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1EC007B1-DAD9-4C1E-A52B-FF50A7DF85A8}" xr6:coauthVersionLast="47" xr6:coauthVersionMax="47" xr10:uidLastSave="{00000000-0000-0000-0000-000000000000}"/>
  <bookViews>
    <workbookView xWindow="-90" yWindow="-90" windowWidth="19380" windowHeight="10260" tabRatio="738" activeTab="1" xr2:uid="{00000000-000D-0000-FFFF-FFFF00000000}"/>
  </bookViews>
  <sheets>
    <sheet name="Sheet2" sheetId="57" r:id="rId1"/>
    <sheet name="AssignSubProToEntity" sheetId="61" r:id="rId2"/>
    <sheet name="PB-64" sheetId="58" r:id="rId3"/>
    <sheet name="BSP4B" sheetId="40" state="hidden" r:id="rId4"/>
    <sheet name="Prog" sheetId="43" state="hidden" r:id="rId5"/>
    <sheet name="Table11A-Full" sheetId="7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AssignSubProToEntity!$A$5:$AG$241</definedName>
    <definedName name="_xlnm._FilterDatabase" localSheetId="3" hidden="1">BSP4B!$K$10:$K$11</definedName>
    <definedName name="_xlnm._FilterDatabase" localSheetId="2" hidden="1">'PB-64'!$V$11:$V$250</definedName>
    <definedName name="_xlnm._FilterDatabase" localSheetId="4" hidden="1">Prog!$F$12:$F$209</definedName>
    <definedName name="_xlnm._FilterDatabase" localSheetId="0" hidden="1">Sheet2!$A$5:$AG$241</definedName>
    <definedName name="_xlnm._FilterDatabase" localSheetId="5" hidden="1">'Table11A-Full'!$A$11:$VE$453</definedName>
    <definedName name="a" localSheetId="5">#REF!</definedName>
    <definedName name="aa" localSheetId="5">#REF!</definedName>
    <definedName name="b" localSheetId="5">#REF!</definedName>
    <definedName name="br" localSheetId="5">#REF!</definedName>
    <definedName name="condition">[1]Data!$B:$C</definedName>
    <definedName name="Monthdata">[2]!Month_Table[Monthlist]</definedName>
    <definedName name="pop" localSheetId="5">#REF!</definedName>
    <definedName name="_xlnm.Print_Area" localSheetId="3">BSP4B!$C$1:$J$19</definedName>
    <definedName name="_xlnm.Print_Area" localSheetId="2">'PB-64'!$A$1:$U$269</definedName>
    <definedName name="_xlnm.Print_Area" localSheetId="4">Prog!$C$1:$E$218</definedName>
    <definedName name="_xlnm.Print_Area" localSheetId="5">'Table11A-Full'!$A$1:$I$460</definedName>
    <definedName name="_xlnm.Print_Titles" localSheetId="3">BSP4B!$10:$11</definedName>
    <definedName name="_xlnm.Print_Titles" localSheetId="2">'PB-64'!$11:$13</definedName>
    <definedName name="_xlnm.Print_Titles" localSheetId="4">Prog!$12:$12</definedName>
    <definedName name="_xlnm.Print_Titles" localSheetId="5">'Table11A-Full'!$11:$11</definedName>
    <definedName name="tc" localSheetId="5">#REF!</definedName>
    <definedName name="ល.រ" localSheetId="5">'[3]Costing(ដំបូង)'!$B$283:$B$1048576</definedName>
    <definedName name="សរុប" localSheetId="5">'[3]Costing(ដំបូង)'!$K$283:$K$1048576</definedName>
    <definedName name="អនុគណនី" localSheetId="5">'[3]Costing(ដំបូង)'!$E$283:$E$1048576</definedName>
  </definedNames>
  <calcPr calcId="191029"/>
</workbook>
</file>

<file path=xl/calcChain.xml><?xml version="1.0" encoding="utf-8"?>
<calcChain xmlns="http://schemas.openxmlformats.org/spreadsheetml/2006/main">
  <c r="N241" i="61" l="1"/>
  <c r="O241" i="61" s="1"/>
  <c r="C241" i="61"/>
  <c r="B241" i="61"/>
  <c r="AB240" i="61"/>
  <c r="N240" i="61"/>
  <c r="AC240" i="61" s="1"/>
  <c r="C240" i="61"/>
  <c r="B240" i="61"/>
  <c r="AC239" i="61"/>
  <c r="AB239" i="61"/>
  <c r="N239" i="61"/>
  <c r="O239" i="61" s="1"/>
  <c r="C239" i="61"/>
  <c r="B239" i="61"/>
  <c r="AB238" i="61"/>
  <c r="N238" i="61"/>
  <c r="C238" i="61"/>
  <c r="B238" i="61"/>
  <c r="AC237" i="61"/>
  <c r="AB237" i="61"/>
  <c r="O237" i="61"/>
  <c r="N237" i="61"/>
  <c r="C237" i="61"/>
  <c r="B237" i="61"/>
  <c r="AC236" i="61"/>
  <c r="AB236" i="61"/>
  <c r="O236" i="61"/>
  <c r="N236" i="61"/>
  <c r="C236" i="61"/>
  <c r="B236" i="61"/>
  <c r="AC235" i="61"/>
  <c r="AB235" i="61"/>
  <c r="O235" i="61"/>
  <c r="N235" i="61"/>
  <c r="C235" i="61"/>
  <c r="B235" i="61"/>
  <c r="AB234" i="61"/>
  <c r="N234" i="61"/>
  <c r="C234" i="61"/>
  <c r="B234" i="61"/>
  <c r="AC233" i="61"/>
  <c r="AB233" i="61"/>
  <c r="O233" i="61"/>
  <c r="N233" i="61"/>
  <c r="C233" i="61"/>
  <c r="B233" i="61"/>
  <c r="AA232" i="61"/>
  <c r="AB232" i="61" s="1"/>
  <c r="Z232" i="61"/>
  <c r="Y232" i="61"/>
  <c r="X232" i="61"/>
  <c r="W232" i="61"/>
  <c r="V232" i="61"/>
  <c r="U232" i="61"/>
  <c r="T232" i="61"/>
  <c r="S232" i="61"/>
  <c r="R232" i="61"/>
  <c r="Q232" i="61"/>
  <c r="P232" i="61"/>
  <c r="N232" i="61"/>
  <c r="O232" i="61" s="1"/>
  <c r="M232" i="61"/>
  <c r="L232" i="61"/>
  <c r="K232" i="61"/>
  <c r="AC232" i="61" s="1"/>
  <c r="J232" i="61"/>
  <c r="C232" i="61"/>
  <c r="B232" i="61"/>
  <c r="AC231" i="61"/>
  <c r="X231" i="61"/>
  <c r="AA231" i="61" s="1"/>
  <c r="W231" i="61"/>
  <c r="U231" i="61"/>
  <c r="N231" i="61"/>
  <c r="O231" i="61" s="1"/>
  <c r="C231" i="61"/>
  <c r="B231" i="61"/>
  <c r="X230" i="61"/>
  <c r="X229" i="61" s="1"/>
  <c r="W230" i="61"/>
  <c r="U230" i="61"/>
  <c r="O230" i="61"/>
  <c r="N230" i="61"/>
  <c r="C230" i="61"/>
  <c r="B230" i="61"/>
  <c r="Z229" i="61"/>
  <c r="Y229" i="61"/>
  <c r="W229" i="61"/>
  <c r="V229" i="61"/>
  <c r="T229" i="61"/>
  <c r="S229" i="61"/>
  <c r="R229" i="61"/>
  <c r="Q229" i="61"/>
  <c r="P229" i="61"/>
  <c r="M229" i="61"/>
  <c r="L229" i="61"/>
  <c r="N229" i="61" s="1"/>
  <c r="O229" i="61" s="1"/>
  <c r="K229" i="61"/>
  <c r="J229" i="61"/>
  <c r="C229" i="61"/>
  <c r="B229" i="61"/>
  <c r="AC228" i="61"/>
  <c r="AB228" i="61"/>
  <c r="O228" i="61"/>
  <c r="N228" i="61"/>
  <c r="C228" i="61"/>
  <c r="B228" i="61"/>
  <c r="AF227" i="61"/>
  <c r="AB227" i="61"/>
  <c r="N227" i="61"/>
  <c r="AC227" i="61" s="1"/>
  <c r="C227" i="61"/>
  <c r="B227" i="61"/>
  <c r="AF226" i="61"/>
  <c r="AC226" i="61"/>
  <c r="AB226" i="61"/>
  <c r="O226" i="61"/>
  <c r="N226" i="61"/>
  <c r="C226" i="61"/>
  <c r="B226" i="61"/>
  <c r="AC225" i="61"/>
  <c r="AB225" i="61"/>
  <c r="O225" i="61"/>
  <c r="N225" i="61"/>
  <c r="C225" i="61"/>
  <c r="B225" i="61"/>
  <c r="U224" i="61"/>
  <c r="AA224" i="61" s="1"/>
  <c r="O224" i="61"/>
  <c r="N224" i="61"/>
  <c r="C224" i="61"/>
  <c r="B224" i="61"/>
  <c r="U223" i="61"/>
  <c r="AA223" i="61" s="1"/>
  <c r="O223" i="61"/>
  <c r="N223" i="61"/>
  <c r="C223" i="61"/>
  <c r="B223" i="61"/>
  <c r="U222" i="61"/>
  <c r="AA222" i="61" s="1"/>
  <c r="O222" i="61"/>
  <c r="N222" i="61"/>
  <c r="C222" i="61"/>
  <c r="B222" i="61"/>
  <c r="U221" i="61"/>
  <c r="AA221" i="61" s="1"/>
  <c r="O221" i="61"/>
  <c r="N221" i="61"/>
  <c r="C221" i="61"/>
  <c r="B221" i="61"/>
  <c r="U220" i="61"/>
  <c r="AA220" i="61" s="1"/>
  <c r="O220" i="61"/>
  <c r="N220" i="61"/>
  <c r="C220" i="61"/>
  <c r="B220" i="61"/>
  <c r="U219" i="61"/>
  <c r="AA219" i="61" s="1"/>
  <c r="O219" i="61"/>
  <c r="N219" i="61"/>
  <c r="C219" i="61"/>
  <c r="B219" i="61"/>
  <c r="U218" i="61"/>
  <c r="AA218" i="61" s="1"/>
  <c r="O218" i="61"/>
  <c r="N218" i="61"/>
  <c r="C218" i="61"/>
  <c r="B218" i="61"/>
  <c r="U217" i="61"/>
  <c r="AA217" i="61" s="1"/>
  <c r="O217" i="61"/>
  <c r="N217" i="61"/>
  <c r="C217" i="61"/>
  <c r="B217" i="61"/>
  <c r="U216" i="61"/>
  <c r="AA216" i="61" s="1"/>
  <c r="O216" i="61"/>
  <c r="N216" i="61"/>
  <c r="C216" i="61"/>
  <c r="B216" i="61"/>
  <c r="U215" i="61"/>
  <c r="O215" i="61"/>
  <c r="N215" i="61"/>
  <c r="C215" i="61"/>
  <c r="B215" i="61"/>
  <c r="Z214" i="61"/>
  <c r="Y214" i="61"/>
  <c r="X214" i="61"/>
  <c r="W214" i="61"/>
  <c r="V214" i="61"/>
  <c r="T214" i="61"/>
  <c r="S214" i="61"/>
  <c r="R214" i="61"/>
  <c r="Q214" i="61"/>
  <c r="P214" i="61"/>
  <c r="M214" i="61"/>
  <c r="L214" i="61"/>
  <c r="N214" i="61" s="1"/>
  <c r="O214" i="61" s="1"/>
  <c r="K214" i="61"/>
  <c r="J214" i="61"/>
  <c r="C214" i="61"/>
  <c r="B214" i="61"/>
  <c r="AC213" i="61"/>
  <c r="U213" i="61"/>
  <c r="AA213" i="61" s="1"/>
  <c r="AB213" i="61" s="1"/>
  <c r="N213" i="61"/>
  <c r="O213" i="61" s="1"/>
  <c r="C213" i="61"/>
  <c r="B213" i="61"/>
  <c r="AC212" i="61"/>
  <c r="U212" i="61"/>
  <c r="AA212" i="61" s="1"/>
  <c r="AB212" i="61" s="1"/>
  <c r="N212" i="61"/>
  <c r="O212" i="61" s="1"/>
  <c r="C212" i="61"/>
  <c r="B212" i="61"/>
  <c r="AC211" i="61"/>
  <c r="U211" i="61"/>
  <c r="AA211" i="61" s="1"/>
  <c r="AB211" i="61" s="1"/>
  <c r="N211" i="61"/>
  <c r="O211" i="61" s="1"/>
  <c r="C211" i="61"/>
  <c r="B211" i="61"/>
  <c r="U210" i="61"/>
  <c r="AA210" i="61" s="1"/>
  <c r="N210" i="61"/>
  <c r="O210" i="61" s="1"/>
  <c r="C210" i="61"/>
  <c r="B210" i="61"/>
  <c r="Z209" i="61"/>
  <c r="Y209" i="61"/>
  <c r="X209" i="61"/>
  <c r="W209" i="61"/>
  <c r="V209" i="61"/>
  <c r="U209" i="61"/>
  <c r="U196" i="61" s="1"/>
  <c r="T209" i="61"/>
  <c r="S209" i="61"/>
  <c r="R209" i="61"/>
  <c r="Q209" i="61"/>
  <c r="P209" i="61"/>
  <c r="M209" i="61"/>
  <c r="M196" i="61" s="1"/>
  <c r="L209" i="61"/>
  <c r="K209" i="61"/>
  <c r="J209" i="61"/>
  <c r="C209" i="61"/>
  <c r="B209" i="61"/>
  <c r="AA208" i="61"/>
  <c r="U208" i="61"/>
  <c r="N208" i="61"/>
  <c r="O208" i="61" s="1"/>
  <c r="C208" i="61"/>
  <c r="B208" i="61"/>
  <c r="AA207" i="61"/>
  <c r="U207" i="61"/>
  <c r="N207" i="61"/>
  <c r="O207" i="61" s="1"/>
  <c r="C207" i="61"/>
  <c r="B207" i="61"/>
  <c r="AA206" i="61"/>
  <c r="U206" i="61"/>
  <c r="N206" i="61"/>
  <c r="O206" i="61" s="1"/>
  <c r="C206" i="61"/>
  <c r="B206" i="61"/>
  <c r="AA205" i="61"/>
  <c r="U205" i="61"/>
  <c r="N205" i="61"/>
  <c r="O205" i="61" s="1"/>
  <c r="C205" i="61"/>
  <c r="B205" i="61"/>
  <c r="Z204" i="61"/>
  <c r="Y204" i="61"/>
  <c r="X204" i="61"/>
  <c r="W204" i="61"/>
  <c r="V204" i="61"/>
  <c r="U204" i="61"/>
  <c r="T204" i="61"/>
  <c r="S204" i="61"/>
  <c r="S196" i="61" s="1"/>
  <c r="R204" i="61"/>
  <c r="Q204" i="61"/>
  <c r="P204" i="61"/>
  <c r="N204" i="61"/>
  <c r="O204" i="61" s="1"/>
  <c r="M204" i="61"/>
  <c r="L204" i="61"/>
  <c r="K204" i="61"/>
  <c r="J204" i="61"/>
  <c r="C204" i="61"/>
  <c r="B204" i="61"/>
  <c r="AC203" i="61"/>
  <c r="AB203" i="61"/>
  <c r="AA203" i="61"/>
  <c r="U203" i="61"/>
  <c r="O203" i="61"/>
  <c r="N203" i="61"/>
  <c r="C203" i="61"/>
  <c r="B203" i="61"/>
  <c r="AC202" i="61"/>
  <c r="AB202" i="61"/>
  <c r="AA202" i="61"/>
  <c r="U202" i="61"/>
  <c r="O202" i="61"/>
  <c r="N202" i="61"/>
  <c r="C202" i="61"/>
  <c r="B202" i="61"/>
  <c r="AC201" i="61"/>
  <c r="AB201" i="61"/>
  <c r="AA201" i="61"/>
  <c r="U201" i="61"/>
  <c r="O201" i="61"/>
  <c r="N201" i="61"/>
  <c r="C201" i="61"/>
  <c r="B201" i="61"/>
  <c r="AC200" i="61"/>
  <c r="AB200" i="61"/>
  <c r="AA200" i="61"/>
  <c r="U200" i="61"/>
  <c r="O200" i="61"/>
  <c r="N200" i="61"/>
  <c r="C200" i="61"/>
  <c r="B200" i="61"/>
  <c r="AC199" i="61"/>
  <c r="AB199" i="61"/>
  <c r="AA199" i="61"/>
  <c r="U199" i="61"/>
  <c r="O199" i="61"/>
  <c r="N199" i="61"/>
  <c r="C199" i="61"/>
  <c r="B199" i="61"/>
  <c r="AC198" i="61"/>
  <c r="AB198" i="61"/>
  <c r="AA198" i="61"/>
  <c r="U198" i="61"/>
  <c r="O198" i="61"/>
  <c r="N198" i="61"/>
  <c r="C198" i="61"/>
  <c r="B198" i="61"/>
  <c r="AB197" i="61"/>
  <c r="AA197" i="61"/>
  <c r="Z197" i="61"/>
  <c r="Y197" i="61"/>
  <c r="Y196" i="61" s="1"/>
  <c r="X197" i="61"/>
  <c r="X196" i="61" s="1"/>
  <c r="W197" i="61"/>
  <c r="V197" i="61"/>
  <c r="V196" i="61" s="1"/>
  <c r="U197" i="61"/>
  <c r="T197" i="61"/>
  <c r="T196" i="61" s="1"/>
  <c r="T177" i="61" s="1"/>
  <c r="T173" i="61" s="1"/>
  <c r="S197" i="61"/>
  <c r="R197" i="61"/>
  <c r="Q197" i="61"/>
  <c r="Q196" i="61" s="1"/>
  <c r="P197" i="61"/>
  <c r="P196" i="61" s="1"/>
  <c r="M197" i="61"/>
  <c r="L197" i="61"/>
  <c r="K197" i="61"/>
  <c r="J197" i="61"/>
  <c r="C197" i="61"/>
  <c r="B197" i="61"/>
  <c r="Z196" i="61"/>
  <c r="W196" i="61"/>
  <c r="R196" i="61"/>
  <c r="J196" i="61"/>
  <c r="C196" i="61"/>
  <c r="B196" i="61"/>
  <c r="AC195" i="61"/>
  <c r="AA195" i="61"/>
  <c r="AB195" i="61" s="1"/>
  <c r="U195" i="61"/>
  <c r="N195" i="61"/>
  <c r="O195" i="61" s="1"/>
  <c r="C195" i="61"/>
  <c r="B195" i="61"/>
  <c r="AA194" i="61"/>
  <c r="AB194" i="61" s="1"/>
  <c r="U194" i="61"/>
  <c r="N194" i="61"/>
  <c r="O194" i="61" s="1"/>
  <c r="C194" i="61"/>
  <c r="B194" i="61"/>
  <c r="AA193" i="61"/>
  <c r="U193" i="61"/>
  <c r="N193" i="61"/>
  <c r="O193" i="61" s="1"/>
  <c r="C193" i="61"/>
  <c r="B193" i="61"/>
  <c r="AA192" i="61"/>
  <c r="AB192" i="61" s="1"/>
  <c r="U192" i="61"/>
  <c r="N192" i="61"/>
  <c r="C192" i="61"/>
  <c r="B192" i="61"/>
  <c r="Z191" i="61"/>
  <c r="Y191" i="61"/>
  <c r="X191" i="61"/>
  <c r="W191" i="61"/>
  <c r="V191" i="61"/>
  <c r="U191" i="61"/>
  <c r="T191" i="61"/>
  <c r="S191" i="61"/>
  <c r="R191" i="61"/>
  <c r="Q191" i="61"/>
  <c r="P191" i="61"/>
  <c r="O191" i="61"/>
  <c r="M191" i="61"/>
  <c r="N191" i="61" s="1"/>
  <c r="L191" i="61"/>
  <c r="K191" i="61"/>
  <c r="J191" i="61"/>
  <c r="C191" i="61"/>
  <c r="B191" i="61"/>
  <c r="AA190" i="61"/>
  <c r="U190" i="61"/>
  <c r="O190" i="61"/>
  <c r="N190" i="61"/>
  <c r="C190" i="61"/>
  <c r="B190" i="61"/>
  <c r="AA189" i="61"/>
  <c r="AB189" i="61" s="1"/>
  <c r="U189" i="61"/>
  <c r="O189" i="61"/>
  <c r="N189" i="61"/>
  <c r="C189" i="61"/>
  <c r="B189" i="61"/>
  <c r="AC188" i="61"/>
  <c r="AA188" i="61"/>
  <c r="AB188" i="61" s="1"/>
  <c r="U188" i="61"/>
  <c r="O188" i="61"/>
  <c r="N188" i="61"/>
  <c r="C188" i="61"/>
  <c r="B188" i="61"/>
  <c r="AA187" i="61"/>
  <c r="AB187" i="61" s="1"/>
  <c r="U187" i="61"/>
  <c r="O187" i="61"/>
  <c r="N187" i="61"/>
  <c r="C187" i="61"/>
  <c r="B187" i="61"/>
  <c r="Z186" i="61"/>
  <c r="Y186" i="61"/>
  <c r="X186" i="61"/>
  <c r="X178" i="61" s="1"/>
  <c r="W186" i="61"/>
  <c r="V186" i="61"/>
  <c r="U186" i="61"/>
  <c r="T186" i="61"/>
  <c r="S186" i="61"/>
  <c r="R186" i="61"/>
  <c r="Q186" i="61"/>
  <c r="P186" i="61"/>
  <c r="P178" i="61" s="1"/>
  <c r="O186" i="61"/>
  <c r="N186" i="61"/>
  <c r="M186" i="61"/>
  <c r="L186" i="61"/>
  <c r="K186" i="61"/>
  <c r="J186" i="61"/>
  <c r="C186" i="61"/>
  <c r="B186" i="61"/>
  <c r="AC185" i="61"/>
  <c r="AB185" i="61"/>
  <c r="AA185" i="61"/>
  <c r="U185" i="61"/>
  <c r="O185" i="61"/>
  <c r="N185" i="61"/>
  <c r="C185" i="61"/>
  <c r="B185" i="61"/>
  <c r="AC184" i="61"/>
  <c r="AB184" i="61"/>
  <c r="AA184" i="61"/>
  <c r="U184" i="61"/>
  <c r="O184" i="61"/>
  <c r="N184" i="61"/>
  <c r="C184" i="61"/>
  <c r="B184" i="61"/>
  <c r="AC183" i="61"/>
  <c r="AB183" i="61"/>
  <c r="AA183" i="61"/>
  <c r="U183" i="61"/>
  <c r="O183" i="61"/>
  <c r="N183" i="61"/>
  <c r="C183" i="61"/>
  <c r="B183" i="61"/>
  <c r="AC182" i="61"/>
  <c r="AB182" i="61"/>
  <c r="AA182" i="61"/>
  <c r="U182" i="61"/>
  <c r="O182" i="61"/>
  <c r="N182" i="61"/>
  <c r="C182" i="61"/>
  <c r="B182" i="61"/>
  <c r="AC181" i="61"/>
  <c r="AB181" i="61"/>
  <c r="AA181" i="61"/>
  <c r="U181" i="61"/>
  <c r="O181" i="61"/>
  <c r="N181" i="61"/>
  <c r="C181" i="61"/>
  <c r="B181" i="61"/>
  <c r="AC180" i="61"/>
  <c r="AB180" i="61"/>
  <c r="AA180" i="61"/>
  <c r="U180" i="61"/>
  <c r="O180" i="61"/>
  <c r="N180" i="61"/>
  <c r="C180" i="61"/>
  <c r="B180" i="61"/>
  <c r="AB179" i="61"/>
  <c r="AA179" i="61"/>
  <c r="Z179" i="61"/>
  <c r="Y179" i="61"/>
  <c r="X179" i="61"/>
  <c r="W179" i="61"/>
  <c r="V179" i="61"/>
  <c r="V178" i="61" s="1"/>
  <c r="V177" i="61" s="1"/>
  <c r="U179" i="61"/>
  <c r="U178" i="61" s="1"/>
  <c r="T179" i="61"/>
  <c r="T178" i="61" s="1"/>
  <c r="S179" i="61"/>
  <c r="R179" i="61"/>
  <c r="Q179" i="61"/>
  <c r="P179" i="61"/>
  <c r="M179" i="61"/>
  <c r="L179" i="61"/>
  <c r="K179" i="61"/>
  <c r="J179" i="61"/>
  <c r="C179" i="61"/>
  <c r="B179" i="61"/>
  <c r="Z178" i="61"/>
  <c r="Y178" i="61"/>
  <c r="Y177" i="61" s="1"/>
  <c r="Y173" i="61" s="1"/>
  <c r="S178" i="61"/>
  <c r="S177" i="61" s="1"/>
  <c r="S173" i="61" s="1"/>
  <c r="R178" i="61"/>
  <c r="Q178" i="61"/>
  <c r="Q177" i="61" s="1"/>
  <c r="Q173" i="61" s="1"/>
  <c r="M178" i="61"/>
  <c r="K178" i="61"/>
  <c r="J178" i="61"/>
  <c r="C178" i="61"/>
  <c r="B178" i="61"/>
  <c r="Z177" i="61"/>
  <c r="Z173" i="61" s="1"/>
  <c r="X177" i="61"/>
  <c r="R177" i="61"/>
  <c r="R173" i="61" s="1"/>
  <c r="P177" i="61"/>
  <c r="J177" i="61"/>
  <c r="C177" i="61"/>
  <c r="B177" i="61"/>
  <c r="AF176" i="61"/>
  <c r="AB176" i="61"/>
  <c r="U176" i="61"/>
  <c r="N176" i="61"/>
  <c r="O176" i="61" s="1"/>
  <c r="C176" i="61"/>
  <c r="B176" i="61"/>
  <c r="AA175" i="61"/>
  <c r="U175" i="61"/>
  <c r="N175" i="61"/>
  <c r="O175" i="61" s="1"/>
  <c r="C175" i="61"/>
  <c r="B175" i="61"/>
  <c r="AF174" i="61"/>
  <c r="AB174" i="61"/>
  <c r="U174" i="61"/>
  <c r="N174" i="61"/>
  <c r="AC174" i="61" s="1"/>
  <c r="C174" i="61"/>
  <c r="B174" i="61"/>
  <c r="P173" i="61"/>
  <c r="C173" i="61"/>
  <c r="B173" i="61"/>
  <c r="AB172" i="61"/>
  <c r="U172" i="61"/>
  <c r="AC172" i="61" s="1"/>
  <c r="O172" i="61"/>
  <c r="N172" i="61"/>
  <c r="C172" i="61"/>
  <c r="B172" i="61"/>
  <c r="AC171" i="61"/>
  <c r="AB171" i="61"/>
  <c r="U171" i="61"/>
  <c r="O171" i="61"/>
  <c r="N171" i="61"/>
  <c r="C171" i="61"/>
  <c r="B171" i="61"/>
  <c r="AA170" i="61"/>
  <c r="U170" i="61"/>
  <c r="O170" i="61"/>
  <c r="N170" i="61"/>
  <c r="C170" i="61"/>
  <c r="B170" i="61"/>
  <c r="Z169" i="61"/>
  <c r="Y169" i="61"/>
  <c r="X169" i="61"/>
  <c r="W169" i="61"/>
  <c r="V169" i="61"/>
  <c r="U169" i="61"/>
  <c r="T169" i="61"/>
  <c r="S169" i="61"/>
  <c r="R169" i="61"/>
  <c r="Q169" i="61"/>
  <c r="P169" i="61"/>
  <c r="M169" i="61"/>
  <c r="L169" i="61"/>
  <c r="N169" i="61" s="1"/>
  <c r="O169" i="61" s="1"/>
  <c r="K169" i="61"/>
  <c r="J169" i="61"/>
  <c r="C169" i="61"/>
  <c r="B169" i="61"/>
  <c r="AC168" i="61"/>
  <c r="AB168" i="61"/>
  <c r="O168" i="61"/>
  <c r="N168" i="61"/>
  <c r="C168" i="61"/>
  <c r="B168" i="61"/>
  <c r="AF167" i="61"/>
  <c r="AB167" i="61"/>
  <c r="N167" i="61"/>
  <c r="C167" i="61"/>
  <c r="B167" i="61"/>
  <c r="AF166" i="61"/>
  <c r="AC166" i="61"/>
  <c r="AB166" i="61"/>
  <c r="O166" i="61"/>
  <c r="N166" i="61"/>
  <c r="C166" i="61"/>
  <c r="B166" i="61"/>
  <c r="AF165" i="61"/>
  <c r="AC165" i="61"/>
  <c r="AB165" i="61"/>
  <c r="N165" i="61"/>
  <c r="O165" i="61" s="1"/>
  <c r="C165" i="61"/>
  <c r="B165" i="61"/>
  <c r="AB164" i="61"/>
  <c r="N164" i="61"/>
  <c r="C164" i="61"/>
  <c r="B164" i="61"/>
  <c r="AB163" i="61"/>
  <c r="N163" i="61"/>
  <c r="AC163" i="61" s="1"/>
  <c r="C163" i="61"/>
  <c r="B163" i="61"/>
  <c r="AB162" i="61"/>
  <c r="AA162" i="61"/>
  <c r="Z162" i="61"/>
  <c r="Y162" i="61"/>
  <c r="X162" i="61"/>
  <c r="W162" i="61"/>
  <c r="V162" i="61"/>
  <c r="U162" i="61"/>
  <c r="T162" i="61"/>
  <c r="S162" i="61"/>
  <c r="R162" i="61"/>
  <c r="Q162" i="61"/>
  <c r="P162" i="61"/>
  <c r="M162" i="61"/>
  <c r="L162" i="61"/>
  <c r="N162" i="61" s="1"/>
  <c r="O162" i="61" s="1"/>
  <c r="K162" i="61"/>
  <c r="J162" i="61"/>
  <c r="C162" i="61"/>
  <c r="B162" i="61"/>
  <c r="AC161" i="61"/>
  <c r="AB161" i="61"/>
  <c r="N161" i="61"/>
  <c r="O161" i="61" s="1"/>
  <c r="C161" i="61"/>
  <c r="B161" i="61"/>
  <c r="AF160" i="61"/>
  <c r="AC160" i="61"/>
  <c r="AB160" i="61"/>
  <c r="O160" i="61"/>
  <c r="N160" i="61"/>
  <c r="C160" i="61"/>
  <c r="B160" i="61"/>
  <c r="AC159" i="61"/>
  <c r="AB159" i="61"/>
  <c r="O159" i="61"/>
  <c r="N159" i="61"/>
  <c r="C159" i="61"/>
  <c r="B159" i="61"/>
  <c r="AC158" i="61"/>
  <c r="AB158" i="61"/>
  <c r="O158" i="61"/>
  <c r="N158" i="61"/>
  <c r="C158" i="61"/>
  <c r="B158" i="61"/>
  <c r="AC157" i="61"/>
  <c r="AB157" i="61"/>
  <c r="O157" i="61"/>
  <c r="N157" i="61"/>
  <c r="C157" i="61"/>
  <c r="B157" i="61"/>
  <c r="AF156" i="61"/>
  <c r="AB156" i="61"/>
  <c r="N156" i="61"/>
  <c r="O156" i="61" s="1"/>
  <c r="C156" i="61"/>
  <c r="B156" i="61"/>
  <c r="AB155" i="61"/>
  <c r="U155" i="61"/>
  <c r="AC155" i="61" s="1"/>
  <c r="O155" i="61"/>
  <c r="N155" i="61"/>
  <c r="C155" i="61"/>
  <c r="B155" i="61"/>
  <c r="Z154" i="61"/>
  <c r="AA154" i="61" s="1"/>
  <c r="AB154" i="61" s="1"/>
  <c r="Y154" i="61"/>
  <c r="U154" i="61"/>
  <c r="O154" i="61"/>
  <c r="N154" i="61"/>
  <c r="C154" i="61"/>
  <c r="B154" i="61"/>
  <c r="Y153" i="61"/>
  <c r="Z153" i="61" s="1"/>
  <c r="AA153" i="61" s="1"/>
  <c r="AC153" i="61" s="1"/>
  <c r="U153" i="61"/>
  <c r="N153" i="61"/>
  <c r="O153" i="61" s="1"/>
  <c r="C153" i="61"/>
  <c r="B153" i="61"/>
  <c r="AC152" i="61"/>
  <c r="Y152" i="61"/>
  <c r="Z152" i="61" s="1"/>
  <c r="U152" i="61"/>
  <c r="AA152" i="61" s="1"/>
  <c r="AB152" i="61" s="1"/>
  <c r="N152" i="61"/>
  <c r="O152" i="61" s="1"/>
  <c r="C152" i="61"/>
  <c r="B152" i="61"/>
  <c r="Z151" i="61"/>
  <c r="U151" i="61"/>
  <c r="AA151" i="61" s="1"/>
  <c r="AB151" i="61" s="1"/>
  <c r="N151" i="61"/>
  <c r="O151" i="61" s="1"/>
  <c r="C151" i="61"/>
  <c r="B151" i="61"/>
  <c r="Z150" i="61"/>
  <c r="U150" i="61"/>
  <c r="AA150" i="61" s="1"/>
  <c r="AC150" i="61" s="1"/>
  <c r="O150" i="61"/>
  <c r="N150" i="61"/>
  <c r="C150" i="61"/>
  <c r="B150" i="61"/>
  <c r="Z149" i="61"/>
  <c r="AA149" i="61" s="1"/>
  <c r="AB149" i="61" s="1"/>
  <c r="Y149" i="61"/>
  <c r="U149" i="61"/>
  <c r="O149" i="61"/>
  <c r="N149" i="61"/>
  <c r="C149" i="61"/>
  <c r="B149" i="61"/>
  <c r="Y148" i="61"/>
  <c r="Z148" i="61" s="1"/>
  <c r="AA148" i="61" s="1"/>
  <c r="U148" i="61"/>
  <c r="N148" i="61"/>
  <c r="O148" i="61" s="1"/>
  <c r="C148" i="61"/>
  <c r="B148" i="61"/>
  <c r="Y147" i="61"/>
  <c r="Z147" i="61" s="1"/>
  <c r="U147" i="61"/>
  <c r="N147" i="61"/>
  <c r="O147" i="61" s="1"/>
  <c r="C147" i="61"/>
  <c r="B147" i="61"/>
  <c r="Z146" i="61"/>
  <c r="AA146" i="61" s="1"/>
  <c r="Y146" i="61"/>
  <c r="U146" i="61"/>
  <c r="O146" i="61"/>
  <c r="N146" i="61"/>
  <c r="C146" i="61"/>
  <c r="B146" i="61"/>
  <c r="AB145" i="61"/>
  <c r="Y145" i="61"/>
  <c r="Z145" i="61" s="1"/>
  <c r="AA145" i="61" s="1"/>
  <c r="AC145" i="61" s="1"/>
  <c r="U145" i="61"/>
  <c r="O145" i="61"/>
  <c r="N145" i="61"/>
  <c r="C145" i="61"/>
  <c r="B145" i="61"/>
  <c r="AA144" i="61"/>
  <c r="Y144" i="61"/>
  <c r="Z144" i="61" s="1"/>
  <c r="U144" i="61"/>
  <c r="O144" i="61"/>
  <c r="N144" i="61"/>
  <c r="C144" i="61"/>
  <c r="B144" i="61"/>
  <c r="Y143" i="61"/>
  <c r="Z143" i="61" s="1"/>
  <c r="U143" i="61"/>
  <c r="AA143" i="61" s="1"/>
  <c r="O143" i="61"/>
  <c r="N143" i="61"/>
  <c r="C143" i="61"/>
  <c r="B143" i="61"/>
  <c r="AA142" i="61"/>
  <c r="Y142" i="61"/>
  <c r="Z142" i="61" s="1"/>
  <c r="U142" i="61"/>
  <c r="O142" i="61"/>
  <c r="N142" i="61"/>
  <c r="C142" i="61"/>
  <c r="B142" i="61"/>
  <c r="AC141" i="61"/>
  <c r="AA141" i="61"/>
  <c r="AB141" i="61" s="1"/>
  <c r="Z141" i="61"/>
  <c r="Y141" i="61"/>
  <c r="U141" i="61"/>
  <c r="O141" i="61"/>
  <c r="N141" i="61"/>
  <c r="C141" i="61"/>
  <c r="B141" i="61"/>
  <c r="AC140" i="61"/>
  <c r="Y140" i="61"/>
  <c r="Z140" i="61" s="1"/>
  <c r="AA140" i="61" s="1"/>
  <c r="AB140" i="61" s="1"/>
  <c r="U140" i="61"/>
  <c r="N140" i="61"/>
  <c r="O140" i="61" s="1"/>
  <c r="C140" i="61"/>
  <c r="B140" i="61"/>
  <c r="Z139" i="61"/>
  <c r="U139" i="61"/>
  <c r="AA139" i="61" s="1"/>
  <c r="N139" i="61"/>
  <c r="O139" i="61" s="1"/>
  <c r="C139" i="61"/>
  <c r="B139" i="61"/>
  <c r="Z138" i="61"/>
  <c r="U138" i="61"/>
  <c r="AA138" i="61" s="1"/>
  <c r="O138" i="61"/>
  <c r="N138" i="61"/>
  <c r="C138" i="61"/>
  <c r="B138" i="61"/>
  <c r="Y137" i="61"/>
  <c r="Z137" i="61" s="1"/>
  <c r="U137" i="61"/>
  <c r="AA137" i="61" s="1"/>
  <c r="AB137" i="61" s="1"/>
  <c r="O137" i="61"/>
  <c r="N137" i="61"/>
  <c r="C137" i="61"/>
  <c r="B137" i="61"/>
  <c r="AA136" i="61"/>
  <c r="Z136" i="61"/>
  <c r="Y136" i="61"/>
  <c r="U136" i="61"/>
  <c r="O136" i="61"/>
  <c r="N136" i="61"/>
  <c r="C136" i="61"/>
  <c r="B136" i="61"/>
  <c r="AC135" i="61"/>
  <c r="Y135" i="61"/>
  <c r="Z135" i="61" s="1"/>
  <c r="AA135" i="61" s="1"/>
  <c r="AB135" i="61" s="1"/>
  <c r="U135" i="61"/>
  <c r="O135" i="61"/>
  <c r="N135" i="61"/>
  <c r="C135" i="61"/>
  <c r="B135" i="61"/>
  <c r="Y134" i="61"/>
  <c r="Z134" i="61" s="1"/>
  <c r="U134" i="61"/>
  <c r="O134" i="61"/>
  <c r="N134" i="61"/>
  <c r="C134" i="61"/>
  <c r="B134" i="61"/>
  <c r="Z133" i="61"/>
  <c r="Y133" i="61"/>
  <c r="U133" i="61"/>
  <c r="AA133" i="61" s="1"/>
  <c r="O133" i="61"/>
  <c r="N133" i="61"/>
  <c r="C133" i="61"/>
  <c r="B133" i="61"/>
  <c r="Z132" i="61"/>
  <c r="AA132" i="61" s="1"/>
  <c r="U132" i="61"/>
  <c r="N132" i="61"/>
  <c r="O132" i="61" s="1"/>
  <c r="C132" i="61"/>
  <c r="B132" i="61"/>
  <c r="Z131" i="61"/>
  <c r="AA131" i="61" s="1"/>
  <c r="AC131" i="61" s="1"/>
  <c r="U131" i="61"/>
  <c r="O131" i="61"/>
  <c r="N131" i="61"/>
  <c r="C131" i="61"/>
  <c r="B131" i="61"/>
  <c r="AA130" i="61"/>
  <c r="AB130" i="61" s="1"/>
  <c r="Y130" i="61"/>
  <c r="Z130" i="61" s="1"/>
  <c r="U130" i="61"/>
  <c r="O130" i="61"/>
  <c r="N130" i="61"/>
  <c r="C130" i="61"/>
  <c r="B130" i="61"/>
  <c r="Z129" i="61"/>
  <c r="U129" i="61"/>
  <c r="AA129" i="61" s="1"/>
  <c r="O129" i="61"/>
  <c r="N129" i="61"/>
  <c r="C129" i="61"/>
  <c r="B129" i="61"/>
  <c r="Z128" i="61"/>
  <c r="U128" i="61"/>
  <c r="N128" i="61"/>
  <c r="O128" i="61" s="1"/>
  <c r="C128" i="61"/>
  <c r="B128" i="61"/>
  <c r="Z127" i="61"/>
  <c r="AA127" i="61" s="1"/>
  <c r="AB127" i="61" s="1"/>
  <c r="U127" i="61"/>
  <c r="N127" i="61"/>
  <c r="O127" i="61" s="1"/>
  <c r="C127" i="61"/>
  <c r="B127" i="61"/>
  <c r="Z126" i="61"/>
  <c r="AA126" i="61" s="1"/>
  <c r="AC126" i="61" s="1"/>
  <c r="U126" i="61"/>
  <c r="O126" i="61"/>
  <c r="N126" i="61"/>
  <c r="C126" i="61"/>
  <c r="B126" i="61"/>
  <c r="Y125" i="61"/>
  <c r="Z125" i="61" s="1"/>
  <c r="AA125" i="61" s="1"/>
  <c r="U125" i="61"/>
  <c r="O125" i="61"/>
  <c r="N125" i="61"/>
  <c r="C125" i="61"/>
  <c r="B125" i="61"/>
  <c r="Y124" i="61"/>
  <c r="Z124" i="61" s="1"/>
  <c r="AA124" i="61" s="1"/>
  <c r="U124" i="61"/>
  <c r="N124" i="61"/>
  <c r="O124" i="61" s="1"/>
  <c r="C124" i="61"/>
  <c r="B124" i="61"/>
  <c r="AA123" i="61"/>
  <c r="Y123" i="61"/>
  <c r="Z123" i="61" s="1"/>
  <c r="U123" i="61"/>
  <c r="N123" i="61"/>
  <c r="O123" i="61" s="1"/>
  <c r="C123" i="61"/>
  <c r="B123" i="61"/>
  <c r="Z122" i="61"/>
  <c r="AA122" i="61" s="1"/>
  <c r="Y122" i="61"/>
  <c r="U122" i="61"/>
  <c r="O122" i="61"/>
  <c r="N122" i="61"/>
  <c r="C122" i="61"/>
  <c r="B122" i="61"/>
  <c r="AB121" i="61"/>
  <c r="Y121" i="61"/>
  <c r="Z121" i="61" s="1"/>
  <c r="AA121" i="61" s="1"/>
  <c r="AC121" i="61" s="1"/>
  <c r="U121" i="61"/>
  <c r="O121" i="61"/>
  <c r="N121" i="61"/>
  <c r="C121" i="61"/>
  <c r="B121" i="61"/>
  <c r="Z120" i="61"/>
  <c r="U120" i="61"/>
  <c r="AA120" i="61" s="1"/>
  <c r="N120" i="61"/>
  <c r="O120" i="61" s="1"/>
  <c r="C120" i="61"/>
  <c r="B120" i="61"/>
  <c r="Z119" i="61"/>
  <c r="Y119" i="61"/>
  <c r="U119" i="61"/>
  <c r="N119" i="61"/>
  <c r="O119" i="61" s="1"/>
  <c r="C119" i="61"/>
  <c r="B119" i="61"/>
  <c r="Z118" i="61"/>
  <c r="Y118" i="61"/>
  <c r="U118" i="61"/>
  <c r="AA118" i="61" s="1"/>
  <c r="N118" i="61"/>
  <c r="O118" i="61" s="1"/>
  <c r="C118" i="61"/>
  <c r="B118" i="61"/>
  <c r="AA117" i="61"/>
  <c r="Y117" i="61"/>
  <c r="Z117" i="61" s="1"/>
  <c r="U117" i="61"/>
  <c r="N117" i="61"/>
  <c r="O117" i="61" s="1"/>
  <c r="C117" i="61"/>
  <c r="B117" i="61"/>
  <c r="Z116" i="61"/>
  <c r="Y116" i="61"/>
  <c r="U116" i="61"/>
  <c r="N116" i="61"/>
  <c r="O116" i="61" s="1"/>
  <c r="C116" i="61"/>
  <c r="B116" i="61"/>
  <c r="Z115" i="61"/>
  <c r="Y115" i="61"/>
  <c r="U115" i="61"/>
  <c r="AA115" i="61" s="1"/>
  <c r="AB115" i="61" s="1"/>
  <c r="N115" i="61"/>
  <c r="O115" i="61" s="1"/>
  <c r="C115" i="61"/>
  <c r="B115" i="61"/>
  <c r="Z114" i="61"/>
  <c r="Y114" i="61"/>
  <c r="U114" i="61"/>
  <c r="AA114" i="61" s="1"/>
  <c r="O114" i="61"/>
  <c r="N114" i="61"/>
  <c r="C114" i="61"/>
  <c r="B114" i="61"/>
  <c r="AA113" i="61"/>
  <c r="Z113" i="61"/>
  <c r="U113" i="61"/>
  <c r="O113" i="61"/>
  <c r="N113" i="61"/>
  <c r="C113" i="61"/>
  <c r="B113" i="61"/>
  <c r="Z112" i="61"/>
  <c r="AA112" i="61" s="1"/>
  <c r="AC112" i="61" s="1"/>
  <c r="Y112" i="61"/>
  <c r="U112" i="61"/>
  <c r="O112" i="61"/>
  <c r="N112" i="61"/>
  <c r="C112" i="61"/>
  <c r="B112" i="61"/>
  <c r="AA111" i="61"/>
  <c r="AC111" i="61" s="1"/>
  <c r="Y111" i="61"/>
  <c r="Z111" i="61" s="1"/>
  <c r="U111" i="61"/>
  <c r="O111" i="61"/>
  <c r="N111" i="61"/>
  <c r="C111" i="61"/>
  <c r="B111" i="61"/>
  <c r="AA110" i="61"/>
  <c r="AB110" i="61" s="1"/>
  <c r="Y110" i="61"/>
  <c r="Z110" i="61" s="1"/>
  <c r="U110" i="61"/>
  <c r="O110" i="61"/>
  <c r="N110" i="61"/>
  <c r="C110" i="61"/>
  <c r="B110" i="61"/>
  <c r="AA109" i="61"/>
  <c r="AB109" i="61" s="1"/>
  <c r="Z109" i="61"/>
  <c r="U109" i="61"/>
  <c r="O109" i="61"/>
  <c r="N109" i="61"/>
  <c r="C109" i="61"/>
  <c r="B109" i="61"/>
  <c r="AA108" i="61"/>
  <c r="AC108" i="61" s="1"/>
  <c r="Z108" i="61"/>
  <c r="Y108" i="61"/>
  <c r="U108" i="61"/>
  <c r="N108" i="61"/>
  <c r="O108" i="61" s="1"/>
  <c r="C108" i="61"/>
  <c r="B108" i="61"/>
  <c r="AC107" i="61"/>
  <c r="AB107" i="61"/>
  <c r="AA107" i="61"/>
  <c r="Z107" i="61"/>
  <c r="Y107" i="61"/>
  <c r="U107" i="61"/>
  <c r="N107" i="61"/>
  <c r="O107" i="61" s="1"/>
  <c r="C107" i="61"/>
  <c r="B107" i="61"/>
  <c r="Z106" i="61"/>
  <c r="Y106" i="61"/>
  <c r="U106" i="61"/>
  <c r="O106" i="61"/>
  <c r="N106" i="61"/>
  <c r="C106" i="61"/>
  <c r="B106" i="61"/>
  <c r="Y105" i="61"/>
  <c r="Z105" i="61" s="1"/>
  <c r="U105" i="61"/>
  <c r="O105" i="61"/>
  <c r="N105" i="61"/>
  <c r="C105" i="61"/>
  <c r="B105" i="61"/>
  <c r="AG104" i="61"/>
  <c r="Z104" i="61"/>
  <c r="AA104" i="61" s="1"/>
  <c r="AC104" i="61" s="1"/>
  <c r="U104" i="61"/>
  <c r="N104" i="61"/>
  <c r="O104" i="61" s="1"/>
  <c r="C104" i="61"/>
  <c r="B104" i="61"/>
  <c r="AG103" i="61"/>
  <c r="AA103" i="61"/>
  <c r="AB103" i="61" s="1"/>
  <c r="Z103" i="61"/>
  <c r="U103" i="61"/>
  <c r="N103" i="61"/>
  <c r="O103" i="61" s="1"/>
  <c r="C103" i="61"/>
  <c r="B103" i="61"/>
  <c r="Z102" i="61"/>
  <c r="Y102" i="61"/>
  <c r="U102" i="61"/>
  <c r="AA102" i="61" s="1"/>
  <c r="AB102" i="61" s="1"/>
  <c r="N102" i="61"/>
  <c r="O102" i="61" s="1"/>
  <c r="C102" i="61"/>
  <c r="B102" i="61"/>
  <c r="U101" i="61"/>
  <c r="AA101" i="61" s="1"/>
  <c r="N101" i="61"/>
  <c r="O101" i="61" s="1"/>
  <c r="C101" i="61"/>
  <c r="B101" i="61"/>
  <c r="Z100" i="61"/>
  <c r="Y100" i="61"/>
  <c r="U100" i="61"/>
  <c r="AA100" i="61" s="1"/>
  <c r="AC100" i="61" s="1"/>
  <c r="N100" i="61"/>
  <c r="O100" i="61" s="1"/>
  <c r="C100" i="61"/>
  <c r="B100" i="61"/>
  <c r="Y99" i="61"/>
  <c r="Z99" i="61" s="1"/>
  <c r="AA99" i="61" s="1"/>
  <c r="U99" i="61"/>
  <c r="N99" i="61"/>
  <c r="O99" i="61" s="1"/>
  <c r="C99" i="61"/>
  <c r="B99" i="61"/>
  <c r="AG98" i="61"/>
  <c r="AC98" i="61"/>
  <c r="AA98" i="61"/>
  <c r="AB98" i="61" s="1"/>
  <c r="Y98" i="61"/>
  <c r="Z98" i="61" s="1"/>
  <c r="U98" i="61"/>
  <c r="O98" i="61"/>
  <c r="N98" i="61"/>
  <c r="C98" i="61"/>
  <c r="B98" i="61"/>
  <c r="AA97" i="61"/>
  <c r="Y97" i="61"/>
  <c r="Z97" i="61" s="1"/>
  <c r="U97" i="61"/>
  <c r="N97" i="61"/>
  <c r="O97" i="61" s="1"/>
  <c r="C97" i="61"/>
  <c r="B97" i="61"/>
  <c r="AG96" i="61"/>
  <c r="Y96" i="61"/>
  <c r="Z96" i="61" s="1"/>
  <c r="Z84" i="61" s="1"/>
  <c r="U96" i="61"/>
  <c r="N96" i="61"/>
  <c r="O96" i="61" s="1"/>
  <c r="C96" i="61"/>
  <c r="B96" i="61"/>
  <c r="Z95" i="61"/>
  <c r="Y95" i="61"/>
  <c r="U95" i="61"/>
  <c r="AA95" i="61" s="1"/>
  <c r="N95" i="61"/>
  <c r="O95" i="61" s="1"/>
  <c r="C95" i="61"/>
  <c r="B95" i="61"/>
  <c r="AB94" i="61"/>
  <c r="U94" i="61"/>
  <c r="AA94" i="61" s="1"/>
  <c r="AC94" i="61" s="1"/>
  <c r="N94" i="61"/>
  <c r="O94" i="61" s="1"/>
  <c r="C94" i="61"/>
  <c r="B94" i="61"/>
  <c r="AB93" i="61"/>
  <c r="Z93" i="61"/>
  <c r="Y93" i="61"/>
  <c r="U93" i="61"/>
  <c r="AA93" i="61" s="1"/>
  <c r="AC93" i="61" s="1"/>
  <c r="O93" i="61"/>
  <c r="N93" i="61"/>
  <c r="C93" i="61"/>
  <c r="B93" i="61"/>
  <c r="AG92" i="61"/>
  <c r="Z92" i="61"/>
  <c r="U92" i="61"/>
  <c r="AA92" i="61" s="1"/>
  <c r="O92" i="61"/>
  <c r="N92" i="61"/>
  <c r="C92" i="61"/>
  <c r="B92" i="61"/>
  <c r="AA91" i="61"/>
  <c r="Z91" i="61"/>
  <c r="U91" i="61"/>
  <c r="O91" i="61"/>
  <c r="N91" i="61"/>
  <c r="C91" i="61"/>
  <c r="B91" i="61"/>
  <c r="AA90" i="61"/>
  <c r="AC90" i="61" s="1"/>
  <c r="Z90" i="61"/>
  <c r="U90" i="61"/>
  <c r="N90" i="61"/>
  <c r="O90" i="61" s="1"/>
  <c r="C90" i="61"/>
  <c r="B90" i="61"/>
  <c r="Z89" i="61"/>
  <c r="AA89" i="61" s="1"/>
  <c r="U89" i="61"/>
  <c r="O89" i="61"/>
  <c r="N89" i="61"/>
  <c r="C89" i="61"/>
  <c r="B89" i="61"/>
  <c r="AG88" i="61"/>
  <c r="Z88" i="61"/>
  <c r="U88" i="61"/>
  <c r="N88" i="61"/>
  <c r="O88" i="61" s="1"/>
  <c r="C88" i="61"/>
  <c r="B88" i="61"/>
  <c r="Z87" i="61"/>
  <c r="AA87" i="61" s="1"/>
  <c r="U87" i="61"/>
  <c r="U84" i="61" s="1"/>
  <c r="N87" i="61"/>
  <c r="O87" i="61" s="1"/>
  <c r="C87" i="61"/>
  <c r="B87" i="61"/>
  <c r="AG86" i="61"/>
  <c r="AA86" i="61"/>
  <c r="AC86" i="61" s="1"/>
  <c r="Z86" i="61"/>
  <c r="U86" i="61"/>
  <c r="N86" i="61"/>
  <c r="O86" i="61" s="1"/>
  <c r="C86" i="61"/>
  <c r="B86" i="61"/>
  <c r="O85" i="61"/>
  <c r="N85" i="61"/>
  <c r="C85" i="61"/>
  <c r="B85" i="61"/>
  <c r="X84" i="61"/>
  <c r="W84" i="61"/>
  <c r="V84" i="61"/>
  <c r="T84" i="61"/>
  <c r="S84" i="61"/>
  <c r="R84" i="61"/>
  <c r="Q84" i="61"/>
  <c r="P84" i="61"/>
  <c r="N84" i="61"/>
  <c r="O84" i="61" s="1"/>
  <c r="M84" i="61"/>
  <c r="C84" i="61"/>
  <c r="B84" i="61"/>
  <c r="AB83" i="61"/>
  <c r="U83" i="61"/>
  <c r="N83" i="61"/>
  <c r="C83" i="61"/>
  <c r="B83" i="61"/>
  <c r="U82" i="61"/>
  <c r="AA82" i="61" s="1"/>
  <c r="AC82" i="61" s="1"/>
  <c r="N82" i="61"/>
  <c r="O82" i="61" s="1"/>
  <c r="C82" i="61"/>
  <c r="B82" i="61"/>
  <c r="AB81" i="61"/>
  <c r="AA81" i="61"/>
  <c r="AC81" i="61" s="1"/>
  <c r="U81" i="61"/>
  <c r="N81" i="61"/>
  <c r="O81" i="61" s="1"/>
  <c r="C81" i="61"/>
  <c r="B81" i="61"/>
  <c r="AA80" i="61"/>
  <c r="AC80" i="61" s="1"/>
  <c r="U80" i="61"/>
  <c r="N80" i="61"/>
  <c r="O80" i="61" s="1"/>
  <c r="C80" i="61"/>
  <c r="B80" i="61"/>
  <c r="U79" i="61"/>
  <c r="AA79" i="61" s="1"/>
  <c r="N79" i="61"/>
  <c r="O79" i="61" s="1"/>
  <c r="C79" i="61"/>
  <c r="B79" i="61"/>
  <c r="AC78" i="61"/>
  <c r="AB78" i="61"/>
  <c r="AA78" i="61"/>
  <c r="U78" i="61"/>
  <c r="N78" i="61"/>
  <c r="O78" i="61" s="1"/>
  <c r="C78" i="61"/>
  <c r="B78" i="61"/>
  <c r="AA77" i="61"/>
  <c r="AC77" i="61" s="1"/>
  <c r="U77" i="61"/>
  <c r="N77" i="61"/>
  <c r="O77" i="61" s="1"/>
  <c r="C77" i="61"/>
  <c r="B77" i="61"/>
  <c r="U76" i="61"/>
  <c r="AA76" i="61" s="1"/>
  <c r="N76" i="61"/>
  <c r="O76" i="61" s="1"/>
  <c r="C76" i="61"/>
  <c r="B76" i="61"/>
  <c r="AC75" i="61"/>
  <c r="AA75" i="61"/>
  <c r="AB75" i="61" s="1"/>
  <c r="U75" i="61"/>
  <c r="N75" i="61"/>
  <c r="O75" i="61" s="1"/>
  <c r="C75" i="61"/>
  <c r="B75" i="61"/>
  <c r="U74" i="61"/>
  <c r="AA74" i="61" s="1"/>
  <c r="AC74" i="61" s="1"/>
  <c r="N74" i="61"/>
  <c r="O74" i="61" s="1"/>
  <c r="C74" i="61"/>
  <c r="B74" i="61"/>
  <c r="AC73" i="61"/>
  <c r="AB73" i="61"/>
  <c r="AA73" i="61"/>
  <c r="U73" i="61"/>
  <c r="N73" i="61"/>
  <c r="O73" i="61" s="1"/>
  <c r="C73" i="61"/>
  <c r="B73" i="61"/>
  <c r="Z72" i="61"/>
  <c r="Y72" i="61"/>
  <c r="X72" i="61"/>
  <c r="W72" i="61"/>
  <c r="V72" i="61"/>
  <c r="T72" i="61"/>
  <c r="S72" i="61"/>
  <c r="R72" i="61"/>
  <c r="Q72" i="61"/>
  <c r="P72" i="61"/>
  <c r="O72" i="61"/>
  <c r="N72" i="61"/>
  <c r="C72" i="61"/>
  <c r="B72" i="61"/>
  <c r="AC71" i="61"/>
  <c r="AB71" i="61"/>
  <c r="U71" i="61"/>
  <c r="AA71" i="61" s="1"/>
  <c r="O71" i="61"/>
  <c r="N71" i="61"/>
  <c r="C71" i="61"/>
  <c r="B71" i="61"/>
  <c r="AC70" i="61"/>
  <c r="AB70" i="61"/>
  <c r="AA70" i="61"/>
  <c r="U70" i="61"/>
  <c r="O70" i="61"/>
  <c r="N70" i="61"/>
  <c r="C70" i="61"/>
  <c r="B70" i="61"/>
  <c r="AC69" i="61"/>
  <c r="AB69" i="61"/>
  <c r="AA69" i="61"/>
  <c r="U69" i="61"/>
  <c r="O69" i="61"/>
  <c r="N69" i="61"/>
  <c r="C69" i="61"/>
  <c r="B69" i="61"/>
  <c r="AC68" i="61"/>
  <c r="AB68" i="61"/>
  <c r="AA68" i="61"/>
  <c r="U68" i="61"/>
  <c r="O68" i="61"/>
  <c r="N68" i="61"/>
  <c r="C68" i="61"/>
  <c r="B68" i="61"/>
  <c r="AB67" i="61"/>
  <c r="AA67" i="61"/>
  <c r="Z67" i="61"/>
  <c r="Y67" i="61"/>
  <c r="X67" i="61"/>
  <c r="W67" i="61"/>
  <c r="V67" i="61"/>
  <c r="U67" i="61"/>
  <c r="T67" i="61"/>
  <c r="AC67" i="61" s="1"/>
  <c r="S67" i="61"/>
  <c r="R67" i="61"/>
  <c r="Q67" i="61"/>
  <c r="P67" i="61"/>
  <c r="N67" i="61"/>
  <c r="O67" i="61" s="1"/>
  <c r="C67" i="61"/>
  <c r="B67" i="61"/>
  <c r="U66" i="61"/>
  <c r="AA66" i="61" s="1"/>
  <c r="O66" i="61"/>
  <c r="N66" i="61"/>
  <c r="C66" i="61"/>
  <c r="B66" i="61"/>
  <c r="AC65" i="61"/>
  <c r="AA65" i="61"/>
  <c r="AB65" i="61" s="1"/>
  <c r="U65" i="61"/>
  <c r="O65" i="61"/>
  <c r="N65" i="61"/>
  <c r="C65" i="61"/>
  <c r="B65" i="61"/>
  <c r="AA64" i="61"/>
  <c r="AB64" i="61" s="1"/>
  <c r="U64" i="61"/>
  <c r="N64" i="61"/>
  <c r="O64" i="61" s="1"/>
  <c r="C64" i="61"/>
  <c r="B64" i="61"/>
  <c r="U63" i="61"/>
  <c r="U62" i="61" s="1"/>
  <c r="U54" i="61" s="1"/>
  <c r="O63" i="61"/>
  <c r="N63" i="61"/>
  <c r="C63" i="61"/>
  <c r="B63" i="61"/>
  <c r="Z62" i="61"/>
  <c r="Z54" i="61" s="1"/>
  <c r="Y62" i="61"/>
  <c r="Y54" i="61" s="1"/>
  <c r="X62" i="61"/>
  <c r="W62" i="61"/>
  <c r="V62" i="61"/>
  <c r="T62" i="61"/>
  <c r="S62" i="61"/>
  <c r="R62" i="61"/>
  <c r="Q62" i="61"/>
  <c r="Q54" i="61" s="1"/>
  <c r="P62" i="61"/>
  <c r="N62" i="61"/>
  <c r="O62" i="61" s="1"/>
  <c r="C62" i="61"/>
  <c r="B62" i="61"/>
  <c r="AA61" i="61"/>
  <c r="AC61" i="61" s="1"/>
  <c r="U61" i="61"/>
  <c r="N61" i="61"/>
  <c r="O61" i="61" s="1"/>
  <c r="C61" i="61"/>
  <c r="B61" i="61"/>
  <c r="AA60" i="61"/>
  <c r="AC60" i="61" s="1"/>
  <c r="U60" i="61"/>
  <c r="N60" i="61"/>
  <c r="O60" i="61" s="1"/>
  <c r="C60" i="61"/>
  <c r="B60" i="61"/>
  <c r="AA59" i="61"/>
  <c r="AC59" i="61" s="1"/>
  <c r="U59" i="61"/>
  <c r="N59" i="61"/>
  <c r="O59" i="61" s="1"/>
  <c r="C59" i="61"/>
  <c r="B59" i="61"/>
  <c r="AA58" i="61"/>
  <c r="AC58" i="61" s="1"/>
  <c r="U58" i="61"/>
  <c r="N58" i="61"/>
  <c r="O58" i="61" s="1"/>
  <c r="C58" i="61"/>
  <c r="B58" i="61"/>
  <c r="AA57" i="61"/>
  <c r="AC57" i="61" s="1"/>
  <c r="U57" i="61"/>
  <c r="N57" i="61"/>
  <c r="O57" i="61" s="1"/>
  <c r="C57" i="61"/>
  <c r="B57" i="61"/>
  <c r="AA56" i="61"/>
  <c r="AC56" i="61" s="1"/>
  <c r="U56" i="61"/>
  <c r="N56" i="61"/>
  <c r="O56" i="61" s="1"/>
  <c r="C56" i="61"/>
  <c r="B56" i="61"/>
  <c r="AA55" i="61"/>
  <c r="Z55" i="61"/>
  <c r="Y55" i="61"/>
  <c r="X55" i="61"/>
  <c r="X54" i="61" s="1"/>
  <c r="W55" i="61"/>
  <c r="W54" i="61" s="1"/>
  <c r="V55" i="61"/>
  <c r="U55" i="61"/>
  <c r="T55" i="61"/>
  <c r="S55" i="61"/>
  <c r="S54" i="61" s="1"/>
  <c r="R55" i="61"/>
  <c r="R54" i="61" s="1"/>
  <c r="Q55" i="61"/>
  <c r="P55" i="61"/>
  <c r="P54" i="61" s="1"/>
  <c r="O55" i="61"/>
  <c r="N55" i="61"/>
  <c r="C55" i="61"/>
  <c r="B55" i="61"/>
  <c r="V54" i="61"/>
  <c r="T54" i="61"/>
  <c r="O54" i="61"/>
  <c r="N54" i="61"/>
  <c r="C54" i="61"/>
  <c r="B54" i="61"/>
  <c r="AC53" i="61"/>
  <c r="AB53" i="61"/>
  <c r="AA53" i="61"/>
  <c r="U53" i="61"/>
  <c r="O53" i="61"/>
  <c r="N53" i="61"/>
  <c r="C53" i="61"/>
  <c r="B53" i="61"/>
  <c r="AC52" i="61"/>
  <c r="AB52" i="61"/>
  <c r="AA52" i="61"/>
  <c r="U52" i="61"/>
  <c r="O52" i="61"/>
  <c r="N52" i="61"/>
  <c r="C52" i="61"/>
  <c r="B52" i="61"/>
  <c r="AC51" i="61"/>
  <c r="AB51" i="61"/>
  <c r="AA51" i="61"/>
  <c r="U51" i="61"/>
  <c r="O51" i="61"/>
  <c r="N51" i="61"/>
  <c r="C51" i="61"/>
  <c r="B51" i="61"/>
  <c r="AC50" i="61"/>
  <c r="AB50" i="61"/>
  <c r="AA50" i="61"/>
  <c r="U50" i="61"/>
  <c r="O50" i="61"/>
  <c r="N50" i="61"/>
  <c r="C50" i="61"/>
  <c r="B50" i="61"/>
  <c r="AB49" i="61"/>
  <c r="AA49" i="61"/>
  <c r="Z49" i="61"/>
  <c r="Y49" i="61"/>
  <c r="X49" i="61"/>
  <c r="W49" i="61"/>
  <c r="V49" i="61"/>
  <c r="U49" i="61"/>
  <c r="AC49" i="61" s="1"/>
  <c r="T49" i="61"/>
  <c r="S49" i="61"/>
  <c r="R49" i="61"/>
  <c r="Q49" i="61"/>
  <c r="P49" i="61"/>
  <c r="N49" i="61"/>
  <c r="O49" i="61" s="1"/>
  <c r="C49" i="61"/>
  <c r="B49" i="61"/>
  <c r="U48" i="61"/>
  <c r="AA48" i="61" s="1"/>
  <c r="N48" i="61"/>
  <c r="O48" i="61" s="1"/>
  <c r="C48" i="61"/>
  <c r="B48" i="61"/>
  <c r="U47" i="61"/>
  <c r="AA47" i="61" s="1"/>
  <c r="O47" i="61"/>
  <c r="N47" i="61"/>
  <c r="C47" i="61"/>
  <c r="B47" i="61"/>
  <c r="AC46" i="61"/>
  <c r="AA46" i="61"/>
  <c r="AB46" i="61" s="1"/>
  <c r="U46" i="61"/>
  <c r="N46" i="61"/>
  <c r="O46" i="61" s="1"/>
  <c r="C46" i="61"/>
  <c r="B46" i="61"/>
  <c r="AA45" i="61"/>
  <c r="AB45" i="61" s="1"/>
  <c r="U45" i="61"/>
  <c r="N45" i="61"/>
  <c r="O45" i="61" s="1"/>
  <c r="C45" i="61"/>
  <c r="B45" i="61"/>
  <c r="Z44" i="61"/>
  <c r="Z36" i="61" s="1"/>
  <c r="Z35" i="61" s="1"/>
  <c r="Z34" i="61" s="1"/>
  <c r="Y44" i="61"/>
  <c r="X44" i="61"/>
  <c r="W44" i="61"/>
  <c r="V44" i="61"/>
  <c r="T44" i="61"/>
  <c r="S44" i="61"/>
  <c r="R44" i="61"/>
  <c r="R36" i="61" s="1"/>
  <c r="R35" i="61" s="1"/>
  <c r="R34" i="61" s="1"/>
  <c r="R5" i="61" s="1"/>
  <c r="Q44" i="61"/>
  <c r="P44" i="61"/>
  <c r="N44" i="61"/>
  <c r="O44" i="61" s="1"/>
  <c r="C44" i="61"/>
  <c r="B44" i="61"/>
  <c r="AC43" i="61"/>
  <c r="AB43" i="61"/>
  <c r="AA43" i="61"/>
  <c r="U43" i="61"/>
  <c r="N43" i="61"/>
  <c r="O43" i="61" s="1"/>
  <c r="C43" i="61"/>
  <c r="B43" i="61"/>
  <c r="AC42" i="61"/>
  <c r="AB42" i="61"/>
  <c r="AA42" i="61"/>
  <c r="U42" i="61"/>
  <c r="N42" i="61"/>
  <c r="O42" i="61" s="1"/>
  <c r="C42" i="61"/>
  <c r="B42" i="61"/>
  <c r="AC41" i="61"/>
  <c r="AB41" i="61"/>
  <c r="AA41" i="61"/>
  <c r="U41" i="61"/>
  <c r="N41" i="61"/>
  <c r="O41" i="61" s="1"/>
  <c r="C41" i="61"/>
  <c r="B41" i="61"/>
  <c r="AC40" i="61"/>
  <c r="AB40" i="61"/>
  <c r="AA40" i="61"/>
  <c r="U40" i="61"/>
  <c r="N40" i="61"/>
  <c r="O40" i="61" s="1"/>
  <c r="C40" i="61"/>
  <c r="B40" i="61"/>
  <c r="AC39" i="61"/>
  <c r="AB39" i="61"/>
  <c r="AA39" i="61"/>
  <c r="U39" i="61"/>
  <c r="N39" i="61"/>
  <c r="O39" i="61" s="1"/>
  <c r="C39" i="61"/>
  <c r="B39" i="61"/>
  <c r="AC38" i="61"/>
  <c r="AB38" i="61"/>
  <c r="AA38" i="61"/>
  <c r="U38" i="61"/>
  <c r="N38" i="61"/>
  <c r="O38" i="61" s="1"/>
  <c r="C38" i="61"/>
  <c r="B38" i="61"/>
  <c r="AB37" i="61"/>
  <c r="AA37" i="61"/>
  <c r="Z37" i="61"/>
  <c r="Y37" i="61"/>
  <c r="X37" i="61"/>
  <c r="X36" i="61" s="1"/>
  <c r="W37" i="61"/>
  <c r="V37" i="61"/>
  <c r="U37" i="61"/>
  <c r="T37" i="61"/>
  <c r="T36" i="61" s="1"/>
  <c r="T35" i="61" s="1"/>
  <c r="T34" i="61" s="1"/>
  <c r="T5" i="61" s="1"/>
  <c r="S37" i="61"/>
  <c r="S36" i="61" s="1"/>
  <c r="S35" i="61" s="1"/>
  <c r="S34" i="61" s="1"/>
  <c r="S5" i="61" s="1"/>
  <c r="R37" i="61"/>
  <c r="Q37" i="61"/>
  <c r="P37" i="61"/>
  <c r="P36" i="61" s="1"/>
  <c r="O37" i="61"/>
  <c r="N37" i="61"/>
  <c r="C37" i="61"/>
  <c r="B37" i="61"/>
  <c r="Y36" i="61"/>
  <c r="Y35" i="61" s="1"/>
  <c r="Y34" i="61" s="1"/>
  <c r="W36" i="61"/>
  <c r="W35" i="61" s="1"/>
  <c r="W34" i="61" s="1"/>
  <c r="V36" i="61"/>
  <c r="V35" i="61" s="1"/>
  <c r="V34" i="61" s="1"/>
  <c r="Q36" i="61"/>
  <c r="Q35" i="61" s="1"/>
  <c r="Q34" i="61" s="1"/>
  <c r="Q5" i="61" s="1"/>
  <c r="N36" i="61"/>
  <c r="O36" i="61" s="1"/>
  <c r="C36" i="61"/>
  <c r="B36" i="61"/>
  <c r="X35" i="61"/>
  <c r="P35" i="61"/>
  <c r="N35" i="61"/>
  <c r="O35" i="61" s="1"/>
  <c r="C35" i="61"/>
  <c r="B35" i="61"/>
  <c r="X34" i="61"/>
  <c r="P34" i="61"/>
  <c r="N34" i="61"/>
  <c r="O34" i="61" s="1"/>
  <c r="C34" i="61"/>
  <c r="B34" i="61"/>
  <c r="A34" i="61"/>
  <c r="Z33" i="61"/>
  <c r="AA33" i="61" s="1"/>
  <c r="Y33" i="61"/>
  <c r="U33" i="61"/>
  <c r="O33" i="61"/>
  <c r="N33" i="61"/>
  <c r="C33" i="61"/>
  <c r="B33" i="61"/>
  <c r="A33" i="61"/>
  <c r="Z32" i="61"/>
  <c r="AA32" i="61" s="1"/>
  <c r="AC32" i="61" s="1"/>
  <c r="Y32" i="61"/>
  <c r="U32" i="61"/>
  <c r="N32" i="61"/>
  <c r="O32" i="61" s="1"/>
  <c r="C32" i="61"/>
  <c r="B32" i="61"/>
  <c r="A32" i="61"/>
  <c r="Z31" i="61"/>
  <c r="AA31" i="61" s="1"/>
  <c r="Y31" i="61"/>
  <c r="Y29" i="61" s="1"/>
  <c r="U31" i="61"/>
  <c r="O31" i="61"/>
  <c r="N31" i="61"/>
  <c r="C31" i="61"/>
  <c r="B31" i="61"/>
  <c r="A31" i="61"/>
  <c r="Z30" i="61"/>
  <c r="Z29" i="61" s="1"/>
  <c r="Y30" i="61"/>
  <c r="U30" i="61"/>
  <c r="U29" i="61" s="1"/>
  <c r="O30" i="61"/>
  <c r="N30" i="61"/>
  <c r="C30" i="61"/>
  <c r="B30" i="61"/>
  <c r="A30" i="61"/>
  <c r="X29" i="61"/>
  <c r="W29" i="61"/>
  <c r="V29" i="61"/>
  <c r="T29" i="61"/>
  <c r="S29" i="61"/>
  <c r="R29" i="61"/>
  <c r="Q29" i="61"/>
  <c r="P29" i="61"/>
  <c r="M29" i="61"/>
  <c r="L29" i="61"/>
  <c r="N29" i="61" s="1"/>
  <c r="O29" i="61" s="1"/>
  <c r="K29" i="61"/>
  <c r="J29" i="61"/>
  <c r="C29" i="61"/>
  <c r="B29" i="61"/>
  <c r="A29" i="61"/>
  <c r="AB28" i="61"/>
  <c r="U28" i="61"/>
  <c r="N28" i="61"/>
  <c r="AC28" i="61" s="1"/>
  <c r="C28" i="61"/>
  <c r="B28" i="61"/>
  <c r="A28" i="61"/>
  <c r="Z27" i="61"/>
  <c r="AA27" i="61" s="1"/>
  <c r="Y27" i="61"/>
  <c r="U27" i="61"/>
  <c r="O27" i="61"/>
  <c r="N27" i="61"/>
  <c r="C27" i="61"/>
  <c r="B27" i="61"/>
  <c r="A27" i="61"/>
  <c r="AA26" i="61"/>
  <c r="AC26" i="61" s="1"/>
  <c r="Z26" i="61"/>
  <c r="Y26" i="61"/>
  <c r="U26" i="61"/>
  <c r="N26" i="61"/>
  <c r="O26" i="61" s="1"/>
  <c r="C26" i="61"/>
  <c r="B26" i="61"/>
  <c r="A26" i="61"/>
  <c r="Z25" i="61"/>
  <c r="Y25" i="61"/>
  <c r="U25" i="61"/>
  <c r="AA25" i="61" s="1"/>
  <c r="N25" i="61"/>
  <c r="O25" i="61" s="1"/>
  <c r="C25" i="61"/>
  <c r="B25" i="61"/>
  <c r="A25" i="61"/>
  <c r="Z24" i="61"/>
  <c r="AA24" i="61" s="1"/>
  <c r="Y24" i="61"/>
  <c r="U24" i="61"/>
  <c r="O24" i="61"/>
  <c r="N24" i="61"/>
  <c r="C24" i="61"/>
  <c r="B24" i="61"/>
  <c r="A24" i="61"/>
  <c r="Z23" i="61"/>
  <c r="AA23" i="61" s="1"/>
  <c r="Y23" i="61"/>
  <c r="U23" i="61"/>
  <c r="N23" i="61"/>
  <c r="O23" i="61" s="1"/>
  <c r="C23" i="61"/>
  <c r="B23" i="61"/>
  <c r="A23" i="61"/>
  <c r="Z22" i="61"/>
  <c r="Y22" i="61"/>
  <c r="U22" i="61"/>
  <c r="N22" i="61"/>
  <c r="O22" i="61" s="1"/>
  <c r="C22" i="61"/>
  <c r="B22" i="61"/>
  <c r="A22" i="61"/>
  <c r="U21" i="61"/>
  <c r="AA21" i="61" s="1"/>
  <c r="N21" i="61"/>
  <c r="O21" i="61" s="1"/>
  <c r="C21" i="61"/>
  <c r="B21" i="61"/>
  <c r="A21" i="61"/>
  <c r="U20" i="61"/>
  <c r="AA20" i="61" s="1"/>
  <c r="N20" i="61"/>
  <c r="O20" i="61" s="1"/>
  <c r="C20" i="61"/>
  <c r="B20" i="61"/>
  <c r="A20" i="61"/>
  <c r="Z19" i="61"/>
  <c r="X19" i="61"/>
  <c r="W19" i="61"/>
  <c r="V19" i="61"/>
  <c r="T19" i="61"/>
  <c r="S19" i="61"/>
  <c r="R19" i="61"/>
  <c r="Q19" i="61"/>
  <c r="P19" i="61"/>
  <c r="M19" i="61"/>
  <c r="L19" i="61"/>
  <c r="N19" i="61" s="1"/>
  <c r="O19" i="61" s="1"/>
  <c r="K19" i="61"/>
  <c r="J19" i="61"/>
  <c r="C19" i="61"/>
  <c r="B19" i="61"/>
  <c r="A19" i="61"/>
  <c r="AB18" i="61"/>
  <c r="U18" i="61"/>
  <c r="N18" i="61"/>
  <c r="AC18" i="61" s="1"/>
  <c r="C18" i="61"/>
  <c r="B18" i="61"/>
  <c r="A18" i="61"/>
  <c r="Z17" i="61"/>
  <c r="AA17" i="61" s="1"/>
  <c r="Y17" i="61"/>
  <c r="U17" i="61"/>
  <c r="O17" i="61"/>
  <c r="N17" i="61"/>
  <c r="C17" i="61"/>
  <c r="B17" i="61"/>
  <c r="A17" i="61"/>
  <c r="Z16" i="61"/>
  <c r="AA16" i="61" s="1"/>
  <c r="AC16" i="61" s="1"/>
  <c r="Y16" i="61"/>
  <c r="U16" i="61"/>
  <c r="N16" i="61"/>
  <c r="O16" i="61" s="1"/>
  <c r="C16" i="61"/>
  <c r="B16" i="61"/>
  <c r="A16" i="61"/>
  <c r="U15" i="61"/>
  <c r="AA15" i="61" s="1"/>
  <c r="N15" i="61"/>
  <c r="O15" i="61" s="1"/>
  <c r="C15" i="61"/>
  <c r="B15" i="61"/>
  <c r="A15" i="61"/>
  <c r="Z14" i="61"/>
  <c r="AA14" i="61" s="1"/>
  <c r="Y14" i="61"/>
  <c r="Y12" i="61" s="1"/>
  <c r="U14" i="61"/>
  <c r="U12" i="61" s="1"/>
  <c r="N14" i="61"/>
  <c r="O14" i="61" s="1"/>
  <c r="C14" i="61"/>
  <c r="B14" i="61"/>
  <c r="A14" i="61"/>
  <c r="AA13" i="61"/>
  <c r="AC13" i="61" s="1"/>
  <c r="U13" i="61"/>
  <c r="N13" i="61"/>
  <c r="O13" i="61" s="1"/>
  <c r="C13" i="61"/>
  <c r="B13" i="61"/>
  <c r="A13" i="61"/>
  <c r="Z12" i="61"/>
  <c r="X12" i="61"/>
  <c r="W12" i="61"/>
  <c r="V12" i="61"/>
  <c r="T12" i="61"/>
  <c r="S12" i="61"/>
  <c r="R12" i="61"/>
  <c r="Q12" i="61"/>
  <c r="P12" i="61"/>
  <c r="M12" i="61"/>
  <c r="L12" i="61"/>
  <c r="N12" i="61" s="1"/>
  <c r="O12" i="61" s="1"/>
  <c r="K12" i="61"/>
  <c r="J12" i="61"/>
  <c r="C12" i="61"/>
  <c r="B12" i="61"/>
  <c r="A12" i="61"/>
  <c r="U11" i="61"/>
  <c r="AA11" i="61" s="1"/>
  <c r="N11" i="61"/>
  <c r="O11" i="61" s="1"/>
  <c r="C11" i="61"/>
  <c r="B11" i="61"/>
  <c r="A11" i="61"/>
  <c r="U10" i="61"/>
  <c r="AA10" i="61" s="1"/>
  <c r="N10" i="61"/>
  <c r="O10" i="61" s="1"/>
  <c r="C10" i="61"/>
  <c r="B10" i="61"/>
  <c r="A10" i="61"/>
  <c r="U9" i="61"/>
  <c r="AA9" i="61" s="1"/>
  <c r="N9" i="61"/>
  <c r="O9" i="61" s="1"/>
  <c r="C9" i="61"/>
  <c r="B9" i="61"/>
  <c r="A9" i="61"/>
  <c r="Z8" i="61"/>
  <c r="Y8" i="61"/>
  <c r="X8" i="61"/>
  <c r="W8" i="61"/>
  <c r="V8" i="61"/>
  <c r="T8" i="61"/>
  <c r="S8" i="61"/>
  <c r="R8" i="61"/>
  <c r="Q8" i="61"/>
  <c r="P8" i="61"/>
  <c r="M8" i="61"/>
  <c r="L8" i="61"/>
  <c r="K8" i="61"/>
  <c r="J8" i="61"/>
  <c r="C8" i="61"/>
  <c r="B8" i="61"/>
  <c r="A8" i="61"/>
  <c r="U7" i="61"/>
  <c r="AA7" i="61" s="1"/>
  <c r="N7" i="61"/>
  <c r="O7" i="61" s="1"/>
  <c r="C7" i="61"/>
  <c r="B7" i="61"/>
  <c r="A7" i="61"/>
  <c r="U6" i="61"/>
  <c r="AA6" i="61" s="1"/>
  <c r="O6" i="61"/>
  <c r="N6" i="61"/>
  <c r="C6" i="61"/>
  <c r="B6" i="61"/>
  <c r="A6" i="61"/>
  <c r="P5" i="61"/>
  <c r="C24" i="57"/>
  <c r="C25" i="57"/>
  <c r="B6" i="57"/>
  <c r="B7" i="57"/>
  <c r="B8" i="57"/>
  <c r="A9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2" i="57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45" i="57"/>
  <c r="B46" i="57"/>
  <c r="B47" i="57"/>
  <c r="B48" i="57"/>
  <c r="B49" i="57"/>
  <c r="B50" i="57"/>
  <c r="B51" i="57"/>
  <c r="B52" i="57"/>
  <c r="B53" i="57"/>
  <c r="B54" i="57"/>
  <c r="B55" i="57"/>
  <c r="B56" i="57"/>
  <c r="B57" i="57"/>
  <c r="B58" i="57"/>
  <c r="B59" i="57"/>
  <c r="B60" i="57"/>
  <c r="B61" i="57"/>
  <c r="B62" i="57"/>
  <c r="B63" i="57"/>
  <c r="B64" i="57"/>
  <c r="B65" i="57"/>
  <c r="B66" i="57"/>
  <c r="B67" i="57"/>
  <c r="B68" i="57"/>
  <c r="B69" i="57"/>
  <c r="B70" i="57"/>
  <c r="B71" i="57"/>
  <c r="B72" i="57"/>
  <c r="B73" i="57"/>
  <c r="B74" i="57"/>
  <c r="B75" i="57"/>
  <c r="B76" i="57"/>
  <c r="B77" i="57"/>
  <c r="B78" i="57"/>
  <c r="B79" i="57"/>
  <c r="B80" i="57"/>
  <c r="B81" i="57"/>
  <c r="B82" i="57"/>
  <c r="B83" i="57"/>
  <c r="B84" i="57"/>
  <c r="B85" i="57"/>
  <c r="B86" i="57"/>
  <c r="B87" i="57"/>
  <c r="B88" i="57"/>
  <c r="B89" i="57"/>
  <c r="B90" i="57"/>
  <c r="B91" i="57"/>
  <c r="B92" i="57"/>
  <c r="B93" i="57"/>
  <c r="B94" i="57"/>
  <c r="B95" i="57"/>
  <c r="B96" i="57"/>
  <c r="B97" i="57"/>
  <c r="B98" i="57"/>
  <c r="B99" i="57"/>
  <c r="B100" i="57"/>
  <c r="B101" i="57"/>
  <c r="B102" i="57"/>
  <c r="B103" i="57"/>
  <c r="B104" i="57"/>
  <c r="B105" i="57"/>
  <c r="B106" i="57"/>
  <c r="B107" i="57"/>
  <c r="B108" i="57"/>
  <c r="B109" i="57"/>
  <c r="B110" i="57"/>
  <c r="B111" i="57"/>
  <c r="B112" i="57"/>
  <c r="B113" i="57"/>
  <c r="B114" i="57"/>
  <c r="B115" i="57"/>
  <c r="B116" i="57"/>
  <c r="B117" i="57"/>
  <c r="B118" i="57"/>
  <c r="B119" i="57"/>
  <c r="B120" i="57"/>
  <c r="B121" i="57"/>
  <c r="B122" i="57"/>
  <c r="B123" i="57"/>
  <c r="B124" i="57"/>
  <c r="B125" i="57"/>
  <c r="B126" i="57"/>
  <c r="B127" i="57"/>
  <c r="B128" i="57"/>
  <c r="B129" i="57"/>
  <c r="B130" i="57"/>
  <c r="B131" i="57"/>
  <c r="B132" i="57"/>
  <c r="B133" i="57"/>
  <c r="B134" i="57"/>
  <c r="B135" i="57"/>
  <c r="B136" i="57"/>
  <c r="B137" i="57"/>
  <c r="B138" i="57"/>
  <c r="B139" i="57"/>
  <c r="B140" i="57"/>
  <c r="B141" i="57"/>
  <c r="B142" i="57"/>
  <c r="B143" i="57"/>
  <c r="B144" i="57"/>
  <c r="B145" i="57"/>
  <c r="B146" i="57"/>
  <c r="B147" i="57"/>
  <c r="B148" i="57"/>
  <c r="B149" i="57"/>
  <c r="B150" i="57"/>
  <c r="B151" i="57"/>
  <c r="B152" i="57"/>
  <c r="B153" i="57"/>
  <c r="B154" i="57"/>
  <c r="B155" i="57"/>
  <c r="B156" i="57"/>
  <c r="B157" i="57"/>
  <c r="B158" i="57"/>
  <c r="B159" i="57"/>
  <c r="B160" i="57"/>
  <c r="B161" i="57"/>
  <c r="B162" i="57"/>
  <c r="B163" i="57"/>
  <c r="B164" i="57"/>
  <c r="B165" i="57"/>
  <c r="B166" i="57"/>
  <c r="B167" i="57"/>
  <c r="B168" i="57"/>
  <c r="B169" i="57"/>
  <c r="B170" i="57"/>
  <c r="B171" i="57"/>
  <c r="B172" i="57"/>
  <c r="B173" i="57"/>
  <c r="B174" i="57"/>
  <c r="B175" i="57"/>
  <c r="B176" i="57"/>
  <c r="B177" i="57"/>
  <c r="B178" i="57"/>
  <c r="B179" i="57"/>
  <c r="B180" i="57"/>
  <c r="B181" i="57"/>
  <c r="B182" i="57"/>
  <c r="B183" i="57"/>
  <c r="B184" i="57"/>
  <c r="B185" i="57"/>
  <c r="B186" i="57"/>
  <c r="B187" i="57"/>
  <c r="B188" i="57"/>
  <c r="B189" i="57"/>
  <c r="B190" i="57"/>
  <c r="B191" i="57"/>
  <c r="B192" i="57"/>
  <c r="B193" i="57"/>
  <c r="B194" i="57"/>
  <c r="B195" i="57"/>
  <c r="B196" i="57"/>
  <c r="B197" i="57"/>
  <c r="B198" i="57"/>
  <c r="B199" i="57"/>
  <c r="B200" i="57"/>
  <c r="B201" i="57"/>
  <c r="B202" i="57"/>
  <c r="B203" i="57"/>
  <c r="B204" i="57"/>
  <c r="B205" i="57"/>
  <c r="B206" i="57"/>
  <c r="B207" i="57"/>
  <c r="B208" i="57"/>
  <c r="B209" i="57"/>
  <c r="B210" i="57"/>
  <c r="B211" i="57"/>
  <c r="B212" i="57"/>
  <c r="B213" i="57"/>
  <c r="B214" i="57"/>
  <c r="B215" i="57"/>
  <c r="B216" i="57"/>
  <c r="B217" i="57"/>
  <c r="B218" i="57"/>
  <c r="B219" i="57"/>
  <c r="B220" i="57"/>
  <c r="B221" i="57"/>
  <c r="B222" i="57"/>
  <c r="B223" i="57"/>
  <c r="B224" i="57"/>
  <c r="B225" i="57"/>
  <c r="B226" i="57"/>
  <c r="B227" i="57"/>
  <c r="B228" i="57"/>
  <c r="B229" i="57"/>
  <c r="B230" i="57"/>
  <c r="B231" i="57"/>
  <c r="B232" i="57"/>
  <c r="B233" i="57"/>
  <c r="B234" i="57"/>
  <c r="B235" i="57"/>
  <c r="B236" i="57"/>
  <c r="B237" i="57"/>
  <c r="B238" i="57"/>
  <c r="B239" i="57"/>
  <c r="B240" i="57"/>
  <c r="B241" i="57"/>
  <c r="A29" i="57"/>
  <c r="A30" i="57"/>
  <c r="A31" i="57"/>
  <c r="A32" i="57"/>
  <c r="A33" i="57"/>
  <c r="A34" i="57"/>
  <c r="A19" i="57"/>
  <c r="A20" i="57"/>
  <c r="A21" i="57"/>
  <c r="A22" i="57"/>
  <c r="A23" i="57"/>
  <c r="A24" i="57"/>
  <c r="A25" i="57"/>
  <c r="A26" i="57"/>
  <c r="A27" i="57"/>
  <c r="A28" i="57"/>
  <c r="A16" i="57"/>
  <c r="A17" i="57"/>
  <c r="A18" i="57"/>
  <c r="A8" i="57"/>
  <c r="A10" i="57"/>
  <c r="A11" i="57"/>
  <c r="A12" i="57"/>
  <c r="A13" i="57"/>
  <c r="A14" i="57"/>
  <c r="A15" i="57"/>
  <c r="A7" i="57"/>
  <c r="A6" i="57"/>
  <c r="C7" i="57"/>
  <c r="C8" i="57"/>
  <c r="C9" i="57"/>
  <c r="C10" i="57"/>
  <c r="C11" i="57"/>
  <c r="C12" i="57"/>
  <c r="C13" i="57"/>
  <c r="C14" i="57"/>
  <c r="C15" i="57"/>
  <c r="C16" i="57"/>
  <c r="C17" i="57"/>
  <c r="C18" i="57"/>
  <c r="C19" i="57"/>
  <c r="C20" i="57"/>
  <c r="C21" i="57"/>
  <c r="C22" i="57"/>
  <c r="C23" i="57"/>
  <c r="C6" i="57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C39" i="57"/>
  <c r="C40" i="57"/>
  <c r="C41" i="57"/>
  <c r="C42" i="57"/>
  <c r="C43" i="57"/>
  <c r="C44" i="57"/>
  <c r="C45" i="57"/>
  <c r="C46" i="57"/>
  <c r="C47" i="57"/>
  <c r="C48" i="57"/>
  <c r="C49" i="57"/>
  <c r="C50" i="57"/>
  <c r="C51" i="57"/>
  <c r="C52" i="57"/>
  <c r="C53" i="57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C68" i="57"/>
  <c r="C69" i="57"/>
  <c r="C70" i="57"/>
  <c r="C71" i="57"/>
  <c r="C72" i="57"/>
  <c r="C73" i="57"/>
  <c r="C74" i="57"/>
  <c r="C75" i="57"/>
  <c r="C76" i="57"/>
  <c r="C77" i="57"/>
  <c r="C78" i="57"/>
  <c r="C79" i="57"/>
  <c r="C80" i="57"/>
  <c r="C81" i="57"/>
  <c r="C82" i="57"/>
  <c r="C83" i="57"/>
  <c r="C84" i="57"/>
  <c r="C85" i="57"/>
  <c r="C86" i="57"/>
  <c r="C87" i="57"/>
  <c r="C88" i="57"/>
  <c r="C89" i="57"/>
  <c r="C90" i="57"/>
  <c r="C91" i="57"/>
  <c r="C92" i="57"/>
  <c r="C93" i="57"/>
  <c r="C94" i="57"/>
  <c r="C95" i="57"/>
  <c r="C96" i="57"/>
  <c r="C97" i="57"/>
  <c r="C98" i="57"/>
  <c r="C99" i="57"/>
  <c r="C100" i="57"/>
  <c r="C101" i="57"/>
  <c r="C102" i="57"/>
  <c r="C103" i="57"/>
  <c r="C104" i="57"/>
  <c r="C105" i="57"/>
  <c r="C106" i="57"/>
  <c r="C107" i="57"/>
  <c r="C108" i="57"/>
  <c r="C109" i="57"/>
  <c r="C110" i="57"/>
  <c r="C111" i="57"/>
  <c r="C112" i="57"/>
  <c r="C113" i="57"/>
  <c r="C114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1" i="57"/>
  <c r="C142" i="57"/>
  <c r="C143" i="57"/>
  <c r="C144" i="57"/>
  <c r="C145" i="57"/>
  <c r="C146" i="57"/>
  <c r="C147" i="57"/>
  <c r="C148" i="57"/>
  <c r="C149" i="57"/>
  <c r="C150" i="57"/>
  <c r="C151" i="57"/>
  <c r="C152" i="57"/>
  <c r="C153" i="57"/>
  <c r="C154" i="57"/>
  <c r="C155" i="57"/>
  <c r="C156" i="57"/>
  <c r="C157" i="57"/>
  <c r="C158" i="57"/>
  <c r="C159" i="57"/>
  <c r="C160" i="57"/>
  <c r="C161" i="57"/>
  <c r="C162" i="57"/>
  <c r="C163" i="57"/>
  <c r="C164" i="57"/>
  <c r="C165" i="57"/>
  <c r="C166" i="57"/>
  <c r="C167" i="57"/>
  <c r="C168" i="57"/>
  <c r="C169" i="57"/>
  <c r="C170" i="57"/>
  <c r="C171" i="57"/>
  <c r="C172" i="57"/>
  <c r="C173" i="57"/>
  <c r="C174" i="57"/>
  <c r="C175" i="57"/>
  <c r="C176" i="57"/>
  <c r="C177" i="57"/>
  <c r="C178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5" i="57"/>
  <c r="C196" i="57"/>
  <c r="C197" i="57"/>
  <c r="C198" i="57"/>
  <c r="C199" i="57"/>
  <c r="C200" i="57"/>
  <c r="C201" i="57"/>
  <c r="C202" i="57"/>
  <c r="C203" i="57"/>
  <c r="C204" i="57"/>
  <c r="C205" i="57"/>
  <c r="C206" i="57"/>
  <c r="C207" i="57"/>
  <c r="C208" i="57"/>
  <c r="C209" i="57"/>
  <c r="C210" i="57"/>
  <c r="C211" i="57"/>
  <c r="C212" i="57"/>
  <c r="C213" i="57"/>
  <c r="C214" i="57"/>
  <c r="C215" i="57"/>
  <c r="C216" i="57"/>
  <c r="C217" i="57"/>
  <c r="C218" i="57"/>
  <c r="C219" i="57"/>
  <c r="C220" i="57"/>
  <c r="C221" i="57"/>
  <c r="C222" i="57"/>
  <c r="C223" i="57"/>
  <c r="C224" i="57"/>
  <c r="C225" i="57"/>
  <c r="C226" i="57"/>
  <c r="C227" i="57"/>
  <c r="C228" i="57"/>
  <c r="C229" i="57"/>
  <c r="C230" i="57"/>
  <c r="C231" i="57"/>
  <c r="C232" i="57"/>
  <c r="C233" i="57"/>
  <c r="C234" i="57"/>
  <c r="C235" i="57"/>
  <c r="C236" i="57"/>
  <c r="C237" i="57"/>
  <c r="C238" i="57"/>
  <c r="C239" i="57"/>
  <c r="C240" i="57"/>
  <c r="C241" i="57"/>
  <c r="J5" i="61" l="1"/>
  <c r="AC14" i="61"/>
  <c r="AB14" i="61"/>
  <c r="AA12" i="61"/>
  <c r="AC89" i="61"/>
  <c r="AB89" i="61"/>
  <c r="AC9" i="61"/>
  <c r="AB9" i="61"/>
  <c r="AA8" i="61"/>
  <c r="AB8" i="61" s="1"/>
  <c r="AB27" i="61"/>
  <c r="AC27" i="61"/>
  <c r="AC99" i="61"/>
  <c r="AB99" i="61"/>
  <c r="AB124" i="61"/>
  <c r="AC124" i="61"/>
  <c r="AB25" i="61"/>
  <c r="AC25" i="61"/>
  <c r="AC120" i="61"/>
  <c r="AB120" i="61"/>
  <c r="AB66" i="61"/>
  <c r="AC66" i="61"/>
  <c r="AB92" i="61"/>
  <c r="AC92" i="61"/>
  <c r="AC7" i="61"/>
  <c r="AB7" i="61"/>
  <c r="AB11" i="61"/>
  <c r="AC11" i="61"/>
  <c r="AB48" i="61"/>
  <c r="AC48" i="61"/>
  <c r="AC20" i="61"/>
  <c r="AB20" i="61"/>
  <c r="AB125" i="61"/>
  <c r="AC125" i="61"/>
  <c r="AC17" i="61"/>
  <c r="AB17" i="61"/>
  <c r="AC21" i="61"/>
  <c r="AB21" i="61"/>
  <c r="AC76" i="61"/>
  <c r="AB76" i="61"/>
  <c r="AA72" i="61"/>
  <c r="AB79" i="61"/>
  <c r="AC79" i="61"/>
  <c r="AB87" i="61"/>
  <c r="AC87" i="61"/>
  <c r="AB129" i="61"/>
  <c r="AC129" i="61"/>
  <c r="AC23" i="61"/>
  <c r="AB23" i="61"/>
  <c r="AB15" i="61"/>
  <c r="AC15" i="61"/>
  <c r="AB33" i="61"/>
  <c r="AC33" i="61"/>
  <c r="AB95" i="61"/>
  <c r="AC95" i="61"/>
  <c r="AB47" i="61"/>
  <c r="AC47" i="61"/>
  <c r="AC24" i="61"/>
  <c r="AB24" i="61"/>
  <c r="AC6" i="61"/>
  <c r="AB6" i="61"/>
  <c r="AC10" i="61"/>
  <c r="AB10" i="61"/>
  <c r="AB31" i="61"/>
  <c r="AC31" i="61"/>
  <c r="AB122" i="61"/>
  <c r="AC122" i="61"/>
  <c r="AB143" i="61"/>
  <c r="AC143" i="61"/>
  <c r="AB55" i="61"/>
  <c r="AB56" i="61"/>
  <c r="AB57" i="61"/>
  <c r="AB58" i="61"/>
  <c r="AB59" i="61"/>
  <c r="AB60" i="61"/>
  <c r="AB61" i="61"/>
  <c r="AA63" i="61"/>
  <c r="AC64" i="61"/>
  <c r="AB77" i="61"/>
  <c r="AB86" i="61"/>
  <c r="AB90" i="61"/>
  <c r="AA96" i="61"/>
  <c r="AB108" i="61"/>
  <c r="AC109" i="61"/>
  <c r="AC110" i="61"/>
  <c r="AB111" i="61"/>
  <c r="AB112" i="61"/>
  <c r="AC127" i="61"/>
  <c r="AC164" i="61"/>
  <c r="O164" i="61"/>
  <c r="AF170" i="61"/>
  <c r="AB170" i="61"/>
  <c r="AC170" i="61"/>
  <c r="AA169" i="61"/>
  <c r="AB169" i="61" s="1"/>
  <c r="AC91" i="61"/>
  <c r="AB91" i="61"/>
  <c r="AA44" i="61"/>
  <c r="AC55" i="61"/>
  <c r="U72" i="61"/>
  <c r="AB126" i="61"/>
  <c r="AC132" i="61"/>
  <c r="AC151" i="61"/>
  <c r="AB210" i="61"/>
  <c r="AA209" i="61"/>
  <c r="AC210" i="61"/>
  <c r="AC37" i="61"/>
  <c r="AC45" i="61"/>
  <c r="U44" i="61"/>
  <c r="U36" i="61" s="1"/>
  <c r="U35" i="61" s="1"/>
  <c r="U34" i="61" s="1"/>
  <c r="AB82" i="61"/>
  <c r="AB100" i="61"/>
  <c r="AA116" i="61"/>
  <c r="AB132" i="61"/>
  <c r="AC138" i="61"/>
  <c r="AB138" i="61"/>
  <c r="AB146" i="61"/>
  <c r="AC146" i="61"/>
  <c r="N179" i="61"/>
  <c r="L178" i="61"/>
  <c r="AC191" i="61"/>
  <c r="AB193" i="61"/>
  <c r="AC193" i="61"/>
  <c r="AC206" i="61"/>
  <c r="AB206" i="61"/>
  <c r="J173" i="61"/>
  <c r="AC12" i="61"/>
  <c r="AA30" i="61"/>
  <c r="AB13" i="61"/>
  <c r="AB97" i="61"/>
  <c r="AC97" i="61"/>
  <c r="AC117" i="61"/>
  <c r="AB117" i="61"/>
  <c r="AB123" i="61"/>
  <c r="AC123" i="61"/>
  <c r="AB150" i="61"/>
  <c r="W178" i="61"/>
  <c r="W177" i="61" s="1"/>
  <c r="O192" i="61"/>
  <c r="AC192" i="61"/>
  <c r="AC217" i="61"/>
  <c r="AB217" i="61"/>
  <c r="AB16" i="61"/>
  <c r="O28" i="61"/>
  <c r="U8" i="61"/>
  <c r="U19" i="61"/>
  <c r="N8" i="61"/>
  <c r="O8" i="61" s="1"/>
  <c r="AB104" i="61"/>
  <c r="AC114" i="61"/>
  <c r="AB114" i="61"/>
  <c r="AB131" i="61"/>
  <c r="AC144" i="61"/>
  <c r="AB144" i="61"/>
  <c r="AC148" i="61"/>
  <c r="AB148" i="61"/>
  <c r="AC149" i="61"/>
  <c r="O18" i="61"/>
  <c r="Y19" i="61"/>
  <c r="AA22" i="61"/>
  <c r="AB74" i="61"/>
  <c r="AB80" i="61"/>
  <c r="AA88" i="61"/>
  <c r="AC103" i="61"/>
  <c r="AA119" i="61"/>
  <c r="AC130" i="61"/>
  <c r="AC137" i="61"/>
  <c r="AB153" i="61"/>
  <c r="AC154" i="61"/>
  <c r="AC169" i="61"/>
  <c r="AC113" i="61"/>
  <c r="AB113" i="61"/>
  <c r="AC118" i="61"/>
  <c r="AB118" i="61"/>
  <c r="AB133" i="61"/>
  <c r="AC133" i="61"/>
  <c r="AB139" i="61"/>
  <c r="AC139" i="61"/>
  <c r="AB26" i="61"/>
  <c r="AB32" i="61"/>
  <c r="O83" i="61"/>
  <c r="AC83" i="61"/>
  <c r="Y84" i="61"/>
  <c r="AC101" i="61"/>
  <c r="AB101" i="61"/>
  <c r="AC102" i="61"/>
  <c r="AC115" i="61"/>
  <c r="AA134" i="61"/>
  <c r="AC136" i="61"/>
  <c r="AB136" i="61"/>
  <c r="AB142" i="61"/>
  <c r="AC142" i="61"/>
  <c r="AA147" i="61"/>
  <c r="AF175" i="61"/>
  <c r="AB175" i="61"/>
  <c r="AC175" i="61"/>
  <c r="AB190" i="61"/>
  <c r="AC190" i="61"/>
  <c r="M177" i="61"/>
  <c r="M173" i="61" s="1"/>
  <c r="M5" i="61" s="1"/>
  <c r="AC222" i="61"/>
  <c r="AB222" i="61"/>
  <c r="AA128" i="61"/>
  <c r="AC189" i="61"/>
  <c r="AC208" i="61"/>
  <c r="AB208" i="61"/>
  <c r="AC219" i="61"/>
  <c r="AB219" i="61"/>
  <c r="AC238" i="61"/>
  <c r="O238" i="61"/>
  <c r="AC167" i="61"/>
  <c r="O167" i="61"/>
  <c r="AC205" i="61"/>
  <c r="AB205" i="61"/>
  <c r="AC216" i="61"/>
  <c r="AB216" i="61"/>
  <c r="AC224" i="61"/>
  <c r="AB224" i="61"/>
  <c r="AA105" i="61"/>
  <c r="AA106" i="61"/>
  <c r="AC156" i="61"/>
  <c r="O163" i="61"/>
  <c r="O174" i="61"/>
  <c r="AC176" i="61"/>
  <c r="AA186" i="61"/>
  <c r="AC187" i="61"/>
  <c r="AA191" i="61"/>
  <c r="AB191" i="61" s="1"/>
  <c r="N197" i="61"/>
  <c r="O197" i="61" s="1"/>
  <c r="L196" i="61"/>
  <c r="N196" i="61" s="1"/>
  <c r="O196" i="61" s="1"/>
  <c r="AC197" i="61"/>
  <c r="AC221" i="61"/>
  <c r="AB221" i="61"/>
  <c r="AC234" i="61"/>
  <c r="O234" i="61"/>
  <c r="AC207" i="61"/>
  <c r="AB207" i="61"/>
  <c r="AC218" i="61"/>
  <c r="AB218" i="61"/>
  <c r="AC162" i="61"/>
  <c r="AA204" i="61"/>
  <c r="U214" i="61"/>
  <c r="U177" i="61" s="1"/>
  <c r="U173" i="61" s="1"/>
  <c r="AA215" i="61"/>
  <c r="AC223" i="61"/>
  <c r="AB223" i="61"/>
  <c r="AC194" i="61"/>
  <c r="K196" i="61"/>
  <c r="N209" i="61"/>
  <c r="O209" i="61" s="1"/>
  <c r="AC220" i="61"/>
  <c r="AB220" i="61"/>
  <c r="AA230" i="61"/>
  <c r="U229" i="61"/>
  <c r="AB231" i="61"/>
  <c r="AF231" i="61"/>
  <c r="O227" i="61"/>
  <c r="O240" i="61"/>
  <c r="AC8" i="61" l="1"/>
  <c r="AB209" i="61"/>
  <c r="AC209" i="61"/>
  <c r="AB44" i="61"/>
  <c r="AC44" i="61"/>
  <c r="AA36" i="61"/>
  <c r="AC96" i="61"/>
  <c r="AB96" i="61"/>
  <c r="AF230" i="61"/>
  <c r="AC230" i="61"/>
  <c r="AB230" i="61"/>
  <c r="AA229" i="61"/>
  <c r="AA29" i="61"/>
  <c r="AC30" i="61"/>
  <c r="AB30" i="61"/>
  <c r="AC116" i="61"/>
  <c r="AB116" i="61"/>
  <c r="AB22" i="61"/>
  <c r="AC22" i="61"/>
  <c r="AC105" i="61"/>
  <c r="AB105" i="61"/>
  <c r="AB134" i="61"/>
  <c r="AC134" i="61"/>
  <c r="AC119" i="61"/>
  <c r="AB119" i="61"/>
  <c r="N178" i="61"/>
  <c r="O178" i="61" s="1"/>
  <c r="L177" i="61"/>
  <c r="AB106" i="61"/>
  <c r="AC106" i="61"/>
  <c r="AC215" i="61"/>
  <c r="AB215" i="61"/>
  <c r="AA214" i="61"/>
  <c r="AC128" i="61"/>
  <c r="AB128" i="61"/>
  <c r="K177" i="61"/>
  <c r="O179" i="61"/>
  <c r="AC179" i="61"/>
  <c r="AC72" i="61"/>
  <c r="AB72" i="61"/>
  <c r="AF12" i="61"/>
  <c r="AB12" i="61"/>
  <c r="AB186" i="61"/>
  <c r="AA178" i="61"/>
  <c r="AC186" i="61"/>
  <c r="AB88" i="61"/>
  <c r="AC88" i="61"/>
  <c r="AA85" i="61"/>
  <c r="U241" i="61"/>
  <c r="AA241" i="61" s="1"/>
  <c r="U5" i="61"/>
  <c r="AA19" i="61"/>
  <c r="AB204" i="61"/>
  <c r="AA196" i="61"/>
  <c r="AB196" i="61" s="1"/>
  <c r="AB147" i="61"/>
  <c r="AC147" i="61"/>
  <c r="AB63" i="61"/>
  <c r="AC63" i="61"/>
  <c r="AA62" i="61"/>
  <c r="AC204" i="61"/>
  <c r="AC36" i="61" l="1"/>
  <c r="AB36" i="61"/>
  <c r="AB29" i="61"/>
  <c r="AF29" i="61"/>
  <c r="AC29" i="61"/>
  <c r="AB178" i="61"/>
  <c r="AA177" i="61"/>
  <c r="AC178" i="61"/>
  <c r="AB229" i="61"/>
  <c r="AC229" i="61"/>
  <c r="AB19" i="61"/>
  <c r="AF19" i="61"/>
  <c r="AC19" i="61"/>
  <c r="K173" i="61"/>
  <c r="AC177" i="61"/>
  <c r="L173" i="61"/>
  <c r="N177" i="61"/>
  <c r="O177" i="61" s="1"/>
  <c r="AB62" i="61"/>
  <c r="AC62" i="61"/>
  <c r="AA54" i="61"/>
  <c r="AC241" i="61"/>
  <c r="AB241" i="61"/>
  <c r="AG12" i="61"/>
  <c r="AA84" i="61"/>
  <c r="AB85" i="61"/>
  <c r="AC85" i="61"/>
  <c r="AB214" i="61"/>
  <c r="AC214" i="61"/>
  <c r="AC196" i="61"/>
  <c r="K5" i="61" l="1"/>
  <c r="AF177" i="61"/>
  <c r="AB177" i="61"/>
  <c r="AA173" i="61"/>
  <c r="AB173" i="61" s="1"/>
  <c r="AB54" i="61"/>
  <c r="AC54" i="61"/>
  <c r="AA35" i="61"/>
  <c r="AF84" i="61"/>
  <c r="AC84" i="61"/>
  <c r="AB84" i="61"/>
  <c r="N173" i="61"/>
  <c r="O173" i="61" s="1"/>
  <c r="L5" i="61"/>
  <c r="N5" i="61" s="1"/>
  <c r="O5" i="61" s="1"/>
  <c r="AC35" i="61" l="1"/>
  <c r="AB35" i="61"/>
  <c r="AA34" i="61"/>
  <c r="AC173" i="61"/>
  <c r="AC34" i="61" l="1"/>
  <c r="AF34" i="61"/>
  <c r="AB34" i="61"/>
  <c r="AA5" i="61"/>
  <c r="AB5" i="61" l="1"/>
  <c r="AC5" i="61"/>
  <c r="N241" i="57" l="1"/>
  <c r="O241" i="57" s="1"/>
  <c r="AB240" i="57"/>
  <c r="N240" i="57"/>
  <c r="O240" i="57" s="1"/>
  <c r="AB239" i="57"/>
  <c r="N239" i="57"/>
  <c r="AC239" i="57" s="1"/>
  <c r="AB238" i="57"/>
  <c r="N238" i="57"/>
  <c r="O238" i="57" s="1"/>
  <c r="AB237" i="57"/>
  <c r="N237" i="57"/>
  <c r="AC237" i="57" s="1"/>
  <c r="AB236" i="57"/>
  <c r="N236" i="57"/>
  <c r="O236" i="57" s="1"/>
  <c r="AB235" i="57"/>
  <c r="N235" i="57"/>
  <c r="AC235" i="57" s="1"/>
  <c r="AB234" i="57"/>
  <c r="N234" i="57"/>
  <c r="O234" i="57" s="1"/>
  <c r="AB233" i="57"/>
  <c r="N233" i="57"/>
  <c r="AC233" i="57" s="1"/>
  <c r="AA232" i="57"/>
  <c r="Z232" i="57"/>
  <c r="Y232" i="57"/>
  <c r="X232" i="57"/>
  <c r="W232" i="57"/>
  <c r="V232" i="57"/>
  <c r="U232" i="57"/>
  <c r="T232" i="57"/>
  <c r="S232" i="57"/>
  <c r="R232" i="57"/>
  <c r="Q232" i="57"/>
  <c r="P232" i="57"/>
  <c r="M232" i="57"/>
  <c r="L232" i="57"/>
  <c r="K232" i="57"/>
  <c r="J232" i="57"/>
  <c r="X231" i="57"/>
  <c r="W231" i="57"/>
  <c r="U231" i="57"/>
  <c r="N231" i="57"/>
  <c r="O231" i="57" s="1"/>
  <c r="X230" i="57"/>
  <c r="W230" i="57"/>
  <c r="U230" i="57"/>
  <c r="N230" i="57"/>
  <c r="O230" i="57" s="1"/>
  <c r="Z229" i="57"/>
  <c r="Y229" i="57"/>
  <c r="V229" i="57"/>
  <c r="T229" i="57"/>
  <c r="S229" i="57"/>
  <c r="R229" i="57"/>
  <c r="Q229" i="57"/>
  <c r="P229" i="57"/>
  <c r="M229" i="57"/>
  <c r="L229" i="57"/>
  <c r="K229" i="57"/>
  <c r="J229" i="57"/>
  <c r="AB228" i="57"/>
  <c r="N228" i="57"/>
  <c r="AC228" i="57" s="1"/>
  <c r="AF227" i="57"/>
  <c r="AB227" i="57"/>
  <c r="N227" i="57"/>
  <c r="O227" i="57" s="1"/>
  <c r="AF226" i="57"/>
  <c r="AB226" i="57"/>
  <c r="N226" i="57"/>
  <c r="AC226" i="57" s="1"/>
  <c r="AB225" i="57"/>
  <c r="N225" i="57"/>
  <c r="O225" i="57" s="1"/>
  <c r="U224" i="57"/>
  <c r="AA224" i="57" s="1"/>
  <c r="N224" i="57"/>
  <c r="O224" i="57" s="1"/>
  <c r="U223" i="57"/>
  <c r="AA223" i="57" s="1"/>
  <c r="N223" i="57"/>
  <c r="O223" i="57" s="1"/>
  <c r="U222" i="57"/>
  <c r="AA222" i="57" s="1"/>
  <c r="N222" i="57"/>
  <c r="O222" i="57" s="1"/>
  <c r="U221" i="57"/>
  <c r="AA221" i="57" s="1"/>
  <c r="N221" i="57"/>
  <c r="O221" i="57" s="1"/>
  <c r="U220" i="57"/>
  <c r="AA220" i="57" s="1"/>
  <c r="N220" i="57"/>
  <c r="O220" i="57" s="1"/>
  <c r="U219" i="57"/>
  <c r="AA219" i="57" s="1"/>
  <c r="N219" i="57"/>
  <c r="O219" i="57" s="1"/>
  <c r="U218" i="57"/>
  <c r="AA218" i="57" s="1"/>
  <c r="N218" i="57"/>
  <c r="O218" i="57" s="1"/>
  <c r="U217" i="57"/>
  <c r="N217" i="57"/>
  <c r="O217" i="57" s="1"/>
  <c r="U216" i="57"/>
  <c r="AA216" i="57" s="1"/>
  <c r="N216" i="57"/>
  <c r="O216" i="57" s="1"/>
  <c r="U215" i="57"/>
  <c r="AA215" i="57" s="1"/>
  <c r="N215" i="57"/>
  <c r="O215" i="57" s="1"/>
  <c r="Z214" i="57"/>
  <c r="Y214" i="57"/>
  <c r="X214" i="57"/>
  <c r="W214" i="57"/>
  <c r="V214" i="57"/>
  <c r="T214" i="57"/>
  <c r="S214" i="57"/>
  <c r="R214" i="57"/>
  <c r="Q214" i="57"/>
  <c r="P214" i="57"/>
  <c r="M214" i="57"/>
  <c r="L214" i="57"/>
  <c r="K214" i="57"/>
  <c r="J214" i="57"/>
  <c r="U213" i="57"/>
  <c r="AA213" i="57" s="1"/>
  <c r="N213" i="57"/>
  <c r="O213" i="57" s="1"/>
  <c r="U212" i="57"/>
  <c r="AA212" i="57" s="1"/>
  <c r="N212" i="57"/>
  <c r="O212" i="57" s="1"/>
  <c r="U211" i="57"/>
  <c r="AA211" i="57" s="1"/>
  <c r="N211" i="57"/>
  <c r="O211" i="57" s="1"/>
  <c r="U210" i="57"/>
  <c r="N210" i="57"/>
  <c r="O210" i="57" s="1"/>
  <c r="Z209" i="57"/>
  <c r="Y209" i="57"/>
  <c r="X209" i="57"/>
  <c r="W209" i="57"/>
  <c r="V209" i="57"/>
  <c r="T209" i="57"/>
  <c r="S209" i="57"/>
  <c r="R209" i="57"/>
  <c r="Q209" i="57"/>
  <c r="P209" i="57"/>
  <c r="M209" i="57"/>
  <c r="L209" i="57"/>
  <c r="K209" i="57"/>
  <c r="J209" i="57"/>
  <c r="U208" i="57"/>
  <c r="AA208" i="57" s="1"/>
  <c r="N208" i="57"/>
  <c r="O208" i="57" s="1"/>
  <c r="U207" i="57"/>
  <c r="N207" i="57"/>
  <c r="O207" i="57" s="1"/>
  <c r="U206" i="57"/>
  <c r="AA206" i="57" s="1"/>
  <c r="N206" i="57"/>
  <c r="O206" i="57" s="1"/>
  <c r="U205" i="57"/>
  <c r="AA205" i="57" s="1"/>
  <c r="N205" i="57"/>
  <c r="O205" i="57" s="1"/>
  <c r="Z204" i="57"/>
  <c r="Y204" i="57"/>
  <c r="X204" i="57"/>
  <c r="W204" i="57"/>
  <c r="V204" i="57"/>
  <c r="T204" i="57"/>
  <c r="S204" i="57"/>
  <c r="R204" i="57"/>
  <c r="Q204" i="57"/>
  <c r="P204" i="57"/>
  <c r="M204" i="57"/>
  <c r="L204" i="57"/>
  <c r="K204" i="57"/>
  <c r="J204" i="57"/>
  <c r="U203" i="57"/>
  <c r="AA203" i="57" s="1"/>
  <c r="N203" i="57"/>
  <c r="O203" i="57" s="1"/>
  <c r="U202" i="57"/>
  <c r="AA202" i="57" s="1"/>
  <c r="N202" i="57"/>
  <c r="O202" i="57" s="1"/>
  <c r="U201" i="57"/>
  <c r="AA201" i="57" s="1"/>
  <c r="N201" i="57"/>
  <c r="O201" i="57" s="1"/>
  <c r="U200" i="57"/>
  <c r="N200" i="57"/>
  <c r="O200" i="57" s="1"/>
  <c r="U199" i="57"/>
  <c r="AA199" i="57" s="1"/>
  <c r="N199" i="57"/>
  <c r="O199" i="57" s="1"/>
  <c r="U198" i="57"/>
  <c r="AA198" i="57" s="1"/>
  <c r="N198" i="57"/>
  <c r="O198" i="57" s="1"/>
  <c r="Z197" i="57"/>
  <c r="Y197" i="57"/>
  <c r="X197" i="57"/>
  <c r="W197" i="57"/>
  <c r="V197" i="57"/>
  <c r="T197" i="57"/>
  <c r="S197" i="57"/>
  <c r="R197" i="57"/>
  <c r="Q197" i="57"/>
  <c r="Q196" i="57" s="1"/>
  <c r="P197" i="57"/>
  <c r="M197" i="57"/>
  <c r="L197" i="57"/>
  <c r="K197" i="57"/>
  <c r="J197" i="57"/>
  <c r="U195" i="57"/>
  <c r="AA195" i="57" s="1"/>
  <c r="N195" i="57"/>
  <c r="O195" i="57" s="1"/>
  <c r="U194" i="57"/>
  <c r="N194" i="57"/>
  <c r="O194" i="57" s="1"/>
  <c r="U193" i="57"/>
  <c r="AA193" i="57" s="1"/>
  <c r="N193" i="57"/>
  <c r="O193" i="57" s="1"/>
  <c r="U192" i="57"/>
  <c r="AA192" i="57" s="1"/>
  <c r="N192" i="57"/>
  <c r="O192" i="57" s="1"/>
  <c r="Z191" i="57"/>
  <c r="Y191" i="57"/>
  <c r="X191" i="57"/>
  <c r="W191" i="57"/>
  <c r="V191" i="57"/>
  <c r="T191" i="57"/>
  <c r="S191" i="57"/>
  <c r="R191" i="57"/>
  <c r="Q191" i="57"/>
  <c r="P191" i="57"/>
  <c r="M191" i="57"/>
  <c r="L191" i="57"/>
  <c r="K191" i="57"/>
  <c r="J191" i="57"/>
  <c r="U190" i="57"/>
  <c r="AA190" i="57" s="1"/>
  <c r="N190" i="57"/>
  <c r="O190" i="57" s="1"/>
  <c r="U189" i="57"/>
  <c r="AA189" i="57" s="1"/>
  <c r="N189" i="57"/>
  <c r="O189" i="57" s="1"/>
  <c r="U188" i="57"/>
  <c r="AA188" i="57" s="1"/>
  <c r="N188" i="57"/>
  <c r="O188" i="57" s="1"/>
  <c r="U187" i="57"/>
  <c r="N187" i="57"/>
  <c r="O187" i="57" s="1"/>
  <c r="Z186" i="57"/>
  <c r="Y186" i="57"/>
  <c r="X186" i="57"/>
  <c r="W186" i="57"/>
  <c r="V186" i="57"/>
  <c r="T186" i="57"/>
  <c r="S186" i="57"/>
  <c r="R186" i="57"/>
  <c r="Q186" i="57"/>
  <c r="P186" i="57"/>
  <c r="M186" i="57"/>
  <c r="L186" i="57"/>
  <c r="K186" i="57"/>
  <c r="J186" i="57"/>
  <c r="U185" i="57"/>
  <c r="AA185" i="57" s="1"/>
  <c r="N185" i="57"/>
  <c r="O185" i="57" s="1"/>
  <c r="U184" i="57"/>
  <c r="AA184" i="57" s="1"/>
  <c r="N184" i="57"/>
  <c r="O184" i="57" s="1"/>
  <c r="U183" i="57"/>
  <c r="AA183" i="57" s="1"/>
  <c r="N183" i="57"/>
  <c r="O183" i="57" s="1"/>
  <c r="U182" i="57"/>
  <c r="AA182" i="57" s="1"/>
  <c r="N182" i="57"/>
  <c r="O182" i="57" s="1"/>
  <c r="U181" i="57"/>
  <c r="AA181" i="57" s="1"/>
  <c r="N181" i="57"/>
  <c r="O181" i="57" s="1"/>
  <c r="U180" i="57"/>
  <c r="N180" i="57"/>
  <c r="O180" i="57" s="1"/>
  <c r="Z179" i="57"/>
  <c r="Y179" i="57"/>
  <c r="X179" i="57"/>
  <c r="W179" i="57"/>
  <c r="V179" i="57"/>
  <c r="T179" i="57"/>
  <c r="S179" i="57"/>
  <c r="S178" i="57" s="1"/>
  <c r="R179" i="57"/>
  <c r="Q179" i="57"/>
  <c r="P179" i="57"/>
  <c r="M179" i="57"/>
  <c r="L179" i="57"/>
  <c r="K179" i="57"/>
  <c r="J179" i="57"/>
  <c r="AF176" i="57"/>
  <c r="AB176" i="57"/>
  <c r="U176" i="57"/>
  <c r="N176" i="57"/>
  <c r="O176" i="57" s="1"/>
  <c r="U175" i="57"/>
  <c r="AA175" i="57" s="1"/>
  <c r="AB175" i="57" s="1"/>
  <c r="N175" i="57"/>
  <c r="O175" i="57" s="1"/>
  <c r="AF174" i="57"/>
  <c r="AB174" i="57"/>
  <c r="U174" i="57"/>
  <c r="N174" i="57"/>
  <c r="O174" i="57" s="1"/>
  <c r="AB172" i="57"/>
  <c r="U172" i="57"/>
  <c r="N172" i="57"/>
  <c r="AB171" i="57"/>
  <c r="U171" i="57"/>
  <c r="N171" i="57"/>
  <c r="O171" i="57" s="1"/>
  <c r="U170" i="57"/>
  <c r="AA170" i="57" s="1"/>
  <c r="N170" i="57"/>
  <c r="O170" i="57" s="1"/>
  <c r="Z169" i="57"/>
  <c r="Y169" i="57"/>
  <c r="X169" i="57"/>
  <c r="W169" i="57"/>
  <c r="V169" i="57"/>
  <c r="T169" i="57"/>
  <c r="S169" i="57"/>
  <c r="R169" i="57"/>
  <c r="Q169" i="57"/>
  <c r="P169" i="57"/>
  <c r="M169" i="57"/>
  <c r="L169" i="57"/>
  <c r="K169" i="57"/>
  <c r="J169" i="57"/>
  <c r="AB168" i="57"/>
  <c r="N168" i="57"/>
  <c r="AC168" i="57" s="1"/>
  <c r="AF167" i="57"/>
  <c r="AB167" i="57"/>
  <c r="N167" i="57"/>
  <c r="AC167" i="57" s="1"/>
  <c r="AF166" i="57"/>
  <c r="AB166" i="57"/>
  <c r="N166" i="57"/>
  <c r="AC166" i="57" s="1"/>
  <c r="AF165" i="57"/>
  <c r="AB165" i="57"/>
  <c r="N165" i="57"/>
  <c r="AC165" i="57" s="1"/>
  <c r="AB164" i="57"/>
  <c r="N164" i="57"/>
  <c r="AC164" i="57" s="1"/>
  <c r="AB163" i="57"/>
  <c r="N163" i="57"/>
  <c r="AC163" i="57" s="1"/>
  <c r="AA162" i="57"/>
  <c r="Z162" i="57"/>
  <c r="Y162" i="57"/>
  <c r="X162" i="57"/>
  <c r="W162" i="57"/>
  <c r="V162" i="57"/>
  <c r="U162" i="57"/>
  <c r="T162" i="57"/>
  <c r="S162" i="57"/>
  <c r="R162" i="57"/>
  <c r="Q162" i="57"/>
  <c r="P162" i="57"/>
  <c r="M162" i="57"/>
  <c r="L162" i="57"/>
  <c r="K162" i="57"/>
  <c r="J162" i="57"/>
  <c r="AB161" i="57"/>
  <c r="N161" i="57"/>
  <c r="O161" i="57" s="1"/>
  <c r="AF160" i="57"/>
  <c r="AB160" i="57"/>
  <c r="N160" i="57"/>
  <c r="AB159" i="57"/>
  <c r="N159" i="57"/>
  <c r="AC159" i="57" s="1"/>
  <c r="AB158" i="57"/>
  <c r="N158" i="57"/>
  <c r="AB157" i="57"/>
  <c r="N157" i="57"/>
  <c r="AC157" i="57" s="1"/>
  <c r="AF156" i="57"/>
  <c r="AB156" i="57"/>
  <c r="N156" i="57"/>
  <c r="O156" i="57" s="1"/>
  <c r="AB155" i="57"/>
  <c r="U155" i="57"/>
  <c r="N155" i="57"/>
  <c r="O155" i="57" s="1"/>
  <c r="Y154" i="57"/>
  <c r="Z154" i="57" s="1"/>
  <c r="U154" i="57"/>
  <c r="N154" i="57"/>
  <c r="O154" i="57" s="1"/>
  <c r="Y153" i="57"/>
  <c r="Z153" i="57" s="1"/>
  <c r="U153" i="57"/>
  <c r="N153" i="57"/>
  <c r="O153" i="57" s="1"/>
  <c r="Y152" i="57"/>
  <c r="Z152" i="57" s="1"/>
  <c r="U152" i="57"/>
  <c r="N152" i="57"/>
  <c r="O152" i="57" s="1"/>
  <c r="Z151" i="57"/>
  <c r="U151" i="57"/>
  <c r="N151" i="57"/>
  <c r="O151" i="57" s="1"/>
  <c r="Z150" i="57"/>
  <c r="U150" i="57"/>
  <c r="N150" i="57"/>
  <c r="O150" i="57" s="1"/>
  <c r="Y149" i="57"/>
  <c r="Z149" i="57" s="1"/>
  <c r="U149" i="57"/>
  <c r="N149" i="57"/>
  <c r="O149" i="57" s="1"/>
  <c r="Y148" i="57"/>
  <c r="Z148" i="57" s="1"/>
  <c r="U148" i="57"/>
  <c r="N148" i="57"/>
  <c r="O148" i="57" s="1"/>
  <c r="Y147" i="57"/>
  <c r="Z147" i="57" s="1"/>
  <c r="U147" i="57"/>
  <c r="N147" i="57"/>
  <c r="O147" i="57" s="1"/>
  <c r="Y146" i="57"/>
  <c r="Z146" i="57" s="1"/>
  <c r="U146" i="57"/>
  <c r="N146" i="57"/>
  <c r="O146" i="57" s="1"/>
  <c r="Y145" i="57"/>
  <c r="Z145" i="57" s="1"/>
  <c r="U145" i="57"/>
  <c r="N145" i="57"/>
  <c r="O145" i="57" s="1"/>
  <c r="Y144" i="57"/>
  <c r="Z144" i="57" s="1"/>
  <c r="U144" i="57"/>
  <c r="N144" i="57"/>
  <c r="O144" i="57" s="1"/>
  <c r="Y143" i="57"/>
  <c r="Z143" i="57" s="1"/>
  <c r="U143" i="57"/>
  <c r="N143" i="57"/>
  <c r="O143" i="57" s="1"/>
  <c r="Y142" i="57"/>
  <c r="Z142" i="57" s="1"/>
  <c r="U142" i="57"/>
  <c r="N142" i="57"/>
  <c r="O142" i="57" s="1"/>
  <c r="Y141" i="57"/>
  <c r="Z141" i="57" s="1"/>
  <c r="U141" i="57"/>
  <c r="N141" i="57"/>
  <c r="O141" i="57" s="1"/>
  <c r="Y140" i="57"/>
  <c r="Z140" i="57" s="1"/>
  <c r="U140" i="57"/>
  <c r="N140" i="57"/>
  <c r="O140" i="57" s="1"/>
  <c r="Z139" i="57"/>
  <c r="U139" i="57"/>
  <c r="N139" i="57"/>
  <c r="O139" i="57" s="1"/>
  <c r="Z138" i="57"/>
  <c r="U138" i="57"/>
  <c r="N138" i="57"/>
  <c r="O138" i="57" s="1"/>
  <c r="Y137" i="57"/>
  <c r="Z137" i="57" s="1"/>
  <c r="U137" i="57"/>
  <c r="N137" i="57"/>
  <c r="O137" i="57" s="1"/>
  <c r="Y136" i="57"/>
  <c r="Z136" i="57" s="1"/>
  <c r="U136" i="57"/>
  <c r="N136" i="57"/>
  <c r="O136" i="57" s="1"/>
  <c r="Y135" i="57"/>
  <c r="Z135" i="57" s="1"/>
  <c r="U135" i="57"/>
  <c r="N135" i="57"/>
  <c r="O135" i="57" s="1"/>
  <c r="Y134" i="57"/>
  <c r="Z134" i="57" s="1"/>
  <c r="U134" i="57"/>
  <c r="N134" i="57"/>
  <c r="O134" i="57" s="1"/>
  <c r="Y133" i="57"/>
  <c r="Z133" i="57" s="1"/>
  <c r="U133" i="57"/>
  <c r="N133" i="57"/>
  <c r="O133" i="57" s="1"/>
  <c r="Z132" i="57"/>
  <c r="U132" i="57"/>
  <c r="N132" i="57"/>
  <c r="O132" i="57" s="1"/>
  <c r="Z131" i="57"/>
  <c r="U131" i="57"/>
  <c r="N131" i="57"/>
  <c r="O131" i="57" s="1"/>
  <c r="Y130" i="57"/>
  <c r="Z130" i="57" s="1"/>
  <c r="U130" i="57"/>
  <c r="N130" i="57"/>
  <c r="O130" i="57" s="1"/>
  <c r="Z129" i="57"/>
  <c r="U129" i="57"/>
  <c r="N129" i="57"/>
  <c r="O129" i="57" s="1"/>
  <c r="Z128" i="57"/>
  <c r="U128" i="57"/>
  <c r="N128" i="57"/>
  <c r="O128" i="57" s="1"/>
  <c r="Z127" i="57"/>
  <c r="U127" i="57"/>
  <c r="N127" i="57"/>
  <c r="O127" i="57" s="1"/>
  <c r="Z126" i="57"/>
  <c r="U126" i="57"/>
  <c r="N126" i="57"/>
  <c r="O126" i="57" s="1"/>
  <c r="Y125" i="57"/>
  <c r="Z125" i="57" s="1"/>
  <c r="U125" i="57"/>
  <c r="N125" i="57"/>
  <c r="O125" i="57" s="1"/>
  <c r="Y124" i="57"/>
  <c r="Z124" i="57" s="1"/>
  <c r="U124" i="57"/>
  <c r="N124" i="57"/>
  <c r="O124" i="57" s="1"/>
  <c r="Y123" i="57"/>
  <c r="Z123" i="57" s="1"/>
  <c r="U123" i="57"/>
  <c r="N123" i="57"/>
  <c r="O123" i="57" s="1"/>
  <c r="Y122" i="57"/>
  <c r="Z122" i="57" s="1"/>
  <c r="U122" i="57"/>
  <c r="N122" i="57"/>
  <c r="O122" i="57" s="1"/>
  <c r="Y121" i="57"/>
  <c r="Z121" i="57" s="1"/>
  <c r="U121" i="57"/>
  <c r="N121" i="57"/>
  <c r="O121" i="57" s="1"/>
  <c r="Z120" i="57"/>
  <c r="U120" i="57"/>
  <c r="N120" i="57"/>
  <c r="O120" i="57" s="1"/>
  <c r="Y119" i="57"/>
  <c r="Z119" i="57" s="1"/>
  <c r="U119" i="57"/>
  <c r="N119" i="57"/>
  <c r="O119" i="57" s="1"/>
  <c r="Y118" i="57"/>
  <c r="Z118" i="57" s="1"/>
  <c r="U118" i="57"/>
  <c r="N118" i="57"/>
  <c r="O118" i="57" s="1"/>
  <c r="Y117" i="57"/>
  <c r="Z117" i="57" s="1"/>
  <c r="U117" i="57"/>
  <c r="N117" i="57"/>
  <c r="O117" i="57" s="1"/>
  <c r="Y116" i="57"/>
  <c r="Z116" i="57" s="1"/>
  <c r="U116" i="57"/>
  <c r="N116" i="57"/>
  <c r="O116" i="57" s="1"/>
  <c r="Y115" i="57"/>
  <c r="Z115" i="57" s="1"/>
  <c r="U115" i="57"/>
  <c r="N115" i="57"/>
  <c r="O115" i="57" s="1"/>
  <c r="Y114" i="57"/>
  <c r="Z114" i="57" s="1"/>
  <c r="U114" i="57"/>
  <c r="N114" i="57"/>
  <c r="O114" i="57" s="1"/>
  <c r="Z113" i="57"/>
  <c r="U113" i="57"/>
  <c r="N113" i="57"/>
  <c r="O113" i="57" s="1"/>
  <c r="Y112" i="57"/>
  <c r="Z112" i="57" s="1"/>
  <c r="U112" i="57"/>
  <c r="N112" i="57"/>
  <c r="O112" i="57" s="1"/>
  <c r="Y111" i="57"/>
  <c r="Z111" i="57" s="1"/>
  <c r="U111" i="57"/>
  <c r="N111" i="57"/>
  <c r="O111" i="57" s="1"/>
  <c r="Y110" i="57"/>
  <c r="Z110" i="57" s="1"/>
  <c r="U110" i="57"/>
  <c r="N110" i="57"/>
  <c r="O110" i="57" s="1"/>
  <c r="Z109" i="57"/>
  <c r="U109" i="57"/>
  <c r="N109" i="57"/>
  <c r="O109" i="57" s="1"/>
  <c r="Y108" i="57"/>
  <c r="Z108" i="57" s="1"/>
  <c r="U108" i="57"/>
  <c r="N108" i="57"/>
  <c r="O108" i="57" s="1"/>
  <c r="Y107" i="57"/>
  <c r="Z107" i="57" s="1"/>
  <c r="U107" i="57"/>
  <c r="N107" i="57"/>
  <c r="O107" i="57" s="1"/>
  <c r="Y106" i="57"/>
  <c r="Z106" i="57" s="1"/>
  <c r="U106" i="57"/>
  <c r="N106" i="57"/>
  <c r="O106" i="57" s="1"/>
  <c r="Y105" i="57"/>
  <c r="Z105" i="57" s="1"/>
  <c r="U105" i="57"/>
  <c r="N105" i="57"/>
  <c r="O105" i="57" s="1"/>
  <c r="AG104" i="57"/>
  <c r="Z104" i="57"/>
  <c r="U104" i="57"/>
  <c r="N104" i="57"/>
  <c r="O104" i="57" s="1"/>
  <c r="AG103" i="57"/>
  <c r="Z103" i="57"/>
  <c r="U103" i="57"/>
  <c r="N103" i="57"/>
  <c r="O103" i="57" s="1"/>
  <c r="Y102" i="57"/>
  <c r="Z102" i="57" s="1"/>
  <c r="U102" i="57"/>
  <c r="N102" i="57"/>
  <c r="O102" i="57" s="1"/>
  <c r="U101" i="57"/>
  <c r="AA101" i="57" s="1"/>
  <c r="N101" i="57"/>
  <c r="O101" i="57" s="1"/>
  <c r="Y100" i="57"/>
  <c r="Z100" i="57" s="1"/>
  <c r="U100" i="57"/>
  <c r="N100" i="57"/>
  <c r="O100" i="57" s="1"/>
  <c r="Y99" i="57"/>
  <c r="Z99" i="57" s="1"/>
  <c r="U99" i="57"/>
  <c r="N99" i="57"/>
  <c r="O99" i="57" s="1"/>
  <c r="Y98" i="57"/>
  <c r="Z98" i="57" s="1"/>
  <c r="U98" i="57"/>
  <c r="N98" i="57"/>
  <c r="O98" i="57" s="1"/>
  <c r="Y97" i="57"/>
  <c r="Z97" i="57" s="1"/>
  <c r="U97" i="57"/>
  <c r="N97" i="57"/>
  <c r="O97" i="57" s="1"/>
  <c r="AG96" i="57"/>
  <c r="Y96" i="57"/>
  <c r="Z96" i="57" s="1"/>
  <c r="U96" i="57"/>
  <c r="N96" i="57"/>
  <c r="O96" i="57" s="1"/>
  <c r="Y95" i="57"/>
  <c r="Z95" i="57" s="1"/>
  <c r="U95" i="57"/>
  <c r="N95" i="57"/>
  <c r="O95" i="57" s="1"/>
  <c r="U94" i="57"/>
  <c r="AA94" i="57" s="1"/>
  <c r="N94" i="57"/>
  <c r="O94" i="57" s="1"/>
  <c r="Y93" i="57"/>
  <c r="Z93" i="57" s="1"/>
  <c r="U93" i="57"/>
  <c r="N93" i="57"/>
  <c r="O93" i="57" s="1"/>
  <c r="AG92" i="57"/>
  <c r="AG98" i="57" s="1"/>
  <c r="Z92" i="57"/>
  <c r="U92" i="57"/>
  <c r="N92" i="57"/>
  <c r="O92" i="57" s="1"/>
  <c r="Z91" i="57"/>
  <c r="U91" i="57"/>
  <c r="N91" i="57"/>
  <c r="O91" i="57" s="1"/>
  <c r="Z90" i="57"/>
  <c r="U90" i="57"/>
  <c r="N90" i="57"/>
  <c r="O90" i="57" s="1"/>
  <c r="Z89" i="57"/>
  <c r="U89" i="57"/>
  <c r="N89" i="57"/>
  <c r="O89" i="57" s="1"/>
  <c r="Z88" i="57"/>
  <c r="U88" i="57"/>
  <c r="N88" i="57"/>
  <c r="O88" i="57" s="1"/>
  <c r="Z87" i="57"/>
  <c r="U87" i="57"/>
  <c r="N87" i="57"/>
  <c r="O87" i="57" s="1"/>
  <c r="AG86" i="57"/>
  <c r="AG88" i="57" s="1"/>
  <c r="Z86" i="57"/>
  <c r="U86" i="57"/>
  <c r="N86" i="57"/>
  <c r="O86" i="57" s="1"/>
  <c r="N85" i="57"/>
  <c r="O85" i="57" s="1"/>
  <c r="X84" i="57"/>
  <c r="W84" i="57"/>
  <c r="V84" i="57"/>
  <c r="T84" i="57"/>
  <c r="S84" i="57"/>
  <c r="R84" i="57"/>
  <c r="Q84" i="57"/>
  <c r="P84" i="57"/>
  <c r="M84" i="57"/>
  <c r="N84" i="57" s="1"/>
  <c r="O84" i="57" s="1"/>
  <c r="AB83" i="57"/>
  <c r="U83" i="57"/>
  <c r="N83" i="57"/>
  <c r="O83" i="57" s="1"/>
  <c r="U82" i="57"/>
  <c r="AA82" i="57" s="1"/>
  <c r="N82" i="57"/>
  <c r="O82" i="57" s="1"/>
  <c r="U81" i="57"/>
  <c r="AA81" i="57" s="1"/>
  <c r="N81" i="57"/>
  <c r="O81" i="57" s="1"/>
  <c r="U80" i="57"/>
  <c r="AA80" i="57" s="1"/>
  <c r="N80" i="57"/>
  <c r="O80" i="57" s="1"/>
  <c r="U79" i="57"/>
  <c r="AA79" i="57" s="1"/>
  <c r="N79" i="57"/>
  <c r="O79" i="57" s="1"/>
  <c r="U78" i="57"/>
  <c r="AA78" i="57" s="1"/>
  <c r="N78" i="57"/>
  <c r="O78" i="57" s="1"/>
  <c r="U77" i="57"/>
  <c r="AA77" i="57" s="1"/>
  <c r="N77" i="57"/>
  <c r="O77" i="57" s="1"/>
  <c r="U76" i="57"/>
  <c r="AA76" i="57" s="1"/>
  <c r="N76" i="57"/>
  <c r="O76" i="57" s="1"/>
  <c r="U75" i="57"/>
  <c r="AA75" i="57" s="1"/>
  <c r="N75" i="57"/>
  <c r="O75" i="57" s="1"/>
  <c r="U74" i="57"/>
  <c r="AA74" i="57" s="1"/>
  <c r="N74" i="57"/>
  <c r="O74" i="57" s="1"/>
  <c r="U73" i="57"/>
  <c r="AA73" i="57" s="1"/>
  <c r="N73" i="57"/>
  <c r="O73" i="57" s="1"/>
  <c r="Z72" i="57"/>
  <c r="Y72" i="57"/>
  <c r="X72" i="57"/>
  <c r="W72" i="57"/>
  <c r="V72" i="57"/>
  <c r="T72" i="57"/>
  <c r="S72" i="57"/>
  <c r="R72" i="57"/>
  <c r="Q72" i="57"/>
  <c r="P72" i="57"/>
  <c r="N72" i="57"/>
  <c r="O72" i="57" s="1"/>
  <c r="U71" i="57"/>
  <c r="AA71" i="57" s="1"/>
  <c r="N71" i="57"/>
  <c r="O71" i="57" s="1"/>
  <c r="U70" i="57"/>
  <c r="AA70" i="57" s="1"/>
  <c r="N70" i="57"/>
  <c r="O70" i="57" s="1"/>
  <c r="U69" i="57"/>
  <c r="N69" i="57"/>
  <c r="O69" i="57" s="1"/>
  <c r="U68" i="57"/>
  <c r="AA68" i="57" s="1"/>
  <c r="N68" i="57"/>
  <c r="O68" i="57" s="1"/>
  <c r="Z67" i="57"/>
  <c r="Y67" i="57"/>
  <c r="X67" i="57"/>
  <c r="W67" i="57"/>
  <c r="V67" i="57"/>
  <c r="T67" i="57"/>
  <c r="S67" i="57"/>
  <c r="R67" i="57"/>
  <c r="Q67" i="57"/>
  <c r="P67" i="57"/>
  <c r="N67" i="57"/>
  <c r="O67" i="57" s="1"/>
  <c r="U66" i="57"/>
  <c r="AA66" i="57" s="1"/>
  <c r="N66" i="57"/>
  <c r="O66" i="57" s="1"/>
  <c r="U65" i="57"/>
  <c r="AA65" i="57" s="1"/>
  <c r="N65" i="57"/>
  <c r="O65" i="57" s="1"/>
  <c r="U64" i="57"/>
  <c r="N64" i="57"/>
  <c r="O64" i="57" s="1"/>
  <c r="U63" i="57"/>
  <c r="AA63" i="57" s="1"/>
  <c r="N63" i="57"/>
  <c r="O63" i="57" s="1"/>
  <c r="Z62" i="57"/>
  <c r="Y62" i="57"/>
  <c r="X62" i="57"/>
  <c r="W62" i="57"/>
  <c r="V62" i="57"/>
  <c r="T62" i="57"/>
  <c r="S62" i="57"/>
  <c r="R62" i="57"/>
  <c r="Q62" i="57"/>
  <c r="P62" i="57"/>
  <c r="N62" i="57"/>
  <c r="O62" i="57" s="1"/>
  <c r="U61" i="57"/>
  <c r="AA61" i="57" s="1"/>
  <c r="N61" i="57"/>
  <c r="O61" i="57" s="1"/>
  <c r="U60" i="57"/>
  <c r="AA60" i="57" s="1"/>
  <c r="N60" i="57"/>
  <c r="O60" i="57" s="1"/>
  <c r="U59" i="57"/>
  <c r="AA59" i="57" s="1"/>
  <c r="N59" i="57"/>
  <c r="O59" i="57" s="1"/>
  <c r="U58" i="57"/>
  <c r="AA58" i="57" s="1"/>
  <c r="N58" i="57"/>
  <c r="O58" i="57" s="1"/>
  <c r="U57" i="57"/>
  <c r="AA57" i="57" s="1"/>
  <c r="N57" i="57"/>
  <c r="O57" i="57" s="1"/>
  <c r="U56" i="57"/>
  <c r="AA56" i="57" s="1"/>
  <c r="N56" i="57"/>
  <c r="O56" i="57" s="1"/>
  <c r="Z55" i="57"/>
  <c r="Y55" i="57"/>
  <c r="X55" i="57"/>
  <c r="W55" i="57"/>
  <c r="V55" i="57"/>
  <c r="T55" i="57"/>
  <c r="S55" i="57"/>
  <c r="R55" i="57"/>
  <c r="Q55" i="57"/>
  <c r="P55" i="57"/>
  <c r="N55" i="57"/>
  <c r="O55" i="57" s="1"/>
  <c r="N54" i="57"/>
  <c r="O54" i="57" s="1"/>
  <c r="U53" i="57"/>
  <c r="AA53" i="57" s="1"/>
  <c r="N53" i="57"/>
  <c r="O53" i="57" s="1"/>
  <c r="U52" i="57"/>
  <c r="AA52" i="57" s="1"/>
  <c r="N52" i="57"/>
  <c r="O52" i="57" s="1"/>
  <c r="U51" i="57"/>
  <c r="AA51" i="57" s="1"/>
  <c r="AB51" i="57" s="1"/>
  <c r="N51" i="57"/>
  <c r="O51" i="57" s="1"/>
  <c r="U50" i="57"/>
  <c r="N50" i="57"/>
  <c r="O50" i="57" s="1"/>
  <c r="Z49" i="57"/>
  <c r="Y49" i="57"/>
  <c r="X49" i="57"/>
  <c r="W49" i="57"/>
  <c r="V49" i="57"/>
  <c r="T49" i="57"/>
  <c r="S49" i="57"/>
  <c r="R49" i="57"/>
  <c r="Q49" i="57"/>
  <c r="P49" i="57"/>
  <c r="N49" i="57"/>
  <c r="O49" i="57" s="1"/>
  <c r="U48" i="57"/>
  <c r="AA48" i="57" s="1"/>
  <c r="N48" i="57"/>
  <c r="O48" i="57" s="1"/>
  <c r="U47" i="57"/>
  <c r="AA47" i="57" s="1"/>
  <c r="N47" i="57"/>
  <c r="O47" i="57" s="1"/>
  <c r="U46" i="57"/>
  <c r="AA46" i="57" s="1"/>
  <c r="AB46" i="57" s="1"/>
  <c r="N46" i="57"/>
  <c r="O46" i="57" s="1"/>
  <c r="U45" i="57"/>
  <c r="AA45" i="57" s="1"/>
  <c r="N45" i="57"/>
  <c r="O45" i="57" s="1"/>
  <c r="Z44" i="57"/>
  <c r="Y44" i="57"/>
  <c r="X44" i="57"/>
  <c r="W44" i="57"/>
  <c r="V44" i="57"/>
  <c r="T44" i="57"/>
  <c r="S44" i="57"/>
  <c r="R44" i="57"/>
  <c r="Q44" i="57"/>
  <c r="P44" i="57"/>
  <c r="N44" i="57"/>
  <c r="O44" i="57" s="1"/>
  <c r="U43" i="57"/>
  <c r="AA43" i="57" s="1"/>
  <c r="N43" i="57"/>
  <c r="O43" i="57" s="1"/>
  <c r="U42" i="57"/>
  <c r="AA42" i="57" s="1"/>
  <c r="N42" i="57"/>
  <c r="O42" i="57" s="1"/>
  <c r="U41" i="57"/>
  <c r="AA41" i="57" s="1"/>
  <c r="AB41" i="57" s="1"/>
  <c r="N41" i="57"/>
  <c r="O41" i="57" s="1"/>
  <c r="U40" i="57"/>
  <c r="AA40" i="57" s="1"/>
  <c r="N40" i="57"/>
  <c r="O40" i="57" s="1"/>
  <c r="U39" i="57"/>
  <c r="N39" i="57"/>
  <c r="O39" i="57" s="1"/>
  <c r="U38" i="57"/>
  <c r="AA38" i="57" s="1"/>
  <c r="N38" i="57"/>
  <c r="O38" i="57" s="1"/>
  <c r="Z37" i="57"/>
  <c r="Y37" i="57"/>
  <c r="X37" i="57"/>
  <c r="W37" i="57"/>
  <c r="V37" i="57"/>
  <c r="T37" i="57"/>
  <c r="S37" i="57"/>
  <c r="R37" i="57"/>
  <c r="Q37" i="57"/>
  <c r="P37" i="57"/>
  <c r="N37" i="57"/>
  <c r="O37" i="57" s="1"/>
  <c r="N36" i="57"/>
  <c r="O36" i="57" s="1"/>
  <c r="N35" i="57"/>
  <c r="O35" i="57" s="1"/>
  <c r="N34" i="57"/>
  <c r="O34" i="57" s="1"/>
  <c r="Z33" i="57"/>
  <c r="Y33" i="57"/>
  <c r="U33" i="57"/>
  <c r="N33" i="57"/>
  <c r="O33" i="57" s="1"/>
  <c r="Z32" i="57"/>
  <c r="Y32" i="57"/>
  <c r="U32" i="57"/>
  <c r="N32" i="57"/>
  <c r="O32" i="57" s="1"/>
  <c r="Z31" i="57"/>
  <c r="Y31" i="57"/>
  <c r="U31" i="57"/>
  <c r="N31" i="57"/>
  <c r="O31" i="57" s="1"/>
  <c r="Z30" i="57"/>
  <c r="Y30" i="57"/>
  <c r="U30" i="57"/>
  <c r="N30" i="57"/>
  <c r="O30" i="57" s="1"/>
  <c r="X29" i="57"/>
  <c r="W29" i="57"/>
  <c r="V29" i="57"/>
  <c r="T29" i="57"/>
  <c r="S29" i="57"/>
  <c r="R29" i="57"/>
  <c r="Q29" i="57"/>
  <c r="P29" i="57"/>
  <c r="M29" i="57"/>
  <c r="L29" i="57"/>
  <c r="K29" i="57"/>
  <c r="J29" i="57"/>
  <c r="AB28" i="57"/>
  <c r="U28" i="57"/>
  <c r="N28" i="57"/>
  <c r="O28" i="57" s="1"/>
  <c r="Z27" i="57"/>
  <c r="Y27" i="57"/>
  <c r="U27" i="57"/>
  <c r="N27" i="57"/>
  <c r="O27" i="57" s="1"/>
  <c r="Z26" i="57"/>
  <c r="Y26" i="57"/>
  <c r="U26" i="57"/>
  <c r="N26" i="57"/>
  <c r="O26" i="57" s="1"/>
  <c r="Z25" i="57"/>
  <c r="Y25" i="57"/>
  <c r="U25" i="57"/>
  <c r="N25" i="57"/>
  <c r="O25" i="57" s="1"/>
  <c r="Z24" i="57"/>
  <c r="Y24" i="57"/>
  <c r="U24" i="57"/>
  <c r="N24" i="57"/>
  <c r="O24" i="57" s="1"/>
  <c r="Z23" i="57"/>
  <c r="AA23" i="57" s="1"/>
  <c r="Y23" i="57"/>
  <c r="U23" i="57"/>
  <c r="N23" i="57"/>
  <c r="O23" i="57" s="1"/>
  <c r="Z22" i="57"/>
  <c r="Y22" i="57"/>
  <c r="U22" i="57"/>
  <c r="N22" i="57"/>
  <c r="O22" i="57" s="1"/>
  <c r="U21" i="57"/>
  <c r="AA21" i="57" s="1"/>
  <c r="N21" i="57"/>
  <c r="O21" i="57" s="1"/>
  <c r="U20" i="57"/>
  <c r="AA20" i="57" s="1"/>
  <c r="N20" i="57"/>
  <c r="O20" i="57" s="1"/>
  <c r="X19" i="57"/>
  <c r="W19" i="57"/>
  <c r="V19" i="57"/>
  <c r="T19" i="57"/>
  <c r="S19" i="57"/>
  <c r="R19" i="57"/>
  <c r="Q19" i="57"/>
  <c r="P19" i="57"/>
  <c r="M19" i="57"/>
  <c r="L19" i="57"/>
  <c r="K19" i="57"/>
  <c r="J19" i="57"/>
  <c r="AB18" i="57"/>
  <c r="U18" i="57"/>
  <c r="N18" i="57"/>
  <c r="Z17" i="57"/>
  <c r="Y17" i="57"/>
  <c r="U17" i="57"/>
  <c r="N17" i="57"/>
  <c r="O17" i="57" s="1"/>
  <c r="Z16" i="57"/>
  <c r="Y16" i="57"/>
  <c r="U16" i="57"/>
  <c r="N16" i="57"/>
  <c r="O16" i="57" s="1"/>
  <c r="U15" i="57"/>
  <c r="AA15" i="57" s="1"/>
  <c r="N15" i="57"/>
  <c r="O15" i="57" s="1"/>
  <c r="Z14" i="57"/>
  <c r="Y14" i="57"/>
  <c r="U14" i="57"/>
  <c r="N14" i="57"/>
  <c r="O14" i="57" s="1"/>
  <c r="U13" i="57"/>
  <c r="AA13" i="57" s="1"/>
  <c r="N13" i="57"/>
  <c r="O13" i="57" s="1"/>
  <c r="X12" i="57"/>
  <c r="W12" i="57"/>
  <c r="V12" i="57"/>
  <c r="T12" i="57"/>
  <c r="S12" i="57"/>
  <c r="R12" i="57"/>
  <c r="Q12" i="57"/>
  <c r="P12" i="57"/>
  <c r="M12" i="57"/>
  <c r="L12" i="57"/>
  <c r="K12" i="57"/>
  <c r="J12" i="57"/>
  <c r="U11" i="57"/>
  <c r="N11" i="57"/>
  <c r="O11" i="57" s="1"/>
  <c r="U10" i="57"/>
  <c r="AA10" i="57" s="1"/>
  <c r="N10" i="57"/>
  <c r="O10" i="57" s="1"/>
  <c r="U9" i="57"/>
  <c r="AA9" i="57" s="1"/>
  <c r="N9" i="57"/>
  <c r="O9" i="57" s="1"/>
  <c r="Z8" i="57"/>
  <c r="Y8" i="57"/>
  <c r="X8" i="57"/>
  <c r="W8" i="57"/>
  <c r="V8" i="57"/>
  <c r="T8" i="57"/>
  <c r="S8" i="57"/>
  <c r="R8" i="57"/>
  <c r="Q8" i="57"/>
  <c r="P8" i="57"/>
  <c r="M8" i="57"/>
  <c r="L8" i="57"/>
  <c r="K8" i="57"/>
  <c r="J8" i="57"/>
  <c r="U7" i="57"/>
  <c r="AA7" i="57" s="1"/>
  <c r="N7" i="57"/>
  <c r="O7" i="57" s="1"/>
  <c r="U6" i="57"/>
  <c r="AA6" i="57" s="1"/>
  <c r="N6" i="57"/>
  <c r="O6" i="57" s="1"/>
  <c r="G250" i="58"/>
  <c r="H250" i="58" s="1"/>
  <c r="U249" i="58"/>
  <c r="G249" i="58"/>
  <c r="H249" i="58" s="1"/>
  <c r="U248" i="58"/>
  <c r="G248" i="58"/>
  <c r="V248" i="58" s="1"/>
  <c r="U247" i="58"/>
  <c r="G247" i="58"/>
  <c r="H247" i="58" s="1"/>
  <c r="U246" i="58"/>
  <c r="G246" i="58"/>
  <c r="V246" i="58" s="1"/>
  <c r="U245" i="58"/>
  <c r="G245" i="58"/>
  <c r="H245" i="58" s="1"/>
  <c r="U244" i="58"/>
  <c r="G244" i="58"/>
  <c r="V244" i="58" s="1"/>
  <c r="U243" i="58"/>
  <c r="G243" i="58"/>
  <c r="H243" i="58" s="1"/>
  <c r="U242" i="58"/>
  <c r="G242" i="58"/>
  <c r="V242" i="58" s="1"/>
  <c r="U241" i="58"/>
  <c r="T241" i="58"/>
  <c r="S241" i="58"/>
  <c r="R241" i="58"/>
  <c r="Q241" i="58"/>
  <c r="P241" i="58"/>
  <c r="O241" i="58"/>
  <c r="N241" i="58"/>
  <c r="M241" i="58"/>
  <c r="L241" i="58"/>
  <c r="K241" i="58"/>
  <c r="J241" i="58"/>
  <c r="I241" i="58"/>
  <c r="F241" i="58"/>
  <c r="E241" i="58"/>
  <c r="G241" i="58" s="1"/>
  <c r="H241" i="58" s="1"/>
  <c r="D241" i="58"/>
  <c r="C241" i="58"/>
  <c r="Q240" i="58"/>
  <c r="T240" i="58" s="1"/>
  <c r="P240" i="58"/>
  <c r="P238" i="58" s="1"/>
  <c r="N240" i="58"/>
  <c r="G240" i="58"/>
  <c r="H240" i="58" s="1"/>
  <c r="Q239" i="58"/>
  <c r="Q238" i="58" s="1"/>
  <c r="P239" i="58"/>
  <c r="N239" i="58"/>
  <c r="G239" i="58"/>
  <c r="H239" i="58" s="1"/>
  <c r="S238" i="58"/>
  <c r="R238" i="58"/>
  <c r="O238" i="58"/>
  <c r="N238" i="58"/>
  <c r="M238" i="58"/>
  <c r="L238" i="58"/>
  <c r="K238" i="58"/>
  <c r="J238" i="58"/>
  <c r="I238" i="58"/>
  <c r="G238" i="58"/>
  <c r="H238" i="58" s="1"/>
  <c r="F238" i="58"/>
  <c r="E238" i="58"/>
  <c r="D238" i="58"/>
  <c r="C238" i="58"/>
  <c r="U237" i="58"/>
  <c r="G237" i="58"/>
  <c r="V237" i="58" s="1"/>
  <c r="Y236" i="58"/>
  <c r="U236" i="58"/>
  <c r="H236" i="58"/>
  <c r="G236" i="58"/>
  <c r="V236" i="58" s="1"/>
  <c r="Y235" i="58"/>
  <c r="V235" i="58"/>
  <c r="U235" i="58"/>
  <c r="H235" i="58"/>
  <c r="G235" i="58"/>
  <c r="U234" i="58"/>
  <c r="G234" i="58"/>
  <c r="H234" i="58" s="1"/>
  <c r="U233" i="58"/>
  <c r="T233" i="58"/>
  <c r="N233" i="58"/>
  <c r="G233" i="58"/>
  <c r="V233" i="58" s="1"/>
  <c r="N232" i="58"/>
  <c r="T232" i="58" s="1"/>
  <c r="H232" i="58"/>
  <c r="G232" i="58"/>
  <c r="N231" i="58"/>
  <c r="T231" i="58" s="1"/>
  <c r="G231" i="58"/>
  <c r="H231" i="58" s="1"/>
  <c r="N230" i="58"/>
  <c r="T230" i="58" s="1"/>
  <c r="G230" i="58"/>
  <c r="H230" i="58" s="1"/>
  <c r="U229" i="58"/>
  <c r="T229" i="58"/>
  <c r="N229" i="58"/>
  <c r="G229" i="58"/>
  <c r="V229" i="58" s="1"/>
  <c r="N228" i="58"/>
  <c r="T228" i="58" s="1"/>
  <c r="H228" i="58"/>
  <c r="G228" i="58"/>
  <c r="N227" i="58"/>
  <c r="T227" i="58" s="1"/>
  <c r="G227" i="58"/>
  <c r="H227" i="58" s="1"/>
  <c r="N226" i="58"/>
  <c r="T226" i="58" s="1"/>
  <c r="G226" i="58"/>
  <c r="H226" i="58" s="1"/>
  <c r="U225" i="58"/>
  <c r="T225" i="58"/>
  <c r="V225" i="58" s="1"/>
  <c r="N225" i="58"/>
  <c r="G225" i="58"/>
  <c r="H225" i="58" s="1"/>
  <c r="N224" i="58"/>
  <c r="T224" i="58" s="1"/>
  <c r="H224" i="58"/>
  <c r="G224" i="58"/>
  <c r="S223" i="58"/>
  <c r="R223" i="58"/>
  <c r="Q223" i="58"/>
  <c r="P223" i="58"/>
  <c r="O223" i="58"/>
  <c r="M223" i="58"/>
  <c r="L223" i="58"/>
  <c r="K223" i="58"/>
  <c r="J223" i="58"/>
  <c r="I223" i="58"/>
  <c r="F223" i="58"/>
  <c r="E223" i="58"/>
  <c r="G223" i="58" s="1"/>
  <c r="H223" i="58" s="1"/>
  <c r="D223" i="58"/>
  <c r="C223" i="58"/>
  <c r="U222" i="58"/>
  <c r="T222" i="58"/>
  <c r="V222" i="58" s="1"/>
  <c r="N222" i="58"/>
  <c r="G222" i="58"/>
  <c r="H222" i="58" s="1"/>
  <c r="N221" i="58"/>
  <c r="T221" i="58" s="1"/>
  <c r="H221" i="58"/>
  <c r="G221" i="58"/>
  <c r="N220" i="58"/>
  <c r="T220" i="58" s="1"/>
  <c r="G220" i="58"/>
  <c r="H220" i="58" s="1"/>
  <c r="N219" i="58"/>
  <c r="N218" i="58" s="1"/>
  <c r="G219" i="58"/>
  <c r="H219" i="58" s="1"/>
  <c r="S218" i="58"/>
  <c r="R218" i="58"/>
  <c r="Q218" i="58"/>
  <c r="P218" i="58"/>
  <c r="O218" i="58"/>
  <c r="M218" i="58"/>
  <c r="L218" i="58"/>
  <c r="K218" i="58"/>
  <c r="J218" i="58"/>
  <c r="I218" i="58"/>
  <c r="F218" i="58"/>
  <c r="E218" i="58"/>
  <c r="G218" i="58" s="1"/>
  <c r="H218" i="58" s="1"/>
  <c r="D218" i="58"/>
  <c r="C218" i="58"/>
  <c r="N217" i="58"/>
  <c r="T217" i="58" s="1"/>
  <c r="G217" i="58"/>
  <c r="H217" i="58" s="1"/>
  <c r="N216" i="58"/>
  <c r="T216" i="58" s="1"/>
  <c r="G216" i="58"/>
  <c r="H216" i="58" s="1"/>
  <c r="U215" i="58"/>
  <c r="T215" i="58"/>
  <c r="V215" i="58" s="1"/>
  <c r="N215" i="58"/>
  <c r="G215" i="58"/>
  <c r="H215" i="58" s="1"/>
  <c r="N214" i="58"/>
  <c r="T214" i="58" s="1"/>
  <c r="H214" i="58"/>
  <c r="G214" i="58"/>
  <c r="S213" i="58"/>
  <c r="R213" i="58"/>
  <c r="Q213" i="58"/>
  <c r="P213" i="58"/>
  <c r="O213" i="58"/>
  <c r="M213" i="58"/>
  <c r="L213" i="58"/>
  <c r="K213" i="58"/>
  <c r="J213" i="58"/>
  <c r="I213" i="58"/>
  <c r="F213" i="58"/>
  <c r="E213" i="58"/>
  <c r="G213" i="58" s="1"/>
  <c r="H213" i="58" s="1"/>
  <c r="D213" i="58"/>
  <c r="C213" i="58"/>
  <c r="U212" i="58"/>
  <c r="T212" i="58"/>
  <c r="V212" i="58" s="1"/>
  <c r="N212" i="58"/>
  <c r="G212" i="58"/>
  <c r="H212" i="58" s="1"/>
  <c r="N211" i="58"/>
  <c r="T211" i="58" s="1"/>
  <c r="H211" i="58"/>
  <c r="G211" i="58"/>
  <c r="N210" i="58"/>
  <c r="T210" i="58" s="1"/>
  <c r="G210" i="58"/>
  <c r="H210" i="58" s="1"/>
  <c r="N209" i="58"/>
  <c r="T209" i="58" s="1"/>
  <c r="G209" i="58"/>
  <c r="H209" i="58" s="1"/>
  <c r="U208" i="58"/>
  <c r="T208" i="58"/>
  <c r="V208" i="58" s="1"/>
  <c r="N208" i="58"/>
  <c r="G208" i="58"/>
  <c r="H208" i="58" s="1"/>
  <c r="N207" i="58"/>
  <c r="T207" i="58" s="1"/>
  <c r="H207" i="58"/>
  <c r="G207" i="58"/>
  <c r="S206" i="58"/>
  <c r="S205" i="58" s="1"/>
  <c r="S186" i="58" s="1"/>
  <c r="S182" i="58" s="1"/>
  <c r="R206" i="58"/>
  <c r="R205" i="58" s="1"/>
  <c r="R186" i="58" s="1"/>
  <c r="R182" i="58" s="1"/>
  <c r="Q206" i="58"/>
  <c r="Q205" i="58" s="1"/>
  <c r="P206" i="58"/>
  <c r="P205" i="58" s="1"/>
  <c r="O206" i="58"/>
  <c r="M206" i="58"/>
  <c r="L206" i="58"/>
  <c r="K206" i="58"/>
  <c r="K205" i="58" s="1"/>
  <c r="K186" i="58" s="1"/>
  <c r="K182" i="58" s="1"/>
  <c r="J206" i="58"/>
  <c r="J205" i="58" s="1"/>
  <c r="J186" i="58" s="1"/>
  <c r="J182" i="58" s="1"/>
  <c r="I206" i="58"/>
  <c r="I205" i="58" s="1"/>
  <c r="F206" i="58"/>
  <c r="E206" i="58"/>
  <c r="G206" i="58" s="1"/>
  <c r="H206" i="58" s="1"/>
  <c r="D206" i="58"/>
  <c r="C206" i="58"/>
  <c r="C205" i="58" s="1"/>
  <c r="O205" i="58"/>
  <c r="M205" i="58"/>
  <c r="L205" i="58"/>
  <c r="F205" i="58"/>
  <c r="E205" i="58"/>
  <c r="G205" i="58" s="1"/>
  <c r="H205" i="58" s="1"/>
  <c r="D205" i="58"/>
  <c r="N204" i="58"/>
  <c r="T204" i="58" s="1"/>
  <c r="G204" i="58"/>
  <c r="H204" i="58" s="1"/>
  <c r="N203" i="58"/>
  <c r="T203" i="58" s="1"/>
  <c r="G203" i="58"/>
  <c r="H203" i="58" s="1"/>
  <c r="U202" i="58"/>
  <c r="T202" i="58"/>
  <c r="V202" i="58" s="1"/>
  <c r="N202" i="58"/>
  <c r="G202" i="58"/>
  <c r="H202" i="58" s="1"/>
  <c r="N201" i="58"/>
  <c r="T201" i="58" s="1"/>
  <c r="H201" i="58"/>
  <c r="G201" i="58"/>
  <c r="S200" i="58"/>
  <c r="R200" i="58"/>
  <c r="Q200" i="58"/>
  <c r="P200" i="58"/>
  <c r="O200" i="58"/>
  <c r="M200" i="58"/>
  <c r="L200" i="58"/>
  <c r="K200" i="58"/>
  <c r="J200" i="58"/>
  <c r="I200" i="58"/>
  <c r="F200" i="58"/>
  <c r="E200" i="58"/>
  <c r="G200" i="58" s="1"/>
  <c r="H200" i="58" s="1"/>
  <c r="D200" i="58"/>
  <c r="C200" i="58"/>
  <c r="U199" i="58"/>
  <c r="T199" i="58"/>
  <c r="V199" i="58" s="1"/>
  <c r="N199" i="58"/>
  <c r="G199" i="58"/>
  <c r="H199" i="58" s="1"/>
  <c r="N198" i="58"/>
  <c r="T198" i="58" s="1"/>
  <c r="H198" i="58"/>
  <c r="G198" i="58"/>
  <c r="N197" i="58"/>
  <c r="T197" i="58" s="1"/>
  <c r="G197" i="58"/>
  <c r="H197" i="58" s="1"/>
  <c r="N196" i="58"/>
  <c r="N195" i="58" s="1"/>
  <c r="G196" i="58"/>
  <c r="H196" i="58" s="1"/>
  <c r="S195" i="58"/>
  <c r="R195" i="58"/>
  <c r="Q195" i="58"/>
  <c r="P195" i="58"/>
  <c r="O195" i="58"/>
  <c r="M195" i="58"/>
  <c r="L195" i="58"/>
  <c r="K195" i="58"/>
  <c r="J195" i="58"/>
  <c r="I195" i="58"/>
  <c r="F195" i="58"/>
  <c r="E195" i="58"/>
  <c r="G195" i="58" s="1"/>
  <c r="H195" i="58" s="1"/>
  <c r="D195" i="58"/>
  <c r="C195" i="58"/>
  <c r="N194" i="58"/>
  <c r="T194" i="58" s="1"/>
  <c r="G194" i="58"/>
  <c r="H194" i="58" s="1"/>
  <c r="N193" i="58"/>
  <c r="T193" i="58" s="1"/>
  <c r="G193" i="58"/>
  <c r="H193" i="58" s="1"/>
  <c r="U192" i="58"/>
  <c r="T192" i="58"/>
  <c r="V192" i="58" s="1"/>
  <c r="N192" i="58"/>
  <c r="G192" i="58"/>
  <c r="H192" i="58" s="1"/>
  <c r="N191" i="58"/>
  <c r="T191" i="58" s="1"/>
  <c r="H191" i="58"/>
  <c r="G191" i="58"/>
  <c r="N190" i="58"/>
  <c r="T190" i="58" s="1"/>
  <c r="G190" i="58"/>
  <c r="H190" i="58" s="1"/>
  <c r="N189" i="58"/>
  <c r="N188" i="58" s="1"/>
  <c r="G189" i="58"/>
  <c r="H189" i="58" s="1"/>
  <c r="S188" i="58"/>
  <c r="R188" i="58"/>
  <c r="Q188" i="58"/>
  <c r="P188" i="58"/>
  <c r="O188" i="58"/>
  <c r="O187" i="58" s="1"/>
  <c r="O186" i="58" s="1"/>
  <c r="M188" i="58"/>
  <c r="M187" i="58" s="1"/>
  <c r="M186" i="58" s="1"/>
  <c r="M182" i="58" s="1"/>
  <c r="L188" i="58"/>
  <c r="L187" i="58" s="1"/>
  <c r="L186" i="58" s="1"/>
  <c r="L182" i="58" s="1"/>
  <c r="K188" i="58"/>
  <c r="J188" i="58"/>
  <c r="I188" i="58"/>
  <c r="F188" i="58"/>
  <c r="F187" i="58" s="1"/>
  <c r="F186" i="58" s="1"/>
  <c r="F182" i="58" s="1"/>
  <c r="E188" i="58"/>
  <c r="G188" i="58" s="1"/>
  <c r="H188" i="58" s="1"/>
  <c r="D188" i="58"/>
  <c r="D187" i="58" s="1"/>
  <c r="D186" i="58" s="1"/>
  <c r="D182" i="58" s="1"/>
  <c r="C188" i="58"/>
  <c r="S187" i="58"/>
  <c r="R187" i="58"/>
  <c r="Q187" i="58"/>
  <c r="P187" i="58"/>
  <c r="P186" i="58" s="1"/>
  <c r="K187" i="58"/>
  <c r="J187" i="58"/>
  <c r="I187" i="58"/>
  <c r="I186" i="58" s="1"/>
  <c r="I182" i="58" s="1"/>
  <c r="C187" i="58"/>
  <c r="Y185" i="58"/>
  <c r="U185" i="58"/>
  <c r="N185" i="58"/>
  <c r="H185" i="58"/>
  <c r="G185" i="58"/>
  <c r="V185" i="58" s="1"/>
  <c r="N184" i="58"/>
  <c r="T184" i="58" s="1"/>
  <c r="G184" i="58"/>
  <c r="H184" i="58" s="1"/>
  <c r="Y183" i="58"/>
  <c r="U183" i="58"/>
  <c r="N183" i="58"/>
  <c r="G183" i="58"/>
  <c r="H183" i="58" s="1"/>
  <c r="V181" i="58"/>
  <c r="U181" i="58"/>
  <c r="N181" i="58"/>
  <c r="G181" i="58"/>
  <c r="H181" i="58" s="1"/>
  <c r="U180" i="58"/>
  <c r="N180" i="58"/>
  <c r="H180" i="58"/>
  <c r="G180" i="58"/>
  <c r="V180" i="58" s="1"/>
  <c r="N179" i="58"/>
  <c r="T179" i="58" s="1"/>
  <c r="G179" i="58"/>
  <c r="H179" i="58" s="1"/>
  <c r="S178" i="58"/>
  <c r="R178" i="58"/>
  <c r="Q178" i="58"/>
  <c r="P178" i="58"/>
  <c r="O178" i="58"/>
  <c r="N178" i="58"/>
  <c r="M178" i="58"/>
  <c r="L178" i="58"/>
  <c r="K178" i="58"/>
  <c r="J178" i="58"/>
  <c r="I178" i="58"/>
  <c r="G178" i="58"/>
  <c r="H178" i="58" s="1"/>
  <c r="F178" i="58"/>
  <c r="E178" i="58"/>
  <c r="D178" i="58"/>
  <c r="C178" i="58"/>
  <c r="U177" i="58"/>
  <c r="G177" i="58"/>
  <c r="V177" i="58" s="1"/>
  <c r="Y176" i="58"/>
  <c r="V176" i="58"/>
  <c r="U176" i="58"/>
  <c r="H176" i="58"/>
  <c r="G176" i="58"/>
  <c r="Y175" i="58"/>
  <c r="U175" i="58"/>
  <c r="H175" i="58"/>
  <c r="G175" i="58"/>
  <c r="V175" i="58" s="1"/>
  <c r="Y174" i="58"/>
  <c r="V174" i="58"/>
  <c r="U174" i="58"/>
  <c r="H174" i="58"/>
  <c r="G174" i="58"/>
  <c r="V173" i="58"/>
  <c r="U173" i="58"/>
  <c r="H173" i="58"/>
  <c r="G173" i="58"/>
  <c r="V172" i="58"/>
  <c r="U172" i="58"/>
  <c r="H172" i="58"/>
  <c r="G172" i="58"/>
  <c r="U171" i="58"/>
  <c r="T171" i="58"/>
  <c r="S171" i="58"/>
  <c r="R171" i="58"/>
  <c r="Q171" i="58"/>
  <c r="P171" i="58"/>
  <c r="O171" i="58"/>
  <c r="N171" i="58"/>
  <c r="M171" i="58"/>
  <c r="L171" i="58"/>
  <c r="K171" i="58"/>
  <c r="J171" i="58"/>
  <c r="I171" i="58"/>
  <c r="F171" i="58"/>
  <c r="V171" i="58" s="1"/>
  <c r="E171" i="58"/>
  <c r="G171" i="58" s="1"/>
  <c r="H171" i="58" s="1"/>
  <c r="D171" i="58"/>
  <c r="C171" i="58"/>
  <c r="V170" i="58"/>
  <c r="U170" i="58"/>
  <c r="H170" i="58"/>
  <c r="G170" i="58"/>
  <c r="Y169" i="58"/>
  <c r="U169" i="58"/>
  <c r="G169" i="58"/>
  <c r="V169" i="58" s="1"/>
  <c r="U168" i="58"/>
  <c r="G168" i="58"/>
  <c r="V168" i="58" s="1"/>
  <c r="U167" i="58"/>
  <c r="G167" i="58"/>
  <c r="V167" i="58" s="1"/>
  <c r="U166" i="58"/>
  <c r="G166" i="58"/>
  <c r="V166" i="58" s="1"/>
  <c r="Y165" i="58"/>
  <c r="V165" i="58"/>
  <c r="U165" i="58"/>
  <c r="H165" i="58"/>
  <c r="G165" i="58"/>
  <c r="U164" i="58"/>
  <c r="N164" i="58"/>
  <c r="H164" i="58"/>
  <c r="G164" i="58"/>
  <c r="V164" i="58" s="1"/>
  <c r="S163" i="58"/>
  <c r="R163" i="58"/>
  <c r="N163" i="58"/>
  <c r="T163" i="58" s="1"/>
  <c r="H163" i="58"/>
  <c r="G163" i="58"/>
  <c r="S162" i="58"/>
  <c r="R162" i="58"/>
  <c r="N162" i="58"/>
  <c r="T162" i="58" s="1"/>
  <c r="H162" i="58"/>
  <c r="G162" i="58"/>
  <c r="S161" i="58"/>
  <c r="R161" i="58"/>
  <c r="N161" i="58"/>
  <c r="T161" i="58" s="1"/>
  <c r="H161" i="58"/>
  <c r="G161" i="58"/>
  <c r="S160" i="58"/>
  <c r="T160" i="58" s="1"/>
  <c r="N160" i="58"/>
  <c r="H160" i="58"/>
  <c r="G160" i="58"/>
  <c r="T159" i="58"/>
  <c r="V159" i="58" s="1"/>
  <c r="S159" i="58"/>
  <c r="N159" i="58"/>
  <c r="G159" i="58"/>
  <c r="H159" i="58" s="1"/>
  <c r="S158" i="58"/>
  <c r="R158" i="58"/>
  <c r="N158" i="58"/>
  <c r="T158" i="58" s="1"/>
  <c r="G158" i="58"/>
  <c r="H158" i="58" s="1"/>
  <c r="S157" i="58"/>
  <c r="R157" i="58"/>
  <c r="N157" i="58"/>
  <c r="T157" i="58" s="1"/>
  <c r="G157" i="58"/>
  <c r="H157" i="58" s="1"/>
  <c r="S156" i="58"/>
  <c r="R156" i="58"/>
  <c r="N156" i="58"/>
  <c r="T156" i="58" s="1"/>
  <c r="G156" i="58"/>
  <c r="H156" i="58" s="1"/>
  <c r="S155" i="58"/>
  <c r="R155" i="58"/>
  <c r="N155" i="58"/>
  <c r="T155" i="58" s="1"/>
  <c r="G155" i="58"/>
  <c r="H155" i="58" s="1"/>
  <c r="S154" i="58"/>
  <c r="R154" i="58"/>
  <c r="N154" i="58"/>
  <c r="T154" i="58" s="1"/>
  <c r="G154" i="58"/>
  <c r="H154" i="58" s="1"/>
  <c r="S153" i="58"/>
  <c r="R153" i="58"/>
  <c r="N153" i="58"/>
  <c r="T153" i="58" s="1"/>
  <c r="G153" i="58"/>
  <c r="H153" i="58" s="1"/>
  <c r="S152" i="58"/>
  <c r="R152" i="58"/>
  <c r="N152" i="58"/>
  <c r="T152" i="58" s="1"/>
  <c r="G152" i="58"/>
  <c r="H152" i="58" s="1"/>
  <c r="S151" i="58"/>
  <c r="R151" i="58"/>
  <c r="N151" i="58"/>
  <c r="T151" i="58" s="1"/>
  <c r="G151" i="58"/>
  <c r="H151" i="58" s="1"/>
  <c r="S150" i="58"/>
  <c r="R150" i="58"/>
  <c r="N150" i="58"/>
  <c r="T150" i="58" s="1"/>
  <c r="G150" i="58"/>
  <c r="H150" i="58" s="1"/>
  <c r="S149" i="58"/>
  <c r="R149" i="58"/>
  <c r="N149" i="58"/>
  <c r="T149" i="58" s="1"/>
  <c r="G149" i="58"/>
  <c r="H149" i="58" s="1"/>
  <c r="S148" i="58"/>
  <c r="N148" i="58"/>
  <c r="T148" i="58" s="1"/>
  <c r="H148" i="58"/>
  <c r="G148" i="58"/>
  <c r="V147" i="58"/>
  <c r="S147" i="58"/>
  <c r="N147" i="58"/>
  <c r="T147" i="58" s="1"/>
  <c r="U147" i="58" s="1"/>
  <c r="G147" i="58"/>
  <c r="H147" i="58" s="1"/>
  <c r="S146" i="58"/>
  <c r="R146" i="58"/>
  <c r="N146" i="58"/>
  <c r="T146" i="58" s="1"/>
  <c r="V146" i="58" s="1"/>
  <c r="G146" i="58"/>
  <c r="H146" i="58" s="1"/>
  <c r="U145" i="58"/>
  <c r="S145" i="58"/>
  <c r="R145" i="58"/>
  <c r="N145" i="58"/>
  <c r="T145" i="58" s="1"/>
  <c r="V145" i="58" s="1"/>
  <c r="G145" i="58"/>
  <c r="H145" i="58" s="1"/>
  <c r="T144" i="58"/>
  <c r="V144" i="58" s="1"/>
  <c r="S144" i="58"/>
  <c r="R144" i="58"/>
  <c r="N144" i="58"/>
  <c r="G144" i="58"/>
  <c r="H144" i="58" s="1"/>
  <c r="S143" i="58"/>
  <c r="R143" i="58"/>
  <c r="N143" i="58"/>
  <c r="T143" i="58" s="1"/>
  <c r="G143" i="58"/>
  <c r="H143" i="58" s="1"/>
  <c r="T142" i="58"/>
  <c r="S142" i="58"/>
  <c r="R142" i="58"/>
  <c r="N142" i="58"/>
  <c r="G142" i="58"/>
  <c r="H142" i="58" s="1"/>
  <c r="U141" i="58"/>
  <c r="T141" i="58"/>
  <c r="V141" i="58" s="1"/>
  <c r="S141" i="58"/>
  <c r="N141" i="58"/>
  <c r="H141" i="58"/>
  <c r="G141" i="58"/>
  <c r="T140" i="58"/>
  <c r="U140" i="58" s="1"/>
  <c r="S140" i="58"/>
  <c r="N140" i="58"/>
  <c r="G140" i="58"/>
  <c r="H140" i="58" s="1"/>
  <c r="U139" i="58"/>
  <c r="S139" i="58"/>
  <c r="R139" i="58"/>
  <c r="N139" i="58"/>
  <c r="T139" i="58" s="1"/>
  <c r="G139" i="58"/>
  <c r="H139" i="58" s="1"/>
  <c r="S138" i="58"/>
  <c r="N138" i="58"/>
  <c r="H138" i="58"/>
  <c r="G138" i="58"/>
  <c r="S137" i="58"/>
  <c r="N137" i="58"/>
  <c r="T137" i="58" s="1"/>
  <c r="H137" i="58"/>
  <c r="G137" i="58"/>
  <c r="U136" i="58"/>
  <c r="S136" i="58"/>
  <c r="T136" i="58" s="1"/>
  <c r="N136" i="58"/>
  <c r="G136" i="58"/>
  <c r="H136" i="58" s="1"/>
  <c r="S135" i="58"/>
  <c r="N135" i="58"/>
  <c r="T135" i="58" s="1"/>
  <c r="G135" i="58"/>
  <c r="H135" i="58" s="1"/>
  <c r="S134" i="58"/>
  <c r="R134" i="58"/>
  <c r="N134" i="58"/>
  <c r="G134" i="58"/>
  <c r="H134" i="58" s="1"/>
  <c r="S133" i="58"/>
  <c r="R133" i="58"/>
  <c r="N133" i="58"/>
  <c r="T133" i="58" s="1"/>
  <c r="V133" i="58" s="1"/>
  <c r="G133" i="58"/>
  <c r="H133" i="58" s="1"/>
  <c r="S132" i="58"/>
  <c r="R132" i="58"/>
  <c r="N132" i="58"/>
  <c r="G132" i="58"/>
  <c r="H132" i="58" s="1"/>
  <c r="V131" i="58"/>
  <c r="S131" i="58"/>
  <c r="R131" i="58"/>
  <c r="N131" i="58"/>
  <c r="T131" i="58" s="1"/>
  <c r="U131" i="58" s="1"/>
  <c r="H131" i="58"/>
  <c r="G131" i="58"/>
  <c r="S130" i="58"/>
  <c r="R130" i="58"/>
  <c r="N130" i="58"/>
  <c r="H130" i="58"/>
  <c r="G130" i="58"/>
  <c r="T129" i="58"/>
  <c r="V129" i="58" s="1"/>
  <c r="S129" i="58"/>
  <c r="N129" i="58"/>
  <c r="G129" i="58"/>
  <c r="H129" i="58" s="1"/>
  <c r="S128" i="58"/>
  <c r="R128" i="58"/>
  <c r="N128" i="58"/>
  <c r="T128" i="58" s="1"/>
  <c r="G128" i="58"/>
  <c r="H128" i="58" s="1"/>
  <c r="S127" i="58"/>
  <c r="R127" i="58"/>
  <c r="N127" i="58"/>
  <c r="T127" i="58" s="1"/>
  <c r="G127" i="58"/>
  <c r="H127" i="58" s="1"/>
  <c r="S126" i="58"/>
  <c r="R126" i="58"/>
  <c r="N126" i="58"/>
  <c r="T126" i="58" s="1"/>
  <c r="G126" i="58"/>
  <c r="H126" i="58" s="1"/>
  <c r="S125" i="58"/>
  <c r="R125" i="58"/>
  <c r="N125" i="58"/>
  <c r="T125" i="58" s="1"/>
  <c r="G125" i="58"/>
  <c r="H125" i="58" s="1"/>
  <c r="S124" i="58"/>
  <c r="R124" i="58"/>
  <c r="N124" i="58"/>
  <c r="T124" i="58" s="1"/>
  <c r="G124" i="58"/>
  <c r="H124" i="58" s="1"/>
  <c r="S123" i="58"/>
  <c r="R123" i="58"/>
  <c r="N123" i="58"/>
  <c r="T123" i="58" s="1"/>
  <c r="G123" i="58"/>
  <c r="H123" i="58" s="1"/>
  <c r="S122" i="58"/>
  <c r="N122" i="58"/>
  <c r="T122" i="58" s="1"/>
  <c r="H122" i="58"/>
  <c r="G122" i="58"/>
  <c r="R121" i="58"/>
  <c r="S121" i="58" s="1"/>
  <c r="N121" i="58"/>
  <c r="H121" i="58"/>
  <c r="G121" i="58"/>
  <c r="R120" i="58"/>
  <c r="S120" i="58" s="1"/>
  <c r="N120" i="58"/>
  <c r="T120" i="58" s="1"/>
  <c r="H120" i="58"/>
  <c r="G120" i="58"/>
  <c r="R119" i="58"/>
  <c r="S119" i="58" s="1"/>
  <c r="N119" i="58"/>
  <c r="H119" i="58"/>
  <c r="G119" i="58"/>
  <c r="S118" i="58"/>
  <c r="N118" i="58"/>
  <c r="T118" i="58" s="1"/>
  <c r="G118" i="58"/>
  <c r="H118" i="58" s="1"/>
  <c r="R117" i="58"/>
  <c r="S117" i="58" s="1"/>
  <c r="N117" i="58"/>
  <c r="G117" i="58"/>
  <c r="H117" i="58" s="1"/>
  <c r="R116" i="58"/>
  <c r="S116" i="58" s="1"/>
  <c r="N116" i="58"/>
  <c r="T116" i="58" s="1"/>
  <c r="G116" i="58"/>
  <c r="H116" i="58" s="1"/>
  <c r="R115" i="58"/>
  <c r="S115" i="58" s="1"/>
  <c r="N115" i="58"/>
  <c r="T115" i="58" s="1"/>
  <c r="G115" i="58"/>
  <c r="H115" i="58" s="1"/>
  <c r="R114" i="58"/>
  <c r="S114" i="58" s="1"/>
  <c r="N114" i="58"/>
  <c r="G114" i="58"/>
  <c r="H114" i="58" s="1"/>
  <c r="Z113" i="58"/>
  <c r="S113" i="58"/>
  <c r="N113" i="58"/>
  <c r="T113" i="58" s="1"/>
  <c r="G113" i="58"/>
  <c r="H113" i="58" s="1"/>
  <c r="Z112" i="58"/>
  <c r="S112" i="58"/>
  <c r="N112" i="58"/>
  <c r="T112" i="58" s="1"/>
  <c r="G112" i="58"/>
  <c r="H112" i="58" s="1"/>
  <c r="R111" i="58"/>
  <c r="S111" i="58" s="1"/>
  <c r="N111" i="58"/>
  <c r="G111" i="58"/>
  <c r="H111" i="58" s="1"/>
  <c r="U110" i="58"/>
  <c r="T110" i="58"/>
  <c r="V110" i="58" s="1"/>
  <c r="N110" i="58"/>
  <c r="G110" i="58"/>
  <c r="H110" i="58" s="1"/>
  <c r="S109" i="58"/>
  <c r="T109" i="58" s="1"/>
  <c r="R109" i="58"/>
  <c r="N109" i="58"/>
  <c r="G109" i="58"/>
  <c r="H109" i="58" s="1"/>
  <c r="S108" i="58"/>
  <c r="T108" i="58" s="1"/>
  <c r="R108" i="58"/>
  <c r="N108" i="58"/>
  <c r="G108" i="58"/>
  <c r="H108" i="58" s="1"/>
  <c r="V107" i="58"/>
  <c r="T107" i="58"/>
  <c r="U107" i="58" s="1"/>
  <c r="S107" i="58"/>
  <c r="R107" i="58"/>
  <c r="N107" i="58"/>
  <c r="H107" i="58"/>
  <c r="G107" i="58"/>
  <c r="V106" i="58"/>
  <c r="T106" i="58"/>
  <c r="U106" i="58" s="1"/>
  <c r="S106" i="58"/>
  <c r="R106" i="58"/>
  <c r="N106" i="58"/>
  <c r="H106" i="58"/>
  <c r="G106" i="58"/>
  <c r="Z105" i="58"/>
  <c r="R105" i="58"/>
  <c r="S105" i="58" s="1"/>
  <c r="N105" i="58"/>
  <c r="G105" i="58"/>
  <c r="H105" i="58" s="1"/>
  <c r="R104" i="58"/>
  <c r="S104" i="58" s="1"/>
  <c r="N104" i="58"/>
  <c r="T104" i="58" s="1"/>
  <c r="G104" i="58"/>
  <c r="H104" i="58" s="1"/>
  <c r="N103" i="58"/>
  <c r="T103" i="58" s="1"/>
  <c r="G103" i="58"/>
  <c r="H103" i="58" s="1"/>
  <c r="S102" i="58"/>
  <c r="R102" i="58"/>
  <c r="N102" i="58"/>
  <c r="T102" i="58" s="1"/>
  <c r="G102" i="58"/>
  <c r="H102" i="58" s="1"/>
  <c r="Z101" i="58"/>
  <c r="Z107" i="58" s="1"/>
  <c r="T101" i="58"/>
  <c r="U101" i="58" s="1"/>
  <c r="S101" i="58"/>
  <c r="N101" i="58"/>
  <c r="G101" i="58"/>
  <c r="H101" i="58" s="1"/>
  <c r="S100" i="58"/>
  <c r="N100" i="58"/>
  <c r="T100" i="58" s="1"/>
  <c r="G100" i="58"/>
  <c r="H100" i="58" s="1"/>
  <c r="V99" i="58"/>
  <c r="T99" i="58"/>
  <c r="U99" i="58" s="1"/>
  <c r="S99" i="58"/>
  <c r="N99" i="58"/>
  <c r="G99" i="58"/>
  <c r="H99" i="58" s="1"/>
  <c r="S98" i="58"/>
  <c r="T98" i="58" s="1"/>
  <c r="N98" i="58"/>
  <c r="H98" i="58"/>
  <c r="G98" i="58"/>
  <c r="S97" i="58"/>
  <c r="T97" i="58" s="1"/>
  <c r="N97" i="58"/>
  <c r="H97" i="58"/>
  <c r="G97" i="58"/>
  <c r="T96" i="58"/>
  <c r="V96" i="58" s="1"/>
  <c r="S96" i="58"/>
  <c r="N96" i="58"/>
  <c r="G96" i="58"/>
  <c r="H96" i="58" s="1"/>
  <c r="Z95" i="58"/>
  <c r="Z97" i="58" s="1"/>
  <c r="T95" i="58"/>
  <c r="V95" i="58" s="1"/>
  <c r="S95" i="58"/>
  <c r="S93" i="58" s="1"/>
  <c r="N95" i="58"/>
  <c r="N93" i="58" s="1"/>
  <c r="G95" i="58"/>
  <c r="H95" i="58" s="1"/>
  <c r="H94" i="58"/>
  <c r="G94" i="58"/>
  <c r="Q93" i="58"/>
  <c r="P93" i="58"/>
  <c r="O93" i="58"/>
  <c r="M93" i="58"/>
  <c r="L93" i="58"/>
  <c r="K93" i="58"/>
  <c r="J93" i="58"/>
  <c r="I93" i="58"/>
  <c r="G93" i="58"/>
  <c r="H93" i="58" s="1"/>
  <c r="F93" i="58"/>
  <c r="U92" i="58"/>
  <c r="N92" i="58"/>
  <c r="G92" i="58"/>
  <c r="V92" i="58" s="1"/>
  <c r="N91" i="58"/>
  <c r="T91" i="58" s="1"/>
  <c r="H91" i="58"/>
  <c r="G91" i="58"/>
  <c r="N90" i="58"/>
  <c r="T90" i="58" s="1"/>
  <c r="G90" i="58"/>
  <c r="H90" i="58" s="1"/>
  <c r="N89" i="58"/>
  <c r="T89" i="58" s="1"/>
  <c r="G89" i="58"/>
  <c r="H89" i="58" s="1"/>
  <c r="U88" i="58"/>
  <c r="T88" i="58"/>
  <c r="V88" i="58" s="1"/>
  <c r="N88" i="58"/>
  <c r="G88" i="58"/>
  <c r="H88" i="58" s="1"/>
  <c r="N87" i="58"/>
  <c r="T87" i="58" s="1"/>
  <c r="H87" i="58"/>
  <c r="G87" i="58"/>
  <c r="N86" i="58"/>
  <c r="T86" i="58" s="1"/>
  <c r="G86" i="58"/>
  <c r="H86" i="58" s="1"/>
  <c r="N85" i="58"/>
  <c r="T85" i="58" s="1"/>
  <c r="G85" i="58"/>
  <c r="H85" i="58" s="1"/>
  <c r="U84" i="58"/>
  <c r="T84" i="58"/>
  <c r="V84" i="58" s="1"/>
  <c r="N84" i="58"/>
  <c r="G84" i="58"/>
  <c r="H84" i="58" s="1"/>
  <c r="N83" i="58"/>
  <c r="T83" i="58" s="1"/>
  <c r="H83" i="58"/>
  <c r="G83" i="58"/>
  <c r="N82" i="58"/>
  <c r="N81" i="58" s="1"/>
  <c r="G82" i="58"/>
  <c r="H82" i="58" s="1"/>
  <c r="S81" i="58"/>
  <c r="R81" i="58"/>
  <c r="Q81" i="58"/>
  <c r="P81" i="58"/>
  <c r="O81" i="58"/>
  <c r="M81" i="58"/>
  <c r="L81" i="58"/>
  <c r="K81" i="58"/>
  <c r="J81" i="58"/>
  <c r="I81" i="58"/>
  <c r="G81" i="58"/>
  <c r="H81" i="58" s="1"/>
  <c r="N80" i="58"/>
  <c r="T80" i="58" s="1"/>
  <c r="G80" i="58"/>
  <c r="H80" i="58" s="1"/>
  <c r="U79" i="58"/>
  <c r="T79" i="58"/>
  <c r="V79" i="58" s="1"/>
  <c r="N79" i="58"/>
  <c r="G79" i="58"/>
  <c r="H79" i="58" s="1"/>
  <c r="N78" i="58"/>
  <c r="T78" i="58" s="1"/>
  <c r="H78" i="58"/>
  <c r="G78" i="58"/>
  <c r="N77" i="58"/>
  <c r="N76" i="58" s="1"/>
  <c r="G77" i="58"/>
  <c r="H77" i="58" s="1"/>
  <c r="S76" i="58"/>
  <c r="R76" i="58"/>
  <c r="Q76" i="58"/>
  <c r="P76" i="58"/>
  <c r="O76" i="58"/>
  <c r="M76" i="58"/>
  <c r="L76" i="58"/>
  <c r="K76" i="58"/>
  <c r="J76" i="58"/>
  <c r="I76" i="58"/>
  <c r="G76" i="58"/>
  <c r="H76" i="58" s="1"/>
  <c r="N75" i="58"/>
  <c r="T75" i="58" s="1"/>
  <c r="G75" i="58"/>
  <c r="H75" i="58" s="1"/>
  <c r="U74" i="58"/>
  <c r="T74" i="58"/>
  <c r="V74" i="58" s="1"/>
  <c r="N74" i="58"/>
  <c r="G74" i="58"/>
  <c r="H74" i="58" s="1"/>
  <c r="N73" i="58"/>
  <c r="T73" i="58" s="1"/>
  <c r="H73" i="58"/>
  <c r="G73" i="58"/>
  <c r="N72" i="58"/>
  <c r="N71" i="58" s="1"/>
  <c r="G72" i="58"/>
  <c r="H72" i="58" s="1"/>
  <c r="S71" i="58"/>
  <c r="S63" i="58" s="1"/>
  <c r="R71" i="58"/>
  <c r="Q71" i="58"/>
  <c r="Q63" i="58" s="1"/>
  <c r="Q44" i="58" s="1"/>
  <c r="Q43" i="58" s="1"/>
  <c r="P71" i="58"/>
  <c r="O71" i="58"/>
  <c r="M71" i="58"/>
  <c r="L71" i="58"/>
  <c r="K71" i="58"/>
  <c r="K63" i="58" s="1"/>
  <c r="J71" i="58"/>
  <c r="I71" i="58"/>
  <c r="I63" i="58" s="1"/>
  <c r="I44" i="58" s="1"/>
  <c r="I43" i="58" s="1"/>
  <c r="G71" i="58"/>
  <c r="H71" i="58" s="1"/>
  <c r="N70" i="58"/>
  <c r="T70" i="58" s="1"/>
  <c r="G70" i="58"/>
  <c r="H70" i="58" s="1"/>
  <c r="U69" i="58"/>
  <c r="T69" i="58"/>
  <c r="V69" i="58" s="1"/>
  <c r="N69" i="58"/>
  <c r="G69" i="58"/>
  <c r="H69" i="58" s="1"/>
  <c r="N68" i="58"/>
  <c r="T68" i="58" s="1"/>
  <c r="H68" i="58"/>
  <c r="G68" i="58"/>
  <c r="N67" i="58"/>
  <c r="T67" i="58" s="1"/>
  <c r="G67" i="58"/>
  <c r="H67" i="58" s="1"/>
  <c r="N66" i="58"/>
  <c r="T66" i="58" s="1"/>
  <c r="G66" i="58"/>
  <c r="H66" i="58" s="1"/>
  <c r="U65" i="58"/>
  <c r="T65" i="58"/>
  <c r="V65" i="58" s="1"/>
  <c r="N65" i="58"/>
  <c r="G65" i="58"/>
  <c r="H65" i="58" s="1"/>
  <c r="S64" i="58"/>
  <c r="R64" i="58"/>
  <c r="Q64" i="58"/>
  <c r="P64" i="58"/>
  <c r="O64" i="58"/>
  <c r="M64" i="58"/>
  <c r="L64" i="58"/>
  <c r="K64" i="58"/>
  <c r="J64" i="58"/>
  <c r="I64" i="58"/>
  <c r="G64" i="58"/>
  <c r="H64" i="58" s="1"/>
  <c r="R63" i="58"/>
  <c r="P63" i="58"/>
  <c r="O63" i="58"/>
  <c r="M63" i="58"/>
  <c r="L63" i="58"/>
  <c r="J63" i="58"/>
  <c r="G63" i="58"/>
  <c r="H63" i="58" s="1"/>
  <c r="N62" i="58"/>
  <c r="T62" i="58" s="1"/>
  <c r="H62" i="58"/>
  <c r="G62" i="58"/>
  <c r="N61" i="58"/>
  <c r="T61" i="58" s="1"/>
  <c r="G61" i="58"/>
  <c r="H61" i="58" s="1"/>
  <c r="N60" i="58"/>
  <c r="T60" i="58" s="1"/>
  <c r="G60" i="58"/>
  <c r="H60" i="58" s="1"/>
  <c r="U59" i="58"/>
  <c r="T59" i="58"/>
  <c r="V59" i="58" s="1"/>
  <c r="N59" i="58"/>
  <c r="G59" i="58"/>
  <c r="H59" i="58" s="1"/>
  <c r="S58" i="58"/>
  <c r="R58" i="58"/>
  <c r="Q58" i="58"/>
  <c r="P58" i="58"/>
  <c r="O58" i="58"/>
  <c r="M58" i="58"/>
  <c r="L58" i="58"/>
  <c r="K58" i="58"/>
  <c r="J58" i="58"/>
  <c r="I58" i="58"/>
  <c r="G58" i="58"/>
  <c r="H58" i="58" s="1"/>
  <c r="N57" i="58"/>
  <c r="T57" i="58" s="1"/>
  <c r="H57" i="58"/>
  <c r="G57" i="58"/>
  <c r="N56" i="58"/>
  <c r="T56" i="58" s="1"/>
  <c r="V56" i="58" s="1"/>
  <c r="G56" i="58"/>
  <c r="H56" i="58" s="1"/>
  <c r="N55" i="58"/>
  <c r="G55" i="58"/>
  <c r="H55" i="58" s="1"/>
  <c r="U54" i="58"/>
  <c r="T54" i="58"/>
  <c r="N54" i="58"/>
  <c r="G54" i="58"/>
  <c r="H54" i="58" s="1"/>
  <c r="S53" i="58"/>
  <c r="R53" i="58"/>
  <c r="Q53" i="58"/>
  <c r="P53" i="58"/>
  <c r="O53" i="58"/>
  <c r="O45" i="58" s="1"/>
  <c r="O44" i="58" s="1"/>
  <c r="O43" i="58" s="1"/>
  <c r="M53" i="58"/>
  <c r="M45" i="58" s="1"/>
  <c r="M44" i="58" s="1"/>
  <c r="M43" i="58" s="1"/>
  <c r="L53" i="58"/>
  <c r="K53" i="58"/>
  <c r="J53" i="58"/>
  <c r="I53" i="58"/>
  <c r="G53" i="58"/>
  <c r="H53" i="58" s="1"/>
  <c r="N52" i="58"/>
  <c r="T52" i="58" s="1"/>
  <c r="H52" i="58"/>
  <c r="G52" i="58"/>
  <c r="U51" i="58"/>
  <c r="N51" i="58"/>
  <c r="T51" i="58" s="1"/>
  <c r="V51" i="58" s="1"/>
  <c r="G51" i="58"/>
  <c r="H51" i="58" s="1"/>
  <c r="N50" i="58"/>
  <c r="T50" i="58" s="1"/>
  <c r="G50" i="58"/>
  <c r="H50" i="58" s="1"/>
  <c r="U49" i="58"/>
  <c r="T49" i="58"/>
  <c r="N49" i="58"/>
  <c r="G49" i="58"/>
  <c r="H49" i="58" s="1"/>
  <c r="N48" i="58"/>
  <c r="T48" i="58" s="1"/>
  <c r="H48" i="58"/>
  <c r="G48" i="58"/>
  <c r="N47" i="58"/>
  <c r="G47" i="58"/>
  <c r="H47" i="58" s="1"/>
  <c r="S46" i="58"/>
  <c r="R46" i="58"/>
  <c r="Q46" i="58"/>
  <c r="P46" i="58"/>
  <c r="O46" i="58"/>
  <c r="M46" i="58"/>
  <c r="L46" i="58"/>
  <c r="K46" i="58"/>
  <c r="K45" i="58" s="1"/>
  <c r="K44" i="58" s="1"/>
  <c r="K43" i="58" s="1"/>
  <c r="K14" i="58" s="1"/>
  <c r="J46" i="58"/>
  <c r="I46" i="58"/>
  <c r="G46" i="58"/>
  <c r="H46" i="58" s="1"/>
  <c r="S45" i="58"/>
  <c r="S44" i="58" s="1"/>
  <c r="S43" i="58" s="1"/>
  <c r="R45" i="58"/>
  <c r="Q45" i="58"/>
  <c r="P45" i="58"/>
  <c r="L45" i="58"/>
  <c r="J45" i="58"/>
  <c r="I45" i="58"/>
  <c r="G45" i="58"/>
  <c r="H45" i="58" s="1"/>
  <c r="R44" i="58"/>
  <c r="P44" i="58"/>
  <c r="L44" i="58"/>
  <c r="J44" i="58"/>
  <c r="G44" i="58"/>
  <c r="H44" i="58" s="1"/>
  <c r="R43" i="58"/>
  <c r="P43" i="58"/>
  <c r="L43" i="58"/>
  <c r="J43" i="58"/>
  <c r="H43" i="58"/>
  <c r="G43" i="58"/>
  <c r="T42" i="58"/>
  <c r="S42" i="58"/>
  <c r="R42" i="58"/>
  <c r="N42" i="58"/>
  <c r="H42" i="58"/>
  <c r="G42" i="58"/>
  <c r="T41" i="58"/>
  <c r="S41" i="58"/>
  <c r="R41" i="58"/>
  <c r="N41" i="58"/>
  <c r="H41" i="58"/>
  <c r="G41" i="58"/>
  <c r="T40" i="58"/>
  <c r="S40" i="58"/>
  <c r="R40" i="58"/>
  <c r="N40" i="58"/>
  <c r="H40" i="58"/>
  <c r="G40" i="58"/>
  <c r="T39" i="58"/>
  <c r="S39" i="58"/>
  <c r="R39" i="58"/>
  <c r="N39" i="58"/>
  <c r="N38" i="58" s="1"/>
  <c r="H39" i="58"/>
  <c r="G39" i="58"/>
  <c r="S38" i="58"/>
  <c r="Q38" i="58"/>
  <c r="P38" i="58"/>
  <c r="O38" i="58"/>
  <c r="M38" i="58"/>
  <c r="L38" i="58"/>
  <c r="K38" i="58"/>
  <c r="J38" i="58"/>
  <c r="I38" i="58"/>
  <c r="F38" i="58"/>
  <c r="E38" i="58"/>
  <c r="G38" i="58" s="1"/>
  <c r="H38" i="58" s="1"/>
  <c r="D38" i="58"/>
  <c r="C38" i="58"/>
  <c r="V37" i="58"/>
  <c r="U37" i="58"/>
  <c r="N37" i="58"/>
  <c r="G37" i="58"/>
  <c r="H37" i="58" s="1"/>
  <c r="T36" i="58"/>
  <c r="U36" i="58" s="1"/>
  <c r="S36" i="58"/>
  <c r="R36" i="58"/>
  <c r="N36" i="58"/>
  <c r="G36" i="58"/>
  <c r="H36" i="58" s="1"/>
  <c r="T35" i="58"/>
  <c r="U35" i="58" s="1"/>
  <c r="S35" i="58"/>
  <c r="R35" i="58"/>
  <c r="N35" i="58"/>
  <c r="G35" i="58"/>
  <c r="H35" i="58" s="1"/>
  <c r="T34" i="58"/>
  <c r="U34" i="58" s="1"/>
  <c r="S34" i="58"/>
  <c r="R34" i="58"/>
  <c r="N34" i="58"/>
  <c r="G34" i="58"/>
  <c r="H34" i="58" s="1"/>
  <c r="T33" i="58"/>
  <c r="U33" i="58" s="1"/>
  <c r="S33" i="58"/>
  <c r="R33" i="58"/>
  <c r="N33" i="58"/>
  <c r="G33" i="58"/>
  <c r="H33" i="58" s="1"/>
  <c r="T32" i="58"/>
  <c r="U32" i="58" s="1"/>
  <c r="S32" i="58"/>
  <c r="R32" i="58"/>
  <c r="N32" i="58"/>
  <c r="G32" i="58"/>
  <c r="H32" i="58" s="1"/>
  <c r="T31" i="58"/>
  <c r="U31" i="58" s="1"/>
  <c r="S31" i="58"/>
  <c r="R31" i="58"/>
  <c r="N31" i="58"/>
  <c r="G31" i="58"/>
  <c r="H31" i="58" s="1"/>
  <c r="T30" i="58"/>
  <c r="U30" i="58" s="1"/>
  <c r="N30" i="58"/>
  <c r="H30" i="58"/>
  <c r="G30" i="58"/>
  <c r="T29" i="58"/>
  <c r="N29" i="58"/>
  <c r="H29" i="58"/>
  <c r="G29" i="58"/>
  <c r="S28" i="58"/>
  <c r="Q28" i="58"/>
  <c r="P28" i="58"/>
  <c r="O28" i="58"/>
  <c r="N28" i="58"/>
  <c r="M28" i="58"/>
  <c r="L28" i="58"/>
  <c r="K28" i="58"/>
  <c r="J28" i="58"/>
  <c r="I28" i="58"/>
  <c r="G28" i="58"/>
  <c r="H28" i="58" s="1"/>
  <c r="F28" i="58"/>
  <c r="E28" i="58"/>
  <c r="D28" i="58"/>
  <c r="C28" i="58"/>
  <c r="U27" i="58"/>
  <c r="N27" i="58"/>
  <c r="G27" i="58"/>
  <c r="S26" i="58"/>
  <c r="T26" i="58" s="1"/>
  <c r="R26" i="58"/>
  <c r="N26" i="58"/>
  <c r="G26" i="58"/>
  <c r="H26" i="58" s="1"/>
  <c r="S25" i="58"/>
  <c r="T25" i="58" s="1"/>
  <c r="R25" i="58"/>
  <c r="N25" i="58"/>
  <c r="G25" i="58"/>
  <c r="H25" i="58" s="1"/>
  <c r="N24" i="58"/>
  <c r="N21" i="58" s="1"/>
  <c r="G24" i="58"/>
  <c r="H24" i="58" s="1"/>
  <c r="S23" i="58"/>
  <c r="R23" i="58"/>
  <c r="N23" i="58"/>
  <c r="H23" i="58"/>
  <c r="G23" i="58"/>
  <c r="T22" i="58"/>
  <c r="U22" i="58" s="1"/>
  <c r="N22" i="58"/>
  <c r="H22" i="58"/>
  <c r="G22" i="58"/>
  <c r="V22" i="58" s="1"/>
  <c r="R21" i="58"/>
  <c r="Q21" i="58"/>
  <c r="P21" i="58"/>
  <c r="O21" i="58"/>
  <c r="M21" i="58"/>
  <c r="L21" i="58"/>
  <c r="K21" i="58"/>
  <c r="J21" i="58"/>
  <c r="I21" i="58"/>
  <c r="F21" i="58"/>
  <c r="G21" i="58" s="1"/>
  <c r="H21" i="58" s="1"/>
  <c r="E21" i="58"/>
  <c r="D21" i="58"/>
  <c r="C21" i="58"/>
  <c r="T20" i="58"/>
  <c r="V20" i="58" s="1"/>
  <c r="N20" i="58"/>
  <c r="H20" i="58"/>
  <c r="G20" i="58"/>
  <c r="T19" i="58"/>
  <c r="T17" i="58" s="1"/>
  <c r="N19" i="58"/>
  <c r="H19" i="58"/>
  <c r="G19" i="58"/>
  <c r="V18" i="58"/>
  <c r="T18" i="58"/>
  <c r="U18" i="58" s="1"/>
  <c r="N18" i="58"/>
  <c r="H18" i="58"/>
  <c r="G18" i="58"/>
  <c r="S17" i="58"/>
  <c r="R17" i="58"/>
  <c r="Q17" i="58"/>
  <c r="P17" i="58"/>
  <c r="O17" i="58"/>
  <c r="N17" i="58"/>
  <c r="M17" i="58"/>
  <c r="L17" i="58"/>
  <c r="K17" i="58"/>
  <c r="J17" i="58"/>
  <c r="I17" i="58"/>
  <c r="F17" i="58"/>
  <c r="F14" i="58" s="1"/>
  <c r="E17" i="58"/>
  <c r="D17" i="58"/>
  <c r="D14" i="58" s="1"/>
  <c r="C17" i="58"/>
  <c r="T16" i="58"/>
  <c r="N16" i="58"/>
  <c r="H16" i="58"/>
  <c r="G16" i="58"/>
  <c r="V15" i="58"/>
  <c r="T15" i="58"/>
  <c r="U15" i="58" s="1"/>
  <c r="N15" i="58"/>
  <c r="H15" i="58"/>
  <c r="G15" i="58"/>
  <c r="M14" i="58"/>
  <c r="L14" i="58"/>
  <c r="J14" i="58"/>
  <c r="I14" i="58"/>
  <c r="AC101" i="57" l="1"/>
  <c r="AC227" i="57"/>
  <c r="O167" i="57"/>
  <c r="N229" i="57"/>
  <c r="O229" i="57" s="1"/>
  <c r="M196" i="57"/>
  <c r="X196" i="57"/>
  <c r="M178" i="57"/>
  <c r="M177" i="57" s="1"/>
  <c r="M173" i="57" s="1"/>
  <c r="M5" i="57" s="1"/>
  <c r="AC188" i="57"/>
  <c r="K178" i="57"/>
  <c r="AA97" i="57"/>
  <c r="AC97" i="57" s="1"/>
  <c r="N162" i="57"/>
  <c r="O162" i="57" s="1"/>
  <c r="V178" i="57"/>
  <c r="AA131" i="57"/>
  <c r="AB131" i="57" s="1"/>
  <c r="U229" i="57"/>
  <c r="AC28" i="57"/>
  <c r="AA150" i="57"/>
  <c r="AC150" i="57" s="1"/>
  <c r="AA14" i="57"/>
  <c r="AB14" i="57" s="1"/>
  <c r="AC222" i="57"/>
  <c r="P36" i="57"/>
  <c r="Q54" i="57"/>
  <c r="Z54" i="57"/>
  <c r="O165" i="57"/>
  <c r="AC18" i="57"/>
  <c r="S54" i="57"/>
  <c r="AA112" i="57"/>
  <c r="AB112" i="57" s="1"/>
  <c r="AA120" i="57"/>
  <c r="AB120" i="57" s="1"/>
  <c r="AA128" i="57"/>
  <c r="AB128" i="57" s="1"/>
  <c r="AA151" i="57"/>
  <c r="AB151" i="57" s="1"/>
  <c r="AC156" i="57"/>
  <c r="V36" i="57"/>
  <c r="AA92" i="57"/>
  <c r="AC92" i="57" s="1"/>
  <c r="AA107" i="57"/>
  <c r="AC107" i="57" s="1"/>
  <c r="W196" i="57"/>
  <c r="AA134" i="57"/>
  <c r="N169" i="57"/>
  <c r="O169" i="57" s="1"/>
  <c r="P196" i="57"/>
  <c r="Z12" i="57"/>
  <c r="X36" i="57"/>
  <c r="AC40" i="57"/>
  <c r="Y12" i="57"/>
  <c r="AA93" i="57"/>
  <c r="AC93" i="57" s="1"/>
  <c r="AA96" i="57"/>
  <c r="AC96" i="57" s="1"/>
  <c r="AA98" i="57"/>
  <c r="AB98" i="57" s="1"/>
  <c r="AC211" i="57"/>
  <c r="AA100" i="57"/>
  <c r="AC100" i="57" s="1"/>
  <c r="Z29" i="57"/>
  <c r="W36" i="57"/>
  <c r="N29" i="57"/>
  <c r="O29" i="57" s="1"/>
  <c r="Y54" i="57"/>
  <c r="AA104" i="57"/>
  <c r="AB104" i="57" s="1"/>
  <c r="Y178" i="57"/>
  <c r="P54" i="57"/>
  <c r="R54" i="57"/>
  <c r="AA88" i="57"/>
  <c r="AC88" i="57" s="1"/>
  <c r="AB232" i="57"/>
  <c r="AC60" i="57"/>
  <c r="AB60" i="57"/>
  <c r="AA16" i="57"/>
  <c r="AC16" i="57" s="1"/>
  <c r="AA32" i="57"/>
  <c r="AC32" i="57" s="1"/>
  <c r="AA44" i="57"/>
  <c r="AB44" i="57" s="1"/>
  <c r="AC51" i="57"/>
  <c r="AA91" i="57"/>
  <c r="AC91" i="57" s="1"/>
  <c r="AA105" i="57"/>
  <c r="AC105" i="57" s="1"/>
  <c r="Y196" i="57"/>
  <c r="AC83" i="57"/>
  <c r="AA126" i="57"/>
  <c r="AC126" i="57" s="1"/>
  <c r="AA136" i="57"/>
  <c r="AB136" i="57" s="1"/>
  <c r="R178" i="57"/>
  <c r="Z196" i="57"/>
  <c r="AC234" i="57"/>
  <c r="U37" i="57"/>
  <c r="T54" i="57"/>
  <c r="U62" i="57"/>
  <c r="AA99" i="57"/>
  <c r="AB99" i="57" s="1"/>
  <c r="AA129" i="57"/>
  <c r="AB129" i="57" s="1"/>
  <c r="AC161" i="57"/>
  <c r="J196" i="57"/>
  <c r="R196" i="57"/>
  <c r="N8" i="57"/>
  <c r="O8" i="57" s="1"/>
  <c r="AC15" i="57"/>
  <c r="AA17" i="57"/>
  <c r="AC17" i="57" s="1"/>
  <c r="N19" i="57"/>
  <c r="O19" i="57" s="1"/>
  <c r="Y29" i="57"/>
  <c r="Y36" i="57"/>
  <c r="U49" i="57"/>
  <c r="W54" i="57"/>
  <c r="AA86" i="57"/>
  <c r="AB86" i="57" s="1"/>
  <c r="AA122" i="57"/>
  <c r="AB122" i="57" s="1"/>
  <c r="AA132" i="57"/>
  <c r="AB132" i="57" s="1"/>
  <c r="L178" i="57"/>
  <c r="N178" i="57" s="1"/>
  <c r="W178" i="57"/>
  <c r="K196" i="57"/>
  <c r="K177" i="57" s="1"/>
  <c r="K173" i="57" s="1"/>
  <c r="K5" i="57" s="1"/>
  <c r="V196" i="57"/>
  <c r="S196" i="57"/>
  <c r="S177" i="57" s="1"/>
  <c r="S173" i="57" s="1"/>
  <c r="Q36" i="57"/>
  <c r="Z36" i="57"/>
  <c r="X54" i="57"/>
  <c r="AA110" i="57"/>
  <c r="AB110" i="57" s="1"/>
  <c r="AB94" i="57"/>
  <c r="AC94" i="57"/>
  <c r="AC9" i="57"/>
  <c r="AB9" i="57"/>
  <c r="AB70" i="57"/>
  <c r="AC70" i="57"/>
  <c r="AC79" i="57"/>
  <c r="AB79" i="57"/>
  <c r="AC6" i="57"/>
  <c r="AB6" i="57"/>
  <c r="AC13" i="57"/>
  <c r="AB13" i="57"/>
  <c r="AC56" i="57"/>
  <c r="AB56" i="57"/>
  <c r="AC65" i="57"/>
  <c r="AB65" i="57"/>
  <c r="AB75" i="57"/>
  <c r="AC75" i="57"/>
  <c r="V54" i="57"/>
  <c r="AA87" i="57"/>
  <c r="AB87" i="57" s="1"/>
  <c r="AA89" i="57"/>
  <c r="AC89" i="57" s="1"/>
  <c r="AB101" i="57"/>
  <c r="AC131" i="57"/>
  <c r="O163" i="57"/>
  <c r="Q178" i="57"/>
  <c r="Q177" i="57" s="1"/>
  <c r="Q173" i="57" s="1"/>
  <c r="Z178" i="57"/>
  <c r="N186" i="57"/>
  <c r="O186" i="57" s="1"/>
  <c r="AB188" i="57"/>
  <c r="N209" i="57"/>
  <c r="O209" i="57" s="1"/>
  <c r="AC225" i="57"/>
  <c r="AA231" i="57"/>
  <c r="AC231" i="57" s="1"/>
  <c r="AC238" i="57"/>
  <c r="AA114" i="57"/>
  <c r="AC114" i="57" s="1"/>
  <c r="AA124" i="57"/>
  <c r="AB124" i="57" s="1"/>
  <c r="T36" i="57"/>
  <c r="AA50" i="57"/>
  <c r="U67" i="57"/>
  <c r="AA95" i="57"/>
  <c r="AA139" i="57"/>
  <c r="AC139" i="57" s="1"/>
  <c r="AC195" i="57"/>
  <c r="U44" i="57"/>
  <c r="AA106" i="57"/>
  <c r="AA108" i="57"/>
  <c r="J178" i="57"/>
  <c r="J177" i="57" s="1"/>
  <c r="AB195" i="57"/>
  <c r="AC201" i="57"/>
  <c r="AC236" i="57"/>
  <c r="U19" i="57"/>
  <c r="AA27" i="57"/>
  <c r="AB27" i="57" s="1"/>
  <c r="AA102" i="57"/>
  <c r="AC102" i="57" s="1"/>
  <c r="AC155" i="57"/>
  <c r="AC181" i="57"/>
  <c r="Y84" i="57"/>
  <c r="AA116" i="57"/>
  <c r="AB116" i="57" s="1"/>
  <c r="N12" i="57"/>
  <c r="O12" i="57" s="1"/>
  <c r="AA24" i="57"/>
  <c r="AB24" i="57" s="1"/>
  <c r="AA31" i="57"/>
  <c r="AC31" i="57" s="1"/>
  <c r="AA115" i="57"/>
  <c r="AC115" i="57" s="1"/>
  <c r="AA117" i="57"/>
  <c r="AC117" i="57" s="1"/>
  <c r="AA119" i="57"/>
  <c r="AB119" i="57" s="1"/>
  <c r="AA121" i="57"/>
  <c r="AC121" i="57" s="1"/>
  <c r="AA123" i="57"/>
  <c r="AB123" i="57" s="1"/>
  <c r="AA138" i="57"/>
  <c r="AB138" i="57" s="1"/>
  <c r="AA152" i="57"/>
  <c r="AC152" i="57" s="1"/>
  <c r="AA154" i="57"/>
  <c r="AC171" i="57"/>
  <c r="AC176" i="57"/>
  <c r="N179" i="57"/>
  <c r="O179" i="57" s="1"/>
  <c r="AB181" i="57"/>
  <c r="AC185" i="57"/>
  <c r="T178" i="57"/>
  <c r="AC208" i="57"/>
  <c r="AC240" i="57"/>
  <c r="AA118" i="57"/>
  <c r="AC118" i="57" s="1"/>
  <c r="AA153" i="57"/>
  <c r="AC153" i="57" s="1"/>
  <c r="AA33" i="57"/>
  <c r="AC33" i="57" s="1"/>
  <c r="AA103" i="57"/>
  <c r="AB103" i="57" s="1"/>
  <c r="AA109" i="57"/>
  <c r="AA111" i="57"/>
  <c r="AA113" i="57"/>
  <c r="AB113" i="57" s="1"/>
  <c r="AA125" i="57"/>
  <c r="AC125" i="57" s="1"/>
  <c r="AB162" i="57"/>
  <c r="AC78" i="57"/>
  <c r="AB78" i="57"/>
  <c r="AC59" i="57"/>
  <c r="AB59" i="57"/>
  <c r="AC82" i="57"/>
  <c r="AB82" i="57"/>
  <c r="AC43" i="57"/>
  <c r="AB43" i="57"/>
  <c r="O18" i="57"/>
  <c r="AB45" i="57"/>
  <c r="AC68" i="57"/>
  <c r="AB68" i="57"/>
  <c r="AC77" i="57"/>
  <c r="AB77" i="57"/>
  <c r="AC47" i="57"/>
  <c r="AB47" i="57"/>
  <c r="AC61" i="57"/>
  <c r="AB61" i="57"/>
  <c r="AA11" i="57"/>
  <c r="U8" i="57"/>
  <c r="AC21" i="57"/>
  <c r="AB21" i="57"/>
  <c r="AA39" i="57"/>
  <c r="AC41" i="57"/>
  <c r="AC45" i="57"/>
  <c r="AC57" i="57"/>
  <c r="AB57" i="57"/>
  <c r="AC66" i="57"/>
  <c r="AB66" i="57"/>
  <c r="AB91" i="57"/>
  <c r="AC183" i="57"/>
  <c r="AB183" i="57"/>
  <c r="AA26" i="57"/>
  <c r="AC52" i="57"/>
  <c r="AB52" i="57"/>
  <c r="AA55" i="57"/>
  <c r="AA64" i="57"/>
  <c r="AC73" i="57"/>
  <c r="AA72" i="57"/>
  <c r="AB73" i="57"/>
  <c r="AB93" i="57"/>
  <c r="AC218" i="57"/>
  <c r="AB218" i="57"/>
  <c r="AC80" i="57"/>
  <c r="AB80" i="57"/>
  <c r="AC7" i="57"/>
  <c r="AB7" i="57"/>
  <c r="U12" i="57"/>
  <c r="AB17" i="57"/>
  <c r="AC42" i="57"/>
  <c r="AB42" i="57"/>
  <c r="R36" i="57"/>
  <c r="AC46" i="57"/>
  <c r="U55" i="57"/>
  <c r="AC58" i="57"/>
  <c r="AB58" i="57"/>
  <c r="AA69" i="57"/>
  <c r="AA67" i="57" s="1"/>
  <c r="AA90" i="57"/>
  <c r="U84" i="57"/>
  <c r="AC120" i="57"/>
  <c r="AC122" i="57"/>
  <c r="AC48" i="57"/>
  <c r="AB48" i="57"/>
  <c r="Y19" i="57"/>
  <c r="AA25" i="57"/>
  <c r="AC38" i="57"/>
  <c r="AB38" i="57"/>
  <c r="AB40" i="57"/>
  <c r="S36" i="57"/>
  <c r="U72" i="57"/>
  <c r="AC76" i="57"/>
  <c r="AB76" i="57"/>
  <c r="Z84" i="57"/>
  <c r="AB92" i="57"/>
  <c r="AC202" i="57"/>
  <c r="AB202" i="57"/>
  <c r="AC23" i="57"/>
  <c r="AB23" i="57"/>
  <c r="AC71" i="57"/>
  <c r="AB71" i="57"/>
  <c r="AC10" i="57"/>
  <c r="AC20" i="57"/>
  <c r="Z19" i="57"/>
  <c r="AA22" i="57"/>
  <c r="U29" i="57"/>
  <c r="AA30" i="57"/>
  <c r="AC53" i="57"/>
  <c r="AB53" i="57"/>
  <c r="AC63" i="57"/>
  <c r="AB63" i="57"/>
  <c r="AC74" i="57"/>
  <c r="AB74" i="57"/>
  <c r="AC81" i="57"/>
  <c r="AB81" i="57"/>
  <c r="AC104" i="57"/>
  <c r="AC160" i="57"/>
  <c r="O160" i="57"/>
  <c r="U179" i="57"/>
  <c r="AA180" i="57"/>
  <c r="AA194" i="57"/>
  <c r="U191" i="57"/>
  <c r="L196" i="57"/>
  <c r="N197" i="57"/>
  <c r="O197" i="57" s="1"/>
  <c r="AC199" i="57"/>
  <c r="AB199" i="57"/>
  <c r="AC213" i="57"/>
  <c r="AB213" i="57"/>
  <c r="AC134" i="57"/>
  <c r="AA140" i="57"/>
  <c r="AA142" i="57"/>
  <c r="AA144" i="57"/>
  <c r="AA146" i="57"/>
  <c r="AA148" i="57"/>
  <c r="AC172" i="57"/>
  <c r="O172" i="57"/>
  <c r="AC184" i="57"/>
  <c r="AB184" i="57"/>
  <c r="AC189" i="57"/>
  <c r="AB189" i="57"/>
  <c r="AC203" i="57"/>
  <c r="AB203" i="57"/>
  <c r="AB208" i="57"/>
  <c r="U209" i="57"/>
  <c r="AA210" i="57"/>
  <c r="AC215" i="57"/>
  <c r="AB215" i="57"/>
  <c r="AB222" i="57"/>
  <c r="AA200" i="57"/>
  <c r="AA197" i="57" s="1"/>
  <c r="U197" i="57"/>
  <c r="AC205" i="57"/>
  <c r="AB205" i="57"/>
  <c r="AC219" i="57"/>
  <c r="AB219" i="57"/>
  <c r="W229" i="57"/>
  <c r="AB134" i="57"/>
  <c r="AC158" i="57"/>
  <c r="O158" i="57"/>
  <c r="AF170" i="57"/>
  <c r="AC170" i="57"/>
  <c r="AA169" i="57"/>
  <c r="AB169" i="57" s="1"/>
  <c r="AC190" i="57"/>
  <c r="AB190" i="57"/>
  <c r="N214" i="57"/>
  <c r="O214" i="57" s="1"/>
  <c r="AC216" i="57"/>
  <c r="AB216" i="57"/>
  <c r="AC223" i="57"/>
  <c r="AB223" i="57"/>
  <c r="X229" i="57"/>
  <c r="AA230" i="57"/>
  <c r="N232" i="57"/>
  <c r="O232" i="57" s="1"/>
  <c r="AB10" i="57"/>
  <c r="AB15" i="57"/>
  <c r="AB20" i="57"/>
  <c r="AB170" i="57"/>
  <c r="X178" i="57"/>
  <c r="X177" i="57" s="1"/>
  <c r="AB185" i="57"/>
  <c r="U186" i="57"/>
  <c r="AA187" i="57"/>
  <c r="AC192" i="57"/>
  <c r="AB192" i="57"/>
  <c r="N204" i="57"/>
  <c r="O204" i="57" s="1"/>
  <c r="AC206" i="57"/>
  <c r="AB206" i="57"/>
  <c r="AB211" i="57"/>
  <c r="AC220" i="57"/>
  <c r="AB220" i="57"/>
  <c r="AA127" i="57"/>
  <c r="AA130" i="57"/>
  <c r="AA133" i="57"/>
  <c r="AA135" i="57"/>
  <c r="AA137" i="57"/>
  <c r="AA141" i="57"/>
  <c r="AA143" i="57"/>
  <c r="AA145" i="57"/>
  <c r="AA147" i="57"/>
  <c r="AA149" i="57"/>
  <c r="AF175" i="57"/>
  <c r="AC175" i="57"/>
  <c r="P178" i="57"/>
  <c r="P177" i="57" s="1"/>
  <c r="P173" i="57" s="1"/>
  <c r="AC182" i="57"/>
  <c r="AB182" i="57"/>
  <c r="AB201" i="57"/>
  <c r="AA217" i="57"/>
  <c r="U214" i="57"/>
  <c r="AC224" i="57"/>
  <c r="AB224" i="57"/>
  <c r="N191" i="57"/>
  <c r="O191" i="57" s="1"/>
  <c r="AC193" i="57"/>
  <c r="AB193" i="57"/>
  <c r="T196" i="57"/>
  <c r="AC198" i="57"/>
  <c r="AB198" i="57"/>
  <c r="AA207" i="57"/>
  <c r="AA204" i="57" s="1"/>
  <c r="AB204" i="57" s="1"/>
  <c r="U204" i="57"/>
  <c r="AC212" i="57"/>
  <c r="AB212" i="57"/>
  <c r="AC221" i="57"/>
  <c r="AB221" i="57"/>
  <c r="O164" i="57"/>
  <c r="AC174" i="57"/>
  <c r="O166" i="57"/>
  <c r="U169" i="57"/>
  <c r="O226" i="57"/>
  <c r="O233" i="57"/>
  <c r="O235" i="57"/>
  <c r="O237" i="57"/>
  <c r="O239" i="57"/>
  <c r="O157" i="57"/>
  <c r="O159" i="57"/>
  <c r="O168" i="57"/>
  <c r="O228" i="57"/>
  <c r="U17" i="58"/>
  <c r="V25" i="58"/>
  <c r="U25" i="58"/>
  <c r="V26" i="58"/>
  <c r="U26" i="58"/>
  <c r="V112" i="58"/>
  <c r="U112" i="58"/>
  <c r="T114" i="58"/>
  <c r="T119" i="58"/>
  <c r="T121" i="58"/>
  <c r="G17" i="58"/>
  <c r="H17" i="58" s="1"/>
  <c r="U20" i="58"/>
  <c r="T24" i="58"/>
  <c r="V31" i="58"/>
  <c r="V35" i="58"/>
  <c r="V42" i="58"/>
  <c r="U42" i="58"/>
  <c r="V48" i="58"/>
  <c r="U48" i="58"/>
  <c r="U56" i="58"/>
  <c r="V80" i="58"/>
  <c r="U80" i="58"/>
  <c r="V83" i="58"/>
  <c r="U83" i="58"/>
  <c r="V86" i="58"/>
  <c r="U86" i="58"/>
  <c r="T117" i="58"/>
  <c r="V62" i="58"/>
  <c r="U62" i="58"/>
  <c r="V66" i="58"/>
  <c r="U66" i="58"/>
  <c r="V89" i="58"/>
  <c r="U89" i="58"/>
  <c r="V103" i="58"/>
  <c r="U103" i="58"/>
  <c r="U135" i="58"/>
  <c r="V135" i="58"/>
  <c r="U137" i="58"/>
  <c r="V137" i="58"/>
  <c r="U16" i="58"/>
  <c r="U19" i="58"/>
  <c r="S21" i="58"/>
  <c r="T23" i="58"/>
  <c r="V30" i="58"/>
  <c r="V34" i="58"/>
  <c r="V41" i="58"/>
  <c r="U41" i="58"/>
  <c r="V54" i="58"/>
  <c r="V75" i="58"/>
  <c r="U75" i="58"/>
  <c r="V78" i="58"/>
  <c r="U78" i="58"/>
  <c r="V97" i="58"/>
  <c r="U97" i="58"/>
  <c r="V108" i="58"/>
  <c r="U108" i="58"/>
  <c r="V115" i="58"/>
  <c r="U115" i="58"/>
  <c r="V124" i="58"/>
  <c r="U124" i="58"/>
  <c r="V126" i="58"/>
  <c r="U126" i="58"/>
  <c r="V128" i="58"/>
  <c r="U128" i="58"/>
  <c r="V16" i="58"/>
  <c r="V19" i="58"/>
  <c r="V49" i="58"/>
  <c r="V57" i="58"/>
  <c r="U57" i="58"/>
  <c r="V67" i="58"/>
  <c r="U67" i="58"/>
  <c r="V87" i="58"/>
  <c r="U87" i="58"/>
  <c r="V90" i="58"/>
  <c r="U90" i="58"/>
  <c r="V104" i="58"/>
  <c r="U104" i="58"/>
  <c r="V113" i="58"/>
  <c r="U113" i="58"/>
  <c r="V118" i="58"/>
  <c r="U118" i="58"/>
  <c r="V120" i="58"/>
  <c r="U120" i="58"/>
  <c r="V122" i="58"/>
  <c r="U122" i="58"/>
  <c r="V33" i="58"/>
  <c r="R38" i="58"/>
  <c r="V40" i="58"/>
  <c r="U40" i="58"/>
  <c r="N46" i="58"/>
  <c r="V52" i="58"/>
  <c r="U52" i="58"/>
  <c r="V60" i="58"/>
  <c r="U60" i="58"/>
  <c r="V70" i="58"/>
  <c r="U70" i="58"/>
  <c r="V73" i="58"/>
  <c r="U73" i="58"/>
  <c r="T111" i="58"/>
  <c r="V143" i="58"/>
  <c r="U143" i="58"/>
  <c r="V27" i="58"/>
  <c r="V29" i="58"/>
  <c r="U29" i="58"/>
  <c r="T28" i="58"/>
  <c r="V28" i="58" s="1"/>
  <c r="R28" i="58"/>
  <c r="T55" i="58"/>
  <c r="N53" i="58"/>
  <c r="V100" i="58"/>
  <c r="U100" i="58"/>
  <c r="V102" i="58"/>
  <c r="U102" i="58"/>
  <c r="V116" i="58"/>
  <c r="U116" i="58"/>
  <c r="H27" i="58"/>
  <c r="V32" i="58"/>
  <c r="V36" i="58"/>
  <c r="V39" i="58"/>
  <c r="U39" i="58"/>
  <c r="T38" i="58"/>
  <c r="V38" i="58" s="1"/>
  <c r="V50" i="58"/>
  <c r="U50" i="58"/>
  <c r="V61" i="58"/>
  <c r="U61" i="58"/>
  <c r="V68" i="58"/>
  <c r="U68" i="58"/>
  <c r="V85" i="58"/>
  <c r="U85" i="58"/>
  <c r="V91" i="58"/>
  <c r="U91" i="58"/>
  <c r="V98" i="58"/>
  <c r="U98" i="58"/>
  <c r="T105" i="58"/>
  <c r="V109" i="58"/>
  <c r="U109" i="58"/>
  <c r="V123" i="58"/>
  <c r="U123" i="58"/>
  <c r="V125" i="58"/>
  <c r="U125" i="58"/>
  <c r="V127" i="58"/>
  <c r="U127" i="58"/>
  <c r="V101" i="58"/>
  <c r="T134" i="58"/>
  <c r="V161" i="58"/>
  <c r="U161" i="58"/>
  <c r="V220" i="58"/>
  <c r="U220" i="58"/>
  <c r="V224" i="58"/>
  <c r="T223" i="58"/>
  <c r="U223" i="58" s="1"/>
  <c r="U224" i="58"/>
  <c r="V227" i="58"/>
  <c r="U227" i="58"/>
  <c r="T47" i="58"/>
  <c r="N58" i="58"/>
  <c r="N64" i="58"/>
  <c r="N63" i="58" s="1"/>
  <c r="T72" i="58"/>
  <c r="T77" i="58"/>
  <c r="T82" i="58"/>
  <c r="V211" i="58"/>
  <c r="U211" i="58"/>
  <c r="V230" i="58"/>
  <c r="U230" i="58"/>
  <c r="V163" i="58"/>
  <c r="U163" i="58"/>
  <c r="V190" i="58"/>
  <c r="U190" i="58"/>
  <c r="V198" i="58"/>
  <c r="U198" i="58"/>
  <c r="H92" i="58"/>
  <c r="R93" i="58"/>
  <c r="U95" i="58"/>
  <c r="U96" i="58"/>
  <c r="U129" i="58"/>
  <c r="V139" i="58"/>
  <c r="V140" i="58"/>
  <c r="U144" i="58"/>
  <c r="V150" i="58"/>
  <c r="U150" i="58"/>
  <c r="V152" i="58"/>
  <c r="U152" i="58"/>
  <c r="V154" i="58"/>
  <c r="U154" i="58"/>
  <c r="V156" i="58"/>
  <c r="U156" i="58"/>
  <c r="V158" i="58"/>
  <c r="U158" i="58"/>
  <c r="Y184" i="58"/>
  <c r="V184" i="58"/>
  <c r="U184" i="58"/>
  <c r="V193" i="58"/>
  <c r="U193" i="58"/>
  <c r="V221" i="58"/>
  <c r="U221" i="58"/>
  <c r="V228" i="58"/>
  <c r="U228" i="58"/>
  <c r="V231" i="58"/>
  <c r="U231" i="58"/>
  <c r="T132" i="58"/>
  <c r="V148" i="58"/>
  <c r="U148" i="58"/>
  <c r="V209" i="58"/>
  <c r="U209" i="58"/>
  <c r="V216" i="58"/>
  <c r="U216" i="58"/>
  <c r="U133" i="58"/>
  <c r="V136" i="58"/>
  <c r="U146" i="58"/>
  <c r="V160" i="58"/>
  <c r="U160" i="58"/>
  <c r="V162" i="58"/>
  <c r="U162" i="58"/>
  <c r="Y179" i="58"/>
  <c r="V179" i="58"/>
  <c r="T178" i="58"/>
  <c r="U179" i="58"/>
  <c r="V191" i="58"/>
  <c r="U191" i="58"/>
  <c r="V194" i="58"/>
  <c r="U194" i="58"/>
  <c r="V203" i="58"/>
  <c r="U203" i="58"/>
  <c r="Y240" i="58"/>
  <c r="V240" i="58"/>
  <c r="U240" i="58"/>
  <c r="V142" i="58"/>
  <c r="Q186" i="58"/>
  <c r="C186" i="58"/>
  <c r="V207" i="58"/>
  <c r="T206" i="58"/>
  <c r="U207" i="58"/>
  <c r="V210" i="58"/>
  <c r="U210" i="58"/>
  <c r="V214" i="58"/>
  <c r="T213" i="58"/>
  <c r="U213" i="58" s="1"/>
  <c r="U214" i="58"/>
  <c r="V217" i="58"/>
  <c r="U217" i="58"/>
  <c r="V226" i="58"/>
  <c r="U226" i="58"/>
  <c r="V232" i="58"/>
  <c r="U232" i="58"/>
  <c r="V241" i="58"/>
  <c r="T53" i="58"/>
  <c r="T58" i="58"/>
  <c r="T64" i="58"/>
  <c r="T130" i="58"/>
  <c r="T94" i="58" s="1"/>
  <c r="T138" i="58"/>
  <c r="U142" i="58"/>
  <c r="V149" i="58"/>
  <c r="U149" i="58"/>
  <c r="V151" i="58"/>
  <c r="U151" i="58"/>
  <c r="V153" i="58"/>
  <c r="U153" i="58"/>
  <c r="V155" i="58"/>
  <c r="U155" i="58"/>
  <c r="V157" i="58"/>
  <c r="U157" i="58"/>
  <c r="V197" i="58"/>
  <c r="U197" i="58"/>
  <c r="V201" i="58"/>
  <c r="T200" i="58"/>
  <c r="U200" i="58" s="1"/>
  <c r="U201" i="58"/>
  <c r="V204" i="58"/>
  <c r="U204" i="58"/>
  <c r="E187" i="58"/>
  <c r="U159" i="58"/>
  <c r="H167" i="58"/>
  <c r="H169" i="58"/>
  <c r="T189" i="58"/>
  <c r="T196" i="58"/>
  <c r="N200" i="58"/>
  <c r="V200" i="58" s="1"/>
  <c r="N206" i="58"/>
  <c r="N205" i="58" s="1"/>
  <c r="N213" i="58"/>
  <c r="T219" i="58"/>
  <c r="N223" i="58"/>
  <c r="H229" i="58"/>
  <c r="H233" i="58"/>
  <c r="V234" i="58"/>
  <c r="T239" i="58"/>
  <c r="V243" i="58"/>
  <c r="V245" i="58"/>
  <c r="V247" i="58"/>
  <c r="V249" i="58"/>
  <c r="V183" i="58"/>
  <c r="H242" i="58"/>
  <c r="H244" i="58"/>
  <c r="H246" i="58"/>
  <c r="H248" i="58"/>
  <c r="H166" i="58"/>
  <c r="H168" i="58"/>
  <c r="H177" i="58"/>
  <c r="H237" i="58"/>
  <c r="AC162" i="57" l="1"/>
  <c r="AB16" i="57"/>
  <c r="AC123" i="57"/>
  <c r="AB97" i="57"/>
  <c r="AC87" i="57"/>
  <c r="AC112" i="57"/>
  <c r="AB88" i="57"/>
  <c r="Y35" i="57"/>
  <c r="Y34" i="57" s="1"/>
  <c r="W177" i="57"/>
  <c r="AC128" i="57"/>
  <c r="AC136" i="57"/>
  <c r="N196" i="57"/>
  <c r="O196" i="57" s="1"/>
  <c r="AB100" i="57"/>
  <c r="Z35" i="57"/>
  <c r="Z34" i="57" s="1"/>
  <c r="AC129" i="57"/>
  <c r="AC98" i="57"/>
  <c r="AC110" i="57"/>
  <c r="AC132" i="57"/>
  <c r="AB231" i="57"/>
  <c r="AB32" i="57"/>
  <c r="AB96" i="57"/>
  <c r="AC99" i="57"/>
  <c r="AC151" i="57"/>
  <c r="V177" i="57"/>
  <c r="X35" i="57"/>
  <c r="X34" i="57" s="1"/>
  <c r="AC14" i="57"/>
  <c r="AB117" i="57"/>
  <c r="AA12" i="57"/>
  <c r="AF12" i="57" s="1"/>
  <c r="AB150" i="57"/>
  <c r="AB118" i="57"/>
  <c r="AB115" i="57"/>
  <c r="P35" i="57"/>
  <c r="P34" i="57" s="1"/>
  <c r="P5" i="57" s="1"/>
  <c r="AB107" i="57"/>
  <c r="S35" i="57"/>
  <c r="S34" i="57" s="1"/>
  <c r="S5" i="57" s="1"/>
  <c r="AC124" i="57"/>
  <c r="AC24" i="57"/>
  <c r="Q35" i="57"/>
  <c r="Q34" i="57" s="1"/>
  <c r="Q5" i="57" s="1"/>
  <c r="AC119" i="57"/>
  <c r="V35" i="57"/>
  <c r="V34" i="57" s="1"/>
  <c r="T177" i="57"/>
  <c r="T173" i="57" s="1"/>
  <c r="Y177" i="57"/>
  <c r="Y173" i="57" s="1"/>
  <c r="AB102" i="57"/>
  <c r="U54" i="57"/>
  <c r="R177" i="57"/>
  <c r="R173" i="57" s="1"/>
  <c r="AF231" i="57"/>
  <c r="R35" i="57"/>
  <c r="R34" i="57" s="1"/>
  <c r="R5" i="57" s="1"/>
  <c r="W35" i="57"/>
  <c r="W34" i="57" s="1"/>
  <c r="AB139" i="57"/>
  <c r="AB105" i="57"/>
  <c r="AC86" i="57"/>
  <c r="AB125" i="57"/>
  <c r="T35" i="57"/>
  <c r="T34" i="57" s="1"/>
  <c r="T5" i="57" s="1"/>
  <c r="AC113" i="57"/>
  <c r="Z177" i="57"/>
  <c r="Z173" i="57" s="1"/>
  <c r="AB121" i="57"/>
  <c r="AC116" i="57"/>
  <c r="O178" i="57"/>
  <c r="U36" i="57"/>
  <c r="AB126" i="57"/>
  <c r="AC27" i="57"/>
  <c r="AC103" i="57"/>
  <c r="AB31" i="57"/>
  <c r="AC169" i="57"/>
  <c r="AC232" i="57"/>
  <c r="AB153" i="57"/>
  <c r="AB111" i="57"/>
  <c r="AC111" i="57"/>
  <c r="AB109" i="57"/>
  <c r="AC109" i="57"/>
  <c r="AC138" i="57"/>
  <c r="AB89" i="57"/>
  <c r="AC44" i="57"/>
  <c r="AC95" i="57"/>
  <c r="AB95" i="57"/>
  <c r="AB114" i="57"/>
  <c r="AC108" i="57"/>
  <c r="AB108" i="57"/>
  <c r="AB152" i="57"/>
  <c r="AB33" i="57"/>
  <c r="AC106" i="57"/>
  <c r="AB106" i="57"/>
  <c r="AC154" i="57"/>
  <c r="AB154" i="57"/>
  <c r="AA49" i="57"/>
  <c r="AC50" i="57"/>
  <c r="AB50" i="57"/>
  <c r="L177" i="57"/>
  <c r="AC90" i="57"/>
  <c r="AB90" i="57"/>
  <c r="AC64" i="57"/>
  <c r="AB64" i="57"/>
  <c r="AC39" i="57"/>
  <c r="AB39" i="57"/>
  <c r="AC217" i="57"/>
  <c r="AB217" i="57"/>
  <c r="AC142" i="57"/>
  <c r="AB142" i="57"/>
  <c r="AC67" i="57"/>
  <c r="AB67" i="57"/>
  <c r="AC144" i="57"/>
  <c r="AB144" i="57"/>
  <c r="AC210" i="57"/>
  <c r="AA209" i="57"/>
  <c r="AB210" i="57"/>
  <c r="AC22" i="57"/>
  <c r="AB22" i="57"/>
  <c r="U196" i="57"/>
  <c r="AC194" i="57"/>
  <c r="AB194" i="57"/>
  <c r="AC55" i="57"/>
  <c r="AB55" i="57"/>
  <c r="AC207" i="57"/>
  <c r="AB207" i="57"/>
  <c r="AC149" i="57"/>
  <c r="AB149" i="57"/>
  <c r="AC130" i="57"/>
  <c r="AB130" i="57"/>
  <c r="AC204" i="57"/>
  <c r="AC200" i="57"/>
  <c r="AB200" i="57"/>
  <c r="AC180" i="57"/>
  <c r="AA179" i="57"/>
  <c r="AB180" i="57"/>
  <c r="AA62" i="57"/>
  <c r="AA54" i="57" s="1"/>
  <c r="AC25" i="57"/>
  <c r="AB25" i="57"/>
  <c r="AC137" i="57"/>
  <c r="AB137" i="57"/>
  <c r="AC135" i="57"/>
  <c r="AB135" i="57"/>
  <c r="J173" i="57"/>
  <c r="AC147" i="57"/>
  <c r="AB147" i="57"/>
  <c r="AC127" i="57"/>
  <c r="AB127" i="57"/>
  <c r="AF230" i="57"/>
  <c r="AC230" i="57"/>
  <c r="AB230" i="57"/>
  <c r="AA229" i="57"/>
  <c r="U178" i="57"/>
  <c r="AA85" i="57"/>
  <c r="AC26" i="57"/>
  <c r="AB26" i="57"/>
  <c r="AC133" i="57"/>
  <c r="AB133" i="57"/>
  <c r="AC140" i="57"/>
  <c r="AB140" i="57"/>
  <c r="AA196" i="57"/>
  <c r="AB196" i="57" s="1"/>
  <c r="AB197" i="57"/>
  <c r="AC145" i="57"/>
  <c r="AB145" i="57"/>
  <c r="AC143" i="57"/>
  <c r="AB143" i="57"/>
  <c r="AC148" i="57"/>
  <c r="AB148" i="57"/>
  <c r="AC197" i="57"/>
  <c r="AA37" i="57"/>
  <c r="AC11" i="57"/>
  <c r="AB11" i="57"/>
  <c r="AA8" i="57"/>
  <c r="AC187" i="57"/>
  <c r="AA186" i="57"/>
  <c r="AB187" i="57"/>
  <c r="AC141" i="57"/>
  <c r="AB141" i="57"/>
  <c r="AA191" i="57"/>
  <c r="AA19" i="57"/>
  <c r="AA214" i="57"/>
  <c r="AC146" i="57"/>
  <c r="AB146" i="57"/>
  <c r="AC30" i="57"/>
  <c r="AB30" i="57"/>
  <c r="AA29" i="57"/>
  <c r="AC69" i="57"/>
  <c r="AB69" i="57"/>
  <c r="AC72" i="57"/>
  <c r="AB72" i="57"/>
  <c r="V94" i="58"/>
  <c r="T93" i="58"/>
  <c r="U94" i="58"/>
  <c r="Y239" i="58"/>
  <c r="V239" i="58"/>
  <c r="U239" i="58"/>
  <c r="T238" i="58"/>
  <c r="V53" i="58"/>
  <c r="U53" i="58"/>
  <c r="C182" i="58"/>
  <c r="V55" i="58"/>
  <c r="U55" i="58"/>
  <c r="V111" i="58"/>
  <c r="U111" i="58"/>
  <c r="V24" i="58"/>
  <c r="U24" i="58"/>
  <c r="V196" i="58"/>
  <c r="T195" i="58"/>
  <c r="U196" i="58"/>
  <c r="V82" i="58"/>
  <c r="T81" i="58"/>
  <c r="U82" i="58"/>
  <c r="N187" i="58"/>
  <c r="N186" i="58" s="1"/>
  <c r="N182" i="58" s="1"/>
  <c r="N45" i="58"/>
  <c r="N44" i="58" s="1"/>
  <c r="N43" i="58" s="1"/>
  <c r="V23" i="58"/>
  <c r="U23" i="58"/>
  <c r="T21" i="58"/>
  <c r="V189" i="58"/>
  <c r="T188" i="58"/>
  <c r="U189" i="58"/>
  <c r="V213" i="58"/>
  <c r="V77" i="58"/>
  <c r="T76" i="58"/>
  <c r="U77" i="58"/>
  <c r="U28" i="58"/>
  <c r="Y28" i="58"/>
  <c r="V117" i="58"/>
  <c r="U117" i="58"/>
  <c r="V138" i="58"/>
  <c r="U138" i="58"/>
  <c r="V72" i="58"/>
  <c r="T71" i="58"/>
  <c r="U72" i="58"/>
  <c r="Y38" i="58"/>
  <c r="U38" i="58"/>
  <c r="V121" i="58"/>
  <c r="U121" i="58"/>
  <c r="V219" i="58"/>
  <c r="T218" i="58"/>
  <c r="U219" i="58"/>
  <c r="V130" i="58"/>
  <c r="U130" i="58"/>
  <c r="V134" i="58"/>
  <c r="U134" i="58"/>
  <c r="V119" i="58"/>
  <c r="U119" i="58"/>
  <c r="V17" i="58"/>
  <c r="T63" i="58"/>
  <c r="V64" i="58"/>
  <c r="U64" i="58"/>
  <c r="V223" i="58"/>
  <c r="V114" i="58"/>
  <c r="U114" i="58"/>
  <c r="V206" i="58"/>
  <c r="E186" i="58"/>
  <c r="G187" i="58"/>
  <c r="H187" i="58" s="1"/>
  <c r="V58" i="58"/>
  <c r="U58" i="58"/>
  <c r="T205" i="58"/>
  <c r="U206" i="58"/>
  <c r="V178" i="58"/>
  <c r="U178" i="58"/>
  <c r="U132" i="58"/>
  <c r="V132" i="58"/>
  <c r="V47" i="58"/>
  <c r="T46" i="58"/>
  <c r="U47" i="58"/>
  <c r="V105" i="58"/>
  <c r="U105" i="58"/>
  <c r="AB12" i="57" l="1"/>
  <c r="AC12" i="57"/>
  <c r="U35" i="57"/>
  <c r="U34" i="57" s="1"/>
  <c r="U5" i="57" s="1"/>
  <c r="U177" i="57"/>
  <c r="U173" i="57" s="1"/>
  <c r="AB49" i="57"/>
  <c r="AC49" i="57"/>
  <c r="AB191" i="57"/>
  <c r="AC191" i="57"/>
  <c r="J5" i="57"/>
  <c r="AF29" i="57"/>
  <c r="AB29" i="57"/>
  <c r="AC29" i="57"/>
  <c r="AB37" i="57"/>
  <c r="AA36" i="57"/>
  <c r="AC37" i="57"/>
  <c r="AC196" i="57"/>
  <c r="AA178" i="57"/>
  <c r="AB179" i="57"/>
  <c r="AC179" i="57"/>
  <c r="AC54" i="57"/>
  <c r="AB54" i="57"/>
  <c r="AB186" i="57"/>
  <c r="AC186" i="57"/>
  <c r="AC85" i="57"/>
  <c r="AA84" i="57"/>
  <c r="AB85" i="57"/>
  <c r="AB209" i="57"/>
  <c r="AC209" i="57"/>
  <c r="L173" i="57"/>
  <c r="N177" i="57"/>
  <c r="O177" i="57" s="1"/>
  <c r="AB214" i="57"/>
  <c r="AC214" i="57"/>
  <c r="AB8" i="57"/>
  <c r="AC8" i="57"/>
  <c r="AB19" i="57"/>
  <c r="AF19" i="57"/>
  <c r="AG12" i="57" s="1"/>
  <c r="AC19" i="57"/>
  <c r="AB229" i="57"/>
  <c r="AC229" i="57"/>
  <c r="AC62" i="57"/>
  <c r="AB62" i="57"/>
  <c r="U238" i="58"/>
  <c r="V238" i="58"/>
  <c r="U205" i="58"/>
  <c r="V205" i="58"/>
  <c r="T187" i="58"/>
  <c r="U188" i="58"/>
  <c r="V188" i="58"/>
  <c r="V81" i="58"/>
  <c r="U81" i="58"/>
  <c r="V46" i="58"/>
  <c r="U46" i="58"/>
  <c r="T45" i="58"/>
  <c r="Y21" i="58"/>
  <c r="Z21" i="58" s="1"/>
  <c r="V21" i="58"/>
  <c r="U21" i="58"/>
  <c r="V63" i="58"/>
  <c r="U63" i="58"/>
  <c r="V71" i="58"/>
  <c r="U71" i="58"/>
  <c r="U195" i="58"/>
  <c r="V195" i="58"/>
  <c r="E182" i="58"/>
  <c r="G186" i="58"/>
  <c r="H186" i="58" s="1"/>
  <c r="U218" i="58"/>
  <c r="V218" i="58"/>
  <c r="V76" i="58"/>
  <c r="U76" i="58"/>
  <c r="C14" i="58"/>
  <c r="N250" i="58"/>
  <c r="T250" i="58" s="1"/>
  <c r="N14" i="58"/>
  <c r="V93" i="58"/>
  <c r="U93" i="58"/>
  <c r="Y93" i="58"/>
  <c r="U241" i="57" l="1"/>
  <c r="AA241" i="57" s="1"/>
  <c r="AF84" i="57"/>
  <c r="AC84" i="57"/>
  <c r="AB84" i="57"/>
  <c r="AA177" i="57"/>
  <c r="AB178" i="57"/>
  <c r="AC178" i="57"/>
  <c r="N173" i="57"/>
  <c r="O173" i="57" s="1"/>
  <c r="L5" i="57"/>
  <c r="N5" i="57" s="1"/>
  <c r="O5" i="57" s="1"/>
  <c r="AB36" i="57"/>
  <c r="AA35" i="57"/>
  <c r="AC36" i="57"/>
  <c r="G182" i="58"/>
  <c r="H182" i="58" s="1"/>
  <c r="E14" i="58"/>
  <c r="G14" i="58" s="1"/>
  <c r="H14" i="58" s="1"/>
  <c r="T186" i="58"/>
  <c r="U187" i="58"/>
  <c r="V187" i="58"/>
  <c r="V45" i="58"/>
  <c r="U45" i="58"/>
  <c r="T44" i="58"/>
  <c r="V250" i="58"/>
  <c r="U250" i="58"/>
  <c r="AB241" i="57" l="1"/>
  <c r="AC241" i="57"/>
  <c r="AF177" i="57"/>
  <c r="AB177" i="57"/>
  <c r="AA173" i="57"/>
  <c r="AC177" i="57"/>
  <c r="AB35" i="57"/>
  <c r="AA34" i="57"/>
  <c r="AC35" i="57"/>
  <c r="Y186" i="58"/>
  <c r="U186" i="58"/>
  <c r="T182" i="58"/>
  <c r="V186" i="58"/>
  <c r="V44" i="58"/>
  <c r="U44" i="58"/>
  <c r="T43" i="58"/>
  <c r="AC34" i="57" l="1"/>
  <c r="AB34" i="57"/>
  <c r="AF34" i="57"/>
  <c r="AA5" i="57"/>
  <c r="AB173" i="57"/>
  <c r="AC173" i="57"/>
  <c r="Y43" i="58"/>
  <c r="V43" i="58"/>
  <c r="U43" i="58"/>
  <c r="T14" i="58"/>
  <c r="U182" i="58"/>
  <c r="V182" i="58"/>
  <c r="AB5" i="57" l="1"/>
  <c r="AC5" i="57"/>
  <c r="U14" i="58"/>
  <c r="V14" i="58"/>
  <c r="C7" i="43" l="1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F37" i="43" s="1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F29" i="43" s="1"/>
  <c r="D28" i="43"/>
  <c r="C28" i="43"/>
  <c r="F28" i="43" s="1"/>
  <c r="D27" i="43"/>
  <c r="C27" i="43"/>
  <c r="D26" i="43"/>
  <c r="C26" i="43"/>
  <c r="D25" i="43"/>
  <c r="C25" i="43"/>
  <c r="F25" i="43" s="1"/>
  <c r="D24" i="43"/>
  <c r="C24" i="43"/>
  <c r="F24" i="43" s="1"/>
  <c r="D23" i="43"/>
  <c r="C23" i="43"/>
  <c r="D22" i="43"/>
  <c r="C22" i="43"/>
  <c r="D21" i="43"/>
  <c r="C21" i="43"/>
  <c r="F21" i="43" s="1"/>
  <c r="D20" i="43"/>
  <c r="C20" i="43"/>
  <c r="F20" i="43" s="1"/>
  <c r="D19" i="43"/>
  <c r="C19" i="43"/>
  <c r="D18" i="43"/>
  <c r="C18" i="43"/>
  <c r="D17" i="43"/>
  <c r="C17" i="43"/>
  <c r="F17" i="43" s="1"/>
  <c r="D16" i="43"/>
  <c r="C16" i="43"/>
  <c r="F16" i="43" s="1"/>
  <c r="D15" i="43"/>
  <c r="C15" i="43"/>
  <c r="D14" i="43"/>
  <c r="C14" i="43"/>
  <c r="C13" i="43"/>
  <c r="F65" i="43"/>
  <c r="B14" i="43"/>
  <c r="B132" i="43" s="1"/>
  <c r="F13" i="43"/>
  <c r="F53" i="43" l="1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B109" i="43" l="1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A111" i="43" l="1"/>
  <c r="K19" i="40" l="1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K13" i="40" l="1"/>
  <c r="H12" i="40"/>
  <c r="K12" i="40" s="1"/>
  <c r="D19" i="40"/>
  <c r="D14" i="40"/>
  <c r="D15" i="40"/>
  <c r="D16" i="40"/>
  <c r="D17" i="40"/>
  <c r="UE452" i="7" l="1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H349" i="7" l="1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SS315" i="7" l="1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CU12" i="7" l="1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QR14" i="7" l="1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VE335" i="7" l="1"/>
  <c r="E334" i="7"/>
  <c r="VE334" i="7" s="1"/>
  <c r="VE17" i="7"/>
  <c r="E16" i="7"/>
  <c r="E15" i="7" l="1"/>
  <c r="VE16" i="7"/>
  <c r="VE15" i="7" l="1"/>
  <c r="E14" i="7"/>
  <c r="E13" i="7" l="1"/>
  <c r="VE14" i="7"/>
  <c r="VE13" i="7" l="1"/>
  <c r="E12" i="7"/>
  <c r="E453" i="7" l="1"/>
  <c r="VE453" i="7" s="1"/>
  <c r="VE12" i="7"/>
  <c r="MJ10" i="7" l="1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tc={48BA58AD-775B-4A16-8D5C-201E57DBF10D}</author>
    <author>tc={C1E3400D-7216-4F95-8BD5-F4F3A01DB0BF}</author>
    <author>tc={B5290AE9-6597-4475-B103-3C59AFA955BD}</author>
    <author>tc={C4A30D7D-88D5-456C-A448-1556ED82E571}</author>
    <author>tc={B45CB1E6-5B05-46DD-ADAD-14D83C621E19}</author>
    <author>tc={6D401BEE-7FD0-4F6E-86CD-373BA0E4635D}</author>
    <author>tc={5A96DC25-021D-4DA1-9D01-58F90829528A}</author>
  </authors>
  <commentList>
    <comment ref="R48" authorId="0" shapeId="0" xr:uid="{96365209-BE1A-496E-A04F-7BDE3C3F676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ឃុន មារតី</t>
        </r>
      </text>
    </comment>
    <comment ref="R50" authorId="1" shapeId="0" xr:uid="{F74165B3-48D0-4CE9-BEFB-0ECA4AF309B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ហេង បណ្តូល ទៅធានារ៉ាប់រង</t>
        </r>
      </text>
    </comment>
    <comment ref="Q53" authorId="2" shapeId="0" xr:uid="{0A856AA7-DEF2-4781-B5CF-4501875C393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PK123</t>
        </r>
      </text>
    </comment>
    <comment ref="R53" authorId="3" shapeId="0" xr:uid="{AA0DDD6B-E4EE-4FDB-97C6-A028781CC5F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ឈឹម ពេជ្រសុវណ្ណ (GSFSA) និងហង់ វុទ្ធិកា (SNEC)</t>
        </r>
      </text>
    </comment>
    <comment ref="R122" authorId="4" shapeId="0" xr:uid="{CC8DB0C7-68F1-4144-A8F7-77D3D15FAEE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ហេង បណ្តូល ទៅធានារ៉ាប់រង និងឃុន មារតី</t>
        </r>
      </text>
    </comment>
    <comment ref="Q152" authorId="5" shapeId="0" xr:uid="{AD43F043-7146-4B19-A43E-D6DFCDEB723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PK123</t>
        </r>
      </text>
    </comment>
    <comment ref="R152" authorId="6" shapeId="0" xr:uid="{C5DF160C-3D73-499C-B784-AF4221BA0DC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ឈឹម ពេជ្រសុវណ្ណ (GSFSA) និងហង់ វុទ្ធិកា (SNEC)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tc={48BA58AD-775B-4A16-8D5C-201E57DBF10D}</author>
    <author>tc={C1E3400D-7216-4F95-8BD5-F4F3A01DB0BF}</author>
    <author>tc={B5290AE9-6597-4475-B103-3C59AFA955BD}</author>
    <author>tc={C4A30D7D-88D5-456C-A448-1556ED82E571}</author>
    <author>tc={B45CB1E6-5B05-46DD-ADAD-14D83C621E19}</author>
    <author>tc={6D401BEE-7FD0-4F6E-86CD-373BA0E4635D}</author>
    <author>tc={5A96DC25-021D-4DA1-9D01-58F90829528A}</author>
  </authors>
  <commentList>
    <comment ref="R48" authorId="0" shapeId="0" xr:uid="{932D8C6D-97A1-4DA2-BDF7-04488AE0B28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ឃុន មារតី</t>
        </r>
      </text>
    </comment>
    <comment ref="R50" authorId="1" shapeId="0" xr:uid="{20D065FC-BA97-4DEF-BFEF-444E5378AFE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ហេង បណ្តូល ទៅធានារ៉ាប់រង</t>
        </r>
      </text>
    </comment>
    <comment ref="Q53" authorId="2" shapeId="0" xr:uid="{EAA578FF-3AB4-4B4D-88BB-08AC80A25B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PK123</t>
        </r>
      </text>
    </comment>
    <comment ref="R53" authorId="3" shapeId="0" xr:uid="{C9960D83-0F9F-4F47-9B55-D22A995F892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ឈឹម ពេជ្រសុវណ្ណ (GSFSA) និងហង់ វុទ្ធិកា (SNEC)</t>
        </r>
      </text>
    </comment>
    <comment ref="R122" authorId="4" shapeId="0" xr:uid="{8C30AD8B-B91D-4EB9-ABB8-52336512809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ហេង បណ្តូល ទៅធានារ៉ាប់រង និងឃុន មារតី</t>
        </r>
      </text>
    </comment>
    <comment ref="Q152" authorId="5" shapeId="0" xr:uid="{75250656-C525-4949-9FB1-04AD7A9016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PK123</t>
        </r>
      </text>
    </comment>
    <comment ref="R152" authorId="6" shapeId="0" xr:uid="{82D15BB8-B433-45C5-B143-24BFC656E9E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ឈឹម ពេជ្រសុវណ្ណ (GSFSA) និងហង់ វុទ្ធិកា (SNEC)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tc={48BA58AD-775B-4A16-8D5C-201E57DBF10D}</author>
    <author>tc={C1E3400D-7216-4F95-8BD5-F4F3A01DB0BF}</author>
    <author>tc={B5290AE9-6597-4475-B103-3C59AFA955BD}</author>
    <author>tc={C4A30D7D-88D5-456C-A448-1556ED82E571}</author>
    <author>tc={B45CB1E6-5B05-46DD-ADAD-14D83C621E19}</author>
    <author>tc={6D401BEE-7FD0-4F6E-86CD-373BA0E4635D}</author>
    <author>tc={5A96DC25-021D-4DA1-9D01-58F90829528A}</author>
  </authors>
  <commentList>
    <comment ref="K57" authorId="0" shapeId="0" xr:uid="{E5F5EFE2-4455-4A73-9177-DFE858B818C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ឃុន មារតី</t>
        </r>
      </text>
    </comment>
    <comment ref="K59" authorId="1" shapeId="0" xr:uid="{9DF541A2-1958-4984-9E45-27D5ED0B80E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ហេង បណ្តូល ទៅធានារ៉ាប់រង</t>
        </r>
      </text>
    </comment>
    <comment ref="J62" authorId="2" shapeId="0" xr:uid="{D26240D7-4EED-4173-98AC-004ABF4AEC0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PK123</t>
        </r>
      </text>
    </comment>
    <comment ref="K62" authorId="3" shapeId="0" xr:uid="{65A261CB-F03B-45FC-AFCF-1E8E03DA94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ឈឹម ពេជ្រសុវណ្ណ (GSFSA) និងហង់ វុទ្ធិកា (SNEC)</t>
        </r>
      </text>
    </comment>
    <comment ref="K131" authorId="4" shapeId="0" xr:uid="{94EA8663-F254-444E-8271-D17F3C3ACA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ហេង បណ្តូល ទៅធានារ៉ាប់រង និងឃុន មារតី</t>
        </r>
      </text>
    </comment>
    <comment ref="J161" authorId="5" shapeId="0" xr:uid="{D56F9A53-793A-4919-A998-7BDDA3A2337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PK123</t>
        </r>
      </text>
    </comment>
    <comment ref="K161" authorId="6" shapeId="0" xr:uid="{7FE0B0DF-D1C1-4684-9DF7-44F99151EBA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ឈឹម ពេជ្រសុវណ្ណ (GSFSA) និងហង់ វុទ្ធិកា (SNEC)</t>
        </r>
      </text>
    </comment>
  </commentList>
</comments>
</file>

<file path=xl/sharedStrings.xml><?xml version="1.0" encoding="utf-8"?>
<sst xmlns="http://schemas.openxmlformats.org/spreadsheetml/2006/main" count="2662" uniqueCount="668">
  <si>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</si>
  <si>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</si>
  <si>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</si>
  <si>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</si>
  <si>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</si>
  <si>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</si>
  <si>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</si>
  <si>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</si>
  <si>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</si>
  <si>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</si>
  <si>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</si>
  <si>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</si>
  <si>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</si>
  <si>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</si>
  <si>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</si>
  <si>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</si>
  <si>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</si>
  <si>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</si>
  <si>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</si>
  <si>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</si>
  <si>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</si>
  <si>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</si>
  <si>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</si>
  <si>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</si>
  <si>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</si>
  <si>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</si>
  <si>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</si>
  <si>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</si>
  <si>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</si>
  <si>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</si>
  <si>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</si>
  <si>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</si>
  <si>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</si>
  <si>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</si>
  <si>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</si>
  <si>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</si>
  <si>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</si>
  <si>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</si>
  <si>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</si>
  <si>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</si>
  <si>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</si>
  <si>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</si>
  <si>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</si>
  <si>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</si>
  <si>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</si>
  <si>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</si>
  <si>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</si>
  <si>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</si>
  <si>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</si>
  <si>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</si>
  <si>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</si>
  <si>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</si>
  <si>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</si>
  <si>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</si>
  <si>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</si>
  <si>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</si>
  <si>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</si>
  <si>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</si>
  <si>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</si>
  <si>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</si>
  <si>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</si>
  <si>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</si>
  <si>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</si>
  <si>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</si>
  <si>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</si>
  <si>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</si>
  <si>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</si>
  <si>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</si>
  <si>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</si>
  <si>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</si>
  <si>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</si>
  <si>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</si>
  <si>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</si>
  <si>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</si>
  <si>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</si>
  <si>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</si>
  <si>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</si>
  <si>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</si>
  <si>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</si>
  <si>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</si>
  <si>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</si>
  <si>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</si>
  <si>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</si>
  <si>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</si>
  <si>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</si>
  <si>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</si>
  <si>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</si>
  <si>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</si>
  <si>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</si>
  <si>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</si>
  <si>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</si>
  <si>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</si>
  <si>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</si>
  <si>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</si>
  <si>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</si>
  <si>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</si>
  <si>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</si>
  <si>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</si>
  <si>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</si>
  <si>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</si>
  <si>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</si>
  <si>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</si>
  <si>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</si>
  <si>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</si>
  <si>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</si>
  <si>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</si>
  <si>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</si>
  <si>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</si>
  <si>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</si>
  <si>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</si>
  <si>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</si>
  <si>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</si>
  <si>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</si>
  <si>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</si>
  <si>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</si>
  <si>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</si>
  <si>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</si>
  <si>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</si>
  <si>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</si>
  <si>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</si>
  <si>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</si>
  <si>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</si>
  <si>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</si>
  <si>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</si>
  <si>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</si>
  <si>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</si>
  <si>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</si>
  <si>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</si>
  <si>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</si>
  <si>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</si>
  <si>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</si>
  <si>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</si>
  <si>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</si>
  <si>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</si>
  <si>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</si>
  <si>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</si>
  <si>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</si>
  <si>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</si>
  <si>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</si>
  <si>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</si>
  <si>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</si>
  <si>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</si>
  <si>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</si>
  <si>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</si>
  <si>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</si>
  <si>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</si>
  <si>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</si>
  <si>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</si>
  <si>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</si>
  <si>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</si>
  <si>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</si>
  <si>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</si>
  <si>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</si>
  <si>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</si>
  <si>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</si>
  <si>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</si>
  <si>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</si>
  <si>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</si>
  <si>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</si>
  <si>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</si>
  <si>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</si>
  <si>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</si>
  <si>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</si>
  <si>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</si>
  <si>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</si>
  <si>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</si>
  <si>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</si>
  <si>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</si>
  <si>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</si>
  <si>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</si>
  <si>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</si>
  <si>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</si>
  <si>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</si>
  <si>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</si>
  <si>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</si>
  <si>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</si>
  <si>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</si>
  <si>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</si>
  <si>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</si>
  <si>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</si>
  <si>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</si>
  <si>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</si>
  <si>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</si>
  <si>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</si>
  <si>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</si>
  <si>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</si>
  <si>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</si>
  <si>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</si>
  <si>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</si>
  <si>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</si>
  <si>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</si>
  <si>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</si>
  <si>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</si>
  <si>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</si>
  <si>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</si>
  <si>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</si>
  <si>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</si>
  <si>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</si>
  <si>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</si>
  <si>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</si>
  <si>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</si>
  <si>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</si>
  <si>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</si>
  <si>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</si>
  <si>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</si>
  <si>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</si>
  <si>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</si>
  <si>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</si>
  <si>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</si>
  <si>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</si>
  <si>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</si>
  <si>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</si>
  <si>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</si>
  <si>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</si>
  <si>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</si>
  <si>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</si>
  <si>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</si>
  <si>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</si>
  <si>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</si>
  <si>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</si>
  <si>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</si>
  <si>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</si>
  <si>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</si>
  <si>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</si>
  <si>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</si>
  <si>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</si>
  <si>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</si>
  <si>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</si>
  <si>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</si>
  <si>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</si>
  <si>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</si>
  <si>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</si>
  <si>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</si>
  <si>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</si>
  <si>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</si>
  <si>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</si>
  <si>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</si>
  <si>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</si>
  <si>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</si>
  <si>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</si>
  <si>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</si>
  <si>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</si>
  <si>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</si>
  <si>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</si>
  <si>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</si>
  <si>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</si>
  <si>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</si>
  <si>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</si>
  <si>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</si>
  <si>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</si>
  <si>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</si>
  <si>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</si>
  <si>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</si>
  <si>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</si>
  <si>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</si>
  <si>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</si>
  <si>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</si>
  <si>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</si>
  <si>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</si>
  <si>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</si>
  <si>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</si>
  <si>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</si>
  <si>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</si>
  <si>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</si>
  <si>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</si>
  <si>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</si>
  <si>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</si>
  <si>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</si>
  <si>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</si>
  <si>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</si>
  <si>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</si>
  <si>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</si>
  <si>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</si>
  <si>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</si>
  <si>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</si>
  <si>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</si>
  <si>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</si>
  <si>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</si>
  <si>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</si>
  <si>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</si>
  <si>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</si>
  <si>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</si>
  <si>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</si>
  <si>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</si>
  <si>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</si>
  <si>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</si>
  <si>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</si>
  <si>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</si>
  <si>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</si>
  <si>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</si>
  <si>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</si>
  <si>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</si>
  <si>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</si>
  <si>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</si>
  <si>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</si>
  <si>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</si>
  <si>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</si>
  <si>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</si>
  <si>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</si>
  <si>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</si>
  <si>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</si>
  <si>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</si>
  <si>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</si>
  <si>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</si>
  <si>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</si>
  <si>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</si>
  <si>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</si>
  <si>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</si>
  <si>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</si>
  <si>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</si>
  <si>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</si>
  <si>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</si>
  <si>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</si>
  <si>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</si>
  <si>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</si>
  <si>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</si>
  <si>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</si>
  <si>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</si>
  <si>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</si>
  <si>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</si>
  <si>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</si>
  <si>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</si>
  <si>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</si>
  <si>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</si>
  <si>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</si>
  <si>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</si>
  <si>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</si>
  <si>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</si>
  <si>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</si>
  <si>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</si>
  <si>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</si>
  <si>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</si>
  <si>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</si>
  <si>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</si>
  <si>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</si>
  <si>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</si>
  <si>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</si>
  <si>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</si>
  <si>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</si>
  <si>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</si>
  <si>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</si>
  <si>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</si>
  <si>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</si>
  <si>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</si>
  <si>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</si>
  <si>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</si>
  <si>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</si>
  <si>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</si>
  <si>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</si>
  <si>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</si>
  <si>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</si>
  <si>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</si>
  <si>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</si>
  <si>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</si>
  <si>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</si>
  <si>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</si>
  <si>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</si>
  <si>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</si>
  <si>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</si>
  <si>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</si>
  <si>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</si>
  <si>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</si>
  <si>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</si>
  <si>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</si>
  <si>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</si>
  <si>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</si>
  <si>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</si>
  <si>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</si>
  <si>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</si>
  <si>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</si>
  <si>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</si>
  <si>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</si>
  <si>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</si>
  <si>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</si>
  <si>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</si>
  <si>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</si>
  <si>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</si>
  <si>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</si>
  <si>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</si>
  <si>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</si>
  <si>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</si>
  <si>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</si>
  <si>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</si>
  <si>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</si>
  <si>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</si>
  <si>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</si>
  <si>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</si>
  <si>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</si>
  <si>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</si>
  <si>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</si>
  <si>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</si>
  <si>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</si>
  <si>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</si>
  <si>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</si>
  <si>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</si>
  <si>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</si>
  <si>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</si>
  <si>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</si>
  <si>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</si>
  <si>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</si>
  <si>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</si>
  <si>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</si>
  <si>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</si>
  <si>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</si>
  <si>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</si>
  <si>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</si>
  <si>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</si>
  <si>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</si>
  <si>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</si>
  <si>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</si>
  <si>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</si>
  <si>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</si>
  <si>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</si>
  <si>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</si>
  <si>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</si>
  <si>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</si>
  <si>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</si>
  <si>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</si>
  <si>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</si>
  <si>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</si>
  <si>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ឯកតា៖ រៀល</t>
  </si>
  <si>
    <t>Check</t>
  </si>
  <si>
    <t>កូដអនុកម្មវិធី</t>
  </si>
  <si>
    <t>អង្គភាពទទួលខុសត្រូវ</t>
  </si>
  <si>
    <t>ឥណទានថ្មី</t>
  </si>
  <si>
    <t>ច្បាប់ហិរញ្ញវត្ថុឆ្នាំ២០២២</t>
  </si>
  <si>
    <t>គ្រោងឆ្នាំ២០២៣</t>
  </si>
  <si>
    <t>ថវិការដ្ឋ</t>
  </si>
  <si>
    <t>ថវិកាដៃគូអភិវឌ្ឍន៍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</si>
  <si>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</si>
  <si>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</si>
  <si>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</si>
  <si>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</si>
  <si>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</si>
  <si>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</si>
  <si>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</si>
  <si>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</si>
  <si>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</si>
  <si>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អគ្គនាយក</t>
  </si>
  <si>
    <t>ក.៣.១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</si>
  <si>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</si>
  <si>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</si>
  <si>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បរិយាយកម្មវិធី និងអនុកម្មវិធី</t>
  </si>
  <si>
    <t>បរិយាយ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</si>
  <si>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</si>
  <si>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ក.១.១</t>
  </si>
  <si>
    <t>ក.១.២</t>
  </si>
  <si>
    <t>ក.១.៣</t>
  </si>
  <si>
    <t>ក.១.៤</t>
  </si>
  <si>
    <t>ក.១.៥</t>
  </si>
  <si>
    <t>ក.១.៦</t>
  </si>
  <si>
    <t>ក.២.១</t>
  </si>
  <si>
    <t>ក.២.២</t>
  </si>
  <si>
    <t>ក.២.៣</t>
  </si>
  <si>
    <t>ក.២.៤</t>
  </si>
  <si>
    <t>ក.៣.២</t>
  </si>
  <si>
    <t>ក.៣.៣</t>
  </si>
  <si>
    <t>ក.៣.៤</t>
  </si>
  <si>
    <t>ខ.១.១</t>
  </si>
  <si>
    <t>ខ.១.២</t>
  </si>
  <si>
    <t>ខ.១.៣</t>
  </si>
  <si>
    <t>ខ.១.៤</t>
  </si>
  <si>
    <t>ខ.១.៥</t>
  </si>
  <si>
    <t>ខ.១.៦</t>
  </si>
  <si>
    <t>ខ.២.១</t>
  </si>
  <si>
    <t>ខ.២.២</t>
  </si>
  <si>
    <t>ខ.២.៣</t>
  </si>
  <si>
    <t>ខ.២.៤</t>
  </si>
  <si>
    <t>ខ.៣.១</t>
  </si>
  <si>
    <t>ខ.៣.២</t>
  </si>
  <si>
    <t>ខ.៣.៣</t>
  </si>
  <si>
    <t>ខ.៣.៤</t>
  </si>
  <si>
    <t>គ.១</t>
  </si>
  <si>
    <t>គ.២</t>
  </si>
  <si>
    <t>គ.៣</t>
  </si>
  <si>
    <t>គ.៤</t>
  </si>
  <si>
    <t>គ.៥</t>
  </si>
  <si>
    <t>គ.៦</t>
  </si>
  <si>
    <t>គ.៧</t>
  </si>
  <si>
    <t>គ.៨</t>
  </si>
  <si>
    <t>គ.៩</t>
  </si>
  <si>
    <t>គ.១០</t>
  </si>
  <si>
    <t>ច្បាប់
ហិរញ្ញវត្ថុ​ 
ឆ្នាំ២០២២</t>
  </si>
  <si>
    <t>ប៉ាន់ស្មានអនុវត្ត ប្រចាំឆ្នាំ២០២២</t>
  </si>
  <si>
    <r>
      <t xml:space="preserve">មូលដ្ឋាននៃការគ្រោង </t>
    </r>
    <r>
      <rPr>
        <i/>
        <sz val="10"/>
        <color rgb="FFFF0000"/>
        <rFont val="Khmer MEF2"/>
      </rPr>
      <t/>
    </r>
  </si>
  <si>
    <t>គម្រោងបៀវត្ស១២ខែ</t>
  </si>
  <si>
    <t>អនុវត្ត ៦ខែដើមឆ្នាំ</t>
  </si>
  <si>
    <t>ក្របខណ្ឌបញ្ចូលថ្មី ចាប់ពីខែ៧</t>
  </si>
  <si>
    <t xml:space="preserve">ចំនួន 
 សន្ទស្សន៍ </t>
  </si>
  <si>
    <t>ទឹកប្រាក់មុខងារ ២០២២</t>
  </si>
  <si>
    <t>%.ច្ប ២០២២</t>
  </si>
  <si>
    <t>5=3+4</t>
  </si>
  <si>
    <t>6=5/1</t>
  </si>
  <si>
    <t>12=7+8-9+10-11</t>
  </si>
  <si>
    <t>19=18/1</t>
  </si>
  <si>
    <t>ប្រាក់បំណាច់រដ្ឋមន្រ្តី រដ្ឋលេខាធិការ អនុរដ្ឋលេខាធិការ</t>
  </si>
  <si>
    <t>សរុបបៀវត្សមូលដ្ឋាន</t>
  </si>
  <si>
    <t>សរុបមន្ដ្រីក្របខ័ណ្ឌអចិន្ដ្រៃយ៍របស់ក្រសួង</t>
  </si>
  <si>
    <t xml:space="preserve">     + ប្រភេទ៖ ក</t>
  </si>
  <si>
    <t xml:space="preserve">     + ប្រភេទ៖ ខ</t>
  </si>
  <si>
    <t xml:space="preserve">        - ប្រភេទ៖ គ</t>
  </si>
  <si>
    <t>លំអៀងបៀវត្សមូលដ្ឋានសម្រាប់តម្លើងថ្នាក់ និងរំលឹក</t>
  </si>
  <si>
    <t>ប្រាក់បំណាច់សុទ្ធ (មិនបញ្ចូលលម្អៀង/រំលឹក)</t>
  </si>
  <si>
    <t>លំអៀងប្រាក់បំណាច់មុខងារ និងរំលឹក</t>
  </si>
  <si>
    <t>រង្វាន់និងប្រាក់បំណាច់ផ្សេងៗ</t>
  </si>
  <si>
    <t>កន្សោមអាទិភាព</t>
  </si>
  <si>
    <t>ប្រាក់​ឧបត្ថម្ភ​​គ្រូ​និង​សិក្ខាកាម</t>
  </si>
  <si>
    <t>លាភការនិងប្រាក់បំណាច់បុគ្គលិកមិនមែនក្របខ័ណ្ឌ</t>
  </si>
  <si>
    <t>ប្រាក់វិភាជន៍សង្គមសម្រាប់មន្ត្រីរាជការ</t>
  </si>
  <si>
    <t>អ្នកសំរាលកូន</t>
  </si>
  <si>
    <t>មរណភាព</t>
  </si>
  <si>
    <t>លំអៀងបៀវត្សមូលដ្ឋានសម្រាប់តម្លើងថ្នាក់មុនចូលនិវត្តន៍</t>
  </si>
  <si>
    <t>គ្រោះថ្នាក់ក្នុងការងារនិងទុពលភាព</t>
  </si>
  <si>
    <t>កូនមានអាយុក្រោម ២០ឆ្នាំ</t>
  </si>
  <si>
    <t>ប្រាក់បំណាច់អភិបាល (រាជធានី ខេត្ត ក្រុង ស្រុក ខណ្ឌ)</t>
  </si>
  <si>
    <t>ប្រាក់បំណាច់អភិបាលរង (រាជធានី ខេត្ត ក្រុង ស្រុក ខណ្ឌ)</t>
  </si>
  <si>
    <t>ប្រាក់ឧបត្ថម្ភសមាជិកក្រុមប្រឹក្សា និងមេឃុំ ចៅសង្កាត់</t>
  </si>
  <si>
    <t>បន្ទុកផ្សេងៗទៀត</t>
  </si>
  <si>
    <t xml:space="preserve"> </t>
  </si>
  <si>
    <t>តារាងគណនាគម្រោងចំណាយបន្ទុកបុគ្គលិក (ជំពូក ៦៤)</t>
  </si>
  <si>
    <t>តារាងទី៤</t>
  </si>
  <si>
    <r>
      <t xml:space="preserve">        - ប្រភេទ៖ ក</t>
    </r>
    <r>
      <rPr>
        <b/>
        <vertAlign val="subscript"/>
        <sz val="9"/>
        <rFont val="Khmer MEF1"/>
      </rPr>
      <t>១</t>
    </r>
  </si>
  <si>
    <r>
      <t xml:space="preserve">        - ប្រភេទ៖ ក</t>
    </r>
    <r>
      <rPr>
        <b/>
        <vertAlign val="subscript"/>
        <sz val="9"/>
        <rFont val="Khmer MEF1"/>
      </rPr>
      <t>២</t>
    </r>
  </si>
  <si>
    <r>
      <t xml:space="preserve">        - ប្រភេទ៖ ក</t>
    </r>
    <r>
      <rPr>
        <b/>
        <vertAlign val="subscript"/>
        <sz val="9"/>
        <rFont val="Khmer MEF1"/>
      </rPr>
      <t>៣</t>
    </r>
  </si>
  <si>
    <r>
      <t xml:space="preserve">        - ប្រភេទ៖ ខ</t>
    </r>
    <r>
      <rPr>
        <b/>
        <vertAlign val="subscript"/>
        <sz val="9"/>
        <rFont val="Khmer MEF1"/>
      </rPr>
      <t>១</t>
    </r>
  </si>
  <si>
    <r>
      <t xml:space="preserve">        - ប្រភេទ៖ ខ</t>
    </r>
    <r>
      <rPr>
        <b/>
        <vertAlign val="subscript"/>
        <sz val="9"/>
        <rFont val="Khmer MEF1"/>
      </rPr>
      <t>២</t>
    </r>
  </si>
  <si>
    <r>
      <t xml:space="preserve">        - ប្រភេទ៖ ខ</t>
    </r>
    <r>
      <rPr>
        <b/>
        <vertAlign val="subscript"/>
        <sz val="9"/>
        <rFont val="Khmer MEF1"/>
      </rPr>
      <t>៣</t>
    </r>
  </si>
  <si>
    <t>គណនី/អនុ-គណនី</t>
  </si>
  <si>
    <t>ប៉ាន់អនុវត្ត
៦ខែចុងឆ្នាំ</t>
  </si>
  <si>
    <t>ប៉ាន់អនុវត្ត
 ប្រចាំឆ្នាំ</t>
  </si>
  <si>
    <t>%
ឥ.ច្ប</t>
  </si>
  <si>
    <t>ស្ថានភាពក្របខណ្ឌ</t>
  </si>
  <si>
    <t>ចំនួន
ក្របខណ្ឌ
ខែ៦ ​'២២</t>
  </si>
  <si>
    <t>ក្របខណ្ឌ
ដកចេញ ចាប់ពីខែ៧</t>
  </si>
  <si>
    <t>ក្របខណ្ឌ
បញ្ចូលថ្មី ឆ្នាំ២០២៣</t>
  </si>
  <si>
    <t>ក្របខណ្ឌ ដកចេញ
ឆ្នាំ២០២៣</t>
  </si>
  <si>
    <t>ក្របខណ្ឌរួម
មូលដ្ឋាន
គ្រោង '២៣</t>
  </si>
  <si>
    <t>តម្លៃឯកតា 
សទ. ឆ្នាំ២០២២</t>
  </si>
  <si>
    <t>តម្លៃសទ. ត្រូវគ្រោង '២៣</t>
  </si>
  <si>
    <t>ប្រាក់មុខងារ
គ្រោង '២៣</t>
  </si>
  <si>
    <t>គម្រោងបៀវត្ស
ឆ្នាំ២០២៣</t>
  </si>
  <si>
    <t>​នាយកខុទ្ទកាល័យឧបនាយករដ្ឋមន្រ្តី</t>
  </si>
  <si>
    <t>នាយករងខុទ្ទកាល័យឧបនាយករដ្ឋមន្រ្តី</t>
  </si>
  <si>
    <t>បេសកជនទីប្រឹក្សាឧបនាយករដ្ឋមន្រ្តី</t>
  </si>
  <si>
    <t>អនុពន្ធសភាខុទ្ទកាល័យឧបនាយករដ្ឋមន្រ្តី</t>
  </si>
  <si>
    <t>ជំនួយការ ខុទ្ទកាល័យឧបនាយករដ្ឋមន្រ្តី</t>
  </si>
  <si>
    <t>លេខាធិការរដ្ឋមន្រ្តី ខុទ្ទកាល័យឧបនាយករដ្ឋមន្រ្តី</t>
  </si>
  <si>
    <t>អគ្គលេខាធិការ នៃក្រសួង ស្ថាប័ន</t>
  </si>
  <si>
    <t>អគ្គលេខាធិការនៃអគ្គលេខាធិការដ្ឋានក្រុមប្រឹក្សាជាតិគណនេយ្យ</t>
  </si>
  <si>
    <t>ប្រធានលេខាធិការដ្ឋានក្រុមប្រឹក្សានីតិកម្ម (ក្រសួងសេដ្ឋកិច្ចនិងហិរញ្ញវត្ថុ)</t>
  </si>
  <si>
    <t>អគ្គលេខាធិការក្រុមប្រឹក្សាគាំពារសង្គម</t>
  </si>
  <si>
    <t>អគ្គាធិការ</t>
  </si>
  <si>
    <t>អគ្គលេខាធិការរង នៃក្រសួង ស្ថាប័ន</t>
  </si>
  <si>
    <t>អគ្គនាយករង</t>
  </si>
  <si>
    <t>អគ្គលេខាធិការរងនៃអគ្គលេខាធិការដ្ឋានក្រុមប្រឹក្សាជាតិគណនេយ្យ</t>
  </si>
  <si>
    <t>អនុប្រធានលេខាធិការដ្ឋានក្រុមប្រឹក្សានីតិកម្ម (ក្រសួងសេដ្ឋកិច្ចនិងហិរញ្ញវត្ថុ)</t>
  </si>
  <si>
    <t>អគ្គលេខាធិការរងក្រុមប្រឹក្សាគាំពារសង្គម</t>
  </si>
  <si>
    <t>អគ្គាធិការរង</t>
  </si>
  <si>
    <t xml:space="preserve">ប្រធាននាយកដ្ឋាន </t>
  </si>
  <si>
    <t>ប្រធានផ្នែកក្រុមប្រឹក្សានីតិកម្ម (ក្រសួងសេដ្ឋកិច្ចនិងហិរញ្ញវត្ថុ)</t>
  </si>
  <si>
    <t>នាយកទីចាត់ការពន្ធដាររាជធានីភ្នំពេញ</t>
  </si>
  <si>
    <t>ប្រធានលេខាធិការដ្ឋាន នៃអគ្គនាយកដ្ឋានគយនិងរដ្ឋាករកម្ពុជា</t>
  </si>
  <si>
    <t xml:space="preserve">អនុប្រធាននាយកដ្ឋាន </t>
  </si>
  <si>
    <t>អនុប្រធានផ្នែកក្រុមប្រឹក្សានីតិកម្ម (កសហវ.)</t>
  </si>
  <si>
    <t>ប្រធានលេខាធិការដ្ឋាន (ក្រសួងសេដ្ឋកិច្ចនិងហិរញ្ញវត្ថុ)</t>
  </si>
  <si>
    <t>អនុប្រធានលេខាធិការដ្ឋាន (អគ្គនាយកដ្ឋានគយនិងរដ្ឋាករកម្ពុជា)</t>
  </si>
  <si>
    <t>នាយករងទីចាត់ការពន្ធដាររាជធានីភ្នំពេញ</t>
  </si>
  <si>
    <t>ប្រធានអង្គភាពលទ្ធកម្ម (ថ្នាក់កណ្តាល)</t>
  </si>
  <si>
    <t>ប្រធានការិយាល័យថ្នាក់កណ្តាល</t>
  </si>
  <si>
    <t>ប្រធានការិយាល័យពន្ធដារស្រុក ខណ្ឌ ក្រុង</t>
  </si>
  <si>
    <t>ជំនួយការនាយកដ្ឋាន (ក្រសួងសេដ្ឋកិច្ចនិងហិរញ្ញវត្ថុ)</t>
  </si>
  <si>
    <t>ប្រធានក្រុមត្រួតពិនិត្យហិរញ្ញវត្ថុ អមក្រសួង ស្ថាប័ន</t>
  </si>
  <si>
    <t>ប្រធានអង្គភាពសវនកម្មផ្ទៃក្នុង នៃអាជ្ញាធរសេវាហិរញ្ញវត្ថុមិនមែនធនាគារ</t>
  </si>
  <si>
    <t>អនុប្រធានអង្គភាពលទ្ធកម្ម (ថ្នាក់កណ្តាល)</t>
  </si>
  <si>
    <t>អនុប្រធានការិយាល័យថ្នាក់កណ្តាល</t>
  </si>
  <si>
    <t>អនុប្រធានការិយាល័យពន្ធដារស្រុក ខណ្ឌ ក្រុង</t>
  </si>
  <si>
    <t>ជំនួយការសាខា (ក្រសួងសេដ្ឋកិច្ចនិងហិរញ្ញវត្ថុ)</t>
  </si>
  <si>
    <t>អនុប្រធានក្រុមត្រួតពិនិត្យហិរញ្ញវត្ថុ អមក្រសួងស្ថាប័ន</t>
  </si>
  <si>
    <t>សមាជិកឧត្តមក្រុមប្រឹក្សាសេដ្ឋកិច្ចជាតិ (ឋានៈស្មើរដ្ឋមន្ត្រី)</t>
  </si>
  <si>
    <t>សមាជិកឧត្តមក្រុមប្រឹក្សាសេដ្ឋកិច្ចជាតិ (ឋានៈស្មើរដ្ឋលេខាធិការ)</t>
  </si>
  <si>
    <t>ទីប្រឹក្សាឧត្តមក្រុមប្រឹក្សាសេដ្ឋកិច្ចជាតិ (ឋានៈស្មើរដ្ឋលេខាធិការ)</t>
  </si>
  <si>
    <t>ទីប្រឹក្សាឧត្តមក្រុមប្រឹក្សាសេដ្ឋកិច្ចជាតិ (ឋានៈស្មើអនុរដ្ឋលេខាធិការ)</t>
  </si>
  <si>
    <t>ទីប្រឹក្សាឧត្តមក្រុមប្រឹក្សាសេដ្ឋកិច្ចជាតិ (ឋានៈស្មើអគ្គនាយក)</t>
  </si>
  <si>
    <t>អគ្គលេខាធិការរងឧត្តមក្រុមប្រឹក្សាសេដ្ឋកិច្ចជាតិ (ឋានៈស្មើអនុរដ្ឋលេខាធិការ)</t>
  </si>
  <si>
    <t>អគ្គនាយករងឧត្តមក្រុមប្រឹក្សាសេដ្ឋកិច្ចជាតិ (ឋានៈស្មើអនុរដ្ឋលេខាធិការ)</t>
  </si>
  <si>
    <t>ប្រធានផ្នែកឧត្តមក្រុមប្រឹក្សាសេដ្ឋកិច្ចជាតិ (ឋានៈស្មើអគ្គនាយក)</t>
  </si>
  <si>
    <t xml:space="preserve">ប្រធានផ្នែកឧត្តមក្រុមប្រឹក្សាសេដ្ឋកិច្ចជាតិ </t>
  </si>
  <si>
    <t xml:space="preserve">អនុប្រធានផ្នែកឧត្តមក្រុមប្រឹក្សាសេដ្ឋកិច្ចជាតិ </t>
  </si>
  <si>
    <t>សមាជិកផ្នែកឧត្តមក្រុមប្រឹក្សាសេដ្ឋកិច្ចជាតិ</t>
  </si>
  <si>
    <t>ជំនួយការឧត្តមក្រុមប្រឹក្សាសេដ្ឋកិច្ចជាតិ (ឋានៈស្មើអគ្គនាយក)</t>
  </si>
  <si>
    <t>ជំនួយការឧត្តមក្រុមប្រឹក្សាសេដ្ឋកិច្ចជាតិ (ឋានៈស្មើអគ្គនាយករង)</t>
  </si>
  <si>
    <t>ជំនួយការឧត្តមក្រុមប្រឹក្សាសេដ្ឋកិច្ចជាតិ (ឋានៈស្មើប្រធាននាយកដ្ឋាន)</t>
  </si>
  <si>
    <t>ប្រធានមន្ទីរជំនាញរាជធានី ខេត្ត</t>
  </si>
  <si>
    <t>អនុប្រធានមន្ទីរជំនាញរាជធានី ខេត្ត</t>
  </si>
  <si>
    <t>ប្រធានការិយាល័យមន្ទីរជំនាញរាជធានី ខេត្ត</t>
  </si>
  <si>
    <t>អនុប្រធានការិយាល័យមន្ទីរជំនាញរាជធានី ខេត្ត</t>
  </si>
  <si>
    <t>ប្រធានសាខាពន្ធដារខេត្ត ខណ្ឌ</t>
  </si>
  <si>
    <t>ប្រធានសាខាគយរាជធានី ខេត្ត</t>
  </si>
  <si>
    <t>ប្រធានរតនាគាររាជធានី ខេត្ត</t>
  </si>
  <si>
    <t>អនុប្រធានសាខាគយរាជធានី ខេត្ត</t>
  </si>
  <si>
    <t>អនុប្រធានសាខាពន្ធដារខេត្ត ខណ្ឌ</t>
  </si>
  <si>
    <t>ប្រធានការិយាល័យសាខាស្រុក ក្រុង</t>
  </si>
  <si>
    <t>អនុប្រធានរតនាគាររាជធានី ខេត្ត</t>
  </si>
  <si>
    <t>អនុប្រធានការិយាល័យសាខាស្រុក ក្រុង</t>
  </si>
  <si>
    <t>មន្រ្តីគ្រប់គ្រងរដ្ឋបាល ឬមន្រ្តីបច្ចេកទេសជាន់ខ្ពស់ ឬមន្រ្តីរដ្ឋបាលជាន់ខ្ពស់ ឬមន្រ្តីការទូតជាន់ខ្ពស់(ក)</t>
  </si>
  <si>
    <t>លេខាធិការរដ្ឋបាល ឬមន្រ្តីបច្ចេកទេសបឋម (គ)</t>
  </si>
  <si>
    <t>មន្រ្តីក្រមការ ឬមន្រ្តីបច្ចេកទេសមធ្យម ឬមន្រ្តីក្រមការការបរទេស (ខ)</t>
  </si>
  <si>
    <t>ថ្នាក់ស្មើអនុប្រធាននាយកដ្ឋាន ៦២០.០០០៛</t>
  </si>
  <si>
    <t>ថ្នាក់ស្មើប្រធាននាយកដ្ឋាន ៧០០.០០០៛</t>
  </si>
  <si>
    <t>ថ្នាក់ស្មើអគ្គនាយករង ៧២៥.០០០៛</t>
  </si>
  <si>
    <t>ថ្នាក់ស្មើអគ្គនាយក ៨១៥.០០០៛</t>
  </si>
  <si>
    <t>ថ្នាក់ស្មើអនុរដ្ឋលេខាធិការ​ ១.៤៨០.០០០៛</t>
  </si>
  <si>
    <t>ថ្នាក់ស្មើរដ្ឋលេខាធិការ ១.៨៣០.០០០៛</t>
  </si>
  <si>
    <t>ថ្នាក់ស្មើរដ្ឋមន្រ្តី ២.១៨០.០០០​​៛</t>
  </si>
  <si>
    <t>ថ្នាក់ស្មើទេសរដ្ឋមន្រ្តី ២.៥៣០.០០០​​៛</t>
  </si>
  <si>
    <t>ថ្នាក់ស្មើឧបនាយករដ្ឋមន្រ្តី ២.៨៨០.០០០​​៛</t>
  </si>
  <si>
    <t>រដ្ឋលេខាធិការ ៣.៥០០.០០០៛</t>
  </si>
  <si>
    <t>ប្រតិភូអមនាយករដ្ឋមន្ដ្រី ៥.០០០.០០០៛</t>
  </si>
  <si>
    <t>ទេសរដ្ឋមន្ដ្រី ៦.០០០.០០០៛</t>
  </si>
  <si>
    <t>ឧបនាយករដ្ឋមន្ដ្រី ៨.០០០.០០០៛</t>
  </si>
  <si>
    <t xml:space="preserve">ទេសរដ្ឋមន្ដ្រី </t>
  </si>
  <si>
    <t xml:space="preserve">ឧបនាយករដ្ឋមន្ដ្រី </t>
  </si>
  <si>
    <t>នាយករដ្ឋមន្ដ្រី</t>
  </si>
  <si>
    <t>ប្រាក់បំណាច់នាយករដ្ឋមន្រ្តី និងឧបនាយករដ្ឋមន្រ្តី</t>
  </si>
  <si>
    <t>អនុរដ្ឋលេខាធិការ ២.៨០០.០០០៛</t>
  </si>
  <si>
    <t>អគ្គនាយក (ឋានៈស្មើរដ្ឋលេខាធិការ) និយ័តករមូលបត្រ &amp; ហិរ.រដ្ឋ.ក្រោមជាតិ</t>
  </si>
  <si>
    <t>អគ្គនាយករង (ឋានៈស្មើអនុរដ្ឋលេខាធិការ) និយ័តករមូលបត្រ</t>
  </si>
  <si>
    <t>sub_account_id</t>
  </si>
  <si>
    <t>account_id</t>
  </si>
  <si>
    <t>ឧបនាយករដ្ឋមន្ដ្រី</t>
  </si>
  <si>
    <t>ទេសរដ្ឋមន្ដ្រី</t>
  </si>
  <si>
    <t>ប្រតិភូអមនាយករដ្ឋមន្ដ្រី</t>
  </si>
  <si>
    <t>រដ្ឋលេខាធិការ</t>
  </si>
  <si>
    <t>អនុរដ្ឋលេខាធិការ</t>
  </si>
  <si>
    <t>ថ្នាក់ស្មើឧបនាយករដ្ឋមន្រ្តី</t>
  </si>
  <si>
    <t>ថ្នាក់ស្មើទេសរដ្ឋមន្រ្តី</t>
  </si>
  <si>
    <t>ថ្នាក់ស្មើរដ្ឋមន្រ្តី</t>
  </si>
  <si>
    <t>ថ្នាក់ស្មើរដ្ឋលេខាធិការ</t>
  </si>
  <si>
    <t>ថ្នាក់ស្មើអគ្គនាយក</t>
  </si>
  <si>
    <t>ថ្នាក់ស្មើអគ្គនាយករង</t>
  </si>
  <si>
    <t>ថ្នាក់ស្មើប្រធាននាយកដ្ឋាន</t>
  </si>
  <si>
    <t>ថ្នាក់ស្មើអនុប្រធាននាយកដ្ឋាន</t>
  </si>
  <si>
    <t>position_id</t>
  </si>
  <si>
    <t>position_rule</t>
  </si>
  <si>
    <t>new_credit</t>
  </si>
  <si>
    <t>number_framework</t>
  </si>
  <si>
    <t>new_framework</t>
  </si>
  <si>
    <t>terminate_framework</t>
  </si>
  <si>
    <t>annual_new_framework</t>
  </si>
  <si>
    <t>annual_terminate_framework</t>
  </si>
  <si>
    <t>basic_include_framework</t>
  </si>
  <si>
    <t>number_index</t>
  </si>
  <si>
    <t>cost_unit_index</t>
  </si>
  <si>
    <t>cost_index_plan</t>
  </si>
  <si>
    <t>position_amount_plan</t>
  </si>
  <si>
    <t>annual_salary_plan</t>
  </si>
  <si>
    <t>annual_percentage_rule</t>
  </si>
  <si>
    <t>position_type_group_id</t>
  </si>
  <si>
    <t>position_type_id</t>
  </si>
  <si>
    <t>annual_estimate_year</t>
  </si>
  <si>
    <t>percentage_credit_law</t>
  </si>
  <si>
    <t>imple_begin_6_month</t>
  </si>
  <si>
    <t>estimate_last_6_month</t>
  </si>
  <si>
    <t>annual_functional_amount</t>
  </si>
  <si>
    <t>ថ្នាក់ស្មើអនុរដ្ឋលេខាធិការ</t>
  </si>
  <si>
    <t>account</t>
  </si>
  <si>
    <t>sub_account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</si>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</sst>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0.0%"/>
    <numFmt numFmtId="167" formatCode="#,##0_ ;\-#,##0\ "/>
    <numFmt numFmtId="168" formatCode="_-* #,##0.00_L_e_k_-;\-* #,##0.00_L_e_k_-;_-* &quot;-&quot;??_L_e_k_-;_-@_-"/>
  </numFmts>
  <fonts count="1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0"/>
      <color theme="1"/>
      <name val="Khmer MEF1"/>
    </font>
    <font>
      <b/>
      <sz val="9"/>
      <color theme="1"/>
      <name val="Khmer MEF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8"/>
      <name val="Khmer MEF1"/>
    </font>
    <font>
      <b/>
      <sz val="9"/>
      <name val="Khmer MEF1"/>
    </font>
    <font>
      <i/>
      <sz val="10"/>
      <name val="Khmer MEF1"/>
    </font>
    <font>
      <sz val="22"/>
      <name val="Limon R1"/>
    </font>
    <font>
      <sz val="12"/>
      <name val="Arial Narrow"/>
      <family val="2"/>
    </font>
    <font>
      <sz val="11"/>
      <name val="Times New Roman"/>
      <family val="1"/>
    </font>
    <font>
      <sz val="12"/>
      <name val="Khmer OS Muol Light"/>
    </font>
    <font>
      <sz val="11"/>
      <name val="Khmer OS Muol Light"/>
    </font>
    <font>
      <sz val="20"/>
      <name val="Limon R1"/>
    </font>
    <font>
      <sz val="14"/>
      <name val="Khmer MEF2"/>
    </font>
    <font>
      <sz val="19"/>
      <name val="Arial Narrow"/>
      <family val="2"/>
    </font>
    <font>
      <sz val="8"/>
      <name val="Khmer OS Muol Light"/>
    </font>
    <font>
      <i/>
      <sz val="10"/>
      <color rgb="FFFF0000"/>
      <name val="Khmer MEF2"/>
    </font>
    <font>
      <sz val="10"/>
      <name val="Khmer OS Muol Light"/>
    </font>
    <font>
      <sz val="8"/>
      <name val="Arial Narrow"/>
      <family val="2"/>
    </font>
    <font>
      <sz val="9"/>
      <color rgb="FFC00000"/>
      <name val="Khmer MEF2"/>
    </font>
    <font>
      <b/>
      <sz val="8"/>
      <color rgb="FFC00000"/>
      <name val="Arial Narrow"/>
      <family val="2"/>
    </font>
    <font>
      <sz val="9"/>
      <color theme="1"/>
      <name val="Arial Narrow"/>
      <family val="2"/>
    </font>
    <font>
      <b/>
      <sz val="11"/>
      <name val="Times New Roman"/>
      <family val="1"/>
    </font>
    <font>
      <b/>
      <sz val="19"/>
      <name val="Limon S4"/>
    </font>
    <font>
      <b/>
      <sz val="8"/>
      <color indexed="12"/>
      <name val="Arial Narrow"/>
      <family val="2"/>
    </font>
    <font>
      <b/>
      <sz val="19"/>
      <color indexed="12"/>
      <name val="Limon S4"/>
    </font>
    <font>
      <sz val="8"/>
      <color rgb="FF0000CC"/>
      <name val="Arial Narrow"/>
      <family val="2"/>
    </font>
    <font>
      <b/>
      <sz val="8"/>
      <color rgb="FF0000CC"/>
      <name val="Arial Narrow"/>
      <family val="2"/>
    </font>
    <font>
      <b/>
      <sz val="8"/>
      <name val="Arial Narrow"/>
      <family val="2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8"/>
      <color indexed="10"/>
      <name val="Arial Narrow"/>
      <family val="2"/>
    </font>
    <font>
      <b/>
      <sz val="8"/>
      <color rgb="FF0000CC"/>
      <name val="Khmer OS Siemreap"/>
    </font>
    <font>
      <sz val="11"/>
      <color rgb="FF000000"/>
      <name val="Khmer OS Siemreap"/>
    </font>
    <font>
      <sz val="9"/>
      <color rgb="FFC00000"/>
      <name val="Arial Narrow"/>
      <family val="2"/>
    </font>
    <font>
      <b/>
      <sz val="9"/>
      <color rgb="FFC00000"/>
      <name val="Arial Narrow"/>
      <family val="2"/>
    </font>
    <font>
      <b/>
      <sz val="9"/>
      <color indexed="12"/>
      <name val="Arial Narrow"/>
      <family val="2"/>
    </font>
    <font>
      <b/>
      <sz val="9"/>
      <color indexed="12"/>
      <name val="Khmer MEF1"/>
    </font>
    <font>
      <sz val="9"/>
      <color rgb="FF0000CC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9"/>
      <color rgb="FF0066FF"/>
      <name val="Arial Narrow"/>
      <family val="2"/>
    </font>
    <font>
      <b/>
      <sz val="9"/>
      <color rgb="FF00B050"/>
      <name val="Khmer MEF1"/>
    </font>
    <font>
      <b/>
      <sz val="9"/>
      <color rgb="FF00B050"/>
      <name val="Arial Narrow"/>
      <family val="2"/>
    </font>
    <font>
      <b/>
      <vertAlign val="subscript"/>
      <sz val="9"/>
      <name val="Khmer MEF1"/>
    </font>
    <font>
      <b/>
      <sz val="9"/>
      <color rgb="FFFF0000"/>
      <name val="Arial Narrow"/>
      <family val="2"/>
    </font>
    <font>
      <b/>
      <sz val="9"/>
      <color rgb="FFFF0000"/>
      <name val="Khmer MEF1"/>
    </font>
    <font>
      <b/>
      <sz val="9"/>
      <color rgb="FF0000CC"/>
      <name val="Khmer MEF1"/>
    </font>
    <font>
      <b/>
      <sz val="9"/>
      <color theme="1"/>
      <name val="Arial Narrow"/>
      <family val="2"/>
    </font>
    <font>
      <sz val="9"/>
      <color theme="1" tint="4.9989318521683403E-2"/>
      <name val="Arial Narrow"/>
      <family val="2"/>
    </font>
    <font>
      <sz val="9"/>
      <color rgb="FF00B050"/>
      <name val="Arial Narrow"/>
      <family val="2"/>
    </font>
    <font>
      <sz val="9"/>
      <color theme="5" tint="-0.249977111117893"/>
      <name val="Arial Narrow"/>
      <family val="2"/>
    </font>
    <font>
      <sz val="9"/>
      <color rgb="FF7030A0"/>
      <name val="Arial Narrow"/>
      <family val="2"/>
    </font>
    <font>
      <sz val="9"/>
      <name val="Khmer MEF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168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</cellStyleXfs>
  <cellXfs count="545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2" applyFont="1" applyAlignment="1" applyProtection="1">
      <alignment horizontal="center"/>
      <protection locked="0"/>
    </xf>
    <xf numFmtId="0" fontId="2" fillId="0" borderId="0" xfId="3" applyAlignment="1">
      <alignment vertical="center"/>
    </xf>
    <xf numFmtId="0" fontId="17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18" fillId="0" borderId="0" xfId="1" applyFont="1"/>
    <xf numFmtId="0" fontId="19" fillId="0" borderId="0" xfId="1" applyFont="1" applyAlignment="1">
      <alignment horizontal="right" vertical="center"/>
    </xf>
    <xf numFmtId="0" fontId="23" fillId="0" borderId="0" xfId="3" applyFont="1" applyAlignment="1">
      <alignment vertical="center"/>
    </xf>
    <xf numFmtId="0" fontId="24" fillId="0" borderId="26" xfId="4" applyFont="1" applyBorder="1" applyAlignment="1">
      <alignment horizontal="center" vertical="center"/>
    </xf>
    <xf numFmtId="0" fontId="25" fillId="0" borderId="26" xfId="4" applyFont="1" applyBorder="1" applyAlignment="1">
      <alignment horizontal="center" vertical="center"/>
    </xf>
    <xf numFmtId="0" fontId="26" fillId="0" borderId="32" xfId="4" applyFont="1" applyBorder="1" applyAlignment="1">
      <alignment vertical="center" wrapText="1"/>
    </xf>
    <xf numFmtId="0" fontId="27" fillId="0" borderId="10" xfId="4" applyFont="1" applyBorder="1" applyAlignment="1">
      <alignment horizontal="center" vertical="center"/>
    </xf>
    <xf numFmtId="0" fontId="28" fillId="0" borderId="4" xfId="4" applyFont="1" applyBorder="1" applyAlignment="1">
      <alignment vertical="center" wrapText="1"/>
    </xf>
    <xf numFmtId="0" fontId="30" fillId="0" borderId="0" xfId="3" applyFont="1" applyAlignment="1">
      <alignment vertical="center"/>
    </xf>
    <xf numFmtId="0" fontId="31" fillId="0" borderId="10" xfId="4" applyFont="1" applyBorder="1" applyAlignment="1">
      <alignment horizontal="center" vertical="center"/>
    </xf>
    <xf numFmtId="0" fontId="32" fillId="0" borderId="10" xfId="4" applyFont="1" applyBorder="1" applyAlignment="1">
      <alignment horizontal="center" vertical="center"/>
    </xf>
    <xf numFmtId="0" fontId="11" fillId="0" borderId="4" xfId="4" applyFont="1" applyBorder="1" applyAlignment="1">
      <alignment vertical="center" wrapText="1"/>
    </xf>
    <xf numFmtId="0" fontId="28" fillId="0" borderId="4" xfId="4" applyFont="1" applyBorder="1" applyAlignment="1">
      <alignment horizontal="left" vertical="top" wrapText="1"/>
    </xf>
    <xf numFmtId="0" fontId="27" fillId="0" borderId="10" xfId="3" applyFont="1" applyBorder="1" applyAlignment="1">
      <alignment horizontal="center" vertical="center"/>
    </xf>
    <xf numFmtId="0" fontId="28" fillId="0" borderId="4" xfId="4" applyFont="1" applyBorder="1" applyAlignment="1">
      <alignment vertical="top" wrapText="1"/>
    </xf>
    <xf numFmtId="0" fontId="27" fillId="0" borderId="11" xfId="4" applyFont="1" applyBorder="1" applyAlignment="1">
      <alignment horizontal="center" vertical="center"/>
    </xf>
    <xf numFmtId="0" fontId="28" fillId="0" borderId="35" xfId="4" applyFont="1" applyBorder="1" applyAlignment="1">
      <alignment vertical="center" wrapText="1"/>
    </xf>
    <xf numFmtId="0" fontId="27" fillId="0" borderId="9" xfId="4" applyFont="1" applyBorder="1" applyAlignment="1">
      <alignment horizontal="center" vertical="center"/>
    </xf>
    <xf numFmtId="0" fontId="33" fillId="0" borderId="4" xfId="4" applyFont="1" applyBorder="1" applyAlignment="1">
      <alignment vertical="center" wrapText="1"/>
    </xf>
    <xf numFmtId="0" fontId="34" fillId="0" borderId="4" xfId="4" applyFont="1" applyBorder="1" applyAlignment="1">
      <alignment vertical="center" wrapText="1"/>
    </xf>
    <xf numFmtId="0" fontId="27" fillId="0" borderId="23" xfId="4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/>
    </xf>
    <xf numFmtId="0" fontId="28" fillId="0" borderId="35" xfId="0" applyFont="1" applyBorder="1" applyAlignment="1">
      <alignment vertical="center" wrapText="1"/>
    </xf>
    <xf numFmtId="0" fontId="32" fillId="0" borderId="11" xfId="4" applyFont="1" applyBorder="1" applyAlignment="1">
      <alignment horizontal="center" vertical="center"/>
    </xf>
    <xf numFmtId="0" fontId="11" fillId="0" borderId="35" xfId="4" applyFont="1" applyBorder="1" applyAlignment="1">
      <alignment vertical="center" wrapText="1"/>
    </xf>
    <xf numFmtId="0" fontId="31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31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1" fillId="0" borderId="35" xfId="0" applyFont="1" applyBorder="1" applyAlignment="1">
      <alignment vertical="center" wrapText="1"/>
    </xf>
    <xf numFmtId="0" fontId="4" fillId="0" borderId="0" xfId="3" applyFont="1" applyAlignment="1">
      <alignment horizontal="right" vertical="center"/>
    </xf>
    <xf numFmtId="0" fontId="44" fillId="0" borderId="0" xfId="3" applyFont="1" applyAlignment="1">
      <alignment vertical="center"/>
    </xf>
    <xf numFmtId="165" fontId="44" fillId="0" borderId="0" xfId="3" applyNumberFormat="1" applyFont="1" applyAlignment="1">
      <alignment vertical="center"/>
    </xf>
    <xf numFmtId="165" fontId="13" fillId="0" borderId="27" xfId="5" applyNumberFormat="1" applyFont="1" applyBorder="1" applyAlignment="1">
      <alignment vertical="center"/>
    </xf>
    <xf numFmtId="165" fontId="13" fillId="0" borderId="6" xfId="5" applyNumberFormat="1" applyFont="1" applyBorder="1" applyAlignment="1">
      <alignment vertical="center"/>
    </xf>
    <xf numFmtId="165" fontId="12" fillId="0" borderId="28" xfId="5" applyNumberFormat="1" applyFont="1" applyBorder="1" applyAlignment="1">
      <alignment vertical="center"/>
    </xf>
    <xf numFmtId="165" fontId="12" fillId="0" borderId="29" xfId="5" applyNumberFormat="1" applyFont="1" applyBorder="1" applyAlignment="1">
      <alignment vertical="center"/>
    </xf>
    <xf numFmtId="165" fontId="45" fillId="0" borderId="30" xfId="5" applyNumberFormat="1" applyFont="1" applyBorder="1" applyAlignment="1">
      <alignment vertical="center"/>
    </xf>
    <xf numFmtId="165" fontId="45" fillId="0" borderId="31" xfId="5" applyNumberFormat="1" applyFont="1" applyBorder="1" applyAlignment="1">
      <alignment vertical="center"/>
    </xf>
    <xf numFmtId="165" fontId="42" fillId="0" borderId="33" xfId="5" applyNumberFormat="1" applyFont="1" applyBorder="1" applyAlignment="1">
      <alignment vertical="center"/>
    </xf>
    <xf numFmtId="165" fontId="42" fillId="0" borderId="34" xfId="5" applyNumberFormat="1" applyFont="1" applyBorder="1" applyAlignment="1">
      <alignment vertical="center"/>
    </xf>
    <xf numFmtId="165" fontId="40" fillId="0" borderId="27" xfId="5" applyNumberFormat="1" applyFont="1" applyBorder="1" applyAlignment="1">
      <alignment vertical="center"/>
    </xf>
    <xf numFmtId="165" fontId="40" fillId="0" borderId="6" xfId="5" applyNumberFormat="1" applyFont="1" applyBorder="1" applyAlignment="1">
      <alignment vertical="center"/>
    </xf>
    <xf numFmtId="165" fontId="7" fillId="0" borderId="27" xfId="6" applyNumberFormat="1" applyFont="1" applyFill="1" applyBorder="1" applyAlignment="1">
      <alignment vertical="center"/>
    </xf>
    <xf numFmtId="165" fontId="7" fillId="0" borderId="6" xfId="6" applyNumberFormat="1" applyFont="1" applyFill="1" applyBorder="1" applyAlignment="1">
      <alignment vertical="center"/>
    </xf>
    <xf numFmtId="165" fontId="42" fillId="0" borderId="27" xfId="5" applyNumberFormat="1" applyFont="1" applyBorder="1" applyAlignment="1">
      <alignment vertical="center"/>
    </xf>
    <xf numFmtId="165" fontId="42" fillId="0" borderId="6" xfId="5" applyNumberFormat="1" applyFont="1" applyBorder="1" applyAlignment="1">
      <alignment vertical="center"/>
    </xf>
    <xf numFmtId="165" fontId="40" fillId="0" borderId="27" xfId="5" quotePrefix="1" applyNumberFormat="1" applyFont="1" applyBorder="1" applyAlignment="1">
      <alignment vertical="center"/>
    </xf>
    <xf numFmtId="165" fontId="40" fillId="0" borderId="6" xfId="5" quotePrefix="1" applyNumberFormat="1" applyFont="1" applyBorder="1" applyAlignment="1">
      <alignment vertical="center"/>
    </xf>
    <xf numFmtId="165" fontId="40" fillId="0" borderId="27" xfId="6" applyNumberFormat="1" applyFont="1" applyFill="1" applyBorder="1" applyAlignment="1">
      <alignment vertical="center"/>
    </xf>
    <xf numFmtId="165" fontId="40" fillId="0" borderId="6" xfId="6" applyNumberFormat="1" applyFont="1" applyFill="1" applyBorder="1" applyAlignment="1">
      <alignment vertical="center"/>
    </xf>
    <xf numFmtId="165" fontId="40" fillId="0" borderId="28" xfId="6" applyNumberFormat="1" applyFont="1" applyFill="1" applyBorder="1" applyAlignment="1">
      <alignment vertical="center"/>
    </xf>
    <xf numFmtId="165" fontId="40" fillId="0" borderId="29" xfId="6" applyNumberFormat="1" applyFont="1" applyFill="1" applyBorder="1" applyAlignment="1">
      <alignment vertical="center"/>
    </xf>
    <xf numFmtId="165" fontId="12" fillId="0" borderId="30" xfId="6" applyNumberFormat="1" applyFont="1" applyFill="1" applyBorder="1" applyAlignment="1">
      <alignment vertical="center"/>
    </xf>
    <xf numFmtId="165" fontId="12" fillId="0" borderId="31" xfId="6" applyNumberFormat="1" applyFont="1" applyFill="1" applyBorder="1" applyAlignment="1">
      <alignment vertical="center"/>
    </xf>
    <xf numFmtId="165" fontId="42" fillId="0" borderId="36" xfId="5" applyNumberFormat="1" applyFont="1" applyBorder="1" applyAlignment="1">
      <alignment vertical="center"/>
    </xf>
    <xf numFmtId="165" fontId="42" fillId="0" borderId="37" xfId="5" applyNumberFormat="1" applyFont="1" applyBorder="1" applyAlignment="1">
      <alignment vertical="center"/>
    </xf>
    <xf numFmtId="165" fontId="13" fillId="0" borderId="27" xfId="6" applyNumberFormat="1" applyFont="1" applyFill="1" applyBorder="1" applyAlignment="1">
      <alignment vertical="center"/>
    </xf>
    <xf numFmtId="165" fontId="13" fillId="0" borderId="6" xfId="6" applyNumberFormat="1" applyFont="1" applyFill="1" applyBorder="1" applyAlignment="1">
      <alignment vertical="center"/>
    </xf>
    <xf numFmtId="165" fontId="12" fillId="0" borderId="28" xfId="6" applyNumberFormat="1" applyFont="1" applyFill="1" applyBorder="1" applyAlignment="1">
      <alignment vertical="center"/>
    </xf>
    <xf numFmtId="165" fontId="12" fillId="0" borderId="29" xfId="6" applyNumberFormat="1" applyFont="1" applyFill="1" applyBorder="1" applyAlignment="1">
      <alignment vertical="center"/>
    </xf>
    <xf numFmtId="165" fontId="42" fillId="0" borderId="33" xfId="6" applyNumberFormat="1" applyFont="1" applyFill="1" applyBorder="1" applyAlignment="1">
      <alignment vertical="center"/>
    </xf>
    <xf numFmtId="165" fontId="42" fillId="0" borderId="34" xfId="6" applyNumberFormat="1" applyFont="1" applyFill="1" applyBorder="1" applyAlignment="1">
      <alignment vertical="center"/>
    </xf>
    <xf numFmtId="0" fontId="32" fillId="0" borderId="0" xfId="2" applyFont="1" applyAlignment="1" applyProtection="1">
      <alignment horizontal="center" vertical="center"/>
      <protection locked="0"/>
    </xf>
    <xf numFmtId="0" fontId="31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46" fillId="0" borderId="0" xfId="1" applyFont="1" applyAlignment="1">
      <alignment horizontal="right" vertical="center"/>
    </xf>
    <xf numFmtId="0" fontId="47" fillId="0" borderId="0" xfId="2" applyFont="1" applyAlignment="1" applyProtection="1">
      <alignment horizontal="center"/>
      <protection locked="0"/>
    </xf>
    <xf numFmtId="0" fontId="11" fillId="0" borderId="0" xfId="3" applyFont="1" applyAlignment="1">
      <alignment vertical="center"/>
    </xf>
    <xf numFmtId="0" fontId="48" fillId="0" borderId="0" xfId="1" applyFont="1" applyAlignment="1">
      <alignment vertical="center"/>
    </xf>
    <xf numFmtId="0" fontId="39" fillId="0" borderId="0" xfId="1" applyFont="1"/>
    <xf numFmtId="0" fontId="39" fillId="0" borderId="0" xfId="1" applyFont="1" applyAlignment="1">
      <alignment vertical="center"/>
    </xf>
    <xf numFmtId="0" fontId="14" fillId="0" borderId="0" xfId="1" applyFont="1"/>
    <xf numFmtId="0" fontId="11" fillId="0" borderId="0" xfId="2" applyFont="1" applyAlignment="1" applyProtection="1">
      <alignment horizontal="center"/>
      <protection locked="0"/>
    </xf>
    <xf numFmtId="0" fontId="11" fillId="0" borderId="0" xfId="1" applyFont="1" applyAlignment="1">
      <alignment vertical="center"/>
    </xf>
    <xf numFmtId="0" fontId="49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14" fillId="0" borderId="19" xfId="1" applyFont="1" applyBorder="1" applyAlignment="1">
      <alignment horizontal="centerContinuous" vertical="center"/>
    </xf>
    <xf numFmtId="0" fontId="11" fillId="0" borderId="20" xfId="1" applyFont="1" applyBorder="1" applyAlignment="1">
      <alignment horizontal="centerContinuous" vertical="center"/>
    </xf>
    <xf numFmtId="0" fontId="11" fillId="0" borderId="20" xfId="3" applyFont="1" applyBorder="1" applyAlignment="1">
      <alignment horizontal="centerContinuous" vertical="center"/>
    </xf>
    <xf numFmtId="0" fontId="49" fillId="0" borderId="20" xfId="1" applyFont="1" applyBorder="1" applyAlignment="1">
      <alignment horizontal="centerContinuous" vertical="center"/>
    </xf>
    <xf numFmtId="0" fontId="49" fillId="0" borderId="21" xfId="1" applyFont="1" applyBorder="1" applyAlignment="1">
      <alignment horizontal="centerContinuous" vertical="center"/>
    </xf>
    <xf numFmtId="165" fontId="13" fillId="0" borderId="33" xfId="5" applyNumberFormat="1" applyFont="1" applyBorder="1" applyAlignment="1">
      <alignment vertical="center"/>
    </xf>
    <xf numFmtId="165" fontId="13" fillId="0" borderId="34" xfId="5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top" wrapText="1"/>
    </xf>
    <xf numFmtId="165" fontId="13" fillId="0" borderId="39" xfId="5" applyNumberFormat="1" applyFont="1" applyBorder="1" applyAlignment="1">
      <alignment vertical="center"/>
    </xf>
    <xf numFmtId="165" fontId="12" fillId="0" borderId="41" xfId="5" applyNumberFormat="1" applyFont="1" applyBorder="1" applyAlignment="1">
      <alignment vertical="center"/>
    </xf>
    <xf numFmtId="165" fontId="45" fillId="0" borderId="44" xfId="5" applyNumberFormat="1" applyFont="1" applyBorder="1" applyAlignment="1">
      <alignment vertical="center"/>
    </xf>
    <xf numFmtId="165" fontId="42" fillId="0" borderId="45" xfId="5" applyNumberFormat="1" applyFont="1" applyBorder="1" applyAlignment="1">
      <alignment vertical="center"/>
    </xf>
    <xf numFmtId="165" fontId="40" fillId="0" borderId="39" xfId="5" applyNumberFormat="1" applyFont="1" applyBorder="1" applyAlignment="1">
      <alignment vertical="center"/>
    </xf>
    <xf numFmtId="165" fontId="7" fillId="0" borderId="39" xfId="6" applyNumberFormat="1" applyFont="1" applyFill="1" applyBorder="1" applyAlignment="1">
      <alignment vertical="center"/>
    </xf>
    <xf numFmtId="165" fontId="42" fillId="0" borderId="39" xfId="5" applyNumberFormat="1" applyFont="1" applyBorder="1" applyAlignment="1">
      <alignment vertical="center"/>
    </xf>
    <xf numFmtId="165" fontId="40" fillId="0" borderId="39" xfId="5" quotePrefix="1" applyNumberFormat="1" applyFont="1" applyBorder="1" applyAlignment="1">
      <alignment vertical="center"/>
    </xf>
    <xf numFmtId="165" fontId="40" fillId="0" borderId="39" xfId="6" applyNumberFormat="1" applyFont="1" applyFill="1" applyBorder="1" applyAlignment="1">
      <alignment vertical="center"/>
    </xf>
    <xf numFmtId="165" fontId="40" fillId="0" borderId="41" xfId="6" applyNumberFormat="1" applyFont="1" applyFill="1" applyBorder="1" applyAlignment="1">
      <alignment vertical="center"/>
    </xf>
    <xf numFmtId="165" fontId="12" fillId="0" borderId="44" xfId="6" applyNumberFormat="1" applyFont="1" applyFill="1" applyBorder="1" applyAlignment="1">
      <alignment vertical="center"/>
    </xf>
    <xf numFmtId="165" fontId="42" fillId="0" borderId="46" xfId="5" applyNumberFormat="1" applyFont="1" applyBorder="1" applyAlignment="1">
      <alignment vertical="center"/>
    </xf>
    <xf numFmtId="165" fontId="13" fillId="0" borderId="39" xfId="6" applyNumberFormat="1" applyFont="1" applyFill="1" applyBorder="1" applyAlignment="1">
      <alignment vertical="center"/>
    </xf>
    <xf numFmtId="165" fontId="12" fillId="0" borderId="41" xfId="6" applyNumberFormat="1" applyFont="1" applyFill="1" applyBorder="1" applyAlignment="1">
      <alignment vertical="center"/>
    </xf>
    <xf numFmtId="165" fontId="42" fillId="0" borderId="45" xfId="6" applyNumberFormat="1" applyFont="1" applyFill="1" applyBorder="1" applyAlignment="1">
      <alignment vertical="center"/>
    </xf>
    <xf numFmtId="0" fontId="35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7" fillId="0" borderId="19" xfId="0" applyFont="1" applyBorder="1" applyAlignment="1">
      <alignment vertical="center" wrapText="1"/>
    </xf>
    <xf numFmtId="165" fontId="40" fillId="0" borderId="30" xfId="6" applyNumberFormat="1" applyFont="1" applyFill="1" applyBorder="1" applyAlignment="1">
      <alignment vertical="center"/>
    </xf>
    <xf numFmtId="165" fontId="40" fillId="0" borderId="31" xfId="6" applyNumberFormat="1" applyFont="1" applyFill="1" applyBorder="1" applyAlignment="1">
      <alignment vertical="center"/>
    </xf>
    <xf numFmtId="165" fontId="40" fillId="0" borderId="44" xfId="6" applyNumberFormat="1" applyFont="1" applyFill="1" applyBorder="1" applyAlignment="1">
      <alignment vertical="center"/>
    </xf>
    <xf numFmtId="165" fontId="13" fillId="0" borderId="45" xfId="5" applyNumberFormat="1" applyFont="1" applyBorder="1" applyAlignment="1">
      <alignment vertical="center"/>
    </xf>
    <xf numFmtId="0" fontId="27" fillId="0" borderId="35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65" fontId="40" fillId="3" borderId="30" xfId="6" applyNumberFormat="1" applyFont="1" applyFill="1" applyBorder="1" applyAlignment="1">
      <alignment vertical="center"/>
    </xf>
    <xf numFmtId="165" fontId="13" fillId="2" borderId="36" xfId="5" applyNumberFormat="1" applyFont="1" applyFill="1" applyBorder="1" applyAlignment="1">
      <alignment vertical="center"/>
    </xf>
    <xf numFmtId="165" fontId="13" fillId="2" borderId="27" xfId="5" applyNumberFormat="1" applyFont="1" applyFill="1" applyBorder="1" applyAlignment="1">
      <alignment vertical="center"/>
    </xf>
    <xf numFmtId="165" fontId="12" fillId="2" borderId="28" xfId="5" applyNumberFormat="1" applyFont="1" applyFill="1" applyBorder="1" applyAlignment="1">
      <alignment vertical="center"/>
    </xf>
    <xf numFmtId="165" fontId="45" fillId="2" borderId="30" xfId="5" applyNumberFormat="1" applyFont="1" applyFill="1" applyBorder="1" applyAlignment="1">
      <alignment vertical="center"/>
    </xf>
    <xf numFmtId="165" fontId="42" fillId="2" borderId="33" xfId="5" applyNumberFormat="1" applyFont="1" applyFill="1" applyBorder="1" applyAlignment="1">
      <alignment vertical="center"/>
    </xf>
    <xf numFmtId="165" fontId="40" fillId="2" borderId="27" xfId="5" applyNumberFormat="1" applyFont="1" applyFill="1" applyBorder="1" applyAlignment="1">
      <alignment vertical="center"/>
    </xf>
    <xf numFmtId="165" fontId="42" fillId="2" borderId="27" xfId="5" applyNumberFormat="1" applyFont="1" applyFill="1" applyBorder="1" applyAlignment="1">
      <alignment vertical="center"/>
    </xf>
    <xf numFmtId="165" fontId="40" fillId="2" borderId="27" xfId="5" quotePrefix="1" applyNumberFormat="1" applyFont="1" applyFill="1" applyBorder="1" applyAlignment="1">
      <alignment vertical="center"/>
    </xf>
    <xf numFmtId="165" fontId="40" fillId="2" borderId="27" xfId="6" applyNumberFormat="1" applyFont="1" applyFill="1" applyBorder="1" applyAlignment="1">
      <alignment vertical="center"/>
    </xf>
    <xf numFmtId="165" fontId="40" fillId="2" borderId="28" xfId="6" applyNumberFormat="1" applyFont="1" applyFill="1" applyBorder="1" applyAlignment="1">
      <alignment vertical="center"/>
    </xf>
    <xf numFmtId="165" fontId="12" fillId="2" borderId="30" xfId="6" applyNumberFormat="1" applyFont="1" applyFill="1" applyBorder="1" applyAlignment="1">
      <alignment vertical="center"/>
    </xf>
    <xf numFmtId="165" fontId="42" fillId="2" borderId="36" xfId="5" applyNumberFormat="1" applyFont="1" applyFill="1" applyBorder="1" applyAlignment="1">
      <alignment vertical="center"/>
    </xf>
    <xf numFmtId="165" fontId="13" fillId="2" borderId="27" xfId="6" applyNumberFormat="1" applyFont="1" applyFill="1" applyBorder="1" applyAlignment="1">
      <alignment vertical="center"/>
    </xf>
    <xf numFmtId="165" fontId="12" fillId="2" borderId="28" xfId="6" applyNumberFormat="1" applyFont="1" applyFill="1" applyBorder="1" applyAlignment="1">
      <alignment vertical="center"/>
    </xf>
    <xf numFmtId="165" fontId="42" fillId="2" borderId="33" xfId="6" applyNumberFormat="1" applyFont="1" applyFill="1" applyBorder="1" applyAlignment="1">
      <alignment vertical="center"/>
    </xf>
    <xf numFmtId="165" fontId="40" fillId="2" borderId="30" xfId="6" applyNumberFormat="1" applyFont="1" applyFill="1" applyBorder="1" applyAlignment="1">
      <alignment vertical="center"/>
    </xf>
    <xf numFmtId="165" fontId="13" fillId="4" borderId="36" xfId="5" applyNumberFormat="1" applyFont="1" applyFill="1" applyBorder="1" applyAlignment="1">
      <alignment vertical="center"/>
    </xf>
    <xf numFmtId="165" fontId="13" fillId="4" borderId="27" xfId="5" applyNumberFormat="1" applyFont="1" applyFill="1" applyBorder="1" applyAlignment="1">
      <alignment vertical="center"/>
    </xf>
    <xf numFmtId="165" fontId="12" fillId="4" borderId="28" xfId="5" applyNumberFormat="1" applyFont="1" applyFill="1" applyBorder="1" applyAlignment="1">
      <alignment vertical="center"/>
    </xf>
    <xf numFmtId="165" fontId="45" fillId="4" borderId="30" xfId="5" applyNumberFormat="1" applyFont="1" applyFill="1" applyBorder="1" applyAlignment="1">
      <alignment vertical="center"/>
    </xf>
    <xf numFmtId="165" fontId="42" fillId="4" borderId="33" xfId="5" applyNumberFormat="1" applyFont="1" applyFill="1" applyBorder="1" applyAlignment="1">
      <alignment vertical="center"/>
    </xf>
    <xf numFmtId="165" fontId="40" fillId="4" borderId="27" xfId="5" applyNumberFormat="1" applyFont="1" applyFill="1" applyBorder="1" applyAlignment="1">
      <alignment vertical="center"/>
    </xf>
    <xf numFmtId="165" fontId="42" fillId="4" borderId="27" xfId="5" applyNumberFormat="1" applyFont="1" applyFill="1" applyBorder="1" applyAlignment="1">
      <alignment vertical="center"/>
    </xf>
    <xf numFmtId="165" fontId="40" fillId="4" borderId="27" xfId="5" quotePrefix="1" applyNumberFormat="1" applyFont="1" applyFill="1" applyBorder="1" applyAlignment="1">
      <alignment vertical="center"/>
    </xf>
    <xf numFmtId="165" fontId="40" fillId="4" borderId="27" xfId="6" applyNumberFormat="1" applyFont="1" applyFill="1" applyBorder="1" applyAlignment="1">
      <alignment vertical="center"/>
    </xf>
    <xf numFmtId="165" fontId="40" fillId="4" borderId="28" xfId="6" applyNumberFormat="1" applyFont="1" applyFill="1" applyBorder="1" applyAlignment="1">
      <alignment vertical="center"/>
    </xf>
    <xf numFmtId="165" fontId="12" fillId="4" borderId="30" xfId="6" applyNumberFormat="1" applyFont="1" applyFill="1" applyBorder="1" applyAlignment="1">
      <alignment vertical="center"/>
    </xf>
    <xf numFmtId="165" fontId="42" fillId="4" borderId="36" xfId="5" applyNumberFormat="1" applyFont="1" applyFill="1" applyBorder="1" applyAlignment="1">
      <alignment vertical="center"/>
    </xf>
    <xf numFmtId="165" fontId="13" fillId="4" borderId="27" xfId="6" applyNumberFormat="1" applyFont="1" applyFill="1" applyBorder="1" applyAlignment="1">
      <alignment vertical="center"/>
    </xf>
    <xf numFmtId="165" fontId="12" fillId="4" borderId="28" xfId="6" applyNumberFormat="1" applyFont="1" applyFill="1" applyBorder="1" applyAlignment="1">
      <alignment vertical="center"/>
    </xf>
    <xf numFmtId="165" fontId="42" fillId="4" borderId="33" xfId="6" applyNumberFormat="1" applyFont="1" applyFill="1" applyBorder="1" applyAlignment="1">
      <alignment vertical="center"/>
    </xf>
    <xf numFmtId="165" fontId="40" fillId="4" borderId="30" xfId="6" applyNumberFormat="1" applyFont="1" applyFill="1" applyBorder="1" applyAlignment="1">
      <alignment vertical="center"/>
    </xf>
    <xf numFmtId="0" fontId="50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 applyAlignment="1">
      <alignment vertical="top" wrapText="1"/>
    </xf>
    <xf numFmtId="0" fontId="53" fillId="0" borderId="0" xfId="1" applyFont="1" applyAlignment="1">
      <alignment vertical="center"/>
    </xf>
    <xf numFmtId="0" fontId="31" fillId="5" borderId="0" xfId="1" applyFont="1" applyFill="1" applyAlignment="1">
      <alignment horizontal="center" vertical="center"/>
    </xf>
    <xf numFmtId="165" fontId="41" fillId="0" borderId="6" xfId="6" applyNumberFormat="1" applyFont="1" applyFill="1" applyBorder="1" applyAlignment="1">
      <alignment vertical="center"/>
    </xf>
    <xf numFmtId="0" fontId="54" fillId="0" borderId="0" xfId="3" applyFont="1" applyAlignment="1">
      <alignment vertical="center"/>
    </xf>
    <xf numFmtId="0" fontId="55" fillId="0" borderId="0" xfId="2" applyFont="1" applyAlignment="1" applyProtection="1">
      <alignment horizontal="center"/>
      <protection locked="0"/>
    </xf>
    <xf numFmtId="165" fontId="41" fillId="2" borderId="27" xfId="6" applyNumberFormat="1" applyFont="1" applyFill="1" applyBorder="1" applyAlignment="1">
      <alignment vertical="center"/>
    </xf>
    <xf numFmtId="165" fontId="41" fillId="4" borderId="27" xfId="6" applyNumberFormat="1" applyFont="1" applyFill="1" applyBorder="1" applyAlignment="1">
      <alignment vertical="center"/>
    </xf>
    <xf numFmtId="0" fontId="14" fillId="0" borderId="20" xfId="1" applyFont="1" applyBorder="1" applyAlignment="1">
      <alignment horizontal="centerContinuous" vertical="center"/>
    </xf>
    <xf numFmtId="165" fontId="13" fillId="3" borderId="24" xfId="5" applyNumberFormat="1" applyFont="1" applyFill="1" applyBorder="1" applyAlignment="1">
      <alignment vertical="center"/>
    </xf>
    <xf numFmtId="165" fontId="13" fillId="0" borderId="24" xfId="5" applyNumberFormat="1" applyFont="1" applyBorder="1" applyAlignment="1">
      <alignment vertical="center"/>
    </xf>
    <xf numFmtId="165" fontId="13" fillId="2" borderId="24" xfId="5" applyNumberFormat="1" applyFont="1" applyFill="1" applyBorder="1" applyAlignment="1">
      <alignment vertical="center"/>
    </xf>
    <xf numFmtId="165" fontId="13" fillId="3" borderId="10" xfId="5" applyNumberFormat="1" applyFont="1" applyFill="1" applyBorder="1" applyAlignment="1">
      <alignment vertical="center"/>
    </xf>
    <xf numFmtId="165" fontId="13" fillId="0" borderId="10" xfId="5" applyNumberFormat="1" applyFont="1" applyBorder="1" applyAlignment="1">
      <alignment vertical="center"/>
    </xf>
    <xf numFmtId="165" fontId="13" fillId="2" borderId="10" xfId="5" applyNumberFormat="1" applyFont="1" applyFill="1" applyBorder="1" applyAlignment="1">
      <alignment vertical="center"/>
    </xf>
    <xf numFmtId="165" fontId="12" fillId="3" borderId="11" xfId="5" applyNumberFormat="1" applyFont="1" applyFill="1" applyBorder="1" applyAlignment="1">
      <alignment vertical="center"/>
    </xf>
    <xf numFmtId="165" fontId="12" fillId="0" borderId="11" xfId="5" applyNumberFormat="1" applyFont="1" applyBorder="1" applyAlignment="1">
      <alignment vertical="center"/>
    </xf>
    <xf numFmtId="165" fontId="12" fillId="2" borderId="11" xfId="5" applyNumberFormat="1" applyFont="1" applyFill="1" applyBorder="1" applyAlignment="1">
      <alignment vertical="center"/>
    </xf>
    <xf numFmtId="165" fontId="45" fillId="3" borderId="13" xfId="5" applyNumberFormat="1" applyFont="1" applyFill="1" applyBorder="1" applyAlignment="1">
      <alignment vertical="center"/>
    </xf>
    <xf numFmtId="165" fontId="45" fillId="0" borderId="13" xfId="5" applyNumberFormat="1" applyFont="1" applyBorder="1" applyAlignment="1">
      <alignment vertical="center"/>
    </xf>
    <xf numFmtId="165" fontId="45" fillId="2" borderId="13" xfId="5" applyNumberFormat="1" applyFont="1" applyFill="1" applyBorder="1" applyAlignment="1">
      <alignment vertical="center"/>
    </xf>
    <xf numFmtId="165" fontId="42" fillId="3" borderId="26" xfId="5" applyNumberFormat="1" applyFont="1" applyFill="1" applyBorder="1" applyAlignment="1">
      <alignment vertical="center"/>
    </xf>
    <xf numFmtId="165" fontId="42" fillId="0" borderId="26" xfId="5" applyNumberFormat="1" applyFont="1" applyBorder="1" applyAlignment="1">
      <alignment vertical="center"/>
    </xf>
    <xf numFmtId="165" fontId="42" fillId="2" borderId="26" xfId="5" applyNumberFormat="1" applyFont="1" applyFill="1" applyBorder="1" applyAlignment="1">
      <alignment vertical="center"/>
    </xf>
    <xf numFmtId="165" fontId="40" fillId="3" borderId="10" xfId="5" applyNumberFormat="1" applyFont="1" applyFill="1" applyBorder="1" applyAlignment="1">
      <alignment vertical="center"/>
    </xf>
    <xf numFmtId="165" fontId="40" fillId="0" borderId="10" xfId="5" applyNumberFormat="1" applyFont="1" applyBorder="1" applyAlignment="1">
      <alignment vertical="center"/>
    </xf>
    <xf numFmtId="165" fontId="40" fillId="2" borderId="10" xfId="5" applyNumberFormat="1" applyFont="1" applyFill="1" applyBorder="1" applyAlignment="1">
      <alignment vertical="center"/>
    </xf>
    <xf numFmtId="165" fontId="41" fillId="3" borderId="10" xfId="6" applyNumberFormat="1" applyFont="1" applyFill="1" applyBorder="1" applyAlignment="1">
      <alignment vertical="center"/>
    </xf>
    <xf numFmtId="165" fontId="7" fillId="0" borderId="10" xfId="6" applyNumberFormat="1" applyFont="1" applyFill="1" applyBorder="1" applyAlignment="1">
      <alignment vertical="center"/>
    </xf>
    <xf numFmtId="165" fontId="41" fillId="2" borderId="10" xfId="6" applyNumberFormat="1" applyFont="1" applyFill="1" applyBorder="1" applyAlignment="1">
      <alignment vertical="center"/>
    </xf>
    <xf numFmtId="165" fontId="42" fillId="3" borderId="10" xfId="5" applyNumberFormat="1" applyFont="1" applyFill="1" applyBorder="1" applyAlignment="1">
      <alignment vertical="center"/>
    </xf>
    <xf numFmtId="165" fontId="42" fillId="0" borderId="10" xfId="5" applyNumberFormat="1" applyFont="1" applyBorder="1" applyAlignment="1">
      <alignment vertical="center"/>
    </xf>
    <xf numFmtId="165" fontId="42" fillId="2" borderId="10" xfId="5" applyNumberFormat="1" applyFont="1" applyFill="1" applyBorder="1" applyAlignment="1">
      <alignment vertical="center"/>
    </xf>
    <xf numFmtId="165" fontId="40" fillId="3" borderId="10" xfId="5" quotePrefix="1" applyNumberFormat="1" applyFont="1" applyFill="1" applyBorder="1" applyAlignment="1">
      <alignment vertical="center"/>
    </xf>
    <xf numFmtId="165" fontId="40" fillId="0" borderId="10" xfId="5" quotePrefix="1" applyNumberFormat="1" applyFont="1" applyBorder="1" applyAlignment="1">
      <alignment vertical="center"/>
    </xf>
    <xf numFmtId="165" fontId="40" fillId="2" borderId="10" xfId="5" quotePrefix="1" applyNumberFormat="1" applyFont="1" applyFill="1" applyBorder="1" applyAlignment="1">
      <alignment vertical="center"/>
    </xf>
    <xf numFmtId="165" fontId="40" fillId="3" borderId="10" xfId="6" applyNumberFormat="1" applyFont="1" applyFill="1" applyBorder="1" applyAlignment="1">
      <alignment vertical="center"/>
    </xf>
    <xf numFmtId="165" fontId="40" fillId="0" borderId="10" xfId="6" applyNumberFormat="1" applyFont="1" applyFill="1" applyBorder="1" applyAlignment="1">
      <alignment vertical="center"/>
    </xf>
    <xf numFmtId="165" fontId="40" fillId="2" borderId="10" xfId="6" applyNumberFormat="1" applyFont="1" applyFill="1" applyBorder="1" applyAlignment="1">
      <alignment vertical="center"/>
    </xf>
    <xf numFmtId="165" fontId="40" fillId="3" borderId="11" xfId="6" applyNumberFormat="1" applyFont="1" applyFill="1" applyBorder="1" applyAlignment="1">
      <alignment vertical="center"/>
    </xf>
    <xf numFmtId="165" fontId="40" fillId="0" borderId="11" xfId="6" applyNumberFormat="1" applyFont="1" applyFill="1" applyBorder="1" applyAlignment="1">
      <alignment vertical="center"/>
    </xf>
    <xf numFmtId="165" fontId="40" fillId="2" borderId="11" xfId="6" applyNumberFormat="1" applyFont="1" applyFill="1" applyBorder="1" applyAlignment="1">
      <alignment vertical="center"/>
    </xf>
    <xf numFmtId="165" fontId="12" fillId="3" borderId="13" xfId="6" applyNumberFormat="1" applyFont="1" applyFill="1" applyBorder="1" applyAlignment="1">
      <alignment vertical="center"/>
    </xf>
    <xf numFmtId="165" fontId="12" fillId="0" borderId="13" xfId="6" applyNumberFormat="1" applyFont="1" applyFill="1" applyBorder="1" applyAlignment="1">
      <alignment vertical="center"/>
    </xf>
    <xf numFmtId="165" fontId="12" fillId="2" borderId="13" xfId="6" applyNumberFormat="1" applyFont="1" applyFill="1" applyBorder="1" applyAlignment="1">
      <alignment vertical="center"/>
    </xf>
    <xf numFmtId="165" fontId="42" fillId="3" borderId="24" xfId="5" applyNumberFormat="1" applyFont="1" applyFill="1" applyBorder="1" applyAlignment="1">
      <alignment vertical="center"/>
    </xf>
    <xf numFmtId="165" fontId="42" fillId="0" borderId="24" xfId="5" applyNumberFormat="1" applyFont="1" applyBorder="1" applyAlignment="1">
      <alignment vertical="center"/>
    </xf>
    <xf numFmtId="165" fontId="42" fillId="2" borderId="24" xfId="5" applyNumberFormat="1" applyFont="1" applyFill="1" applyBorder="1" applyAlignment="1">
      <alignment vertical="center"/>
    </xf>
    <xf numFmtId="165" fontId="13" fillId="3" borderId="10" xfId="6" applyNumberFormat="1" applyFont="1" applyFill="1" applyBorder="1" applyAlignment="1">
      <alignment vertical="center"/>
    </xf>
    <xf numFmtId="165" fontId="13" fillId="0" borderId="10" xfId="6" applyNumberFormat="1" applyFont="1" applyFill="1" applyBorder="1" applyAlignment="1">
      <alignment vertical="center"/>
    </xf>
    <xf numFmtId="165" fontId="13" fillId="2" borderId="10" xfId="6" applyNumberFormat="1" applyFont="1" applyFill="1" applyBorder="1" applyAlignment="1">
      <alignment vertical="center"/>
    </xf>
    <xf numFmtId="165" fontId="12" fillId="3" borderId="11" xfId="6" applyNumberFormat="1" applyFont="1" applyFill="1" applyBorder="1" applyAlignment="1">
      <alignment vertical="center"/>
    </xf>
    <xf numFmtId="165" fontId="12" fillId="0" borderId="11" xfId="6" applyNumberFormat="1" applyFont="1" applyFill="1" applyBorder="1" applyAlignment="1">
      <alignment vertical="center"/>
    </xf>
    <xf numFmtId="165" fontId="12" fillId="2" borderId="11" xfId="6" applyNumberFormat="1" applyFont="1" applyFill="1" applyBorder="1" applyAlignment="1">
      <alignment vertical="center"/>
    </xf>
    <xf numFmtId="165" fontId="42" fillId="3" borderId="26" xfId="6" applyNumberFormat="1" applyFont="1" applyFill="1" applyBorder="1" applyAlignment="1">
      <alignment vertical="center"/>
    </xf>
    <xf numFmtId="165" fontId="42" fillId="0" borderId="26" xfId="6" applyNumberFormat="1" applyFont="1" applyFill="1" applyBorder="1" applyAlignment="1">
      <alignment vertical="center"/>
    </xf>
    <xf numFmtId="165" fontId="42" fillId="2" borderId="26" xfId="6" applyNumberFormat="1" applyFont="1" applyFill="1" applyBorder="1" applyAlignment="1">
      <alignment vertical="center"/>
    </xf>
    <xf numFmtId="165" fontId="13" fillId="4" borderId="38" xfId="5" applyNumberFormat="1" applyFont="1" applyFill="1" applyBorder="1" applyAlignment="1">
      <alignment vertical="center"/>
    </xf>
    <xf numFmtId="165" fontId="13" fillId="4" borderId="4" xfId="5" applyNumberFormat="1" applyFont="1" applyFill="1" applyBorder="1" applyAlignment="1">
      <alignment vertical="center"/>
    </xf>
    <xf numFmtId="165" fontId="12" fillId="4" borderId="35" xfId="5" applyNumberFormat="1" applyFont="1" applyFill="1" applyBorder="1" applyAlignment="1">
      <alignment vertical="center"/>
    </xf>
    <xf numFmtId="165" fontId="45" fillId="4" borderId="19" xfId="5" applyNumberFormat="1" applyFont="1" applyFill="1" applyBorder="1" applyAlignment="1">
      <alignment vertical="center"/>
    </xf>
    <xf numFmtId="165" fontId="42" fillId="4" borderId="32" xfId="5" applyNumberFormat="1" applyFont="1" applyFill="1" applyBorder="1" applyAlignment="1">
      <alignment vertical="center"/>
    </xf>
    <xf numFmtId="165" fontId="40" fillId="4" borderId="4" xfId="5" applyNumberFormat="1" applyFont="1" applyFill="1" applyBorder="1" applyAlignment="1">
      <alignment vertical="center"/>
    </xf>
    <xf numFmtId="165" fontId="41" fillId="4" borderId="4" xfId="6" applyNumberFormat="1" applyFont="1" applyFill="1" applyBorder="1" applyAlignment="1">
      <alignment vertical="center"/>
    </xf>
    <xf numFmtId="165" fontId="42" fillId="4" borderId="4" xfId="5" applyNumberFormat="1" applyFont="1" applyFill="1" applyBorder="1" applyAlignment="1">
      <alignment vertical="center"/>
    </xf>
    <xf numFmtId="165" fontId="40" fillId="4" borderId="4" xfId="5" quotePrefix="1" applyNumberFormat="1" applyFont="1" applyFill="1" applyBorder="1" applyAlignment="1">
      <alignment vertical="center"/>
    </xf>
    <xf numFmtId="165" fontId="40" fillId="4" borderId="4" xfId="6" applyNumberFormat="1" applyFont="1" applyFill="1" applyBorder="1" applyAlignment="1">
      <alignment vertical="center"/>
    </xf>
    <xf numFmtId="165" fontId="40" fillId="4" borderId="35" xfId="6" applyNumberFormat="1" applyFont="1" applyFill="1" applyBorder="1" applyAlignment="1">
      <alignment vertical="center"/>
    </xf>
    <xf numFmtId="165" fontId="12" fillId="4" borderId="19" xfId="6" applyNumberFormat="1" applyFont="1" applyFill="1" applyBorder="1" applyAlignment="1">
      <alignment vertical="center"/>
    </xf>
    <xf numFmtId="165" fontId="42" fillId="4" borderId="38" xfId="5" applyNumberFormat="1" applyFont="1" applyFill="1" applyBorder="1" applyAlignment="1">
      <alignment vertical="center"/>
    </xf>
    <xf numFmtId="165" fontId="13" fillId="4" borderId="4" xfId="6" applyNumberFormat="1" applyFont="1" applyFill="1" applyBorder="1" applyAlignment="1">
      <alignment vertical="center"/>
    </xf>
    <xf numFmtId="165" fontId="12" fillId="4" borderId="35" xfId="6" applyNumberFormat="1" applyFont="1" applyFill="1" applyBorder="1" applyAlignment="1">
      <alignment vertical="center"/>
    </xf>
    <xf numFmtId="165" fontId="42" fillId="4" borderId="32" xfId="6" applyNumberFormat="1" applyFont="1" applyFill="1" applyBorder="1" applyAlignment="1">
      <alignment vertical="center"/>
    </xf>
    <xf numFmtId="165" fontId="40" fillId="4" borderId="42" xfId="6" applyNumberFormat="1" applyFont="1" applyFill="1" applyBorder="1" applyAlignment="1">
      <alignment vertical="center"/>
    </xf>
    <xf numFmtId="165" fontId="13" fillId="0" borderId="26" xfId="5" applyNumberFormat="1" applyFont="1" applyBorder="1" applyAlignment="1">
      <alignment vertical="center"/>
    </xf>
    <xf numFmtId="165" fontId="41" fillId="0" borderId="10" xfId="6" applyNumberFormat="1" applyFont="1" applyFill="1" applyBorder="1" applyAlignment="1">
      <alignment vertical="center"/>
    </xf>
    <xf numFmtId="165" fontId="40" fillId="0" borderId="13" xfId="6" applyNumberFormat="1" applyFont="1" applyFill="1" applyBorder="1" applyAlignment="1">
      <alignment vertical="center"/>
    </xf>
    <xf numFmtId="0" fontId="14" fillId="0" borderId="13" xfId="1" applyFont="1" applyBorder="1" applyAlignment="1">
      <alignment horizontal="center" vertical="center"/>
    </xf>
    <xf numFmtId="3" fontId="11" fillId="0" borderId="43" xfId="0" applyNumberFormat="1" applyFont="1" applyBorder="1" applyAlignment="1">
      <alignment horizontal="center" vertical="center"/>
    </xf>
    <xf numFmtId="3" fontId="11" fillId="0" borderId="30" xfId="0" applyNumberFormat="1" applyFont="1" applyBorder="1" applyAlignment="1">
      <alignment horizontal="center" vertical="center"/>
    </xf>
    <xf numFmtId="3" fontId="33" fillId="0" borderId="30" xfId="0" applyNumberFormat="1" applyFont="1" applyBorder="1" applyAlignment="1">
      <alignment horizontal="center" vertical="center"/>
    </xf>
    <xf numFmtId="3" fontId="11" fillId="0" borderId="44" xfId="0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3" fontId="33" fillId="0" borderId="13" xfId="0" applyNumberFormat="1" applyFont="1" applyBorder="1" applyAlignment="1">
      <alignment horizontal="center" vertical="center"/>
    </xf>
    <xf numFmtId="3" fontId="56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7" fillId="6" borderId="24" xfId="0" applyFont="1" applyFill="1" applyBorder="1" applyAlignment="1">
      <alignment horizontal="left" vertical="top" wrapText="1"/>
    </xf>
    <xf numFmtId="0" fontId="58" fillId="3" borderId="12" xfId="0" applyFont="1" applyFill="1" applyBorder="1" applyAlignment="1">
      <alignment horizontal="left" vertical="top" wrapText="1"/>
    </xf>
    <xf numFmtId="0" fontId="60" fillId="0" borderId="0" xfId="0" applyFont="1" applyAlignment="1">
      <alignment horizontal="centerContinuous" vertical="center"/>
    </xf>
    <xf numFmtId="0" fontId="10" fillId="3" borderId="0" xfId="0" applyFont="1" applyFill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65" fillId="0" borderId="0" xfId="0" applyFont="1" applyAlignment="1">
      <alignment horizontal="center"/>
    </xf>
    <xf numFmtId="0" fontId="65" fillId="0" borderId="0" xfId="0" applyFont="1"/>
    <xf numFmtId="0" fontId="8" fillId="0" borderId="26" xfId="0" applyFont="1" applyBorder="1" applyAlignment="1">
      <alignment horizontal="left" vertical="top" wrapText="1" indent="4"/>
    </xf>
    <xf numFmtId="0" fontId="8" fillId="0" borderId="10" xfId="0" applyFont="1" applyBorder="1" applyAlignment="1">
      <alignment horizontal="left" vertical="top" wrapText="1" indent="4"/>
    </xf>
    <xf numFmtId="0" fontId="8" fillId="7" borderId="26" xfId="0" applyFont="1" applyFill="1" applyBorder="1" applyAlignment="1">
      <alignment horizontal="left" vertical="top" wrapText="1" indent="2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8" fillId="7" borderId="10" xfId="0" applyFont="1" applyFill="1" applyBorder="1" applyAlignment="1">
      <alignment horizontal="left" vertical="top" wrapText="1" indent="2"/>
    </xf>
    <xf numFmtId="0" fontId="8" fillId="0" borderId="23" xfId="0" applyFont="1" applyBorder="1" applyAlignment="1">
      <alignment horizontal="left" vertical="top" wrapText="1" indent="4"/>
    </xf>
    <xf numFmtId="0" fontId="66" fillId="0" borderId="0" xfId="0" applyFont="1" applyAlignment="1">
      <alignment horizontal="right" vertical="center"/>
    </xf>
    <xf numFmtId="0" fontId="67" fillId="0" borderId="0" xfId="0" applyFont="1" applyAlignment="1">
      <alignment vertical="center"/>
    </xf>
    <xf numFmtId="0" fontId="8" fillId="7" borderId="26" xfId="0" applyFont="1" applyFill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7" borderId="10" xfId="0" applyFont="1" applyFill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9" fillId="0" borderId="0" xfId="0" applyFont="1" applyAlignment="1">
      <alignment horizontal="right" vertical="center"/>
    </xf>
    <xf numFmtId="0" fontId="68" fillId="0" borderId="0" xfId="0" applyFont="1" applyAlignment="1">
      <alignment horizontal="right" vertical="center"/>
    </xf>
    <xf numFmtId="0" fontId="4" fillId="0" borderId="18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9" fillId="3" borderId="12" xfId="0" applyFont="1" applyFill="1" applyBorder="1" applyAlignment="1">
      <alignment horizontal="left" vertical="top" wrapText="1"/>
    </xf>
    <xf numFmtId="0" fontId="5" fillId="0" borderId="14" xfId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center" wrapText="1"/>
    </xf>
    <xf numFmtId="165" fontId="64" fillId="9" borderId="24" xfId="0" applyNumberFormat="1" applyFont="1" applyFill="1" applyBorder="1" applyAlignment="1">
      <alignment vertical="center"/>
    </xf>
    <xf numFmtId="0" fontId="10" fillId="9" borderId="0" xfId="0" applyFont="1" applyFill="1" applyAlignment="1">
      <alignment horizontal="center" vertical="center"/>
    </xf>
    <xf numFmtId="165" fontId="64" fillId="3" borderId="22" xfId="0" applyNumberFormat="1" applyFont="1" applyFill="1" applyBorder="1" applyAlignment="1">
      <alignment vertical="center"/>
    </xf>
    <xf numFmtId="165" fontId="8" fillId="0" borderId="26" xfId="0" applyNumberFormat="1" applyFont="1" applyBorder="1" applyAlignment="1">
      <alignment horizontal="left" vertical="center"/>
    </xf>
    <xf numFmtId="0" fontId="58" fillId="3" borderId="22" xfId="0" applyFont="1" applyFill="1" applyBorder="1" applyAlignment="1">
      <alignment horizontal="center" vertical="top" wrapText="1"/>
    </xf>
    <xf numFmtId="165" fontId="59" fillId="3" borderId="22" xfId="0" applyNumberFormat="1" applyFont="1" applyFill="1" applyBorder="1" applyAlignment="1">
      <alignment vertical="center"/>
    </xf>
    <xf numFmtId="165" fontId="10" fillId="0" borderId="26" xfId="0" applyNumberFormat="1" applyFont="1" applyBorder="1" applyAlignment="1">
      <alignment vertical="center"/>
    </xf>
    <xf numFmtId="165" fontId="10" fillId="0" borderId="50" xfId="0" applyNumberFormat="1" applyFont="1" applyBorder="1" applyAlignment="1">
      <alignment vertical="center"/>
    </xf>
    <xf numFmtId="165" fontId="8" fillId="0" borderId="50" xfId="0" applyNumberFormat="1" applyFont="1" applyBorder="1" applyAlignment="1">
      <alignment horizontal="left" vertical="center"/>
    </xf>
    <xf numFmtId="0" fontId="5" fillId="0" borderId="26" xfId="14" applyFont="1" applyBorder="1" applyAlignment="1">
      <alignment horizontal="left" vertical="center" indent="1"/>
    </xf>
    <xf numFmtId="0" fontId="5" fillId="0" borderId="50" xfId="14" applyFont="1" applyBorder="1" applyAlignment="1">
      <alignment horizontal="left" vertical="center" indent="1"/>
    </xf>
    <xf numFmtId="0" fontId="64" fillId="9" borderId="24" xfId="0" applyFont="1" applyFill="1" applyBorder="1" applyAlignment="1">
      <alignment horizontal="center" vertical="center"/>
    </xf>
    <xf numFmtId="0" fontId="63" fillId="0" borderId="26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0" fontId="69" fillId="9" borderId="24" xfId="0" applyFont="1" applyFill="1" applyBorder="1" applyAlignment="1">
      <alignment horizontal="center" vertical="top" wrapText="1"/>
    </xf>
    <xf numFmtId="0" fontId="8" fillId="7" borderId="58" xfId="0" applyFont="1" applyFill="1" applyBorder="1" applyAlignment="1">
      <alignment horizontal="left" vertical="top" wrapText="1"/>
    </xf>
    <xf numFmtId="0" fontId="8" fillId="0" borderId="60" xfId="0" applyFont="1" applyBorder="1" applyAlignment="1">
      <alignment horizontal="left" vertical="top" wrapText="1"/>
    </xf>
    <xf numFmtId="0" fontId="8" fillId="0" borderId="58" xfId="0" applyFont="1" applyBorder="1" applyAlignment="1">
      <alignment horizontal="left" vertical="top" wrapText="1"/>
    </xf>
    <xf numFmtId="0" fontId="8" fillId="0" borderId="57" xfId="0" applyFont="1" applyBorder="1" applyAlignment="1">
      <alignment horizontal="left" vertical="top" wrapText="1"/>
    </xf>
    <xf numFmtId="0" fontId="72" fillId="0" borderId="0" xfId="0" applyFont="1" applyAlignment="1">
      <alignment horizontal="right" vertical="center"/>
    </xf>
    <xf numFmtId="0" fontId="73" fillId="0" borderId="0" xfId="15" applyFont="1" applyAlignment="1">
      <alignment vertical="center"/>
    </xf>
    <xf numFmtId="0" fontId="74" fillId="0" borderId="0" xfId="15" applyFont="1" applyAlignment="1">
      <alignment vertical="center"/>
    </xf>
    <xf numFmtId="0" fontId="75" fillId="0" borderId="0" xfId="15" applyFont="1" applyAlignment="1">
      <alignment horizontal="left" vertical="center"/>
    </xf>
    <xf numFmtId="165" fontId="76" fillId="0" borderId="0" xfId="15" applyNumberFormat="1" applyFont="1" applyAlignment="1">
      <alignment vertical="center"/>
    </xf>
    <xf numFmtId="165" fontId="16" fillId="0" borderId="0" xfId="2" applyNumberFormat="1" applyFont="1" applyAlignment="1" applyProtection="1">
      <alignment horizontal="center"/>
      <protection locked="0"/>
    </xf>
    <xf numFmtId="0" fontId="4" fillId="0" borderId="0" xfId="15" applyFont="1" applyAlignment="1">
      <alignment vertical="center"/>
    </xf>
    <xf numFmtId="0" fontId="77" fillId="0" borderId="0" xfId="15" applyFont="1" applyAlignment="1">
      <alignment vertical="center"/>
    </xf>
    <xf numFmtId="0" fontId="78" fillId="0" borderId="0" xfId="15" applyFont="1" applyAlignment="1">
      <alignment vertical="center"/>
    </xf>
    <xf numFmtId="0" fontId="79" fillId="0" borderId="0" xfId="15" applyFont="1" applyAlignment="1">
      <alignment vertical="center"/>
    </xf>
    <xf numFmtId="0" fontId="80" fillId="0" borderId="0" xfId="2" applyFont="1" applyAlignment="1" applyProtection="1">
      <alignment horizontal="center"/>
      <protection locked="0"/>
    </xf>
    <xf numFmtId="0" fontId="75" fillId="0" borderId="0" xfId="2" applyFont="1" applyAlignment="1" applyProtection="1">
      <alignment horizontal="left"/>
      <protection locked="0"/>
    </xf>
    <xf numFmtId="0" fontId="4" fillId="0" borderId="0" xfId="15" applyFont="1" applyAlignment="1">
      <alignment horizontal="center" vertical="center"/>
    </xf>
    <xf numFmtId="0" fontId="74" fillId="0" borderId="0" xfId="15" applyFont="1" applyAlignment="1">
      <alignment horizontal="center" vertical="center"/>
    </xf>
    <xf numFmtId="165" fontId="77" fillId="0" borderId="0" xfId="15" applyNumberFormat="1" applyFont="1" applyAlignment="1">
      <alignment horizontal="right" vertical="center"/>
    </xf>
    <xf numFmtId="0" fontId="15" fillId="0" borderId="0" xfId="2" applyProtection="1">
      <protection locked="0"/>
    </xf>
    <xf numFmtId="0" fontId="32" fillId="0" borderId="0" xfId="2" applyFont="1" applyProtection="1">
      <protection locked="0"/>
    </xf>
    <xf numFmtId="165" fontId="15" fillId="0" borderId="0" xfId="2" applyNumberFormat="1" applyProtection="1">
      <protection locked="0"/>
    </xf>
    <xf numFmtId="0" fontId="80" fillId="0" borderId="0" xfId="2" applyFont="1" applyAlignment="1" applyProtection="1">
      <alignment horizontal="center" vertical="center"/>
      <protection locked="0"/>
    </xf>
    <xf numFmtId="0" fontId="75" fillId="0" borderId="0" xfId="2" applyFont="1" applyAlignment="1" applyProtection="1">
      <alignment horizontal="left" vertical="center"/>
      <protection locked="0"/>
    </xf>
    <xf numFmtId="165" fontId="16" fillId="0" borderId="0" xfId="2" applyNumberFormat="1" applyFont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/>
      <protection locked="0"/>
    </xf>
    <xf numFmtId="0" fontId="33" fillId="0" borderId="13" xfId="15" applyFont="1" applyBorder="1" applyAlignment="1">
      <alignment horizontal="center" vertical="center" wrapText="1"/>
    </xf>
    <xf numFmtId="0" fontId="70" fillId="10" borderId="13" xfId="15" applyFont="1" applyFill="1" applyBorder="1" applyAlignment="1">
      <alignment horizontal="center" vertical="center" wrapText="1"/>
    </xf>
    <xf numFmtId="0" fontId="70" fillId="2" borderId="13" xfId="15" applyFont="1" applyFill="1" applyBorder="1" applyAlignment="1">
      <alignment horizontal="center" vertical="center" wrapText="1"/>
    </xf>
    <xf numFmtId="0" fontId="70" fillId="0" borderId="13" xfId="15" applyFont="1" applyBorder="1" applyAlignment="1">
      <alignment horizontal="center" vertical="center" wrapText="1"/>
    </xf>
    <xf numFmtId="0" fontId="71" fillId="11" borderId="13" xfId="15" applyFont="1" applyFill="1" applyBorder="1" applyAlignment="1">
      <alignment horizontal="center" vertical="center" wrapText="1"/>
    </xf>
    <xf numFmtId="0" fontId="33" fillId="0" borderId="56" xfId="15" applyFont="1" applyBorder="1" applyAlignment="1">
      <alignment horizontal="center" vertical="center" wrapText="1"/>
    </xf>
    <xf numFmtId="0" fontId="81" fillId="0" borderId="17" xfId="2" applyFont="1" applyBorder="1" applyAlignment="1" applyProtection="1">
      <alignment horizontal="center" vertical="center" wrapText="1"/>
      <protection locked="0"/>
    </xf>
    <xf numFmtId="0" fontId="83" fillId="0" borderId="14" xfId="2" applyFont="1" applyBorder="1" applyAlignment="1" applyProtection="1">
      <alignment horizontal="center" vertical="center"/>
      <protection locked="0"/>
    </xf>
    <xf numFmtId="0" fontId="84" fillId="0" borderId="61" xfId="2" applyFont="1" applyBorder="1" applyAlignment="1" applyProtection="1">
      <alignment horizontal="center" vertical="center"/>
      <protection locked="0"/>
    </xf>
    <xf numFmtId="0" fontId="84" fillId="0" borderId="54" xfId="2" applyFont="1" applyBorder="1" applyAlignment="1" applyProtection="1">
      <alignment horizontal="center" vertical="center"/>
      <protection locked="0"/>
    </xf>
    <xf numFmtId="0" fontId="85" fillId="0" borderId="22" xfId="2" applyFont="1" applyBorder="1" applyAlignment="1" applyProtection="1">
      <alignment horizontal="center" vertical="center"/>
      <protection locked="0"/>
    </xf>
    <xf numFmtId="0" fontId="87" fillId="0" borderId="0" xfId="16" applyFont="1" applyAlignment="1">
      <alignment vertical="center"/>
    </xf>
    <xf numFmtId="0" fontId="88" fillId="0" borderId="0" xfId="2" applyFont="1" applyAlignment="1" applyProtection="1">
      <alignment horizontal="left" vertical="center"/>
      <protection locked="0"/>
    </xf>
    <xf numFmtId="3" fontId="86" fillId="0" borderId="63" xfId="15" applyNumberFormat="1" applyFont="1" applyBorder="1" applyAlignment="1">
      <alignment vertical="center" wrapText="1"/>
    </xf>
    <xf numFmtId="165" fontId="89" fillId="0" borderId="0" xfId="2" applyNumberFormat="1" applyFont="1" applyAlignment="1" applyProtection="1">
      <alignment horizontal="center" vertical="center"/>
      <protection locked="0"/>
    </xf>
    <xf numFmtId="0" fontId="89" fillId="0" borderId="0" xfId="2" applyFont="1" applyAlignment="1" applyProtection="1">
      <alignment horizontal="center" vertical="center"/>
      <protection locked="0"/>
    </xf>
    <xf numFmtId="0" fontId="88" fillId="0" borderId="0" xfId="2" applyFont="1" applyAlignment="1" applyProtection="1">
      <alignment horizontal="center" vertical="center"/>
      <protection locked="0"/>
    </xf>
    <xf numFmtId="165" fontId="91" fillId="0" borderId="0" xfId="2" applyNumberFormat="1" applyFont="1" applyAlignment="1" applyProtection="1">
      <alignment horizontal="center" vertical="center"/>
      <protection locked="0"/>
    </xf>
    <xf numFmtId="0" fontId="91" fillId="0" borderId="0" xfId="2" applyFont="1" applyAlignment="1" applyProtection="1">
      <alignment horizontal="center" vertical="center"/>
      <protection locked="0"/>
    </xf>
    <xf numFmtId="165" fontId="93" fillId="0" borderId="27" xfId="15" applyNumberFormat="1" applyFont="1" applyBorder="1" applyAlignment="1">
      <alignment vertical="center" wrapText="1"/>
    </xf>
    <xf numFmtId="165" fontId="93" fillId="0" borderId="59" xfId="15" applyNumberFormat="1" applyFont="1" applyBorder="1" applyAlignment="1">
      <alignment vertical="center" wrapText="1"/>
    </xf>
    <xf numFmtId="165" fontId="84" fillId="0" borderId="27" xfId="15" applyNumberFormat="1" applyFont="1" applyBorder="1" applyAlignment="1">
      <alignment vertical="center" wrapText="1"/>
    </xf>
    <xf numFmtId="3" fontId="84" fillId="0" borderId="59" xfId="15" applyNumberFormat="1" applyFont="1" applyBorder="1" applyAlignment="1">
      <alignment vertical="center" wrapText="1"/>
    </xf>
    <xf numFmtId="165" fontId="84" fillId="0" borderId="0" xfId="15" applyNumberFormat="1" applyFont="1" applyAlignment="1">
      <alignment vertical="center" wrapText="1"/>
    </xf>
    <xf numFmtId="3" fontId="84" fillId="0" borderId="0" xfId="15" applyNumberFormat="1" applyFont="1" applyAlignment="1">
      <alignment vertical="center" wrapText="1"/>
    </xf>
    <xf numFmtId="165" fontId="90" fillId="0" borderId="27" xfId="15" applyNumberFormat="1" applyFont="1" applyBorder="1" applyAlignment="1">
      <alignment vertical="center" wrapText="1"/>
    </xf>
    <xf numFmtId="165" fontId="90" fillId="0" borderId="0" xfId="15" applyNumberFormat="1" applyFont="1" applyAlignment="1">
      <alignment vertical="center" wrapText="1"/>
    </xf>
    <xf numFmtId="165" fontId="90" fillId="0" borderId="27" xfId="15" applyNumberFormat="1" applyFont="1" applyBorder="1" applyAlignment="1">
      <alignment vertical="center"/>
    </xf>
    <xf numFmtId="165" fontId="89" fillId="0" borderId="0" xfId="2" applyNumberFormat="1" applyFont="1" applyAlignment="1">
      <alignment horizontal="center" vertical="center"/>
    </xf>
    <xf numFmtId="0" fontId="89" fillId="0" borderId="0" xfId="2" applyFont="1" applyAlignment="1">
      <alignment horizontal="center" vertical="center"/>
    </xf>
    <xf numFmtId="165" fontId="15" fillId="0" borderId="0" xfId="2" applyNumberFormat="1"/>
    <xf numFmtId="0" fontId="15" fillId="0" borderId="0" xfId="2"/>
    <xf numFmtId="165" fontId="95" fillId="0" borderId="0" xfId="2" applyNumberFormat="1" applyFont="1"/>
    <xf numFmtId="0" fontId="95" fillId="0" borderId="0" xfId="2" applyFont="1"/>
    <xf numFmtId="165" fontId="93" fillId="0" borderId="27" xfId="2" applyNumberFormat="1" applyFont="1" applyBorder="1" applyAlignment="1">
      <alignment vertical="center"/>
    </xf>
    <xf numFmtId="165" fontId="93" fillId="0" borderId="0" xfId="2" applyNumberFormat="1" applyFont="1" applyAlignment="1">
      <alignment vertical="center"/>
    </xf>
    <xf numFmtId="0" fontId="96" fillId="0" borderId="0" xfId="2" applyFont="1"/>
    <xf numFmtId="165" fontId="93" fillId="5" borderId="27" xfId="2" applyNumberFormat="1" applyFont="1" applyFill="1" applyBorder="1" applyAlignment="1">
      <alignment vertical="center"/>
    </xf>
    <xf numFmtId="165" fontId="84" fillId="0" borderId="27" xfId="2" applyNumberFormat="1" applyFont="1" applyBorder="1" applyAlignment="1">
      <alignment vertical="center"/>
    </xf>
    <xf numFmtId="165" fontId="97" fillId="0" borderId="27" xfId="2" applyNumberFormat="1" applyFont="1" applyBorder="1" applyAlignment="1">
      <alignment vertical="center"/>
    </xf>
    <xf numFmtId="165" fontId="84" fillId="5" borderId="27" xfId="2" applyNumberFormat="1" applyFont="1" applyFill="1" applyBorder="1" applyAlignment="1">
      <alignment vertical="center"/>
    </xf>
    <xf numFmtId="165" fontId="94" fillId="5" borderId="27" xfId="2" applyNumberFormat="1" applyFont="1" applyFill="1" applyBorder="1" applyAlignment="1">
      <alignment vertical="center"/>
    </xf>
    <xf numFmtId="0" fontId="98" fillId="0" borderId="0" xfId="2" applyFont="1" applyAlignment="1">
      <alignment horizontal="center" vertical="center"/>
    </xf>
    <xf numFmtId="0" fontId="98" fillId="0" borderId="0" xfId="2" applyFont="1" applyAlignment="1">
      <alignment horizontal="left" vertical="center"/>
    </xf>
    <xf numFmtId="3" fontId="93" fillId="0" borderId="0" xfId="2" applyNumberFormat="1" applyFont="1" applyAlignment="1">
      <alignment vertical="center"/>
    </xf>
    <xf numFmtId="3" fontId="92" fillId="0" borderId="0" xfId="2" applyNumberFormat="1" applyFont="1" applyAlignment="1">
      <alignment vertical="center"/>
    </xf>
    <xf numFmtId="0" fontId="88" fillId="0" borderId="0" xfId="2" applyFont="1" applyAlignment="1">
      <alignment horizontal="left"/>
    </xf>
    <xf numFmtId="0" fontId="99" fillId="0" borderId="0" xfId="15" applyFont="1" applyAlignment="1">
      <alignment horizontal="center" vertical="center"/>
    </xf>
    <xf numFmtId="0" fontId="32" fillId="0" borderId="0" xfId="2" applyFont="1"/>
    <xf numFmtId="0" fontId="75" fillId="0" borderId="0" xfId="2" applyFont="1" applyAlignment="1">
      <alignment horizontal="left"/>
    </xf>
    <xf numFmtId="0" fontId="33" fillId="0" borderId="13" xfId="2" applyFont="1" applyBorder="1" applyAlignment="1" applyProtection="1">
      <alignment horizontal="center" vertical="center" wrapText="1"/>
      <protection locked="0"/>
    </xf>
    <xf numFmtId="0" fontId="60" fillId="0" borderId="0" xfId="0" applyFont="1" applyAlignment="1">
      <alignment horizontal="centerContinuous" vertical="center" wrapText="1"/>
    </xf>
    <xf numFmtId="0" fontId="60" fillId="0" borderId="0" xfId="0" applyFont="1" applyAlignment="1">
      <alignment horizontal="left" vertical="center"/>
    </xf>
    <xf numFmtId="0" fontId="65" fillId="0" borderId="0" xfId="0" applyFont="1" applyAlignment="1">
      <alignment horizontal="left"/>
    </xf>
    <xf numFmtId="0" fontId="65" fillId="0" borderId="0" xfId="0" applyFont="1" applyAlignment="1">
      <alignment horizontal="centerContinuous"/>
    </xf>
    <xf numFmtId="0" fontId="100" fillId="0" borderId="62" xfId="2" applyFont="1" applyBorder="1" applyAlignment="1" applyProtection="1">
      <alignment horizontal="center" vertical="center"/>
      <protection locked="0"/>
    </xf>
    <xf numFmtId="0" fontId="29" fillId="0" borderId="64" xfId="2" applyFont="1" applyBorder="1" applyAlignment="1">
      <alignment horizontal="center" vertical="center"/>
    </xf>
    <xf numFmtId="0" fontId="105" fillId="0" borderId="64" xfId="2" applyFont="1" applyBorder="1" applyAlignment="1">
      <alignment horizontal="center" vertical="center"/>
    </xf>
    <xf numFmtId="0" fontId="106" fillId="0" borderId="64" xfId="2" applyFont="1" applyBorder="1" applyAlignment="1">
      <alignment horizontal="center" vertical="center"/>
    </xf>
    <xf numFmtId="0" fontId="102" fillId="0" borderId="64" xfId="2" applyFont="1" applyBorder="1" applyAlignment="1" applyProtection="1">
      <alignment horizontal="center" vertical="center" wrapText="1"/>
      <protection locked="0"/>
    </xf>
    <xf numFmtId="0" fontId="103" fillId="0" borderId="10" xfId="2" applyFont="1" applyBorder="1" applyAlignment="1" applyProtection="1">
      <alignment horizontal="left" vertical="center" wrapText="1"/>
      <protection locked="0"/>
    </xf>
    <xf numFmtId="3" fontId="102" fillId="0" borderId="10" xfId="2" applyNumberFormat="1" applyFont="1" applyBorder="1" applyAlignment="1" applyProtection="1">
      <alignment vertical="center"/>
      <protection locked="0"/>
    </xf>
    <xf numFmtId="0" fontId="71" fillId="0" borderId="10" xfId="2" applyFont="1" applyBorder="1" applyAlignment="1">
      <alignment horizontal="left" vertical="center"/>
    </xf>
    <xf numFmtId="3" fontId="106" fillId="0" borderId="10" xfId="2" applyNumberFormat="1" applyFont="1" applyBorder="1" applyAlignment="1">
      <alignment vertical="center"/>
    </xf>
    <xf numFmtId="0" fontId="107" fillId="0" borderId="64" xfId="2" applyFont="1" applyBorder="1" applyAlignment="1">
      <alignment horizontal="center" vertical="center"/>
    </xf>
    <xf numFmtId="0" fontId="108" fillId="0" borderId="10" xfId="2" applyFont="1" applyBorder="1" applyAlignment="1">
      <alignment horizontal="left" vertical="center"/>
    </xf>
    <xf numFmtId="3" fontId="109" fillId="0" borderId="10" xfId="2" applyNumberFormat="1" applyFont="1" applyBorder="1" applyAlignment="1">
      <alignment vertical="center"/>
    </xf>
    <xf numFmtId="3" fontId="105" fillId="0" borderId="10" xfId="2" applyNumberFormat="1" applyFont="1" applyBorder="1" applyAlignment="1">
      <alignment vertical="center"/>
    </xf>
    <xf numFmtId="0" fontId="111" fillId="0" borderId="64" xfId="2" applyFont="1" applyBorder="1" applyAlignment="1">
      <alignment horizontal="center" vertical="center" wrapText="1"/>
    </xf>
    <xf numFmtId="0" fontId="112" fillId="0" borderId="10" xfId="2" applyFont="1" applyBorder="1" applyAlignment="1">
      <alignment horizontal="left" vertical="center"/>
    </xf>
    <xf numFmtId="3" fontId="111" fillId="0" borderId="10" xfId="2" applyNumberFormat="1" applyFont="1" applyBorder="1" applyAlignment="1">
      <alignment vertical="center"/>
    </xf>
    <xf numFmtId="0" fontId="29" fillId="0" borderId="64" xfId="2" applyFont="1" applyBorder="1" applyAlignment="1">
      <alignment horizontal="center" vertical="center" wrapText="1"/>
    </xf>
    <xf numFmtId="0" fontId="113" fillId="0" borderId="10" xfId="17" applyFont="1" applyBorder="1" applyAlignment="1">
      <alignment vertical="center" wrapText="1"/>
    </xf>
    <xf numFmtId="3" fontId="29" fillId="0" borderId="10" xfId="2" applyNumberFormat="1" applyFont="1" applyBorder="1" applyAlignment="1">
      <alignment vertical="center"/>
    </xf>
    <xf numFmtId="0" fontId="62" fillId="0" borderId="10" xfId="17" applyFont="1" applyBorder="1" applyAlignment="1">
      <alignment vertical="center" wrapText="1"/>
    </xf>
    <xf numFmtId="0" fontId="106" fillId="0" borderId="64" xfId="2" applyFont="1" applyBorder="1" applyAlignment="1">
      <alignment horizontal="center" vertical="center" wrapText="1"/>
    </xf>
    <xf numFmtId="0" fontId="112" fillId="0" borderId="10" xfId="17" applyFont="1" applyBorder="1" applyAlignment="1">
      <alignment vertical="center" wrapText="1"/>
    </xf>
    <xf numFmtId="0" fontId="113" fillId="0" borderId="10" xfId="2" applyFont="1" applyBorder="1" applyAlignment="1">
      <alignment horizontal="left" vertical="center"/>
    </xf>
    <xf numFmtId="3" fontId="105" fillId="0" borderId="10" xfId="18" applyNumberFormat="1" applyFont="1" applyBorder="1" applyAlignment="1" applyProtection="1">
      <alignment vertical="center"/>
      <protection locked="0"/>
    </xf>
    <xf numFmtId="0" fontId="29" fillId="0" borderId="65" xfId="2" applyFont="1" applyBorder="1" applyAlignment="1">
      <alignment horizontal="center" vertical="center"/>
    </xf>
    <xf numFmtId="0" fontId="113" fillId="0" borderId="66" xfId="2" applyFont="1" applyBorder="1" applyAlignment="1">
      <alignment horizontal="left" vertical="center"/>
    </xf>
    <xf numFmtId="3" fontId="29" fillId="0" borderId="66" xfId="2" applyNumberFormat="1" applyFont="1" applyBorder="1" applyAlignment="1">
      <alignment vertical="center"/>
    </xf>
    <xf numFmtId="0" fontId="33" fillId="8" borderId="13" xfId="15" applyFont="1" applyFill="1" applyBorder="1" applyAlignment="1">
      <alignment horizontal="center" vertical="center" wrapText="1"/>
    </xf>
    <xf numFmtId="3" fontId="102" fillId="0" borderId="10" xfId="15" applyNumberFormat="1" applyFont="1" applyBorder="1" applyAlignment="1">
      <alignment vertical="center"/>
    </xf>
    <xf numFmtId="3" fontId="101" fillId="11" borderId="22" xfId="15" applyNumberFormat="1" applyFont="1" applyFill="1" applyBorder="1" applyAlignment="1">
      <alignment vertical="center"/>
    </xf>
    <xf numFmtId="3" fontId="102" fillId="11" borderId="10" xfId="15" applyNumberFormat="1" applyFont="1" applyFill="1" applyBorder="1" applyAlignment="1">
      <alignment vertical="center"/>
    </xf>
    <xf numFmtId="3" fontId="102" fillId="10" borderId="10" xfId="2" applyNumberFormat="1" applyFont="1" applyFill="1" applyBorder="1" applyAlignment="1" applyProtection="1">
      <alignment vertical="center"/>
      <protection locked="0"/>
    </xf>
    <xf numFmtId="3" fontId="102" fillId="8" borderId="10" xfId="2" applyNumberFormat="1" applyFont="1" applyFill="1" applyBorder="1" applyAlignment="1" applyProtection="1">
      <alignment vertical="center"/>
      <protection locked="0"/>
    </xf>
    <xf numFmtId="3" fontId="106" fillId="10" borderId="10" xfId="2" applyNumberFormat="1" applyFont="1" applyFill="1" applyBorder="1" applyAlignment="1">
      <alignment vertical="center"/>
    </xf>
    <xf numFmtId="3" fontId="106" fillId="8" borderId="10" xfId="2" applyNumberFormat="1" applyFont="1" applyFill="1" applyBorder="1" applyAlignment="1">
      <alignment vertical="center"/>
    </xf>
    <xf numFmtId="3" fontId="106" fillId="11" borderId="10" xfId="2" applyNumberFormat="1" applyFont="1" applyFill="1" applyBorder="1" applyAlignment="1">
      <alignment vertical="center"/>
    </xf>
    <xf numFmtId="3" fontId="109" fillId="10" borderId="10" xfId="2" applyNumberFormat="1" applyFont="1" applyFill="1" applyBorder="1" applyAlignment="1">
      <alignment vertical="center"/>
    </xf>
    <xf numFmtId="3" fontId="109" fillId="8" borderId="10" xfId="2" applyNumberFormat="1" applyFont="1" applyFill="1" applyBorder="1" applyAlignment="1">
      <alignment vertical="center"/>
    </xf>
    <xf numFmtId="3" fontId="109" fillId="11" borderId="10" xfId="2" applyNumberFormat="1" applyFont="1" applyFill="1" applyBorder="1" applyAlignment="1">
      <alignment vertical="center"/>
    </xf>
    <xf numFmtId="3" fontId="105" fillId="10" borderId="10" xfId="2" applyNumberFormat="1" applyFont="1" applyFill="1" applyBorder="1" applyAlignment="1">
      <alignment vertical="center"/>
    </xf>
    <xf numFmtId="3" fontId="105" fillId="8" borderId="10" xfId="2" applyNumberFormat="1" applyFont="1" applyFill="1" applyBorder="1" applyAlignment="1">
      <alignment vertical="center"/>
    </xf>
    <xf numFmtId="3" fontId="105" fillId="11" borderId="10" xfId="2" applyNumberFormat="1" applyFont="1" applyFill="1" applyBorder="1" applyAlignment="1">
      <alignment vertical="center"/>
    </xf>
    <xf numFmtId="3" fontId="111" fillId="8" borderId="10" xfId="2" applyNumberFormat="1" applyFont="1" applyFill="1" applyBorder="1" applyAlignment="1">
      <alignment vertical="center"/>
    </xf>
    <xf numFmtId="3" fontId="111" fillId="11" borderId="10" xfId="2" applyNumberFormat="1" applyFont="1" applyFill="1" applyBorder="1" applyAlignment="1">
      <alignment vertical="center"/>
    </xf>
    <xf numFmtId="3" fontId="29" fillId="10" borderId="10" xfId="2" applyNumberFormat="1" applyFont="1" applyFill="1" applyBorder="1" applyAlignment="1">
      <alignment vertical="center"/>
    </xf>
    <xf numFmtId="3" fontId="29" fillId="8" borderId="10" xfId="2" applyNumberFormat="1" applyFont="1" applyFill="1" applyBorder="1" applyAlignment="1">
      <alignment vertical="center"/>
    </xf>
    <xf numFmtId="3" fontId="29" fillId="11" borderId="10" xfId="2" applyNumberFormat="1" applyFont="1" applyFill="1" applyBorder="1" applyAlignment="1">
      <alignment vertical="center"/>
    </xf>
    <xf numFmtId="3" fontId="114" fillId="11" borderId="10" xfId="2" applyNumberFormat="1" applyFont="1" applyFill="1" applyBorder="1" applyAlignment="1">
      <alignment vertical="center"/>
    </xf>
    <xf numFmtId="3" fontId="115" fillId="12" borderId="10" xfId="2" applyNumberFormat="1" applyFont="1" applyFill="1" applyBorder="1" applyAlignment="1">
      <alignment vertical="center"/>
    </xf>
    <xf numFmtId="3" fontId="116" fillId="10" borderId="10" xfId="2" applyNumberFormat="1" applyFont="1" applyFill="1" applyBorder="1" applyAlignment="1">
      <alignment vertical="center"/>
    </xf>
    <xf numFmtId="3" fontId="117" fillId="2" borderId="10" xfId="2" applyNumberFormat="1" applyFont="1" applyFill="1" applyBorder="1" applyAlignment="1">
      <alignment vertical="center"/>
    </xf>
    <xf numFmtId="3" fontId="118" fillId="13" borderId="10" xfId="2" applyNumberFormat="1" applyFont="1" applyFill="1" applyBorder="1" applyAlignment="1">
      <alignment vertical="center"/>
    </xf>
    <xf numFmtId="3" fontId="104" fillId="0" borderId="10" xfId="2" applyNumberFormat="1" applyFont="1" applyBorder="1" applyAlignment="1">
      <alignment vertical="center"/>
    </xf>
    <xf numFmtId="3" fontId="29" fillId="8" borderId="66" xfId="2" applyNumberFormat="1" applyFont="1" applyFill="1" applyBorder="1" applyAlignment="1">
      <alignment vertical="center"/>
    </xf>
    <xf numFmtId="3" fontId="29" fillId="11" borderId="66" xfId="2" applyNumberFormat="1" applyFont="1" applyFill="1" applyBorder="1" applyAlignment="1">
      <alignment vertical="center"/>
    </xf>
    <xf numFmtId="0" fontId="71" fillId="0" borderId="10" xfId="2" applyFont="1" applyBorder="1" applyAlignment="1">
      <alignment horizontal="left" vertical="center" indent="4"/>
    </xf>
    <xf numFmtId="0" fontId="33" fillId="0" borderId="10" xfId="2" applyFont="1" applyBorder="1" applyAlignment="1">
      <alignment horizontal="left" vertical="center" indent="1"/>
    </xf>
    <xf numFmtId="0" fontId="33" fillId="0" borderId="10" xfId="17" applyFont="1" applyBorder="1" applyAlignment="1">
      <alignment horizontal="left" vertical="center" wrapText="1" indent="1"/>
    </xf>
    <xf numFmtId="0" fontId="33" fillId="2" borderId="10" xfId="17" applyFont="1" applyFill="1" applyBorder="1" applyAlignment="1">
      <alignment horizontal="left" vertical="center" wrapText="1" indent="1"/>
    </xf>
    <xf numFmtId="0" fontId="33" fillId="2" borderId="10" xfId="17" applyFont="1" applyFill="1" applyBorder="1" applyAlignment="1">
      <alignment horizontal="left" vertical="center" indent="1"/>
    </xf>
    <xf numFmtId="0" fontId="71" fillId="0" borderId="10" xfId="2" applyFont="1" applyBorder="1" applyAlignment="1">
      <alignment horizontal="left" vertical="center" indent="1"/>
    </xf>
    <xf numFmtId="0" fontId="112" fillId="0" borderId="10" xfId="2" applyFont="1" applyBorder="1" applyAlignment="1">
      <alignment horizontal="left" vertical="center" indent="1"/>
    </xf>
    <xf numFmtId="167" fontId="101" fillId="0" borderId="22" xfId="19" applyNumberFormat="1" applyFont="1" applyBorder="1" applyAlignment="1">
      <alignment vertical="center"/>
    </xf>
    <xf numFmtId="167" fontId="105" fillId="0" borderId="10" xfId="19" applyNumberFormat="1" applyFont="1" applyBorder="1" applyAlignment="1">
      <alignment vertical="center"/>
    </xf>
    <xf numFmtId="167" fontId="29" fillId="0" borderId="10" xfId="19" applyNumberFormat="1" applyFont="1" applyBorder="1" applyAlignment="1">
      <alignment vertical="center"/>
    </xf>
    <xf numFmtId="167" fontId="102" fillId="0" borderId="10" xfId="19" applyNumberFormat="1" applyFont="1" applyBorder="1" applyAlignment="1" applyProtection="1">
      <alignment vertical="center"/>
      <protection locked="0"/>
    </xf>
    <xf numFmtId="167" fontId="106" fillId="0" borderId="10" xfId="19" applyNumberFormat="1" applyFont="1" applyBorder="1" applyAlignment="1">
      <alignment vertical="center"/>
    </xf>
    <xf numFmtId="167" fontId="109" fillId="0" borderId="10" xfId="19" applyNumberFormat="1" applyFont="1" applyBorder="1" applyAlignment="1">
      <alignment vertical="center"/>
    </xf>
    <xf numFmtId="167" fontId="111" fillId="0" borderId="10" xfId="19" applyNumberFormat="1" applyFont="1" applyBorder="1" applyAlignment="1">
      <alignment vertical="center"/>
    </xf>
    <xf numFmtId="167" fontId="105" fillId="0" borderId="10" xfId="19" applyNumberFormat="1" applyFont="1" applyBorder="1" applyAlignment="1" applyProtection="1">
      <alignment vertical="center"/>
      <protection locked="0"/>
    </xf>
    <xf numFmtId="167" fontId="29" fillId="0" borderId="66" xfId="19" applyNumberFormat="1" applyFont="1" applyBorder="1" applyAlignment="1">
      <alignment vertical="center"/>
    </xf>
    <xf numFmtId="166" fontId="101" fillId="0" borderId="22" xfId="9" applyNumberFormat="1" applyFont="1" applyBorder="1" applyAlignment="1">
      <alignment horizontal="center" vertical="center"/>
    </xf>
    <xf numFmtId="166" fontId="102" fillId="0" borderId="10" xfId="9" applyNumberFormat="1" applyFont="1" applyBorder="1" applyAlignment="1">
      <alignment horizontal="center" vertical="center"/>
    </xf>
    <xf numFmtId="166" fontId="105" fillId="0" borderId="10" xfId="9" applyNumberFormat="1" applyFont="1" applyBorder="1" applyAlignment="1">
      <alignment horizontal="center" vertical="center"/>
    </xf>
    <xf numFmtId="166" fontId="29" fillId="0" borderId="10" xfId="9" applyNumberFormat="1" applyFont="1" applyBorder="1" applyAlignment="1">
      <alignment horizontal="center" vertical="center"/>
    </xf>
    <xf numFmtId="166" fontId="106" fillId="0" borderId="10" xfId="9" applyNumberFormat="1" applyFont="1" applyBorder="1" applyAlignment="1">
      <alignment horizontal="center" vertical="center"/>
    </xf>
    <xf numFmtId="166" fontId="109" fillId="0" borderId="10" xfId="9" applyNumberFormat="1" applyFont="1" applyBorder="1" applyAlignment="1">
      <alignment horizontal="center" vertical="center"/>
    </xf>
    <xf numFmtId="166" fontId="111" fillId="0" borderId="10" xfId="9" applyNumberFormat="1" applyFont="1" applyBorder="1" applyAlignment="1">
      <alignment horizontal="center" vertical="center"/>
    </xf>
    <xf numFmtId="166" fontId="29" fillId="0" borderId="66" xfId="9" applyNumberFormat="1" applyFont="1" applyBorder="1" applyAlignment="1">
      <alignment horizontal="center" vertical="center"/>
    </xf>
    <xf numFmtId="166" fontId="101" fillId="0" borderId="67" xfId="9" applyNumberFormat="1" applyFont="1" applyBorder="1" applyAlignment="1">
      <alignment horizontal="center" vertical="center"/>
    </xf>
    <xf numFmtId="166" fontId="102" fillId="0" borderId="68" xfId="9" applyNumberFormat="1" applyFont="1" applyBorder="1" applyAlignment="1">
      <alignment horizontal="center" vertical="center"/>
    </xf>
    <xf numFmtId="166" fontId="105" fillId="0" borderId="68" xfId="9" applyNumberFormat="1" applyFont="1" applyBorder="1" applyAlignment="1">
      <alignment horizontal="center" vertical="center"/>
    </xf>
    <xf numFmtId="166" fontId="29" fillId="0" borderId="68" xfId="9" applyNumberFormat="1" applyFont="1" applyBorder="1" applyAlignment="1">
      <alignment horizontal="center" vertical="center"/>
    </xf>
    <xf numFmtId="166" fontId="106" fillId="0" borderId="68" xfId="9" applyNumberFormat="1" applyFont="1" applyBorder="1" applyAlignment="1">
      <alignment horizontal="center" vertical="center"/>
    </xf>
    <xf numFmtId="166" fontId="109" fillId="0" borderId="68" xfId="9" applyNumberFormat="1" applyFont="1" applyBorder="1" applyAlignment="1">
      <alignment horizontal="center" vertical="center"/>
    </xf>
    <xf numFmtId="166" fontId="111" fillId="0" borderId="68" xfId="9" applyNumberFormat="1" applyFont="1" applyBorder="1" applyAlignment="1">
      <alignment horizontal="center" vertical="center"/>
    </xf>
    <xf numFmtId="166" fontId="29" fillId="0" borderId="69" xfId="9" applyNumberFormat="1" applyFont="1" applyBorder="1" applyAlignment="1">
      <alignment horizontal="center" vertical="center"/>
    </xf>
    <xf numFmtId="3" fontId="105" fillId="11" borderId="10" xfId="15" applyNumberFormat="1" applyFont="1" applyFill="1" applyBorder="1" applyAlignment="1">
      <alignment vertical="center"/>
    </xf>
    <xf numFmtId="3" fontId="105" fillId="0" borderId="10" xfId="15" applyNumberFormat="1" applyFont="1" applyBorder="1" applyAlignment="1">
      <alignment vertical="center"/>
    </xf>
    <xf numFmtId="3" fontId="105" fillId="8" borderId="10" xfId="15" applyNumberFormat="1" applyFont="1" applyFill="1" applyBorder="1" applyAlignment="1">
      <alignment vertical="center"/>
    </xf>
    <xf numFmtId="3" fontId="105" fillId="10" borderId="10" xfId="15" applyNumberFormat="1" applyFont="1" applyFill="1" applyBorder="1" applyAlignment="1">
      <alignment vertical="center"/>
    </xf>
    <xf numFmtId="3" fontId="102" fillId="8" borderId="10" xfId="15" applyNumberFormat="1" applyFont="1" applyFill="1" applyBorder="1" applyAlignment="1">
      <alignment vertical="center"/>
    </xf>
    <xf numFmtId="167" fontId="102" fillId="0" borderId="10" xfId="19" applyNumberFormat="1" applyFont="1" applyBorder="1" applyAlignment="1">
      <alignment vertical="center"/>
    </xf>
    <xf numFmtId="0" fontId="103" fillId="0" borderId="10" xfId="2" applyFont="1" applyBorder="1" applyAlignment="1">
      <alignment horizontal="left" vertical="center"/>
    </xf>
    <xf numFmtId="0" fontId="102" fillId="0" borderId="64" xfId="2" applyFont="1" applyBorder="1" applyAlignment="1">
      <alignment horizontal="center" vertical="center"/>
    </xf>
    <xf numFmtId="3" fontId="29" fillId="11" borderId="10" xfId="15" applyNumberFormat="1" applyFont="1" applyFill="1" applyBorder="1" applyAlignment="1">
      <alignment vertical="center"/>
    </xf>
    <xf numFmtId="3" fontId="29" fillId="0" borderId="10" xfId="15" applyNumberFormat="1" applyFont="1" applyBorder="1" applyAlignment="1">
      <alignment vertical="center"/>
    </xf>
    <xf numFmtId="0" fontId="103" fillId="0" borderId="10" xfId="2" applyFont="1" applyBorder="1" applyAlignment="1" applyProtection="1">
      <alignment horizontal="left" vertical="center"/>
      <protection locked="0"/>
    </xf>
    <xf numFmtId="0" fontId="104" fillId="0" borderId="64" xfId="2" applyFont="1" applyBorder="1" applyAlignment="1">
      <alignment horizontal="center" vertical="center"/>
    </xf>
    <xf numFmtId="3" fontId="29" fillId="8" borderId="10" xfId="15" applyNumberFormat="1" applyFont="1" applyFill="1" applyBorder="1" applyAlignment="1">
      <alignment vertical="center"/>
    </xf>
    <xf numFmtId="0" fontId="102" fillId="0" borderId="64" xfId="2" applyFont="1" applyBorder="1" applyAlignment="1" applyProtection="1">
      <alignment horizontal="center" vertical="center"/>
      <protection locked="0"/>
    </xf>
    <xf numFmtId="3" fontId="101" fillId="0" borderId="22" xfId="15" applyNumberFormat="1" applyFont="1" applyBorder="1" applyAlignment="1">
      <alignment vertical="center"/>
    </xf>
    <xf numFmtId="3" fontId="101" fillId="8" borderId="22" xfId="15" applyNumberFormat="1" applyFont="1" applyFill="1" applyBorder="1" applyAlignment="1">
      <alignment vertical="center"/>
    </xf>
    <xf numFmtId="3" fontId="105" fillId="5" borderId="10" xfId="2" applyNumberFormat="1" applyFont="1" applyFill="1" applyBorder="1" applyAlignment="1">
      <alignment vertical="center"/>
    </xf>
    <xf numFmtId="167" fontId="105" fillId="5" borderId="10" xfId="19" applyNumberFormat="1" applyFont="1" applyFill="1" applyBorder="1" applyAlignment="1">
      <alignment vertical="center"/>
    </xf>
    <xf numFmtId="0" fontId="11" fillId="0" borderId="0" xfId="2" applyFont="1" applyAlignment="1" applyProtection="1">
      <alignment horizontal="left" vertical="top"/>
      <protection locked="0"/>
    </xf>
    <xf numFmtId="0" fontId="71" fillId="0" borderId="13" xfId="2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71" fillId="0" borderId="12" xfId="15" applyFont="1" applyBorder="1" applyAlignment="1">
      <alignment horizontal="center" vertical="center" wrapText="1"/>
    </xf>
    <xf numFmtId="0" fontId="71" fillId="0" borderId="55" xfId="15" applyFont="1" applyBorder="1" applyAlignment="1">
      <alignment horizontal="center" vertical="center" wrapText="1"/>
    </xf>
    <xf numFmtId="0" fontId="33" fillId="0" borderId="15" xfId="2" applyFont="1" applyBorder="1" applyAlignment="1" applyProtection="1">
      <alignment horizontal="center" vertical="center" wrapText="1"/>
      <protection locked="0"/>
    </xf>
    <xf numFmtId="0" fontId="119" fillId="0" borderId="16" xfId="2" applyFont="1" applyBorder="1" applyAlignment="1" applyProtection="1">
      <alignment horizontal="center" vertical="center" wrapText="1"/>
      <protection locked="0"/>
    </xf>
    <xf numFmtId="0" fontId="119" fillId="0" borderId="12" xfId="2" applyFont="1" applyBorder="1" applyAlignment="1" applyProtection="1">
      <alignment horizontal="center" vertical="center"/>
      <protection locked="0"/>
    </xf>
    <xf numFmtId="0" fontId="119" fillId="0" borderId="13" xfId="2" applyFont="1" applyBorder="1" applyAlignment="1" applyProtection="1">
      <alignment horizontal="center" vertical="center"/>
      <protection locked="0"/>
    </xf>
    <xf numFmtId="0" fontId="71" fillId="0" borderId="12" xfId="2" applyFont="1" applyBorder="1" applyAlignment="1" applyProtection="1">
      <alignment horizontal="center" vertical="center" wrapText="1"/>
      <protection locked="0"/>
    </xf>
    <xf numFmtId="0" fontId="71" fillId="0" borderId="13" xfId="2" applyFont="1" applyBorder="1" applyAlignment="1" applyProtection="1">
      <alignment horizontal="center" vertical="center" wrapText="1"/>
      <protection locked="0"/>
    </xf>
    <xf numFmtId="0" fontId="71" fillId="0" borderId="51" xfId="2" applyFont="1" applyBorder="1" applyAlignment="1" applyProtection="1">
      <alignment horizontal="center" vertical="center" wrapText="1"/>
      <protection locked="0"/>
    </xf>
    <xf numFmtId="0" fontId="71" fillId="0" borderId="52" xfId="2" applyFont="1" applyBorder="1" applyAlignment="1" applyProtection="1">
      <alignment horizontal="center" vertical="center" wrapText="1"/>
      <protection locked="0"/>
    </xf>
    <xf numFmtId="0" fontId="71" fillId="0" borderId="53" xfId="2" applyFont="1" applyBorder="1" applyAlignment="1" applyProtection="1">
      <alignment horizontal="center" vertical="center" wrapText="1"/>
      <protection locked="0"/>
    </xf>
    <xf numFmtId="0" fontId="71" fillId="0" borderId="51" xfId="15" applyFont="1" applyBorder="1" applyAlignment="1">
      <alignment horizontal="center" vertical="center" wrapText="1"/>
    </xf>
    <xf numFmtId="0" fontId="71" fillId="0" borderId="52" xfId="15" applyFont="1" applyBorder="1" applyAlignment="1">
      <alignment horizontal="center" vertical="center" wrapText="1"/>
    </xf>
    <xf numFmtId="0" fontId="71" fillId="0" borderId="53" xfId="15" applyFont="1" applyBorder="1" applyAlignment="1">
      <alignment horizontal="center" vertical="center" wrapText="1"/>
    </xf>
    <xf numFmtId="0" fontId="11" fillId="0" borderId="0" xfId="2" applyFont="1" applyAlignment="1" applyProtection="1">
      <alignment horizontal="left" vertical="top"/>
      <protection locked="0"/>
    </xf>
    <xf numFmtId="0" fontId="3" fillId="0" borderId="15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8" fillId="0" borderId="12" xfId="1" applyFont="1" applyBorder="1" applyAlignment="1">
      <alignment horizontal="center" vertical="center"/>
    </xf>
    <xf numFmtId="0" fontId="38" fillId="0" borderId="55" xfId="1" applyFont="1" applyBorder="1" applyAlignment="1">
      <alignment horizontal="center" vertical="center"/>
    </xf>
    <xf numFmtId="0" fontId="38" fillId="0" borderId="12" xfId="1" applyFont="1" applyBorder="1" applyAlignment="1">
      <alignment horizontal="center" vertical="center" wrapText="1"/>
    </xf>
    <xf numFmtId="0" fontId="38" fillId="0" borderId="14" xfId="1" applyFont="1" applyBorder="1" applyAlignment="1">
      <alignment horizontal="center" vertical="center"/>
    </xf>
    <xf numFmtId="0" fontId="22" fillId="0" borderId="13" xfId="4" applyFont="1" applyBorder="1" applyAlignment="1">
      <alignment horizontal="center" vertical="center"/>
    </xf>
    <xf numFmtId="0" fontId="22" fillId="0" borderId="19" xfId="4" applyFont="1" applyBorder="1" applyAlignment="1">
      <alignment horizontal="center" vertical="center"/>
    </xf>
    <xf numFmtId="0" fontId="21" fillId="0" borderId="13" xfId="4" applyFont="1" applyBorder="1" applyAlignment="1">
      <alignment horizontal="center" vertical="center"/>
    </xf>
    <xf numFmtId="0" fontId="21" fillId="0" borderId="19" xfId="4" applyFont="1" applyBorder="1" applyAlignment="1">
      <alignment horizontal="center" vertical="center"/>
    </xf>
    <xf numFmtId="0" fontId="43" fillId="0" borderId="4" xfId="4" applyFont="1" applyBorder="1" applyAlignment="1">
      <alignment horizontal="center" vertical="center" wrapText="1"/>
    </xf>
    <xf numFmtId="0" fontId="43" fillId="0" borderId="5" xfId="4" applyFont="1" applyBorder="1" applyAlignment="1">
      <alignment horizontal="center" vertical="center" wrapText="1"/>
    </xf>
    <xf numFmtId="0" fontId="21" fillId="0" borderId="35" xfId="4" applyFont="1" applyBorder="1" applyAlignment="1">
      <alignment horizontal="center" vertical="center" wrapText="1"/>
    </xf>
    <xf numFmtId="0" fontId="21" fillId="0" borderId="7" xfId="4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/>
    </xf>
    <xf numFmtId="0" fontId="14" fillId="4" borderId="49" xfId="1" applyFont="1" applyFill="1" applyBorder="1" applyAlignment="1">
      <alignment horizontal="center" vertical="center"/>
    </xf>
    <xf numFmtId="0" fontId="43" fillId="0" borderId="32" xfId="4" applyFont="1" applyBorder="1" applyAlignment="1">
      <alignment horizontal="center" vertical="center" wrapText="1"/>
    </xf>
    <xf numFmtId="0" fontId="43" fillId="0" borderId="47" xfId="4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48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50" xfId="1" applyFont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50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4" borderId="48" xfId="1" applyFont="1" applyFill="1" applyBorder="1" applyAlignment="1">
      <alignment horizontal="center" vertical="center"/>
    </xf>
    <xf numFmtId="0" fontId="14" fillId="0" borderId="1" xfId="2" applyFont="1" applyBorder="1" applyAlignment="1" applyProtection="1">
      <alignment horizontal="center" vertical="center" textRotation="90"/>
      <protection locked="0"/>
    </xf>
    <xf numFmtId="0" fontId="14" fillId="0" borderId="50" xfId="2" applyFont="1" applyBorder="1" applyAlignment="1" applyProtection="1">
      <alignment horizontal="center" vertical="center" textRotation="90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0" fontId="11" fillId="0" borderId="49" xfId="2" applyFont="1" applyBorder="1" applyAlignment="1" applyProtection="1">
      <alignment horizontal="center" vertical="center" wrapText="1"/>
      <protection locked="0"/>
    </xf>
    <xf numFmtId="0" fontId="20" fillId="3" borderId="1" xfId="1" applyFont="1" applyFill="1" applyBorder="1" applyAlignment="1">
      <alignment horizontal="center" vertical="center" wrapText="1"/>
    </xf>
    <xf numFmtId="0" fontId="20" fillId="3" borderId="50" xfId="1" applyFont="1" applyFill="1" applyBorder="1" applyAlignment="1">
      <alignment horizontal="center" vertical="center"/>
    </xf>
    <xf numFmtId="0" fontId="0" fillId="0" borderId="0" xfId="0" applyNumberFormat="1" applyAlignment="1">
      <alignment horizontal="left"/>
    </xf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19" applyNumberFormat="1" applyFont="1" applyAlignment="1">
      <alignment horizontal="left"/>
    </xf>
    <xf numFmtId="1" fontId="16" fillId="0" borderId="0" xfId="2" applyNumberFormat="1" applyFont="1" applyAlignment="1" applyProtection="1">
      <alignment horizontal="center" vertical="center"/>
      <protection locked="0"/>
    </xf>
    <xf numFmtId="1" fontId="89" fillId="0" borderId="0" xfId="2" applyNumberFormat="1" applyFont="1" applyAlignment="1" applyProtection="1">
      <alignment horizontal="center" vertical="center"/>
      <protection locked="0"/>
    </xf>
    <xf numFmtId="1" fontId="89" fillId="0" borderId="0" xfId="2" applyNumberFormat="1" applyFont="1" applyAlignment="1">
      <alignment horizontal="center" vertical="center"/>
    </xf>
    <xf numFmtId="1" fontId="15" fillId="0" borderId="0" xfId="2" applyNumberFormat="1"/>
    <xf numFmtId="1" fontId="95" fillId="0" borderId="0" xfId="2" applyNumberFormat="1" applyFont="1"/>
  </cellXfs>
  <cellStyles count="27">
    <cellStyle name="Comma" xfId="19" builtinId="3"/>
    <cellStyle name="Comma 2" xfId="6" xr:uid="{00000000-0005-0000-0000-000001000000}"/>
    <cellStyle name="Comma 2 2" xfId="11" xr:uid="{00000000-0005-0000-0000-000002000000}"/>
    <cellStyle name="Comma 2 2 2" xfId="13" xr:uid="{00000000-0005-0000-0000-000003000000}"/>
    <cellStyle name="Comma 2 3 2" xfId="24" xr:uid="{00000000-0005-0000-0000-000004000000}"/>
    <cellStyle name="Comma 2 4" xfId="22" xr:uid="{00000000-0005-0000-0000-000005000000}"/>
    <cellStyle name="Normal" xfId="0" builtinId="0"/>
    <cellStyle name="Normal 10 2" xfId="20" xr:uid="{00000000-0005-0000-0000-000007000000}"/>
    <cellStyle name="Normal 12" xfId="15" xr:uid="{00000000-0005-0000-0000-000008000000}"/>
    <cellStyle name="Normal 13 2 2" xfId="23" xr:uid="{00000000-0005-0000-0000-000009000000}"/>
    <cellStyle name="Normal 14" xfId="16" xr:uid="{00000000-0005-0000-0000-00000A000000}"/>
    <cellStyle name="Normal 2" xfId="3" xr:uid="{00000000-0005-0000-0000-00000B000000}"/>
    <cellStyle name="Normal 2 2" xfId="8" xr:uid="{00000000-0005-0000-0000-00000C000000}"/>
    <cellStyle name="Normal 2 2 2 2" xfId="10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7" xr:uid="{00000000-0005-0000-0000-000010000000}"/>
    <cellStyle name="Normal 3 2 3 2 2" xfId="21" xr:uid="{00000000-0005-0000-0000-000011000000}"/>
    <cellStyle name="Normal 3 2 4 3 2" xfId="26" xr:uid="{00000000-0005-0000-0000-000012000000}"/>
    <cellStyle name="Normal 4" xfId="14" xr:uid="{00000000-0005-0000-0000-000013000000}"/>
    <cellStyle name="Normal 4 2" xfId="25" xr:uid="{00000000-0005-0000-0000-000014000000}"/>
    <cellStyle name="Normal 5" xfId="5" xr:uid="{00000000-0005-0000-0000-000015000000}"/>
    <cellStyle name="Normal 7 2" xfId="12" xr:uid="{00000000-0005-0000-0000-000016000000}"/>
    <cellStyle name="Normal_annex 2" xfId="2" xr:uid="{00000000-0005-0000-0000-000017000000}"/>
    <cellStyle name="Normal_Expenditure 94-00 2" xfId="18" xr:uid="{00000000-0005-0000-0000-000019000000}"/>
    <cellStyle name="Percent" xfId="9" builtinId="5"/>
    <cellStyle name="Percent 2" xfId="7" xr:uid="{00000000-0005-0000-0000-00001C000000}"/>
  </cellStyles>
  <dxfs count="0"/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78776</xdr:colOff>
      <xdr:row>250</xdr:row>
      <xdr:rowOff>30001</xdr:rowOff>
    </xdr:from>
    <xdr:to>
      <xdr:col>20</xdr:col>
      <xdr:colOff>422597</xdr:colOff>
      <xdr:row>260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9DFA67-9F5E-4AFD-B05C-2CCCFCB3AA78}"/>
            </a:ext>
          </a:extLst>
        </xdr:cNvPr>
        <xdr:cNvSpPr txBox="1"/>
      </xdr:nvSpPr>
      <xdr:spPr>
        <a:xfrm>
          <a:off x="78776" y="57783251"/>
          <a:ext cx="14951996" cy="1874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កំណត់សម្គាល់៖</a:t>
          </a:r>
        </a:p>
        <a:p>
          <a:pPr algn="l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-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</a:t>
          </a:r>
          <a:r>
            <a:rPr lang="km-KH" sz="1000" b="1" baseline="0">
              <a:solidFill>
                <a:srgbClr val="FF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"ក្របខណ្ឌបញ្ចូលថ្មីចាប់ពីខែ៧" 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សំដៅក្របខណ្ឌដែលត្រូវកែសម្រួល ឬបន្ថែមថ្មី </a:t>
          </a:r>
          <a:r>
            <a:rPr lang="km-KH" sz="1000" b="1" baseline="0">
              <a:latin typeface="Khmer MEF1" panose="02000506000000020004" pitchFamily="2" charset="0"/>
              <a:cs typeface="Khmer MEF1" panose="02000506000000020004" pitchFamily="2" charset="0"/>
            </a:rPr>
            <a:t>ចាប់ពីខែកក្កដា ដល់ខែធ្នូ ឆ្នាំ២០២២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រួមមាន៖ ទទួលស្គាល់ថ្មី, ចូលពីព្យួរការងារ, ផ្ទេរចូល, ក្របខណ្ឌថ្មីបន្ទាប់ពីដំឡើងកាំប្រាក់ (សូមភ្ជាប់បទដ្ឋានគតិយុត្តពាក់ព័ន្ធ ឬឯកសារពាក់ព័ន្ធមកជាមួយ)</a:t>
          </a:r>
        </a:p>
        <a:p>
          <a:pPr algn="l"/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- </a:t>
          </a:r>
          <a:r>
            <a:rPr lang="km-KH" sz="1000" b="1" baseline="0">
              <a:solidFill>
                <a:srgbClr val="FF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"ក្របខណ្ឌដកចេញចាប់ពីខែ៧" 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សំដៅក្របខណ្ឌដែលត្រូវកែសម្រួល ឬ ដកចេញ </a:t>
          </a:r>
          <a:r>
            <a:rPr lang="km-KH" sz="1000" b="1" baseline="0">
              <a:latin typeface="Khmer MEF1" panose="02000506000000020004" pitchFamily="2" charset="0"/>
              <a:cs typeface="Khmer MEF1" panose="02000506000000020004" pitchFamily="2" charset="0"/>
            </a:rPr>
            <a:t>ចាប់ពីខែកក្កដា ដល់ខែធ្នូ ឆ្នាំ២០២២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រួមមាន៖ ចូលនិវត្តន៍, ព្យួរការងារ, បណ្តេញចេញ, ផ្ទេរចេញ, ក្របខណ្ឌចាស់មុនដំឡើងកាំប្រាក់ (សូមភ្ជាប់បទដ្ឋានគតិយុត្តពាក់ព័ន្ធ ឬឯកសារពាក់ព័ន្ធមកជាមួយ)</a:t>
          </a:r>
        </a:p>
        <a:p>
          <a:pPr algn="l"/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- </a:t>
          </a:r>
          <a:r>
            <a:rPr lang="km-KH" sz="1000" b="1" baseline="0">
              <a:solidFill>
                <a:srgbClr val="FF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"ក្របខណ្ឌបញ្ចូលថ្មី ឆ្នាំ២០២៣" </a:t>
          </a:r>
          <a:r>
            <a:rPr lang="km-KH" sz="1000" b="0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សំដៅក្របខណ្ឌដែលត្រូវកែសម្រួល ឬបន្ថែមថ្មី </a:t>
          </a:r>
          <a:r>
            <a:rPr lang="km-KH" sz="1000" b="1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ចាប់ពីខែមករា ដល់ខែធ្នូ ឆ្នាំ២០២៣</a:t>
          </a:r>
          <a:r>
            <a:rPr lang="km-KH" sz="1000" b="0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 រួមមាន៖ ទទួលស្គាល់ថ្មី, ចូលពីព្យួរការងារ, ផ្ទេរចូល, ក្របខណ្ឌថ្មីបន្ទាប់ពីដំឡើងកាំប្រាក់ (សូមភ្ជាប់បទដ្ឋានគតិយុត្តពាក់ព័ន្ធ ឬឯកសារពាក់ព័ន្ធមកជាមួយ)</a:t>
          </a:r>
          <a:endParaRPr lang="en-US" sz="1000" b="0" baseline="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l"/>
          <a:r>
            <a:rPr lang="en-US" sz="1000" b="0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- </a:t>
          </a:r>
          <a:r>
            <a:rPr lang="km-KH" sz="1000" b="1" baseline="0">
              <a:solidFill>
                <a:srgbClr val="FF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"ក្របខណ្ឌដកចេញ </a:t>
          </a:r>
          <a:r>
            <a:rPr lang="km-KH" sz="1050" b="1" baseline="0">
              <a:solidFill>
                <a:srgbClr val="FF0000"/>
              </a:solidFill>
              <a:effectLst/>
              <a:latin typeface="Khmer MEF1" panose="02000506000000020004" pitchFamily="2" charset="0"/>
              <a:ea typeface="+mn-ea"/>
              <a:cs typeface="Khmer MEF1" panose="02000506000000020004" pitchFamily="2" charset="0"/>
            </a:rPr>
            <a:t>ឆ្នាំ២០២៣</a:t>
          </a:r>
          <a:r>
            <a:rPr lang="km-KH" sz="1000" b="1" baseline="0">
              <a:solidFill>
                <a:srgbClr val="FF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" </a:t>
          </a:r>
          <a:r>
            <a:rPr lang="km-KH" sz="1000" b="0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សំដៅក្របខណ្ឌដែលត្រូវកែសម្រួល ឬ ដកចេញ </a:t>
          </a:r>
          <a:r>
            <a:rPr lang="km-KH" sz="1000" b="1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ចាប់ពីខែមករា ដល់ខែធ្នូ ឆ្នាំ២០២៣</a:t>
          </a:r>
          <a:r>
            <a:rPr lang="km-KH" sz="1000" b="0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 រួមមាន៖ ចូលនិវត្តន៍, ព្យួរការងារ, បណ្តេញចេញ, ផ្ទេរចេញ, ក្របខណ្ឌចាស់មុនដំឡើងកាំប្រាក់ (សូមភ្ជាប់បទដ្ឋានគតិយុត្ត ឬឯកសារពាក់ព័ន្ធមកជាមួយ)។</a:t>
          </a:r>
          <a:endParaRPr lang="en-US" sz="1000" b="0" baseline="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l"/>
          <a:r>
            <a:rPr lang="km-KH" sz="1000" b="1" baseline="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ចំពោះប្រាក់បំណាច់មុខងារ  សូមរៀបចំបម្រែបម្រួលដូចករណីក្របខណ្ឌបៀវត្សមូលដ្ឋានខាងលើ។</a:t>
          </a:r>
        </a:p>
        <a:p>
          <a:pPr algn="l"/>
          <a:endParaRPr lang="km-KH" sz="1000" b="0" baseline="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l"/>
          <a:endParaRPr lang="km-KH" sz="1000" b="0" baseline="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l"/>
          <a:endParaRPr lang="km-KH" sz="1000" b="0" baseline="0"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l"/>
          <a:endParaRPr lang="en-US" sz="1000">
            <a:latin typeface="Khmer MEF1" panose="02000506000000020004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20108</xdr:colOff>
      <xdr:row>0</xdr:row>
      <xdr:rowOff>162984</xdr:rowOff>
    </xdr:from>
    <xdr:to>
      <xdr:col>1</xdr:col>
      <xdr:colOff>2263775</xdr:colOff>
      <xdr:row>3</xdr:row>
      <xdr:rowOff>117475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CFFD92-B1A0-4D25-8EEE-9A3FD2D2E60A}"/>
            </a:ext>
          </a:extLst>
        </xdr:cNvPr>
        <xdr:cNvSpPr txBox="1"/>
      </xdr:nvSpPr>
      <xdr:spPr>
        <a:xfrm>
          <a:off x="20108" y="162984"/>
          <a:ext cx="2681817" cy="592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18</xdr:col>
      <xdr:colOff>35982</xdr:colOff>
      <xdr:row>0</xdr:row>
      <xdr:rowOff>0</xdr:rowOff>
    </xdr:from>
    <xdr:to>
      <xdr:col>20</xdr:col>
      <xdr:colOff>552452</xdr:colOff>
      <xdr:row>5</xdr:row>
      <xdr:rowOff>301626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F98B54-72D2-439A-B16F-91F5FAA3AF52}"/>
            </a:ext>
          </a:extLst>
        </xdr:cNvPr>
        <xdr:cNvSpPr txBox="1"/>
      </xdr:nvSpPr>
      <xdr:spPr>
        <a:xfrm>
          <a:off x="13148732" y="0"/>
          <a:ext cx="2011895" cy="1177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321733</xdr:colOff>
      <xdr:row>260</xdr:row>
      <xdr:rowOff>71978</xdr:rowOff>
    </xdr:from>
    <xdr:to>
      <xdr:col>3</xdr:col>
      <xdr:colOff>251248</xdr:colOff>
      <xdr:row>267</xdr:row>
      <xdr:rowOff>96233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0C247E-5B04-4B4E-A582-7EF3AADC7065}"/>
            </a:ext>
          </a:extLst>
        </xdr:cNvPr>
        <xdr:cNvSpPr/>
      </xdr:nvSpPr>
      <xdr:spPr>
        <a:xfrm>
          <a:off x="759883" y="59654028"/>
          <a:ext cx="3990340" cy="1313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4</xdr:col>
      <xdr:colOff>285115</xdr:colOff>
      <xdr:row>259</xdr:row>
      <xdr:rowOff>120215</xdr:rowOff>
    </xdr:from>
    <xdr:to>
      <xdr:col>11</xdr:col>
      <xdr:colOff>204682</xdr:colOff>
      <xdr:row>267</xdr:row>
      <xdr:rowOff>96906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AC30ED7-0FA4-4C62-BAB9-F6A3CAA53DAF}"/>
            </a:ext>
          </a:extLst>
        </xdr:cNvPr>
        <xdr:cNvSpPr/>
      </xdr:nvSpPr>
      <xdr:spPr>
        <a:xfrm>
          <a:off x="5473065" y="59518115"/>
          <a:ext cx="3942292" cy="14498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13</xdr:col>
      <xdr:colOff>157056</xdr:colOff>
      <xdr:row>259</xdr:row>
      <xdr:rowOff>42333</xdr:rowOff>
    </xdr:from>
    <xdr:to>
      <xdr:col>19</xdr:col>
      <xdr:colOff>751840</xdr:colOff>
      <xdr:row>266</xdr:row>
      <xdr:rowOff>92634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CBB800-8906-4C9F-8C6C-E1DC00674AEC}"/>
            </a:ext>
          </a:extLst>
        </xdr:cNvPr>
        <xdr:cNvSpPr/>
      </xdr:nvSpPr>
      <xdr:spPr>
        <a:xfrm>
          <a:off x="10421831" y="59440233"/>
          <a:ext cx="4039659" cy="13393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Position.xlsx" TargetMode="External"/><Relationship Id="rId1" Type="http://schemas.openxmlformats.org/officeDocument/2006/relationships/externalLinkPath" Target="/Project/MEF-BPO/documents/Master%20Data%20Setup/General%20Setup/Positio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_SubAccount\Account.xlsx" TargetMode="External"/><Relationship Id="rId1" Type="http://schemas.openxmlformats.org/officeDocument/2006/relationships/externalLinkPath" Target="/Project/MEF-BPO/documents/Master%20Data%20Setup/General%20Setup/Account_SubAccount/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_SubAccount\SubAccount.xlsx" TargetMode="External"/><Relationship Id="rId1" Type="http://schemas.openxmlformats.org/officeDocument/2006/relationships/externalLinkPath" Target="/Project/MEF-BPO/documents/Master%20Data%20Setup/General%20Setup/Account_SubAccount/Sub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ition"/>
      <sheetName val="PositionTypeGroup"/>
      <sheetName val="BSP4B"/>
      <sheetName val="Prog"/>
      <sheetName val="Table11A-Full"/>
    </sheetNames>
    <sheetDataSet>
      <sheetData sheetId="0">
        <row r="1">
          <cell r="A1" t="str">
            <v>id</v>
          </cell>
          <cell r="B1" t="str">
            <v>name_kh</v>
          </cell>
        </row>
        <row r="2">
          <cell r="A2">
            <v>21</v>
          </cell>
          <cell r="B2" t="str">
            <v>នាយករដ្ឋមន្ដ្រី</v>
          </cell>
        </row>
        <row r="3">
          <cell r="A3">
            <v>22</v>
          </cell>
          <cell r="B3" t="str">
            <v xml:space="preserve">ឧបនាយករដ្ឋមន្ដ្រី </v>
          </cell>
        </row>
        <row r="4">
          <cell r="A4">
            <v>23</v>
          </cell>
          <cell r="B4" t="str">
            <v xml:space="preserve">ទេសរដ្ឋមន្ដ្រី </v>
          </cell>
        </row>
        <row r="5">
          <cell r="A5">
            <v>24</v>
          </cell>
          <cell r="B5" t="str">
            <v>ឧបនាយករដ្ឋមន្ដ្រី</v>
          </cell>
        </row>
        <row r="6">
          <cell r="A6">
            <v>25</v>
          </cell>
          <cell r="B6" t="str">
            <v>ទេសរដ្ឋមន្ដ្រី</v>
          </cell>
        </row>
        <row r="7">
          <cell r="A7">
            <v>26</v>
          </cell>
          <cell r="B7" t="str">
            <v>ប្រតិភូអមនាយករដ្ឋមន្ដ្រី</v>
          </cell>
        </row>
        <row r="8">
          <cell r="A8">
            <v>27</v>
          </cell>
          <cell r="B8" t="str">
            <v>រដ្ឋលេខាធិការ</v>
          </cell>
        </row>
        <row r="9">
          <cell r="A9">
            <v>28</v>
          </cell>
          <cell r="B9" t="str">
            <v>អនុរដ្ឋលេខាធិការ</v>
          </cell>
        </row>
        <row r="10">
          <cell r="A10">
            <v>29</v>
          </cell>
          <cell r="B10" t="str">
            <v>ថ្នាក់ស្មើឧបនាយករដ្ឋមន្រ្តី</v>
          </cell>
        </row>
        <row r="11">
          <cell r="A11">
            <v>30</v>
          </cell>
          <cell r="B11" t="str">
            <v>ថ្នាក់ស្មើទេសរដ្ឋមន្រ្តី</v>
          </cell>
        </row>
        <row r="12">
          <cell r="A12">
            <v>31</v>
          </cell>
          <cell r="B12" t="str">
            <v>ថ្នាក់ស្មើរដ្ឋមន្រ្តី</v>
          </cell>
        </row>
        <row r="13">
          <cell r="A13">
            <v>32</v>
          </cell>
          <cell r="B13" t="str">
            <v>ថ្នាក់ស្មើរដ្ឋលេខាធិការ</v>
          </cell>
        </row>
        <row r="14">
          <cell r="A14">
            <v>33</v>
          </cell>
          <cell r="B14" t="str">
            <v>ថ្នាក់ស្មើអនុរដ្ឋលេខាធិការ</v>
          </cell>
        </row>
        <row r="15">
          <cell r="A15">
            <v>34</v>
          </cell>
          <cell r="B15" t="str">
            <v>ថ្នាក់ស្មើអគ្គនាយក</v>
          </cell>
        </row>
        <row r="16">
          <cell r="A16">
            <v>35</v>
          </cell>
          <cell r="B16" t="str">
            <v>ថ្នាក់ស្មើអគ្គនាយករង</v>
          </cell>
        </row>
        <row r="17">
          <cell r="A17">
            <v>36</v>
          </cell>
          <cell r="B17" t="str">
            <v>ថ្នាក់ស្មើប្រធាននាយកដ្ឋាន</v>
          </cell>
        </row>
        <row r="18">
          <cell r="A18">
            <v>37</v>
          </cell>
          <cell r="B18" t="str">
            <v>ថ្នាក់ស្មើអនុប្រធាននាយកដ្ឋាន</v>
          </cell>
        </row>
        <row r="19">
          <cell r="A19">
            <v>38</v>
          </cell>
          <cell r="B19" t="str">
            <v>​នាយកខុទ្ទកាល័យឧបនាយករដ្ឋមន្រ្តី</v>
          </cell>
        </row>
        <row r="20">
          <cell r="A20">
            <v>39</v>
          </cell>
          <cell r="B20" t="str">
            <v>នាយករងខុទ្ទកាល័យឧបនាយករដ្ឋមន្រ្តី</v>
          </cell>
        </row>
        <row r="21">
          <cell r="A21">
            <v>40</v>
          </cell>
          <cell r="B21" t="str">
            <v>បេសកជនទីប្រឹក្សាឧបនាយករដ្ឋមន្រ្តី</v>
          </cell>
        </row>
        <row r="22">
          <cell r="A22">
            <v>41</v>
          </cell>
          <cell r="B22" t="str">
            <v>អនុពន្ធសភាខុទ្ទកាល័យឧបនាយករដ្ឋមន្រ្តី</v>
          </cell>
        </row>
        <row r="23">
          <cell r="A23">
            <v>42</v>
          </cell>
          <cell r="B23" t="str">
            <v>ជំនួយការ ខុទ្ទកាល័យឧបនាយករដ្ឋមន្រ្តី</v>
          </cell>
        </row>
        <row r="24">
          <cell r="A24">
            <v>43</v>
          </cell>
          <cell r="B24" t="str">
            <v>លេខាធិការរដ្ឋមន្រ្តី ខុទ្ទកាល័យឧបនាយករដ្ឋមន្រ្តី</v>
          </cell>
        </row>
        <row r="25">
          <cell r="A25">
            <v>44</v>
          </cell>
          <cell r="B25" t="str">
            <v>អគ្គលេខាធិការ នៃក្រសួង ស្ថាប័ន</v>
          </cell>
        </row>
        <row r="26">
          <cell r="A26">
            <v>45</v>
          </cell>
          <cell r="B26" t="str">
            <v>អគ្គនាយក</v>
          </cell>
        </row>
        <row r="27">
          <cell r="A27">
            <v>46</v>
          </cell>
          <cell r="B27" t="str">
            <v>អគ្គនាយក (ឋានៈស្មើរដ្ឋលេខាធិការ) និយ័តករមូលបត្រ &amp; ហិរ.រដ្ឋ.ក្រោមជាតិ</v>
          </cell>
        </row>
        <row r="28">
          <cell r="A28">
            <v>47</v>
          </cell>
          <cell r="B28" t="str">
            <v>អគ្គលេខាធិការនៃអគ្គលេខាធិការដ្ឋានក្រុមប្រឹក្សាជាតិគណនេយ្យ</v>
          </cell>
        </row>
        <row r="29">
          <cell r="A29">
            <v>48</v>
          </cell>
          <cell r="B29" t="str">
            <v>ប្រធានលេខាធិការដ្ឋានក្រុមប្រឹក្សានីតិកម្ម (ក្រសួងសេដ្ឋកិច្ចនិងហិរញ្ញវត្ថុ)</v>
          </cell>
        </row>
        <row r="30">
          <cell r="A30">
            <v>49</v>
          </cell>
          <cell r="B30" t="str">
            <v>អគ្គលេខាធិការក្រុមប្រឹក្សាគាំពារសង្គម</v>
          </cell>
        </row>
        <row r="31">
          <cell r="A31">
            <v>50</v>
          </cell>
          <cell r="B31" t="str">
            <v>អគ្គាធិការ</v>
          </cell>
        </row>
        <row r="32">
          <cell r="A32">
            <v>51</v>
          </cell>
          <cell r="B32" t="str">
            <v>អគ្គលេខាធិការរង នៃក្រសួង ស្ថាប័ន</v>
          </cell>
        </row>
        <row r="33">
          <cell r="A33">
            <v>52</v>
          </cell>
          <cell r="B33" t="str">
            <v>អគ្គនាយករង</v>
          </cell>
        </row>
        <row r="34">
          <cell r="A34">
            <v>53</v>
          </cell>
          <cell r="B34" t="str">
            <v>អគ្គនាយករង (ឋានៈស្មើអនុរដ្ឋលេខាធិការ) និយ័តករមូលបត្រ</v>
          </cell>
        </row>
        <row r="35">
          <cell r="A35">
            <v>54</v>
          </cell>
          <cell r="B35" t="str">
            <v>អគ្គលេខាធិការរងនៃអគ្គលេខាធិការដ្ឋានក្រុមប្រឹក្សាជាតិគណនេយ្យ</v>
          </cell>
        </row>
        <row r="36">
          <cell r="A36">
            <v>55</v>
          </cell>
          <cell r="B36" t="str">
            <v>អនុប្រធានលេខាធិការដ្ឋានក្រុមប្រឹក្សានីតិកម្ម (ក្រសួងសេដ្ឋកិច្ចនិងហិរញ្ញវត្ថុ)</v>
          </cell>
        </row>
        <row r="37">
          <cell r="A37">
            <v>56</v>
          </cell>
          <cell r="B37" t="str">
            <v>អគ្គលេខាធិការរងក្រុមប្រឹក្សាគាំពារសង្គម</v>
          </cell>
        </row>
        <row r="38">
          <cell r="A38">
            <v>57</v>
          </cell>
          <cell r="B38" t="str">
            <v>អគ្គាធិការរង</v>
          </cell>
        </row>
        <row r="39">
          <cell r="A39">
            <v>58</v>
          </cell>
          <cell r="B39" t="str">
            <v xml:space="preserve">ប្រធាននាយកដ្ឋាន </v>
          </cell>
        </row>
        <row r="40">
          <cell r="A40">
            <v>59</v>
          </cell>
          <cell r="B40" t="str">
            <v>ប្រធានផ្នែកក្រុមប្រឹក្សានីតិកម្ម (ក្រសួងសេដ្ឋកិច្ចនិងហិរញ្ញវត្ថុ)</v>
          </cell>
        </row>
        <row r="41">
          <cell r="A41">
            <v>60</v>
          </cell>
          <cell r="B41" t="str">
            <v>នាយកទីចាត់ការពន្ធដាររាជធានីភ្នំពេញ</v>
          </cell>
        </row>
        <row r="42">
          <cell r="A42">
            <v>61</v>
          </cell>
          <cell r="B42" t="str">
            <v>ប្រធានលេខាធិការដ្ឋាន នៃអគ្គនាយកដ្ឋានគយនិងរដ្ឋាករកម្ពុជា</v>
          </cell>
        </row>
        <row r="43">
          <cell r="A43">
            <v>62</v>
          </cell>
          <cell r="B43" t="str">
            <v xml:space="preserve">អនុប្រធាននាយកដ្ឋាន </v>
          </cell>
        </row>
        <row r="44">
          <cell r="A44">
            <v>63</v>
          </cell>
          <cell r="B44" t="str">
            <v>អនុប្រធានផ្នែកក្រុមប្រឹក្សានីតិកម្ម (កសហវ.)</v>
          </cell>
        </row>
        <row r="45">
          <cell r="A45">
            <v>64</v>
          </cell>
          <cell r="B45" t="str">
            <v>ប្រធានលេខាធិការដ្ឋាន (ក្រសួងសេដ្ឋកិច្ចនិងហិរញ្ញវត្ថុ)</v>
          </cell>
        </row>
        <row r="46">
          <cell r="A46">
            <v>65</v>
          </cell>
          <cell r="B46" t="str">
            <v>អនុប្រធានលេខាធិការដ្ឋាន (អគ្គនាយកដ្ឋានគយនិងរដ្ឋាករកម្ពុជា)</v>
          </cell>
        </row>
        <row r="47">
          <cell r="A47">
            <v>66</v>
          </cell>
          <cell r="B47" t="str">
            <v>នាយករងទីចាត់ការពន្ធដាររាជធានីភ្នំពេញ</v>
          </cell>
        </row>
        <row r="48">
          <cell r="A48">
            <v>67</v>
          </cell>
          <cell r="B48" t="str">
            <v>ប្រធានអង្គភាពលទ្ធកម្ម (ថ្នាក់កណ្តាល)</v>
          </cell>
        </row>
        <row r="49">
          <cell r="A49">
            <v>68</v>
          </cell>
          <cell r="B49" t="str">
            <v>ប្រធានការិយាល័យថ្នាក់កណ្តាល</v>
          </cell>
        </row>
        <row r="50">
          <cell r="A50">
            <v>69</v>
          </cell>
          <cell r="B50" t="str">
            <v>ប្រធានការិយាល័យពន្ធដារស្រុក ខណ្ឌ ក្រុង</v>
          </cell>
        </row>
        <row r="51">
          <cell r="A51">
            <v>70</v>
          </cell>
          <cell r="B51" t="str">
            <v>ជំនួយការនាយកដ្ឋាន (ក្រសួងសេដ្ឋកិច្ចនិងហិរញ្ញវត្ថុ)</v>
          </cell>
        </row>
        <row r="52">
          <cell r="A52">
            <v>71</v>
          </cell>
          <cell r="B52" t="str">
            <v>ប្រធានក្រុមត្រួតពិនិត្យហិរញ្ញវត្ថុ អមក្រសួង ស្ថាប័ន</v>
          </cell>
        </row>
        <row r="53">
          <cell r="A53">
            <v>72</v>
          </cell>
          <cell r="B53" t="str">
            <v>ប្រធានអង្គភាពសវនកម្មផ្ទៃក្នុង នៃអាជ្ញាធរសេវាហិរញ្ញវត្ថុមិនមែនធនាគារ</v>
          </cell>
        </row>
        <row r="54">
          <cell r="A54">
            <v>73</v>
          </cell>
          <cell r="B54" t="str">
            <v>អនុប្រធានអង្គភាពលទ្ធកម្ម (ថ្នាក់កណ្តាល)</v>
          </cell>
        </row>
        <row r="55">
          <cell r="A55">
            <v>74</v>
          </cell>
          <cell r="B55" t="str">
            <v>អនុប្រធានការិយាល័យថ្នាក់កណ្តាល</v>
          </cell>
        </row>
        <row r="56">
          <cell r="A56">
            <v>75</v>
          </cell>
          <cell r="B56" t="str">
            <v>អនុប្រធានការិយាល័យពន្ធដារស្រុក ខណ្ឌ ក្រុង</v>
          </cell>
        </row>
        <row r="57">
          <cell r="A57">
            <v>76</v>
          </cell>
          <cell r="B57" t="str">
            <v>ជំនួយការសាខា (ក្រសួងសេដ្ឋកិច្ចនិងហិរញ្ញវត្ថុ)</v>
          </cell>
        </row>
        <row r="58">
          <cell r="A58">
            <v>77</v>
          </cell>
          <cell r="B58" t="str">
            <v>អនុប្រធានក្រុមត្រួតពិនិត្យហិរញ្ញវត្ថុ អមក្រសួងស្ថាប័ន</v>
          </cell>
        </row>
        <row r="59">
          <cell r="A59">
            <v>78</v>
          </cell>
          <cell r="B59" t="str">
            <v>សមាជិកឧត្តមក្រុមប្រឹក្សាសេដ្ឋកិច្ចជាតិ (ឋានៈស្មើរដ្ឋមន្ត្រី)</v>
          </cell>
        </row>
        <row r="60">
          <cell r="A60">
            <v>79</v>
          </cell>
          <cell r="B60" t="str">
            <v>សមាជិកឧត្តមក្រុមប្រឹក្សាសេដ្ឋកិច្ចជាតិ (ឋានៈស្មើរដ្ឋលេខាធិការ)</v>
          </cell>
        </row>
        <row r="61">
          <cell r="A61">
            <v>80</v>
          </cell>
          <cell r="B61" t="str">
            <v>ទីប្រឹក្សាឧត្តមក្រុមប្រឹក្សាសេដ្ឋកិច្ចជាតិ (ឋានៈស្មើរដ្ឋលេខាធិការ)</v>
          </cell>
        </row>
        <row r="62">
          <cell r="A62">
            <v>81</v>
          </cell>
          <cell r="B62" t="str">
            <v>ទីប្រឹក្សាឧត្តមក្រុមប្រឹក្សាសេដ្ឋកិច្ចជាតិ (ឋានៈស្មើអនុរដ្ឋលេខាធិការ)</v>
          </cell>
        </row>
        <row r="63">
          <cell r="A63">
            <v>82</v>
          </cell>
          <cell r="B63" t="str">
            <v>ទីប្រឹក្សាឧត្តមក្រុមប្រឹក្សាសេដ្ឋកិច្ចជាតិ (ឋានៈស្មើអគ្គនាយក)</v>
          </cell>
        </row>
        <row r="64">
          <cell r="A64">
            <v>83</v>
          </cell>
          <cell r="B64" t="str">
            <v>អគ្គលេខាធិការរងឧត្តមក្រុមប្រឹក្សាសេដ្ឋកិច្ចជាតិ (ឋានៈស្មើអនុរដ្ឋលេខាធិការ)</v>
          </cell>
        </row>
        <row r="65">
          <cell r="A65">
            <v>84</v>
          </cell>
          <cell r="B65" t="str">
            <v>អគ្គនាយករងឧត្តមក្រុមប្រឹក្សាសេដ្ឋកិច្ចជាតិ (ឋានៈស្មើអនុរដ្ឋលេខាធិការ)</v>
          </cell>
        </row>
        <row r="66">
          <cell r="A66">
            <v>85</v>
          </cell>
          <cell r="B66" t="str">
            <v xml:space="preserve">ប្រធានផ្នែកឧត្តមក្រុមប្រឹក្សាសេដ្ឋកិច្ចជាតិ </v>
          </cell>
        </row>
        <row r="67">
          <cell r="A67">
            <v>86</v>
          </cell>
          <cell r="B67" t="str">
            <v>ប្រធានផ្នែកឧត្តមក្រុមប្រឹក្សាសេដ្ឋកិច្ចជាតិ (ឋានៈស្មើអគ្គនាយក)</v>
          </cell>
        </row>
        <row r="68">
          <cell r="A68">
            <v>87</v>
          </cell>
          <cell r="B68" t="str">
            <v xml:space="preserve">អនុប្រធានផ្នែកឧត្តមក្រុមប្រឹក្សាសេដ្ឋកិច្ចជាតិ </v>
          </cell>
        </row>
        <row r="69">
          <cell r="A69">
            <v>88</v>
          </cell>
          <cell r="B69" t="str">
            <v>សមាជិកផ្នែកឧត្តមក្រុមប្រឹក្សាសេដ្ឋកិច្ចជាតិ</v>
          </cell>
        </row>
        <row r="70">
          <cell r="A70">
            <v>89</v>
          </cell>
          <cell r="B70" t="str">
            <v>ជំនួយការឧត្តមក្រុមប្រឹក្សាសេដ្ឋកិច្ចជាតិ (ឋានៈស្មើអគ្គនាយក)</v>
          </cell>
        </row>
        <row r="71">
          <cell r="A71">
            <v>90</v>
          </cell>
          <cell r="B71" t="str">
            <v>ជំនួយការឧត្តមក្រុមប្រឹក្សាសេដ្ឋកិច្ចជាតិ (ឋានៈស្មើអគ្គនាយករង)</v>
          </cell>
        </row>
        <row r="72">
          <cell r="A72">
            <v>91</v>
          </cell>
          <cell r="B72" t="str">
            <v>ជំនួយការឧត្តមក្រុមប្រឹក្សាសេដ្ឋកិច្ចជាតិ (ឋានៈស្មើប្រធាននាយកដ្ឋាន)</v>
          </cell>
        </row>
        <row r="73">
          <cell r="A73">
            <v>92</v>
          </cell>
          <cell r="B73" t="str">
            <v>ប្រធានមន្ទីរជំនាញរាជធានី ខេត្ត</v>
          </cell>
        </row>
        <row r="74">
          <cell r="A74">
            <v>93</v>
          </cell>
          <cell r="B74" t="str">
            <v>អនុប្រធានមន្ទីរជំនាញរាជធានី ខេត្ត</v>
          </cell>
        </row>
        <row r="75">
          <cell r="A75">
            <v>94</v>
          </cell>
          <cell r="B75" t="str">
            <v>ប្រធានការិយាល័យមន្ទីរជំនាញរាជធានី ខេត្ត</v>
          </cell>
        </row>
        <row r="76">
          <cell r="A76">
            <v>95</v>
          </cell>
          <cell r="B76" t="str">
            <v>អនុប្រធានការិយាល័យមន្ទីរជំនាញរាជធានី ខេត្ត</v>
          </cell>
        </row>
        <row r="77">
          <cell r="A77">
            <v>96</v>
          </cell>
          <cell r="B77" t="str">
            <v>ប្រធានសាខាគយរាជធានី ខេត្ត</v>
          </cell>
        </row>
        <row r="78">
          <cell r="A78">
            <v>97</v>
          </cell>
          <cell r="B78" t="str">
            <v>ប្រធានសាខាពន្ធដារខេត្ត ខណ្ឌ</v>
          </cell>
        </row>
        <row r="79">
          <cell r="A79">
            <v>98</v>
          </cell>
          <cell r="B79" t="str">
            <v>ប្រធានរតនាគាររាជធានី ខេត្ត</v>
          </cell>
        </row>
        <row r="80">
          <cell r="A80">
            <v>99</v>
          </cell>
          <cell r="B80" t="str">
            <v>អនុប្រធានសាខាគយរាជធានី ខេត្ត</v>
          </cell>
        </row>
        <row r="81">
          <cell r="A81">
            <v>100</v>
          </cell>
          <cell r="B81" t="str">
            <v>អនុប្រធានសាខាពន្ធដារខេត្ត ខណ្ឌ</v>
          </cell>
        </row>
        <row r="82">
          <cell r="A82">
            <v>101</v>
          </cell>
          <cell r="B82" t="str">
            <v>អនុប្រធានរតនាគាររាជធានី ខេត្ត</v>
          </cell>
        </row>
        <row r="83">
          <cell r="A83">
            <v>102</v>
          </cell>
          <cell r="B83" t="str">
            <v>ប្រធានការិយាល័យសាខាស្រុក ក្រុង</v>
          </cell>
        </row>
        <row r="84">
          <cell r="A84">
            <v>103</v>
          </cell>
          <cell r="B84" t="str">
            <v>អនុប្រធានការិយាល័យសាខាស្រុក ក្រុង</v>
          </cell>
        </row>
        <row r="85">
          <cell r="A85">
            <v>104</v>
          </cell>
          <cell r="B85" t="str">
            <v>មន្រ្តីគ្រប់គ្រងរដ្ឋបាល ឬមន្រ្តីបច្ចេកទេសជាន់ខ្ពស់ ឬមន្រ្តីរដ្ឋបាលជាន់ខ្ពស់ ឬមន្រ្តីការទូតជាន់ខ្ពស់(ក)</v>
          </cell>
        </row>
        <row r="86">
          <cell r="A86">
            <v>105</v>
          </cell>
          <cell r="B86" t="str">
            <v>មន្រ្តីក្រមការ ឬមន្រ្តីបច្ចេកទេសមធ្យម ឬមន្រ្តីក្រមការការបរទេស (ខ)</v>
          </cell>
        </row>
        <row r="87">
          <cell r="A87">
            <v>106</v>
          </cell>
          <cell r="B87" t="str">
            <v>លេខាធិការរដ្ឋបាល ឬមន្រ្តីបច្ចេកទេសបឋម (គ)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"/>
    </sheetNames>
    <sheetDataSet>
      <sheetData sheetId="0">
        <row r="1">
          <cell r="A1" t="str">
            <v>id</v>
          </cell>
          <cell r="D1" t="str">
            <v>code</v>
          </cell>
        </row>
        <row r="2">
          <cell r="A2">
            <v>1</v>
          </cell>
          <cell r="D2">
            <v>2003</v>
          </cell>
        </row>
        <row r="3">
          <cell r="A3">
            <v>2</v>
          </cell>
          <cell r="D3">
            <v>2005</v>
          </cell>
        </row>
        <row r="4">
          <cell r="A4">
            <v>3</v>
          </cell>
          <cell r="D4">
            <v>2101</v>
          </cell>
        </row>
        <row r="5">
          <cell r="A5">
            <v>4</v>
          </cell>
          <cell r="D5">
            <v>2102</v>
          </cell>
        </row>
        <row r="6">
          <cell r="A6">
            <v>5</v>
          </cell>
          <cell r="D6">
            <v>2103</v>
          </cell>
        </row>
        <row r="7">
          <cell r="A7">
            <v>6</v>
          </cell>
          <cell r="D7">
            <v>2104</v>
          </cell>
        </row>
        <row r="8">
          <cell r="A8">
            <v>7</v>
          </cell>
          <cell r="D8">
            <v>2105</v>
          </cell>
        </row>
        <row r="9">
          <cell r="A9">
            <v>8</v>
          </cell>
          <cell r="D9">
            <v>2106</v>
          </cell>
        </row>
        <row r="10">
          <cell r="A10">
            <v>9</v>
          </cell>
          <cell r="D10">
            <v>2108</v>
          </cell>
        </row>
        <row r="11">
          <cell r="A11">
            <v>10</v>
          </cell>
          <cell r="D11">
            <v>2109</v>
          </cell>
        </row>
        <row r="12">
          <cell r="A12">
            <v>11</v>
          </cell>
          <cell r="D12">
            <v>2201</v>
          </cell>
        </row>
        <row r="13">
          <cell r="A13">
            <v>12</v>
          </cell>
          <cell r="D13">
            <v>2300</v>
          </cell>
        </row>
        <row r="14">
          <cell r="A14">
            <v>13</v>
          </cell>
          <cell r="D14">
            <v>2302</v>
          </cell>
        </row>
        <row r="15">
          <cell r="A15">
            <v>14</v>
          </cell>
          <cell r="D15">
            <v>2303</v>
          </cell>
        </row>
        <row r="16">
          <cell r="A16">
            <v>15</v>
          </cell>
          <cell r="D16">
            <v>2304</v>
          </cell>
        </row>
        <row r="17">
          <cell r="A17">
            <v>16</v>
          </cell>
          <cell r="D17">
            <v>2305</v>
          </cell>
        </row>
        <row r="18">
          <cell r="A18">
            <v>17</v>
          </cell>
          <cell r="D18">
            <v>2601</v>
          </cell>
        </row>
        <row r="19">
          <cell r="A19">
            <v>18</v>
          </cell>
          <cell r="D19">
            <v>2602</v>
          </cell>
        </row>
        <row r="20">
          <cell r="A20">
            <v>19</v>
          </cell>
          <cell r="D20">
            <v>2701</v>
          </cell>
        </row>
        <row r="21">
          <cell r="A21">
            <v>20</v>
          </cell>
          <cell r="D21">
            <v>2702</v>
          </cell>
        </row>
        <row r="22">
          <cell r="A22">
            <v>21</v>
          </cell>
          <cell r="D22">
            <v>5001</v>
          </cell>
        </row>
        <row r="23">
          <cell r="A23">
            <v>22</v>
          </cell>
          <cell r="D23">
            <v>5002</v>
          </cell>
        </row>
        <row r="24">
          <cell r="A24">
            <v>23</v>
          </cell>
          <cell r="D24">
            <v>5004</v>
          </cell>
        </row>
        <row r="25">
          <cell r="A25">
            <v>24</v>
          </cell>
          <cell r="D25">
            <v>6001</v>
          </cell>
        </row>
        <row r="26">
          <cell r="A26">
            <v>25</v>
          </cell>
          <cell r="D26">
            <v>6002</v>
          </cell>
        </row>
        <row r="27">
          <cell r="A27">
            <v>26</v>
          </cell>
          <cell r="D27">
            <v>6003</v>
          </cell>
        </row>
        <row r="28">
          <cell r="A28">
            <v>27</v>
          </cell>
          <cell r="D28">
            <v>6004</v>
          </cell>
        </row>
        <row r="29">
          <cell r="A29">
            <v>28</v>
          </cell>
          <cell r="D29">
            <v>6005</v>
          </cell>
        </row>
        <row r="30">
          <cell r="A30">
            <v>29</v>
          </cell>
          <cell r="D30">
            <v>6006</v>
          </cell>
        </row>
        <row r="31">
          <cell r="A31">
            <v>30</v>
          </cell>
          <cell r="D31">
            <v>6007</v>
          </cell>
        </row>
        <row r="32">
          <cell r="A32">
            <v>31</v>
          </cell>
          <cell r="D32">
            <v>6098</v>
          </cell>
        </row>
        <row r="33">
          <cell r="A33">
            <v>32</v>
          </cell>
          <cell r="D33">
            <v>6101</v>
          </cell>
        </row>
        <row r="34">
          <cell r="A34">
            <v>33</v>
          </cell>
          <cell r="D34">
            <v>6102</v>
          </cell>
        </row>
        <row r="35">
          <cell r="A35">
            <v>34</v>
          </cell>
          <cell r="D35">
            <v>6103</v>
          </cell>
        </row>
        <row r="36">
          <cell r="A36">
            <v>35</v>
          </cell>
          <cell r="D36">
            <v>6104</v>
          </cell>
        </row>
        <row r="37">
          <cell r="A37">
            <v>36</v>
          </cell>
          <cell r="D37">
            <v>6105</v>
          </cell>
        </row>
        <row r="38">
          <cell r="A38">
            <v>37</v>
          </cell>
          <cell r="D38">
            <v>6106</v>
          </cell>
        </row>
        <row r="39">
          <cell r="A39">
            <v>38</v>
          </cell>
          <cell r="D39">
            <v>6107</v>
          </cell>
        </row>
        <row r="40">
          <cell r="A40">
            <v>39</v>
          </cell>
          <cell r="D40">
            <v>6108</v>
          </cell>
        </row>
        <row r="41">
          <cell r="A41">
            <v>40</v>
          </cell>
          <cell r="D41">
            <v>6109</v>
          </cell>
        </row>
        <row r="42">
          <cell r="A42">
            <v>41</v>
          </cell>
          <cell r="D42">
            <v>6110</v>
          </cell>
        </row>
        <row r="43">
          <cell r="A43">
            <v>42</v>
          </cell>
          <cell r="D43">
            <v>6111</v>
          </cell>
        </row>
        <row r="44">
          <cell r="A44">
            <v>43</v>
          </cell>
          <cell r="D44">
            <v>6112</v>
          </cell>
        </row>
        <row r="45">
          <cell r="A45">
            <v>44</v>
          </cell>
          <cell r="D45">
            <v>6113</v>
          </cell>
        </row>
        <row r="46">
          <cell r="A46">
            <v>45</v>
          </cell>
          <cell r="D46">
            <v>6114</v>
          </cell>
        </row>
        <row r="47">
          <cell r="A47">
            <v>46</v>
          </cell>
          <cell r="D47">
            <v>6115</v>
          </cell>
        </row>
        <row r="48">
          <cell r="A48">
            <v>47</v>
          </cell>
          <cell r="D48">
            <v>6116</v>
          </cell>
        </row>
        <row r="49">
          <cell r="A49">
            <v>48</v>
          </cell>
          <cell r="D49">
            <v>6198</v>
          </cell>
        </row>
        <row r="50">
          <cell r="A50">
            <v>49</v>
          </cell>
          <cell r="D50">
            <v>6201</v>
          </cell>
        </row>
        <row r="51">
          <cell r="A51">
            <v>50</v>
          </cell>
          <cell r="D51">
            <v>6202</v>
          </cell>
        </row>
        <row r="52">
          <cell r="A52">
            <v>51</v>
          </cell>
          <cell r="D52">
            <v>6203</v>
          </cell>
        </row>
        <row r="53">
          <cell r="A53">
            <v>52</v>
          </cell>
          <cell r="D53">
            <v>6204</v>
          </cell>
        </row>
        <row r="54">
          <cell r="A54">
            <v>53</v>
          </cell>
          <cell r="D54">
            <v>6205</v>
          </cell>
        </row>
        <row r="55">
          <cell r="A55">
            <v>54</v>
          </cell>
          <cell r="D55">
            <v>6206</v>
          </cell>
        </row>
        <row r="56">
          <cell r="A56">
            <v>55</v>
          </cell>
          <cell r="D56">
            <v>6298</v>
          </cell>
        </row>
        <row r="57">
          <cell r="A57">
            <v>56</v>
          </cell>
          <cell r="D57">
            <v>6301</v>
          </cell>
        </row>
        <row r="58">
          <cell r="A58">
            <v>57</v>
          </cell>
          <cell r="D58">
            <v>6302</v>
          </cell>
        </row>
        <row r="59">
          <cell r="A59">
            <v>58</v>
          </cell>
          <cell r="D59">
            <v>6303</v>
          </cell>
        </row>
        <row r="60">
          <cell r="A60">
            <v>59</v>
          </cell>
          <cell r="D60">
            <v>6304</v>
          </cell>
        </row>
        <row r="61">
          <cell r="A61">
            <v>60</v>
          </cell>
          <cell r="D61">
            <v>6305</v>
          </cell>
        </row>
        <row r="62">
          <cell r="A62">
            <v>61</v>
          </cell>
          <cell r="D62">
            <v>6306</v>
          </cell>
        </row>
        <row r="63">
          <cell r="A63">
            <v>62</v>
          </cell>
          <cell r="D63">
            <v>6398</v>
          </cell>
        </row>
        <row r="64">
          <cell r="A64">
            <v>63</v>
          </cell>
          <cell r="D64">
            <v>6401</v>
          </cell>
        </row>
        <row r="65">
          <cell r="A65">
            <v>64</v>
          </cell>
          <cell r="D65">
            <v>6402</v>
          </cell>
        </row>
        <row r="66">
          <cell r="A66">
            <v>65</v>
          </cell>
          <cell r="D66">
            <v>6403</v>
          </cell>
        </row>
        <row r="67">
          <cell r="A67">
            <v>66</v>
          </cell>
          <cell r="D67">
            <v>6404</v>
          </cell>
        </row>
        <row r="68">
          <cell r="A68">
            <v>67</v>
          </cell>
          <cell r="D68">
            <v>6405</v>
          </cell>
        </row>
        <row r="69">
          <cell r="A69">
            <v>68</v>
          </cell>
          <cell r="D69">
            <v>6406</v>
          </cell>
        </row>
        <row r="70">
          <cell r="A70">
            <v>69</v>
          </cell>
          <cell r="D70">
            <v>6407</v>
          </cell>
        </row>
        <row r="71">
          <cell r="A71">
            <v>70</v>
          </cell>
          <cell r="D71">
            <v>6498</v>
          </cell>
        </row>
        <row r="72">
          <cell r="A72">
            <v>71</v>
          </cell>
          <cell r="D72">
            <v>6501</v>
          </cell>
        </row>
        <row r="73">
          <cell r="A73">
            <v>72</v>
          </cell>
          <cell r="D73">
            <v>6502</v>
          </cell>
        </row>
        <row r="74">
          <cell r="A74">
            <v>73</v>
          </cell>
          <cell r="D74">
            <v>6503</v>
          </cell>
        </row>
        <row r="75">
          <cell r="A75">
            <v>74</v>
          </cell>
          <cell r="D75">
            <v>6504</v>
          </cell>
        </row>
        <row r="76">
          <cell r="A76">
            <v>75</v>
          </cell>
          <cell r="D76">
            <v>6505</v>
          </cell>
        </row>
        <row r="77">
          <cell r="A77">
            <v>76</v>
          </cell>
          <cell r="D77">
            <v>6506</v>
          </cell>
        </row>
        <row r="78">
          <cell r="A78">
            <v>77</v>
          </cell>
          <cell r="D78">
            <v>6507</v>
          </cell>
        </row>
        <row r="79">
          <cell r="A79">
            <v>78</v>
          </cell>
          <cell r="D79">
            <v>6508</v>
          </cell>
        </row>
        <row r="80">
          <cell r="A80">
            <v>79</v>
          </cell>
          <cell r="D80">
            <v>6598</v>
          </cell>
        </row>
        <row r="81">
          <cell r="A81">
            <v>80</v>
          </cell>
          <cell r="D81">
            <v>6601</v>
          </cell>
        </row>
        <row r="82">
          <cell r="A82">
            <v>81</v>
          </cell>
          <cell r="D82">
            <v>6602</v>
          </cell>
        </row>
        <row r="83">
          <cell r="A83">
            <v>82</v>
          </cell>
          <cell r="D83">
            <v>6698</v>
          </cell>
        </row>
        <row r="84">
          <cell r="A84">
            <v>83</v>
          </cell>
          <cell r="D84">
            <v>6701</v>
          </cell>
        </row>
        <row r="85">
          <cell r="A85">
            <v>84</v>
          </cell>
          <cell r="D85">
            <v>6705</v>
          </cell>
        </row>
        <row r="86">
          <cell r="A86">
            <v>85</v>
          </cell>
          <cell r="D86">
            <v>6801</v>
          </cell>
        </row>
        <row r="87">
          <cell r="A87">
            <v>86</v>
          </cell>
          <cell r="D87">
            <v>6901</v>
          </cell>
        </row>
        <row r="88">
          <cell r="A88">
            <v>87</v>
          </cell>
          <cell r="D88">
            <v>6902</v>
          </cell>
        </row>
        <row r="89">
          <cell r="A89">
            <v>88</v>
          </cell>
          <cell r="D89">
            <v>6908</v>
          </cell>
        </row>
        <row r="90">
          <cell r="A90">
            <v>89</v>
          </cell>
          <cell r="D90">
            <v>7009</v>
          </cell>
        </row>
        <row r="91">
          <cell r="A91">
            <v>90</v>
          </cell>
          <cell r="D91">
            <v>7001</v>
          </cell>
        </row>
        <row r="92">
          <cell r="A92">
            <v>91</v>
          </cell>
          <cell r="D92">
            <v>7002</v>
          </cell>
        </row>
        <row r="93">
          <cell r="A93">
            <v>92</v>
          </cell>
          <cell r="D93">
            <v>7003</v>
          </cell>
        </row>
        <row r="94">
          <cell r="A94">
            <v>93</v>
          </cell>
          <cell r="D94">
            <v>7004</v>
          </cell>
        </row>
        <row r="95">
          <cell r="A95">
            <v>94</v>
          </cell>
          <cell r="D95">
            <v>7005</v>
          </cell>
        </row>
        <row r="96">
          <cell r="A96">
            <v>95</v>
          </cell>
          <cell r="D96">
            <v>7006</v>
          </cell>
        </row>
        <row r="97">
          <cell r="A97">
            <v>96</v>
          </cell>
          <cell r="D97">
            <v>7007</v>
          </cell>
        </row>
        <row r="98">
          <cell r="A98">
            <v>97</v>
          </cell>
          <cell r="D98">
            <v>7008</v>
          </cell>
        </row>
        <row r="99">
          <cell r="A99">
            <v>98</v>
          </cell>
          <cell r="D99">
            <v>7100</v>
          </cell>
        </row>
        <row r="100">
          <cell r="A100">
            <v>99</v>
          </cell>
          <cell r="D100">
            <v>7101</v>
          </cell>
        </row>
        <row r="101">
          <cell r="A101">
            <v>100</v>
          </cell>
          <cell r="D101">
            <v>7200</v>
          </cell>
        </row>
        <row r="102">
          <cell r="A102">
            <v>101</v>
          </cell>
          <cell r="D102">
            <v>7201</v>
          </cell>
        </row>
        <row r="103">
          <cell r="A103">
            <v>102</v>
          </cell>
          <cell r="D103">
            <v>7300</v>
          </cell>
        </row>
        <row r="104">
          <cell r="A104">
            <v>103</v>
          </cell>
          <cell r="D104">
            <v>7301</v>
          </cell>
        </row>
        <row r="105">
          <cell r="A105">
            <v>104</v>
          </cell>
          <cell r="D105">
            <v>7302</v>
          </cell>
        </row>
        <row r="106">
          <cell r="A106">
            <v>105</v>
          </cell>
          <cell r="D106">
            <v>7304</v>
          </cell>
        </row>
        <row r="107">
          <cell r="A107">
            <v>106</v>
          </cell>
          <cell r="D107">
            <v>7305</v>
          </cell>
        </row>
        <row r="108">
          <cell r="A108">
            <v>107</v>
          </cell>
          <cell r="D108">
            <v>7306</v>
          </cell>
        </row>
        <row r="109">
          <cell r="A109">
            <v>108</v>
          </cell>
          <cell r="D109">
            <v>7307</v>
          </cell>
        </row>
        <row r="110">
          <cell r="A110">
            <v>109</v>
          </cell>
          <cell r="D110">
            <v>7308</v>
          </cell>
        </row>
        <row r="111">
          <cell r="A111">
            <v>110</v>
          </cell>
          <cell r="D111">
            <v>7401</v>
          </cell>
        </row>
        <row r="112">
          <cell r="A112">
            <v>111</v>
          </cell>
          <cell r="D112">
            <v>7403</v>
          </cell>
        </row>
        <row r="113">
          <cell r="A113">
            <v>112</v>
          </cell>
          <cell r="D113">
            <v>7408</v>
          </cell>
        </row>
        <row r="114">
          <cell r="A114">
            <v>113</v>
          </cell>
          <cell r="D114">
            <v>7501</v>
          </cell>
        </row>
        <row r="115">
          <cell r="A115">
            <v>114</v>
          </cell>
          <cell r="D115">
            <v>7502</v>
          </cell>
        </row>
        <row r="116">
          <cell r="A116">
            <v>115</v>
          </cell>
          <cell r="D116">
            <v>7503</v>
          </cell>
        </row>
        <row r="117">
          <cell r="A117">
            <v>116</v>
          </cell>
          <cell r="D117">
            <v>7504</v>
          </cell>
        </row>
        <row r="118">
          <cell r="A118">
            <v>117</v>
          </cell>
          <cell r="D118">
            <v>7506</v>
          </cell>
        </row>
        <row r="119">
          <cell r="A119">
            <v>118</v>
          </cell>
          <cell r="D119">
            <v>7507</v>
          </cell>
        </row>
        <row r="120">
          <cell r="A120">
            <v>119</v>
          </cell>
          <cell r="D120">
            <v>7508</v>
          </cell>
        </row>
        <row r="121">
          <cell r="A121">
            <v>120</v>
          </cell>
          <cell r="D121">
            <v>7510</v>
          </cell>
        </row>
        <row r="122">
          <cell r="A122">
            <v>121</v>
          </cell>
          <cell r="D122">
            <v>7511</v>
          </cell>
        </row>
        <row r="123">
          <cell r="A123">
            <v>122</v>
          </cell>
          <cell r="D123">
            <v>7512</v>
          </cell>
        </row>
        <row r="124">
          <cell r="A124">
            <v>123</v>
          </cell>
          <cell r="D124">
            <v>7513</v>
          </cell>
        </row>
        <row r="125">
          <cell r="A125">
            <v>124</v>
          </cell>
          <cell r="D125">
            <v>7514</v>
          </cell>
        </row>
        <row r="126">
          <cell r="A126">
            <v>125</v>
          </cell>
          <cell r="D126">
            <v>7517</v>
          </cell>
        </row>
        <row r="127">
          <cell r="A127">
            <v>126</v>
          </cell>
          <cell r="D127">
            <v>7518</v>
          </cell>
        </row>
        <row r="128">
          <cell r="A128">
            <v>127</v>
          </cell>
          <cell r="D128">
            <v>7601</v>
          </cell>
        </row>
        <row r="129">
          <cell r="A129">
            <v>128</v>
          </cell>
          <cell r="D129">
            <v>7602</v>
          </cell>
        </row>
        <row r="130">
          <cell r="A130">
            <v>129</v>
          </cell>
          <cell r="D130">
            <v>7603</v>
          </cell>
        </row>
        <row r="131">
          <cell r="A131">
            <v>130</v>
          </cell>
          <cell r="D131">
            <v>7606</v>
          </cell>
        </row>
        <row r="132">
          <cell r="A132">
            <v>131</v>
          </cell>
          <cell r="D132">
            <v>7698</v>
          </cell>
        </row>
        <row r="133">
          <cell r="A133">
            <v>132</v>
          </cell>
          <cell r="D133">
            <v>7701</v>
          </cell>
        </row>
        <row r="134">
          <cell r="A134">
            <v>133</v>
          </cell>
          <cell r="D134">
            <v>7702</v>
          </cell>
        </row>
        <row r="135">
          <cell r="A135">
            <v>134</v>
          </cell>
          <cell r="D135">
            <v>7703</v>
          </cell>
        </row>
        <row r="136">
          <cell r="A136">
            <v>135</v>
          </cell>
          <cell r="D136">
            <v>7704</v>
          </cell>
        </row>
        <row r="137">
          <cell r="A137">
            <v>136</v>
          </cell>
          <cell r="D137">
            <v>7705</v>
          </cell>
        </row>
        <row r="138">
          <cell r="A138">
            <v>137</v>
          </cell>
          <cell r="D138">
            <v>7798</v>
          </cell>
        </row>
        <row r="139">
          <cell r="A139">
            <v>138</v>
          </cell>
          <cell r="D139">
            <v>6509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 Account"/>
    </sheetNames>
    <sheetDataSet>
      <sheetData sheetId="0">
        <row r="2">
          <cell r="A2">
            <v>139</v>
          </cell>
          <cell r="E2">
            <v>20031</v>
          </cell>
        </row>
        <row r="3">
          <cell r="A3">
            <v>140</v>
          </cell>
          <cell r="E3">
            <v>20038</v>
          </cell>
        </row>
        <row r="4">
          <cell r="A4">
            <v>141</v>
          </cell>
          <cell r="E4">
            <v>20051</v>
          </cell>
        </row>
        <row r="5">
          <cell r="A5">
            <v>142</v>
          </cell>
          <cell r="E5">
            <v>20052</v>
          </cell>
        </row>
        <row r="6">
          <cell r="A6">
            <v>143</v>
          </cell>
          <cell r="E6">
            <v>20053</v>
          </cell>
        </row>
        <row r="7">
          <cell r="A7">
            <v>144</v>
          </cell>
          <cell r="E7">
            <v>20054</v>
          </cell>
        </row>
        <row r="8">
          <cell r="A8">
            <v>145</v>
          </cell>
          <cell r="E8">
            <v>20058</v>
          </cell>
        </row>
        <row r="9">
          <cell r="A9">
            <v>146</v>
          </cell>
          <cell r="E9">
            <v>21011</v>
          </cell>
        </row>
        <row r="10">
          <cell r="A10">
            <v>147</v>
          </cell>
          <cell r="E10">
            <v>21012</v>
          </cell>
        </row>
        <row r="11">
          <cell r="A11">
            <v>148</v>
          </cell>
          <cell r="E11">
            <v>21018</v>
          </cell>
        </row>
        <row r="12">
          <cell r="A12">
            <v>149</v>
          </cell>
          <cell r="E12">
            <v>21021</v>
          </cell>
        </row>
        <row r="13">
          <cell r="A13">
            <v>150</v>
          </cell>
          <cell r="E13">
            <v>21022</v>
          </cell>
        </row>
        <row r="14">
          <cell r="A14">
            <v>151</v>
          </cell>
          <cell r="E14">
            <v>21028</v>
          </cell>
        </row>
        <row r="15">
          <cell r="A15">
            <v>152</v>
          </cell>
          <cell r="E15">
            <v>21031</v>
          </cell>
        </row>
        <row r="16">
          <cell r="A16">
            <v>153</v>
          </cell>
          <cell r="E16">
            <v>21032</v>
          </cell>
        </row>
        <row r="17">
          <cell r="A17">
            <v>154</v>
          </cell>
          <cell r="E17">
            <v>21038</v>
          </cell>
        </row>
        <row r="18">
          <cell r="A18">
            <v>155</v>
          </cell>
          <cell r="E18">
            <v>21041</v>
          </cell>
        </row>
        <row r="19">
          <cell r="A19">
            <v>156</v>
          </cell>
          <cell r="E19">
            <v>21042</v>
          </cell>
        </row>
        <row r="20">
          <cell r="A20">
            <v>157</v>
          </cell>
          <cell r="E20">
            <v>21043</v>
          </cell>
        </row>
        <row r="21">
          <cell r="A21">
            <v>158</v>
          </cell>
          <cell r="E21">
            <v>21044</v>
          </cell>
        </row>
        <row r="22">
          <cell r="A22">
            <v>159</v>
          </cell>
          <cell r="E22">
            <v>21045</v>
          </cell>
        </row>
        <row r="23">
          <cell r="A23">
            <v>160</v>
          </cell>
          <cell r="E23">
            <v>21046</v>
          </cell>
        </row>
        <row r="24">
          <cell r="A24">
            <v>161</v>
          </cell>
          <cell r="E24">
            <v>21047</v>
          </cell>
        </row>
        <row r="25">
          <cell r="A25">
            <v>162</v>
          </cell>
          <cell r="E25">
            <v>21048</v>
          </cell>
        </row>
        <row r="26">
          <cell r="A26">
            <v>163</v>
          </cell>
          <cell r="E26">
            <v>21051</v>
          </cell>
        </row>
        <row r="27">
          <cell r="A27">
            <v>164</v>
          </cell>
          <cell r="E27">
            <v>21052</v>
          </cell>
        </row>
        <row r="28">
          <cell r="A28">
            <v>165</v>
          </cell>
          <cell r="E28">
            <v>21053</v>
          </cell>
        </row>
        <row r="29">
          <cell r="A29">
            <v>166</v>
          </cell>
          <cell r="E29">
            <v>21058</v>
          </cell>
        </row>
        <row r="30">
          <cell r="A30">
            <v>167</v>
          </cell>
          <cell r="E30">
            <v>21061</v>
          </cell>
        </row>
        <row r="31">
          <cell r="A31">
            <v>168</v>
          </cell>
          <cell r="E31">
            <v>21081</v>
          </cell>
        </row>
        <row r="32">
          <cell r="A32">
            <v>169</v>
          </cell>
          <cell r="E32">
            <v>21082</v>
          </cell>
        </row>
        <row r="33">
          <cell r="A33">
            <v>170</v>
          </cell>
          <cell r="E33">
            <v>21083</v>
          </cell>
        </row>
        <row r="34">
          <cell r="A34">
            <v>171</v>
          </cell>
          <cell r="E34">
            <v>21084</v>
          </cell>
        </row>
        <row r="35">
          <cell r="A35">
            <v>172</v>
          </cell>
          <cell r="E35">
            <v>21088</v>
          </cell>
        </row>
        <row r="36">
          <cell r="A36">
            <v>173</v>
          </cell>
          <cell r="E36">
            <v>21091</v>
          </cell>
        </row>
        <row r="37">
          <cell r="A37">
            <v>174</v>
          </cell>
          <cell r="E37">
            <v>21092</v>
          </cell>
        </row>
        <row r="38">
          <cell r="A38">
            <v>175</v>
          </cell>
          <cell r="E38">
            <v>21093</v>
          </cell>
        </row>
        <row r="39">
          <cell r="A39">
            <v>176</v>
          </cell>
          <cell r="E39">
            <v>21094</v>
          </cell>
        </row>
        <row r="40">
          <cell r="A40">
            <v>177</v>
          </cell>
          <cell r="E40">
            <v>21095</v>
          </cell>
        </row>
        <row r="41">
          <cell r="A41">
            <v>178</v>
          </cell>
          <cell r="E41">
            <v>21096</v>
          </cell>
        </row>
        <row r="42">
          <cell r="A42">
            <v>179</v>
          </cell>
          <cell r="E42">
            <v>21097</v>
          </cell>
        </row>
        <row r="43">
          <cell r="A43">
            <v>180</v>
          </cell>
          <cell r="E43">
            <v>21098</v>
          </cell>
        </row>
        <row r="44">
          <cell r="A44">
            <v>181</v>
          </cell>
          <cell r="E44">
            <v>22011</v>
          </cell>
        </row>
        <row r="45">
          <cell r="A45">
            <v>182</v>
          </cell>
          <cell r="E45">
            <v>22012</v>
          </cell>
        </row>
        <row r="46">
          <cell r="A46">
            <v>183</v>
          </cell>
          <cell r="E46">
            <v>23003</v>
          </cell>
        </row>
        <row r="47">
          <cell r="A47">
            <v>184</v>
          </cell>
          <cell r="E47">
            <v>23005</v>
          </cell>
        </row>
        <row r="48">
          <cell r="A48">
            <v>185</v>
          </cell>
          <cell r="E48">
            <v>23021</v>
          </cell>
        </row>
        <row r="49">
          <cell r="A49">
            <v>186</v>
          </cell>
          <cell r="E49">
            <v>23022</v>
          </cell>
        </row>
        <row r="50">
          <cell r="A50">
            <v>187</v>
          </cell>
          <cell r="E50">
            <v>23028</v>
          </cell>
        </row>
        <row r="51">
          <cell r="A51">
            <v>188</v>
          </cell>
          <cell r="E51">
            <v>23031</v>
          </cell>
        </row>
        <row r="52">
          <cell r="A52">
            <v>189</v>
          </cell>
          <cell r="E52">
            <v>23032</v>
          </cell>
        </row>
        <row r="53">
          <cell r="A53">
            <v>190</v>
          </cell>
          <cell r="E53">
            <v>23038</v>
          </cell>
        </row>
        <row r="54">
          <cell r="A54">
            <v>191</v>
          </cell>
          <cell r="E54">
            <v>23041</v>
          </cell>
        </row>
        <row r="55">
          <cell r="A55">
            <v>192</v>
          </cell>
          <cell r="E55">
            <v>23042</v>
          </cell>
        </row>
        <row r="56">
          <cell r="A56">
            <v>193</v>
          </cell>
          <cell r="E56">
            <v>23043</v>
          </cell>
        </row>
        <row r="57">
          <cell r="A57">
            <v>194</v>
          </cell>
          <cell r="E57">
            <v>23044</v>
          </cell>
        </row>
        <row r="58">
          <cell r="A58">
            <v>195</v>
          </cell>
          <cell r="E58">
            <v>23045</v>
          </cell>
        </row>
        <row r="59">
          <cell r="A59">
            <v>196</v>
          </cell>
          <cell r="E59">
            <v>23046</v>
          </cell>
        </row>
        <row r="60">
          <cell r="A60">
            <v>197</v>
          </cell>
          <cell r="E60">
            <v>23047</v>
          </cell>
        </row>
        <row r="61">
          <cell r="A61">
            <v>198</v>
          </cell>
          <cell r="E61">
            <v>23048</v>
          </cell>
        </row>
        <row r="62">
          <cell r="A62">
            <v>199</v>
          </cell>
          <cell r="E62">
            <v>23051</v>
          </cell>
        </row>
        <row r="63">
          <cell r="A63">
            <v>200</v>
          </cell>
          <cell r="E63">
            <v>23052</v>
          </cell>
        </row>
        <row r="64">
          <cell r="A64">
            <v>201</v>
          </cell>
          <cell r="E64">
            <v>23053</v>
          </cell>
        </row>
        <row r="65">
          <cell r="A65">
            <v>202</v>
          </cell>
          <cell r="E65">
            <v>23058</v>
          </cell>
        </row>
        <row r="66">
          <cell r="A66">
            <v>203</v>
          </cell>
          <cell r="E66">
            <v>26011</v>
          </cell>
        </row>
        <row r="67">
          <cell r="A67">
            <v>204</v>
          </cell>
          <cell r="E67">
            <v>26012</v>
          </cell>
        </row>
        <row r="68">
          <cell r="A68">
            <v>205</v>
          </cell>
          <cell r="E68">
            <v>26013</v>
          </cell>
        </row>
        <row r="69">
          <cell r="A69">
            <v>206</v>
          </cell>
          <cell r="E69">
            <v>26021</v>
          </cell>
        </row>
        <row r="70">
          <cell r="A70">
            <v>207</v>
          </cell>
          <cell r="E70">
            <v>26022</v>
          </cell>
        </row>
        <row r="71">
          <cell r="A71">
            <v>208</v>
          </cell>
          <cell r="E71">
            <v>26023</v>
          </cell>
        </row>
        <row r="72">
          <cell r="A72">
            <v>209</v>
          </cell>
          <cell r="E72">
            <v>27011</v>
          </cell>
        </row>
        <row r="73">
          <cell r="A73">
            <v>210</v>
          </cell>
          <cell r="E73">
            <v>27012</v>
          </cell>
        </row>
        <row r="74">
          <cell r="A74">
            <v>211</v>
          </cell>
          <cell r="E74">
            <v>27013</v>
          </cell>
        </row>
        <row r="75">
          <cell r="A75">
            <v>212</v>
          </cell>
          <cell r="E75">
            <v>27018</v>
          </cell>
        </row>
        <row r="76">
          <cell r="A76">
            <v>213</v>
          </cell>
          <cell r="E76">
            <v>27022</v>
          </cell>
        </row>
        <row r="77">
          <cell r="A77">
            <v>214</v>
          </cell>
          <cell r="E77">
            <v>27028</v>
          </cell>
        </row>
        <row r="78">
          <cell r="A78">
            <v>215</v>
          </cell>
          <cell r="E78">
            <v>50011</v>
          </cell>
        </row>
        <row r="79">
          <cell r="A79">
            <v>216</v>
          </cell>
          <cell r="E79">
            <v>50012</v>
          </cell>
        </row>
        <row r="80">
          <cell r="A80">
            <v>217</v>
          </cell>
          <cell r="E80">
            <v>50018</v>
          </cell>
        </row>
        <row r="81">
          <cell r="A81">
            <v>218</v>
          </cell>
          <cell r="E81">
            <v>50021</v>
          </cell>
        </row>
        <row r="82">
          <cell r="A82">
            <v>219</v>
          </cell>
          <cell r="E82">
            <v>50022</v>
          </cell>
        </row>
        <row r="83">
          <cell r="A83">
            <v>220</v>
          </cell>
          <cell r="E83">
            <v>50041</v>
          </cell>
        </row>
        <row r="84">
          <cell r="A84">
            <v>221</v>
          </cell>
          <cell r="E84">
            <v>50042</v>
          </cell>
        </row>
        <row r="85">
          <cell r="A85">
            <v>222</v>
          </cell>
          <cell r="E85">
            <v>60011</v>
          </cell>
        </row>
        <row r="86">
          <cell r="A86">
            <v>223</v>
          </cell>
          <cell r="E86">
            <v>60012</v>
          </cell>
        </row>
        <row r="87">
          <cell r="A87">
            <v>224</v>
          </cell>
          <cell r="E87">
            <v>60013</v>
          </cell>
        </row>
        <row r="88">
          <cell r="A88">
            <v>225</v>
          </cell>
          <cell r="E88">
            <v>60014</v>
          </cell>
        </row>
        <row r="89">
          <cell r="A89">
            <v>226</v>
          </cell>
          <cell r="E89">
            <v>60015</v>
          </cell>
        </row>
        <row r="90">
          <cell r="A90">
            <v>227</v>
          </cell>
          <cell r="E90">
            <v>60018</v>
          </cell>
        </row>
        <row r="91">
          <cell r="A91">
            <v>228</v>
          </cell>
          <cell r="E91">
            <v>60021</v>
          </cell>
        </row>
        <row r="92">
          <cell r="A92">
            <v>229</v>
          </cell>
          <cell r="E92">
            <v>60022</v>
          </cell>
        </row>
        <row r="93">
          <cell r="A93">
            <v>230</v>
          </cell>
          <cell r="E93">
            <v>60023</v>
          </cell>
        </row>
        <row r="94">
          <cell r="A94">
            <v>231</v>
          </cell>
          <cell r="E94">
            <v>60028</v>
          </cell>
        </row>
        <row r="95">
          <cell r="A95">
            <v>232</v>
          </cell>
          <cell r="E95">
            <v>60031</v>
          </cell>
        </row>
        <row r="96">
          <cell r="A96">
            <v>233</v>
          </cell>
          <cell r="E96">
            <v>60032</v>
          </cell>
        </row>
        <row r="97">
          <cell r="A97">
            <v>234</v>
          </cell>
          <cell r="E97">
            <v>60033</v>
          </cell>
        </row>
        <row r="98">
          <cell r="A98">
            <v>235</v>
          </cell>
          <cell r="E98">
            <v>60034</v>
          </cell>
        </row>
        <row r="99">
          <cell r="A99">
            <v>236</v>
          </cell>
          <cell r="E99">
            <v>60035</v>
          </cell>
        </row>
        <row r="100">
          <cell r="A100">
            <v>237</v>
          </cell>
          <cell r="E100">
            <v>60036</v>
          </cell>
        </row>
        <row r="101">
          <cell r="A101">
            <v>238</v>
          </cell>
          <cell r="E101">
            <v>60037</v>
          </cell>
        </row>
        <row r="102">
          <cell r="A102">
            <v>239</v>
          </cell>
          <cell r="E102">
            <v>60038</v>
          </cell>
        </row>
        <row r="103">
          <cell r="A103">
            <v>240</v>
          </cell>
          <cell r="E103">
            <v>60041</v>
          </cell>
        </row>
        <row r="104">
          <cell r="A104">
            <v>241</v>
          </cell>
          <cell r="E104">
            <v>60042</v>
          </cell>
        </row>
        <row r="105">
          <cell r="A105">
            <v>242</v>
          </cell>
          <cell r="E105">
            <v>60043</v>
          </cell>
        </row>
        <row r="106">
          <cell r="A106">
            <v>243</v>
          </cell>
          <cell r="E106">
            <v>60048</v>
          </cell>
        </row>
        <row r="107">
          <cell r="A107">
            <v>244</v>
          </cell>
          <cell r="E107">
            <v>60051</v>
          </cell>
        </row>
        <row r="108">
          <cell r="A108">
            <v>245</v>
          </cell>
          <cell r="E108">
            <v>60052</v>
          </cell>
        </row>
        <row r="109">
          <cell r="A109">
            <v>246</v>
          </cell>
          <cell r="E109">
            <v>60053</v>
          </cell>
        </row>
        <row r="110">
          <cell r="A110">
            <v>247</v>
          </cell>
          <cell r="E110">
            <v>60054</v>
          </cell>
        </row>
        <row r="111">
          <cell r="A111">
            <v>248</v>
          </cell>
          <cell r="E111">
            <v>60055</v>
          </cell>
        </row>
        <row r="112">
          <cell r="A112">
            <v>249</v>
          </cell>
          <cell r="E112">
            <v>60058</v>
          </cell>
        </row>
        <row r="113">
          <cell r="A113">
            <v>250</v>
          </cell>
          <cell r="E113">
            <v>60061</v>
          </cell>
        </row>
        <row r="114">
          <cell r="A114">
            <v>251</v>
          </cell>
          <cell r="E114">
            <v>60062</v>
          </cell>
        </row>
        <row r="115">
          <cell r="A115">
            <v>252</v>
          </cell>
          <cell r="E115">
            <v>60068</v>
          </cell>
        </row>
        <row r="116">
          <cell r="A116">
            <v>253</v>
          </cell>
          <cell r="E116">
            <v>60071</v>
          </cell>
        </row>
        <row r="117">
          <cell r="A117">
            <v>254</v>
          </cell>
          <cell r="E117">
            <v>60072</v>
          </cell>
        </row>
        <row r="118">
          <cell r="A118">
            <v>255</v>
          </cell>
          <cell r="E118">
            <v>60078</v>
          </cell>
        </row>
        <row r="119">
          <cell r="A119">
            <v>256</v>
          </cell>
          <cell r="E119">
            <v>60981</v>
          </cell>
        </row>
        <row r="120">
          <cell r="A120">
            <v>257</v>
          </cell>
          <cell r="E120">
            <v>61011</v>
          </cell>
        </row>
        <row r="121">
          <cell r="A121">
            <v>258</v>
          </cell>
          <cell r="E121">
            <v>61012</v>
          </cell>
        </row>
        <row r="122">
          <cell r="A122">
            <v>259</v>
          </cell>
          <cell r="E122">
            <v>61018</v>
          </cell>
        </row>
        <row r="123">
          <cell r="A123">
            <v>260</v>
          </cell>
          <cell r="E123">
            <v>61021</v>
          </cell>
        </row>
        <row r="124">
          <cell r="A124">
            <v>261</v>
          </cell>
          <cell r="E124">
            <v>61028</v>
          </cell>
        </row>
        <row r="125">
          <cell r="A125">
            <v>262</v>
          </cell>
          <cell r="E125">
            <v>61031</v>
          </cell>
        </row>
        <row r="126">
          <cell r="A126">
            <v>263</v>
          </cell>
          <cell r="E126">
            <v>61032</v>
          </cell>
        </row>
        <row r="127">
          <cell r="A127">
            <v>264</v>
          </cell>
          <cell r="E127">
            <v>61038</v>
          </cell>
        </row>
        <row r="128">
          <cell r="A128">
            <v>265</v>
          </cell>
          <cell r="E128">
            <v>61041</v>
          </cell>
        </row>
        <row r="129">
          <cell r="A129">
            <v>266</v>
          </cell>
          <cell r="E129">
            <v>61048</v>
          </cell>
        </row>
        <row r="130">
          <cell r="A130">
            <v>267</v>
          </cell>
          <cell r="E130">
            <v>61051</v>
          </cell>
        </row>
        <row r="131">
          <cell r="A131">
            <v>268</v>
          </cell>
          <cell r="E131">
            <v>61052</v>
          </cell>
        </row>
        <row r="132">
          <cell r="A132">
            <v>269</v>
          </cell>
          <cell r="E132">
            <v>61053</v>
          </cell>
        </row>
        <row r="133">
          <cell r="A133">
            <v>270</v>
          </cell>
          <cell r="E133">
            <v>61054</v>
          </cell>
        </row>
        <row r="134">
          <cell r="A134">
            <v>271</v>
          </cell>
          <cell r="E134">
            <v>61055</v>
          </cell>
        </row>
        <row r="135">
          <cell r="A135">
            <v>272</v>
          </cell>
          <cell r="E135">
            <v>61056</v>
          </cell>
        </row>
        <row r="136">
          <cell r="A136">
            <v>273</v>
          </cell>
          <cell r="E136">
            <v>61057</v>
          </cell>
        </row>
        <row r="137">
          <cell r="A137">
            <v>274</v>
          </cell>
          <cell r="E137">
            <v>61058</v>
          </cell>
        </row>
        <row r="138">
          <cell r="A138">
            <v>275</v>
          </cell>
          <cell r="E138">
            <v>61061</v>
          </cell>
        </row>
        <row r="139">
          <cell r="A139">
            <v>276</v>
          </cell>
          <cell r="E139">
            <v>61062</v>
          </cell>
        </row>
        <row r="140">
          <cell r="A140">
            <v>277</v>
          </cell>
          <cell r="E140">
            <v>61063</v>
          </cell>
        </row>
        <row r="141">
          <cell r="A141">
            <v>278</v>
          </cell>
          <cell r="E141">
            <v>61068</v>
          </cell>
        </row>
        <row r="142">
          <cell r="A142">
            <v>279</v>
          </cell>
          <cell r="E142">
            <v>61071</v>
          </cell>
        </row>
        <row r="143">
          <cell r="A143">
            <v>280</v>
          </cell>
          <cell r="E143">
            <v>61072</v>
          </cell>
        </row>
        <row r="144">
          <cell r="A144">
            <v>281</v>
          </cell>
          <cell r="E144">
            <v>61073</v>
          </cell>
        </row>
        <row r="145">
          <cell r="A145">
            <v>282</v>
          </cell>
          <cell r="E145">
            <v>61074</v>
          </cell>
        </row>
        <row r="146">
          <cell r="A146">
            <v>283</v>
          </cell>
          <cell r="E146">
            <v>61078</v>
          </cell>
        </row>
        <row r="147">
          <cell r="A147">
            <v>284</v>
          </cell>
          <cell r="E147">
            <v>61081</v>
          </cell>
        </row>
        <row r="148">
          <cell r="A148">
            <v>285</v>
          </cell>
          <cell r="E148">
            <v>61088</v>
          </cell>
        </row>
        <row r="149">
          <cell r="A149">
            <v>286</v>
          </cell>
          <cell r="E149">
            <v>61091</v>
          </cell>
        </row>
        <row r="150">
          <cell r="A150">
            <v>287</v>
          </cell>
          <cell r="E150">
            <v>61092</v>
          </cell>
        </row>
        <row r="151">
          <cell r="A151">
            <v>288</v>
          </cell>
          <cell r="E151">
            <v>61093</v>
          </cell>
        </row>
        <row r="152">
          <cell r="A152">
            <v>289</v>
          </cell>
          <cell r="E152">
            <v>61094</v>
          </cell>
        </row>
        <row r="153">
          <cell r="A153">
            <v>290</v>
          </cell>
          <cell r="E153">
            <v>61098</v>
          </cell>
        </row>
        <row r="154">
          <cell r="A154">
            <v>291</v>
          </cell>
          <cell r="E154">
            <v>61101</v>
          </cell>
        </row>
        <row r="155">
          <cell r="A155">
            <v>292</v>
          </cell>
          <cell r="E155">
            <v>61102</v>
          </cell>
        </row>
        <row r="156">
          <cell r="A156">
            <v>293</v>
          </cell>
          <cell r="E156">
            <v>61103</v>
          </cell>
        </row>
        <row r="157">
          <cell r="A157">
            <v>294</v>
          </cell>
          <cell r="E157">
            <v>61104</v>
          </cell>
        </row>
        <row r="158">
          <cell r="A158">
            <v>295</v>
          </cell>
          <cell r="E158">
            <v>61105</v>
          </cell>
        </row>
        <row r="159">
          <cell r="A159">
            <v>296</v>
          </cell>
          <cell r="E159">
            <v>61106</v>
          </cell>
        </row>
        <row r="160">
          <cell r="A160">
            <v>297</v>
          </cell>
          <cell r="E160">
            <v>61107</v>
          </cell>
        </row>
        <row r="161">
          <cell r="A161">
            <v>298</v>
          </cell>
          <cell r="E161">
            <v>61108</v>
          </cell>
        </row>
        <row r="162">
          <cell r="A162">
            <v>299</v>
          </cell>
          <cell r="E162">
            <v>61111</v>
          </cell>
        </row>
        <row r="163">
          <cell r="A163">
            <v>300</v>
          </cell>
          <cell r="E163">
            <v>61112</v>
          </cell>
        </row>
        <row r="164">
          <cell r="A164">
            <v>301</v>
          </cell>
          <cell r="E164">
            <v>61113</v>
          </cell>
        </row>
        <row r="165">
          <cell r="A165">
            <v>302</v>
          </cell>
          <cell r="E165">
            <v>61118</v>
          </cell>
        </row>
        <row r="166">
          <cell r="A166">
            <v>303</v>
          </cell>
          <cell r="E166">
            <v>61121</v>
          </cell>
        </row>
        <row r="167">
          <cell r="A167">
            <v>304</v>
          </cell>
          <cell r="E167">
            <v>61122</v>
          </cell>
        </row>
        <row r="168">
          <cell r="A168">
            <v>305</v>
          </cell>
          <cell r="E168">
            <v>61123</v>
          </cell>
        </row>
        <row r="169">
          <cell r="A169">
            <v>306</v>
          </cell>
          <cell r="E169">
            <v>61128</v>
          </cell>
        </row>
        <row r="170">
          <cell r="A170">
            <v>307</v>
          </cell>
          <cell r="E170">
            <v>61131</v>
          </cell>
        </row>
        <row r="171">
          <cell r="A171">
            <v>308</v>
          </cell>
          <cell r="E171">
            <v>61132</v>
          </cell>
        </row>
        <row r="172">
          <cell r="A172">
            <v>309</v>
          </cell>
          <cell r="E172">
            <v>61133</v>
          </cell>
        </row>
        <row r="173">
          <cell r="A173">
            <v>310</v>
          </cell>
          <cell r="E173">
            <v>61138</v>
          </cell>
        </row>
        <row r="174">
          <cell r="A174">
            <v>311</v>
          </cell>
          <cell r="E174">
            <v>61141</v>
          </cell>
        </row>
        <row r="175">
          <cell r="A175">
            <v>312</v>
          </cell>
          <cell r="E175">
            <v>61142</v>
          </cell>
        </row>
        <row r="176">
          <cell r="A176">
            <v>313</v>
          </cell>
          <cell r="E176">
            <v>61148</v>
          </cell>
        </row>
        <row r="177">
          <cell r="A177">
            <v>314</v>
          </cell>
          <cell r="E177">
            <v>61151</v>
          </cell>
        </row>
        <row r="178">
          <cell r="A178">
            <v>315</v>
          </cell>
          <cell r="E178">
            <v>61161</v>
          </cell>
        </row>
        <row r="179">
          <cell r="A179">
            <v>316</v>
          </cell>
          <cell r="E179">
            <v>61162</v>
          </cell>
        </row>
        <row r="180">
          <cell r="A180">
            <v>317</v>
          </cell>
          <cell r="E180">
            <v>61163</v>
          </cell>
        </row>
        <row r="181">
          <cell r="A181">
            <v>318</v>
          </cell>
          <cell r="E181">
            <v>61164</v>
          </cell>
        </row>
        <row r="182">
          <cell r="A182">
            <v>319</v>
          </cell>
          <cell r="E182">
            <v>61165</v>
          </cell>
        </row>
        <row r="183">
          <cell r="A183">
            <v>320</v>
          </cell>
          <cell r="E183">
            <v>61166</v>
          </cell>
        </row>
        <row r="184">
          <cell r="A184">
            <v>321</v>
          </cell>
          <cell r="E184">
            <v>61167</v>
          </cell>
        </row>
        <row r="185">
          <cell r="A185">
            <v>322</v>
          </cell>
          <cell r="E185">
            <v>61168</v>
          </cell>
        </row>
        <row r="186">
          <cell r="A186">
            <v>323</v>
          </cell>
          <cell r="E186">
            <v>61981</v>
          </cell>
        </row>
        <row r="187">
          <cell r="A187">
            <v>324</v>
          </cell>
          <cell r="E187">
            <v>62011</v>
          </cell>
        </row>
        <row r="188">
          <cell r="A188">
            <v>325</v>
          </cell>
          <cell r="E188">
            <v>62021</v>
          </cell>
        </row>
        <row r="189">
          <cell r="A189">
            <v>326</v>
          </cell>
          <cell r="E189">
            <v>62022</v>
          </cell>
        </row>
        <row r="190">
          <cell r="A190">
            <v>327</v>
          </cell>
          <cell r="E190">
            <v>62023</v>
          </cell>
        </row>
        <row r="191">
          <cell r="A191">
            <v>328</v>
          </cell>
          <cell r="E191">
            <v>62024</v>
          </cell>
        </row>
        <row r="192">
          <cell r="A192">
            <v>329</v>
          </cell>
          <cell r="E192">
            <v>62025</v>
          </cell>
        </row>
        <row r="193">
          <cell r="A193">
            <v>330</v>
          </cell>
          <cell r="E193">
            <v>62026</v>
          </cell>
        </row>
        <row r="194">
          <cell r="A194">
            <v>331</v>
          </cell>
          <cell r="E194">
            <v>62027</v>
          </cell>
        </row>
        <row r="195">
          <cell r="A195">
            <v>332</v>
          </cell>
          <cell r="E195">
            <v>62028</v>
          </cell>
        </row>
        <row r="196">
          <cell r="A196">
            <v>333</v>
          </cell>
          <cell r="E196">
            <v>62031</v>
          </cell>
        </row>
        <row r="197">
          <cell r="A197">
            <v>334</v>
          </cell>
          <cell r="E197">
            <v>62032</v>
          </cell>
        </row>
        <row r="198">
          <cell r="A198">
            <v>335</v>
          </cell>
          <cell r="E198">
            <v>62033</v>
          </cell>
        </row>
        <row r="199">
          <cell r="A199">
            <v>336</v>
          </cell>
          <cell r="E199">
            <v>62034</v>
          </cell>
        </row>
        <row r="200">
          <cell r="A200">
            <v>337</v>
          </cell>
          <cell r="E200">
            <v>62035</v>
          </cell>
        </row>
        <row r="201">
          <cell r="A201">
            <v>338</v>
          </cell>
          <cell r="E201">
            <v>62036</v>
          </cell>
        </row>
        <row r="202">
          <cell r="A202">
            <v>339</v>
          </cell>
          <cell r="E202">
            <v>62037</v>
          </cell>
        </row>
        <row r="203">
          <cell r="A203">
            <v>340</v>
          </cell>
          <cell r="E203">
            <v>62038</v>
          </cell>
        </row>
        <row r="204">
          <cell r="A204">
            <v>341</v>
          </cell>
          <cell r="E204">
            <v>62041</v>
          </cell>
        </row>
        <row r="205">
          <cell r="A205">
            <v>342</v>
          </cell>
          <cell r="E205">
            <v>62051</v>
          </cell>
        </row>
        <row r="206">
          <cell r="A206">
            <v>343</v>
          </cell>
          <cell r="E206">
            <v>62061</v>
          </cell>
        </row>
        <row r="207">
          <cell r="A207">
            <v>344</v>
          </cell>
          <cell r="E207">
            <v>62068</v>
          </cell>
        </row>
        <row r="208">
          <cell r="A208">
            <v>345</v>
          </cell>
          <cell r="E208">
            <v>62981</v>
          </cell>
        </row>
        <row r="209">
          <cell r="A209">
            <v>346</v>
          </cell>
          <cell r="E209">
            <v>63011</v>
          </cell>
        </row>
        <row r="210">
          <cell r="A210">
            <v>347</v>
          </cell>
          <cell r="E210">
            <v>63021</v>
          </cell>
        </row>
        <row r="211">
          <cell r="A211">
            <v>348</v>
          </cell>
          <cell r="E211">
            <v>63022</v>
          </cell>
        </row>
        <row r="212">
          <cell r="A212">
            <v>349</v>
          </cell>
          <cell r="E212">
            <v>63023</v>
          </cell>
        </row>
        <row r="213">
          <cell r="A213">
            <v>350</v>
          </cell>
          <cell r="E213">
            <v>63028</v>
          </cell>
        </row>
        <row r="214">
          <cell r="A214">
            <v>351</v>
          </cell>
          <cell r="E214">
            <v>63031</v>
          </cell>
        </row>
        <row r="215">
          <cell r="A215">
            <v>352</v>
          </cell>
          <cell r="E215">
            <v>63032</v>
          </cell>
        </row>
        <row r="216">
          <cell r="A216">
            <v>353</v>
          </cell>
          <cell r="E216">
            <v>63038</v>
          </cell>
        </row>
        <row r="217">
          <cell r="A217">
            <v>354</v>
          </cell>
          <cell r="E217">
            <v>63041</v>
          </cell>
        </row>
        <row r="218">
          <cell r="A218">
            <v>355</v>
          </cell>
          <cell r="E218">
            <v>63051</v>
          </cell>
        </row>
        <row r="219">
          <cell r="A219">
            <v>356</v>
          </cell>
          <cell r="E219">
            <v>63052</v>
          </cell>
        </row>
        <row r="220">
          <cell r="A220">
            <v>357</v>
          </cell>
          <cell r="E220">
            <v>63058</v>
          </cell>
        </row>
        <row r="221">
          <cell r="A221">
            <v>358</v>
          </cell>
          <cell r="E221">
            <v>63061</v>
          </cell>
        </row>
        <row r="222">
          <cell r="A222">
            <v>359</v>
          </cell>
          <cell r="E222">
            <v>63062</v>
          </cell>
        </row>
        <row r="223">
          <cell r="A223">
            <v>360</v>
          </cell>
          <cell r="E223">
            <v>63063</v>
          </cell>
        </row>
        <row r="224">
          <cell r="A224">
            <v>361</v>
          </cell>
          <cell r="E224">
            <v>63068</v>
          </cell>
        </row>
        <row r="225">
          <cell r="A225">
            <v>362</v>
          </cell>
          <cell r="E225">
            <v>63981</v>
          </cell>
        </row>
        <row r="226">
          <cell r="A226">
            <v>363</v>
          </cell>
          <cell r="E226">
            <v>64011</v>
          </cell>
        </row>
        <row r="227">
          <cell r="A227">
            <v>364</v>
          </cell>
          <cell r="E227">
            <v>64012</v>
          </cell>
        </row>
        <row r="228">
          <cell r="A228">
            <v>365</v>
          </cell>
          <cell r="E228">
            <v>64013</v>
          </cell>
        </row>
        <row r="229">
          <cell r="A229">
            <v>366</v>
          </cell>
          <cell r="E229">
            <v>64014</v>
          </cell>
        </row>
        <row r="230">
          <cell r="A230">
            <v>367</v>
          </cell>
          <cell r="E230">
            <v>64015</v>
          </cell>
        </row>
        <row r="231">
          <cell r="A231">
            <v>368</v>
          </cell>
          <cell r="E231">
            <v>64016</v>
          </cell>
        </row>
        <row r="232">
          <cell r="A232">
            <v>369</v>
          </cell>
          <cell r="E232">
            <v>64017</v>
          </cell>
        </row>
        <row r="233">
          <cell r="A233">
            <v>370</v>
          </cell>
          <cell r="E233">
            <v>64018</v>
          </cell>
        </row>
        <row r="234">
          <cell r="A234">
            <v>371</v>
          </cell>
          <cell r="E234">
            <v>64021</v>
          </cell>
        </row>
        <row r="235">
          <cell r="A235">
            <v>372</v>
          </cell>
          <cell r="E235">
            <v>64022</v>
          </cell>
        </row>
        <row r="236">
          <cell r="A236">
            <v>373</v>
          </cell>
          <cell r="E236">
            <v>64023</v>
          </cell>
        </row>
        <row r="237">
          <cell r="A237">
            <v>374</v>
          </cell>
          <cell r="E237">
            <v>64024</v>
          </cell>
        </row>
        <row r="238">
          <cell r="A238">
            <v>375</v>
          </cell>
          <cell r="E238">
            <v>64025</v>
          </cell>
        </row>
        <row r="239">
          <cell r="A239">
            <v>376</v>
          </cell>
          <cell r="E239">
            <v>64026</v>
          </cell>
        </row>
        <row r="240">
          <cell r="A240">
            <v>377</v>
          </cell>
          <cell r="E240">
            <v>64027</v>
          </cell>
        </row>
        <row r="241">
          <cell r="A241">
            <v>378</v>
          </cell>
          <cell r="E241">
            <v>64028</v>
          </cell>
        </row>
        <row r="242">
          <cell r="A242">
            <v>379</v>
          </cell>
          <cell r="E242">
            <v>64033</v>
          </cell>
        </row>
        <row r="243">
          <cell r="A243">
            <v>380</v>
          </cell>
          <cell r="E243">
            <v>64034</v>
          </cell>
        </row>
        <row r="244">
          <cell r="A244">
            <v>381</v>
          </cell>
          <cell r="E244">
            <v>64035</v>
          </cell>
        </row>
        <row r="245">
          <cell r="A245">
            <v>382</v>
          </cell>
          <cell r="E245">
            <v>64037</v>
          </cell>
        </row>
        <row r="246">
          <cell r="A246">
            <v>383</v>
          </cell>
          <cell r="E246">
            <v>64038</v>
          </cell>
        </row>
        <row r="247">
          <cell r="A247">
            <v>384</v>
          </cell>
          <cell r="E247">
            <v>64041</v>
          </cell>
        </row>
        <row r="248">
          <cell r="A248">
            <v>385</v>
          </cell>
          <cell r="E248">
            <v>64042</v>
          </cell>
        </row>
        <row r="249">
          <cell r="A249">
            <v>386</v>
          </cell>
          <cell r="E249">
            <v>64048</v>
          </cell>
        </row>
        <row r="250">
          <cell r="A250">
            <v>387</v>
          </cell>
          <cell r="E250">
            <v>64051</v>
          </cell>
        </row>
        <row r="251">
          <cell r="A251">
            <v>388</v>
          </cell>
          <cell r="E251">
            <v>64052</v>
          </cell>
        </row>
        <row r="252">
          <cell r="A252">
            <v>389</v>
          </cell>
          <cell r="E252">
            <v>64053</v>
          </cell>
        </row>
        <row r="253">
          <cell r="A253">
            <v>390</v>
          </cell>
          <cell r="E253">
            <v>64054</v>
          </cell>
        </row>
        <row r="254">
          <cell r="A254">
            <v>391</v>
          </cell>
          <cell r="E254">
            <v>64055</v>
          </cell>
        </row>
        <row r="255">
          <cell r="A255">
            <v>392</v>
          </cell>
          <cell r="E255">
            <v>64056</v>
          </cell>
        </row>
        <row r="256">
          <cell r="A256">
            <v>393</v>
          </cell>
          <cell r="E256">
            <v>64058</v>
          </cell>
        </row>
        <row r="257">
          <cell r="A257">
            <v>394</v>
          </cell>
          <cell r="E257">
            <v>64061</v>
          </cell>
        </row>
        <row r="258">
          <cell r="A258">
            <v>395</v>
          </cell>
          <cell r="E258">
            <v>64063</v>
          </cell>
        </row>
        <row r="259">
          <cell r="A259">
            <v>396</v>
          </cell>
          <cell r="E259">
            <v>64064</v>
          </cell>
        </row>
        <row r="260">
          <cell r="A260">
            <v>397</v>
          </cell>
          <cell r="E260">
            <v>64068</v>
          </cell>
        </row>
        <row r="261">
          <cell r="A261">
            <v>398</v>
          </cell>
          <cell r="E261">
            <v>64071</v>
          </cell>
        </row>
        <row r="262">
          <cell r="A262">
            <v>399</v>
          </cell>
          <cell r="E262">
            <v>64072</v>
          </cell>
        </row>
        <row r="263">
          <cell r="A263">
            <v>400</v>
          </cell>
          <cell r="E263">
            <v>64073</v>
          </cell>
        </row>
        <row r="264">
          <cell r="A264">
            <v>401</v>
          </cell>
          <cell r="E264">
            <v>64074</v>
          </cell>
        </row>
        <row r="265">
          <cell r="A265">
            <v>402</v>
          </cell>
          <cell r="E265">
            <v>64075</v>
          </cell>
        </row>
        <row r="266">
          <cell r="A266">
            <v>403</v>
          </cell>
          <cell r="E266">
            <v>64076</v>
          </cell>
        </row>
        <row r="267">
          <cell r="A267">
            <v>404</v>
          </cell>
          <cell r="E267">
            <v>64077</v>
          </cell>
        </row>
        <row r="268">
          <cell r="A268">
            <v>405</v>
          </cell>
          <cell r="E268">
            <v>64078</v>
          </cell>
        </row>
        <row r="269">
          <cell r="A269">
            <v>406</v>
          </cell>
          <cell r="E269">
            <v>64981</v>
          </cell>
        </row>
        <row r="270">
          <cell r="A270">
            <v>407</v>
          </cell>
          <cell r="E270">
            <v>65011</v>
          </cell>
        </row>
        <row r="271">
          <cell r="A271">
            <v>408</v>
          </cell>
          <cell r="E271">
            <v>65012</v>
          </cell>
        </row>
        <row r="272">
          <cell r="A272">
            <v>409</v>
          </cell>
          <cell r="E272">
            <v>65013</v>
          </cell>
        </row>
        <row r="273">
          <cell r="A273">
            <v>410</v>
          </cell>
          <cell r="E273">
            <v>65014</v>
          </cell>
        </row>
        <row r="274">
          <cell r="A274">
            <v>411</v>
          </cell>
          <cell r="E274">
            <v>65018</v>
          </cell>
        </row>
        <row r="275">
          <cell r="A275">
            <v>412</v>
          </cell>
          <cell r="E275">
            <v>65021</v>
          </cell>
        </row>
        <row r="276">
          <cell r="A276">
            <v>413</v>
          </cell>
          <cell r="E276">
            <v>65022</v>
          </cell>
        </row>
        <row r="277">
          <cell r="A277">
            <v>414</v>
          </cell>
          <cell r="E277">
            <v>65023</v>
          </cell>
        </row>
        <row r="278">
          <cell r="A278">
            <v>415</v>
          </cell>
          <cell r="E278">
            <v>65024</v>
          </cell>
        </row>
        <row r="279">
          <cell r="A279">
            <v>416</v>
          </cell>
          <cell r="E279">
            <v>65025</v>
          </cell>
        </row>
        <row r="280">
          <cell r="A280">
            <v>417</v>
          </cell>
          <cell r="E280">
            <v>65026</v>
          </cell>
        </row>
        <row r="281">
          <cell r="A281">
            <v>418</v>
          </cell>
          <cell r="E281">
            <v>65027</v>
          </cell>
        </row>
        <row r="282">
          <cell r="A282">
            <v>419</v>
          </cell>
          <cell r="E282">
            <v>65028</v>
          </cell>
        </row>
        <row r="283">
          <cell r="A283">
            <v>420</v>
          </cell>
          <cell r="E283">
            <v>65031</v>
          </cell>
        </row>
        <row r="284">
          <cell r="A284">
            <v>421</v>
          </cell>
          <cell r="E284">
            <v>65032</v>
          </cell>
        </row>
        <row r="285">
          <cell r="A285">
            <v>422</v>
          </cell>
          <cell r="E285">
            <v>65041</v>
          </cell>
        </row>
        <row r="286">
          <cell r="A286">
            <v>423</v>
          </cell>
          <cell r="E286">
            <v>65042</v>
          </cell>
        </row>
        <row r="287">
          <cell r="A287">
            <v>424</v>
          </cell>
          <cell r="E287">
            <v>65043</v>
          </cell>
        </row>
        <row r="288">
          <cell r="A288">
            <v>425</v>
          </cell>
          <cell r="E288">
            <v>65044</v>
          </cell>
        </row>
        <row r="289">
          <cell r="A289">
            <v>426</v>
          </cell>
          <cell r="E289">
            <v>65045</v>
          </cell>
        </row>
        <row r="290">
          <cell r="A290">
            <v>427</v>
          </cell>
          <cell r="E290">
            <v>65051</v>
          </cell>
        </row>
        <row r="291">
          <cell r="A291">
            <v>428</v>
          </cell>
          <cell r="E291">
            <v>65052</v>
          </cell>
        </row>
        <row r="292">
          <cell r="A292">
            <v>429</v>
          </cell>
          <cell r="E292">
            <v>65061</v>
          </cell>
        </row>
        <row r="293">
          <cell r="A293">
            <v>430</v>
          </cell>
          <cell r="E293">
            <v>65062</v>
          </cell>
        </row>
        <row r="294">
          <cell r="A294">
            <v>431</v>
          </cell>
          <cell r="E294">
            <v>65063</v>
          </cell>
        </row>
        <row r="295">
          <cell r="A295">
            <v>432</v>
          </cell>
          <cell r="E295">
            <v>65064</v>
          </cell>
        </row>
        <row r="296">
          <cell r="A296">
            <v>433</v>
          </cell>
          <cell r="E296">
            <v>65065</v>
          </cell>
        </row>
        <row r="297">
          <cell r="A297">
            <v>434</v>
          </cell>
          <cell r="E297">
            <v>65068</v>
          </cell>
        </row>
        <row r="298">
          <cell r="A298">
            <v>435</v>
          </cell>
          <cell r="E298">
            <v>65071</v>
          </cell>
        </row>
        <row r="299">
          <cell r="A299">
            <v>436</v>
          </cell>
          <cell r="E299">
            <v>65072</v>
          </cell>
        </row>
        <row r="300">
          <cell r="A300">
            <v>437</v>
          </cell>
          <cell r="E300">
            <v>65081</v>
          </cell>
        </row>
        <row r="301">
          <cell r="A301">
            <v>438</v>
          </cell>
          <cell r="E301">
            <v>65082</v>
          </cell>
        </row>
        <row r="302">
          <cell r="A302">
            <v>439</v>
          </cell>
          <cell r="E302">
            <v>65981</v>
          </cell>
        </row>
        <row r="303">
          <cell r="A303">
            <v>440</v>
          </cell>
          <cell r="E303">
            <v>66011</v>
          </cell>
        </row>
        <row r="304">
          <cell r="A304">
            <v>441</v>
          </cell>
          <cell r="E304">
            <v>66012</v>
          </cell>
        </row>
        <row r="305">
          <cell r="A305">
            <v>442</v>
          </cell>
          <cell r="E305">
            <v>66013</v>
          </cell>
        </row>
        <row r="306">
          <cell r="A306">
            <v>443</v>
          </cell>
          <cell r="E306">
            <v>66014</v>
          </cell>
        </row>
        <row r="307">
          <cell r="A307">
            <v>444</v>
          </cell>
          <cell r="E307">
            <v>66018</v>
          </cell>
        </row>
        <row r="308">
          <cell r="A308">
            <v>445</v>
          </cell>
          <cell r="E308">
            <v>66021</v>
          </cell>
        </row>
        <row r="309">
          <cell r="A309">
            <v>446</v>
          </cell>
          <cell r="E309">
            <v>66022</v>
          </cell>
        </row>
        <row r="310">
          <cell r="A310">
            <v>447</v>
          </cell>
          <cell r="E310">
            <v>66981</v>
          </cell>
        </row>
        <row r="311">
          <cell r="A311">
            <v>448</v>
          </cell>
          <cell r="E311">
            <v>66988</v>
          </cell>
        </row>
        <row r="312">
          <cell r="A312">
            <v>449</v>
          </cell>
          <cell r="E312">
            <v>67011</v>
          </cell>
        </row>
        <row r="313">
          <cell r="A313">
            <v>450</v>
          </cell>
          <cell r="E313">
            <v>67051</v>
          </cell>
        </row>
        <row r="314">
          <cell r="A314">
            <v>451</v>
          </cell>
          <cell r="E314">
            <v>68011</v>
          </cell>
        </row>
        <row r="315">
          <cell r="A315">
            <v>452</v>
          </cell>
          <cell r="E315">
            <v>68012</v>
          </cell>
        </row>
        <row r="316">
          <cell r="A316">
            <v>453</v>
          </cell>
          <cell r="E316">
            <v>69011</v>
          </cell>
        </row>
        <row r="317">
          <cell r="A317">
            <v>454</v>
          </cell>
          <cell r="E317">
            <v>69021</v>
          </cell>
        </row>
        <row r="318">
          <cell r="A318">
            <v>455</v>
          </cell>
          <cell r="E318">
            <v>69081</v>
          </cell>
        </row>
        <row r="319">
          <cell r="A319">
            <v>456</v>
          </cell>
          <cell r="E319">
            <v>70011</v>
          </cell>
        </row>
        <row r="320">
          <cell r="A320">
            <v>457</v>
          </cell>
          <cell r="E320">
            <v>70012</v>
          </cell>
        </row>
        <row r="321">
          <cell r="A321">
            <v>458</v>
          </cell>
          <cell r="E321">
            <v>70013</v>
          </cell>
        </row>
        <row r="322">
          <cell r="A322">
            <v>459</v>
          </cell>
          <cell r="E322">
            <v>70014</v>
          </cell>
        </row>
        <row r="323">
          <cell r="A323">
            <v>460</v>
          </cell>
          <cell r="E323">
            <v>70015</v>
          </cell>
        </row>
        <row r="324">
          <cell r="A324">
            <v>461</v>
          </cell>
          <cell r="E324">
            <v>70016</v>
          </cell>
        </row>
        <row r="325">
          <cell r="A325">
            <v>462</v>
          </cell>
          <cell r="E325">
            <v>70021</v>
          </cell>
        </row>
        <row r="326">
          <cell r="A326">
            <v>463</v>
          </cell>
          <cell r="E326">
            <v>70022</v>
          </cell>
        </row>
        <row r="327">
          <cell r="A327">
            <v>464</v>
          </cell>
          <cell r="E327">
            <v>70023</v>
          </cell>
        </row>
        <row r="328">
          <cell r="A328">
            <v>465</v>
          </cell>
          <cell r="E328">
            <v>70024</v>
          </cell>
        </row>
        <row r="329">
          <cell r="A329">
            <v>466</v>
          </cell>
          <cell r="E329">
            <v>70025</v>
          </cell>
        </row>
        <row r="330">
          <cell r="A330">
            <v>467</v>
          </cell>
          <cell r="E330">
            <v>70026</v>
          </cell>
        </row>
        <row r="331">
          <cell r="A331">
            <v>468</v>
          </cell>
          <cell r="E331">
            <v>70027</v>
          </cell>
        </row>
        <row r="332">
          <cell r="A332">
            <v>469</v>
          </cell>
          <cell r="E332">
            <v>70031</v>
          </cell>
        </row>
        <row r="333">
          <cell r="A333">
            <v>470</v>
          </cell>
          <cell r="E333">
            <v>70032</v>
          </cell>
        </row>
        <row r="334">
          <cell r="A334">
            <v>471</v>
          </cell>
          <cell r="E334">
            <v>70033</v>
          </cell>
        </row>
        <row r="335">
          <cell r="A335">
            <v>472</v>
          </cell>
          <cell r="E335">
            <v>70034</v>
          </cell>
        </row>
        <row r="336">
          <cell r="A336">
            <v>473</v>
          </cell>
          <cell r="E336">
            <v>70035</v>
          </cell>
        </row>
        <row r="337">
          <cell r="A337">
            <v>474</v>
          </cell>
          <cell r="E337">
            <v>70038</v>
          </cell>
        </row>
        <row r="338">
          <cell r="A338">
            <v>475</v>
          </cell>
          <cell r="E338">
            <v>70045</v>
          </cell>
        </row>
        <row r="339">
          <cell r="A339">
            <v>476</v>
          </cell>
          <cell r="E339">
            <v>70046</v>
          </cell>
        </row>
        <row r="340">
          <cell r="A340">
            <v>477</v>
          </cell>
          <cell r="E340">
            <v>70053</v>
          </cell>
        </row>
        <row r="341">
          <cell r="A341">
            <v>478</v>
          </cell>
          <cell r="E341">
            <v>70054</v>
          </cell>
        </row>
        <row r="342">
          <cell r="A342">
            <v>479</v>
          </cell>
          <cell r="E342">
            <v>70055</v>
          </cell>
        </row>
        <row r="343">
          <cell r="A343">
            <v>480</v>
          </cell>
          <cell r="E343">
            <v>70061</v>
          </cell>
        </row>
        <row r="344">
          <cell r="A344">
            <v>481</v>
          </cell>
          <cell r="E344">
            <v>70062</v>
          </cell>
        </row>
        <row r="345">
          <cell r="A345">
            <v>482</v>
          </cell>
          <cell r="E345">
            <v>70063</v>
          </cell>
        </row>
        <row r="346">
          <cell r="A346">
            <v>483</v>
          </cell>
          <cell r="E346">
            <v>70064</v>
          </cell>
        </row>
        <row r="347">
          <cell r="A347">
            <v>484</v>
          </cell>
          <cell r="E347">
            <v>70065</v>
          </cell>
        </row>
        <row r="348">
          <cell r="A348">
            <v>485</v>
          </cell>
          <cell r="E348">
            <v>70066</v>
          </cell>
        </row>
        <row r="349">
          <cell r="A349">
            <v>486</v>
          </cell>
          <cell r="E349">
            <v>70071</v>
          </cell>
        </row>
        <row r="350">
          <cell r="A350">
            <v>487</v>
          </cell>
          <cell r="E350">
            <v>70072</v>
          </cell>
        </row>
        <row r="351">
          <cell r="A351">
            <v>488</v>
          </cell>
          <cell r="E351">
            <v>70073</v>
          </cell>
        </row>
        <row r="352">
          <cell r="A352">
            <v>489</v>
          </cell>
          <cell r="E352">
            <v>70074</v>
          </cell>
        </row>
        <row r="353">
          <cell r="A353">
            <v>490</v>
          </cell>
          <cell r="E353">
            <v>70081</v>
          </cell>
        </row>
        <row r="354">
          <cell r="A354">
            <v>491</v>
          </cell>
          <cell r="E354">
            <v>70082</v>
          </cell>
        </row>
        <row r="355">
          <cell r="A355">
            <v>492</v>
          </cell>
          <cell r="E355">
            <v>70091</v>
          </cell>
        </row>
        <row r="356">
          <cell r="A356">
            <v>493</v>
          </cell>
          <cell r="E356">
            <v>70098</v>
          </cell>
        </row>
        <row r="357">
          <cell r="A357">
            <v>494</v>
          </cell>
          <cell r="E357">
            <v>71001</v>
          </cell>
        </row>
        <row r="358">
          <cell r="A358">
            <v>495</v>
          </cell>
          <cell r="E358">
            <v>71002</v>
          </cell>
        </row>
        <row r="359">
          <cell r="A359">
            <v>496</v>
          </cell>
          <cell r="E359">
            <v>71003</v>
          </cell>
        </row>
        <row r="360">
          <cell r="A360">
            <v>497</v>
          </cell>
          <cell r="E360">
            <v>71004</v>
          </cell>
        </row>
        <row r="361">
          <cell r="A361">
            <v>498</v>
          </cell>
          <cell r="E361">
            <v>71005</v>
          </cell>
        </row>
        <row r="362">
          <cell r="A362">
            <v>499</v>
          </cell>
          <cell r="E362">
            <v>71006</v>
          </cell>
        </row>
        <row r="363">
          <cell r="A363">
            <v>500</v>
          </cell>
          <cell r="E363">
            <v>71007</v>
          </cell>
        </row>
        <row r="364">
          <cell r="A364">
            <v>501</v>
          </cell>
          <cell r="E364">
            <v>71008</v>
          </cell>
        </row>
        <row r="365">
          <cell r="A365">
            <v>502</v>
          </cell>
          <cell r="E365">
            <v>71011</v>
          </cell>
        </row>
        <row r="366">
          <cell r="A366">
            <v>503</v>
          </cell>
          <cell r="E366">
            <v>71012</v>
          </cell>
        </row>
        <row r="367">
          <cell r="A367">
            <v>504</v>
          </cell>
          <cell r="E367">
            <v>71013</v>
          </cell>
        </row>
        <row r="368">
          <cell r="A368">
            <v>505</v>
          </cell>
          <cell r="E368">
            <v>71014</v>
          </cell>
        </row>
        <row r="369">
          <cell r="A369">
            <v>506</v>
          </cell>
          <cell r="E369">
            <v>71016</v>
          </cell>
        </row>
        <row r="370">
          <cell r="A370">
            <v>507</v>
          </cell>
          <cell r="E370">
            <v>71018</v>
          </cell>
        </row>
        <row r="371">
          <cell r="A371">
            <v>508</v>
          </cell>
          <cell r="E371">
            <v>72001</v>
          </cell>
        </row>
        <row r="372">
          <cell r="A372">
            <v>509</v>
          </cell>
          <cell r="E372">
            <v>72002</v>
          </cell>
        </row>
        <row r="373">
          <cell r="A373">
            <v>510</v>
          </cell>
          <cell r="E373">
            <v>72003</v>
          </cell>
        </row>
        <row r="374">
          <cell r="A374">
            <v>511</v>
          </cell>
          <cell r="E374">
            <v>72004</v>
          </cell>
        </row>
        <row r="375">
          <cell r="A375">
            <v>512</v>
          </cell>
          <cell r="E375">
            <v>72005</v>
          </cell>
        </row>
        <row r="376">
          <cell r="A376">
            <v>513</v>
          </cell>
          <cell r="E376">
            <v>72006</v>
          </cell>
        </row>
        <row r="377">
          <cell r="A377">
            <v>514</v>
          </cell>
          <cell r="E377">
            <v>72007</v>
          </cell>
        </row>
        <row r="378">
          <cell r="A378">
            <v>515</v>
          </cell>
          <cell r="E378">
            <v>72008</v>
          </cell>
        </row>
        <row r="379">
          <cell r="A379">
            <v>516</v>
          </cell>
          <cell r="E379">
            <v>72011</v>
          </cell>
        </row>
        <row r="380">
          <cell r="A380">
            <v>517</v>
          </cell>
          <cell r="E380">
            <v>72012</v>
          </cell>
        </row>
        <row r="381">
          <cell r="A381">
            <v>518</v>
          </cell>
          <cell r="E381">
            <v>72014</v>
          </cell>
        </row>
        <row r="382">
          <cell r="A382">
            <v>519</v>
          </cell>
          <cell r="E382">
            <v>72018</v>
          </cell>
        </row>
        <row r="383">
          <cell r="A383">
            <v>520</v>
          </cell>
          <cell r="E383">
            <v>73001</v>
          </cell>
        </row>
        <row r="384">
          <cell r="A384">
            <v>521</v>
          </cell>
          <cell r="E384">
            <v>73002</v>
          </cell>
        </row>
        <row r="385">
          <cell r="A385">
            <v>522</v>
          </cell>
          <cell r="E385">
            <v>73003</v>
          </cell>
        </row>
        <row r="386">
          <cell r="A386">
            <v>523</v>
          </cell>
          <cell r="E386">
            <v>73004</v>
          </cell>
        </row>
        <row r="387">
          <cell r="A387">
            <v>524</v>
          </cell>
          <cell r="E387">
            <v>73005</v>
          </cell>
        </row>
        <row r="388">
          <cell r="A388">
            <v>525</v>
          </cell>
          <cell r="E388">
            <v>73006</v>
          </cell>
        </row>
        <row r="389">
          <cell r="A389">
            <v>526</v>
          </cell>
          <cell r="E389">
            <v>73007</v>
          </cell>
        </row>
        <row r="390">
          <cell r="A390">
            <v>527</v>
          </cell>
          <cell r="E390">
            <v>73008</v>
          </cell>
        </row>
        <row r="391">
          <cell r="A391">
            <v>528</v>
          </cell>
          <cell r="E391">
            <v>73011</v>
          </cell>
        </row>
        <row r="392">
          <cell r="A392">
            <v>529</v>
          </cell>
          <cell r="E392">
            <v>73012</v>
          </cell>
        </row>
        <row r="393">
          <cell r="A393">
            <v>530</v>
          </cell>
          <cell r="E393">
            <v>73013</v>
          </cell>
        </row>
        <row r="394">
          <cell r="A394">
            <v>531</v>
          </cell>
          <cell r="E394">
            <v>73014</v>
          </cell>
        </row>
        <row r="395">
          <cell r="A395">
            <v>532</v>
          </cell>
          <cell r="E395">
            <v>73015</v>
          </cell>
        </row>
        <row r="396">
          <cell r="A396">
            <v>533</v>
          </cell>
          <cell r="E396">
            <v>73016</v>
          </cell>
        </row>
        <row r="397">
          <cell r="A397">
            <v>534</v>
          </cell>
          <cell r="E397">
            <v>73017</v>
          </cell>
        </row>
        <row r="398">
          <cell r="A398">
            <v>535</v>
          </cell>
          <cell r="E398">
            <v>73018</v>
          </cell>
        </row>
        <row r="399">
          <cell r="A399">
            <v>536</v>
          </cell>
          <cell r="E399">
            <v>73022</v>
          </cell>
        </row>
        <row r="400">
          <cell r="A400">
            <v>537</v>
          </cell>
          <cell r="E400">
            <v>73023</v>
          </cell>
        </row>
        <row r="401">
          <cell r="A401">
            <v>538</v>
          </cell>
          <cell r="E401">
            <v>73024</v>
          </cell>
        </row>
        <row r="402">
          <cell r="A402">
            <v>539</v>
          </cell>
          <cell r="E402">
            <v>73026</v>
          </cell>
        </row>
        <row r="403">
          <cell r="A403">
            <v>540</v>
          </cell>
          <cell r="E403">
            <v>73028</v>
          </cell>
        </row>
        <row r="404">
          <cell r="A404">
            <v>541</v>
          </cell>
          <cell r="E404">
            <v>73041</v>
          </cell>
        </row>
        <row r="405">
          <cell r="A405">
            <v>542</v>
          </cell>
          <cell r="E405">
            <v>73042</v>
          </cell>
        </row>
        <row r="406">
          <cell r="A406">
            <v>543</v>
          </cell>
          <cell r="E406">
            <v>73043</v>
          </cell>
        </row>
        <row r="407">
          <cell r="A407">
            <v>544</v>
          </cell>
          <cell r="E407">
            <v>73044</v>
          </cell>
        </row>
        <row r="408">
          <cell r="A408">
            <v>545</v>
          </cell>
          <cell r="E408">
            <v>73045</v>
          </cell>
        </row>
        <row r="409">
          <cell r="A409">
            <v>546</v>
          </cell>
          <cell r="E409">
            <v>73046</v>
          </cell>
        </row>
        <row r="410">
          <cell r="A410">
            <v>547</v>
          </cell>
          <cell r="E410">
            <v>73047</v>
          </cell>
        </row>
        <row r="411">
          <cell r="A411">
            <v>548</v>
          </cell>
          <cell r="E411">
            <v>73048</v>
          </cell>
        </row>
        <row r="412">
          <cell r="A412">
            <v>549</v>
          </cell>
          <cell r="E412">
            <v>73051</v>
          </cell>
        </row>
        <row r="413">
          <cell r="A413">
            <v>550</v>
          </cell>
          <cell r="E413">
            <v>73052</v>
          </cell>
        </row>
        <row r="414">
          <cell r="A414">
            <v>551</v>
          </cell>
          <cell r="E414">
            <v>73053</v>
          </cell>
        </row>
        <row r="415">
          <cell r="A415">
            <v>552</v>
          </cell>
          <cell r="E415">
            <v>73054</v>
          </cell>
        </row>
        <row r="416">
          <cell r="A416">
            <v>553</v>
          </cell>
          <cell r="E416">
            <v>73055</v>
          </cell>
        </row>
        <row r="417">
          <cell r="A417">
            <v>554</v>
          </cell>
          <cell r="E417">
            <v>73058</v>
          </cell>
        </row>
        <row r="418">
          <cell r="A418">
            <v>555</v>
          </cell>
          <cell r="E418">
            <v>73061</v>
          </cell>
        </row>
        <row r="419">
          <cell r="A419">
            <v>556</v>
          </cell>
          <cell r="E419">
            <v>73062</v>
          </cell>
        </row>
        <row r="420">
          <cell r="A420">
            <v>557</v>
          </cell>
          <cell r="E420">
            <v>73063</v>
          </cell>
        </row>
        <row r="421">
          <cell r="A421">
            <v>558</v>
          </cell>
          <cell r="E421">
            <v>73065</v>
          </cell>
        </row>
        <row r="422">
          <cell r="A422">
            <v>559</v>
          </cell>
          <cell r="E422">
            <v>73066</v>
          </cell>
        </row>
        <row r="423">
          <cell r="A423">
            <v>560</v>
          </cell>
          <cell r="E423">
            <v>73067</v>
          </cell>
        </row>
        <row r="424">
          <cell r="A424">
            <v>561</v>
          </cell>
          <cell r="E424">
            <v>73071</v>
          </cell>
        </row>
        <row r="425">
          <cell r="A425">
            <v>562</v>
          </cell>
          <cell r="E425">
            <v>73072</v>
          </cell>
        </row>
        <row r="426">
          <cell r="A426">
            <v>563</v>
          </cell>
          <cell r="E426">
            <v>73073</v>
          </cell>
        </row>
        <row r="427">
          <cell r="A427">
            <v>564</v>
          </cell>
          <cell r="E427">
            <v>73074</v>
          </cell>
        </row>
        <row r="428">
          <cell r="A428">
            <v>565</v>
          </cell>
          <cell r="E428">
            <v>73078</v>
          </cell>
        </row>
        <row r="429">
          <cell r="A429">
            <v>566</v>
          </cell>
          <cell r="E429">
            <v>73081</v>
          </cell>
        </row>
        <row r="430">
          <cell r="A430">
            <v>567</v>
          </cell>
          <cell r="E430">
            <v>73082</v>
          </cell>
        </row>
        <row r="431">
          <cell r="A431">
            <v>568</v>
          </cell>
          <cell r="E431">
            <v>73083</v>
          </cell>
        </row>
        <row r="432">
          <cell r="A432">
            <v>569</v>
          </cell>
          <cell r="E432">
            <v>73084</v>
          </cell>
        </row>
        <row r="433">
          <cell r="A433">
            <v>570</v>
          </cell>
          <cell r="E433">
            <v>73085</v>
          </cell>
        </row>
        <row r="434">
          <cell r="A434">
            <v>571</v>
          </cell>
          <cell r="E434">
            <v>73086</v>
          </cell>
        </row>
        <row r="435">
          <cell r="A435">
            <v>572</v>
          </cell>
          <cell r="E435">
            <v>73087</v>
          </cell>
        </row>
        <row r="436">
          <cell r="A436">
            <v>573</v>
          </cell>
          <cell r="E436">
            <v>74011</v>
          </cell>
        </row>
        <row r="437">
          <cell r="A437">
            <v>574</v>
          </cell>
          <cell r="E437">
            <v>74012</v>
          </cell>
        </row>
        <row r="438">
          <cell r="A438">
            <v>575</v>
          </cell>
          <cell r="E438">
            <v>74031</v>
          </cell>
        </row>
        <row r="439">
          <cell r="A439">
            <v>576</v>
          </cell>
          <cell r="E439">
            <v>74032</v>
          </cell>
        </row>
        <row r="440">
          <cell r="A440">
            <v>577</v>
          </cell>
          <cell r="E440">
            <v>74081</v>
          </cell>
        </row>
        <row r="441">
          <cell r="A441">
            <v>578</v>
          </cell>
          <cell r="E441">
            <v>75011</v>
          </cell>
        </row>
        <row r="442">
          <cell r="A442">
            <v>579</v>
          </cell>
          <cell r="E442">
            <v>75012</v>
          </cell>
        </row>
        <row r="443">
          <cell r="A443">
            <v>580</v>
          </cell>
          <cell r="E443">
            <v>75013</v>
          </cell>
        </row>
        <row r="444">
          <cell r="A444">
            <v>581</v>
          </cell>
          <cell r="E444">
            <v>75014</v>
          </cell>
        </row>
        <row r="445">
          <cell r="A445">
            <v>582</v>
          </cell>
          <cell r="E445">
            <v>75021</v>
          </cell>
        </row>
        <row r="446">
          <cell r="A446">
            <v>583</v>
          </cell>
          <cell r="E446">
            <v>75022</v>
          </cell>
        </row>
        <row r="447">
          <cell r="A447">
            <v>584</v>
          </cell>
          <cell r="E447">
            <v>75023</v>
          </cell>
        </row>
        <row r="448">
          <cell r="A448">
            <v>585</v>
          </cell>
          <cell r="E448">
            <v>75031</v>
          </cell>
        </row>
        <row r="449">
          <cell r="A449">
            <v>586</v>
          </cell>
          <cell r="E449">
            <v>75041</v>
          </cell>
        </row>
        <row r="450">
          <cell r="A450">
            <v>587</v>
          </cell>
          <cell r="E450">
            <v>75041</v>
          </cell>
        </row>
        <row r="451">
          <cell r="A451">
            <v>588</v>
          </cell>
          <cell r="E451">
            <v>75042</v>
          </cell>
        </row>
        <row r="452">
          <cell r="A452">
            <v>589</v>
          </cell>
          <cell r="E452">
            <v>75061</v>
          </cell>
        </row>
        <row r="453">
          <cell r="A453">
            <v>590</v>
          </cell>
          <cell r="E453">
            <v>75062</v>
          </cell>
        </row>
        <row r="454">
          <cell r="A454">
            <v>591</v>
          </cell>
          <cell r="E454">
            <v>75063</v>
          </cell>
        </row>
        <row r="455">
          <cell r="A455">
            <v>592</v>
          </cell>
          <cell r="E455">
            <v>75064</v>
          </cell>
        </row>
        <row r="456">
          <cell r="A456">
            <v>593</v>
          </cell>
          <cell r="E456">
            <v>75068</v>
          </cell>
        </row>
        <row r="457">
          <cell r="A457">
            <v>594</v>
          </cell>
          <cell r="E457">
            <v>75071</v>
          </cell>
        </row>
        <row r="458">
          <cell r="A458">
            <v>595</v>
          </cell>
          <cell r="E458">
            <v>75081</v>
          </cell>
        </row>
        <row r="459">
          <cell r="A459">
            <v>596</v>
          </cell>
          <cell r="E459">
            <v>75082</v>
          </cell>
        </row>
        <row r="460">
          <cell r="A460">
            <v>597</v>
          </cell>
          <cell r="E460">
            <v>75083</v>
          </cell>
        </row>
        <row r="461">
          <cell r="A461">
            <v>598</v>
          </cell>
          <cell r="E461">
            <v>75084</v>
          </cell>
        </row>
        <row r="462">
          <cell r="A462">
            <v>599</v>
          </cell>
          <cell r="E462">
            <v>75085</v>
          </cell>
        </row>
        <row r="463">
          <cell r="A463">
            <v>600</v>
          </cell>
          <cell r="E463">
            <v>75088</v>
          </cell>
        </row>
        <row r="464">
          <cell r="A464">
            <v>601</v>
          </cell>
          <cell r="E464">
            <v>75101</v>
          </cell>
        </row>
        <row r="465">
          <cell r="A465">
            <v>602</v>
          </cell>
          <cell r="E465">
            <v>75111</v>
          </cell>
        </row>
        <row r="466">
          <cell r="A466">
            <v>603</v>
          </cell>
          <cell r="E466">
            <v>75112</v>
          </cell>
        </row>
        <row r="467">
          <cell r="A467">
            <v>604</v>
          </cell>
          <cell r="E467">
            <v>75113</v>
          </cell>
        </row>
        <row r="468">
          <cell r="A468">
            <v>605</v>
          </cell>
          <cell r="E468">
            <v>75114</v>
          </cell>
        </row>
        <row r="469">
          <cell r="A469">
            <v>606</v>
          </cell>
          <cell r="E469">
            <v>75121</v>
          </cell>
        </row>
        <row r="470">
          <cell r="A470">
            <v>607</v>
          </cell>
          <cell r="E470">
            <v>75122</v>
          </cell>
        </row>
        <row r="471">
          <cell r="A471">
            <v>608</v>
          </cell>
          <cell r="E471">
            <v>75123</v>
          </cell>
        </row>
        <row r="472">
          <cell r="A472">
            <v>609</v>
          </cell>
          <cell r="E472">
            <v>75131</v>
          </cell>
        </row>
        <row r="473">
          <cell r="A473">
            <v>610</v>
          </cell>
          <cell r="E473">
            <v>75141</v>
          </cell>
        </row>
        <row r="474">
          <cell r="A474">
            <v>611</v>
          </cell>
          <cell r="E474">
            <v>75142</v>
          </cell>
        </row>
        <row r="475">
          <cell r="A475">
            <v>612</v>
          </cell>
          <cell r="E475">
            <v>75171</v>
          </cell>
        </row>
        <row r="476">
          <cell r="A476">
            <v>613</v>
          </cell>
          <cell r="E476">
            <v>75181</v>
          </cell>
        </row>
        <row r="477">
          <cell r="A477">
            <v>614</v>
          </cell>
          <cell r="E477">
            <v>76011</v>
          </cell>
        </row>
        <row r="478">
          <cell r="A478">
            <v>615</v>
          </cell>
          <cell r="E478">
            <v>76012</v>
          </cell>
        </row>
        <row r="479">
          <cell r="A479">
            <v>616</v>
          </cell>
          <cell r="E479">
            <v>76013</v>
          </cell>
        </row>
        <row r="480">
          <cell r="A480">
            <v>617</v>
          </cell>
          <cell r="E480">
            <v>76018</v>
          </cell>
        </row>
        <row r="481">
          <cell r="A481">
            <v>618</v>
          </cell>
          <cell r="E481">
            <v>76021</v>
          </cell>
        </row>
        <row r="482">
          <cell r="A482">
            <v>619</v>
          </cell>
          <cell r="E482">
            <v>76022</v>
          </cell>
        </row>
        <row r="483">
          <cell r="A483">
            <v>620</v>
          </cell>
          <cell r="E483">
            <v>76023</v>
          </cell>
        </row>
        <row r="484">
          <cell r="A484">
            <v>621</v>
          </cell>
          <cell r="E484">
            <v>76031</v>
          </cell>
        </row>
        <row r="485">
          <cell r="A485">
            <v>622</v>
          </cell>
          <cell r="E485">
            <v>76061</v>
          </cell>
        </row>
        <row r="486">
          <cell r="A486">
            <v>623</v>
          </cell>
          <cell r="E486">
            <v>76981</v>
          </cell>
        </row>
        <row r="487">
          <cell r="A487">
            <v>624</v>
          </cell>
          <cell r="E487">
            <v>77011</v>
          </cell>
        </row>
        <row r="488">
          <cell r="A488">
            <v>625</v>
          </cell>
          <cell r="E488">
            <v>77012</v>
          </cell>
        </row>
        <row r="489">
          <cell r="A489">
            <v>626</v>
          </cell>
          <cell r="E489">
            <v>77013</v>
          </cell>
        </row>
        <row r="490">
          <cell r="A490">
            <v>627</v>
          </cell>
          <cell r="E490">
            <v>77014</v>
          </cell>
        </row>
        <row r="491">
          <cell r="A491">
            <v>628</v>
          </cell>
          <cell r="E491">
            <v>77021</v>
          </cell>
        </row>
        <row r="492">
          <cell r="A492">
            <v>629</v>
          </cell>
          <cell r="E492">
            <v>77022</v>
          </cell>
        </row>
        <row r="493">
          <cell r="A493">
            <v>630</v>
          </cell>
          <cell r="E493">
            <v>77031</v>
          </cell>
        </row>
        <row r="494">
          <cell r="A494">
            <v>631</v>
          </cell>
          <cell r="E494">
            <v>77041</v>
          </cell>
        </row>
        <row r="495">
          <cell r="A495">
            <v>632</v>
          </cell>
          <cell r="E495">
            <v>77051</v>
          </cell>
        </row>
        <row r="496">
          <cell r="A496">
            <v>633</v>
          </cell>
          <cell r="E496">
            <v>77052</v>
          </cell>
        </row>
        <row r="497">
          <cell r="A497">
            <v>634</v>
          </cell>
          <cell r="E497">
            <v>77053</v>
          </cell>
        </row>
        <row r="498">
          <cell r="A498">
            <v>635</v>
          </cell>
          <cell r="E498">
            <v>77054</v>
          </cell>
        </row>
        <row r="499">
          <cell r="A499">
            <v>636</v>
          </cell>
          <cell r="E499">
            <v>77055</v>
          </cell>
        </row>
        <row r="500">
          <cell r="A500">
            <v>637</v>
          </cell>
          <cell r="E500">
            <v>77981</v>
          </cell>
        </row>
        <row r="501">
          <cell r="A501">
            <v>638</v>
          </cell>
        </row>
        <row r="502">
          <cell r="A502">
            <v>639</v>
          </cell>
        </row>
        <row r="503">
          <cell r="A503">
            <v>640</v>
          </cell>
        </row>
        <row r="504">
          <cell r="A504">
            <v>641</v>
          </cell>
          <cell r="E504">
            <v>62011</v>
          </cell>
        </row>
        <row r="505">
          <cell r="A505">
            <v>642</v>
          </cell>
          <cell r="E505">
            <v>62011</v>
          </cell>
        </row>
        <row r="506">
          <cell r="A506">
            <v>643</v>
          </cell>
          <cell r="E506">
            <v>65091</v>
          </cell>
        </row>
        <row r="507">
          <cell r="A507">
            <v>644</v>
          </cell>
          <cell r="E507">
            <v>65092</v>
          </cell>
        </row>
        <row r="508">
          <cell r="A508">
            <v>645</v>
          </cell>
          <cell r="E508">
            <v>65098</v>
          </cell>
        </row>
        <row r="509">
          <cell r="A509">
            <v>646</v>
          </cell>
          <cell r="E509">
            <v>62012</v>
          </cell>
        </row>
        <row r="510">
          <cell r="A510">
            <v>647</v>
          </cell>
          <cell r="E510">
            <v>62013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externalLinkPath" Target="https://d.docs.live.net/Users/User/Downloads/Telegram%20Desktop/GD08/GD.xlsx" TargetMode="External"/><Relationship Id="rId13" Type="http://schemas.openxmlformats.org/officeDocument/2006/relationships/externalLinkPath" Target="https://d.docs.live.net/Users/User/Downloads/Telegram%20Desktop/GD13/GD.xlsx" TargetMode="External"/><Relationship Id="rId18" Type="http://schemas.openxmlformats.org/officeDocument/2006/relationships/externalLinkPath" Target="https://d.docs.live.net/Users/User/Downloads/Telegram%20Desktop/GD18/GD.xlsx" TargetMode="External"/><Relationship Id="rId3" Type="http://schemas.openxmlformats.org/officeDocument/2006/relationships/externalLinkPath" Target="https://d.docs.live.net/Users/User/Downloads/Telegram%20Desktop/GD03/GD.xlsx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externalLinkPath" Target="https://d.docs.live.net/Users/User/Downloads/Telegram%20Desktop/GD07/GD.xlsx" TargetMode="External"/><Relationship Id="rId12" Type="http://schemas.openxmlformats.org/officeDocument/2006/relationships/externalLinkPath" Target="https://d.docs.live.net/Users/User/Downloads/Telegram%20Desktop/GD12/GD.xlsx" TargetMode="External"/><Relationship Id="rId17" Type="http://schemas.openxmlformats.org/officeDocument/2006/relationships/externalLinkPath" Target="https://d.docs.live.net/Users/User/Downloads/Telegram%20Desktop/GD17/GD.xlsx" TargetMode="External"/><Relationship Id="rId2" Type="http://schemas.openxmlformats.org/officeDocument/2006/relationships/externalLinkPath" Target="https://d.docs.live.net/Users/User/Downloads/Telegram%20Desktop/GD02/GD.xlsx" TargetMode="External"/><Relationship Id="rId16" Type="http://schemas.openxmlformats.org/officeDocument/2006/relationships/externalLinkPath" Target="https://d.docs.live.net/Users/User/Downloads/Telegram%20Desktop/GD16/GD.xlsx" TargetMode="External"/><Relationship Id="rId20" Type="http://schemas.openxmlformats.org/officeDocument/2006/relationships/externalLinkPath" Target="https://d.docs.live.net/Users/User/Downloads/Telegram%20Desktop/GD20/GD.xlsx" TargetMode="External"/><Relationship Id="rId1" Type="http://schemas.openxmlformats.org/officeDocument/2006/relationships/externalLinkPath" Target="https://d.docs.live.net/Users/User/Downloads/Telegram%20Desktop/GD01/GD.xlsx" TargetMode="External"/><Relationship Id="rId6" Type="http://schemas.openxmlformats.org/officeDocument/2006/relationships/externalLinkPath" Target="https://d.docs.live.net/Users/User/Downloads/Telegram%20Desktop/GD06/GD.xlsx" TargetMode="External"/><Relationship Id="rId11" Type="http://schemas.openxmlformats.org/officeDocument/2006/relationships/externalLinkPath" Target="https://d.docs.live.net/Users/User/Downloads/Telegram%20Desktop/GD11/GD.xlsx" TargetMode="External"/><Relationship Id="rId24" Type="http://schemas.openxmlformats.org/officeDocument/2006/relationships/comments" Target="../comments3.xml"/><Relationship Id="rId5" Type="http://schemas.openxmlformats.org/officeDocument/2006/relationships/externalLinkPath" Target="https://d.docs.live.net/Users/User/Downloads/Telegram%20Desktop/GD05/GD.xlsx" TargetMode="External"/><Relationship Id="rId15" Type="http://schemas.openxmlformats.org/officeDocument/2006/relationships/externalLinkPath" Target="https://d.docs.live.net/Users/User/Downloads/Telegram%20Desktop/GD15/GD.xlsx" TargetMode="External"/><Relationship Id="rId23" Type="http://schemas.openxmlformats.org/officeDocument/2006/relationships/vmlDrawing" Target="../drawings/vmlDrawing3.vml"/><Relationship Id="rId10" Type="http://schemas.openxmlformats.org/officeDocument/2006/relationships/externalLinkPath" Target="https://d.docs.live.net/Users/User/Downloads/Telegram%20Desktop/GD10/GD.xlsx" TargetMode="External"/><Relationship Id="rId19" Type="http://schemas.openxmlformats.org/officeDocument/2006/relationships/externalLinkPath" Target="https://d.docs.live.net/Users/User/Downloads/Telegram%20Desktop/GD19/GD.xlsx" TargetMode="External"/><Relationship Id="rId4" Type="http://schemas.openxmlformats.org/officeDocument/2006/relationships/externalLinkPath" Target="https://d.docs.live.net/Users/User/Downloads/Telegram%20Desktop/GD04/GD.xlsx" TargetMode="External"/><Relationship Id="rId9" Type="http://schemas.openxmlformats.org/officeDocument/2006/relationships/externalLinkPath" Target="https://d.docs.live.net/Users/User/Downloads/Telegram%20Desktop/GD09/GD.xlsx" TargetMode="External"/><Relationship Id="rId14" Type="http://schemas.openxmlformats.org/officeDocument/2006/relationships/externalLinkPath" Target="https://d.docs.live.net/Users/User/Downloads/Telegram%20Desktop/GD14/GD.xlsx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7446-CC40-482C-9F73-36B9A2EAC2AA}">
  <dimension ref="A1:AG241"/>
  <sheetViews>
    <sheetView zoomScale="70" zoomScaleNormal="70" workbookViewId="0">
      <pane ySplit="1" topLeftCell="A2" activePane="bottomLeft" state="frozen"/>
      <selection pane="bottomLeft" activeCell="D9" sqref="D9"/>
    </sheetView>
  </sheetViews>
  <sheetFormatPr defaultColWidth="21.04296875" defaultRowHeight="14.75"/>
  <cols>
    <col min="1" max="2" width="20.76953125" style="538" customWidth="1"/>
    <col min="3" max="3" width="20.76953125" customWidth="1"/>
    <col min="4" max="5" width="25.54296875" customWidth="1"/>
    <col min="6" max="6" width="21.04296875" style="537"/>
    <col min="7" max="7" width="21.04296875" style="538"/>
    <col min="9" max="9" width="45.1328125" style="483" customWidth="1"/>
    <col min="19" max="19" width="23.31640625" customWidth="1"/>
    <col min="20" max="20" width="26.31640625" customWidth="1"/>
    <col min="25" max="25" width="26.54296875" customWidth="1"/>
  </cols>
  <sheetData>
    <row r="1" spans="1:33" ht="15.5" thickBot="1">
      <c r="A1" s="538" t="s">
        <v>628</v>
      </c>
      <c r="B1" s="538" t="s">
        <v>627</v>
      </c>
      <c r="C1" t="s">
        <v>642</v>
      </c>
      <c r="D1" t="s">
        <v>657</v>
      </c>
      <c r="E1" t="s">
        <v>658</v>
      </c>
      <c r="F1" s="537" t="s">
        <v>665</v>
      </c>
      <c r="G1" s="538" t="s">
        <v>666</v>
      </c>
      <c r="J1" t="s">
        <v>643</v>
      </c>
      <c r="K1" t="s">
        <v>644</v>
      </c>
      <c r="L1" t="s">
        <v>661</v>
      </c>
      <c r="M1" t="s">
        <v>662</v>
      </c>
      <c r="N1" t="s">
        <v>659</v>
      </c>
      <c r="O1" t="s">
        <v>660</v>
      </c>
      <c r="P1" t="s">
        <v>645</v>
      </c>
      <c r="Q1" t="s">
        <v>646</v>
      </c>
      <c r="R1" t="s">
        <v>647</v>
      </c>
      <c r="S1" t="s">
        <v>648</v>
      </c>
      <c r="T1" t="s">
        <v>649</v>
      </c>
      <c r="U1" t="s">
        <v>650</v>
      </c>
      <c r="V1" t="s">
        <v>651</v>
      </c>
      <c r="W1" t="s">
        <v>652</v>
      </c>
      <c r="X1" t="s">
        <v>653</v>
      </c>
      <c r="Y1" t="s">
        <v>663</v>
      </c>
      <c r="Z1" t="s">
        <v>654</v>
      </c>
      <c r="AA1" t="s">
        <v>655</v>
      </c>
      <c r="AB1" t="s">
        <v>656</v>
      </c>
    </row>
    <row r="2" spans="1:33" s="320" customFormat="1" ht="24.75" thickTop="1">
      <c r="A2" s="540"/>
      <c r="B2" s="540"/>
      <c r="C2"/>
      <c r="F2" s="537"/>
      <c r="G2" s="538"/>
      <c r="H2" s="486" t="s">
        <v>527</v>
      </c>
      <c r="I2" s="488" t="s">
        <v>443</v>
      </c>
      <c r="J2" s="490" t="s">
        <v>482</v>
      </c>
      <c r="K2" s="490" t="s">
        <v>424</v>
      </c>
      <c r="L2" s="492" t="s">
        <v>483</v>
      </c>
      <c r="M2" s="493"/>
      <c r="N2" s="493"/>
      <c r="O2" s="494"/>
      <c r="P2" s="495" t="s">
        <v>531</v>
      </c>
      <c r="Q2" s="496"/>
      <c r="R2" s="496"/>
      <c r="S2" s="496"/>
      <c r="T2" s="496"/>
      <c r="U2" s="497"/>
      <c r="V2" s="484" t="s">
        <v>484</v>
      </c>
      <c r="W2" s="484"/>
      <c r="X2" s="484"/>
      <c r="Y2" s="484"/>
      <c r="Z2" s="484"/>
      <c r="AA2" s="484" t="s">
        <v>485</v>
      </c>
      <c r="AB2" s="485"/>
      <c r="AC2" s="317"/>
      <c r="AD2" s="318"/>
      <c r="AE2" s="319"/>
      <c r="AF2" s="319"/>
    </row>
    <row r="3" spans="1:33" s="320" customFormat="1" ht="67.5">
      <c r="A3" s="540"/>
      <c r="B3" s="540"/>
      <c r="C3"/>
      <c r="F3" s="537"/>
      <c r="G3" s="538"/>
      <c r="H3" s="487"/>
      <c r="I3" s="489"/>
      <c r="J3" s="491"/>
      <c r="K3" s="491"/>
      <c r="L3" s="371" t="s">
        <v>486</v>
      </c>
      <c r="M3" s="371" t="s">
        <v>528</v>
      </c>
      <c r="N3" s="482" t="s">
        <v>529</v>
      </c>
      <c r="O3" s="321" t="s">
        <v>530</v>
      </c>
      <c r="P3" s="321" t="s">
        <v>532</v>
      </c>
      <c r="Q3" s="322" t="s">
        <v>487</v>
      </c>
      <c r="R3" s="323" t="s">
        <v>533</v>
      </c>
      <c r="S3" s="322" t="s">
        <v>534</v>
      </c>
      <c r="T3" s="323" t="s">
        <v>535</v>
      </c>
      <c r="U3" s="403" t="s">
        <v>536</v>
      </c>
      <c r="V3" s="321" t="s">
        <v>488</v>
      </c>
      <c r="W3" s="324" t="s">
        <v>537</v>
      </c>
      <c r="X3" s="324" t="s">
        <v>538</v>
      </c>
      <c r="Y3" s="324" t="s">
        <v>489</v>
      </c>
      <c r="Z3" s="324" t="s">
        <v>539</v>
      </c>
      <c r="AA3" s="325" t="s">
        <v>540</v>
      </c>
      <c r="AB3" s="326" t="s">
        <v>490</v>
      </c>
      <c r="AC3" s="317"/>
      <c r="AD3" s="318"/>
      <c r="AE3" s="319"/>
      <c r="AF3" s="319"/>
    </row>
    <row r="4" spans="1:33" s="320" customFormat="1" ht="16.899999999999999" customHeight="1" thickBot="1">
      <c r="A4" s="540"/>
      <c r="B4" s="540"/>
      <c r="C4"/>
      <c r="F4" s="537"/>
      <c r="G4" s="538"/>
      <c r="H4" s="327"/>
      <c r="I4" s="328"/>
      <c r="J4" s="329">
        <v>1</v>
      </c>
      <c r="K4" s="329">
        <v>2</v>
      </c>
      <c r="L4" s="329">
        <v>3</v>
      </c>
      <c r="M4" s="329">
        <v>4</v>
      </c>
      <c r="N4" s="329" t="s">
        <v>491</v>
      </c>
      <c r="O4" s="329" t="s">
        <v>492</v>
      </c>
      <c r="P4" s="329">
        <v>7</v>
      </c>
      <c r="Q4" s="329">
        <v>8</v>
      </c>
      <c r="R4" s="329">
        <v>9</v>
      </c>
      <c r="S4" s="329">
        <v>10</v>
      </c>
      <c r="T4" s="329">
        <v>11</v>
      </c>
      <c r="U4" s="329" t="s">
        <v>493</v>
      </c>
      <c r="V4" s="329">
        <v>13</v>
      </c>
      <c r="W4" s="329">
        <v>14</v>
      </c>
      <c r="X4" s="329">
        <v>15</v>
      </c>
      <c r="Y4" s="329">
        <v>16</v>
      </c>
      <c r="Z4" s="329">
        <v>17</v>
      </c>
      <c r="AA4" s="329">
        <v>18</v>
      </c>
      <c r="AB4" s="330" t="s">
        <v>494</v>
      </c>
      <c r="AC4" s="317"/>
      <c r="AD4" s="318"/>
      <c r="AE4" s="319"/>
      <c r="AF4" s="319"/>
    </row>
    <row r="5" spans="1:33" s="336" customFormat="1" ht="18" customHeight="1" thickTop="1">
      <c r="A5" s="541"/>
      <c r="B5" s="541"/>
      <c r="C5"/>
      <c r="F5" s="537"/>
      <c r="G5" s="538"/>
      <c r="H5" s="376"/>
      <c r="I5" s="331" t="s">
        <v>388</v>
      </c>
      <c r="J5" s="438">
        <f>J6+J7+J8+J12+J18+J19+J28+J29+J34+J84+J156+J157+J158+J159+J160+J161+J162+J169+J173+J229+J232+J241</f>
        <v>1218400000</v>
      </c>
      <c r="K5" s="438">
        <f>K6+K7+K8+K12+K18+K19+K28+K29+K34+K84+K156+K157+K158+K159+K160+K161+K162+K169+K173+K229+K232+K241</f>
        <v>1218400000</v>
      </c>
      <c r="L5" s="438">
        <f>L6+L7+L8+L12+L18+L19+L28+L29+L34+L84+L156+L157+L158+L159+L160+L161+L162+L169+L173+L229+L232+L241</f>
        <v>546315000</v>
      </c>
      <c r="M5" s="438">
        <f>M6+M7+M8+M12+M18+M19+M28+M29+M34+M84+M156+M157+M158+M159+M160+M161+M162+M169+M173+M229+M232+M241</f>
        <v>0</v>
      </c>
      <c r="N5" s="438">
        <f>L5+M5</f>
        <v>546315000</v>
      </c>
      <c r="O5" s="447">
        <f>IFERROR(N5/J5,"-")</f>
        <v>0.44838722915298751</v>
      </c>
      <c r="P5" s="477">
        <f t="shared" ref="P5:U5" si="0">P34</f>
        <v>50</v>
      </c>
      <c r="Q5" s="477">
        <f t="shared" si="0"/>
        <v>6</v>
      </c>
      <c r="R5" s="477">
        <f t="shared" si="0"/>
        <v>4</v>
      </c>
      <c r="S5" s="477">
        <f t="shared" si="0"/>
        <v>0</v>
      </c>
      <c r="T5" s="477">
        <f t="shared" si="0"/>
        <v>0</v>
      </c>
      <c r="U5" s="478">
        <f t="shared" si="0"/>
        <v>52</v>
      </c>
      <c r="V5" s="477"/>
      <c r="W5" s="477"/>
      <c r="X5" s="477"/>
      <c r="Y5" s="477"/>
      <c r="Z5" s="477"/>
      <c r="AA5" s="405">
        <f>AA6+AA7+AA8+AA12+AA18+AA19+AA28+AA29+AA34+AA84+AA156+AA157+AA158+AA159+AA160+AA161+AA162+AA169+AA173+AA229+AA232+AA241</f>
        <v>1261800000</v>
      </c>
      <c r="AB5" s="455">
        <f>IFERROR(AA5/J5,"-")</f>
        <v>1.0356204858831255</v>
      </c>
      <c r="AC5" s="332" t="str">
        <f>IF(SUM(J5+K5+L5+AA5+M5+N5+P5+Q5+R5+S5+T5+U5)&lt;&gt;0,"ok","-")</f>
        <v>ok</v>
      </c>
      <c r="AD5" s="333"/>
      <c r="AE5" s="334">
        <v>29905300000</v>
      </c>
      <c r="AF5" s="335"/>
    </row>
    <row r="6" spans="1:33" s="336" customFormat="1" ht="18" customHeight="1">
      <c r="A6" s="541">
        <f>IFERROR(INDEX([5]Account!$A:$A,MATCH(F6,[5]Account!$D:$D,0)),"")</f>
        <v>63</v>
      </c>
      <c r="B6" s="541">
        <f>IFERROR(INDEX('[6]Sub Account'!$A$2:$A$510,MATCH(G6,'[6]Sub Account'!$E$2:$E$510,0)),"")</f>
        <v>363</v>
      </c>
      <c r="C6" t="str">
        <f>IFERROR(INDEX([4]Position!$A:$A,MATCH(I6,[4]Position!$B:$B,"0")),"")</f>
        <v/>
      </c>
      <c r="F6" s="537">
        <v>6401</v>
      </c>
      <c r="G6" s="536">
        <v>64011</v>
      </c>
      <c r="H6" s="476">
        <v>64011</v>
      </c>
      <c r="I6" s="473" t="s">
        <v>137</v>
      </c>
      <c r="J6" s="468"/>
      <c r="K6" s="468"/>
      <c r="L6" s="468"/>
      <c r="M6" s="468"/>
      <c r="N6" s="468">
        <f t="shared" ref="N6:N69" si="1">L6+M6</f>
        <v>0</v>
      </c>
      <c r="O6" s="448" t="str">
        <f t="shared" ref="O6:O69" si="2">IFERROR(N6/J6,"-")</f>
        <v>-</v>
      </c>
      <c r="P6" s="404"/>
      <c r="Q6" s="404"/>
      <c r="R6" s="404"/>
      <c r="S6" s="404"/>
      <c r="T6" s="404"/>
      <c r="U6" s="467">
        <f>P6+Q6-R6+S6-T6</f>
        <v>0</v>
      </c>
      <c r="V6" s="404"/>
      <c r="W6" s="404"/>
      <c r="X6" s="404"/>
      <c r="Y6" s="404"/>
      <c r="Z6" s="404"/>
      <c r="AA6" s="406">
        <f t="shared" ref="AA6:AA7" si="3">Z6*U6*12</f>
        <v>0</v>
      </c>
      <c r="AB6" s="456" t="str">
        <f t="shared" ref="AB6:AB69" si="4">IFERROR(AA6/J6,"-")</f>
        <v>-</v>
      </c>
      <c r="AC6" s="332" t="str">
        <f t="shared" ref="AC6:AC69" si="5">IF(SUM(J6+K6+L6+AA6+M6+N6+P6+Q6+R6+S6+T6+U6)&lt;&gt;0,"ok","-")</f>
        <v>-</v>
      </c>
      <c r="AD6" s="337"/>
      <c r="AE6" s="335"/>
      <c r="AF6" s="335"/>
    </row>
    <row r="7" spans="1:33" s="336" customFormat="1" ht="18" customHeight="1">
      <c r="A7" s="541">
        <f>MATCH(F7,[5]Account!$D$2:$D$139,0)</f>
        <v>63</v>
      </c>
      <c r="B7" s="541">
        <f>IFERROR(INDEX('[6]Sub Account'!$A$2:$A$510,MATCH(G7,'[6]Sub Account'!$E$2:$E$510,0)),"")</f>
        <v>364</v>
      </c>
      <c r="C7" t="str">
        <f>IFERROR(INDEX([4]Position!$A:$A,MATCH(I7,[4]Position!$B:$B,"0")),"")</f>
        <v/>
      </c>
      <c r="F7" s="537">
        <v>6401</v>
      </c>
      <c r="G7" s="536">
        <v>64012</v>
      </c>
      <c r="H7" s="476">
        <v>64012</v>
      </c>
      <c r="I7" s="473" t="s">
        <v>138</v>
      </c>
      <c r="J7" s="468"/>
      <c r="K7" s="468"/>
      <c r="L7" s="468"/>
      <c r="M7" s="468"/>
      <c r="N7" s="468">
        <f t="shared" si="1"/>
        <v>0</v>
      </c>
      <c r="O7" s="448" t="str">
        <f t="shared" si="2"/>
        <v>-</v>
      </c>
      <c r="P7" s="404"/>
      <c r="Q7" s="404"/>
      <c r="R7" s="404"/>
      <c r="S7" s="404"/>
      <c r="T7" s="404"/>
      <c r="U7" s="467">
        <f>P7+Q7-R7+S7-T7</f>
        <v>0</v>
      </c>
      <c r="V7" s="404"/>
      <c r="W7" s="404"/>
      <c r="X7" s="404"/>
      <c r="Y7" s="404"/>
      <c r="Z7" s="404"/>
      <c r="AA7" s="406">
        <f t="shared" si="3"/>
        <v>0</v>
      </c>
      <c r="AB7" s="456" t="str">
        <f t="shared" si="4"/>
        <v>-</v>
      </c>
      <c r="AC7" s="332" t="str">
        <f t="shared" si="5"/>
        <v>-</v>
      </c>
      <c r="AD7" s="337"/>
      <c r="AE7" s="335"/>
      <c r="AF7" s="335"/>
    </row>
    <row r="8" spans="1:33" s="339" customFormat="1" ht="18" customHeight="1">
      <c r="A8" s="541">
        <f>MATCH(F8,[5]Account!$D$2:$D$139,0)</f>
        <v>63</v>
      </c>
      <c r="B8" s="541">
        <f>IFERROR(INDEX('[6]Sub Account'!$A$2:$A$510,MATCH(G8,'[6]Sub Account'!$E$2:$E$510,0)),"")</f>
        <v>365</v>
      </c>
      <c r="C8" t="str">
        <f>IFERROR(INDEX([4]Position!$A:$A,MATCH(I8,[4]Position!$B:$B,"0")),"")</f>
        <v/>
      </c>
      <c r="F8" s="537">
        <v>6401</v>
      </c>
      <c r="G8" s="536">
        <v>64013</v>
      </c>
      <c r="H8" s="476">
        <v>64013</v>
      </c>
      <c r="I8" s="473" t="s">
        <v>623</v>
      </c>
      <c r="J8" s="468">
        <f t="shared" ref="J8:K8" si="6">SUM(J9:J11)</f>
        <v>0</v>
      </c>
      <c r="K8" s="468">
        <f t="shared" si="6"/>
        <v>0</v>
      </c>
      <c r="L8" s="468">
        <f>SUM(L9:L11)</f>
        <v>0</v>
      </c>
      <c r="M8" s="468">
        <f>SUM(M9:M11)</f>
        <v>0</v>
      </c>
      <c r="N8" s="468">
        <f t="shared" si="1"/>
        <v>0</v>
      </c>
      <c r="O8" s="448" t="str">
        <f t="shared" si="2"/>
        <v>-</v>
      </c>
      <c r="P8" s="404">
        <f t="shared" ref="P8:Z8" si="7">SUM(P9:P11)</f>
        <v>0</v>
      </c>
      <c r="Q8" s="404">
        <f t="shared" si="7"/>
        <v>0</v>
      </c>
      <c r="R8" s="404">
        <f t="shared" si="7"/>
        <v>0</v>
      </c>
      <c r="S8" s="404">
        <f t="shared" si="7"/>
        <v>0</v>
      </c>
      <c r="T8" s="404">
        <f t="shared" si="7"/>
        <v>0</v>
      </c>
      <c r="U8" s="467">
        <f t="shared" si="7"/>
        <v>0</v>
      </c>
      <c r="V8" s="404">
        <f t="shared" si="7"/>
        <v>0</v>
      </c>
      <c r="W8" s="404">
        <f t="shared" si="7"/>
        <v>0</v>
      </c>
      <c r="X8" s="404">
        <f t="shared" si="7"/>
        <v>0</v>
      </c>
      <c r="Y8" s="404">
        <f t="shared" si="7"/>
        <v>0</v>
      </c>
      <c r="Z8" s="404">
        <f t="shared" si="7"/>
        <v>0</v>
      </c>
      <c r="AA8" s="406">
        <f>SUM(AA9:AA11)</f>
        <v>0</v>
      </c>
      <c r="AB8" s="456" t="str">
        <f t="shared" si="4"/>
        <v>-</v>
      </c>
      <c r="AC8" s="332" t="str">
        <f t="shared" si="5"/>
        <v>-</v>
      </c>
      <c r="AD8" s="337"/>
      <c r="AE8" s="338"/>
      <c r="AF8" s="338"/>
    </row>
    <row r="9" spans="1:33" s="336" customFormat="1" ht="18" customHeight="1">
      <c r="A9" s="541" t="e">
        <f>MATCH(F9,[5]Account!$D$2:$D$139,0)</f>
        <v>#N/A</v>
      </c>
      <c r="B9" s="541" t="str">
        <f>IFERROR(INDEX('[6]Sub Account'!$A$2:$A$510,MATCH(G9,'[6]Sub Account'!$E$2:$E$510,0)),"")</f>
        <v/>
      </c>
      <c r="C9">
        <f>IFERROR(INDEX([4]Position!$A:$A,MATCH(I9,[4]Position!$B:$B,"0")),"")</f>
        <v>21</v>
      </c>
      <c r="F9" s="537" t="s">
        <v>667</v>
      </c>
      <c r="G9" s="538" t="s">
        <v>667</v>
      </c>
      <c r="H9" s="474"/>
      <c r="I9" s="432" t="s">
        <v>622</v>
      </c>
      <c r="J9" s="439"/>
      <c r="K9" s="439"/>
      <c r="L9" s="439"/>
      <c r="M9" s="439"/>
      <c r="N9" s="439">
        <f t="shared" si="1"/>
        <v>0</v>
      </c>
      <c r="O9" s="449" t="str">
        <f t="shared" si="2"/>
        <v>-</v>
      </c>
      <c r="P9" s="464"/>
      <c r="Q9" s="464"/>
      <c r="R9" s="464"/>
      <c r="S9" s="464"/>
      <c r="T9" s="464"/>
      <c r="U9" s="465">
        <f t="shared" ref="U9:U11" si="8">P9+Q9-R9+S9-T9</f>
        <v>0</v>
      </c>
      <c r="V9" s="464"/>
      <c r="W9" s="464"/>
      <c r="X9" s="464"/>
      <c r="Y9" s="464"/>
      <c r="Z9" s="464"/>
      <c r="AA9" s="463">
        <f>Z9*U9*12</f>
        <v>0</v>
      </c>
      <c r="AB9" s="457" t="str">
        <f t="shared" si="4"/>
        <v>-</v>
      </c>
      <c r="AC9" s="332" t="str">
        <f t="shared" si="5"/>
        <v>-</v>
      </c>
      <c r="AD9" s="337"/>
      <c r="AE9" s="335"/>
      <c r="AF9" s="335"/>
    </row>
    <row r="10" spans="1:33" s="336" customFormat="1" ht="18" customHeight="1">
      <c r="A10" s="541" t="e">
        <f>MATCH(F10,[5]Account!$D$2:$D$139,0)</f>
        <v>#N/A</v>
      </c>
      <c r="B10" s="541" t="str">
        <f>IFERROR(INDEX('[6]Sub Account'!$A$2:$A$510,MATCH(G10,'[6]Sub Account'!$E$2:$E$510,0)),"")</f>
        <v/>
      </c>
      <c r="C10">
        <f>IFERROR(INDEX([4]Position!$A:$A,MATCH(I10,[4]Position!$B:$B,"0")),"")</f>
        <v>22</v>
      </c>
      <c r="F10" s="537" t="s">
        <v>667</v>
      </c>
      <c r="G10" s="538" t="s">
        <v>667</v>
      </c>
      <c r="H10" s="474"/>
      <c r="I10" s="432" t="s">
        <v>621</v>
      </c>
      <c r="J10" s="439"/>
      <c r="K10" s="439"/>
      <c r="L10" s="439"/>
      <c r="M10" s="439"/>
      <c r="N10" s="439">
        <f t="shared" si="1"/>
        <v>0</v>
      </c>
      <c r="O10" s="449" t="str">
        <f t="shared" si="2"/>
        <v>-</v>
      </c>
      <c r="P10" s="464"/>
      <c r="Q10" s="464"/>
      <c r="R10" s="464"/>
      <c r="S10" s="464"/>
      <c r="T10" s="464"/>
      <c r="U10" s="465">
        <f t="shared" si="8"/>
        <v>0</v>
      </c>
      <c r="V10" s="464"/>
      <c r="W10" s="464"/>
      <c r="X10" s="464"/>
      <c r="Y10" s="464"/>
      <c r="Z10" s="464"/>
      <c r="AA10" s="463">
        <f>Z10*U10*12</f>
        <v>0</v>
      </c>
      <c r="AB10" s="457" t="str">
        <f t="shared" si="4"/>
        <v>-</v>
      </c>
      <c r="AC10" s="332" t="str">
        <f t="shared" si="5"/>
        <v>-</v>
      </c>
      <c r="AD10" s="337"/>
      <c r="AE10" s="335"/>
      <c r="AF10" s="335"/>
    </row>
    <row r="11" spans="1:33" s="336" customFormat="1" ht="18" customHeight="1">
      <c r="A11" s="541" t="e">
        <f>MATCH(F11,[5]Account!$D$2:$D$139,0)</f>
        <v>#N/A</v>
      </c>
      <c r="B11" s="541" t="str">
        <f>IFERROR(INDEX('[6]Sub Account'!$A$2:$A$510,MATCH(G11,'[6]Sub Account'!$E$2:$E$510,0)),"")</f>
        <v/>
      </c>
      <c r="C11">
        <f>IFERROR(INDEX([4]Position!$A:$A,MATCH(I11,[4]Position!$B:$B,"0")),"")</f>
        <v>23</v>
      </c>
      <c r="F11" s="537" t="s">
        <v>667</v>
      </c>
      <c r="G11" s="538" t="s">
        <v>667</v>
      </c>
      <c r="H11" s="474"/>
      <c r="I11" s="432" t="s">
        <v>620</v>
      </c>
      <c r="J11" s="439"/>
      <c r="K11" s="439"/>
      <c r="L11" s="439"/>
      <c r="M11" s="439"/>
      <c r="N11" s="439">
        <f t="shared" si="1"/>
        <v>0</v>
      </c>
      <c r="O11" s="449" t="str">
        <f t="shared" si="2"/>
        <v>-</v>
      </c>
      <c r="P11" s="464"/>
      <c r="Q11" s="464"/>
      <c r="R11" s="464"/>
      <c r="S11" s="464"/>
      <c r="T11" s="464"/>
      <c r="U11" s="465">
        <f t="shared" si="8"/>
        <v>0</v>
      </c>
      <c r="V11" s="464"/>
      <c r="W11" s="464"/>
      <c r="X11" s="464"/>
      <c r="Y11" s="464"/>
      <c r="Z11" s="464"/>
      <c r="AA11" s="463">
        <f>Z11*U11*12</f>
        <v>0</v>
      </c>
      <c r="AB11" s="457" t="str">
        <f t="shared" si="4"/>
        <v>-</v>
      </c>
      <c r="AC11" s="332" t="str">
        <f t="shared" si="5"/>
        <v>-</v>
      </c>
      <c r="AD11" s="337"/>
      <c r="AE11" s="335"/>
      <c r="AF11" s="335"/>
      <c r="AG11" s="336">
        <v>275140000</v>
      </c>
    </row>
    <row r="12" spans="1:33" s="336" customFormat="1" ht="18" customHeight="1">
      <c r="A12" s="541">
        <f>MATCH(F12,[5]Account!$D$2:$D$139,0)</f>
        <v>63</v>
      </c>
      <c r="B12" s="541">
        <f>IFERROR(INDEX('[6]Sub Account'!$A$2:$A$510,MATCH(G12,'[6]Sub Account'!$E$2:$E$510,0)),"")</f>
        <v>366</v>
      </c>
      <c r="C12" t="str">
        <f>IFERROR(INDEX([4]Position!$A:$A,MATCH(I12,[4]Position!$B:$B,"0")),"")</f>
        <v/>
      </c>
      <c r="F12" s="537">
        <v>6401</v>
      </c>
      <c r="G12" s="536">
        <v>64014</v>
      </c>
      <c r="H12" s="377">
        <v>64014</v>
      </c>
      <c r="I12" s="473" t="s">
        <v>495</v>
      </c>
      <c r="J12" s="440">
        <f t="shared" ref="J12:K12" si="9">SUM(J14:J17)</f>
        <v>0</v>
      </c>
      <c r="K12" s="440">
        <f t="shared" si="9"/>
        <v>0</v>
      </c>
      <c r="L12" s="440">
        <f>SUM(L14:L17)</f>
        <v>0</v>
      </c>
      <c r="M12" s="440">
        <f>SUM(M14:M17)</f>
        <v>0</v>
      </c>
      <c r="N12" s="440">
        <f t="shared" si="1"/>
        <v>0</v>
      </c>
      <c r="O12" s="450" t="str">
        <f t="shared" si="2"/>
        <v>-</v>
      </c>
      <c r="P12" s="472">
        <f>SUM(P13:P17)</f>
        <v>0</v>
      </c>
      <c r="Q12" s="472">
        <f t="shared" ref="Q12:AA12" si="10">SUM(Q13:Q17)</f>
        <v>0</v>
      </c>
      <c r="R12" s="472">
        <f t="shared" si="10"/>
        <v>0</v>
      </c>
      <c r="S12" s="472">
        <f t="shared" si="10"/>
        <v>0</v>
      </c>
      <c r="T12" s="472">
        <f t="shared" si="10"/>
        <v>0</v>
      </c>
      <c r="U12" s="475">
        <f t="shared" si="10"/>
        <v>0</v>
      </c>
      <c r="V12" s="472">
        <f t="shared" si="10"/>
        <v>0</v>
      </c>
      <c r="W12" s="472">
        <f t="shared" si="10"/>
        <v>0</v>
      </c>
      <c r="X12" s="472">
        <f t="shared" si="10"/>
        <v>0</v>
      </c>
      <c r="Y12" s="472">
        <f t="shared" si="10"/>
        <v>25300000</v>
      </c>
      <c r="Z12" s="472">
        <f t="shared" si="10"/>
        <v>25300000</v>
      </c>
      <c r="AA12" s="471">
        <f t="shared" si="10"/>
        <v>0</v>
      </c>
      <c r="AB12" s="458" t="str">
        <f t="shared" si="4"/>
        <v>-</v>
      </c>
      <c r="AC12" s="332" t="str">
        <f t="shared" si="5"/>
        <v>-</v>
      </c>
      <c r="AD12" s="337"/>
      <c r="AE12" s="340">
        <v>642400000</v>
      </c>
      <c r="AF12" s="340">
        <f>AA12-AE12</f>
        <v>-642400000</v>
      </c>
      <c r="AG12" s="340">
        <f>AF12+AF19</f>
        <v>-1332200000</v>
      </c>
    </row>
    <row r="13" spans="1:33" s="336" customFormat="1" ht="18" customHeight="1">
      <c r="A13" s="541" t="e">
        <f>MATCH(F13,[5]Account!$D$2:$D$139,0)</f>
        <v>#N/A</v>
      </c>
      <c r="B13" s="541" t="str">
        <f>IFERROR(INDEX('[6]Sub Account'!$A$2:$A$510,MATCH(G13,'[6]Sub Account'!$E$2:$E$510,0)),"")</f>
        <v/>
      </c>
      <c r="C13">
        <f>IFERROR(INDEX([4]Position!$A:$A,MATCH(I13,[4]Position!$B:$B,"0")),"")</f>
        <v>24</v>
      </c>
      <c r="F13" s="537" t="s">
        <v>667</v>
      </c>
      <c r="G13" s="538" t="s">
        <v>667</v>
      </c>
      <c r="H13" s="474"/>
      <c r="I13" s="432" t="s">
        <v>629</v>
      </c>
      <c r="J13" s="439"/>
      <c r="K13" s="439"/>
      <c r="L13" s="439"/>
      <c r="M13" s="439"/>
      <c r="N13" s="439">
        <f t="shared" si="1"/>
        <v>0</v>
      </c>
      <c r="O13" s="449" t="str">
        <f t="shared" si="2"/>
        <v>-</v>
      </c>
      <c r="P13" s="466"/>
      <c r="Q13" s="466"/>
      <c r="R13" s="466"/>
      <c r="S13" s="466"/>
      <c r="T13" s="466"/>
      <c r="U13" s="465">
        <f t="shared" ref="U13:U18" si="11">P13+Q13-R13+S13-T13</f>
        <v>0</v>
      </c>
      <c r="V13" s="464"/>
      <c r="W13" s="464"/>
      <c r="X13" s="464"/>
      <c r="Y13" s="464">
        <v>8000000</v>
      </c>
      <c r="Z13" s="464">
        <v>8000000</v>
      </c>
      <c r="AA13" s="463">
        <f>Z13*U13*12</f>
        <v>0</v>
      </c>
      <c r="AB13" s="457" t="str">
        <f t="shared" si="4"/>
        <v>-</v>
      </c>
      <c r="AC13" s="332" t="str">
        <f t="shared" si="5"/>
        <v>-</v>
      </c>
      <c r="AD13" s="337"/>
      <c r="AE13" s="340"/>
      <c r="AF13" s="340"/>
      <c r="AG13" s="341"/>
    </row>
    <row r="14" spans="1:33" s="336" customFormat="1" ht="18" customHeight="1">
      <c r="A14" s="541" t="e">
        <f>MATCH(F14,[5]Account!$D$2:$D$139,0)</f>
        <v>#N/A</v>
      </c>
      <c r="B14" s="541" t="str">
        <f>IFERROR(INDEX('[6]Sub Account'!$A$2:$A$510,MATCH(G14,'[6]Sub Account'!$E$2:$E$510,0)),"")</f>
        <v/>
      </c>
      <c r="C14">
        <f>IFERROR(INDEX([4]Position!$A:$A,MATCH(I14,[4]Position!$B:$B,"0")),"")</f>
        <v>25</v>
      </c>
      <c r="F14" s="537" t="s">
        <v>667</v>
      </c>
      <c r="G14" s="538" t="s">
        <v>667</v>
      </c>
      <c r="H14" s="474"/>
      <c r="I14" s="432" t="s">
        <v>630</v>
      </c>
      <c r="J14" s="439"/>
      <c r="K14" s="439"/>
      <c r="L14" s="439"/>
      <c r="M14" s="439"/>
      <c r="N14" s="439">
        <f t="shared" si="1"/>
        <v>0</v>
      </c>
      <c r="O14" s="449" t="str">
        <f t="shared" si="2"/>
        <v>-</v>
      </c>
      <c r="P14" s="466"/>
      <c r="Q14" s="466"/>
      <c r="R14" s="466"/>
      <c r="S14" s="466"/>
      <c r="T14" s="466"/>
      <c r="U14" s="465">
        <f t="shared" si="11"/>
        <v>0</v>
      </c>
      <c r="V14" s="464"/>
      <c r="W14" s="464"/>
      <c r="X14" s="464"/>
      <c r="Y14" s="464">
        <f>2450000+3550000</f>
        <v>6000000</v>
      </c>
      <c r="Z14" s="464">
        <f>2450000+3550000</f>
        <v>6000000</v>
      </c>
      <c r="AA14" s="463">
        <f>Z14*U14*12</f>
        <v>0</v>
      </c>
      <c r="AB14" s="457" t="str">
        <f t="shared" si="4"/>
        <v>-</v>
      </c>
      <c r="AC14" s="332" t="str">
        <f t="shared" si="5"/>
        <v>-</v>
      </c>
      <c r="AD14" s="337"/>
      <c r="AE14" s="342"/>
      <c r="AF14" s="342"/>
      <c r="AG14" s="343"/>
    </row>
    <row r="15" spans="1:33" s="336" customFormat="1" ht="18" customHeight="1">
      <c r="A15" s="541" t="e">
        <f>MATCH(F15,[5]Account!$D$2:$D$139,0)</f>
        <v>#N/A</v>
      </c>
      <c r="B15" s="541" t="str">
        <f>IFERROR(INDEX('[6]Sub Account'!$A$2:$A$510,MATCH(G15,'[6]Sub Account'!$E$2:$E$510,0)),"")</f>
        <v/>
      </c>
      <c r="C15">
        <f>IFERROR(INDEX([4]Position!$A:$A,MATCH(I15,[4]Position!$B:$B,"0")),"")</f>
        <v>26</v>
      </c>
      <c r="F15" s="537" t="s">
        <v>667</v>
      </c>
      <c r="G15" s="538" t="s">
        <v>667</v>
      </c>
      <c r="H15" s="474"/>
      <c r="I15" s="432" t="s">
        <v>631</v>
      </c>
      <c r="J15" s="439"/>
      <c r="K15" s="439"/>
      <c r="L15" s="439"/>
      <c r="M15" s="439"/>
      <c r="N15" s="439">
        <f t="shared" si="1"/>
        <v>0</v>
      </c>
      <c r="O15" s="449" t="str">
        <f t="shared" si="2"/>
        <v>-</v>
      </c>
      <c r="P15" s="466"/>
      <c r="Q15" s="466"/>
      <c r="R15" s="466"/>
      <c r="S15" s="466"/>
      <c r="T15" s="466"/>
      <c r="U15" s="465">
        <f t="shared" si="11"/>
        <v>0</v>
      </c>
      <c r="V15" s="464"/>
      <c r="W15" s="464"/>
      <c r="X15" s="464"/>
      <c r="Y15" s="464">
        <v>5000000</v>
      </c>
      <c r="Z15" s="464">
        <v>5000000</v>
      </c>
      <c r="AA15" s="463">
        <f>Z15*U15*12</f>
        <v>0</v>
      </c>
      <c r="AB15" s="457" t="str">
        <f t="shared" si="4"/>
        <v>-</v>
      </c>
      <c r="AC15" s="332" t="str">
        <f t="shared" si="5"/>
        <v>-</v>
      </c>
      <c r="AD15" s="337"/>
      <c r="AE15" s="344"/>
      <c r="AF15" s="344"/>
      <c r="AG15" s="345"/>
    </row>
    <row r="16" spans="1:33" s="336" customFormat="1" ht="18" customHeight="1">
      <c r="A16" s="541" t="e">
        <f>MATCH(F16,[5]Account!$D$2:$D$139,0)</f>
        <v>#N/A</v>
      </c>
      <c r="B16" s="541" t="str">
        <f>IFERROR(INDEX('[6]Sub Account'!$A$2:$A$510,MATCH(G16,'[6]Sub Account'!$E$2:$E$510,0)),"")</f>
        <v/>
      </c>
      <c r="C16">
        <f>IFERROR(INDEX([4]Position!$A:$A,MATCH(I16,[4]Position!$B:$B,"0")),"")</f>
        <v>27</v>
      </c>
      <c r="F16" s="537" t="s">
        <v>667</v>
      </c>
      <c r="G16" s="538" t="s">
        <v>667</v>
      </c>
      <c r="H16" s="474"/>
      <c r="I16" s="432" t="s">
        <v>632</v>
      </c>
      <c r="J16" s="439"/>
      <c r="K16" s="439"/>
      <c r="L16" s="439"/>
      <c r="M16" s="439"/>
      <c r="N16" s="439">
        <f t="shared" si="1"/>
        <v>0</v>
      </c>
      <c r="O16" s="449" t="str">
        <f t="shared" si="2"/>
        <v>-</v>
      </c>
      <c r="P16" s="466"/>
      <c r="Q16" s="466"/>
      <c r="R16" s="466"/>
      <c r="S16" s="466"/>
      <c r="T16" s="466"/>
      <c r="U16" s="465">
        <f t="shared" si="11"/>
        <v>0</v>
      </c>
      <c r="V16" s="464"/>
      <c r="W16" s="464"/>
      <c r="X16" s="464"/>
      <c r="Y16" s="464">
        <f>2100000+1400000</f>
        <v>3500000</v>
      </c>
      <c r="Z16" s="464">
        <f>2100000+1400000</f>
        <v>3500000</v>
      </c>
      <c r="AA16" s="463">
        <f>Z16*U16*12</f>
        <v>0</v>
      </c>
      <c r="AB16" s="457" t="str">
        <f t="shared" si="4"/>
        <v>-</v>
      </c>
      <c r="AC16" s="332" t="str">
        <f t="shared" si="5"/>
        <v>-</v>
      </c>
      <c r="AD16" s="337"/>
      <c r="AE16" s="335"/>
      <c r="AF16" s="335"/>
    </row>
    <row r="17" spans="1:32" s="336" customFormat="1" ht="18" customHeight="1">
      <c r="A17" s="541" t="e">
        <f>MATCH(F17,[5]Account!$D$2:$D$139,0)</f>
        <v>#N/A</v>
      </c>
      <c r="B17" s="541" t="str">
        <f>IFERROR(INDEX('[6]Sub Account'!$A$2:$A$510,MATCH(G17,'[6]Sub Account'!$E$2:$E$510,0)),"")</f>
        <v/>
      </c>
      <c r="C17">
        <f>IFERROR(INDEX([4]Position!$A:$A,MATCH(I17,[4]Position!$B:$B,"0")),"")</f>
        <v>28</v>
      </c>
      <c r="F17" s="537" t="s">
        <v>667</v>
      </c>
      <c r="G17" s="538" t="s">
        <v>667</v>
      </c>
      <c r="H17" s="474"/>
      <c r="I17" s="432" t="s">
        <v>633</v>
      </c>
      <c r="J17" s="439"/>
      <c r="K17" s="439"/>
      <c r="L17" s="439"/>
      <c r="M17" s="439"/>
      <c r="N17" s="439">
        <f t="shared" si="1"/>
        <v>0</v>
      </c>
      <c r="O17" s="449" t="str">
        <f t="shared" si="2"/>
        <v>-</v>
      </c>
      <c r="P17" s="466"/>
      <c r="Q17" s="466"/>
      <c r="R17" s="466"/>
      <c r="S17" s="466"/>
      <c r="T17" s="466"/>
      <c r="U17" s="465">
        <f t="shared" si="11"/>
        <v>0</v>
      </c>
      <c r="V17" s="464"/>
      <c r="W17" s="464"/>
      <c r="X17" s="464"/>
      <c r="Y17" s="464">
        <f>1750000+1050000</f>
        <v>2800000</v>
      </c>
      <c r="Z17" s="464">
        <f>1750000+1050000</f>
        <v>2800000</v>
      </c>
      <c r="AA17" s="463">
        <f>Z17*U17*12</f>
        <v>0</v>
      </c>
      <c r="AB17" s="457" t="str">
        <f t="shared" si="4"/>
        <v>-</v>
      </c>
      <c r="AC17" s="332" t="str">
        <f t="shared" si="5"/>
        <v>-</v>
      </c>
      <c r="AD17" s="337"/>
      <c r="AE17" s="335"/>
      <c r="AF17" s="335"/>
    </row>
    <row r="18" spans="1:32" s="336" customFormat="1" ht="18" customHeight="1">
      <c r="A18" s="541">
        <f>MATCH(F18,[5]Account!$D$2:$D$139,0)</f>
        <v>63</v>
      </c>
      <c r="B18" s="541">
        <f>IFERROR(INDEX('[6]Sub Account'!$A$2:$A$510,MATCH(G18,'[6]Sub Account'!$E$2:$E$510,0)),"")</f>
        <v>367</v>
      </c>
      <c r="C18" t="str">
        <f>IFERROR(INDEX([4]Position!$A:$A,MATCH(I18,[4]Position!$B:$B,"0")),"")</f>
        <v/>
      </c>
      <c r="F18" s="537">
        <v>6401</v>
      </c>
      <c r="G18" s="536">
        <v>64015</v>
      </c>
      <c r="H18" s="470">
        <v>64015</v>
      </c>
      <c r="I18" s="469" t="s">
        <v>141</v>
      </c>
      <c r="J18" s="468"/>
      <c r="K18" s="468"/>
      <c r="L18" s="468"/>
      <c r="M18" s="468"/>
      <c r="N18" s="468">
        <f t="shared" si="1"/>
        <v>0</v>
      </c>
      <c r="O18" s="448" t="str">
        <f t="shared" si="2"/>
        <v>-</v>
      </c>
      <c r="P18" s="464"/>
      <c r="Q18" s="464"/>
      <c r="R18" s="464"/>
      <c r="S18" s="464"/>
      <c r="T18" s="464"/>
      <c r="U18" s="465">
        <f t="shared" si="11"/>
        <v>0</v>
      </c>
      <c r="V18" s="404"/>
      <c r="W18" s="404"/>
      <c r="X18" s="404"/>
      <c r="Y18" s="404"/>
      <c r="Z18" s="404"/>
      <c r="AA18" s="406"/>
      <c r="AB18" s="456" t="str">
        <f t="shared" si="4"/>
        <v>-</v>
      </c>
      <c r="AC18" s="332" t="str">
        <f t="shared" si="5"/>
        <v>-</v>
      </c>
      <c r="AD18" s="337"/>
      <c r="AE18" s="335"/>
      <c r="AF18" s="335"/>
    </row>
    <row r="19" spans="1:32" s="339" customFormat="1" ht="18" customHeight="1">
      <c r="A19" s="541">
        <f>MATCH(F19,[5]Account!$D$2:$D$139,0)</f>
        <v>63</v>
      </c>
      <c r="B19" s="541">
        <f>IFERROR(INDEX('[6]Sub Account'!$A$2:$A$510,MATCH(G19,'[6]Sub Account'!$E$2:$E$510,0)),"")</f>
        <v>368</v>
      </c>
      <c r="C19" t="str">
        <f>IFERROR(INDEX([4]Position!$A:$A,MATCH(I19,[4]Position!$B:$B,"0")),"")</f>
        <v/>
      </c>
      <c r="F19" s="537">
        <v>6401</v>
      </c>
      <c r="G19" s="536">
        <v>64016</v>
      </c>
      <c r="H19" s="470">
        <v>64016</v>
      </c>
      <c r="I19" s="469" t="s">
        <v>142</v>
      </c>
      <c r="J19" s="468">
        <f t="shared" ref="J19:K19" si="12">SUM(J20:J27)</f>
        <v>0</v>
      </c>
      <c r="K19" s="468">
        <f t="shared" si="12"/>
        <v>0</v>
      </c>
      <c r="L19" s="468">
        <f>SUM(L20:L27)</f>
        <v>0</v>
      </c>
      <c r="M19" s="468">
        <f>SUM(M20:M27)</f>
        <v>0</v>
      </c>
      <c r="N19" s="468">
        <f t="shared" si="1"/>
        <v>0</v>
      </c>
      <c r="O19" s="448" t="str">
        <f t="shared" si="2"/>
        <v>-</v>
      </c>
      <c r="P19" s="404">
        <f>SUM(P20:P27)</f>
        <v>0</v>
      </c>
      <c r="Q19" s="404">
        <f>SUM(Q20:Q27)</f>
        <v>0</v>
      </c>
      <c r="R19" s="404">
        <f>SUM(R20:R27)</f>
        <v>0</v>
      </c>
      <c r="S19" s="404">
        <f>SUM(S20:S27)</f>
        <v>0</v>
      </c>
      <c r="T19" s="404">
        <f>SUM(T20:T27)</f>
        <v>0</v>
      </c>
      <c r="U19" s="467">
        <f>SUM(U20:U28)</f>
        <v>0</v>
      </c>
      <c r="V19" s="404">
        <f t="shared" ref="V19:Z19" si="13">SUM(V20:V27)</f>
        <v>0</v>
      </c>
      <c r="W19" s="404">
        <f t="shared" si="13"/>
        <v>0</v>
      </c>
      <c r="X19" s="404">
        <f t="shared" si="13"/>
        <v>0</v>
      </c>
      <c r="Y19" s="404">
        <f t="shared" si="13"/>
        <v>13140000</v>
      </c>
      <c r="Z19" s="404">
        <f t="shared" si="13"/>
        <v>13140000</v>
      </c>
      <c r="AA19" s="406">
        <f>SUM(AA20:AA27)</f>
        <v>0</v>
      </c>
      <c r="AB19" s="456" t="str">
        <f t="shared" si="4"/>
        <v>-</v>
      </c>
      <c r="AC19" s="332" t="str">
        <f t="shared" si="5"/>
        <v>-</v>
      </c>
      <c r="AD19" s="337"/>
      <c r="AE19" s="346">
        <v>689800000</v>
      </c>
      <c r="AF19" s="346">
        <f>AA19-AE19</f>
        <v>-689800000</v>
      </c>
    </row>
    <row r="20" spans="1:32" s="339" customFormat="1" ht="18" customHeight="1">
      <c r="A20" s="541" t="e">
        <f>MATCH(F20,[5]Account!$D$2:$D$139,0)</f>
        <v>#N/A</v>
      </c>
      <c r="B20" s="541" t="str">
        <f>IFERROR(INDEX('[6]Sub Account'!$A$2:$A$510,MATCH(G20,'[6]Sub Account'!$E$2:$E$510,0)),"")</f>
        <v/>
      </c>
      <c r="C20">
        <f>IFERROR(INDEX([4]Position!$A:$A,MATCH(I20,[4]Position!$B:$B,"0")),"")</f>
        <v>29</v>
      </c>
      <c r="F20" s="537" t="s">
        <v>667</v>
      </c>
      <c r="G20" s="538" t="s">
        <v>667</v>
      </c>
      <c r="H20" s="470"/>
      <c r="I20" s="433" t="s">
        <v>634</v>
      </c>
      <c r="J20" s="439"/>
      <c r="K20" s="439"/>
      <c r="L20" s="439"/>
      <c r="M20" s="439"/>
      <c r="N20" s="439">
        <f t="shared" si="1"/>
        <v>0</v>
      </c>
      <c r="O20" s="449" t="str">
        <f t="shared" si="2"/>
        <v>-</v>
      </c>
      <c r="P20" s="466"/>
      <c r="Q20" s="466"/>
      <c r="R20" s="466"/>
      <c r="S20" s="466"/>
      <c r="T20" s="466"/>
      <c r="U20" s="465">
        <f t="shared" ref="U20:U28" si="14">P20+Q20-R20+S20-T20</f>
        <v>0</v>
      </c>
      <c r="V20" s="464"/>
      <c r="W20" s="464"/>
      <c r="X20" s="464"/>
      <c r="Y20" s="464">
        <v>2880000</v>
      </c>
      <c r="Z20" s="464">
        <v>2880000</v>
      </c>
      <c r="AA20" s="463">
        <f>Z20*U20*12</f>
        <v>0</v>
      </c>
      <c r="AB20" s="457" t="str">
        <f t="shared" si="4"/>
        <v>-</v>
      </c>
      <c r="AC20" s="332" t="str">
        <f t="shared" si="5"/>
        <v>-</v>
      </c>
      <c r="AD20" s="337"/>
      <c r="AE20" s="347"/>
      <c r="AF20" s="347"/>
    </row>
    <row r="21" spans="1:32" s="339" customFormat="1" ht="18" customHeight="1">
      <c r="A21" s="541" t="e">
        <f>MATCH(F21,[5]Account!$D$2:$D$139,0)</f>
        <v>#N/A</v>
      </c>
      <c r="B21" s="541" t="str">
        <f>IFERROR(INDEX('[6]Sub Account'!$A$2:$A$510,MATCH(G21,'[6]Sub Account'!$E$2:$E$510,0)),"")</f>
        <v/>
      </c>
      <c r="C21">
        <f>IFERROR(INDEX([4]Position!$A:$A,MATCH(I21,[4]Position!$B:$B,"0")),"")</f>
        <v>30</v>
      </c>
      <c r="F21" s="537" t="s">
        <v>667</v>
      </c>
      <c r="G21" s="538" t="s">
        <v>667</v>
      </c>
      <c r="H21" s="470"/>
      <c r="I21" s="433" t="s">
        <v>635</v>
      </c>
      <c r="J21" s="439"/>
      <c r="K21" s="439"/>
      <c r="L21" s="439"/>
      <c r="M21" s="439"/>
      <c r="N21" s="439">
        <f t="shared" si="1"/>
        <v>0</v>
      </c>
      <c r="O21" s="449" t="str">
        <f t="shared" si="2"/>
        <v>-</v>
      </c>
      <c r="P21" s="466"/>
      <c r="Q21" s="466"/>
      <c r="R21" s="466"/>
      <c r="S21" s="466"/>
      <c r="T21" s="466"/>
      <c r="U21" s="465">
        <f t="shared" si="14"/>
        <v>0</v>
      </c>
      <c r="V21" s="464"/>
      <c r="W21" s="464"/>
      <c r="X21" s="464"/>
      <c r="Y21" s="464">
        <v>2530000</v>
      </c>
      <c r="Z21" s="464">
        <v>2530000</v>
      </c>
      <c r="AA21" s="463">
        <f t="shared" ref="AA21:AA27" si="15">Z21*U21*12</f>
        <v>0</v>
      </c>
      <c r="AB21" s="457" t="str">
        <f t="shared" si="4"/>
        <v>-</v>
      </c>
      <c r="AC21" s="332" t="str">
        <f t="shared" si="5"/>
        <v>-</v>
      </c>
      <c r="AD21" s="337"/>
      <c r="AE21" s="347"/>
      <c r="AF21" s="347"/>
    </row>
    <row r="22" spans="1:32" s="339" customFormat="1" ht="18" customHeight="1">
      <c r="A22" s="541" t="e">
        <f>MATCH(F22,[5]Account!$D$2:$D$139,0)</f>
        <v>#N/A</v>
      </c>
      <c r="B22" s="541" t="str">
        <f>IFERROR(INDEX('[6]Sub Account'!$A$2:$A$510,MATCH(G22,'[6]Sub Account'!$E$2:$E$510,0)),"")</f>
        <v/>
      </c>
      <c r="C22">
        <f>IFERROR(INDEX([4]Position!$A:$A,MATCH(I22,[4]Position!$B:$B,"0")),"")</f>
        <v>31</v>
      </c>
      <c r="F22" s="537" t="s">
        <v>667</v>
      </c>
      <c r="G22" s="538" t="s">
        <v>667</v>
      </c>
      <c r="H22" s="378"/>
      <c r="I22" s="433" t="s">
        <v>636</v>
      </c>
      <c r="J22" s="439"/>
      <c r="K22" s="439"/>
      <c r="L22" s="439"/>
      <c r="M22" s="439"/>
      <c r="N22" s="439">
        <f t="shared" si="1"/>
        <v>0</v>
      </c>
      <c r="O22" s="449" t="str">
        <f t="shared" si="2"/>
        <v>-</v>
      </c>
      <c r="P22" s="466"/>
      <c r="Q22" s="466"/>
      <c r="R22" s="466"/>
      <c r="S22" s="466"/>
      <c r="T22" s="466"/>
      <c r="U22" s="465">
        <f t="shared" si="14"/>
        <v>0</v>
      </c>
      <c r="V22" s="464"/>
      <c r="W22" s="464"/>
      <c r="X22" s="464"/>
      <c r="Y22" s="464">
        <f>2100000+80000</f>
        <v>2180000</v>
      </c>
      <c r="Z22" s="464">
        <f>2100000+80000</f>
        <v>2180000</v>
      </c>
      <c r="AA22" s="463">
        <f t="shared" si="15"/>
        <v>0</v>
      </c>
      <c r="AB22" s="457" t="str">
        <f t="shared" si="4"/>
        <v>-</v>
      </c>
      <c r="AC22" s="332" t="str">
        <f t="shared" si="5"/>
        <v>-</v>
      </c>
      <c r="AD22" s="337"/>
      <c r="AE22" s="338"/>
      <c r="AF22" s="338"/>
    </row>
    <row r="23" spans="1:32" s="339" customFormat="1" ht="18" customHeight="1">
      <c r="A23" s="541" t="e">
        <f>MATCH(F23,[5]Account!$D$2:$D$139,0)</f>
        <v>#N/A</v>
      </c>
      <c r="B23" s="541" t="str">
        <f>IFERROR(INDEX('[6]Sub Account'!$A$2:$A$510,MATCH(G23,'[6]Sub Account'!$E$2:$E$510,0)),"")</f>
        <v/>
      </c>
      <c r="C23">
        <f>IFERROR(INDEX([4]Position!$A:$A,MATCH(I23,[4]Position!$B:$B,"0")),"")</f>
        <v>32</v>
      </c>
      <c r="F23" s="537" t="s">
        <v>667</v>
      </c>
      <c r="G23" s="538" t="s">
        <v>667</v>
      </c>
      <c r="H23" s="378"/>
      <c r="I23" s="433" t="s">
        <v>637</v>
      </c>
      <c r="J23" s="439"/>
      <c r="K23" s="439"/>
      <c r="L23" s="439"/>
      <c r="M23" s="439"/>
      <c r="N23" s="439">
        <f t="shared" si="1"/>
        <v>0</v>
      </c>
      <c r="O23" s="449" t="str">
        <f t="shared" si="2"/>
        <v>-</v>
      </c>
      <c r="P23" s="466"/>
      <c r="Q23" s="466"/>
      <c r="R23" s="466"/>
      <c r="S23" s="466"/>
      <c r="T23" s="466"/>
      <c r="U23" s="465">
        <f t="shared" si="14"/>
        <v>0</v>
      </c>
      <c r="V23" s="464"/>
      <c r="W23" s="464"/>
      <c r="X23" s="464"/>
      <c r="Y23" s="464">
        <f>1750000+80000</f>
        <v>1830000</v>
      </c>
      <c r="Z23" s="464">
        <f>1750000+80000</f>
        <v>1830000</v>
      </c>
      <c r="AA23" s="463">
        <f t="shared" si="15"/>
        <v>0</v>
      </c>
      <c r="AB23" s="457" t="str">
        <f t="shared" si="4"/>
        <v>-</v>
      </c>
      <c r="AC23" s="332" t="str">
        <f t="shared" si="5"/>
        <v>-</v>
      </c>
      <c r="AD23" s="337"/>
      <c r="AE23" s="338"/>
      <c r="AF23" s="338"/>
    </row>
    <row r="24" spans="1:32" s="339" customFormat="1" ht="18" customHeight="1">
      <c r="A24" s="541" t="e">
        <f>MATCH(F24,[5]Account!$D$2:$D$139,0)</f>
        <v>#N/A</v>
      </c>
      <c r="B24" s="541" t="str">
        <f>IFERROR(INDEX('[6]Sub Account'!$A$2:$A$510,MATCH(G24,'[6]Sub Account'!$E$2:$E$510,0)),"")</f>
        <v/>
      </c>
      <c r="C24">
        <f>IFERROR(INDEX([4]Position!$A:$A,MATCH(I24,[4]Position!$B:$B,"0")),"")</f>
        <v>33</v>
      </c>
      <c r="F24" s="537" t="s">
        <v>667</v>
      </c>
      <c r="G24" s="538" t="s">
        <v>667</v>
      </c>
      <c r="H24" s="379"/>
      <c r="I24" s="433" t="s">
        <v>664</v>
      </c>
      <c r="J24" s="439"/>
      <c r="K24" s="439"/>
      <c r="L24" s="439"/>
      <c r="M24" s="439"/>
      <c r="N24" s="439">
        <f t="shared" si="1"/>
        <v>0</v>
      </c>
      <c r="O24" s="449" t="str">
        <f t="shared" si="2"/>
        <v>-</v>
      </c>
      <c r="P24" s="466"/>
      <c r="Q24" s="466"/>
      <c r="R24" s="466"/>
      <c r="S24" s="466"/>
      <c r="T24" s="466"/>
      <c r="U24" s="465">
        <f t="shared" si="14"/>
        <v>0</v>
      </c>
      <c r="V24" s="464"/>
      <c r="W24" s="464"/>
      <c r="X24" s="464"/>
      <c r="Y24" s="464">
        <f>1480000</f>
        <v>1480000</v>
      </c>
      <c r="Z24" s="464">
        <f>1480000</f>
        <v>1480000</v>
      </c>
      <c r="AA24" s="463">
        <f t="shared" si="15"/>
        <v>0</v>
      </c>
      <c r="AB24" s="457" t="str">
        <f t="shared" si="4"/>
        <v>-</v>
      </c>
      <c r="AC24" s="332" t="str">
        <f t="shared" si="5"/>
        <v>-</v>
      </c>
      <c r="AD24" s="337"/>
      <c r="AE24" s="338"/>
      <c r="AF24" s="338"/>
    </row>
    <row r="25" spans="1:32" s="339" customFormat="1" ht="18" customHeight="1">
      <c r="A25" s="541" t="e">
        <f>MATCH(F25,[5]Account!$D$2:$D$139,0)</f>
        <v>#N/A</v>
      </c>
      <c r="B25" s="541" t="str">
        <f>IFERROR(INDEX('[6]Sub Account'!$A$2:$A$510,MATCH(G25,'[6]Sub Account'!$E$2:$E$510,0)),"")</f>
        <v/>
      </c>
      <c r="C25">
        <f>IFERROR(INDEX([4]Position!$A:$A,MATCH(I25,[4]Position!$B:$B,"0")),"")</f>
        <v>34</v>
      </c>
      <c r="F25" s="537" t="s">
        <v>667</v>
      </c>
      <c r="G25" s="538" t="s">
        <v>667</v>
      </c>
      <c r="H25" s="379"/>
      <c r="I25" s="433" t="s">
        <v>638</v>
      </c>
      <c r="J25" s="439"/>
      <c r="K25" s="439"/>
      <c r="L25" s="439"/>
      <c r="M25" s="439"/>
      <c r="N25" s="439">
        <f t="shared" si="1"/>
        <v>0</v>
      </c>
      <c r="O25" s="449" t="str">
        <f t="shared" si="2"/>
        <v>-</v>
      </c>
      <c r="P25" s="466"/>
      <c r="Q25" s="466"/>
      <c r="R25" s="466"/>
      <c r="S25" s="466"/>
      <c r="T25" s="466"/>
      <c r="U25" s="465">
        <f t="shared" si="14"/>
        <v>0</v>
      </c>
      <c r="V25" s="464"/>
      <c r="W25" s="464"/>
      <c r="X25" s="464"/>
      <c r="Y25" s="464">
        <f>735000+80000</f>
        <v>815000</v>
      </c>
      <c r="Z25" s="464">
        <f>735000+80000</f>
        <v>815000</v>
      </c>
      <c r="AA25" s="463">
        <f t="shared" si="15"/>
        <v>0</v>
      </c>
      <c r="AB25" s="457" t="str">
        <f t="shared" si="4"/>
        <v>-</v>
      </c>
      <c r="AC25" s="332" t="str">
        <f t="shared" si="5"/>
        <v>-</v>
      </c>
      <c r="AD25" s="337"/>
      <c r="AE25" s="338"/>
      <c r="AF25" s="338"/>
    </row>
    <row r="26" spans="1:32" s="339" customFormat="1" ht="18" customHeight="1">
      <c r="A26" s="541" t="e">
        <f>MATCH(F26,[5]Account!$D$2:$D$139,0)</f>
        <v>#N/A</v>
      </c>
      <c r="B26" s="541" t="str">
        <f>IFERROR(INDEX('[6]Sub Account'!$A$2:$A$510,MATCH(G26,'[6]Sub Account'!$E$2:$E$510,0)),"")</f>
        <v/>
      </c>
      <c r="C26">
        <f>IFERROR(INDEX([4]Position!$A:$A,MATCH(I26,[4]Position!$B:$B,"0")),"")</f>
        <v>35</v>
      </c>
      <c r="F26" s="537" t="s">
        <v>667</v>
      </c>
      <c r="G26" s="538" t="s">
        <v>667</v>
      </c>
      <c r="H26" s="379"/>
      <c r="I26" s="433" t="s">
        <v>639</v>
      </c>
      <c r="J26" s="439"/>
      <c r="K26" s="439"/>
      <c r="L26" s="439"/>
      <c r="M26" s="439"/>
      <c r="N26" s="439">
        <f t="shared" si="1"/>
        <v>0</v>
      </c>
      <c r="O26" s="449" t="str">
        <f t="shared" si="2"/>
        <v>-</v>
      </c>
      <c r="P26" s="466"/>
      <c r="Q26" s="466"/>
      <c r="R26" s="466"/>
      <c r="S26" s="466"/>
      <c r="T26" s="466"/>
      <c r="U26" s="465">
        <f t="shared" si="14"/>
        <v>0</v>
      </c>
      <c r="V26" s="464"/>
      <c r="W26" s="464"/>
      <c r="X26" s="464"/>
      <c r="Y26" s="464">
        <f>645000+80000</f>
        <v>725000</v>
      </c>
      <c r="Z26" s="464">
        <f>645000+80000</f>
        <v>725000</v>
      </c>
      <c r="AA26" s="463">
        <f t="shared" si="15"/>
        <v>0</v>
      </c>
      <c r="AB26" s="457" t="str">
        <f t="shared" si="4"/>
        <v>-</v>
      </c>
      <c r="AC26" s="332" t="str">
        <f t="shared" si="5"/>
        <v>-</v>
      </c>
      <c r="AD26" s="337"/>
      <c r="AE26" s="338"/>
      <c r="AF26" s="338"/>
    </row>
    <row r="27" spans="1:32" s="339" customFormat="1" ht="18" customHeight="1">
      <c r="A27" s="541" t="e">
        <f>MATCH(F27,[5]Account!$D$2:$D$139,0)</f>
        <v>#N/A</v>
      </c>
      <c r="B27" s="541" t="str">
        <f>IFERROR(INDEX('[6]Sub Account'!$A$2:$A$510,MATCH(G27,'[6]Sub Account'!$E$2:$E$510,0)),"")</f>
        <v/>
      </c>
      <c r="C27">
        <f>IFERROR(INDEX([4]Position!$A:$A,MATCH(I27,[4]Position!$B:$B,"0")),"")</f>
        <v>36</v>
      </c>
      <c r="F27" s="537" t="s">
        <v>667</v>
      </c>
      <c r="G27" s="538" t="s">
        <v>667</v>
      </c>
      <c r="H27" s="379"/>
      <c r="I27" s="433" t="s">
        <v>640</v>
      </c>
      <c r="J27" s="439"/>
      <c r="K27" s="439"/>
      <c r="L27" s="439"/>
      <c r="M27" s="439"/>
      <c r="N27" s="439">
        <f t="shared" si="1"/>
        <v>0</v>
      </c>
      <c r="O27" s="449" t="str">
        <f t="shared" si="2"/>
        <v>-</v>
      </c>
      <c r="P27" s="466"/>
      <c r="Q27" s="466"/>
      <c r="R27" s="466"/>
      <c r="S27" s="466"/>
      <c r="T27" s="466"/>
      <c r="U27" s="465">
        <f t="shared" si="14"/>
        <v>0</v>
      </c>
      <c r="V27" s="464"/>
      <c r="W27" s="464"/>
      <c r="X27" s="464"/>
      <c r="Y27" s="464">
        <f>620000+80000</f>
        <v>700000</v>
      </c>
      <c r="Z27" s="464">
        <f>620000+80000</f>
        <v>700000</v>
      </c>
      <c r="AA27" s="463">
        <f t="shared" si="15"/>
        <v>0</v>
      </c>
      <c r="AB27" s="457" t="str">
        <f t="shared" si="4"/>
        <v>-</v>
      </c>
      <c r="AC27" s="332" t="str">
        <f t="shared" si="5"/>
        <v>-</v>
      </c>
      <c r="AD27" s="337"/>
      <c r="AE27" s="338"/>
      <c r="AF27" s="338"/>
    </row>
    <row r="28" spans="1:32" s="339" customFormat="1" ht="18" customHeight="1">
      <c r="A28" s="541">
        <f>MATCH(F28,[5]Account!$D$2:$D$139,0)</f>
        <v>63</v>
      </c>
      <c r="B28" s="541">
        <f>IFERROR(INDEX('[6]Sub Account'!$A$2:$A$510,MATCH(G28,'[6]Sub Account'!$E$2:$E$510,0)),"")</f>
        <v>369</v>
      </c>
      <c r="C28" t="str">
        <f>IFERROR(INDEX([4]Position!$A:$A,MATCH(I28,[4]Position!$B:$B,"0")),"")</f>
        <v/>
      </c>
      <c r="F28" s="539">
        <v>6401</v>
      </c>
      <c r="G28" s="536">
        <v>64017</v>
      </c>
      <c r="H28" s="377">
        <v>64017</v>
      </c>
      <c r="I28" s="473" t="s">
        <v>143</v>
      </c>
      <c r="J28" s="440"/>
      <c r="K28" s="440"/>
      <c r="L28" s="440"/>
      <c r="M28" s="440"/>
      <c r="N28" s="440">
        <f t="shared" si="1"/>
        <v>0</v>
      </c>
      <c r="O28" s="450" t="str">
        <f t="shared" si="2"/>
        <v>-</v>
      </c>
      <c r="P28" s="464"/>
      <c r="Q28" s="464"/>
      <c r="R28" s="464"/>
      <c r="S28" s="464"/>
      <c r="T28" s="464"/>
      <c r="U28" s="465">
        <f t="shared" si="14"/>
        <v>0</v>
      </c>
      <c r="V28" s="472"/>
      <c r="W28" s="472"/>
      <c r="X28" s="472"/>
      <c r="Y28" s="472"/>
      <c r="Z28" s="472"/>
      <c r="AA28" s="471"/>
      <c r="AB28" s="458" t="str">
        <f t="shared" si="4"/>
        <v>-</v>
      </c>
      <c r="AC28" s="332" t="str">
        <f t="shared" si="5"/>
        <v>-</v>
      </c>
      <c r="AD28" s="337"/>
      <c r="AE28" s="338"/>
      <c r="AF28" s="338"/>
    </row>
    <row r="29" spans="1:32" s="339" customFormat="1" ht="18" customHeight="1">
      <c r="A29" s="541">
        <f>MATCH(F29,[5]Account!$D$2:$D$139,0)</f>
        <v>63</v>
      </c>
      <c r="B29" s="541">
        <f>IFERROR(INDEX('[6]Sub Account'!$A$2:$A$510,MATCH(G29,'[6]Sub Account'!$E$2:$E$510,0)),"")</f>
        <v>370</v>
      </c>
      <c r="C29" t="str">
        <f>IFERROR(INDEX([4]Position!$A:$A,MATCH(I29,[4]Position!$B:$B,"0")),"")</f>
        <v/>
      </c>
      <c r="F29" s="535">
        <v>6401</v>
      </c>
      <c r="G29" s="536">
        <v>64018</v>
      </c>
      <c r="H29" s="470">
        <v>64018</v>
      </c>
      <c r="I29" s="469" t="s">
        <v>144</v>
      </c>
      <c r="J29" s="468">
        <f t="shared" ref="J29:K29" si="16">SUM(J30:J33)</f>
        <v>0</v>
      </c>
      <c r="K29" s="468">
        <f t="shared" si="16"/>
        <v>0</v>
      </c>
      <c r="L29" s="468">
        <f>SUM(L30:L33)</f>
        <v>0</v>
      </c>
      <c r="M29" s="468">
        <f>SUM(M30:M33)</f>
        <v>0</v>
      </c>
      <c r="N29" s="468">
        <f t="shared" si="1"/>
        <v>0</v>
      </c>
      <c r="O29" s="448" t="str">
        <f t="shared" si="2"/>
        <v>-</v>
      </c>
      <c r="P29" s="404">
        <f>SUM(P30:P33)</f>
        <v>0</v>
      </c>
      <c r="Q29" s="404">
        <f>SUM(Q30:Q33)</f>
        <v>0</v>
      </c>
      <c r="R29" s="404">
        <f>SUM(R30:R33)</f>
        <v>0</v>
      </c>
      <c r="S29" s="404">
        <f>SUM(S30:S33)</f>
        <v>0</v>
      </c>
      <c r="T29" s="404">
        <f>SUM(T30:T33)</f>
        <v>0</v>
      </c>
      <c r="U29" s="467">
        <f t="shared" ref="U29:Z29" si="17">SUM(U30:U33)</f>
        <v>0</v>
      </c>
      <c r="V29" s="404">
        <f t="shared" si="17"/>
        <v>0</v>
      </c>
      <c r="W29" s="404">
        <f t="shared" si="17"/>
        <v>0</v>
      </c>
      <c r="X29" s="404">
        <f t="shared" si="17"/>
        <v>0</v>
      </c>
      <c r="Y29" s="404">
        <f t="shared" si="17"/>
        <v>2860000</v>
      </c>
      <c r="Z29" s="404">
        <f t="shared" si="17"/>
        <v>2860000</v>
      </c>
      <c r="AA29" s="406">
        <f>SUM(AA30:AA33)</f>
        <v>0</v>
      </c>
      <c r="AB29" s="456" t="str">
        <f t="shared" si="4"/>
        <v>-</v>
      </c>
      <c r="AC29" s="332" t="str">
        <f t="shared" si="5"/>
        <v>-</v>
      </c>
      <c r="AD29" s="337"/>
      <c r="AE29" s="346">
        <v>191600000</v>
      </c>
      <c r="AF29" s="346">
        <f>AE29-AA29</f>
        <v>191600000</v>
      </c>
    </row>
    <row r="30" spans="1:32" s="339" customFormat="1" ht="18" customHeight="1">
      <c r="A30" s="541" t="e">
        <f>MATCH(F30,[5]Account!$D$2:$D$139,0)</f>
        <v>#N/A</v>
      </c>
      <c r="B30" s="541" t="str">
        <f>IFERROR(INDEX('[6]Sub Account'!$A$2:$A$510,MATCH(G30,'[6]Sub Account'!$E$2:$E$510,0)),"")</f>
        <v/>
      </c>
      <c r="C30">
        <f>IFERROR(INDEX([4]Position!$A:$A,MATCH(I30,[4]Position!$B:$B,"0")),"")</f>
        <v>34</v>
      </c>
      <c r="F30" s="537" t="s">
        <v>667</v>
      </c>
      <c r="G30" s="538" t="s">
        <v>667</v>
      </c>
      <c r="H30" s="379"/>
      <c r="I30" s="433" t="s">
        <v>638</v>
      </c>
      <c r="J30" s="439"/>
      <c r="K30" s="439"/>
      <c r="L30" s="439"/>
      <c r="M30" s="439"/>
      <c r="N30" s="439">
        <f t="shared" si="1"/>
        <v>0</v>
      </c>
      <c r="O30" s="449" t="str">
        <f t="shared" si="2"/>
        <v>-</v>
      </c>
      <c r="P30" s="466"/>
      <c r="Q30" s="466"/>
      <c r="R30" s="466"/>
      <c r="S30" s="466"/>
      <c r="T30" s="466"/>
      <c r="U30" s="465">
        <f t="shared" ref="U30:U33" si="18">P30+Q30-R30+S30-T30</f>
        <v>0</v>
      </c>
      <c r="V30" s="464"/>
      <c r="W30" s="464"/>
      <c r="X30" s="464"/>
      <c r="Y30" s="464">
        <f>735000+80000</f>
        <v>815000</v>
      </c>
      <c r="Z30" s="464">
        <f>735000+80000</f>
        <v>815000</v>
      </c>
      <c r="AA30" s="463">
        <f>Z30*U30*12</f>
        <v>0</v>
      </c>
      <c r="AB30" s="457" t="str">
        <f t="shared" si="4"/>
        <v>-</v>
      </c>
      <c r="AC30" s="332" t="str">
        <f t="shared" si="5"/>
        <v>-</v>
      </c>
      <c r="AD30" s="337"/>
      <c r="AE30" s="338"/>
      <c r="AF30" s="338"/>
    </row>
    <row r="31" spans="1:32" s="339" customFormat="1" ht="18" customHeight="1">
      <c r="A31" s="541" t="e">
        <f>MATCH(F31,[5]Account!$D$2:$D$139,0)</f>
        <v>#N/A</v>
      </c>
      <c r="B31" s="541" t="str">
        <f>IFERROR(INDEX('[6]Sub Account'!$A$2:$A$510,MATCH(G31,'[6]Sub Account'!$E$2:$E$510,0)),"")</f>
        <v/>
      </c>
      <c r="C31">
        <f>IFERROR(INDEX([4]Position!$A:$A,MATCH(I31,[4]Position!$B:$B,"0")),"")</f>
        <v>35</v>
      </c>
      <c r="F31" s="537" t="s">
        <v>667</v>
      </c>
      <c r="G31" s="538" t="s">
        <v>667</v>
      </c>
      <c r="H31" s="379"/>
      <c r="I31" s="433" t="s">
        <v>639</v>
      </c>
      <c r="J31" s="439"/>
      <c r="K31" s="439"/>
      <c r="L31" s="439"/>
      <c r="M31" s="439"/>
      <c r="N31" s="439">
        <f t="shared" si="1"/>
        <v>0</v>
      </c>
      <c r="O31" s="449" t="str">
        <f t="shared" si="2"/>
        <v>-</v>
      </c>
      <c r="P31" s="466"/>
      <c r="Q31" s="466"/>
      <c r="R31" s="466"/>
      <c r="S31" s="466"/>
      <c r="T31" s="466"/>
      <c r="U31" s="465">
        <f t="shared" si="18"/>
        <v>0</v>
      </c>
      <c r="V31" s="464"/>
      <c r="W31" s="464"/>
      <c r="X31" s="464"/>
      <c r="Y31" s="464">
        <f>645000+80000</f>
        <v>725000</v>
      </c>
      <c r="Z31" s="464">
        <f>645000+80000</f>
        <v>725000</v>
      </c>
      <c r="AA31" s="463">
        <f>Z31*U31*12</f>
        <v>0</v>
      </c>
      <c r="AB31" s="457" t="str">
        <f t="shared" si="4"/>
        <v>-</v>
      </c>
      <c r="AC31" s="332" t="str">
        <f t="shared" si="5"/>
        <v>-</v>
      </c>
      <c r="AD31" s="337"/>
      <c r="AE31" s="338"/>
      <c r="AF31" s="338"/>
    </row>
    <row r="32" spans="1:32" s="339" customFormat="1" ht="18" customHeight="1">
      <c r="A32" s="541" t="e">
        <f>MATCH(F32,[5]Account!$D$2:$D$139,0)</f>
        <v>#N/A</v>
      </c>
      <c r="B32" s="541" t="str">
        <f>IFERROR(INDEX('[6]Sub Account'!$A$2:$A$510,MATCH(G32,'[6]Sub Account'!$E$2:$E$510,0)),"")</f>
        <v/>
      </c>
      <c r="C32">
        <f>IFERROR(INDEX([4]Position!$A:$A,MATCH(I32,[4]Position!$B:$B,"0")),"")</f>
        <v>36</v>
      </c>
      <c r="F32" s="537" t="s">
        <v>667</v>
      </c>
      <c r="G32" s="538" t="s">
        <v>667</v>
      </c>
      <c r="H32" s="379"/>
      <c r="I32" s="433" t="s">
        <v>640</v>
      </c>
      <c r="J32" s="439"/>
      <c r="K32" s="439"/>
      <c r="L32" s="439"/>
      <c r="M32" s="439"/>
      <c r="N32" s="439">
        <f t="shared" si="1"/>
        <v>0</v>
      </c>
      <c r="O32" s="449" t="str">
        <f t="shared" si="2"/>
        <v>-</v>
      </c>
      <c r="P32" s="466"/>
      <c r="Q32" s="466"/>
      <c r="R32" s="466"/>
      <c r="S32" s="466"/>
      <c r="T32" s="466"/>
      <c r="U32" s="465">
        <f t="shared" si="18"/>
        <v>0</v>
      </c>
      <c r="V32" s="464"/>
      <c r="W32" s="464"/>
      <c r="X32" s="464"/>
      <c r="Y32" s="464">
        <f>620000+80000</f>
        <v>700000</v>
      </c>
      <c r="Z32" s="464">
        <f>620000+80000</f>
        <v>700000</v>
      </c>
      <c r="AA32" s="463">
        <f>Z32*U32*12</f>
        <v>0</v>
      </c>
      <c r="AB32" s="457" t="str">
        <f t="shared" si="4"/>
        <v>-</v>
      </c>
      <c r="AC32" s="332" t="str">
        <f t="shared" si="5"/>
        <v>-</v>
      </c>
      <c r="AD32" s="337"/>
      <c r="AE32" s="338"/>
      <c r="AF32" s="338"/>
    </row>
    <row r="33" spans="1:33" s="339" customFormat="1" ht="18" customHeight="1">
      <c r="A33" s="541" t="e">
        <f>MATCH(F33,[5]Account!$D$2:$D$139,0)</f>
        <v>#N/A</v>
      </c>
      <c r="B33" s="541" t="str">
        <f>IFERROR(INDEX('[6]Sub Account'!$A$2:$A$510,MATCH(G33,'[6]Sub Account'!$E$2:$E$510,0)),"")</f>
        <v/>
      </c>
      <c r="C33">
        <f>IFERROR(INDEX([4]Position!$A:$A,MATCH(I33,[4]Position!$B:$B,"0")),"")</f>
        <v>37</v>
      </c>
      <c r="F33" s="537" t="s">
        <v>667</v>
      </c>
      <c r="G33" s="538" t="s">
        <v>667</v>
      </c>
      <c r="H33" s="379"/>
      <c r="I33" s="433" t="s">
        <v>641</v>
      </c>
      <c r="J33" s="439"/>
      <c r="K33" s="439"/>
      <c r="L33" s="439"/>
      <c r="M33" s="439"/>
      <c r="N33" s="439">
        <f t="shared" si="1"/>
        <v>0</v>
      </c>
      <c r="O33" s="449" t="str">
        <f t="shared" si="2"/>
        <v>-</v>
      </c>
      <c r="P33" s="466"/>
      <c r="Q33" s="466"/>
      <c r="R33" s="466"/>
      <c r="S33" s="466"/>
      <c r="T33" s="466"/>
      <c r="U33" s="465">
        <f t="shared" si="18"/>
        <v>0</v>
      </c>
      <c r="V33" s="464"/>
      <c r="W33" s="464"/>
      <c r="X33" s="464"/>
      <c r="Y33" s="464">
        <f>540000+80000</f>
        <v>620000</v>
      </c>
      <c r="Z33" s="464">
        <f>540000+80000</f>
        <v>620000</v>
      </c>
      <c r="AA33" s="463">
        <f>Z33*U33*12</f>
        <v>0</v>
      </c>
      <c r="AB33" s="457" t="str">
        <f t="shared" si="4"/>
        <v>-</v>
      </c>
      <c r="AC33" s="332" t="str">
        <f t="shared" si="5"/>
        <v>-</v>
      </c>
      <c r="AD33" s="337"/>
      <c r="AE33" s="338"/>
      <c r="AF33" s="338"/>
    </row>
    <row r="34" spans="1:33" s="339" customFormat="1" ht="18" customHeight="1">
      <c r="A34" s="541">
        <f>MATCH(F34,[5]Account!$D$2:$D$139,0)</f>
        <v>64</v>
      </c>
      <c r="B34" s="541">
        <f>IFERROR(INDEX('[6]Sub Account'!$A$2:$A$510,MATCH(G34,'[6]Sub Account'!$E$2:$E$510,0)),"")</f>
        <v>371</v>
      </c>
      <c r="C34" t="str">
        <f>IFERROR(INDEX([4]Position!$A:$A,MATCH(I34,[4]Position!$B:$B,"0")),"")</f>
        <v/>
      </c>
      <c r="F34" s="535">
        <v>6402</v>
      </c>
      <c r="G34" s="536">
        <v>64021</v>
      </c>
      <c r="H34" s="380">
        <v>64021</v>
      </c>
      <c r="I34" s="381" t="s">
        <v>496</v>
      </c>
      <c r="J34" s="441">
        <v>625800000</v>
      </c>
      <c r="K34" s="441">
        <v>625800000</v>
      </c>
      <c r="L34" s="441">
        <v>319785000</v>
      </c>
      <c r="M34" s="441">
        <v>0</v>
      </c>
      <c r="N34" s="441">
        <f t="shared" si="1"/>
        <v>319785000</v>
      </c>
      <c r="O34" s="448">
        <f t="shared" si="2"/>
        <v>0.5110019175455417</v>
      </c>
      <c r="P34" s="407">
        <f>P35+P83</f>
        <v>50</v>
      </c>
      <c r="Q34" s="407">
        <f>Q35+Q83</f>
        <v>6</v>
      </c>
      <c r="R34" s="407">
        <f>R35+R83</f>
        <v>4</v>
      </c>
      <c r="S34" s="407">
        <f>S35+S83</f>
        <v>0</v>
      </c>
      <c r="T34" s="407">
        <f>T35+T83</f>
        <v>0</v>
      </c>
      <c r="U34" s="408">
        <f t="shared" ref="U34:AA34" si="19">U35+U83</f>
        <v>52</v>
      </c>
      <c r="V34" s="382">
        <f t="shared" si="19"/>
        <v>14626</v>
      </c>
      <c r="W34" s="382">
        <f t="shared" si="19"/>
        <v>95000</v>
      </c>
      <c r="X34" s="382">
        <f t="shared" si="19"/>
        <v>95000</v>
      </c>
      <c r="Y34" s="404">
        <f t="shared" si="19"/>
        <v>0</v>
      </c>
      <c r="Z34" s="404">
        <f t="shared" si="19"/>
        <v>0</v>
      </c>
      <c r="AA34" s="406">
        <f t="shared" si="19"/>
        <v>602600000</v>
      </c>
      <c r="AB34" s="456">
        <f t="shared" si="4"/>
        <v>0.96292745286033876</v>
      </c>
      <c r="AC34" s="332" t="str">
        <f t="shared" si="5"/>
        <v>ok</v>
      </c>
      <c r="AD34" s="337"/>
      <c r="AE34" s="348">
        <v>14256600000</v>
      </c>
      <c r="AF34" s="348">
        <f>AE34-AA34</f>
        <v>13654000000</v>
      </c>
    </row>
    <row r="35" spans="1:33" s="350" customFormat="1" ht="18" customHeight="1">
      <c r="A35" s="542"/>
      <c r="B35" s="541" t="str">
        <f>IFERROR(INDEX('[6]Sub Account'!$A$2:$A$510,MATCH(G35,'[6]Sub Account'!$E$2:$E$510,0)),"")</f>
        <v/>
      </c>
      <c r="C35" t="str">
        <f>IFERROR(INDEX([4]Position!$A:$A,MATCH(I35,[4]Position!$B:$B,"0")),"")</f>
        <v/>
      </c>
      <c r="F35" s="537" t="s">
        <v>667</v>
      </c>
      <c r="G35" s="538" t="s">
        <v>667</v>
      </c>
      <c r="H35" s="379"/>
      <c r="I35" s="383" t="s">
        <v>497</v>
      </c>
      <c r="J35" s="442"/>
      <c r="K35" s="442"/>
      <c r="L35" s="442"/>
      <c r="M35" s="442"/>
      <c r="N35" s="442">
        <f t="shared" si="1"/>
        <v>0</v>
      </c>
      <c r="O35" s="451" t="str">
        <f t="shared" si="2"/>
        <v>-</v>
      </c>
      <c r="P35" s="409">
        <f t="shared" ref="P35:AA35" si="20">P36+P54+P72</f>
        <v>50</v>
      </c>
      <c r="Q35" s="409">
        <f t="shared" si="20"/>
        <v>6</v>
      </c>
      <c r="R35" s="409">
        <f t="shared" si="20"/>
        <v>4</v>
      </c>
      <c r="S35" s="409">
        <f t="shared" si="20"/>
        <v>0</v>
      </c>
      <c r="T35" s="409">
        <f t="shared" si="20"/>
        <v>0</v>
      </c>
      <c r="U35" s="410">
        <f t="shared" si="20"/>
        <v>52</v>
      </c>
      <c r="V35" s="384">
        <f t="shared" si="20"/>
        <v>14626</v>
      </c>
      <c r="W35" s="384">
        <f t="shared" si="20"/>
        <v>95000</v>
      </c>
      <c r="X35" s="384">
        <f t="shared" si="20"/>
        <v>95000</v>
      </c>
      <c r="Y35" s="384">
        <f t="shared" si="20"/>
        <v>0</v>
      </c>
      <c r="Z35" s="384">
        <f t="shared" si="20"/>
        <v>0</v>
      </c>
      <c r="AA35" s="411">
        <f t="shared" si="20"/>
        <v>602580000</v>
      </c>
      <c r="AB35" s="459" t="str">
        <f t="shared" si="4"/>
        <v>-</v>
      </c>
      <c r="AC35" s="332" t="str">
        <f t="shared" si="5"/>
        <v>ok</v>
      </c>
      <c r="AD35" s="337"/>
      <c r="AE35" s="349"/>
      <c r="AF35" s="348"/>
    </row>
    <row r="36" spans="1:33" s="350" customFormat="1" ht="18" customHeight="1">
      <c r="A36" s="542"/>
      <c r="B36" s="541" t="str">
        <f>IFERROR(INDEX('[6]Sub Account'!$A$2:$A$510,MATCH(G36,'[6]Sub Account'!$E$2:$E$510,0)),"")</f>
        <v/>
      </c>
      <c r="C36" t="str">
        <f>IFERROR(INDEX([4]Position!$A:$A,MATCH(I36,[4]Position!$B:$B,"0")),"")</f>
        <v/>
      </c>
      <c r="F36" s="537" t="s">
        <v>667</v>
      </c>
      <c r="G36" s="538" t="s">
        <v>667</v>
      </c>
      <c r="H36" s="385"/>
      <c r="I36" s="386" t="s">
        <v>498</v>
      </c>
      <c r="J36" s="443"/>
      <c r="K36" s="443"/>
      <c r="L36" s="443"/>
      <c r="M36" s="443"/>
      <c r="N36" s="443">
        <f t="shared" si="1"/>
        <v>0</v>
      </c>
      <c r="O36" s="452" t="str">
        <f t="shared" si="2"/>
        <v>-</v>
      </c>
      <c r="P36" s="412">
        <f t="shared" ref="P36" si="21">P37+P44+P49</f>
        <v>48</v>
      </c>
      <c r="Q36" s="412">
        <f>Q37+Q44+Q49</f>
        <v>6</v>
      </c>
      <c r="R36" s="412">
        <f>R37+R44+R49</f>
        <v>4</v>
      </c>
      <c r="S36" s="412">
        <f>S37+S44+S49</f>
        <v>0</v>
      </c>
      <c r="T36" s="412">
        <f>T37+T44+T49</f>
        <v>0</v>
      </c>
      <c r="U36" s="413">
        <f t="shared" ref="U36:AA36" si="22">U37+U44+U49</f>
        <v>50</v>
      </c>
      <c r="V36" s="387">
        <f t="shared" si="22"/>
        <v>6145</v>
      </c>
      <c r="W36" s="387">
        <f t="shared" si="22"/>
        <v>35000</v>
      </c>
      <c r="X36" s="387">
        <f t="shared" si="22"/>
        <v>35000</v>
      </c>
      <c r="Y36" s="387">
        <f t="shared" si="22"/>
        <v>0</v>
      </c>
      <c r="Z36" s="387">
        <f t="shared" si="22"/>
        <v>0</v>
      </c>
      <c r="AA36" s="414">
        <f t="shared" si="22"/>
        <v>583110000</v>
      </c>
      <c r="AB36" s="460" t="str">
        <f t="shared" si="4"/>
        <v>-</v>
      </c>
      <c r="AC36" s="332" t="str">
        <f t="shared" si="5"/>
        <v>ok</v>
      </c>
      <c r="AD36" s="337"/>
      <c r="AE36" s="349"/>
      <c r="AF36" s="349"/>
    </row>
    <row r="37" spans="1:33" s="352" customFormat="1" ht="18" customHeight="1">
      <c r="A37" s="543"/>
      <c r="B37" s="541" t="str">
        <f>IFERROR(INDEX('[6]Sub Account'!$A$2:$A$510,MATCH(G37,'[6]Sub Account'!$E$2:$E$510,0)),"")</f>
        <v/>
      </c>
      <c r="C37" t="str">
        <f>IFERROR(INDEX([4]Position!$A:$A,MATCH(I37,[4]Position!$B:$B,"0")),"")</f>
        <v/>
      </c>
      <c r="F37" s="537" t="s">
        <v>667</v>
      </c>
      <c r="G37" s="538" t="s">
        <v>667</v>
      </c>
      <c r="H37" s="379"/>
      <c r="I37" s="383" t="s">
        <v>521</v>
      </c>
      <c r="J37" s="442"/>
      <c r="K37" s="442"/>
      <c r="L37" s="442"/>
      <c r="M37" s="442"/>
      <c r="N37" s="442">
        <f t="shared" si="1"/>
        <v>0</v>
      </c>
      <c r="O37" s="451" t="str">
        <f t="shared" si="2"/>
        <v>-</v>
      </c>
      <c r="P37" s="409">
        <f t="shared" ref="P37" si="23">SUM(P38:P43)</f>
        <v>10</v>
      </c>
      <c r="Q37" s="409">
        <f>SUM(Q38:Q43)</f>
        <v>0</v>
      </c>
      <c r="R37" s="409">
        <f>SUM(R38:R43)</f>
        <v>0</v>
      </c>
      <c r="S37" s="409">
        <f>SUM(S38:S43)</f>
        <v>0</v>
      </c>
      <c r="T37" s="409">
        <f>SUM(T38:T43)</f>
        <v>0</v>
      </c>
      <c r="U37" s="410">
        <f t="shared" ref="U37:Z37" si="24">SUM(U38:U43)</f>
        <v>10</v>
      </c>
      <c r="V37" s="384">
        <f t="shared" si="24"/>
        <v>3030</v>
      </c>
      <c r="W37" s="384">
        <f t="shared" si="24"/>
        <v>15000</v>
      </c>
      <c r="X37" s="384">
        <f t="shared" si="24"/>
        <v>15000</v>
      </c>
      <c r="Y37" s="384">
        <f t="shared" si="24"/>
        <v>0</v>
      </c>
      <c r="Z37" s="384">
        <f t="shared" si="24"/>
        <v>0</v>
      </c>
      <c r="AA37" s="411">
        <f>SUM(AA38:AA43)</f>
        <v>138840000</v>
      </c>
      <c r="AB37" s="459" t="str">
        <f t="shared" si="4"/>
        <v>-</v>
      </c>
      <c r="AC37" s="332" t="str">
        <f t="shared" si="5"/>
        <v>ok</v>
      </c>
      <c r="AD37" s="337"/>
      <c r="AE37" s="351"/>
      <c r="AF37" s="351"/>
    </row>
    <row r="38" spans="1:33" s="352" customFormat="1" ht="18" customHeight="1">
      <c r="A38" s="543"/>
      <c r="B38" s="541" t="str">
        <f>IFERROR(INDEX('[6]Sub Account'!$A$2:$A$510,MATCH(G38,'[6]Sub Account'!$E$2:$E$510,0)),"")</f>
        <v/>
      </c>
      <c r="C38" t="str">
        <f>IFERROR(INDEX([4]Position!$A:$A,MATCH(I38,[4]Position!$B:$B,"0")),"")</f>
        <v/>
      </c>
      <c r="F38" s="537" t="s">
        <v>667</v>
      </c>
      <c r="G38" s="538" t="s">
        <v>667</v>
      </c>
      <c r="H38" s="379"/>
      <c r="I38" s="431" t="s">
        <v>445</v>
      </c>
      <c r="J38" s="439"/>
      <c r="K38" s="439"/>
      <c r="L38" s="439"/>
      <c r="M38" s="439"/>
      <c r="N38" s="439">
        <f t="shared" si="1"/>
        <v>0</v>
      </c>
      <c r="O38" s="449" t="str">
        <f t="shared" si="2"/>
        <v>-</v>
      </c>
      <c r="P38" s="415"/>
      <c r="Q38" s="415"/>
      <c r="R38" s="415"/>
      <c r="S38" s="415"/>
      <c r="T38" s="415"/>
      <c r="U38" s="416">
        <f t="shared" ref="U38:U43" si="25">P38+Q38-R38+S38-T38</f>
        <v>0</v>
      </c>
      <c r="V38" s="388">
        <v>550</v>
      </c>
      <c r="W38" s="388">
        <v>2500</v>
      </c>
      <c r="X38" s="388">
        <v>2500</v>
      </c>
      <c r="Y38" s="388"/>
      <c r="Z38" s="388"/>
      <c r="AA38" s="417">
        <f t="shared" ref="AA38:AA43" si="26">12*V38*X38*U38</f>
        <v>0</v>
      </c>
      <c r="AB38" s="457" t="str">
        <f t="shared" si="4"/>
        <v>-</v>
      </c>
      <c r="AC38" s="332" t="str">
        <f t="shared" si="5"/>
        <v>-</v>
      </c>
      <c r="AD38" s="337"/>
      <c r="AE38" s="351"/>
      <c r="AF38" s="351"/>
    </row>
    <row r="39" spans="1:33" s="352" customFormat="1" ht="18" customHeight="1">
      <c r="A39" s="543"/>
      <c r="B39" s="541" t="str">
        <f>IFERROR(INDEX('[6]Sub Account'!$A$2:$A$510,MATCH(G39,'[6]Sub Account'!$E$2:$E$510,0)),"")</f>
        <v/>
      </c>
      <c r="C39" t="str">
        <f>IFERROR(INDEX([4]Position!$A:$A,MATCH(I39,[4]Position!$B:$B,"0")),"")</f>
        <v/>
      </c>
      <c r="F39" s="537" t="s">
        <v>667</v>
      </c>
      <c r="G39" s="538" t="s">
        <v>667</v>
      </c>
      <c r="H39" s="379"/>
      <c r="I39" s="431" t="s">
        <v>446</v>
      </c>
      <c r="J39" s="439"/>
      <c r="K39" s="439"/>
      <c r="L39" s="439"/>
      <c r="M39" s="439"/>
      <c r="N39" s="439">
        <f t="shared" si="1"/>
        <v>0</v>
      </c>
      <c r="O39" s="449" t="str">
        <f t="shared" si="2"/>
        <v>-</v>
      </c>
      <c r="P39" s="415"/>
      <c r="Q39" s="415"/>
      <c r="R39" s="415"/>
      <c r="S39" s="415"/>
      <c r="T39" s="415"/>
      <c r="U39" s="416">
        <f t="shared" si="25"/>
        <v>0</v>
      </c>
      <c r="V39" s="388">
        <v>531</v>
      </c>
      <c r="W39" s="388">
        <v>2500</v>
      </c>
      <c r="X39" s="388">
        <v>2500</v>
      </c>
      <c r="Y39" s="388"/>
      <c r="Z39" s="388"/>
      <c r="AA39" s="417">
        <f>12*V39*X39*U39</f>
        <v>0</v>
      </c>
      <c r="AB39" s="457" t="str">
        <f t="shared" si="4"/>
        <v>-</v>
      </c>
      <c r="AC39" s="332" t="str">
        <f t="shared" si="5"/>
        <v>-</v>
      </c>
      <c r="AD39" s="337"/>
      <c r="AE39" s="351"/>
      <c r="AF39" s="351"/>
    </row>
    <row r="40" spans="1:33" s="352" customFormat="1" ht="18" customHeight="1">
      <c r="A40" s="543"/>
      <c r="B40" s="541" t="str">
        <f>IFERROR(INDEX('[6]Sub Account'!$A$2:$A$510,MATCH(G40,'[6]Sub Account'!$E$2:$E$510,0)),"")</f>
        <v/>
      </c>
      <c r="C40" t="str">
        <f>IFERROR(INDEX([4]Position!$A:$A,MATCH(I40,[4]Position!$B:$B,"0")),"")</f>
        <v/>
      </c>
      <c r="F40" s="537" t="s">
        <v>667</v>
      </c>
      <c r="G40" s="538" t="s">
        <v>667</v>
      </c>
      <c r="H40" s="379"/>
      <c r="I40" s="431" t="s">
        <v>447</v>
      </c>
      <c r="J40" s="439"/>
      <c r="K40" s="439"/>
      <c r="L40" s="439"/>
      <c r="M40" s="439"/>
      <c r="N40" s="439">
        <f t="shared" si="1"/>
        <v>0</v>
      </c>
      <c r="O40" s="449" t="str">
        <f t="shared" si="2"/>
        <v>-</v>
      </c>
      <c r="P40" s="415"/>
      <c r="Q40" s="415"/>
      <c r="R40" s="415"/>
      <c r="S40" s="415"/>
      <c r="T40" s="415"/>
      <c r="U40" s="416">
        <f t="shared" si="25"/>
        <v>0</v>
      </c>
      <c r="V40" s="388">
        <v>513</v>
      </c>
      <c r="W40" s="388">
        <v>2500</v>
      </c>
      <c r="X40" s="388">
        <v>2500</v>
      </c>
      <c r="Y40" s="388"/>
      <c r="Z40" s="388"/>
      <c r="AA40" s="417">
        <f t="shared" si="26"/>
        <v>0</v>
      </c>
      <c r="AB40" s="457" t="str">
        <f t="shared" si="4"/>
        <v>-</v>
      </c>
      <c r="AC40" s="332" t="str">
        <f t="shared" si="5"/>
        <v>-</v>
      </c>
      <c r="AD40" s="337"/>
      <c r="AE40" s="351"/>
      <c r="AF40" s="351"/>
    </row>
    <row r="41" spans="1:33" s="352" customFormat="1" ht="18" customHeight="1">
      <c r="A41" s="543"/>
      <c r="B41" s="541" t="str">
        <f>IFERROR(INDEX('[6]Sub Account'!$A$2:$A$510,MATCH(G41,'[6]Sub Account'!$E$2:$E$510,0)),"")</f>
        <v/>
      </c>
      <c r="C41" t="str">
        <f>IFERROR(INDEX([4]Position!$A:$A,MATCH(I41,[4]Position!$B:$B,"0")),"")</f>
        <v/>
      </c>
      <c r="F41" s="537" t="s">
        <v>667</v>
      </c>
      <c r="G41" s="538" t="s">
        <v>667</v>
      </c>
      <c r="H41" s="379"/>
      <c r="I41" s="431" t="s">
        <v>448</v>
      </c>
      <c r="J41" s="439"/>
      <c r="K41" s="439"/>
      <c r="L41" s="439"/>
      <c r="M41" s="439"/>
      <c r="N41" s="439">
        <f t="shared" si="1"/>
        <v>0</v>
      </c>
      <c r="O41" s="449" t="str">
        <f t="shared" si="2"/>
        <v>-</v>
      </c>
      <c r="P41" s="415"/>
      <c r="Q41" s="415"/>
      <c r="R41" s="415"/>
      <c r="S41" s="415"/>
      <c r="T41" s="415"/>
      <c r="U41" s="416">
        <f t="shared" si="25"/>
        <v>0</v>
      </c>
      <c r="V41" s="388">
        <v>496</v>
      </c>
      <c r="W41" s="388">
        <v>2500</v>
      </c>
      <c r="X41" s="388">
        <v>2500</v>
      </c>
      <c r="Y41" s="388"/>
      <c r="Z41" s="388"/>
      <c r="AA41" s="417">
        <f t="shared" si="26"/>
        <v>0</v>
      </c>
      <c r="AB41" s="457" t="str">
        <f t="shared" si="4"/>
        <v>-</v>
      </c>
      <c r="AC41" s="332" t="str">
        <f t="shared" si="5"/>
        <v>-</v>
      </c>
      <c r="AD41" s="337"/>
      <c r="AE41" s="351"/>
      <c r="AF41" s="351"/>
    </row>
    <row r="42" spans="1:33" s="352" customFormat="1" ht="18" customHeight="1">
      <c r="A42" s="543"/>
      <c r="B42" s="541" t="str">
        <f>IFERROR(INDEX('[6]Sub Account'!$A$2:$A$510,MATCH(G42,'[6]Sub Account'!$E$2:$E$510,0)),"")</f>
        <v/>
      </c>
      <c r="C42" t="str">
        <f>IFERROR(INDEX([4]Position!$A:$A,MATCH(I42,[4]Position!$B:$B,"0")),"")</f>
        <v/>
      </c>
      <c r="F42" s="537" t="s">
        <v>667</v>
      </c>
      <c r="G42" s="538" t="s">
        <v>667</v>
      </c>
      <c r="H42" s="379"/>
      <c r="I42" s="431" t="s">
        <v>449</v>
      </c>
      <c r="J42" s="439"/>
      <c r="K42" s="439"/>
      <c r="L42" s="439"/>
      <c r="M42" s="439"/>
      <c r="N42" s="439">
        <f t="shared" si="1"/>
        <v>0</v>
      </c>
      <c r="O42" s="449" t="str">
        <f t="shared" si="2"/>
        <v>-</v>
      </c>
      <c r="P42" s="415">
        <v>1</v>
      </c>
      <c r="Q42" s="415"/>
      <c r="R42" s="415"/>
      <c r="S42" s="415"/>
      <c r="T42" s="415"/>
      <c r="U42" s="416">
        <f t="shared" si="25"/>
        <v>1</v>
      </c>
      <c r="V42" s="388">
        <v>479</v>
      </c>
      <c r="W42" s="388">
        <v>2500</v>
      </c>
      <c r="X42" s="388">
        <v>2500</v>
      </c>
      <c r="Y42" s="388"/>
      <c r="Z42" s="388"/>
      <c r="AA42" s="417">
        <f t="shared" si="26"/>
        <v>14370000</v>
      </c>
      <c r="AB42" s="457" t="str">
        <f t="shared" si="4"/>
        <v>-</v>
      </c>
      <c r="AC42" s="332" t="str">
        <f t="shared" si="5"/>
        <v>ok</v>
      </c>
      <c r="AD42" s="337"/>
      <c r="AE42" s="351"/>
      <c r="AF42" s="351"/>
    </row>
    <row r="43" spans="1:33" s="351" customFormat="1" ht="18" customHeight="1">
      <c r="A43" s="543"/>
      <c r="B43" s="541" t="str">
        <f>IFERROR(INDEX('[6]Sub Account'!$A$2:$A$510,MATCH(G43,'[6]Sub Account'!$E$2:$E$510,0)),"")</f>
        <v/>
      </c>
      <c r="C43" t="str">
        <f>IFERROR(INDEX([4]Position!$A:$A,MATCH(I43,[4]Position!$B:$B,"0")),"")</f>
        <v/>
      </c>
      <c r="F43" s="537" t="s">
        <v>667</v>
      </c>
      <c r="G43" s="538" t="s">
        <v>667</v>
      </c>
      <c r="H43" s="379"/>
      <c r="I43" s="431" t="s">
        <v>450</v>
      </c>
      <c r="J43" s="439"/>
      <c r="K43" s="439"/>
      <c r="L43" s="439"/>
      <c r="M43" s="439"/>
      <c r="N43" s="439">
        <f t="shared" si="1"/>
        <v>0</v>
      </c>
      <c r="O43" s="449" t="str">
        <f t="shared" si="2"/>
        <v>-</v>
      </c>
      <c r="P43" s="415">
        <v>9</v>
      </c>
      <c r="Q43" s="415"/>
      <c r="R43" s="415"/>
      <c r="S43" s="415"/>
      <c r="T43" s="415"/>
      <c r="U43" s="416">
        <f t="shared" si="25"/>
        <v>9</v>
      </c>
      <c r="V43" s="388">
        <v>461</v>
      </c>
      <c r="W43" s="388">
        <v>2500</v>
      </c>
      <c r="X43" s="388">
        <v>2500</v>
      </c>
      <c r="Y43" s="388"/>
      <c r="Z43" s="388"/>
      <c r="AA43" s="417">
        <f t="shared" si="26"/>
        <v>124470000</v>
      </c>
      <c r="AB43" s="457" t="str">
        <f t="shared" si="4"/>
        <v>-</v>
      </c>
      <c r="AC43" s="332" t="str">
        <f t="shared" si="5"/>
        <v>ok</v>
      </c>
      <c r="AD43" s="337"/>
      <c r="AG43" s="352"/>
    </row>
    <row r="44" spans="1:33" s="351" customFormat="1" ht="18" customHeight="1">
      <c r="A44" s="543"/>
      <c r="B44" s="541" t="str">
        <f>IFERROR(INDEX('[6]Sub Account'!$A$2:$A$510,MATCH(G44,'[6]Sub Account'!$E$2:$E$510,0)),"")</f>
        <v/>
      </c>
      <c r="C44" t="str">
        <f>IFERROR(INDEX([4]Position!$A:$A,MATCH(I44,[4]Position!$B:$B,"0")),"")</f>
        <v/>
      </c>
      <c r="F44" s="537" t="s">
        <v>667</v>
      </c>
      <c r="G44" s="538" t="s">
        <v>667</v>
      </c>
      <c r="H44" s="379"/>
      <c r="I44" s="383" t="s">
        <v>522</v>
      </c>
      <c r="J44" s="442"/>
      <c r="K44" s="442"/>
      <c r="L44" s="442"/>
      <c r="M44" s="442"/>
      <c r="N44" s="442">
        <f t="shared" si="1"/>
        <v>0</v>
      </c>
      <c r="O44" s="451" t="str">
        <f t="shared" si="2"/>
        <v>-</v>
      </c>
      <c r="P44" s="409">
        <f t="shared" ref="P44" si="27">SUM(P45:P48)</f>
        <v>11</v>
      </c>
      <c r="Q44" s="409">
        <f>SUM(Q45:Q48)</f>
        <v>0</v>
      </c>
      <c r="R44" s="409">
        <f>SUM(R45:R48)</f>
        <v>1</v>
      </c>
      <c r="S44" s="409">
        <f>SUM(S45:S48)</f>
        <v>0</v>
      </c>
      <c r="T44" s="409">
        <f>SUM(T45:T48)</f>
        <v>0</v>
      </c>
      <c r="U44" s="410">
        <f t="shared" ref="U44:Z44" si="28">SUM(U45:U48)</f>
        <v>10</v>
      </c>
      <c r="V44" s="384">
        <f t="shared" si="28"/>
        <v>1673</v>
      </c>
      <c r="W44" s="384">
        <f t="shared" si="28"/>
        <v>10000</v>
      </c>
      <c r="X44" s="384">
        <f t="shared" si="28"/>
        <v>10000</v>
      </c>
      <c r="Y44" s="384">
        <f t="shared" si="28"/>
        <v>0</v>
      </c>
      <c r="Z44" s="384">
        <f t="shared" si="28"/>
        <v>0</v>
      </c>
      <c r="AA44" s="411">
        <f>SUM(AA45:AA48)</f>
        <v>125970000</v>
      </c>
      <c r="AB44" s="459" t="str">
        <f t="shared" si="4"/>
        <v>-</v>
      </c>
      <c r="AC44" s="332" t="str">
        <f t="shared" si="5"/>
        <v>ok</v>
      </c>
      <c r="AD44" s="337"/>
      <c r="AG44" s="352"/>
    </row>
    <row r="45" spans="1:33" s="351" customFormat="1" ht="18" customHeight="1">
      <c r="A45" s="543"/>
      <c r="B45" s="541" t="str">
        <f>IFERROR(INDEX('[6]Sub Account'!$A$2:$A$510,MATCH(G45,'[6]Sub Account'!$E$2:$E$510,0)),"")</f>
        <v/>
      </c>
      <c r="C45" t="str">
        <f>IFERROR(INDEX([4]Position!$A:$A,MATCH(I45,[4]Position!$B:$B,"0")),"")</f>
        <v/>
      </c>
      <c r="F45" s="537" t="s">
        <v>667</v>
      </c>
      <c r="G45" s="538" t="s">
        <v>667</v>
      </c>
      <c r="H45" s="379"/>
      <c r="I45" s="431" t="s">
        <v>451</v>
      </c>
      <c r="J45" s="439"/>
      <c r="K45" s="439"/>
      <c r="L45" s="439"/>
      <c r="M45" s="439"/>
      <c r="N45" s="439">
        <f t="shared" si="1"/>
        <v>0</v>
      </c>
      <c r="O45" s="449" t="str">
        <f t="shared" si="2"/>
        <v>-</v>
      </c>
      <c r="P45" s="415">
        <v>3</v>
      </c>
      <c r="Q45" s="415"/>
      <c r="R45" s="415"/>
      <c r="S45" s="415"/>
      <c r="T45" s="415"/>
      <c r="U45" s="416">
        <f t="shared" ref="U45:U48" si="29">P45+Q45-R45+S45-T45</f>
        <v>3</v>
      </c>
      <c r="V45" s="388">
        <v>443</v>
      </c>
      <c r="W45" s="388">
        <v>2500</v>
      </c>
      <c r="X45" s="388">
        <v>2500</v>
      </c>
      <c r="Y45" s="388"/>
      <c r="Z45" s="388"/>
      <c r="AA45" s="417">
        <f>12*V45*X45*U45</f>
        <v>39870000</v>
      </c>
      <c r="AB45" s="457" t="str">
        <f t="shared" si="4"/>
        <v>-</v>
      </c>
      <c r="AC45" s="332" t="str">
        <f t="shared" si="5"/>
        <v>ok</v>
      </c>
      <c r="AD45" s="337"/>
      <c r="AG45" s="352"/>
    </row>
    <row r="46" spans="1:33" s="351" customFormat="1" ht="18" customHeight="1">
      <c r="A46" s="543"/>
      <c r="B46" s="541" t="str">
        <f>IFERROR(INDEX('[6]Sub Account'!$A$2:$A$510,MATCH(G46,'[6]Sub Account'!$E$2:$E$510,0)),"")</f>
        <v/>
      </c>
      <c r="C46" t="str">
        <f>IFERROR(INDEX([4]Position!$A:$A,MATCH(I46,[4]Position!$B:$B,"0")),"")</f>
        <v/>
      </c>
      <c r="F46" s="537" t="s">
        <v>667</v>
      </c>
      <c r="G46" s="538" t="s">
        <v>667</v>
      </c>
      <c r="H46" s="379"/>
      <c r="I46" s="431" t="s">
        <v>452</v>
      </c>
      <c r="J46" s="439"/>
      <c r="K46" s="439"/>
      <c r="L46" s="439"/>
      <c r="M46" s="439"/>
      <c r="N46" s="439">
        <f t="shared" si="1"/>
        <v>0</v>
      </c>
      <c r="O46" s="449" t="str">
        <f t="shared" si="2"/>
        <v>-</v>
      </c>
      <c r="P46" s="415">
        <v>2</v>
      </c>
      <c r="Q46" s="415"/>
      <c r="R46" s="415"/>
      <c r="S46" s="415"/>
      <c r="T46" s="415"/>
      <c r="U46" s="416">
        <f t="shared" si="29"/>
        <v>2</v>
      </c>
      <c r="V46" s="388">
        <v>426</v>
      </c>
      <c r="W46" s="388">
        <v>2500</v>
      </c>
      <c r="X46" s="388">
        <v>2500</v>
      </c>
      <c r="Y46" s="388"/>
      <c r="Z46" s="388"/>
      <c r="AA46" s="417">
        <f>12*V46*X46*U46</f>
        <v>25560000</v>
      </c>
      <c r="AB46" s="457" t="str">
        <f t="shared" si="4"/>
        <v>-</v>
      </c>
      <c r="AC46" s="332" t="str">
        <f t="shared" si="5"/>
        <v>ok</v>
      </c>
      <c r="AD46" s="337"/>
      <c r="AG46" s="352"/>
    </row>
    <row r="47" spans="1:33" s="351" customFormat="1" ht="18" customHeight="1">
      <c r="A47" s="543"/>
      <c r="B47" s="541" t="str">
        <f>IFERROR(INDEX('[6]Sub Account'!$A$2:$A$510,MATCH(G47,'[6]Sub Account'!$E$2:$E$510,0)),"")</f>
        <v/>
      </c>
      <c r="C47" t="str">
        <f>IFERROR(INDEX([4]Position!$A:$A,MATCH(I47,[4]Position!$B:$B,"0")),"")</f>
        <v/>
      </c>
      <c r="F47" s="537" t="s">
        <v>667</v>
      </c>
      <c r="G47" s="538" t="s">
        <v>667</v>
      </c>
      <c r="H47" s="379"/>
      <c r="I47" s="431" t="s">
        <v>453</v>
      </c>
      <c r="J47" s="439"/>
      <c r="K47" s="439"/>
      <c r="L47" s="439"/>
      <c r="M47" s="439"/>
      <c r="N47" s="439">
        <f t="shared" si="1"/>
        <v>0</v>
      </c>
      <c r="O47" s="449" t="str">
        <f t="shared" si="2"/>
        <v>-</v>
      </c>
      <c r="P47" s="415">
        <v>3</v>
      </c>
      <c r="Q47" s="415"/>
      <c r="R47" s="415"/>
      <c r="S47" s="415"/>
      <c r="T47" s="415"/>
      <c r="U47" s="416">
        <f t="shared" si="29"/>
        <v>3</v>
      </c>
      <c r="V47" s="388">
        <v>410</v>
      </c>
      <c r="W47" s="388">
        <v>2500</v>
      </c>
      <c r="X47" s="388">
        <v>2500</v>
      </c>
      <c r="Y47" s="388"/>
      <c r="Z47" s="388"/>
      <c r="AA47" s="417">
        <f>12*V47*X47*U47</f>
        <v>36900000</v>
      </c>
      <c r="AB47" s="457" t="str">
        <f t="shared" si="4"/>
        <v>-</v>
      </c>
      <c r="AC47" s="332" t="str">
        <f t="shared" si="5"/>
        <v>ok</v>
      </c>
      <c r="AD47" s="337"/>
      <c r="AG47" s="352"/>
    </row>
    <row r="48" spans="1:33" s="351" customFormat="1" ht="18" customHeight="1">
      <c r="A48" s="543"/>
      <c r="B48" s="541" t="str">
        <f>IFERROR(INDEX('[6]Sub Account'!$A$2:$A$510,MATCH(G48,'[6]Sub Account'!$E$2:$E$510,0)),"")</f>
        <v/>
      </c>
      <c r="C48" t="str">
        <f>IFERROR(INDEX([4]Position!$A:$A,MATCH(I48,[4]Position!$B:$B,"0")),"")</f>
        <v/>
      </c>
      <c r="F48" s="537" t="s">
        <v>667</v>
      </c>
      <c r="G48" s="538" t="s">
        <v>667</v>
      </c>
      <c r="H48" s="379"/>
      <c r="I48" s="431" t="s">
        <v>454</v>
      </c>
      <c r="J48" s="439"/>
      <c r="K48" s="439"/>
      <c r="L48" s="439"/>
      <c r="M48" s="439"/>
      <c r="N48" s="439">
        <f t="shared" si="1"/>
        <v>0</v>
      </c>
      <c r="O48" s="449" t="str">
        <f t="shared" si="2"/>
        <v>-</v>
      </c>
      <c r="P48" s="415">
        <v>3</v>
      </c>
      <c r="Q48" s="415"/>
      <c r="R48" s="415">
        <v>1</v>
      </c>
      <c r="S48" s="415"/>
      <c r="T48" s="415"/>
      <c r="U48" s="416">
        <f t="shared" si="29"/>
        <v>2</v>
      </c>
      <c r="V48" s="388">
        <v>394</v>
      </c>
      <c r="W48" s="388">
        <v>2500</v>
      </c>
      <c r="X48" s="388">
        <v>2500</v>
      </c>
      <c r="Y48" s="388"/>
      <c r="Z48" s="388"/>
      <c r="AA48" s="417">
        <f>12*V48*X48*U48</f>
        <v>23640000</v>
      </c>
      <c r="AB48" s="457" t="str">
        <f t="shared" si="4"/>
        <v>-</v>
      </c>
      <c r="AC48" s="332" t="str">
        <f t="shared" si="5"/>
        <v>ok</v>
      </c>
      <c r="AD48" s="337"/>
      <c r="AG48" s="352"/>
    </row>
    <row r="49" spans="1:33" s="351" customFormat="1" ht="18" customHeight="1">
      <c r="A49" s="543"/>
      <c r="B49" s="541" t="str">
        <f>IFERROR(INDEX('[6]Sub Account'!$A$2:$A$510,MATCH(G49,'[6]Sub Account'!$E$2:$E$510,0)),"")</f>
        <v/>
      </c>
      <c r="C49" t="str">
        <f>IFERROR(INDEX([4]Position!$A:$A,MATCH(I49,[4]Position!$B:$B,"0")),"")</f>
        <v/>
      </c>
      <c r="F49" s="537" t="s">
        <v>667</v>
      </c>
      <c r="G49" s="538" t="s">
        <v>667</v>
      </c>
      <c r="H49" s="379"/>
      <c r="I49" s="383" t="s">
        <v>523</v>
      </c>
      <c r="J49" s="442"/>
      <c r="K49" s="442"/>
      <c r="L49" s="442"/>
      <c r="M49" s="442"/>
      <c r="N49" s="442">
        <f t="shared" si="1"/>
        <v>0</v>
      </c>
      <c r="O49" s="451" t="str">
        <f t="shared" si="2"/>
        <v>-</v>
      </c>
      <c r="P49" s="409">
        <f t="shared" ref="P49" si="30">SUM(P50:P53)</f>
        <v>27</v>
      </c>
      <c r="Q49" s="409">
        <f>SUM(Q50:Q53)</f>
        <v>6</v>
      </c>
      <c r="R49" s="409">
        <f>SUM(R50:R53)</f>
        <v>3</v>
      </c>
      <c r="S49" s="409">
        <f>SUM(S50:S53)</f>
        <v>0</v>
      </c>
      <c r="T49" s="409">
        <f>SUM(T50:T53)</f>
        <v>0</v>
      </c>
      <c r="U49" s="410">
        <f t="shared" ref="U49:Z49" si="31">SUM(U50:U53)</f>
        <v>30</v>
      </c>
      <c r="V49" s="384">
        <f t="shared" si="31"/>
        <v>1442</v>
      </c>
      <c r="W49" s="384">
        <f t="shared" si="31"/>
        <v>10000</v>
      </c>
      <c r="X49" s="384">
        <f t="shared" si="31"/>
        <v>10000</v>
      </c>
      <c r="Y49" s="384">
        <f t="shared" si="31"/>
        <v>0</v>
      </c>
      <c r="Z49" s="384">
        <f t="shared" si="31"/>
        <v>0</v>
      </c>
      <c r="AA49" s="411">
        <f>SUM(AA50:AA53)</f>
        <v>318300000</v>
      </c>
      <c r="AB49" s="459" t="str">
        <f t="shared" si="4"/>
        <v>-</v>
      </c>
      <c r="AC49" s="332" t="str">
        <f t="shared" si="5"/>
        <v>ok</v>
      </c>
      <c r="AD49" s="337"/>
      <c r="AG49" s="352"/>
    </row>
    <row r="50" spans="1:33" s="351" customFormat="1" ht="18" customHeight="1">
      <c r="A50" s="543"/>
      <c r="B50" s="541" t="str">
        <f>IFERROR(INDEX('[6]Sub Account'!$A$2:$A$510,MATCH(G50,'[6]Sub Account'!$E$2:$E$510,0)),"")</f>
        <v/>
      </c>
      <c r="C50" t="str">
        <f>IFERROR(INDEX([4]Position!$A:$A,MATCH(I50,[4]Position!$B:$B,"0")),"")</f>
        <v/>
      </c>
      <c r="F50" s="537" t="s">
        <v>667</v>
      </c>
      <c r="G50" s="538" t="s">
        <v>667</v>
      </c>
      <c r="H50" s="379"/>
      <c r="I50" s="431" t="s">
        <v>439</v>
      </c>
      <c r="J50" s="439"/>
      <c r="K50" s="439"/>
      <c r="L50" s="439"/>
      <c r="M50" s="439"/>
      <c r="N50" s="439">
        <f t="shared" si="1"/>
        <v>0</v>
      </c>
      <c r="O50" s="449" t="str">
        <f t="shared" si="2"/>
        <v>-</v>
      </c>
      <c r="P50" s="415">
        <v>4</v>
      </c>
      <c r="Q50" s="415"/>
      <c r="R50" s="415">
        <v>1</v>
      </c>
      <c r="S50" s="415"/>
      <c r="T50" s="415"/>
      <c r="U50" s="416">
        <f t="shared" ref="U50:U53" si="32">P50+Q50-R50+S50-T50</f>
        <v>3</v>
      </c>
      <c r="V50" s="388">
        <v>379</v>
      </c>
      <c r="W50" s="388">
        <v>2500</v>
      </c>
      <c r="X50" s="388">
        <v>2500</v>
      </c>
      <c r="Y50" s="388"/>
      <c r="Z50" s="388"/>
      <c r="AA50" s="417">
        <f>12*V50*X50*U50</f>
        <v>34110000</v>
      </c>
      <c r="AB50" s="457" t="str">
        <f t="shared" si="4"/>
        <v>-</v>
      </c>
      <c r="AC50" s="332" t="str">
        <f t="shared" si="5"/>
        <v>ok</v>
      </c>
      <c r="AD50" s="337"/>
      <c r="AG50" s="352"/>
    </row>
    <row r="51" spans="1:33" s="351" customFormat="1" ht="18" customHeight="1">
      <c r="A51" s="543"/>
      <c r="B51" s="541" t="str">
        <f>IFERROR(INDEX('[6]Sub Account'!$A$2:$A$510,MATCH(G51,'[6]Sub Account'!$E$2:$E$510,0)),"")</f>
        <v/>
      </c>
      <c r="C51" t="str">
        <f>IFERROR(INDEX([4]Position!$A:$A,MATCH(I51,[4]Position!$B:$B,"0")),"")</f>
        <v/>
      </c>
      <c r="F51" s="537" t="s">
        <v>667</v>
      </c>
      <c r="G51" s="538" t="s">
        <v>667</v>
      </c>
      <c r="H51" s="379"/>
      <c r="I51" s="431" t="s">
        <v>455</v>
      </c>
      <c r="J51" s="439"/>
      <c r="K51" s="439"/>
      <c r="L51" s="439"/>
      <c r="M51" s="439"/>
      <c r="N51" s="439">
        <f t="shared" si="1"/>
        <v>0</v>
      </c>
      <c r="O51" s="449" t="str">
        <f t="shared" si="2"/>
        <v>-</v>
      </c>
      <c r="P51" s="415">
        <v>5</v>
      </c>
      <c r="Q51" s="415"/>
      <c r="R51" s="415"/>
      <c r="S51" s="415"/>
      <c r="T51" s="415"/>
      <c r="U51" s="416">
        <f t="shared" si="32"/>
        <v>5</v>
      </c>
      <c r="V51" s="388">
        <v>364</v>
      </c>
      <c r="W51" s="388">
        <v>2500</v>
      </c>
      <c r="X51" s="388">
        <v>2500</v>
      </c>
      <c r="Y51" s="388"/>
      <c r="Z51" s="388"/>
      <c r="AA51" s="417">
        <f>12*V51*X51*U51</f>
        <v>54600000</v>
      </c>
      <c r="AB51" s="457" t="str">
        <f t="shared" si="4"/>
        <v>-</v>
      </c>
      <c r="AC51" s="332" t="str">
        <f t="shared" si="5"/>
        <v>ok</v>
      </c>
      <c r="AD51" s="337"/>
      <c r="AG51" s="352"/>
    </row>
    <row r="52" spans="1:33" s="351" customFormat="1" ht="18" customHeight="1">
      <c r="A52" s="543"/>
      <c r="B52" s="541" t="str">
        <f>IFERROR(INDEX('[6]Sub Account'!$A$2:$A$510,MATCH(G52,'[6]Sub Account'!$E$2:$E$510,0)),"")</f>
        <v/>
      </c>
      <c r="C52" t="str">
        <f>IFERROR(INDEX([4]Position!$A:$A,MATCH(I52,[4]Position!$B:$B,"0")),"")</f>
        <v/>
      </c>
      <c r="F52" s="537" t="s">
        <v>667</v>
      </c>
      <c r="G52" s="538" t="s">
        <v>667</v>
      </c>
      <c r="H52" s="379"/>
      <c r="I52" s="431" t="s">
        <v>456</v>
      </c>
      <c r="J52" s="439"/>
      <c r="K52" s="439"/>
      <c r="L52" s="439"/>
      <c r="M52" s="439"/>
      <c r="N52" s="439">
        <f t="shared" si="1"/>
        <v>0</v>
      </c>
      <c r="O52" s="449" t="str">
        <f t="shared" si="2"/>
        <v>-</v>
      </c>
      <c r="P52" s="415">
        <v>6</v>
      </c>
      <c r="Q52" s="479">
        <v>1</v>
      </c>
      <c r="R52" s="415"/>
      <c r="S52" s="415"/>
      <c r="T52" s="415"/>
      <c r="U52" s="416">
        <f t="shared" si="32"/>
        <v>7</v>
      </c>
      <c r="V52" s="388">
        <v>354</v>
      </c>
      <c r="W52" s="388">
        <v>2500</v>
      </c>
      <c r="X52" s="388">
        <v>2500</v>
      </c>
      <c r="Y52" s="388"/>
      <c r="Z52" s="388"/>
      <c r="AA52" s="417">
        <f>12*V52*X52*U52</f>
        <v>74340000</v>
      </c>
      <c r="AB52" s="457" t="str">
        <f t="shared" si="4"/>
        <v>-</v>
      </c>
      <c r="AC52" s="332" t="str">
        <f t="shared" si="5"/>
        <v>ok</v>
      </c>
      <c r="AD52" s="337"/>
      <c r="AG52" s="352"/>
    </row>
    <row r="53" spans="1:33" s="351" customFormat="1" ht="18" customHeight="1">
      <c r="A53" s="543"/>
      <c r="B53" s="541" t="str">
        <f>IFERROR(INDEX('[6]Sub Account'!$A$2:$A$510,MATCH(G53,'[6]Sub Account'!$E$2:$E$510,0)),"")</f>
        <v/>
      </c>
      <c r="C53" t="str">
        <f>IFERROR(INDEX([4]Position!$A:$A,MATCH(I53,[4]Position!$B:$B,"0")),"")</f>
        <v/>
      </c>
      <c r="F53" s="537" t="s">
        <v>667</v>
      </c>
      <c r="G53" s="538" t="s">
        <v>667</v>
      </c>
      <c r="H53" s="379"/>
      <c r="I53" s="431" t="s">
        <v>457</v>
      </c>
      <c r="J53" s="439"/>
      <c r="K53" s="439"/>
      <c r="L53" s="439"/>
      <c r="M53" s="439"/>
      <c r="N53" s="439">
        <f t="shared" si="1"/>
        <v>0</v>
      </c>
      <c r="O53" s="449" t="str">
        <f t="shared" si="2"/>
        <v>-</v>
      </c>
      <c r="P53" s="415">
        <v>12</v>
      </c>
      <c r="Q53" s="415">
        <v>5</v>
      </c>
      <c r="R53" s="415">
        <v>2</v>
      </c>
      <c r="S53" s="415"/>
      <c r="T53" s="415"/>
      <c r="U53" s="416">
        <f t="shared" si="32"/>
        <v>15</v>
      </c>
      <c r="V53" s="388">
        <v>345</v>
      </c>
      <c r="W53" s="388">
        <v>2500</v>
      </c>
      <c r="X53" s="388">
        <v>2500</v>
      </c>
      <c r="Y53" s="388"/>
      <c r="Z53" s="388"/>
      <c r="AA53" s="417">
        <f>12*V53*X53*U53</f>
        <v>155250000</v>
      </c>
      <c r="AB53" s="457" t="str">
        <f t="shared" si="4"/>
        <v>-</v>
      </c>
      <c r="AC53" s="332" t="str">
        <f t="shared" si="5"/>
        <v>ok</v>
      </c>
      <c r="AD53" s="337"/>
      <c r="AG53" s="352"/>
    </row>
    <row r="54" spans="1:33" s="351" customFormat="1" ht="18" customHeight="1">
      <c r="A54" s="543"/>
      <c r="B54" s="541" t="str">
        <f>IFERROR(INDEX('[6]Sub Account'!$A$2:$A$510,MATCH(G54,'[6]Sub Account'!$E$2:$E$510,0)),"")</f>
        <v/>
      </c>
      <c r="C54" t="str">
        <f>IFERROR(INDEX([4]Position!$A:$A,MATCH(I54,[4]Position!$B:$B,"0")),"")</f>
        <v/>
      </c>
      <c r="F54" s="537" t="s">
        <v>667</v>
      </c>
      <c r="G54" s="538" t="s">
        <v>667</v>
      </c>
      <c r="H54" s="385"/>
      <c r="I54" s="386" t="s">
        <v>499</v>
      </c>
      <c r="J54" s="443"/>
      <c r="K54" s="443"/>
      <c r="L54" s="443"/>
      <c r="M54" s="443"/>
      <c r="N54" s="443">
        <f t="shared" si="1"/>
        <v>0</v>
      </c>
      <c r="O54" s="452" t="str">
        <f t="shared" si="2"/>
        <v>-</v>
      </c>
      <c r="P54" s="412">
        <f t="shared" ref="P54" si="33">P55+P62+P67</f>
        <v>2</v>
      </c>
      <c r="Q54" s="412">
        <f>Q55+Q62+Q67</f>
        <v>0</v>
      </c>
      <c r="R54" s="412">
        <f>R55+R62+R67</f>
        <v>0</v>
      </c>
      <c r="S54" s="412">
        <f>S55+S62+S67</f>
        <v>0</v>
      </c>
      <c r="T54" s="412">
        <f>T55+T62+T67</f>
        <v>0</v>
      </c>
      <c r="U54" s="413">
        <f t="shared" ref="U54:Z54" si="34">U55+U62+U67</f>
        <v>2</v>
      </c>
      <c r="V54" s="387">
        <f t="shared" si="34"/>
        <v>5288</v>
      </c>
      <c r="W54" s="387">
        <f t="shared" si="34"/>
        <v>35000</v>
      </c>
      <c r="X54" s="387">
        <f t="shared" si="34"/>
        <v>35000</v>
      </c>
      <c r="Y54" s="387">
        <f t="shared" si="34"/>
        <v>0</v>
      </c>
      <c r="Z54" s="387">
        <f t="shared" si="34"/>
        <v>0</v>
      </c>
      <c r="AA54" s="414">
        <f>AA55+AA62+AA67</f>
        <v>19470000</v>
      </c>
      <c r="AB54" s="460" t="str">
        <f t="shared" si="4"/>
        <v>-</v>
      </c>
      <c r="AC54" s="332" t="str">
        <f t="shared" si="5"/>
        <v>ok</v>
      </c>
      <c r="AD54" s="337"/>
      <c r="AG54" s="352"/>
    </row>
    <row r="55" spans="1:33" s="351" customFormat="1" ht="18" customHeight="1">
      <c r="A55" s="543"/>
      <c r="B55" s="541" t="str">
        <f>IFERROR(INDEX('[6]Sub Account'!$A$2:$A$510,MATCH(G55,'[6]Sub Account'!$E$2:$E$510,0)),"")</f>
        <v/>
      </c>
      <c r="C55" t="str">
        <f>IFERROR(INDEX([4]Position!$A:$A,MATCH(I55,[4]Position!$B:$B,"0")),"")</f>
        <v/>
      </c>
      <c r="F55" s="537" t="s">
        <v>667</v>
      </c>
      <c r="G55" s="538" t="s">
        <v>667</v>
      </c>
      <c r="H55" s="379"/>
      <c r="I55" s="383" t="s">
        <v>524</v>
      </c>
      <c r="J55" s="442"/>
      <c r="K55" s="442"/>
      <c r="L55" s="442"/>
      <c r="M55" s="442"/>
      <c r="N55" s="442">
        <f t="shared" si="1"/>
        <v>0</v>
      </c>
      <c r="O55" s="451" t="str">
        <f t="shared" si="2"/>
        <v>-</v>
      </c>
      <c r="P55" s="409">
        <f t="shared" ref="P55" si="35">SUM(P56:P61)</f>
        <v>0</v>
      </c>
      <c r="Q55" s="409">
        <f>SUM(Q56:Q61)</f>
        <v>0</v>
      </c>
      <c r="R55" s="409">
        <f>SUM(R56:R61)</f>
        <v>0</v>
      </c>
      <c r="S55" s="409">
        <f>SUM(S56:S61)</f>
        <v>0</v>
      </c>
      <c r="T55" s="409">
        <f>SUM(T56:T61)</f>
        <v>0</v>
      </c>
      <c r="U55" s="410">
        <f t="shared" ref="U55:Z55" si="36">SUM(U56:U61)</f>
        <v>0</v>
      </c>
      <c r="V55" s="384">
        <f t="shared" si="36"/>
        <v>2580</v>
      </c>
      <c r="W55" s="384">
        <f t="shared" si="36"/>
        <v>15000</v>
      </c>
      <c r="X55" s="384">
        <f t="shared" si="36"/>
        <v>15000</v>
      </c>
      <c r="Y55" s="384">
        <f t="shared" si="36"/>
        <v>0</v>
      </c>
      <c r="Z55" s="384">
        <f t="shared" si="36"/>
        <v>0</v>
      </c>
      <c r="AA55" s="411">
        <f>SUM(AA56:AA61)</f>
        <v>0</v>
      </c>
      <c r="AB55" s="459" t="str">
        <f t="shared" si="4"/>
        <v>-</v>
      </c>
      <c r="AC55" s="332" t="str">
        <f t="shared" si="5"/>
        <v>-</v>
      </c>
      <c r="AD55" s="337"/>
      <c r="AG55" s="352"/>
    </row>
    <row r="56" spans="1:33" s="351" customFormat="1" ht="18" customHeight="1">
      <c r="A56" s="543"/>
      <c r="B56" s="541" t="str">
        <f>IFERROR(INDEX('[6]Sub Account'!$A$2:$A$510,MATCH(G56,'[6]Sub Account'!$E$2:$E$510,0)),"")</f>
        <v/>
      </c>
      <c r="C56" t="str">
        <f>IFERROR(INDEX([4]Position!$A:$A,MATCH(I56,[4]Position!$B:$B,"0")),"")</f>
        <v/>
      </c>
      <c r="F56" s="537" t="s">
        <v>667</v>
      </c>
      <c r="G56" s="538" t="s">
        <v>667</v>
      </c>
      <c r="H56" s="379"/>
      <c r="I56" s="431" t="s">
        <v>458</v>
      </c>
      <c r="J56" s="439"/>
      <c r="K56" s="439"/>
      <c r="L56" s="439"/>
      <c r="M56" s="439"/>
      <c r="N56" s="439">
        <f t="shared" si="1"/>
        <v>0</v>
      </c>
      <c r="O56" s="449" t="str">
        <f t="shared" si="2"/>
        <v>-</v>
      </c>
      <c r="P56" s="415"/>
      <c r="Q56" s="415"/>
      <c r="R56" s="415"/>
      <c r="S56" s="415"/>
      <c r="T56" s="415"/>
      <c r="U56" s="416">
        <f t="shared" ref="U56:U61" si="37">P56+Q56-R56+S56-T56</f>
        <v>0</v>
      </c>
      <c r="V56" s="388">
        <v>470</v>
      </c>
      <c r="W56" s="388">
        <v>2500</v>
      </c>
      <c r="X56" s="388">
        <v>2500</v>
      </c>
      <c r="Y56" s="388"/>
      <c r="Z56" s="388"/>
      <c r="AA56" s="417">
        <f t="shared" ref="AA56:AA61" si="38">12*V56*X56*U56</f>
        <v>0</v>
      </c>
      <c r="AB56" s="457" t="str">
        <f t="shared" si="4"/>
        <v>-</v>
      </c>
      <c r="AC56" s="332" t="str">
        <f t="shared" si="5"/>
        <v>-</v>
      </c>
      <c r="AD56" s="337"/>
      <c r="AG56" s="352"/>
    </row>
    <row r="57" spans="1:33" s="351" customFormat="1" ht="18" customHeight="1">
      <c r="A57" s="543"/>
      <c r="B57" s="541" t="str">
        <f>IFERROR(INDEX('[6]Sub Account'!$A$2:$A$510,MATCH(G57,'[6]Sub Account'!$E$2:$E$510,0)),"")</f>
        <v/>
      </c>
      <c r="C57" t="str">
        <f>IFERROR(INDEX([4]Position!$A:$A,MATCH(I57,[4]Position!$B:$B,"0")),"")</f>
        <v/>
      </c>
      <c r="F57" s="537" t="s">
        <v>667</v>
      </c>
      <c r="G57" s="538" t="s">
        <v>667</v>
      </c>
      <c r="H57" s="379"/>
      <c r="I57" s="431" t="s">
        <v>459</v>
      </c>
      <c r="J57" s="439"/>
      <c r="K57" s="439"/>
      <c r="L57" s="439"/>
      <c r="M57" s="439"/>
      <c r="N57" s="439">
        <f t="shared" si="1"/>
        <v>0</v>
      </c>
      <c r="O57" s="449" t="str">
        <f t="shared" si="2"/>
        <v>-</v>
      </c>
      <c r="P57" s="415"/>
      <c r="Q57" s="415"/>
      <c r="R57" s="415"/>
      <c r="S57" s="415"/>
      <c r="T57" s="415"/>
      <c r="U57" s="416">
        <f t="shared" si="37"/>
        <v>0</v>
      </c>
      <c r="V57" s="388">
        <v>453</v>
      </c>
      <c r="W57" s="388">
        <v>2500</v>
      </c>
      <c r="X57" s="388">
        <v>2500</v>
      </c>
      <c r="Y57" s="388"/>
      <c r="Z57" s="388"/>
      <c r="AA57" s="417">
        <f t="shared" si="38"/>
        <v>0</v>
      </c>
      <c r="AB57" s="457" t="str">
        <f t="shared" si="4"/>
        <v>-</v>
      </c>
      <c r="AC57" s="332" t="str">
        <f t="shared" si="5"/>
        <v>-</v>
      </c>
      <c r="AD57" s="337"/>
      <c r="AG57" s="352"/>
    </row>
    <row r="58" spans="1:33" s="351" customFormat="1" ht="18" customHeight="1">
      <c r="A58" s="543"/>
      <c r="B58" s="541" t="str">
        <f>IFERROR(INDEX('[6]Sub Account'!$A$2:$A$510,MATCH(G58,'[6]Sub Account'!$E$2:$E$510,0)),"")</f>
        <v/>
      </c>
      <c r="C58" t="str">
        <f>IFERROR(INDEX([4]Position!$A:$A,MATCH(I58,[4]Position!$B:$B,"0")),"")</f>
        <v/>
      </c>
      <c r="F58" s="537" t="s">
        <v>667</v>
      </c>
      <c r="G58" s="538" t="s">
        <v>667</v>
      </c>
      <c r="H58" s="379"/>
      <c r="I58" s="431" t="s">
        <v>460</v>
      </c>
      <c r="J58" s="439"/>
      <c r="K58" s="439"/>
      <c r="L58" s="439"/>
      <c r="M58" s="439"/>
      <c r="N58" s="439">
        <f t="shared" si="1"/>
        <v>0</v>
      </c>
      <c r="O58" s="449" t="str">
        <f t="shared" si="2"/>
        <v>-</v>
      </c>
      <c r="P58" s="415"/>
      <c r="Q58" s="415"/>
      <c r="R58" s="415"/>
      <c r="S58" s="415"/>
      <c r="T58" s="415"/>
      <c r="U58" s="416">
        <f t="shared" si="37"/>
        <v>0</v>
      </c>
      <c r="V58" s="388">
        <v>436</v>
      </c>
      <c r="W58" s="388">
        <v>2500</v>
      </c>
      <c r="X58" s="388">
        <v>2500</v>
      </c>
      <c r="Y58" s="388"/>
      <c r="Z58" s="388"/>
      <c r="AA58" s="417">
        <f t="shared" si="38"/>
        <v>0</v>
      </c>
      <c r="AB58" s="457" t="str">
        <f t="shared" si="4"/>
        <v>-</v>
      </c>
      <c r="AC58" s="332" t="str">
        <f t="shared" si="5"/>
        <v>-</v>
      </c>
      <c r="AD58" s="337"/>
      <c r="AG58" s="352"/>
    </row>
    <row r="59" spans="1:33" s="351" customFormat="1" ht="18" customHeight="1">
      <c r="A59" s="543"/>
      <c r="B59" s="541" t="str">
        <f>IFERROR(INDEX('[6]Sub Account'!$A$2:$A$510,MATCH(G59,'[6]Sub Account'!$E$2:$E$510,0)),"")</f>
        <v/>
      </c>
      <c r="C59" t="str">
        <f>IFERROR(INDEX([4]Position!$A:$A,MATCH(I59,[4]Position!$B:$B,"0")),"")</f>
        <v/>
      </c>
      <c r="F59" s="537" t="s">
        <v>667</v>
      </c>
      <c r="G59" s="538" t="s">
        <v>667</v>
      </c>
      <c r="H59" s="379"/>
      <c r="I59" s="431" t="s">
        <v>461</v>
      </c>
      <c r="J59" s="439"/>
      <c r="K59" s="439"/>
      <c r="L59" s="439"/>
      <c r="M59" s="439"/>
      <c r="N59" s="439">
        <f t="shared" si="1"/>
        <v>0</v>
      </c>
      <c r="O59" s="449" t="str">
        <f t="shared" si="2"/>
        <v>-</v>
      </c>
      <c r="P59" s="415"/>
      <c r="Q59" s="415"/>
      <c r="R59" s="415"/>
      <c r="S59" s="415"/>
      <c r="T59" s="415"/>
      <c r="U59" s="416">
        <f t="shared" si="37"/>
        <v>0</v>
      </c>
      <c r="V59" s="388">
        <v>421</v>
      </c>
      <c r="W59" s="388">
        <v>2500</v>
      </c>
      <c r="X59" s="388">
        <v>2500</v>
      </c>
      <c r="Y59" s="388"/>
      <c r="Z59" s="388"/>
      <c r="AA59" s="417">
        <f t="shared" si="38"/>
        <v>0</v>
      </c>
      <c r="AB59" s="457" t="str">
        <f t="shared" si="4"/>
        <v>-</v>
      </c>
      <c r="AC59" s="332" t="str">
        <f t="shared" si="5"/>
        <v>-</v>
      </c>
      <c r="AD59" s="337"/>
      <c r="AG59" s="352"/>
    </row>
    <row r="60" spans="1:33" s="351" customFormat="1" ht="18" customHeight="1">
      <c r="A60" s="543"/>
      <c r="B60" s="541" t="str">
        <f>IFERROR(INDEX('[6]Sub Account'!$A$2:$A$510,MATCH(G60,'[6]Sub Account'!$E$2:$E$510,0)),"")</f>
        <v/>
      </c>
      <c r="C60" t="str">
        <f>IFERROR(INDEX([4]Position!$A:$A,MATCH(I60,[4]Position!$B:$B,"0")),"")</f>
        <v/>
      </c>
      <c r="F60" s="537" t="s">
        <v>667</v>
      </c>
      <c r="G60" s="538" t="s">
        <v>667</v>
      </c>
      <c r="H60" s="379"/>
      <c r="I60" s="431" t="s">
        <v>462</v>
      </c>
      <c r="J60" s="439"/>
      <c r="K60" s="439"/>
      <c r="L60" s="439"/>
      <c r="M60" s="439"/>
      <c r="N60" s="439">
        <f t="shared" si="1"/>
        <v>0</v>
      </c>
      <c r="O60" s="449" t="str">
        <f t="shared" si="2"/>
        <v>-</v>
      </c>
      <c r="P60" s="415"/>
      <c r="Q60" s="415"/>
      <c r="R60" s="415"/>
      <c r="S60" s="415"/>
      <c r="T60" s="415"/>
      <c r="U60" s="416">
        <f t="shared" si="37"/>
        <v>0</v>
      </c>
      <c r="V60" s="388">
        <v>407</v>
      </c>
      <c r="W60" s="388">
        <v>2500</v>
      </c>
      <c r="X60" s="388">
        <v>2500</v>
      </c>
      <c r="Y60" s="388"/>
      <c r="Z60" s="388"/>
      <c r="AA60" s="417">
        <f t="shared" si="38"/>
        <v>0</v>
      </c>
      <c r="AB60" s="457" t="str">
        <f t="shared" si="4"/>
        <v>-</v>
      </c>
      <c r="AC60" s="332" t="str">
        <f t="shared" si="5"/>
        <v>-</v>
      </c>
      <c r="AD60" s="337"/>
      <c r="AG60" s="352"/>
    </row>
    <row r="61" spans="1:33" s="351" customFormat="1" ht="18" customHeight="1">
      <c r="A61" s="543"/>
      <c r="B61" s="541" t="str">
        <f>IFERROR(INDEX('[6]Sub Account'!$A$2:$A$510,MATCH(G61,'[6]Sub Account'!$E$2:$E$510,0)),"")</f>
        <v/>
      </c>
      <c r="C61" t="str">
        <f>IFERROR(INDEX([4]Position!$A:$A,MATCH(I61,[4]Position!$B:$B,"0")),"")</f>
        <v/>
      </c>
      <c r="F61" s="537" t="s">
        <v>667</v>
      </c>
      <c r="G61" s="538" t="s">
        <v>667</v>
      </c>
      <c r="H61" s="379"/>
      <c r="I61" s="431" t="s">
        <v>463</v>
      </c>
      <c r="J61" s="439"/>
      <c r="K61" s="439"/>
      <c r="L61" s="439"/>
      <c r="M61" s="439"/>
      <c r="N61" s="439">
        <f t="shared" si="1"/>
        <v>0</v>
      </c>
      <c r="O61" s="449" t="str">
        <f t="shared" si="2"/>
        <v>-</v>
      </c>
      <c r="P61" s="415"/>
      <c r="Q61" s="415"/>
      <c r="R61" s="415"/>
      <c r="S61" s="415"/>
      <c r="T61" s="415"/>
      <c r="U61" s="416">
        <f t="shared" si="37"/>
        <v>0</v>
      </c>
      <c r="V61" s="388">
        <v>393</v>
      </c>
      <c r="W61" s="388">
        <v>2500</v>
      </c>
      <c r="X61" s="388">
        <v>2500</v>
      </c>
      <c r="Y61" s="388"/>
      <c r="Z61" s="388"/>
      <c r="AA61" s="417">
        <f t="shared" si="38"/>
        <v>0</v>
      </c>
      <c r="AB61" s="457" t="str">
        <f t="shared" si="4"/>
        <v>-</v>
      </c>
      <c r="AC61" s="332" t="str">
        <f t="shared" si="5"/>
        <v>-</v>
      </c>
      <c r="AD61" s="337"/>
      <c r="AG61" s="352"/>
    </row>
    <row r="62" spans="1:33" s="351" customFormat="1" ht="18" customHeight="1">
      <c r="A62" s="543"/>
      <c r="B62" s="541" t="str">
        <f>IFERROR(INDEX('[6]Sub Account'!$A$2:$A$510,MATCH(G62,'[6]Sub Account'!$E$2:$E$510,0)),"")</f>
        <v/>
      </c>
      <c r="C62" t="str">
        <f>IFERROR(INDEX([4]Position!$A:$A,MATCH(I62,[4]Position!$B:$B,"0")),"")</f>
        <v/>
      </c>
      <c r="F62" s="537" t="s">
        <v>667</v>
      </c>
      <c r="G62" s="538" t="s">
        <v>667</v>
      </c>
      <c r="H62" s="379"/>
      <c r="I62" s="383" t="s">
        <v>525</v>
      </c>
      <c r="J62" s="442"/>
      <c r="K62" s="442"/>
      <c r="L62" s="442"/>
      <c r="M62" s="442"/>
      <c r="N62" s="442">
        <f t="shared" si="1"/>
        <v>0</v>
      </c>
      <c r="O62" s="451" t="str">
        <f t="shared" si="2"/>
        <v>-</v>
      </c>
      <c r="P62" s="409">
        <f t="shared" ref="P62" si="39">SUM(P63:P66)</f>
        <v>0</v>
      </c>
      <c r="Q62" s="409">
        <f>SUM(Q63:Q66)</f>
        <v>0</v>
      </c>
      <c r="R62" s="409">
        <f>SUM(R63:R66)</f>
        <v>0</v>
      </c>
      <c r="S62" s="409">
        <f>SUM(S63:S66)</f>
        <v>0</v>
      </c>
      <c r="T62" s="409">
        <f>SUM(T63:T66)</f>
        <v>0</v>
      </c>
      <c r="U62" s="410">
        <f t="shared" ref="U62:AA62" si="40">SUM(U63:U66)</f>
        <v>0</v>
      </c>
      <c r="V62" s="384">
        <f t="shared" si="40"/>
        <v>1451</v>
      </c>
      <c r="W62" s="384">
        <f>SUM(W63:W66)</f>
        <v>10000</v>
      </c>
      <c r="X62" s="384">
        <f t="shared" si="40"/>
        <v>10000</v>
      </c>
      <c r="Y62" s="384">
        <f t="shared" si="40"/>
        <v>0</v>
      </c>
      <c r="Z62" s="384">
        <f t="shared" si="40"/>
        <v>0</v>
      </c>
      <c r="AA62" s="411">
        <f t="shared" si="40"/>
        <v>0</v>
      </c>
      <c r="AB62" s="459" t="str">
        <f t="shared" si="4"/>
        <v>-</v>
      </c>
      <c r="AC62" s="332" t="str">
        <f t="shared" si="5"/>
        <v>-</v>
      </c>
      <c r="AD62" s="337"/>
      <c r="AG62" s="352"/>
    </row>
    <row r="63" spans="1:33" s="351" customFormat="1" ht="18" customHeight="1">
      <c r="A63" s="543"/>
      <c r="B63" s="541" t="str">
        <f>IFERROR(INDEX('[6]Sub Account'!$A$2:$A$510,MATCH(G63,'[6]Sub Account'!$E$2:$E$510,0)),"")</f>
        <v/>
      </c>
      <c r="C63" t="str">
        <f>IFERROR(INDEX([4]Position!$A:$A,MATCH(I63,[4]Position!$B:$B,"0")),"")</f>
        <v/>
      </c>
      <c r="F63" s="537" t="s">
        <v>667</v>
      </c>
      <c r="G63" s="538" t="s">
        <v>667</v>
      </c>
      <c r="H63" s="379"/>
      <c r="I63" s="431" t="s">
        <v>464</v>
      </c>
      <c r="J63" s="439"/>
      <c r="K63" s="439"/>
      <c r="L63" s="439"/>
      <c r="M63" s="439"/>
      <c r="N63" s="439">
        <f t="shared" si="1"/>
        <v>0</v>
      </c>
      <c r="O63" s="449" t="str">
        <f t="shared" si="2"/>
        <v>-</v>
      </c>
      <c r="P63" s="415"/>
      <c r="Q63" s="415"/>
      <c r="R63" s="415"/>
      <c r="S63" s="415"/>
      <c r="T63" s="415"/>
      <c r="U63" s="416">
        <f t="shared" ref="U63:U66" si="41">P63+Q63-R63+S63-T63</f>
        <v>0</v>
      </c>
      <c r="V63" s="388">
        <v>380</v>
      </c>
      <c r="W63" s="388">
        <v>2500</v>
      </c>
      <c r="X63" s="388">
        <v>2500</v>
      </c>
      <c r="Y63" s="388"/>
      <c r="Z63" s="388"/>
      <c r="AA63" s="417">
        <f>12*V63*X63*U63</f>
        <v>0</v>
      </c>
      <c r="AB63" s="457" t="str">
        <f t="shared" si="4"/>
        <v>-</v>
      </c>
      <c r="AC63" s="332" t="str">
        <f t="shared" si="5"/>
        <v>-</v>
      </c>
      <c r="AD63" s="337"/>
      <c r="AG63" s="352"/>
    </row>
    <row r="64" spans="1:33" s="351" customFormat="1" ht="18" customHeight="1">
      <c r="A64" s="543"/>
      <c r="B64" s="541" t="str">
        <f>IFERROR(INDEX('[6]Sub Account'!$A$2:$A$510,MATCH(G64,'[6]Sub Account'!$E$2:$E$510,0)),"")</f>
        <v/>
      </c>
      <c r="C64" t="str">
        <f>IFERROR(INDEX([4]Position!$A:$A,MATCH(I64,[4]Position!$B:$B,"0")),"")</f>
        <v/>
      </c>
      <c r="F64" s="537" t="s">
        <v>667</v>
      </c>
      <c r="G64" s="538" t="s">
        <v>667</v>
      </c>
      <c r="H64" s="379"/>
      <c r="I64" s="431" t="s">
        <v>465</v>
      </c>
      <c r="J64" s="439"/>
      <c r="K64" s="439"/>
      <c r="L64" s="439"/>
      <c r="M64" s="439"/>
      <c r="N64" s="439">
        <f t="shared" si="1"/>
        <v>0</v>
      </c>
      <c r="O64" s="449" t="str">
        <f t="shared" si="2"/>
        <v>-</v>
      </c>
      <c r="P64" s="415"/>
      <c r="Q64" s="415"/>
      <c r="R64" s="415"/>
      <c r="S64" s="415"/>
      <c r="T64" s="415"/>
      <c r="U64" s="416">
        <f t="shared" si="41"/>
        <v>0</v>
      </c>
      <c r="V64" s="388">
        <v>369</v>
      </c>
      <c r="W64" s="388">
        <v>2500</v>
      </c>
      <c r="X64" s="388">
        <v>2500</v>
      </c>
      <c r="Y64" s="388"/>
      <c r="Z64" s="388"/>
      <c r="AA64" s="417">
        <f>12*V64*X64*U64</f>
        <v>0</v>
      </c>
      <c r="AB64" s="457" t="str">
        <f t="shared" si="4"/>
        <v>-</v>
      </c>
      <c r="AC64" s="332" t="str">
        <f t="shared" si="5"/>
        <v>-</v>
      </c>
      <c r="AD64" s="337"/>
      <c r="AG64" s="352"/>
    </row>
    <row r="65" spans="1:33" s="351" customFormat="1" ht="18" customHeight="1">
      <c r="A65" s="543"/>
      <c r="B65" s="541" t="str">
        <f>IFERROR(INDEX('[6]Sub Account'!$A$2:$A$510,MATCH(G65,'[6]Sub Account'!$E$2:$E$510,0)),"")</f>
        <v/>
      </c>
      <c r="C65" t="str">
        <f>IFERROR(INDEX([4]Position!$A:$A,MATCH(I65,[4]Position!$B:$B,"0")),"")</f>
        <v/>
      </c>
      <c r="F65" s="537" t="s">
        <v>667</v>
      </c>
      <c r="G65" s="538" t="s">
        <v>667</v>
      </c>
      <c r="H65" s="379"/>
      <c r="I65" s="431" t="s">
        <v>466</v>
      </c>
      <c r="J65" s="439"/>
      <c r="K65" s="439"/>
      <c r="L65" s="439"/>
      <c r="M65" s="439"/>
      <c r="N65" s="439">
        <f t="shared" si="1"/>
        <v>0</v>
      </c>
      <c r="O65" s="449" t="str">
        <f t="shared" si="2"/>
        <v>-</v>
      </c>
      <c r="P65" s="415"/>
      <c r="Q65" s="415"/>
      <c r="R65" s="415"/>
      <c r="S65" s="415"/>
      <c r="T65" s="415"/>
      <c r="U65" s="416">
        <f t="shared" si="41"/>
        <v>0</v>
      </c>
      <c r="V65" s="388">
        <v>358</v>
      </c>
      <c r="W65" s="388">
        <v>2500</v>
      </c>
      <c r="X65" s="388">
        <v>2500</v>
      </c>
      <c r="Y65" s="388"/>
      <c r="Z65" s="388"/>
      <c r="AA65" s="417">
        <f>12*V65*X65*U65</f>
        <v>0</v>
      </c>
      <c r="AB65" s="457" t="str">
        <f t="shared" si="4"/>
        <v>-</v>
      </c>
      <c r="AC65" s="332" t="str">
        <f t="shared" si="5"/>
        <v>-</v>
      </c>
      <c r="AD65" s="337"/>
      <c r="AG65" s="352"/>
    </row>
    <row r="66" spans="1:33" s="351" customFormat="1" ht="18" customHeight="1">
      <c r="A66" s="543"/>
      <c r="B66" s="541" t="str">
        <f>IFERROR(INDEX('[6]Sub Account'!$A$2:$A$510,MATCH(G66,'[6]Sub Account'!$E$2:$E$510,0)),"")</f>
        <v/>
      </c>
      <c r="C66" t="str">
        <f>IFERROR(INDEX([4]Position!$A:$A,MATCH(I66,[4]Position!$B:$B,"0")),"")</f>
        <v/>
      </c>
      <c r="F66" s="537" t="s">
        <v>667</v>
      </c>
      <c r="G66" s="538" t="s">
        <v>667</v>
      </c>
      <c r="H66" s="379"/>
      <c r="I66" s="431" t="s">
        <v>467</v>
      </c>
      <c r="J66" s="439"/>
      <c r="K66" s="439"/>
      <c r="L66" s="439"/>
      <c r="M66" s="439"/>
      <c r="N66" s="439">
        <f t="shared" si="1"/>
        <v>0</v>
      </c>
      <c r="O66" s="449" t="str">
        <f t="shared" si="2"/>
        <v>-</v>
      </c>
      <c r="P66" s="415"/>
      <c r="Q66" s="415"/>
      <c r="R66" s="415"/>
      <c r="S66" s="415"/>
      <c r="T66" s="415"/>
      <c r="U66" s="416">
        <f t="shared" si="41"/>
        <v>0</v>
      </c>
      <c r="V66" s="388">
        <v>344</v>
      </c>
      <c r="W66" s="388">
        <v>2500</v>
      </c>
      <c r="X66" s="388">
        <v>2500</v>
      </c>
      <c r="Y66" s="388"/>
      <c r="Z66" s="388"/>
      <c r="AA66" s="417">
        <f>12*V66*X66*U66</f>
        <v>0</v>
      </c>
      <c r="AB66" s="457" t="str">
        <f t="shared" si="4"/>
        <v>-</v>
      </c>
      <c r="AC66" s="332" t="str">
        <f t="shared" si="5"/>
        <v>-</v>
      </c>
      <c r="AD66" s="337"/>
      <c r="AG66" s="352"/>
    </row>
    <row r="67" spans="1:33" s="351" customFormat="1" ht="18" customHeight="1">
      <c r="A67" s="543"/>
      <c r="B67" s="541" t="str">
        <f>IFERROR(INDEX('[6]Sub Account'!$A$2:$A$510,MATCH(G67,'[6]Sub Account'!$E$2:$E$510,0)),"")</f>
        <v/>
      </c>
      <c r="C67" t="str">
        <f>IFERROR(INDEX([4]Position!$A:$A,MATCH(I67,[4]Position!$B:$B,"0")),"")</f>
        <v/>
      </c>
      <c r="F67" s="537" t="s">
        <v>667</v>
      </c>
      <c r="G67" s="538" t="s">
        <v>667</v>
      </c>
      <c r="H67" s="379"/>
      <c r="I67" s="383" t="s">
        <v>526</v>
      </c>
      <c r="J67" s="442"/>
      <c r="K67" s="442"/>
      <c r="L67" s="442"/>
      <c r="M67" s="442"/>
      <c r="N67" s="442">
        <f t="shared" si="1"/>
        <v>0</v>
      </c>
      <c r="O67" s="451" t="str">
        <f t="shared" si="2"/>
        <v>-</v>
      </c>
      <c r="P67" s="409">
        <f t="shared" ref="P67" si="42">SUM(P68:P71)</f>
        <v>2</v>
      </c>
      <c r="Q67" s="409">
        <f>SUM(Q68:Q71)</f>
        <v>0</v>
      </c>
      <c r="R67" s="409">
        <f>SUM(R68:R71)</f>
        <v>0</v>
      </c>
      <c r="S67" s="409">
        <f>SUM(S68:S71)</f>
        <v>0</v>
      </c>
      <c r="T67" s="409">
        <f>SUM(T68:T71)</f>
        <v>0</v>
      </c>
      <c r="U67" s="410">
        <f t="shared" ref="U67:AA67" si="43">SUM(U68:U71)</f>
        <v>2</v>
      </c>
      <c r="V67" s="384">
        <f t="shared" si="43"/>
        <v>1257</v>
      </c>
      <c r="W67" s="384">
        <f>SUM(W68:W71)</f>
        <v>10000</v>
      </c>
      <c r="X67" s="384">
        <f t="shared" si="43"/>
        <v>10000</v>
      </c>
      <c r="Y67" s="384">
        <f t="shared" si="43"/>
        <v>0</v>
      </c>
      <c r="Z67" s="384">
        <f t="shared" si="43"/>
        <v>0</v>
      </c>
      <c r="AA67" s="411">
        <f t="shared" si="43"/>
        <v>19470000</v>
      </c>
      <c r="AB67" s="459" t="str">
        <f t="shared" si="4"/>
        <v>-</v>
      </c>
      <c r="AC67" s="332" t="str">
        <f t="shared" si="5"/>
        <v>ok</v>
      </c>
      <c r="AD67" s="337"/>
      <c r="AG67" s="352"/>
    </row>
    <row r="68" spans="1:33" s="351" customFormat="1" ht="18" customHeight="1">
      <c r="A68" s="543"/>
      <c r="B68" s="541" t="str">
        <f>IFERROR(INDEX('[6]Sub Account'!$A$2:$A$510,MATCH(G68,'[6]Sub Account'!$E$2:$E$510,0)),"")</f>
        <v/>
      </c>
      <c r="C68" t="str">
        <f>IFERROR(INDEX([4]Position!$A:$A,MATCH(I68,[4]Position!$B:$B,"0")),"")</f>
        <v/>
      </c>
      <c r="F68" s="537" t="s">
        <v>667</v>
      </c>
      <c r="G68" s="538" t="s">
        <v>667</v>
      </c>
      <c r="H68" s="379"/>
      <c r="I68" s="431" t="s">
        <v>468</v>
      </c>
      <c r="J68" s="439"/>
      <c r="K68" s="439"/>
      <c r="L68" s="439"/>
      <c r="M68" s="439"/>
      <c r="N68" s="439">
        <f t="shared" si="1"/>
        <v>0</v>
      </c>
      <c r="O68" s="449" t="str">
        <f t="shared" si="2"/>
        <v>-</v>
      </c>
      <c r="P68" s="415">
        <v>1</v>
      </c>
      <c r="Q68" s="415"/>
      <c r="R68" s="415"/>
      <c r="S68" s="415"/>
      <c r="T68" s="415"/>
      <c r="U68" s="416">
        <f t="shared" ref="U68:U71" si="44">P68+Q68-R68+S68-T68</f>
        <v>1</v>
      </c>
      <c r="V68" s="388">
        <v>331</v>
      </c>
      <c r="W68" s="388">
        <v>2500</v>
      </c>
      <c r="X68" s="388">
        <v>2500</v>
      </c>
      <c r="Y68" s="388"/>
      <c r="Z68" s="388"/>
      <c r="AA68" s="417">
        <f>12*V68*X68*U68</f>
        <v>9930000</v>
      </c>
      <c r="AB68" s="457" t="str">
        <f t="shared" si="4"/>
        <v>-</v>
      </c>
      <c r="AC68" s="332" t="str">
        <f t="shared" si="5"/>
        <v>ok</v>
      </c>
      <c r="AD68" s="337"/>
      <c r="AG68" s="352"/>
    </row>
    <row r="69" spans="1:33" s="351" customFormat="1" ht="18" customHeight="1">
      <c r="A69" s="543"/>
      <c r="B69" s="541" t="str">
        <f>IFERROR(INDEX('[6]Sub Account'!$A$2:$A$510,MATCH(G69,'[6]Sub Account'!$E$2:$E$510,0)),"")</f>
        <v/>
      </c>
      <c r="C69" t="str">
        <f>IFERROR(INDEX([4]Position!$A:$A,MATCH(I69,[4]Position!$B:$B,"0")),"")</f>
        <v/>
      </c>
      <c r="F69" s="537" t="s">
        <v>667</v>
      </c>
      <c r="G69" s="538" t="s">
        <v>667</v>
      </c>
      <c r="H69" s="379"/>
      <c r="I69" s="431" t="s">
        <v>469</v>
      </c>
      <c r="J69" s="439"/>
      <c r="K69" s="439"/>
      <c r="L69" s="439"/>
      <c r="M69" s="439"/>
      <c r="N69" s="439">
        <f t="shared" si="1"/>
        <v>0</v>
      </c>
      <c r="O69" s="449" t="str">
        <f t="shared" si="2"/>
        <v>-</v>
      </c>
      <c r="P69" s="415">
        <v>1</v>
      </c>
      <c r="Q69" s="415"/>
      <c r="R69" s="415"/>
      <c r="S69" s="415"/>
      <c r="T69" s="415"/>
      <c r="U69" s="416">
        <f t="shared" si="44"/>
        <v>1</v>
      </c>
      <c r="V69" s="388">
        <v>318</v>
      </c>
      <c r="W69" s="388">
        <v>2500</v>
      </c>
      <c r="X69" s="388">
        <v>2500</v>
      </c>
      <c r="Y69" s="388"/>
      <c r="Z69" s="388"/>
      <c r="AA69" s="417">
        <f>12*V69*X69*U69</f>
        <v>9540000</v>
      </c>
      <c r="AB69" s="457" t="str">
        <f t="shared" si="4"/>
        <v>-</v>
      </c>
      <c r="AC69" s="332" t="str">
        <f t="shared" si="5"/>
        <v>ok</v>
      </c>
      <c r="AD69" s="337"/>
      <c r="AG69" s="352"/>
    </row>
    <row r="70" spans="1:33" s="351" customFormat="1" ht="18" customHeight="1">
      <c r="A70" s="543"/>
      <c r="B70" s="541" t="str">
        <f>IFERROR(INDEX('[6]Sub Account'!$A$2:$A$510,MATCH(G70,'[6]Sub Account'!$E$2:$E$510,0)),"")</f>
        <v/>
      </c>
      <c r="C70" t="str">
        <f>IFERROR(INDEX([4]Position!$A:$A,MATCH(I70,[4]Position!$B:$B,"0")),"")</f>
        <v/>
      </c>
      <c r="F70" s="537" t="s">
        <v>667</v>
      </c>
      <c r="G70" s="538" t="s">
        <v>667</v>
      </c>
      <c r="H70" s="379"/>
      <c r="I70" s="431" t="s">
        <v>470</v>
      </c>
      <c r="J70" s="439"/>
      <c r="K70" s="439"/>
      <c r="L70" s="439"/>
      <c r="M70" s="439"/>
      <c r="N70" s="439">
        <f t="shared" ref="N70:N135" si="45">L70+M70</f>
        <v>0</v>
      </c>
      <c r="O70" s="449" t="str">
        <f t="shared" ref="O70:O135" si="46">IFERROR(N70/J70,"-")</f>
        <v>-</v>
      </c>
      <c r="P70" s="415"/>
      <c r="Q70" s="415"/>
      <c r="R70" s="415"/>
      <c r="S70" s="415"/>
      <c r="T70" s="415"/>
      <c r="U70" s="416">
        <f t="shared" si="44"/>
        <v>0</v>
      </c>
      <c r="V70" s="388">
        <v>308</v>
      </c>
      <c r="W70" s="388">
        <v>2500</v>
      </c>
      <c r="X70" s="388">
        <v>2500</v>
      </c>
      <c r="Y70" s="388"/>
      <c r="Z70" s="388"/>
      <c r="AA70" s="417">
        <f>12*V70*X70*U70</f>
        <v>0</v>
      </c>
      <c r="AB70" s="457" t="str">
        <f t="shared" ref="AB70:AB135" si="47">IFERROR(AA70/J70,"-")</f>
        <v>-</v>
      </c>
      <c r="AC70" s="332" t="str">
        <f t="shared" ref="AC70:AC136" si="48">IF(SUM(J70+K70+L70+AA70+M70+N70+P70+Q70+R70+S70+T70+U70)&lt;&gt;0,"ok","-")</f>
        <v>-</v>
      </c>
      <c r="AD70" s="337"/>
      <c r="AG70" s="352"/>
    </row>
    <row r="71" spans="1:33" s="351" customFormat="1" ht="18" customHeight="1">
      <c r="A71" s="543"/>
      <c r="B71" s="541" t="str">
        <f>IFERROR(INDEX('[6]Sub Account'!$A$2:$A$510,MATCH(G71,'[6]Sub Account'!$E$2:$E$510,0)),"")</f>
        <v/>
      </c>
      <c r="C71" t="str">
        <f>IFERROR(INDEX([4]Position!$A:$A,MATCH(I71,[4]Position!$B:$B,"0")),"")</f>
        <v/>
      </c>
      <c r="F71" s="537" t="s">
        <v>667</v>
      </c>
      <c r="G71" s="538" t="s">
        <v>667</v>
      </c>
      <c r="H71" s="379"/>
      <c r="I71" s="431" t="s">
        <v>471</v>
      </c>
      <c r="J71" s="439"/>
      <c r="K71" s="439"/>
      <c r="L71" s="439"/>
      <c r="M71" s="439"/>
      <c r="N71" s="439">
        <f t="shared" si="45"/>
        <v>0</v>
      </c>
      <c r="O71" s="449" t="str">
        <f t="shared" si="46"/>
        <v>-</v>
      </c>
      <c r="P71" s="415"/>
      <c r="Q71" s="415"/>
      <c r="R71" s="415"/>
      <c r="S71" s="415"/>
      <c r="T71" s="415"/>
      <c r="U71" s="416">
        <f t="shared" si="44"/>
        <v>0</v>
      </c>
      <c r="V71" s="388">
        <v>300</v>
      </c>
      <c r="W71" s="388">
        <v>2500</v>
      </c>
      <c r="X71" s="388">
        <v>2500</v>
      </c>
      <c r="Y71" s="388"/>
      <c r="Z71" s="388"/>
      <c r="AA71" s="417">
        <f>12*V71*X71*U71</f>
        <v>0</v>
      </c>
      <c r="AB71" s="457" t="str">
        <f t="shared" si="47"/>
        <v>-</v>
      </c>
      <c r="AC71" s="332" t="str">
        <f t="shared" si="48"/>
        <v>-</v>
      </c>
      <c r="AD71" s="337"/>
      <c r="AG71" s="352"/>
    </row>
    <row r="72" spans="1:33" s="351" customFormat="1" ht="18" customHeight="1">
      <c r="A72" s="543"/>
      <c r="B72" s="541" t="str">
        <f>IFERROR(INDEX('[6]Sub Account'!$A$2:$A$510,MATCH(G72,'[6]Sub Account'!$E$2:$E$510,0)),"")</f>
        <v/>
      </c>
      <c r="C72" t="str">
        <f>IFERROR(INDEX([4]Position!$A:$A,MATCH(I72,[4]Position!$B:$B,"0")),"")</f>
        <v/>
      </c>
      <c r="F72" s="537" t="s">
        <v>667</v>
      </c>
      <c r="G72" s="538" t="s">
        <v>667</v>
      </c>
      <c r="H72" s="379"/>
      <c r="I72" s="386" t="s">
        <v>500</v>
      </c>
      <c r="J72" s="443"/>
      <c r="K72" s="443"/>
      <c r="L72" s="443"/>
      <c r="M72" s="443"/>
      <c r="N72" s="443">
        <f t="shared" si="45"/>
        <v>0</v>
      </c>
      <c r="O72" s="452" t="str">
        <f t="shared" si="46"/>
        <v>-</v>
      </c>
      <c r="P72" s="412">
        <f>SUM(P73:P82)</f>
        <v>0</v>
      </c>
      <c r="Q72" s="412">
        <f>SUM(Q73:Q82)</f>
        <v>0</v>
      </c>
      <c r="R72" s="412">
        <f>SUM(R73:R82)</f>
        <v>0</v>
      </c>
      <c r="S72" s="412">
        <f>SUM(S73:S82)</f>
        <v>0</v>
      </c>
      <c r="T72" s="412">
        <f>SUM(T73:T82)</f>
        <v>0</v>
      </c>
      <c r="U72" s="413">
        <f t="shared" ref="U72:Z72" si="49">SUM(U73:U82)</f>
        <v>0</v>
      </c>
      <c r="V72" s="387">
        <f t="shared" si="49"/>
        <v>3193</v>
      </c>
      <c r="W72" s="387">
        <f t="shared" si="49"/>
        <v>25000</v>
      </c>
      <c r="X72" s="387">
        <f t="shared" si="49"/>
        <v>25000</v>
      </c>
      <c r="Y72" s="387">
        <f t="shared" si="49"/>
        <v>0</v>
      </c>
      <c r="Z72" s="387">
        <f t="shared" si="49"/>
        <v>0</v>
      </c>
      <c r="AA72" s="414">
        <f>SUM(AA73:AA82)</f>
        <v>0</v>
      </c>
      <c r="AB72" s="459" t="str">
        <f t="shared" si="47"/>
        <v>-</v>
      </c>
      <c r="AC72" s="332" t="str">
        <f t="shared" si="48"/>
        <v>-</v>
      </c>
      <c r="AD72" s="337"/>
      <c r="AG72" s="352"/>
    </row>
    <row r="73" spans="1:33" s="351" customFormat="1" ht="18" customHeight="1">
      <c r="A73" s="543"/>
      <c r="B73" s="541" t="str">
        <f>IFERROR(INDEX('[6]Sub Account'!$A$2:$A$510,MATCH(G73,'[6]Sub Account'!$E$2:$E$510,0)),"")</f>
        <v/>
      </c>
      <c r="C73" t="str">
        <f>IFERROR(INDEX([4]Position!$A:$A,MATCH(I73,[4]Position!$B:$B,"0")),"")</f>
        <v/>
      </c>
      <c r="F73" s="537" t="s">
        <v>667</v>
      </c>
      <c r="G73" s="538" t="s">
        <v>667</v>
      </c>
      <c r="H73" s="379"/>
      <c r="I73" s="431" t="s">
        <v>472</v>
      </c>
      <c r="J73" s="439"/>
      <c r="K73" s="439"/>
      <c r="L73" s="439"/>
      <c r="M73" s="439"/>
      <c r="N73" s="439">
        <f t="shared" si="45"/>
        <v>0</v>
      </c>
      <c r="O73" s="449" t="str">
        <f t="shared" si="46"/>
        <v>-</v>
      </c>
      <c r="P73" s="415"/>
      <c r="Q73" s="415"/>
      <c r="R73" s="415"/>
      <c r="S73" s="415"/>
      <c r="T73" s="415"/>
      <c r="U73" s="416">
        <f t="shared" ref="U73:U82" si="50">P73+Q73-R73+S73-T73</f>
        <v>0</v>
      </c>
      <c r="V73" s="388">
        <v>390</v>
      </c>
      <c r="W73" s="388">
        <v>2500</v>
      </c>
      <c r="X73" s="388">
        <v>2500</v>
      </c>
      <c r="Y73" s="388"/>
      <c r="Z73" s="388"/>
      <c r="AA73" s="417">
        <f t="shared" ref="AA73:AA82" si="51">12*V73*X73*U73</f>
        <v>0</v>
      </c>
      <c r="AB73" s="457" t="str">
        <f t="shared" si="47"/>
        <v>-</v>
      </c>
      <c r="AC73" s="332" t="str">
        <f t="shared" si="48"/>
        <v>-</v>
      </c>
      <c r="AD73" s="337"/>
      <c r="AG73" s="352"/>
    </row>
    <row r="74" spans="1:33" s="352" customFormat="1" ht="18" customHeight="1">
      <c r="A74" s="543"/>
      <c r="B74" s="541" t="str">
        <f>IFERROR(INDEX('[6]Sub Account'!$A$2:$A$510,MATCH(G74,'[6]Sub Account'!$E$2:$E$510,0)),"")</f>
        <v/>
      </c>
      <c r="C74" t="str">
        <f>IFERROR(INDEX([4]Position!$A:$A,MATCH(I74,[4]Position!$B:$B,"0")),"")</f>
        <v/>
      </c>
      <c r="F74" s="537" t="s">
        <v>667</v>
      </c>
      <c r="G74" s="538" t="s">
        <v>667</v>
      </c>
      <c r="H74" s="379"/>
      <c r="I74" s="431" t="s">
        <v>473</v>
      </c>
      <c r="J74" s="439"/>
      <c r="K74" s="439"/>
      <c r="L74" s="439"/>
      <c r="M74" s="439"/>
      <c r="N74" s="439">
        <f t="shared" si="45"/>
        <v>0</v>
      </c>
      <c r="O74" s="449" t="str">
        <f t="shared" si="46"/>
        <v>-</v>
      </c>
      <c r="P74" s="415"/>
      <c r="Q74" s="415"/>
      <c r="R74" s="415"/>
      <c r="S74" s="415"/>
      <c r="T74" s="415"/>
      <c r="U74" s="416">
        <f t="shared" si="50"/>
        <v>0</v>
      </c>
      <c r="V74" s="388">
        <v>370</v>
      </c>
      <c r="W74" s="388">
        <v>2500</v>
      </c>
      <c r="X74" s="388">
        <v>2500</v>
      </c>
      <c r="Y74" s="388"/>
      <c r="Z74" s="388"/>
      <c r="AA74" s="417">
        <f t="shared" si="51"/>
        <v>0</v>
      </c>
      <c r="AB74" s="457" t="str">
        <f t="shared" si="47"/>
        <v>-</v>
      </c>
      <c r="AC74" s="332" t="str">
        <f t="shared" si="48"/>
        <v>-</v>
      </c>
      <c r="AD74" s="337"/>
      <c r="AE74" s="351"/>
      <c r="AF74" s="351"/>
    </row>
    <row r="75" spans="1:33" s="352" customFormat="1" ht="18" customHeight="1">
      <c r="A75" s="543"/>
      <c r="B75" s="541" t="str">
        <f>IFERROR(INDEX('[6]Sub Account'!$A$2:$A$510,MATCH(G75,'[6]Sub Account'!$E$2:$E$510,0)),"")</f>
        <v/>
      </c>
      <c r="C75" t="str">
        <f>IFERROR(INDEX([4]Position!$A:$A,MATCH(I75,[4]Position!$B:$B,"0")),"")</f>
        <v/>
      </c>
      <c r="F75" s="537" t="s">
        <v>667</v>
      </c>
      <c r="G75" s="538" t="s">
        <v>667</v>
      </c>
      <c r="H75" s="379"/>
      <c r="I75" s="431" t="s">
        <v>474</v>
      </c>
      <c r="J75" s="439"/>
      <c r="K75" s="439"/>
      <c r="L75" s="439"/>
      <c r="M75" s="439"/>
      <c r="N75" s="439">
        <f t="shared" si="45"/>
        <v>0</v>
      </c>
      <c r="O75" s="449" t="str">
        <f t="shared" si="46"/>
        <v>-</v>
      </c>
      <c r="P75" s="415"/>
      <c r="Q75" s="415"/>
      <c r="R75" s="415"/>
      <c r="S75" s="415"/>
      <c r="T75" s="415"/>
      <c r="U75" s="416">
        <f t="shared" si="50"/>
        <v>0</v>
      </c>
      <c r="V75" s="388">
        <v>352</v>
      </c>
      <c r="W75" s="388">
        <v>2500</v>
      </c>
      <c r="X75" s="388">
        <v>2500</v>
      </c>
      <c r="Y75" s="388"/>
      <c r="Z75" s="388"/>
      <c r="AA75" s="417">
        <f t="shared" si="51"/>
        <v>0</v>
      </c>
      <c r="AB75" s="457" t="str">
        <f t="shared" si="47"/>
        <v>-</v>
      </c>
      <c r="AC75" s="332" t="str">
        <f t="shared" si="48"/>
        <v>-</v>
      </c>
      <c r="AD75" s="337"/>
      <c r="AE75" s="351"/>
      <c r="AF75" s="351"/>
    </row>
    <row r="76" spans="1:33" s="352" customFormat="1" ht="18" customHeight="1">
      <c r="A76" s="543"/>
      <c r="B76" s="541" t="str">
        <f>IFERROR(INDEX('[6]Sub Account'!$A$2:$A$510,MATCH(G76,'[6]Sub Account'!$E$2:$E$510,0)),"")</f>
        <v/>
      </c>
      <c r="C76" t="str">
        <f>IFERROR(INDEX([4]Position!$A:$A,MATCH(I76,[4]Position!$B:$B,"0")),"")</f>
        <v/>
      </c>
      <c r="F76" s="537" t="s">
        <v>667</v>
      </c>
      <c r="G76" s="538" t="s">
        <v>667</v>
      </c>
      <c r="H76" s="379"/>
      <c r="I76" s="431" t="s">
        <v>475</v>
      </c>
      <c r="J76" s="439"/>
      <c r="K76" s="439"/>
      <c r="L76" s="439"/>
      <c r="M76" s="439"/>
      <c r="N76" s="439">
        <f t="shared" si="45"/>
        <v>0</v>
      </c>
      <c r="O76" s="449" t="str">
        <f t="shared" si="46"/>
        <v>-</v>
      </c>
      <c r="P76" s="415"/>
      <c r="Q76" s="415"/>
      <c r="R76" s="415"/>
      <c r="S76" s="415"/>
      <c r="T76" s="415"/>
      <c r="U76" s="416">
        <f t="shared" si="50"/>
        <v>0</v>
      </c>
      <c r="V76" s="388">
        <v>335</v>
      </c>
      <c r="W76" s="388">
        <v>2500</v>
      </c>
      <c r="X76" s="388">
        <v>2500</v>
      </c>
      <c r="Y76" s="388"/>
      <c r="Z76" s="388"/>
      <c r="AA76" s="417">
        <f t="shared" si="51"/>
        <v>0</v>
      </c>
      <c r="AB76" s="457" t="str">
        <f t="shared" si="47"/>
        <v>-</v>
      </c>
      <c r="AC76" s="332" t="str">
        <f t="shared" si="48"/>
        <v>-</v>
      </c>
      <c r="AD76" s="337"/>
      <c r="AE76" s="351"/>
      <c r="AF76" s="351"/>
    </row>
    <row r="77" spans="1:33" s="352" customFormat="1" ht="18" customHeight="1">
      <c r="A77" s="543"/>
      <c r="B77" s="541" t="str">
        <f>IFERROR(INDEX('[6]Sub Account'!$A$2:$A$510,MATCH(G77,'[6]Sub Account'!$E$2:$E$510,0)),"")</f>
        <v/>
      </c>
      <c r="C77" t="str">
        <f>IFERROR(INDEX([4]Position!$A:$A,MATCH(I77,[4]Position!$B:$B,"0")),"")</f>
        <v/>
      </c>
      <c r="F77" s="537" t="s">
        <v>667</v>
      </c>
      <c r="G77" s="538" t="s">
        <v>667</v>
      </c>
      <c r="H77" s="379"/>
      <c r="I77" s="431" t="s">
        <v>476</v>
      </c>
      <c r="J77" s="439"/>
      <c r="K77" s="439"/>
      <c r="L77" s="439"/>
      <c r="M77" s="439"/>
      <c r="N77" s="439">
        <f t="shared" si="45"/>
        <v>0</v>
      </c>
      <c r="O77" s="449" t="str">
        <f t="shared" si="46"/>
        <v>-</v>
      </c>
      <c r="P77" s="415"/>
      <c r="Q77" s="415"/>
      <c r="R77" s="415"/>
      <c r="S77" s="415"/>
      <c r="T77" s="415"/>
      <c r="U77" s="416">
        <f t="shared" si="50"/>
        <v>0</v>
      </c>
      <c r="V77" s="388">
        <v>321</v>
      </c>
      <c r="W77" s="388">
        <v>2500</v>
      </c>
      <c r="X77" s="388">
        <v>2500</v>
      </c>
      <c r="Y77" s="388"/>
      <c r="Z77" s="388"/>
      <c r="AA77" s="417">
        <f t="shared" si="51"/>
        <v>0</v>
      </c>
      <c r="AB77" s="457" t="str">
        <f t="shared" si="47"/>
        <v>-</v>
      </c>
      <c r="AC77" s="332" t="str">
        <f t="shared" si="48"/>
        <v>-</v>
      </c>
      <c r="AD77" s="337"/>
      <c r="AE77" s="351"/>
      <c r="AF77" s="351"/>
    </row>
    <row r="78" spans="1:33" s="352" customFormat="1" ht="18" customHeight="1">
      <c r="A78" s="543"/>
      <c r="B78" s="541" t="str">
        <f>IFERROR(INDEX('[6]Sub Account'!$A$2:$A$510,MATCH(G78,'[6]Sub Account'!$E$2:$E$510,0)),"")</f>
        <v/>
      </c>
      <c r="C78" t="str">
        <f>IFERROR(INDEX([4]Position!$A:$A,MATCH(I78,[4]Position!$B:$B,"0")),"")</f>
        <v/>
      </c>
      <c r="F78" s="537" t="s">
        <v>667</v>
      </c>
      <c r="G78" s="538" t="s">
        <v>667</v>
      </c>
      <c r="H78" s="379"/>
      <c r="I78" s="431" t="s">
        <v>477</v>
      </c>
      <c r="J78" s="439"/>
      <c r="K78" s="439"/>
      <c r="L78" s="439"/>
      <c r="M78" s="439"/>
      <c r="N78" s="439">
        <f t="shared" si="45"/>
        <v>0</v>
      </c>
      <c r="O78" s="449" t="str">
        <f t="shared" si="46"/>
        <v>-</v>
      </c>
      <c r="P78" s="415"/>
      <c r="Q78" s="415"/>
      <c r="R78" s="415"/>
      <c r="S78" s="415"/>
      <c r="T78" s="415"/>
      <c r="U78" s="416">
        <f t="shared" si="50"/>
        <v>0</v>
      </c>
      <c r="V78" s="388">
        <v>307</v>
      </c>
      <c r="W78" s="388">
        <v>2500</v>
      </c>
      <c r="X78" s="388">
        <v>2500</v>
      </c>
      <c r="Y78" s="388"/>
      <c r="Z78" s="388"/>
      <c r="AA78" s="417">
        <f t="shared" si="51"/>
        <v>0</v>
      </c>
      <c r="AB78" s="457" t="str">
        <f t="shared" si="47"/>
        <v>-</v>
      </c>
      <c r="AC78" s="332" t="str">
        <f t="shared" si="48"/>
        <v>-</v>
      </c>
      <c r="AD78" s="337"/>
      <c r="AE78" s="351"/>
      <c r="AF78" s="351"/>
    </row>
    <row r="79" spans="1:33" s="352" customFormat="1" ht="18" customHeight="1">
      <c r="A79" s="543"/>
      <c r="B79" s="541" t="str">
        <f>IFERROR(INDEX('[6]Sub Account'!$A$2:$A$510,MATCH(G79,'[6]Sub Account'!$E$2:$E$510,0)),"")</f>
        <v/>
      </c>
      <c r="C79" t="str">
        <f>IFERROR(INDEX([4]Position!$A:$A,MATCH(I79,[4]Position!$B:$B,"0")),"")</f>
        <v/>
      </c>
      <c r="F79" s="537" t="s">
        <v>667</v>
      </c>
      <c r="G79" s="538" t="s">
        <v>667</v>
      </c>
      <c r="H79" s="379"/>
      <c r="I79" s="431" t="s">
        <v>478</v>
      </c>
      <c r="J79" s="439"/>
      <c r="K79" s="439"/>
      <c r="L79" s="439"/>
      <c r="M79" s="439"/>
      <c r="N79" s="439">
        <f t="shared" si="45"/>
        <v>0</v>
      </c>
      <c r="O79" s="449" t="str">
        <f t="shared" si="46"/>
        <v>-</v>
      </c>
      <c r="P79" s="415"/>
      <c r="Q79" s="415"/>
      <c r="R79" s="415"/>
      <c r="S79" s="415"/>
      <c r="T79" s="415"/>
      <c r="U79" s="416">
        <f t="shared" si="50"/>
        <v>0</v>
      </c>
      <c r="V79" s="388">
        <v>295</v>
      </c>
      <c r="W79" s="388">
        <v>2500</v>
      </c>
      <c r="X79" s="388">
        <v>2500</v>
      </c>
      <c r="Y79" s="388"/>
      <c r="Z79" s="388"/>
      <c r="AA79" s="417">
        <f t="shared" si="51"/>
        <v>0</v>
      </c>
      <c r="AB79" s="457" t="str">
        <f t="shared" si="47"/>
        <v>-</v>
      </c>
      <c r="AC79" s="332" t="str">
        <f t="shared" si="48"/>
        <v>-</v>
      </c>
      <c r="AD79" s="337"/>
      <c r="AE79" s="351"/>
      <c r="AF79" s="351"/>
    </row>
    <row r="80" spans="1:33" s="352" customFormat="1" ht="18" customHeight="1">
      <c r="A80" s="543"/>
      <c r="B80" s="541" t="str">
        <f>IFERROR(INDEX('[6]Sub Account'!$A$2:$A$510,MATCH(G80,'[6]Sub Account'!$E$2:$E$510,0)),"")</f>
        <v/>
      </c>
      <c r="C80" t="str">
        <f>IFERROR(INDEX([4]Position!$A:$A,MATCH(I80,[4]Position!$B:$B,"0")),"")</f>
        <v/>
      </c>
      <c r="F80" s="537" t="s">
        <v>667</v>
      </c>
      <c r="G80" s="538" t="s">
        <v>667</v>
      </c>
      <c r="H80" s="379"/>
      <c r="I80" s="431" t="s">
        <v>479</v>
      </c>
      <c r="J80" s="439"/>
      <c r="K80" s="439"/>
      <c r="L80" s="439"/>
      <c r="M80" s="439"/>
      <c r="N80" s="439">
        <f t="shared" si="45"/>
        <v>0</v>
      </c>
      <c r="O80" s="449" t="str">
        <f t="shared" si="46"/>
        <v>-</v>
      </c>
      <c r="P80" s="415"/>
      <c r="Q80" s="415"/>
      <c r="R80" s="415"/>
      <c r="S80" s="415"/>
      <c r="T80" s="415"/>
      <c r="U80" s="416">
        <f t="shared" si="50"/>
        <v>0</v>
      </c>
      <c r="V80" s="388">
        <v>284</v>
      </c>
      <c r="W80" s="388">
        <v>2500</v>
      </c>
      <c r="X80" s="388">
        <v>2500</v>
      </c>
      <c r="Y80" s="388"/>
      <c r="Z80" s="388"/>
      <c r="AA80" s="417">
        <f t="shared" si="51"/>
        <v>0</v>
      </c>
      <c r="AB80" s="457" t="str">
        <f t="shared" si="47"/>
        <v>-</v>
      </c>
      <c r="AC80" s="332" t="str">
        <f t="shared" si="48"/>
        <v>-</v>
      </c>
      <c r="AD80" s="337"/>
      <c r="AE80" s="351"/>
      <c r="AF80" s="351"/>
    </row>
    <row r="81" spans="1:33" s="352" customFormat="1" ht="18" customHeight="1">
      <c r="A81" s="543"/>
      <c r="B81" s="541" t="str">
        <f>IFERROR(INDEX('[6]Sub Account'!$A$2:$A$510,MATCH(G81,'[6]Sub Account'!$E$2:$E$510,0)),"")</f>
        <v/>
      </c>
      <c r="C81" t="str">
        <f>IFERROR(INDEX([4]Position!$A:$A,MATCH(I81,[4]Position!$B:$B,"0")),"")</f>
        <v/>
      </c>
      <c r="F81" s="537" t="s">
        <v>667</v>
      </c>
      <c r="G81" s="538" t="s">
        <v>667</v>
      </c>
      <c r="H81" s="379"/>
      <c r="I81" s="431" t="s">
        <v>480</v>
      </c>
      <c r="J81" s="439"/>
      <c r="K81" s="439"/>
      <c r="L81" s="439"/>
      <c r="M81" s="439"/>
      <c r="N81" s="439">
        <f t="shared" si="45"/>
        <v>0</v>
      </c>
      <c r="O81" s="449" t="str">
        <f t="shared" si="46"/>
        <v>-</v>
      </c>
      <c r="P81" s="415"/>
      <c r="Q81" s="415"/>
      <c r="R81" s="415"/>
      <c r="S81" s="415"/>
      <c r="T81" s="415"/>
      <c r="U81" s="416">
        <f t="shared" si="50"/>
        <v>0</v>
      </c>
      <c r="V81" s="388">
        <v>274</v>
      </c>
      <c r="W81" s="388">
        <v>2500</v>
      </c>
      <c r="X81" s="388">
        <v>2500</v>
      </c>
      <c r="Y81" s="388"/>
      <c r="Z81" s="388"/>
      <c r="AA81" s="417">
        <f t="shared" si="51"/>
        <v>0</v>
      </c>
      <c r="AB81" s="457" t="str">
        <f t="shared" si="47"/>
        <v>-</v>
      </c>
      <c r="AC81" s="332" t="str">
        <f t="shared" si="48"/>
        <v>-</v>
      </c>
      <c r="AD81" s="337"/>
      <c r="AE81" s="351"/>
      <c r="AF81" s="351"/>
    </row>
    <row r="82" spans="1:33" s="352" customFormat="1" ht="18" customHeight="1">
      <c r="A82" s="543"/>
      <c r="B82" s="541" t="str">
        <f>IFERROR(INDEX('[6]Sub Account'!$A$2:$A$510,MATCH(G82,'[6]Sub Account'!$E$2:$E$510,0)),"")</f>
        <v/>
      </c>
      <c r="C82" t="str">
        <f>IFERROR(INDEX([4]Position!$A:$A,MATCH(I82,[4]Position!$B:$B,"0")),"")</f>
        <v/>
      </c>
      <c r="F82" s="537" t="s">
        <v>667</v>
      </c>
      <c r="G82" s="538" t="s">
        <v>667</v>
      </c>
      <c r="H82" s="379"/>
      <c r="I82" s="431" t="s">
        <v>481</v>
      </c>
      <c r="J82" s="439"/>
      <c r="K82" s="439"/>
      <c r="L82" s="439"/>
      <c r="M82" s="439"/>
      <c r="N82" s="439">
        <f t="shared" si="45"/>
        <v>0</v>
      </c>
      <c r="O82" s="449" t="str">
        <f t="shared" si="46"/>
        <v>-</v>
      </c>
      <c r="P82" s="415"/>
      <c r="Q82" s="415"/>
      <c r="R82" s="415"/>
      <c r="S82" s="415"/>
      <c r="T82" s="415"/>
      <c r="U82" s="416">
        <f t="shared" si="50"/>
        <v>0</v>
      </c>
      <c r="V82" s="388">
        <v>265</v>
      </c>
      <c r="W82" s="388">
        <v>2500</v>
      </c>
      <c r="X82" s="388">
        <v>2500</v>
      </c>
      <c r="Y82" s="388"/>
      <c r="Z82" s="388"/>
      <c r="AA82" s="417">
        <f t="shared" si="51"/>
        <v>0</v>
      </c>
      <c r="AB82" s="457" t="str">
        <f t="shared" si="47"/>
        <v>-</v>
      </c>
      <c r="AC82" s="332" t="str">
        <f t="shared" si="48"/>
        <v>-</v>
      </c>
      <c r="AD82" s="337"/>
      <c r="AE82" s="351"/>
      <c r="AF82" s="351"/>
    </row>
    <row r="83" spans="1:33" s="354" customFormat="1" ht="18" customHeight="1">
      <c r="A83" s="544"/>
      <c r="B83" s="541" t="str">
        <f>IFERROR(INDEX('[6]Sub Account'!$A$2:$A$510,MATCH(G83,'[6]Sub Account'!$E$2:$E$510,0)),"")</f>
        <v/>
      </c>
      <c r="C83" t="str">
        <f>IFERROR(INDEX([4]Position!$A:$A,MATCH(I83,[4]Position!$B:$B,"0")),"")</f>
        <v/>
      </c>
      <c r="F83" s="537" t="s">
        <v>667</v>
      </c>
      <c r="G83" s="538" t="s">
        <v>667</v>
      </c>
      <c r="H83" s="389"/>
      <c r="I83" s="390" t="s">
        <v>501</v>
      </c>
      <c r="J83" s="444"/>
      <c r="K83" s="444"/>
      <c r="L83" s="444"/>
      <c r="M83" s="444"/>
      <c r="N83" s="444">
        <f t="shared" si="45"/>
        <v>0</v>
      </c>
      <c r="O83" s="453" t="str">
        <f t="shared" si="46"/>
        <v>-</v>
      </c>
      <c r="P83" s="391"/>
      <c r="Q83" s="391"/>
      <c r="R83" s="391"/>
      <c r="S83" s="391"/>
      <c r="T83" s="391"/>
      <c r="U83" s="418">
        <f t="shared" ref="U83" si="52">P83+Q83+S83-R83</f>
        <v>0</v>
      </c>
      <c r="V83" s="391"/>
      <c r="W83" s="391"/>
      <c r="X83" s="391"/>
      <c r="Y83" s="391"/>
      <c r="Z83" s="391"/>
      <c r="AA83" s="419">
        <v>20000</v>
      </c>
      <c r="AB83" s="461" t="str">
        <f t="shared" si="47"/>
        <v>-</v>
      </c>
      <c r="AC83" s="332" t="str">
        <f t="shared" si="48"/>
        <v>ok</v>
      </c>
      <c r="AD83" s="337"/>
      <c r="AE83" s="353"/>
      <c r="AF83" s="353"/>
      <c r="AG83" s="354">
        <v>938539424</v>
      </c>
    </row>
    <row r="84" spans="1:33" s="354" customFormat="1" ht="18" customHeight="1">
      <c r="A84" s="544"/>
      <c r="B84" s="541">
        <f>IFERROR(INDEX('[6]Sub Account'!$A$2:$A$510,MATCH(G84,'[6]Sub Account'!$E$2:$E$510,0)),"")</f>
        <v>372</v>
      </c>
      <c r="C84" t="str">
        <f>IFERROR(INDEX([4]Position!$A:$A,MATCH(I84,[4]Position!$B:$B,"0")),"")</f>
        <v/>
      </c>
      <c r="F84" s="535">
        <v>6402</v>
      </c>
      <c r="G84" s="536">
        <v>64022</v>
      </c>
      <c r="H84" s="392">
        <v>64022</v>
      </c>
      <c r="I84" s="393" t="s">
        <v>147</v>
      </c>
      <c r="J84" s="440">
        <v>414200000</v>
      </c>
      <c r="K84" s="440">
        <v>414200000</v>
      </c>
      <c r="L84" s="440">
        <v>213230000</v>
      </c>
      <c r="M84" s="440">
        <f>SUM(M86:M155)</f>
        <v>0</v>
      </c>
      <c r="N84" s="440">
        <f t="shared" si="45"/>
        <v>213230000</v>
      </c>
      <c r="O84" s="450">
        <f t="shared" si="46"/>
        <v>0.51479961371318206</v>
      </c>
      <c r="P84" s="420">
        <f t="shared" ref="P84:Z84" si="53">SUM(P86:P155)</f>
        <v>50</v>
      </c>
      <c r="Q84" s="420">
        <f t="shared" si="53"/>
        <v>6</v>
      </c>
      <c r="R84" s="420">
        <f t="shared" si="53"/>
        <v>4</v>
      </c>
      <c r="S84" s="420">
        <f t="shared" si="53"/>
        <v>0</v>
      </c>
      <c r="T84" s="420">
        <f t="shared" si="53"/>
        <v>0</v>
      </c>
      <c r="U84" s="421">
        <f t="shared" si="53"/>
        <v>52</v>
      </c>
      <c r="V84" s="394">
        <f t="shared" si="53"/>
        <v>0</v>
      </c>
      <c r="W84" s="394">
        <f t="shared" si="53"/>
        <v>0</v>
      </c>
      <c r="X84" s="394">
        <f t="shared" si="53"/>
        <v>0</v>
      </c>
      <c r="Y84" s="394">
        <f t="shared" si="53"/>
        <v>74645000</v>
      </c>
      <c r="Z84" s="394">
        <f t="shared" si="53"/>
        <v>81835000</v>
      </c>
      <c r="AA84" s="422">
        <f>AA85+AA155</f>
        <v>481000000</v>
      </c>
      <c r="AB84" s="458">
        <f t="shared" si="47"/>
        <v>1.1612747464992756</v>
      </c>
      <c r="AC84" s="332" t="str">
        <f t="shared" si="48"/>
        <v>ok</v>
      </c>
      <c r="AD84" s="337"/>
      <c r="AE84" s="355">
        <v>9161200000</v>
      </c>
      <c r="AF84" s="355">
        <f>AE84-AA84</f>
        <v>8680200000</v>
      </c>
      <c r="AG84" s="354">
        <v>494680000</v>
      </c>
    </row>
    <row r="85" spans="1:33" s="354" customFormat="1" ht="18" customHeight="1">
      <c r="A85" s="544"/>
      <c r="B85" s="541" t="str">
        <f>IFERROR(INDEX('[6]Sub Account'!$A$2:$A$510,MATCH(G85,'[6]Sub Account'!$E$2:$E$510,0)),"")</f>
        <v/>
      </c>
      <c r="C85" t="str">
        <f>IFERROR(INDEX([4]Position!$A:$A,MATCH(I85,[4]Position!$B:$B,"0")),"")</f>
        <v/>
      </c>
      <c r="F85" s="537" t="s">
        <v>667</v>
      </c>
      <c r="G85" s="538" t="s">
        <v>667</v>
      </c>
      <c r="H85" s="392"/>
      <c r="I85" s="395" t="s">
        <v>502</v>
      </c>
      <c r="J85" s="440"/>
      <c r="K85" s="440"/>
      <c r="L85" s="440"/>
      <c r="M85" s="440"/>
      <c r="N85" s="440">
        <f t="shared" si="45"/>
        <v>0</v>
      </c>
      <c r="O85" s="450" t="str">
        <f t="shared" si="46"/>
        <v>-</v>
      </c>
      <c r="P85" s="420"/>
      <c r="Q85" s="420"/>
      <c r="R85" s="420"/>
      <c r="S85" s="420"/>
      <c r="T85" s="420"/>
      <c r="U85" s="421"/>
      <c r="V85" s="394"/>
      <c r="W85" s="394"/>
      <c r="X85" s="394"/>
      <c r="Y85" s="394"/>
      <c r="Z85" s="394"/>
      <c r="AA85" s="423">
        <f>SUM(AA86:AA154)</f>
        <v>480960000</v>
      </c>
      <c r="AB85" s="458" t="str">
        <f t="shared" si="47"/>
        <v>-</v>
      </c>
      <c r="AC85" s="332" t="str">
        <f t="shared" si="48"/>
        <v>ok</v>
      </c>
      <c r="AD85" s="337"/>
      <c r="AE85" s="356"/>
      <c r="AF85" s="356"/>
    </row>
    <row r="86" spans="1:33" s="354" customFormat="1" ht="18" customHeight="1">
      <c r="A86" s="544"/>
      <c r="B86" s="541" t="str">
        <f>IFERROR(INDEX('[6]Sub Account'!$A$2:$A$510,MATCH(G86,'[6]Sub Account'!$E$2:$E$510,0)),"")</f>
        <v/>
      </c>
      <c r="C86">
        <f>IFERROR(INDEX([4]Position!$A:$A,MATCH(I86,[4]Position!$B:$B,"0")),"")</f>
        <v>38</v>
      </c>
      <c r="F86" s="537" t="s">
        <v>667</v>
      </c>
      <c r="G86" s="538" t="s">
        <v>667</v>
      </c>
      <c r="H86" s="396"/>
      <c r="I86" s="434" t="s">
        <v>541</v>
      </c>
      <c r="J86" s="439"/>
      <c r="K86" s="439"/>
      <c r="L86" s="439"/>
      <c r="M86" s="439"/>
      <c r="N86" s="439">
        <f t="shared" si="45"/>
        <v>0</v>
      </c>
      <c r="O86" s="449" t="str">
        <f t="shared" si="46"/>
        <v>-</v>
      </c>
      <c r="P86" s="415"/>
      <c r="Q86" s="415"/>
      <c r="R86" s="415"/>
      <c r="S86" s="415"/>
      <c r="T86" s="415"/>
      <c r="U86" s="416">
        <f t="shared" ref="U86:U151" si="54">P86+Q86-R86+S86-T86</f>
        <v>0</v>
      </c>
      <c r="V86" s="388"/>
      <c r="W86" s="388"/>
      <c r="X86" s="388"/>
      <c r="Y86" s="424">
        <v>3500000</v>
      </c>
      <c r="Z86" s="424">
        <f>Y86</f>
        <v>3500000</v>
      </c>
      <c r="AA86" s="417">
        <f>U86*Z86*12</f>
        <v>0</v>
      </c>
      <c r="AB86" s="457" t="str">
        <f t="shared" si="47"/>
        <v>-</v>
      </c>
      <c r="AC86" s="332" t="str">
        <f t="shared" si="48"/>
        <v>-</v>
      </c>
      <c r="AD86" s="337"/>
      <c r="AE86" s="353"/>
      <c r="AF86" s="353">
        <v>394680000</v>
      </c>
      <c r="AG86" s="357">
        <f>AG77+AG78</f>
        <v>0</v>
      </c>
    </row>
    <row r="87" spans="1:33" s="354" customFormat="1" ht="18" customHeight="1">
      <c r="A87" s="544"/>
      <c r="B87" s="541" t="str">
        <f>IFERROR(INDEX('[6]Sub Account'!$A$2:$A$510,MATCH(G87,'[6]Sub Account'!$E$2:$E$510,0)),"")</f>
        <v/>
      </c>
      <c r="C87">
        <f>IFERROR(INDEX([4]Position!$A:$A,MATCH(I87,[4]Position!$B:$B,"0")),"")</f>
        <v>39</v>
      </c>
      <c r="F87" s="537" t="s">
        <v>667</v>
      </c>
      <c r="G87" s="538" t="s">
        <v>667</v>
      </c>
      <c r="H87" s="396"/>
      <c r="I87" s="434" t="s">
        <v>542</v>
      </c>
      <c r="J87" s="439"/>
      <c r="K87" s="439"/>
      <c r="L87" s="439"/>
      <c r="M87" s="439"/>
      <c r="N87" s="439">
        <f t="shared" si="45"/>
        <v>0</v>
      </c>
      <c r="O87" s="449" t="str">
        <f t="shared" si="46"/>
        <v>-</v>
      </c>
      <c r="P87" s="415"/>
      <c r="Q87" s="415"/>
      <c r="R87" s="415"/>
      <c r="S87" s="415"/>
      <c r="T87" s="415"/>
      <c r="U87" s="416">
        <f t="shared" si="54"/>
        <v>0</v>
      </c>
      <c r="V87" s="388"/>
      <c r="W87" s="388"/>
      <c r="X87" s="388"/>
      <c r="Y87" s="424">
        <v>2800000</v>
      </c>
      <c r="Z87" s="424">
        <f t="shared" ref="Z87:Z91" si="55">Y87</f>
        <v>2800000</v>
      </c>
      <c r="AA87" s="417">
        <f t="shared" ref="AA87:AA152" si="56">U87*Z87*12</f>
        <v>0</v>
      </c>
      <c r="AB87" s="457" t="str">
        <f t="shared" si="47"/>
        <v>-</v>
      </c>
      <c r="AC87" s="332" t="str">
        <f t="shared" si="48"/>
        <v>-</v>
      </c>
      <c r="AD87" s="337"/>
      <c r="AE87" s="353"/>
      <c r="AF87" s="353"/>
      <c r="AG87" s="354">
        <v>750000000</v>
      </c>
    </row>
    <row r="88" spans="1:33" s="354" customFormat="1" ht="18" customHeight="1">
      <c r="A88" s="544"/>
      <c r="B88" s="541" t="str">
        <f>IFERROR(INDEX('[6]Sub Account'!$A$2:$A$510,MATCH(G88,'[6]Sub Account'!$E$2:$E$510,0)),"")</f>
        <v/>
      </c>
      <c r="C88">
        <f>IFERROR(INDEX([4]Position!$A:$A,MATCH(I88,[4]Position!$B:$B,"0")),"")</f>
        <v>40</v>
      </c>
      <c r="F88" s="537" t="s">
        <v>667</v>
      </c>
      <c r="G88" s="538" t="s">
        <v>667</v>
      </c>
      <c r="H88" s="396"/>
      <c r="I88" s="434" t="s">
        <v>543</v>
      </c>
      <c r="J88" s="439"/>
      <c r="K88" s="439"/>
      <c r="L88" s="439"/>
      <c r="M88" s="439"/>
      <c r="N88" s="439">
        <f t="shared" si="45"/>
        <v>0</v>
      </c>
      <c r="O88" s="449" t="str">
        <f t="shared" si="46"/>
        <v>-</v>
      </c>
      <c r="P88" s="415"/>
      <c r="Q88" s="415"/>
      <c r="R88" s="415"/>
      <c r="S88" s="415"/>
      <c r="T88" s="415"/>
      <c r="U88" s="416">
        <f t="shared" si="54"/>
        <v>0</v>
      </c>
      <c r="V88" s="388"/>
      <c r="W88" s="388"/>
      <c r="X88" s="388"/>
      <c r="Y88" s="424">
        <v>2100000</v>
      </c>
      <c r="Z88" s="424">
        <f t="shared" si="55"/>
        <v>2100000</v>
      </c>
      <c r="AA88" s="417">
        <f t="shared" si="56"/>
        <v>0</v>
      </c>
      <c r="AB88" s="457" t="str">
        <f t="shared" si="47"/>
        <v>-</v>
      </c>
      <c r="AC88" s="332" t="str">
        <f t="shared" si="48"/>
        <v>-</v>
      </c>
      <c r="AD88" s="337"/>
      <c r="AE88" s="353"/>
      <c r="AF88" s="353"/>
      <c r="AG88" s="354">
        <f>AG86-AG87</f>
        <v>-750000000</v>
      </c>
    </row>
    <row r="89" spans="1:33" s="354" customFormat="1" ht="18" customHeight="1">
      <c r="A89" s="544"/>
      <c r="B89" s="541" t="str">
        <f>IFERROR(INDEX('[6]Sub Account'!$A$2:$A$510,MATCH(G89,'[6]Sub Account'!$E$2:$E$510,0)),"")</f>
        <v/>
      </c>
      <c r="C89">
        <f>IFERROR(INDEX([4]Position!$A:$A,MATCH(I89,[4]Position!$B:$B,"0")),"")</f>
        <v>41</v>
      </c>
      <c r="F89" s="537" t="s">
        <v>667</v>
      </c>
      <c r="G89" s="538" t="s">
        <v>667</v>
      </c>
      <c r="H89" s="396"/>
      <c r="I89" s="434" t="s">
        <v>544</v>
      </c>
      <c r="J89" s="439"/>
      <c r="K89" s="439"/>
      <c r="L89" s="439"/>
      <c r="M89" s="439"/>
      <c r="N89" s="439">
        <f t="shared" si="45"/>
        <v>0</v>
      </c>
      <c r="O89" s="449" t="str">
        <f t="shared" si="46"/>
        <v>-</v>
      </c>
      <c r="P89" s="415"/>
      <c r="Q89" s="415"/>
      <c r="R89" s="415"/>
      <c r="S89" s="415"/>
      <c r="T89" s="415"/>
      <c r="U89" s="416">
        <f t="shared" si="54"/>
        <v>0</v>
      </c>
      <c r="V89" s="388"/>
      <c r="W89" s="388"/>
      <c r="X89" s="388"/>
      <c r="Y89" s="424">
        <v>1500000</v>
      </c>
      <c r="Z89" s="424">
        <f t="shared" si="55"/>
        <v>1500000</v>
      </c>
      <c r="AA89" s="417">
        <f t="shared" si="56"/>
        <v>0</v>
      </c>
      <c r="AB89" s="457" t="str">
        <f t="shared" si="47"/>
        <v>-</v>
      </c>
      <c r="AC89" s="332" t="str">
        <f t="shared" si="48"/>
        <v>-</v>
      </c>
      <c r="AD89" s="337"/>
      <c r="AE89" s="353"/>
      <c r="AF89" s="353"/>
    </row>
    <row r="90" spans="1:33" s="354" customFormat="1" ht="18" customHeight="1">
      <c r="A90" s="544"/>
      <c r="B90" s="541" t="str">
        <f>IFERROR(INDEX('[6]Sub Account'!$A$2:$A$510,MATCH(G90,'[6]Sub Account'!$E$2:$E$510,0)),"")</f>
        <v/>
      </c>
      <c r="C90">
        <f>IFERROR(INDEX([4]Position!$A:$A,MATCH(I90,[4]Position!$B:$B,"0")),"")</f>
        <v>42</v>
      </c>
      <c r="F90" s="537" t="s">
        <v>667</v>
      </c>
      <c r="G90" s="538" t="s">
        <v>667</v>
      </c>
      <c r="H90" s="396"/>
      <c r="I90" s="434" t="s">
        <v>545</v>
      </c>
      <c r="J90" s="439"/>
      <c r="K90" s="439"/>
      <c r="L90" s="439"/>
      <c r="M90" s="439"/>
      <c r="N90" s="439">
        <f t="shared" si="45"/>
        <v>0</v>
      </c>
      <c r="O90" s="449" t="str">
        <f t="shared" si="46"/>
        <v>-</v>
      </c>
      <c r="P90" s="415"/>
      <c r="Q90" s="415"/>
      <c r="R90" s="415"/>
      <c r="S90" s="415"/>
      <c r="T90" s="415"/>
      <c r="U90" s="416">
        <f t="shared" si="54"/>
        <v>0</v>
      </c>
      <c r="V90" s="388"/>
      <c r="W90" s="388"/>
      <c r="X90" s="388"/>
      <c r="Y90" s="424">
        <v>1100000</v>
      </c>
      <c r="Z90" s="424">
        <f t="shared" si="55"/>
        <v>1100000</v>
      </c>
      <c r="AA90" s="417">
        <f t="shared" si="56"/>
        <v>0</v>
      </c>
      <c r="AB90" s="457" t="str">
        <f t="shared" si="47"/>
        <v>-</v>
      </c>
      <c r="AC90" s="332" t="str">
        <f t="shared" si="48"/>
        <v>-</v>
      </c>
      <c r="AD90" s="337"/>
      <c r="AE90" s="353"/>
      <c r="AF90" s="353"/>
      <c r="AG90" s="354">
        <v>683219424</v>
      </c>
    </row>
    <row r="91" spans="1:33" s="354" customFormat="1" ht="18" customHeight="1">
      <c r="A91" s="544"/>
      <c r="B91" s="541" t="str">
        <f>IFERROR(INDEX('[6]Sub Account'!$A$2:$A$510,MATCH(G91,'[6]Sub Account'!$E$2:$E$510,0)),"")</f>
        <v/>
      </c>
      <c r="C91">
        <f>IFERROR(INDEX([4]Position!$A:$A,MATCH(I91,[4]Position!$B:$B,"0")),"")</f>
        <v>43</v>
      </c>
      <c r="F91" s="537" t="s">
        <v>667</v>
      </c>
      <c r="G91" s="538" t="s">
        <v>667</v>
      </c>
      <c r="H91" s="396"/>
      <c r="I91" s="434" t="s">
        <v>546</v>
      </c>
      <c r="J91" s="439"/>
      <c r="K91" s="439"/>
      <c r="L91" s="439"/>
      <c r="M91" s="439"/>
      <c r="N91" s="439">
        <f t="shared" si="45"/>
        <v>0</v>
      </c>
      <c r="O91" s="449" t="str">
        <f t="shared" si="46"/>
        <v>-</v>
      </c>
      <c r="P91" s="415"/>
      <c r="Q91" s="415"/>
      <c r="R91" s="415"/>
      <c r="S91" s="415"/>
      <c r="T91" s="415"/>
      <c r="U91" s="416">
        <f t="shared" si="54"/>
        <v>0</v>
      </c>
      <c r="V91" s="388"/>
      <c r="W91" s="388"/>
      <c r="X91" s="388"/>
      <c r="Y91" s="424">
        <v>1000000</v>
      </c>
      <c r="Z91" s="424">
        <f t="shared" si="55"/>
        <v>1000000</v>
      </c>
      <c r="AA91" s="417">
        <f t="shared" si="56"/>
        <v>0</v>
      </c>
      <c r="AB91" s="457" t="str">
        <f t="shared" si="47"/>
        <v>-</v>
      </c>
      <c r="AC91" s="332" t="str">
        <f t="shared" si="48"/>
        <v>-</v>
      </c>
      <c r="AD91" s="337"/>
      <c r="AE91" s="353"/>
      <c r="AF91" s="353"/>
    </row>
    <row r="92" spans="1:33" s="354" customFormat="1" ht="18" customHeight="1">
      <c r="A92" s="544"/>
      <c r="B92" s="541" t="str">
        <f>IFERROR(INDEX('[6]Sub Account'!$A$2:$A$510,MATCH(G92,'[6]Sub Account'!$E$2:$E$510,0)),"")</f>
        <v/>
      </c>
      <c r="C92">
        <f>IFERROR(INDEX([4]Position!$A:$A,MATCH(I92,[4]Position!$B:$B,"0")),"")</f>
        <v>44</v>
      </c>
      <c r="F92" s="537" t="s">
        <v>667</v>
      </c>
      <c r="G92" s="538" t="s">
        <v>667</v>
      </c>
      <c r="H92" s="396"/>
      <c r="I92" s="433" t="s">
        <v>547</v>
      </c>
      <c r="J92" s="439"/>
      <c r="K92" s="439"/>
      <c r="L92" s="439"/>
      <c r="M92" s="439"/>
      <c r="N92" s="439">
        <f t="shared" si="45"/>
        <v>0</v>
      </c>
      <c r="O92" s="449" t="str">
        <f t="shared" si="46"/>
        <v>-</v>
      </c>
      <c r="P92" s="415"/>
      <c r="Q92" s="415"/>
      <c r="R92" s="415"/>
      <c r="S92" s="415"/>
      <c r="T92" s="415"/>
      <c r="U92" s="416">
        <f t="shared" si="54"/>
        <v>0</v>
      </c>
      <c r="V92" s="388"/>
      <c r="W92" s="388"/>
      <c r="X92" s="388"/>
      <c r="Y92" s="388">
        <v>1100000</v>
      </c>
      <c r="Z92" s="425">
        <f t="shared" ref="Z92:Z98" si="57">Y92+100000</f>
        <v>1200000</v>
      </c>
      <c r="AA92" s="417">
        <f t="shared" si="56"/>
        <v>0</v>
      </c>
      <c r="AB92" s="457" t="str">
        <f t="shared" si="47"/>
        <v>-</v>
      </c>
      <c r="AC92" s="332" t="str">
        <f t="shared" si="48"/>
        <v>-</v>
      </c>
      <c r="AD92" s="337"/>
      <c r="AE92" s="353"/>
      <c r="AF92" s="353">
        <v>394680000</v>
      </c>
      <c r="AG92" s="357">
        <f>AG83+AG84</f>
        <v>1433219424</v>
      </c>
    </row>
    <row r="93" spans="1:33" s="354" customFormat="1" ht="18" customHeight="1">
      <c r="A93" s="544"/>
      <c r="B93" s="541" t="str">
        <f>IFERROR(INDEX('[6]Sub Account'!$A$2:$A$510,MATCH(G93,'[6]Sub Account'!$E$2:$E$510,0)),"")</f>
        <v/>
      </c>
      <c r="C93">
        <f>IFERROR(INDEX([4]Position!$A:$A,MATCH(I93,[4]Position!$B:$B,"0")),"")</f>
        <v>45</v>
      </c>
      <c r="F93" s="537" t="s">
        <v>667</v>
      </c>
      <c r="G93" s="538" t="s">
        <v>667</v>
      </c>
      <c r="H93" s="396"/>
      <c r="I93" s="433" t="s">
        <v>438</v>
      </c>
      <c r="J93" s="439"/>
      <c r="K93" s="439"/>
      <c r="L93" s="439"/>
      <c r="M93" s="439"/>
      <c r="N93" s="439">
        <f t="shared" si="45"/>
        <v>0</v>
      </c>
      <c r="O93" s="449" t="str">
        <f t="shared" si="46"/>
        <v>-</v>
      </c>
      <c r="P93" s="415">
        <v>1</v>
      </c>
      <c r="Q93" s="415"/>
      <c r="R93" s="415"/>
      <c r="S93" s="415"/>
      <c r="T93" s="415"/>
      <c r="U93" s="416">
        <f t="shared" si="54"/>
        <v>1</v>
      </c>
      <c r="V93" s="388"/>
      <c r="W93" s="388"/>
      <c r="X93" s="388"/>
      <c r="Y93" s="388">
        <f t="shared" ref="Y93:Y98" si="58">1010000+20000</f>
        <v>1030000</v>
      </c>
      <c r="Z93" s="425">
        <f t="shared" si="57"/>
        <v>1130000</v>
      </c>
      <c r="AA93" s="417">
        <f t="shared" si="56"/>
        <v>13560000</v>
      </c>
      <c r="AB93" s="457" t="str">
        <f t="shared" si="47"/>
        <v>-</v>
      </c>
      <c r="AC93" s="332" t="str">
        <f t="shared" si="48"/>
        <v>ok</v>
      </c>
      <c r="AD93" s="337"/>
      <c r="AE93" s="353"/>
      <c r="AF93" s="353"/>
      <c r="AG93" s="354">
        <v>750000000</v>
      </c>
    </row>
    <row r="94" spans="1:33" s="354" customFormat="1" ht="18" customHeight="1">
      <c r="A94" s="544"/>
      <c r="B94" s="541" t="str">
        <f>IFERROR(INDEX('[6]Sub Account'!$A$2:$A$510,MATCH(G94,'[6]Sub Account'!$E$2:$E$510,0)),"")</f>
        <v/>
      </c>
      <c r="C94">
        <f>IFERROR(INDEX([4]Position!$A:$A,MATCH(I94,[4]Position!$B:$B,"0")),"")</f>
        <v>46</v>
      </c>
      <c r="F94" s="537" t="s">
        <v>667</v>
      </c>
      <c r="G94" s="538" t="s">
        <v>667</v>
      </c>
      <c r="H94" s="396"/>
      <c r="I94" s="433" t="s">
        <v>625</v>
      </c>
      <c r="J94" s="439"/>
      <c r="K94" s="439"/>
      <c r="L94" s="439"/>
      <c r="M94" s="439"/>
      <c r="N94" s="439">
        <f t="shared" si="45"/>
        <v>0</v>
      </c>
      <c r="O94" s="449" t="str">
        <f t="shared" si="46"/>
        <v>-</v>
      </c>
      <c r="P94" s="415"/>
      <c r="Q94" s="415"/>
      <c r="R94" s="415"/>
      <c r="S94" s="415"/>
      <c r="T94" s="415"/>
      <c r="U94" s="416">
        <f t="shared" si="54"/>
        <v>0</v>
      </c>
      <c r="V94" s="388"/>
      <c r="W94" s="388"/>
      <c r="X94" s="388"/>
      <c r="Y94" s="388">
        <v>3500000</v>
      </c>
      <c r="Z94" s="388">
        <v>3500000</v>
      </c>
      <c r="AA94" s="417">
        <f t="shared" si="56"/>
        <v>0</v>
      </c>
      <c r="AB94" s="457" t="str">
        <f t="shared" si="47"/>
        <v>-</v>
      </c>
      <c r="AC94" s="332" t="str">
        <f t="shared" si="48"/>
        <v>-</v>
      </c>
      <c r="AD94" s="337"/>
      <c r="AE94" s="353"/>
      <c r="AF94" s="353"/>
      <c r="AG94" s="354">
        <v>750000000</v>
      </c>
    </row>
    <row r="95" spans="1:33" s="354" customFormat="1" ht="18" customHeight="1">
      <c r="A95" s="544"/>
      <c r="B95" s="541" t="str">
        <f>IFERROR(INDEX('[6]Sub Account'!$A$2:$A$510,MATCH(G95,'[6]Sub Account'!$E$2:$E$510,0)),"")</f>
        <v/>
      </c>
      <c r="C95">
        <f>IFERROR(INDEX([4]Position!$A:$A,MATCH(I95,[4]Position!$B:$B,"0")),"")</f>
        <v>47</v>
      </c>
      <c r="F95" s="537" t="s">
        <v>667</v>
      </c>
      <c r="G95" s="538" t="s">
        <v>667</v>
      </c>
      <c r="H95" s="396"/>
      <c r="I95" s="433" t="s">
        <v>548</v>
      </c>
      <c r="J95" s="439"/>
      <c r="K95" s="439"/>
      <c r="L95" s="439"/>
      <c r="M95" s="439"/>
      <c r="N95" s="439">
        <f t="shared" si="45"/>
        <v>0</v>
      </c>
      <c r="O95" s="449" t="str">
        <f t="shared" si="46"/>
        <v>-</v>
      </c>
      <c r="P95" s="415"/>
      <c r="Q95" s="415"/>
      <c r="R95" s="415"/>
      <c r="S95" s="415"/>
      <c r="T95" s="415"/>
      <c r="U95" s="416">
        <f t="shared" si="54"/>
        <v>0</v>
      </c>
      <c r="V95" s="388"/>
      <c r="W95" s="388"/>
      <c r="X95" s="388"/>
      <c r="Y95" s="388">
        <f t="shared" si="58"/>
        <v>1030000</v>
      </c>
      <c r="Z95" s="425">
        <f t="shared" si="57"/>
        <v>1130000</v>
      </c>
      <c r="AA95" s="417">
        <f t="shared" si="56"/>
        <v>0</v>
      </c>
      <c r="AB95" s="457" t="str">
        <f t="shared" si="47"/>
        <v>-</v>
      </c>
      <c r="AC95" s="332" t="str">
        <f t="shared" si="48"/>
        <v>-</v>
      </c>
      <c r="AD95" s="337"/>
      <c r="AE95" s="353"/>
      <c r="AF95" s="353"/>
    </row>
    <row r="96" spans="1:33" s="354" customFormat="1" ht="18" customHeight="1">
      <c r="A96" s="544"/>
      <c r="B96" s="541" t="str">
        <f>IFERROR(INDEX('[6]Sub Account'!$A$2:$A$510,MATCH(G96,'[6]Sub Account'!$E$2:$E$510,0)),"")</f>
        <v/>
      </c>
      <c r="C96">
        <f>IFERROR(INDEX([4]Position!$A:$A,MATCH(I96,[4]Position!$B:$B,"0")),"")</f>
        <v>48</v>
      </c>
      <c r="F96" s="537" t="s">
        <v>667</v>
      </c>
      <c r="G96" s="538" t="s">
        <v>667</v>
      </c>
      <c r="H96" s="396"/>
      <c r="I96" s="433" t="s">
        <v>549</v>
      </c>
      <c r="J96" s="439"/>
      <c r="K96" s="439"/>
      <c r="L96" s="439"/>
      <c r="M96" s="439"/>
      <c r="N96" s="439">
        <f t="shared" si="45"/>
        <v>0</v>
      </c>
      <c r="O96" s="449" t="str">
        <f t="shared" si="46"/>
        <v>-</v>
      </c>
      <c r="P96" s="415"/>
      <c r="Q96" s="415"/>
      <c r="R96" s="415"/>
      <c r="S96" s="415"/>
      <c r="T96" s="415"/>
      <c r="U96" s="416">
        <f t="shared" si="54"/>
        <v>0</v>
      </c>
      <c r="V96" s="388"/>
      <c r="W96" s="388"/>
      <c r="X96" s="388"/>
      <c r="Y96" s="388">
        <f t="shared" si="58"/>
        <v>1030000</v>
      </c>
      <c r="Z96" s="425">
        <f t="shared" si="57"/>
        <v>1130000</v>
      </c>
      <c r="AA96" s="417">
        <f t="shared" si="56"/>
        <v>0</v>
      </c>
      <c r="AB96" s="457" t="str">
        <f t="shared" si="47"/>
        <v>-</v>
      </c>
      <c r="AC96" s="332" t="str">
        <f t="shared" si="48"/>
        <v>-</v>
      </c>
      <c r="AD96" s="337"/>
      <c r="AE96" s="353"/>
      <c r="AF96" s="353"/>
      <c r="AG96" s="354">
        <f>AG93-AG95</f>
        <v>750000000</v>
      </c>
    </row>
    <row r="97" spans="1:33" s="354" customFormat="1" ht="18" customHeight="1">
      <c r="A97" s="544"/>
      <c r="B97" s="541" t="str">
        <f>IFERROR(INDEX('[6]Sub Account'!$A$2:$A$510,MATCH(G97,'[6]Sub Account'!$E$2:$E$510,0)),"")</f>
        <v/>
      </c>
      <c r="C97">
        <f>IFERROR(INDEX([4]Position!$A:$A,MATCH(I97,[4]Position!$B:$B,"0")),"")</f>
        <v>49</v>
      </c>
      <c r="F97" s="537" t="s">
        <v>667</v>
      </c>
      <c r="G97" s="538" t="s">
        <v>667</v>
      </c>
      <c r="H97" s="396"/>
      <c r="I97" s="433" t="s">
        <v>550</v>
      </c>
      <c r="J97" s="439"/>
      <c r="K97" s="439"/>
      <c r="L97" s="439"/>
      <c r="M97" s="439"/>
      <c r="N97" s="439">
        <f t="shared" si="45"/>
        <v>0</v>
      </c>
      <c r="O97" s="449" t="str">
        <f t="shared" si="46"/>
        <v>-</v>
      </c>
      <c r="P97" s="415"/>
      <c r="Q97" s="415"/>
      <c r="R97" s="415"/>
      <c r="S97" s="415"/>
      <c r="T97" s="415"/>
      <c r="U97" s="416">
        <f t="shared" si="54"/>
        <v>0</v>
      </c>
      <c r="V97" s="388"/>
      <c r="W97" s="388"/>
      <c r="X97" s="388"/>
      <c r="Y97" s="388">
        <f t="shared" si="58"/>
        <v>1030000</v>
      </c>
      <c r="Z97" s="425">
        <f t="shared" si="57"/>
        <v>1130000</v>
      </c>
      <c r="AA97" s="417">
        <f t="shared" si="56"/>
        <v>0</v>
      </c>
      <c r="AB97" s="457" t="str">
        <f t="shared" si="47"/>
        <v>-</v>
      </c>
      <c r="AC97" s="332" t="str">
        <f t="shared" si="48"/>
        <v>-</v>
      </c>
      <c r="AD97" s="337"/>
      <c r="AE97" s="353"/>
      <c r="AF97" s="353"/>
    </row>
    <row r="98" spans="1:33" s="354" customFormat="1" ht="18" customHeight="1">
      <c r="A98" s="544"/>
      <c r="B98" s="541" t="str">
        <f>IFERROR(INDEX('[6]Sub Account'!$A$2:$A$510,MATCH(G98,'[6]Sub Account'!$E$2:$E$510,0)),"")</f>
        <v/>
      </c>
      <c r="C98">
        <f>IFERROR(INDEX([4]Position!$A:$A,MATCH(I98,[4]Position!$B:$B,"0")),"")</f>
        <v>50</v>
      </c>
      <c r="F98" s="537" t="s">
        <v>667</v>
      </c>
      <c r="G98" s="538" t="s">
        <v>667</v>
      </c>
      <c r="H98" s="396"/>
      <c r="I98" s="433" t="s">
        <v>551</v>
      </c>
      <c r="J98" s="439"/>
      <c r="K98" s="439"/>
      <c r="L98" s="439"/>
      <c r="M98" s="439"/>
      <c r="N98" s="439">
        <f t="shared" si="45"/>
        <v>0</v>
      </c>
      <c r="O98" s="449" t="str">
        <f t="shared" si="46"/>
        <v>-</v>
      </c>
      <c r="P98" s="415"/>
      <c r="Q98" s="415"/>
      <c r="R98" s="415"/>
      <c r="S98" s="415"/>
      <c r="T98" s="415"/>
      <c r="U98" s="416">
        <f t="shared" si="54"/>
        <v>0</v>
      </c>
      <c r="V98" s="388"/>
      <c r="W98" s="388"/>
      <c r="X98" s="388"/>
      <c r="Y98" s="388">
        <f t="shared" si="58"/>
        <v>1030000</v>
      </c>
      <c r="Z98" s="425">
        <f t="shared" si="57"/>
        <v>1130000</v>
      </c>
      <c r="AA98" s="417">
        <f t="shared" si="56"/>
        <v>0</v>
      </c>
      <c r="AB98" s="457" t="str">
        <f t="shared" si="47"/>
        <v>-</v>
      </c>
      <c r="AC98" s="332" t="str">
        <f t="shared" si="48"/>
        <v>-</v>
      </c>
      <c r="AD98" s="337"/>
      <c r="AE98" s="353"/>
      <c r="AF98" s="353"/>
      <c r="AG98" s="354">
        <f>AG92-AG93</f>
        <v>683219424</v>
      </c>
    </row>
    <row r="99" spans="1:33" s="354" customFormat="1" ht="18" customHeight="1">
      <c r="A99" s="544"/>
      <c r="B99" s="541" t="str">
        <f>IFERROR(INDEX('[6]Sub Account'!$A$2:$A$510,MATCH(G99,'[6]Sub Account'!$E$2:$E$510,0)),"")</f>
        <v/>
      </c>
      <c r="C99">
        <f>IFERROR(INDEX([4]Position!$A:$A,MATCH(I99,[4]Position!$B:$B,"0")),"")</f>
        <v>51</v>
      </c>
      <c r="F99" s="537" t="s">
        <v>667</v>
      </c>
      <c r="G99" s="538" t="s">
        <v>667</v>
      </c>
      <c r="H99" s="396"/>
      <c r="I99" s="433" t="s">
        <v>552</v>
      </c>
      <c r="J99" s="439"/>
      <c r="K99" s="439"/>
      <c r="L99" s="439"/>
      <c r="M99" s="439"/>
      <c r="N99" s="439">
        <f t="shared" si="45"/>
        <v>0</v>
      </c>
      <c r="O99" s="449" t="str">
        <f t="shared" si="46"/>
        <v>-</v>
      </c>
      <c r="P99" s="415"/>
      <c r="Q99" s="415"/>
      <c r="R99" s="415"/>
      <c r="S99" s="415"/>
      <c r="T99" s="415"/>
      <c r="U99" s="416">
        <f t="shared" si="54"/>
        <v>0</v>
      </c>
      <c r="V99" s="388"/>
      <c r="W99" s="388"/>
      <c r="X99" s="388"/>
      <c r="Y99" s="388">
        <f>960000+30000</f>
        <v>990000</v>
      </c>
      <c r="Z99" s="426">
        <f t="shared" ref="Z99:Z115" si="59">Y99+120000</f>
        <v>1110000</v>
      </c>
      <c r="AA99" s="417">
        <f t="shared" si="56"/>
        <v>0</v>
      </c>
      <c r="AB99" s="457" t="str">
        <f t="shared" si="47"/>
        <v>-</v>
      </c>
      <c r="AC99" s="332" t="str">
        <f t="shared" si="48"/>
        <v>-</v>
      </c>
      <c r="AD99" s="337"/>
      <c r="AE99" s="353"/>
      <c r="AF99" s="353"/>
    </row>
    <row r="100" spans="1:33" s="354" customFormat="1" ht="18" customHeight="1">
      <c r="A100" s="544"/>
      <c r="B100" s="541" t="str">
        <f>IFERROR(INDEX('[6]Sub Account'!$A$2:$A$510,MATCH(G100,'[6]Sub Account'!$E$2:$E$510,0)),"")</f>
        <v/>
      </c>
      <c r="C100">
        <f>IFERROR(INDEX([4]Position!$A:$A,MATCH(I100,[4]Position!$B:$B,"0")),"")</f>
        <v>52</v>
      </c>
      <c r="F100" s="537" t="s">
        <v>667</v>
      </c>
      <c r="G100" s="538" t="s">
        <v>667</v>
      </c>
      <c r="H100" s="396"/>
      <c r="I100" s="433" t="s">
        <v>553</v>
      </c>
      <c r="J100" s="439"/>
      <c r="K100" s="439"/>
      <c r="L100" s="439"/>
      <c r="M100" s="439"/>
      <c r="N100" s="439">
        <f t="shared" si="45"/>
        <v>0</v>
      </c>
      <c r="O100" s="449" t="str">
        <f t="shared" si="46"/>
        <v>-</v>
      </c>
      <c r="P100" s="415">
        <v>2</v>
      </c>
      <c r="Q100" s="415"/>
      <c r="R100" s="415"/>
      <c r="S100" s="415"/>
      <c r="T100" s="415"/>
      <c r="U100" s="416">
        <f t="shared" si="54"/>
        <v>2</v>
      </c>
      <c r="V100" s="388"/>
      <c r="W100" s="388"/>
      <c r="X100" s="388"/>
      <c r="Y100" s="388">
        <f>930000+30000</f>
        <v>960000</v>
      </c>
      <c r="Z100" s="426">
        <f t="shared" si="59"/>
        <v>1080000</v>
      </c>
      <c r="AA100" s="417">
        <f t="shared" si="56"/>
        <v>25920000</v>
      </c>
      <c r="AB100" s="457" t="str">
        <f t="shared" si="47"/>
        <v>-</v>
      </c>
      <c r="AC100" s="332" t="str">
        <f t="shared" si="48"/>
        <v>ok</v>
      </c>
      <c r="AD100" s="337"/>
      <c r="AE100" s="353"/>
      <c r="AF100" s="353"/>
      <c r="AG100" s="354">
        <v>683219424</v>
      </c>
    </row>
    <row r="101" spans="1:33" s="354" customFormat="1" ht="18" customHeight="1">
      <c r="A101" s="544"/>
      <c r="B101" s="541" t="str">
        <f>IFERROR(INDEX('[6]Sub Account'!$A$2:$A$510,MATCH(G101,'[6]Sub Account'!$E$2:$E$510,0)),"")</f>
        <v/>
      </c>
      <c r="C101">
        <f>IFERROR(INDEX([4]Position!$A:$A,MATCH(I101,[4]Position!$B:$B,"0")),"")</f>
        <v>53</v>
      </c>
      <c r="F101" s="537" t="s">
        <v>667</v>
      </c>
      <c r="G101" s="538" t="s">
        <v>667</v>
      </c>
      <c r="H101" s="396"/>
      <c r="I101" s="433" t="s">
        <v>626</v>
      </c>
      <c r="J101" s="439"/>
      <c r="K101" s="439"/>
      <c r="L101" s="439"/>
      <c r="M101" s="439"/>
      <c r="N101" s="439">
        <f t="shared" si="45"/>
        <v>0</v>
      </c>
      <c r="O101" s="449" t="str">
        <f t="shared" si="46"/>
        <v>-</v>
      </c>
      <c r="P101" s="415"/>
      <c r="Q101" s="415"/>
      <c r="R101" s="415"/>
      <c r="S101" s="415"/>
      <c r="T101" s="415"/>
      <c r="U101" s="416">
        <f t="shared" si="54"/>
        <v>0</v>
      </c>
      <c r="V101" s="388"/>
      <c r="W101" s="388"/>
      <c r="X101" s="388"/>
      <c r="Y101" s="388">
        <v>2800000</v>
      </c>
      <c r="Z101" s="388">
        <v>2800000</v>
      </c>
      <c r="AA101" s="417">
        <f t="shared" si="56"/>
        <v>0</v>
      </c>
      <c r="AB101" s="457" t="str">
        <f t="shared" si="47"/>
        <v>-</v>
      </c>
      <c r="AC101" s="332" t="str">
        <f t="shared" si="48"/>
        <v>-</v>
      </c>
      <c r="AD101" s="337"/>
      <c r="AE101" s="353"/>
      <c r="AF101" s="353"/>
      <c r="AG101" s="354">
        <v>683219424</v>
      </c>
    </row>
    <row r="102" spans="1:33" s="354" customFormat="1" ht="18" customHeight="1">
      <c r="A102" s="544"/>
      <c r="B102" s="541" t="str">
        <f>IFERROR(INDEX('[6]Sub Account'!$A$2:$A$510,MATCH(G102,'[6]Sub Account'!$E$2:$E$510,0)),"")</f>
        <v/>
      </c>
      <c r="C102">
        <f>IFERROR(INDEX([4]Position!$A:$A,MATCH(I102,[4]Position!$B:$B,"0")),"")</f>
        <v>54</v>
      </c>
      <c r="F102" s="537" t="s">
        <v>667</v>
      </c>
      <c r="G102" s="538" t="s">
        <v>667</v>
      </c>
      <c r="H102" s="396"/>
      <c r="I102" s="433" t="s">
        <v>554</v>
      </c>
      <c r="J102" s="439"/>
      <c r="K102" s="439"/>
      <c r="L102" s="439"/>
      <c r="M102" s="439"/>
      <c r="N102" s="439">
        <f t="shared" si="45"/>
        <v>0</v>
      </c>
      <c r="O102" s="449" t="str">
        <f t="shared" si="46"/>
        <v>-</v>
      </c>
      <c r="P102" s="415"/>
      <c r="Q102" s="415"/>
      <c r="R102" s="415"/>
      <c r="S102" s="415"/>
      <c r="T102" s="415"/>
      <c r="U102" s="416">
        <f t="shared" si="54"/>
        <v>0</v>
      </c>
      <c r="V102" s="388"/>
      <c r="W102" s="388"/>
      <c r="X102" s="388"/>
      <c r="Y102" s="388">
        <f>930000+30000</f>
        <v>960000</v>
      </c>
      <c r="Z102" s="426">
        <f t="shared" si="59"/>
        <v>1080000</v>
      </c>
      <c r="AA102" s="417">
        <f t="shared" si="56"/>
        <v>0</v>
      </c>
      <c r="AB102" s="457" t="str">
        <f t="shared" si="47"/>
        <v>-</v>
      </c>
      <c r="AC102" s="332" t="str">
        <f t="shared" si="48"/>
        <v>-</v>
      </c>
      <c r="AD102" s="337"/>
      <c r="AE102" s="353"/>
      <c r="AF102" s="353"/>
    </row>
    <row r="103" spans="1:33" s="354" customFormat="1" ht="18" customHeight="1">
      <c r="A103" s="544"/>
      <c r="B103" s="541" t="str">
        <f>IFERROR(INDEX('[6]Sub Account'!$A$2:$A$510,MATCH(G103,'[6]Sub Account'!$E$2:$E$510,0)),"")</f>
        <v/>
      </c>
      <c r="C103">
        <f>IFERROR(INDEX([4]Position!$A:$A,MATCH(I103,[4]Position!$B:$B,"0")),"")</f>
        <v>55</v>
      </c>
      <c r="F103" s="537" t="s">
        <v>667</v>
      </c>
      <c r="G103" s="538" t="s">
        <v>667</v>
      </c>
      <c r="H103" s="396"/>
      <c r="I103" s="433" t="s">
        <v>555</v>
      </c>
      <c r="J103" s="439"/>
      <c r="K103" s="439"/>
      <c r="L103" s="439"/>
      <c r="M103" s="439"/>
      <c r="N103" s="439">
        <f t="shared" si="45"/>
        <v>0</v>
      </c>
      <c r="O103" s="449" t="str">
        <f t="shared" si="46"/>
        <v>-</v>
      </c>
      <c r="P103" s="415"/>
      <c r="Q103" s="415"/>
      <c r="R103" s="415"/>
      <c r="S103" s="415"/>
      <c r="T103" s="415"/>
      <c r="U103" s="416">
        <f t="shared" si="54"/>
        <v>0</v>
      </c>
      <c r="V103" s="388"/>
      <c r="W103" s="388"/>
      <c r="X103" s="388"/>
      <c r="Y103" s="388">
        <v>960000</v>
      </c>
      <c r="Z103" s="426">
        <f t="shared" si="59"/>
        <v>1080000</v>
      </c>
      <c r="AA103" s="417">
        <f t="shared" si="56"/>
        <v>0</v>
      </c>
      <c r="AB103" s="457" t="str">
        <f t="shared" si="47"/>
        <v>-</v>
      </c>
      <c r="AC103" s="332" t="str">
        <f t="shared" si="48"/>
        <v>-</v>
      </c>
      <c r="AD103" s="337"/>
      <c r="AE103" s="353"/>
      <c r="AF103" s="353"/>
      <c r="AG103" s="354">
        <f>AG99-AG100</f>
        <v>-683219424</v>
      </c>
    </row>
    <row r="104" spans="1:33" s="354" customFormat="1" ht="18" customHeight="1">
      <c r="A104" s="544"/>
      <c r="B104" s="541" t="str">
        <f>IFERROR(INDEX('[6]Sub Account'!$A$2:$A$510,MATCH(G104,'[6]Sub Account'!$E$2:$E$510,0)),"")</f>
        <v/>
      </c>
      <c r="C104">
        <f>IFERROR(INDEX([4]Position!$A:$A,MATCH(I104,[4]Position!$B:$B,"0")),"")</f>
        <v>56</v>
      </c>
      <c r="F104" s="537" t="s">
        <v>667</v>
      </c>
      <c r="G104" s="538" t="s">
        <v>667</v>
      </c>
      <c r="H104" s="396"/>
      <c r="I104" s="433" t="s">
        <v>556</v>
      </c>
      <c r="J104" s="439"/>
      <c r="K104" s="439"/>
      <c r="L104" s="439"/>
      <c r="M104" s="439"/>
      <c r="N104" s="439">
        <f t="shared" si="45"/>
        <v>0</v>
      </c>
      <c r="O104" s="449" t="str">
        <f t="shared" si="46"/>
        <v>-</v>
      </c>
      <c r="P104" s="415"/>
      <c r="Q104" s="415"/>
      <c r="R104" s="415"/>
      <c r="S104" s="415"/>
      <c r="T104" s="415"/>
      <c r="U104" s="416">
        <f t="shared" si="54"/>
        <v>0</v>
      </c>
      <c r="V104" s="388"/>
      <c r="W104" s="388"/>
      <c r="X104" s="388"/>
      <c r="Y104" s="388">
        <v>960000</v>
      </c>
      <c r="Z104" s="426">
        <f t="shared" si="59"/>
        <v>1080000</v>
      </c>
      <c r="AA104" s="417">
        <f t="shared" si="56"/>
        <v>0</v>
      </c>
      <c r="AB104" s="457" t="str">
        <f t="shared" si="47"/>
        <v>-</v>
      </c>
      <c r="AC104" s="332" t="str">
        <f t="shared" si="48"/>
        <v>-</v>
      </c>
      <c r="AD104" s="337"/>
      <c r="AE104" s="353"/>
      <c r="AF104" s="353"/>
      <c r="AG104" s="354">
        <f>AG100-AG102</f>
        <v>683219424</v>
      </c>
    </row>
    <row r="105" spans="1:33" s="354" customFormat="1" ht="18" customHeight="1">
      <c r="A105" s="544"/>
      <c r="B105" s="541" t="str">
        <f>IFERROR(INDEX('[6]Sub Account'!$A$2:$A$510,MATCH(G105,'[6]Sub Account'!$E$2:$E$510,0)),"")</f>
        <v/>
      </c>
      <c r="C105">
        <f>IFERROR(INDEX([4]Position!$A:$A,MATCH(I105,[4]Position!$B:$B,"0")),"")</f>
        <v>57</v>
      </c>
      <c r="F105" s="537" t="s">
        <v>667</v>
      </c>
      <c r="G105" s="538" t="s">
        <v>667</v>
      </c>
      <c r="H105" s="396"/>
      <c r="I105" s="433" t="s">
        <v>557</v>
      </c>
      <c r="J105" s="439"/>
      <c r="K105" s="439"/>
      <c r="L105" s="439"/>
      <c r="M105" s="439"/>
      <c r="N105" s="439">
        <f t="shared" si="45"/>
        <v>0</v>
      </c>
      <c r="O105" s="449" t="str">
        <f t="shared" si="46"/>
        <v>-</v>
      </c>
      <c r="P105" s="415"/>
      <c r="Q105" s="415"/>
      <c r="R105" s="415"/>
      <c r="S105" s="415"/>
      <c r="T105" s="415"/>
      <c r="U105" s="416">
        <f t="shared" si="54"/>
        <v>0</v>
      </c>
      <c r="V105" s="388"/>
      <c r="W105" s="388"/>
      <c r="X105" s="388"/>
      <c r="Y105" s="388">
        <f>930000+30000</f>
        <v>960000</v>
      </c>
      <c r="Z105" s="426">
        <f t="shared" si="59"/>
        <v>1080000</v>
      </c>
      <c r="AA105" s="417">
        <f t="shared" si="56"/>
        <v>0</v>
      </c>
      <c r="AB105" s="457" t="str">
        <f t="shared" si="47"/>
        <v>-</v>
      </c>
      <c r="AC105" s="332" t="str">
        <f t="shared" si="48"/>
        <v>-</v>
      </c>
      <c r="AD105" s="337"/>
      <c r="AE105" s="353"/>
      <c r="AF105" s="353"/>
    </row>
    <row r="106" spans="1:33" s="354" customFormat="1" ht="18" customHeight="1">
      <c r="A106" s="544"/>
      <c r="B106" s="541" t="str">
        <f>IFERROR(INDEX('[6]Sub Account'!$A$2:$A$510,MATCH(G106,'[6]Sub Account'!$E$2:$E$510,0)),"")</f>
        <v/>
      </c>
      <c r="C106">
        <f>IFERROR(INDEX([4]Position!$A:$A,MATCH(I106,[4]Position!$B:$B,"0")),"")</f>
        <v>58</v>
      </c>
      <c r="F106" s="537" t="s">
        <v>667</v>
      </c>
      <c r="G106" s="538" t="s">
        <v>667</v>
      </c>
      <c r="H106" s="396"/>
      <c r="I106" s="433" t="s">
        <v>558</v>
      </c>
      <c r="J106" s="439"/>
      <c r="K106" s="439"/>
      <c r="L106" s="439"/>
      <c r="M106" s="439"/>
      <c r="N106" s="439">
        <f t="shared" si="45"/>
        <v>0</v>
      </c>
      <c r="O106" s="449" t="str">
        <f t="shared" si="46"/>
        <v>-</v>
      </c>
      <c r="P106" s="415">
        <v>3</v>
      </c>
      <c r="Q106" s="415"/>
      <c r="R106" s="415"/>
      <c r="S106" s="415"/>
      <c r="T106" s="415"/>
      <c r="U106" s="416">
        <f t="shared" si="54"/>
        <v>3</v>
      </c>
      <c r="V106" s="388"/>
      <c r="W106" s="388"/>
      <c r="X106" s="388"/>
      <c r="Y106" s="388">
        <f t="shared" ref="Y106:Y108" si="60">900000+30000</f>
        <v>930000</v>
      </c>
      <c r="Z106" s="426">
        <f t="shared" si="59"/>
        <v>1050000</v>
      </c>
      <c r="AA106" s="417">
        <f t="shared" si="56"/>
        <v>37800000</v>
      </c>
      <c r="AB106" s="457" t="str">
        <f t="shared" si="47"/>
        <v>-</v>
      </c>
      <c r="AC106" s="332" t="str">
        <f t="shared" si="48"/>
        <v>ok</v>
      </c>
      <c r="AD106" s="337"/>
      <c r="AE106" s="353"/>
      <c r="AF106" s="353"/>
    </row>
    <row r="107" spans="1:33" s="354" customFormat="1" ht="18" customHeight="1">
      <c r="A107" s="544"/>
      <c r="B107" s="541" t="str">
        <f>IFERROR(INDEX('[6]Sub Account'!$A$2:$A$510,MATCH(G107,'[6]Sub Account'!$E$2:$E$510,0)),"")</f>
        <v/>
      </c>
      <c r="C107">
        <f>IFERROR(INDEX([4]Position!$A:$A,MATCH(I107,[4]Position!$B:$B,"0")),"")</f>
        <v>59</v>
      </c>
      <c r="F107" s="537" t="s">
        <v>667</v>
      </c>
      <c r="G107" s="538" t="s">
        <v>667</v>
      </c>
      <c r="H107" s="396"/>
      <c r="I107" s="433" t="s">
        <v>559</v>
      </c>
      <c r="J107" s="439"/>
      <c r="K107" s="439"/>
      <c r="L107" s="439"/>
      <c r="M107" s="439"/>
      <c r="N107" s="439">
        <f t="shared" si="45"/>
        <v>0</v>
      </c>
      <c r="O107" s="449" t="str">
        <f t="shared" si="46"/>
        <v>-</v>
      </c>
      <c r="P107" s="415"/>
      <c r="Q107" s="415"/>
      <c r="R107" s="415"/>
      <c r="S107" s="415"/>
      <c r="T107" s="415"/>
      <c r="U107" s="416">
        <f t="shared" si="54"/>
        <v>0</v>
      </c>
      <c r="V107" s="388"/>
      <c r="W107" s="388"/>
      <c r="X107" s="388"/>
      <c r="Y107" s="388">
        <f t="shared" si="60"/>
        <v>930000</v>
      </c>
      <c r="Z107" s="426">
        <f t="shared" si="59"/>
        <v>1050000</v>
      </c>
      <c r="AA107" s="417">
        <f t="shared" si="56"/>
        <v>0</v>
      </c>
      <c r="AB107" s="457" t="str">
        <f t="shared" si="47"/>
        <v>-</v>
      </c>
      <c r="AC107" s="332" t="str">
        <f t="shared" si="48"/>
        <v>-</v>
      </c>
      <c r="AD107" s="337"/>
      <c r="AE107" s="353"/>
      <c r="AF107" s="353"/>
    </row>
    <row r="108" spans="1:33" s="354" customFormat="1" ht="18" customHeight="1">
      <c r="A108" s="544"/>
      <c r="B108" s="541" t="str">
        <f>IFERROR(INDEX('[6]Sub Account'!$A$2:$A$510,MATCH(G108,'[6]Sub Account'!$E$2:$E$510,0)),"")</f>
        <v/>
      </c>
      <c r="C108">
        <f>IFERROR(INDEX([4]Position!$A:$A,MATCH(I108,[4]Position!$B:$B,"0")),"")</f>
        <v>60</v>
      </c>
      <c r="F108" s="537" t="s">
        <v>667</v>
      </c>
      <c r="G108" s="538" t="s">
        <v>667</v>
      </c>
      <c r="H108" s="396"/>
      <c r="I108" s="433" t="s">
        <v>560</v>
      </c>
      <c r="J108" s="439"/>
      <c r="K108" s="439"/>
      <c r="L108" s="439"/>
      <c r="M108" s="439"/>
      <c r="N108" s="439">
        <f t="shared" si="45"/>
        <v>0</v>
      </c>
      <c r="O108" s="449" t="str">
        <f t="shared" si="46"/>
        <v>-</v>
      </c>
      <c r="P108" s="415"/>
      <c r="Q108" s="415"/>
      <c r="R108" s="415"/>
      <c r="S108" s="415"/>
      <c r="T108" s="415"/>
      <c r="U108" s="416">
        <f t="shared" si="54"/>
        <v>0</v>
      </c>
      <c r="V108" s="388"/>
      <c r="W108" s="388"/>
      <c r="X108" s="388"/>
      <c r="Y108" s="388">
        <f t="shared" si="60"/>
        <v>930000</v>
      </c>
      <c r="Z108" s="426">
        <f t="shared" si="59"/>
        <v>1050000</v>
      </c>
      <c r="AA108" s="417">
        <f t="shared" si="56"/>
        <v>0</v>
      </c>
      <c r="AB108" s="457" t="str">
        <f t="shared" si="47"/>
        <v>-</v>
      </c>
      <c r="AC108" s="332" t="str">
        <f t="shared" si="48"/>
        <v>-</v>
      </c>
      <c r="AD108" s="337"/>
      <c r="AE108" s="353"/>
      <c r="AF108" s="353"/>
    </row>
    <row r="109" spans="1:33" s="354" customFormat="1" ht="18" customHeight="1">
      <c r="A109" s="544"/>
      <c r="B109" s="541" t="str">
        <f>IFERROR(INDEX('[6]Sub Account'!$A$2:$A$510,MATCH(G109,'[6]Sub Account'!$E$2:$E$510,0)),"")</f>
        <v/>
      </c>
      <c r="C109">
        <f>IFERROR(INDEX([4]Position!$A:$A,MATCH(I109,[4]Position!$B:$B,"0")),"")</f>
        <v>61</v>
      </c>
      <c r="F109" s="537" t="s">
        <v>667</v>
      </c>
      <c r="G109" s="538" t="s">
        <v>667</v>
      </c>
      <c r="H109" s="396"/>
      <c r="I109" s="433" t="s">
        <v>561</v>
      </c>
      <c r="J109" s="439"/>
      <c r="K109" s="439"/>
      <c r="L109" s="439"/>
      <c r="M109" s="439"/>
      <c r="N109" s="439">
        <f t="shared" si="45"/>
        <v>0</v>
      </c>
      <c r="O109" s="449" t="str">
        <f t="shared" si="46"/>
        <v>-</v>
      </c>
      <c r="P109" s="415"/>
      <c r="Q109" s="415"/>
      <c r="R109" s="415"/>
      <c r="S109" s="415"/>
      <c r="T109" s="415"/>
      <c r="U109" s="416">
        <f t="shared" si="54"/>
        <v>0</v>
      </c>
      <c r="V109" s="388"/>
      <c r="W109" s="388"/>
      <c r="X109" s="388"/>
      <c r="Y109" s="388">
        <v>930000</v>
      </c>
      <c r="Z109" s="426">
        <f t="shared" si="59"/>
        <v>1050000</v>
      </c>
      <c r="AA109" s="417">
        <f t="shared" si="56"/>
        <v>0</v>
      </c>
      <c r="AB109" s="457" t="str">
        <f t="shared" si="47"/>
        <v>-</v>
      </c>
      <c r="AC109" s="332" t="str">
        <f t="shared" si="48"/>
        <v>-</v>
      </c>
      <c r="AD109" s="337"/>
      <c r="AE109" s="353"/>
      <c r="AF109" s="353"/>
    </row>
    <row r="110" spans="1:33" s="354" customFormat="1" ht="18" customHeight="1">
      <c r="A110" s="544"/>
      <c r="B110" s="541" t="str">
        <f>IFERROR(INDEX('[6]Sub Account'!$A$2:$A$510,MATCH(G110,'[6]Sub Account'!$E$2:$E$510,0)),"")</f>
        <v/>
      </c>
      <c r="C110">
        <f>IFERROR(INDEX([4]Position!$A:$A,MATCH(I110,[4]Position!$B:$B,"0")),"")</f>
        <v>62</v>
      </c>
      <c r="F110" s="537" t="s">
        <v>667</v>
      </c>
      <c r="G110" s="538" t="s">
        <v>667</v>
      </c>
      <c r="H110" s="396"/>
      <c r="I110" s="433" t="s">
        <v>562</v>
      </c>
      <c r="J110" s="439"/>
      <c r="K110" s="439"/>
      <c r="L110" s="439"/>
      <c r="M110" s="439"/>
      <c r="N110" s="439">
        <f t="shared" si="45"/>
        <v>0</v>
      </c>
      <c r="O110" s="449" t="str">
        <f t="shared" si="46"/>
        <v>-</v>
      </c>
      <c r="P110" s="415">
        <v>6</v>
      </c>
      <c r="Q110" s="415"/>
      <c r="R110" s="415"/>
      <c r="S110" s="415"/>
      <c r="T110" s="415"/>
      <c r="U110" s="416">
        <f t="shared" si="54"/>
        <v>6</v>
      </c>
      <c r="V110" s="388"/>
      <c r="W110" s="388"/>
      <c r="X110" s="388"/>
      <c r="Y110" s="388">
        <f t="shared" ref="Y110:Y112" si="61">800000+30000</f>
        <v>830000</v>
      </c>
      <c r="Z110" s="426">
        <f t="shared" si="59"/>
        <v>950000</v>
      </c>
      <c r="AA110" s="417">
        <f>U110*Z110*12</f>
        <v>68400000</v>
      </c>
      <c r="AB110" s="457" t="str">
        <f t="shared" si="47"/>
        <v>-</v>
      </c>
      <c r="AC110" s="332" t="str">
        <f t="shared" si="48"/>
        <v>ok</v>
      </c>
      <c r="AD110" s="337"/>
      <c r="AE110" s="353"/>
      <c r="AF110" s="353"/>
    </row>
    <row r="111" spans="1:33" s="354" customFormat="1" ht="18" customHeight="1">
      <c r="A111" s="544"/>
      <c r="B111" s="541" t="str">
        <f>IFERROR(INDEX('[6]Sub Account'!$A$2:$A$510,MATCH(G111,'[6]Sub Account'!$E$2:$E$510,0)),"")</f>
        <v/>
      </c>
      <c r="C111">
        <f>IFERROR(INDEX([4]Position!$A:$A,MATCH(I111,[4]Position!$B:$B,"0")),"")</f>
        <v>63</v>
      </c>
      <c r="F111" s="537" t="s">
        <v>667</v>
      </c>
      <c r="G111" s="538" t="s">
        <v>667</v>
      </c>
      <c r="H111" s="396"/>
      <c r="I111" s="433" t="s">
        <v>563</v>
      </c>
      <c r="J111" s="439"/>
      <c r="K111" s="439"/>
      <c r="L111" s="439"/>
      <c r="M111" s="439"/>
      <c r="N111" s="439">
        <f t="shared" si="45"/>
        <v>0</v>
      </c>
      <c r="O111" s="449" t="str">
        <f t="shared" si="46"/>
        <v>-</v>
      </c>
      <c r="P111" s="415"/>
      <c r="Q111" s="415"/>
      <c r="R111" s="415"/>
      <c r="S111" s="415"/>
      <c r="T111" s="415"/>
      <c r="U111" s="416">
        <f t="shared" si="54"/>
        <v>0</v>
      </c>
      <c r="V111" s="388"/>
      <c r="W111" s="388"/>
      <c r="X111" s="388"/>
      <c r="Y111" s="388">
        <f t="shared" si="61"/>
        <v>830000</v>
      </c>
      <c r="Z111" s="426">
        <f t="shared" si="59"/>
        <v>950000</v>
      </c>
      <c r="AA111" s="417">
        <f t="shared" si="56"/>
        <v>0</v>
      </c>
      <c r="AB111" s="457" t="str">
        <f t="shared" si="47"/>
        <v>-</v>
      </c>
      <c r="AC111" s="332" t="str">
        <f t="shared" si="48"/>
        <v>-</v>
      </c>
      <c r="AD111" s="337"/>
      <c r="AE111" s="353"/>
      <c r="AF111" s="353"/>
    </row>
    <row r="112" spans="1:33" s="354" customFormat="1" ht="18" customHeight="1">
      <c r="A112" s="544"/>
      <c r="B112" s="541" t="str">
        <f>IFERROR(INDEX('[6]Sub Account'!$A$2:$A$510,MATCH(G112,'[6]Sub Account'!$E$2:$E$510,0)),"")</f>
        <v/>
      </c>
      <c r="C112">
        <f>IFERROR(INDEX([4]Position!$A:$A,MATCH(I112,[4]Position!$B:$B,"0")),"")</f>
        <v>64</v>
      </c>
      <c r="F112" s="537" t="s">
        <v>667</v>
      </c>
      <c r="G112" s="538" t="s">
        <v>667</v>
      </c>
      <c r="H112" s="396"/>
      <c r="I112" s="433" t="s">
        <v>564</v>
      </c>
      <c r="J112" s="439"/>
      <c r="K112" s="439"/>
      <c r="L112" s="439"/>
      <c r="M112" s="439"/>
      <c r="N112" s="439">
        <f t="shared" si="45"/>
        <v>0</v>
      </c>
      <c r="O112" s="449" t="str">
        <f t="shared" si="46"/>
        <v>-</v>
      </c>
      <c r="P112" s="415"/>
      <c r="Q112" s="415"/>
      <c r="R112" s="415"/>
      <c r="S112" s="415"/>
      <c r="T112" s="415"/>
      <c r="U112" s="416">
        <f t="shared" si="54"/>
        <v>0</v>
      </c>
      <c r="V112" s="388"/>
      <c r="W112" s="388"/>
      <c r="X112" s="388"/>
      <c r="Y112" s="388">
        <f t="shared" si="61"/>
        <v>830000</v>
      </c>
      <c r="Z112" s="426">
        <f t="shared" si="59"/>
        <v>950000</v>
      </c>
      <c r="AA112" s="417">
        <f t="shared" si="56"/>
        <v>0</v>
      </c>
      <c r="AB112" s="457" t="str">
        <f t="shared" si="47"/>
        <v>-</v>
      </c>
      <c r="AC112" s="332" t="str">
        <f t="shared" si="48"/>
        <v>-</v>
      </c>
      <c r="AD112" s="337"/>
      <c r="AE112" s="353"/>
      <c r="AF112" s="353"/>
    </row>
    <row r="113" spans="1:32" s="354" customFormat="1" ht="18" customHeight="1">
      <c r="A113" s="544"/>
      <c r="B113" s="541" t="str">
        <f>IFERROR(INDEX('[6]Sub Account'!$A$2:$A$510,MATCH(G113,'[6]Sub Account'!$E$2:$E$510,0)),"")</f>
        <v/>
      </c>
      <c r="C113">
        <f>IFERROR(INDEX([4]Position!$A:$A,MATCH(I113,[4]Position!$B:$B,"0")),"")</f>
        <v>65</v>
      </c>
      <c r="F113" s="537" t="s">
        <v>667</v>
      </c>
      <c r="G113" s="538" t="s">
        <v>667</v>
      </c>
      <c r="H113" s="396"/>
      <c r="I113" s="433" t="s">
        <v>565</v>
      </c>
      <c r="J113" s="439"/>
      <c r="K113" s="439"/>
      <c r="L113" s="439"/>
      <c r="M113" s="439"/>
      <c r="N113" s="439">
        <f t="shared" si="45"/>
        <v>0</v>
      </c>
      <c r="O113" s="449" t="str">
        <f t="shared" si="46"/>
        <v>-</v>
      </c>
      <c r="P113" s="415"/>
      <c r="Q113" s="415"/>
      <c r="R113" s="415"/>
      <c r="S113" s="415"/>
      <c r="T113" s="415"/>
      <c r="U113" s="416">
        <f t="shared" si="54"/>
        <v>0</v>
      </c>
      <c r="V113" s="388"/>
      <c r="W113" s="388"/>
      <c r="X113" s="388"/>
      <c r="Y113" s="388">
        <v>830000</v>
      </c>
      <c r="Z113" s="426">
        <f t="shared" si="59"/>
        <v>950000</v>
      </c>
      <c r="AA113" s="417">
        <f t="shared" si="56"/>
        <v>0</v>
      </c>
      <c r="AB113" s="457" t="str">
        <f t="shared" si="47"/>
        <v>-</v>
      </c>
      <c r="AC113" s="332" t="str">
        <f t="shared" si="48"/>
        <v>-</v>
      </c>
      <c r="AD113" s="337"/>
      <c r="AE113" s="353"/>
      <c r="AF113" s="353"/>
    </row>
    <row r="114" spans="1:32" s="354" customFormat="1" ht="18" customHeight="1">
      <c r="A114" s="544"/>
      <c r="B114" s="541" t="str">
        <f>IFERROR(INDEX('[6]Sub Account'!$A$2:$A$510,MATCH(G114,'[6]Sub Account'!$E$2:$E$510,0)),"")</f>
        <v/>
      </c>
      <c r="C114">
        <f>IFERROR(INDEX([4]Position!$A:$A,MATCH(I114,[4]Position!$B:$B,"0")),"")</f>
        <v>66</v>
      </c>
      <c r="F114" s="537" t="s">
        <v>667</v>
      </c>
      <c r="G114" s="538" t="s">
        <v>667</v>
      </c>
      <c r="H114" s="396"/>
      <c r="I114" s="433" t="s">
        <v>566</v>
      </c>
      <c r="J114" s="439"/>
      <c r="K114" s="439"/>
      <c r="L114" s="439"/>
      <c r="M114" s="439"/>
      <c r="N114" s="439">
        <f t="shared" si="45"/>
        <v>0</v>
      </c>
      <c r="O114" s="449" t="str">
        <f t="shared" si="46"/>
        <v>-</v>
      </c>
      <c r="P114" s="415"/>
      <c r="Q114" s="415"/>
      <c r="R114" s="415"/>
      <c r="S114" s="415"/>
      <c r="T114" s="415"/>
      <c r="U114" s="416">
        <f t="shared" si="54"/>
        <v>0</v>
      </c>
      <c r="V114" s="388"/>
      <c r="W114" s="388"/>
      <c r="X114" s="388"/>
      <c r="Y114" s="388">
        <f>800000+30000</f>
        <v>830000</v>
      </c>
      <c r="Z114" s="426">
        <f t="shared" si="59"/>
        <v>950000</v>
      </c>
      <c r="AA114" s="417">
        <f t="shared" si="56"/>
        <v>0</v>
      </c>
      <c r="AB114" s="457" t="str">
        <f t="shared" si="47"/>
        <v>-</v>
      </c>
      <c r="AC114" s="332" t="str">
        <f t="shared" si="48"/>
        <v>-</v>
      </c>
      <c r="AD114" s="337"/>
      <c r="AE114" s="353"/>
      <c r="AF114" s="353"/>
    </row>
    <row r="115" spans="1:32" s="354" customFormat="1" ht="18" customHeight="1">
      <c r="A115" s="544"/>
      <c r="B115" s="541" t="str">
        <f>IFERROR(INDEX('[6]Sub Account'!$A$2:$A$510,MATCH(G115,'[6]Sub Account'!$E$2:$E$510,0)),"")</f>
        <v/>
      </c>
      <c r="C115">
        <f>IFERROR(INDEX([4]Position!$A:$A,MATCH(I115,[4]Position!$B:$B,"0")),"")</f>
        <v>67</v>
      </c>
      <c r="F115" s="537" t="s">
        <v>667</v>
      </c>
      <c r="G115" s="538" t="s">
        <v>667</v>
      </c>
      <c r="H115" s="396"/>
      <c r="I115" s="433" t="s">
        <v>567</v>
      </c>
      <c r="J115" s="439"/>
      <c r="K115" s="439"/>
      <c r="L115" s="439"/>
      <c r="M115" s="439"/>
      <c r="N115" s="439">
        <f t="shared" si="45"/>
        <v>0</v>
      </c>
      <c r="O115" s="449" t="str">
        <f t="shared" si="46"/>
        <v>-</v>
      </c>
      <c r="P115" s="415"/>
      <c r="Q115" s="415"/>
      <c r="R115" s="415"/>
      <c r="S115" s="415"/>
      <c r="T115" s="415"/>
      <c r="U115" s="416">
        <f t="shared" si="54"/>
        <v>0</v>
      </c>
      <c r="V115" s="388"/>
      <c r="W115" s="388"/>
      <c r="X115" s="388"/>
      <c r="Y115" s="388">
        <f>800000+30000</f>
        <v>830000</v>
      </c>
      <c r="Z115" s="426">
        <f t="shared" si="59"/>
        <v>950000</v>
      </c>
      <c r="AA115" s="417">
        <f t="shared" si="56"/>
        <v>0</v>
      </c>
      <c r="AB115" s="457" t="str">
        <f t="shared" si="47"/>
        <v>-</v>
      </c>
      <c r="AC115" s="332" t="str">
        <f t="shared" si="48"/>
        <v>-</v>
      </c>
      <c r="AD115" s="337"/>
      <c r="AE115" s="353"/>
      <c r="AF115" s="353"/>
    </row>
    <row r="116" spans="1:32" s="354" customFormat="1" ht="18" customHeight="1">
      <c r="A116" s="544"/>
      <c r="B116" s="541" t="str">
        <f>IFERROR(INDEX('[6]Sub Account'!$A$2:$A$510,MATCH(G116,'[6]Sub Account'!$E$2:$E$510,0)),"")</f>
        <v/>
      </c>
      <c r="C116">
        <f>IFERROR(INDEX([4]Position!$A:$A,MATCH(I116,[4]Position!$B:$B,"0")),"")</f>
        <v>68</v>
      </c>
      <c r="F116" s="537" t="s">
        <v>667</v>
      </c>
      <c r="G116" s="538" t="s">
        <v>667</v>
      </c>
      <c r="H116" s="396"/>
      <c r="I116" s="433" t="s">
        <v>568</v>
      </c>
      <c r="J116" s="439"/>
      <c r="K116" s="439"/>
      <c r="L116" s="439"/>
      <c r="M116" s="439"/>
      <c r="N116" s="439">
        <f t="shared" si="45"/>
        <v>0</v>
      </c>
      <c r="O116" s="449" t="str">
        <f t="shared" si="46"/>
        <v>-</v>
      </c>
      <c r="P116" s="415">
        <v>10</v>
      </c>
      <c r="Q116" s="415"/>
      <c r="R116" s="415"/>
      <c r="S116" s="415"/>
      <c r="T116" s="415"/>
      <c r="U116" s="416">
        <f t="shared" si="54"/>
        <v>10</v>
      </c>
      <c r="V116" s="388"/>
      <c r="W116" s="388"/>
      <c r="X116" s="388"/>
      <c r="Y116" s="388">
        <f t="shared" ref="Y116:Y121" si="62">630000+30000</f>
        <v>660000</v>
      </c>
      <c r="Z116" s="427">
        <f>Y116+127500</f>
        <v>787500</v>
      </c>
      <c r="AA116" s="417">
        <f t="shared" si="56"/>
        <v>94500000</v>
      </c>
      <c r="AB116" s="457" t="str">
        <f t="shared" si="47"/>
        <v>-</v>
      </c>
      <c r="AC116" s="332" t="str">
        <f t="shared" si="48"/>
        <v>ok</v>
      </c>
      <c r="AD116" s="337"/>
      <c r="AE116" s="353"/>
      <c r="AF116" s="353"/>
    </row>
    <row r="117" spans="1:32" s="354" customFormat="1" ht="18" customHeight="1">
      <c r="A117" s="544"/>
      <c r="B117" s="541" t="str">
        <f>IFERROR(INDEX('[6]Sub Account'!$A$2:$A$510,MATCH(G117,'[6]Sub Account'!$E$2:$E$510,0)),"")</f>
        <v/>
      </c>
      <c r="C117">
        <f>IFERROR(INDEX([4]Position!$A:$A,MATCH(I117,[4]Position!$B:$B,"0")),"")</f>
        <v>69</v>
      </c>
      <c r="F117" s="537" t="s">
        <v>667</v>
      </c>
      <c r="G117" s="538" t="s">
        <v>667</v>
      </c>
      <c r="H117" s="396"/>
      <c r="I117" s="433" t="s">
        <v>569</v>
      </c>
      <c r="J117" s="439"/>
      <c r="K117" s="439"/>
      <c r="L117" s="439"/>
      <c r="M117" s="439"/>
      <c r="N117" s="439">
        <f t="shared" si="45"/>
        <v>0</v>
      </c>
      <c r="O117" s="449" t="str">
        <f t="shared" si="46"/>
        <v>-</v>
      </c>
      <c r="P117" s="415"/>
      <c r="Q117" s="415"/>
      <c r="R117" s="415"/>
      <c r="S117" s="415"/>
      <c r="T117" s="415"/>
      <c r="U117" s="416">
        <f t="shared" si="54"/>
        <v>0</v>
      </c>
      <c r="V117" s="388"/>
      <c r="W117" s="388"/>
      <c r="X117" s="388"/>
      <c r="Y117" s="388">
        <f t="shared" si="62"/>
        <v>660000</v>
      </c>
      <c r="Z117" s="427">
        <f t="shared" ref="Z117:Z125" si="63">Y117+127500</f>
        <v>787500</v>
      </c>
      <c r="AA117" s="417">
        <f t="shared" si="56"/>
        <v>0</v>
      </c>
      <c r="AB117" s="457" t="str">
        <f t="shared" si="47"/>
        <v>-</v>
      </c>
      <c r="AC117" s="332" t="str">
        <f t="shared" si="48"/>
        <v>-</v>
      </c>
      <c r="AD117" s="337"/>
      <c r="AE117" s="353"/>
      <c r="AF117" s="353"/>
    </row>
    <row r="118" spans="1:32" s="354" customFormat="1" ht="18" customHeight="1">
      <c r="A118" s="544"/>
      <c r="B118" s="541" t="str">
        <f>IFERROR(INDEX('[6]Sub Account'!$A$2:$A$510,MATCH(G118,'[6]Sub Account'!$E$2:$E$510,0)),"")</f>
        <v/>
      </c>
      <c r="C118">
        <f>IFERROR(INDEX([4]Position!$A:$A,MATCH(I118,[4]Position!$B:$B,"0")),"")</f>
        <v>70</v>
      </c>
      <c r="F118" s="537" t="s">
        <v>667</v>
      </c>
      <c r="G118" s="538" t="s">
        <v>667</v>
      </c>
      <c r="H118" s="396"/>
      <c r="I118" s="433" t="s">
        <v>570</v>
      </c>
      <c r="J118" s="439"/>
      <c r="K118" s="439"/>
      <c r="L118" s="439"/>
      <c r="M118" s="439"/>
      <c r="N118" s="439">
        <f t="shared" si="45"/>
        <v>0</v>
      </c>
      <c r="O118" s="449" t="str">
        <f t="shared" si="46"/>
        <v>-</v>
      </c>
      <c r="P118" s="415"/>
      <c r="Q118" s="415"/>
      <c r="R118" s="415"/>
      <c r="S118" s="415"/>
      <c r="T118" s="415"/>
      <c r="U118" s="416">
        <f t="shared" si="54"/>
        <v>0</v>
      </c>
      <c r="V118" s="388"/>
      <c r="W118" s="388"/>
      <c r="X118" s="388"/>
      <c r="Y118" s="388">
        <f t="shared" si="62"/>
        <v>660000</v>
      </c>
      <c r="Z118" s="427">
        <f t="shared" si="63"/>
        <v>787500</v>
      </c>
      <c r="AA118" s="417">
        <f t="shared" si="56"/>
        <v>0</v>
      </c>
      <c r="AB118" s="457" t="str">
        <f t="shared" si="47"/>
        <v>-</v>
      </c>
      <c r="AC118" s="332" t="str">
        <f t="shared" si="48"/>
        <v>-</v>
      </c>
      <c r="AD118" s="337"/>
      <c r="AE118" s="353"/>
      <c r="AF118" s="353"/>
    </row>
    <row r="119" spans="1:32" s="354" customFormat="1" ht="18" customHeight="1">
      <c r="A119" s="544"/>
      <c r="B119" s="541" t="str">
        <f>IFERROR(INDEX('[6]Sub Account'!$A$2:$A$510,MATCH(G119,'[6]Sub Account'!$E$2:$E$510,0)),"")</f>
        <v/>
      </c>
      <c r="C119">
        <f>IFERROR(INDEX([4]Position!$A:$A,MATCH(I119,[4]Position!$B:$B,"0")),"")</f>
        <v>71</v>
      </c>
      <c r="F119" s="537" t="s">
        <v>667</v>
      </c>
      <c r="G119" s="538" t="s">
        <v>667</v>
      </c>
      <c r="H119" s="396"/>
      <c r="I119" s="433" t="s">
        <v>571</v>
      </c>
      <c r="J119" s="439"/>
      <c r="K119" s="439"/>
      <c r="L119" s="439"/>
      <c r="M119" s="439"/>
      <c r="N119" s="439">
        <f t="shared" si="45"/>
        <v>0</v>
      </c>
      <c r="O119" s="449" t="str">
        <f t="shared" si="46"/>
        <v>-</v>
      </c>
      <c r="P119" s="415"/>
      <c r="Q119" s="415"/>
      <c r="R119" s="415"/>
      <c r="S119" s="415"/>
      <c r="T119" s="415"/>
      <c r="U119" s="416">
        <f t="shared" si="54"/>
        <v>0</v>
      </c>
      <c r="V119" s="388"/>
      <c r="W119" s="388"/>
      <c r="X119" s="388"/>
      <c r="Y119" s="388">
        <f t="shared" si="62"/>
        <v>660000</v>
      </c>
      <c r="Z119" s="427">
        <f t="shared" si="63"/>
        <v>787500</v>
      </c>
      <c r="AA119" s="417">
        <f t="shared" si="56"/>
        <v>0</v>
      </c>
      <c r="AB119" s="457" t="str">
        <f t="shared" si="47"/>
        <v>-</v>
      </c>
      <c r="AC119" s="332" t="str">
        <f t="shared" si="48"/>
        <v>-</v>
      </c>
      <c r="AD119" s="337"/>
      <c r="AE119" s="353"/>
      <c r="AF119" s="353"/>
    </row>
    <row r="120" spans="1:32" s="354" customFormat="1" ht="18" customHeight="1">
      <c r="A120" s="544"/>
      <c r="B120" s="541" t="str">
        <f>IFERROR(INDEX('[6]Sub Account'!$A$2:$A$510,MATCH(G120,'[6]Sub Account'!$E$2:$E$510,0)),"")</f>
        <v/>
      </c>
      <c r="C120">
        <f>IFERROR(INDEX([4]Position!$A:$A,MATCH(I120,[4]Position!$B:$B,"0")),"")</f>
        <v>72</v>
      </c>
      <c r="F120" s="537" t="s">
        <v>667</v>
      </c>
      <c r="G120" s="538" t="s">
        <v>667</v>
      </c>
      <c r="H120" s="396"/>
      <c r="I120" s="433" t="s">
        <v>572</v>
      </c>
      <c r="J120" s="439"/>
      <c r="K120" s="439"/>
      <c r="L120" s="439"/>
      <c r="M120" s="439"/>
      <c r="N120" s="439">
        <f t="shared" si="45"/>
        <v>0</v>
      </c>
      <c r="O120" s="449" t="str">
        <f t="shared" si="46"/>
        <v>-</v>
      </c>
      <c r="P120" s="415"/>
      <c r="Q120" s="415"/>
      <c r="R120" s="415"/>
      <c r="S120" s="415"/>
      <c r="T120" s="415"/>
      <c r="U120" s="416">
        <f t="shared" si="54"/>
        <v>0</v>
      </c>
      <c r="V120" s="388"/>
      <c r="W120" s="388"/>
      <c r="X120" s="388"/>
      <c r="Y120" s="388">
        <v>2800000</v>
      </c>
      <c r="Z120" s="425">
        <f t="shared" ref="Z120" si="64">Y120+100000</f>
        <v>2900000</v>
      </c>
      <c r="AA120" s="417">
        <f t="shared" si="56"/>
        <v>0</v>
      </c>
      <c r="AB120" s="457" t="str">
        <f t="shared" si="47"/>
        <v>-</v>
      </c>
      <c r="AC120" s="332" t="str">
        <f t="shared" si="48"/>
        <v>-</v>
      </c>
      <c r="AD120" s="337"/>
      <c r="AE120" s="353"/>
      <c r="AF120" s="353"/>
    </row>
    <row r="121" spans="1:32" s="354" customFormat="1" ht="18" customHeight="1">
      <c r="A121" s="544"/>
      <c r="B121" s="541" t="str">
        <f>IFERROR(INDEX('[6]Sub Account'!$A$2:$A$510,MATCH(G121,'[6]Sub Account'!$E$2:$E$510,0)),"")</f>
        <v/>
      </c>
      <c r="C121">
        <f>IFERROR(INDEX([4]Position!$A:$A,MATCH(I121,[4]Position!$B:$B,"0")),"")</f>
        <v>73</v>
      </c>
      <c r="F121" s="537" t="s">
        <v>667</v>
      </c>
      <c r="G121" s="538" t="s">
        <v>667</v>
      </c>
      <c r="H121" s="396"/>
      <c r="I121" s="433" t="s">
        <v>573</v>
      </c>
      <c r="J121" s="439"/>
      <c r="K121" s="439"/>
      <c r="L121" s="439"/>
      <c r="M121" s="439"/>
      <c r="N121" s="439">
        <f t="shared" si="45"/>
        <v>0</v>
      </c>
      <c r="O121" s="449" t="str">
        <f t="shared" si="46"/>
        <v>-</v>
      </c>
      <c r="P121" s="415"/>
      <c r="Q121" s="415"/>
      <c r="R121" s="415"/>
      <c r="S121" s="415"/>
      <c r="T121" s="415"/>
      <c r="U121" s="416">
        <f t="shared" si="54"/>
        <v>0</v>
      </c>
      <c r="V121" s="388"/>
      <c r="W121" s="388"/>
      <c r="X121" s="388"/>
      <c r="Y121" s="388">
        <f t="shared" si="62"/>
        <v>660000</v>
      </c>
      <c r="Z121" s="427">
        <f t="shared" si="63"/>
        <v>787500</v>
      </c>
      <c r="AA121" s="417">
        <f t="shared" si="56"/>
        <v>0</v>
      </c>
      <c r="AB121" s="457" t="str">
        <f t="shared" si="47"/>
        <v>-</v>
      </c>
      <c r="AC121" s="332" t="str">
        <f t="shared" si="48"/>
        <v>-</v>
      </c>
      <c r="AD121" s="337"/>
      <c r="AE121" s="353"/>
      <c r="AF121" s="353"/>
    </row>
    <row r="122" spans="1:32" s="354" customFormat="1" ht="18" customHeight="1">
      <c r="A122" s="544"/>
      <c r="B122" s="541" t="str">
        <f>IFERROR(INDEX('[6]Sub Account'!$A$2:$A$510,MATCH(G122,'[6]Sub Account'!$E$2:$E$510,0)),"")</f>
        <v/>
      </c>
      <c r="C122">
        <f>IFERROR(INDEX([4]Position!$A:$A,MATCH(I122,[4]Position!$B:$B,"0")),"")</f>
        <v>74</v>
      </c>
      <c r="F122" s="537" t="s">
        <v>667</v>
      </c>
      <c r="G122" s="538" t="s">
        <v>667</v>
      </c>
      <c r="H122" s="396"/>
      <c r="I122" s="433" t="s">
        <v>574</v>
      </c>
      <c r="J122" s="439"/>
      <c r="K122" s="439"/>
      <c r="L122" s="439"/>
      <c r="M122" s="439"/>
      <c r="N122" s="439">
        <f t="shared" si="45"/>
        <v>0</v>
      </c>
      <c r="O122" s="449" t="str">
        <f t="shared" si="46"/>
        <v>-</v>
      </c>
      <c r="P122" s="415">
        <v>8</v>
      </c>
      <c r="Q122" s="479">
        <v>1</v>
      </c>
      <c r="R122" s="415">
        <v>2</v>
      </c>
      <c r="S122" s="415"/>
      <c r="T122" s="415"/>
      <c r="U122" s="416">
        <f t="shared" si="54"/>
        <v>7</v>
      </c>
      <c r="V122" s="388"/>
      <c r="W122" s="388"/>
      <c r="X122" s="388"/>
      <c r="Y122" s="388">
        <f t="shared" ref="Y122:Y125" si="65">550000+30000</f>
        <v>580000</v>
      </c>
      <c r="Z122" s="427">
        <f t="shared" si="63"/>
        <v>707500</v>
      </c>
      <c r="AA122" s="417">
        <f t="shared" si="56"/>
        <v>59430000</v>
      </c>
      <c r="AB122" s="457" t="str">
        <f t="shared" si="47"/>
        <v>-</v>
      </c>
      <c r="AC122" s="332" t="str">
        <f t="shared" si="48"/>
        <v>ok</v>
      </c>
      <c r="AD122" s="337"/>
      <c r="AE122" s="353"/>
      <c r="AF122" s="353"/>
    </row>
    <row r="123" spans="1:32" s="354" customFormat="1" ht="18" customHeight="1">
      <c r="A123" s="544"/>
      <c r="B123" s="541" t="str">
        <f>IFERROR(INDEX('[6]Sub Account'!$A$2:$A$510,MATCH(G123,'[6]Sub Account'!$E$2:$E$510,0)),"")</f>
        <v/>
      </c>
      <c r="C123">
        <f>IFERROR(INDEX([4]Position!$A:$A,MATCH(I123,[4]Position!$B:$B,"0")),"")</f>
        <v>75</v>
      </c>
      <c r="F123" s="537" t="s">
        <v>667</v>
      </c>
      <c r="G123" s="538" t="s">
        <v>667</v>
      </c>
      <c r="H123" s="396"/>
      <c r="I123" s="433" t="s">
        <v>575</v>
      </c>
      <c r="J123" s="439"/>
      <c r="K123" s="439"/>
      <c r="L123" s="439"/>
      <c r="M123" s="439"/>
      <c r="N123" s="439">
        <f t="shared" si="45"/>
        <v>0</v>
      </c>
      <c r="O123" s="449" t="str">
        <f t="shared" si="46"/>
        <v>-</v>
      </c>
      <c r="P123" s="415"/>
      <c r="Q123" s="415"/>
      <c r="R123" s="415"/>
      <c r="S123" s="415"/>
      <c r="T123" s="415"/>
      <c r="U123" s="416">
        <f t="shared" si="54"/>
        <v>0</v>
      </c>
      <c r="V123" s="388"/>
      <c r="W123" s="388"/>
      <c r="X123" s="388"/>
      <c r="Y123" s="388">
        <f t="shared" si="65"/>
        <v>580000</v>
      </c>
      <c r="Z123" s="427">
        <f t="shared" si="63"/>
        <v>707500</v>
      </c>
      <c r="AA123" s="417">
        <f t="shared" si="56"/>
        <v>0</v>
      </c>
      <c r="AB123" s="457" t="str">
        <f t="shared" si="47"/>
        <v>-</v>
      </c>
      <c r="AC123" s="332" t="str">
        <f t="shared" si="48"/>
        <v>-</v>
      </c>
      <c r="AD123" s="337"/>
      <c r="AE123" s="353"/>
      <c r="AF123" s="353"/>
    </row>
    <row r="124" spans="1:32" s="354" customFormat="1" ht="18" customHeight="1">
      <c r="A124" s="544"/>
      <c r="B124" s="541" t="str">
        <f>IFERROR(INDEX('[6]Sub Account'!$A$2:$A$510,MATCH(G124,'[6]Sub Account'!$E$2:$E$510,0)),"")</f>
        <v/>
      </c>
      <c r="C124">
        <f>IFERROR(INDEX([4]Position!$A:$A,MATCH(I124,[4]Position!$B:$B,"0")),"")</f>
        <v>76</v>
      </c>
      <c r="F124" s="537" t="s">
        <v>667</v>
      </c>
      <c r="G124" s="538" t="s">
        <v>667</v>
      </c>
      <c r="H124" s="396"/>
      <c r="I124" s="433" t="s">
        <v>576</v>
      </c>
      <c r="J124" s="439"/>
      <c r="K124" s="439"/>
      <c r="L124" s="439"/>
      <c r="M124" s="439"/>
      <c r="N124" s="439">
        <f t="shared" si="45"/>
        <v>0</v>
      </c>
      <c r="O124" s="449" t="str">
        <f t="shared" si="46"/>
        <v>-</v>
      </c>
      <c r="P124" s="415"/>
      <c r="Q124" s="415"/>
      <c r="R124" s="415"/>
      <c r="S124" s="415"/>
      <c r="T124" s="415"/>
      <c r="U124" s="416">
        <f t="shared" si="54"/>
        <v>0</v>
      </c>
      <c r="V124" s="388"/>
      <c r="W124" s="388"/>
      <c r="X124" s="388"/>
      <c r="Y124" s="388">
        <f t="shared" si="65"/>
        <v>580000</v>
      </c>
      <c r="Z124" s="427">
        <f t="shared" si="63"/>
        <v>707500</v>
      </c>
      <c r="AA124" s="417">
        <f t="shared" si="56"/>
        <v>0</v>
      </c>
      <c r="AB124" s="457" t="str">
        <f t="shared" si="47"/>
        <v>-</v>
      </c>
      <c r="AC124" s="332" t="str">
        <f t="shared" si="48"/>
        <v>-</v>
      </c>
      <c r="AD124" s="337"/>
      <c r="AE124" s="353"/>
      <c r="AF124" s="353"/>
    </row>
    <row r="125" spans="1:32" s="354" customFormat="1" ht="18" customHeight="1">
      <c r="A125" s="544"/>
      <c r="B125" s="541" t="str">
        <f>IFERROR(INDEX('[6]Sub Account'!$A$2:$A$510,MATCH(G125,'[6]Sub Account'!$E$2:$E$510,0)),"")</f>
        <v/>
      </c>
      <c r="C125">
        <f>IFERROR(INDEX([4]Position!$A:$A,MATCH(I125,[4]Position!$B:$B,"0")),"")</f>
        <v>77</v>
      </c>
      <c r="F125" s="537" t="s">
        <v>667</v>
      </c>
      <c r="G125" s="538" t="s">
        <v>667</v>
      </c>
      <c r="H125" s="396"/>
      <c r="I125" s="433" t="s">
        <v>577</v>
      </c>
      <c r="J125" s="439"/>
      <c r="K125" s="439"/>
      <c r="L125" s="439"/>
      <c r="M125" s="439"/>
      <c r="N125" s="439">
        <f t="shared" si="45"/>
        <v>0</v>
      </c>
      <c r="O125" s="449" t="str">
        <f t="shared" si="46"/>
        <v>-</v>
      </c>
      <c r="P125" s="415"/>
      <c r="Q125" s="415"/>
      <c r="R125" s="415"/>
      <c r="S125" s="415"/>
      <c r="T125" s="415"/>
      <c r="U125" s="416">
        <f t="shared" si="54"/>
        <v>0</v>
      </c>
      <c r="V125" s="388"/>
      <c r="W125" s="388"/>
      <c r="X125" s="388"/>
      <c r="Y125" s="388">
        <f t="shared" si="65"/>
        <v>580000</v>
      </c>
      <c r="Z125" s="427">
        <f t="shared" si="63"/>
        <v>707500</v>
      </c>
      <c r="AA125" s="417">
        <f t="shared" si="56"/>
        <v>0</v>
      </c>
      <c r="AB125" s="457" t="str">
        <f t="shared" si="47"/>
        <v>-</v>
      </c>
      <c r="AC125" s="332" t="str">
        <f t="shared" si="48"/>
        <v>-</v>
      </c>
      <c r="AD125" s="337"/>
      <c r="AE125" s="353"/>
      <c r="AF125" s="353"/>
    </row>
    <row r="126" spans="1:32" s="354" customFormat="1" ht="18" customHeight="1">
      <c r="A126" s="544"/>
      <c r="B126" s="541" t="str">
        <f>IFERROR(INDEX('[6]Sub Account'!$A$2:$A$510,MATCH(G126,'[6]Sub Account'!$E$2:$E$510,0)),"")</f>
        <v/>
      </c>
      <c r="C126">
        <f>IFERROR(INDEX([4]Position!$A:$A,MATCH(I126,[4]Position!$B:$B,"0")),"")</f>
        <v>78</v>
      </c>
      <c r="F126" s="537" t="s">
        <v>667</v>
      </c>
      <c r="G126" s="538" t="s">
        <v>667</v>
      </c>
      <c r="H126" s="396"/>
      <c r="I126" s="434" t="s">
        <v>578</v>
      </c>
      <c r="J126" s="439"/>
      <c r="K126" s="439"/>
      <c r="L126" s="439"/>
      <c r="M126" s="439"/>
      <c r="N126" s="439">
        <f t="shared" si="45"/>
        <v>0</v>
      </c>
      <c r="O126" s="449" t="str">
        <f t="shared" si="46"/>
        <v>-</v>
      </c>
      <c r="P126" s="415"/>
      <c r="Q126" s="415"/>
      <c r="R126" s="415"/>
      <c r="S126" s="415"/>
      <c r="T126" s="415"/>
      <c r="U126" s="416">
        <f t="shared" si="54"/>
        <v>0</v>
      </c>
      <c r="V126" s="388"/>
      <c r="W126" s="388"/>
      <c r="X126" s="388"/>
      <c r="Y126" s="388">
        <v>2180000</v>
      </c>
      <c r="Z126" s="425">
        <f t="shared" ref="Z126:Z129" si="66">Y126+100000</f>
        <v>2280000</v>
      </c>
      <c r="AA126" s="417">
        <f t="shared" si="56"/>
        <v>0</v>
      </c>
      <c r="AB126" s="457" t="str">
        <f t="shared" si="47"/>
        <v>-</v>
      </c>
      <c r="AC126" s="332" t="str">
        <f t="shared" si="48"/>
        <v>-</v>
      </c>
      <c r="AD126" s="337"/>
      <c r="AE126" s="353"/>
      <c r="AF126" s="353"/>
    </row>
    <row r="127" spans="1:32" s="354" customFormat="1" ht="18" customHeight="1">
      <c r="A127" s="544"/>
      <c r="B127" s="541" t="str">
        <f>IFERROR(INDEX('[6]Sub Account'!$A$2:$A$510,MATCH(G127,'[6]Sub Account'!$E$2:$E$510,0)),"")</f>
        <v/>
      </c>
      <c r="C127">
        <f>IFERROR(INDEX([4]Position!$A:$A,MATCH(I127,[4]Position!$B:$B,"0")),"")</f>
        <v>79</v>
      </c>
      <c r="F127" s="537" t="s">
        <v>667</v>
      </c>
      <c r="G127" s="538" t="s">
        <v>667</v>
      </c>
      <c r="H127" s="396"/>
      <c r="I127" s="435" t="s">
        <v>579</v>
      </c>
      <c r="J127" s="439"/>
      <c r="K127" s="439"/>
      <c r="L127" s="439"/>
      <c r="M127" s="439"/>
      <c r="N127" s="439">
        <f t="shared" si="45"/>
        <v>0</v>
      </c>
      <c r="O127" s="449" t="str">
        <f t="shared" si="46"/>
        <v>-</v>
      </c>
      <c r="P127" s="415"/>
      <c r="Q127" s="415"/>
      <c r="R127" s="415"/>
      <c r="S127" s="415"/>
      <c r="T127" s="415"/>
      <c r="U127" s="416">
        <f t="shared" si="54"/>
        <v>0</v>
      </c>
      <c r="V127" s="388"/>
      <c r="W127" s="388"/>
      <c r="X127" s="388"/>
      <c r="Y127" s="388">
        <v>1830000</v>
      </c>
      <c r="Z127" s="425">
        <f t="shared" si="66"/>
        <v>1930000</v>
      </c>
      <c r="AA127" s="417">
        <f t="shared" si="56"/>
        <v>0</v>
      </c>
      <c r="AB127" s="457" t="str">
        <f t="shared" si="47"/>
        <v>-</v>
      </c>
      <c r="AC127" s="332" t="str">
        <f t="shared" si="48"/>
        <v>-</v>
      </c>
      <c r="AD127" s="337"/>
      <c r="AE127" s="353"/>
      <c r="AF127" s="353"/>
    </row>
    <row r="128" spans="1:32" s="354" customFormat="1" ht="18" customHeight="1">
      <c r="A128" s="544"/>
      <c r="B128" s="541" t="str">
        <f>IFERROR(INDEX('[6]Sub Account'!$A$2:$A$510,MATCH(G128,'[6]Sub Account'!$E$2:$E$510,0)),"")</f>
        <v/>
      </c>
      <c r="C128">
        <f>IFERROR(INDEX([4]Position!$A:$A,MATCH(I128,[4]Position!$B:$B,"0")),"")</f>
        <v>80</v>
      </c>
      <c r="F128" s="537" t="s">
        <v>667</v>
      </c>
      <c r="G128" s="538" t="s">
        <v>667</v>
      </c>
      <c r="H128" s="396"/>
      <c r="I128" s="434" t="s">
        <v>580</v>
      </c>
      <c r="J128" s="439"/>
      <c r="K128" s="439"/>
      <c r="L128" s="439"/>
      <c r="M128" s="439"/>
      <c r="N128" s="439">
        <f t="shared" si="45"/>
        <v>0</v>
      </c>
      <c r="O128" s="449" t="str">
        <f t="shared" si="46"/>
        <v>-</v>
      </c>
      <c r="P128" s="415"/>
      <c r="Q128" s="415"/>
      <c r="R128" s="415"/>
      <c r="S128" s="415"/>
      <c r="T128" s="415"/>
      <c r="U128" s="416">
        <f t="shared" si="54"/>
        <v>0</v>
      </c>
      <c r="V128" s="388"/>
      <c r="W128" s="388"/>
      <c r="X128" s="388"/>
      <c r="Y128" s="388">
        <v>1830000</v>
      </c>
      <c r="Z128" s="425">
        <f t="shared" si="66"/>
        <v>1930000</v>
      </c>
      <c r="AA128" s="417">
        <f t="shared" si="56"/>
        <v>0</v>
      </c>
      <c r="AB128" s="457" t="str">
        <f t="shared" si="47"/>
        <v>-</v>
      </c>
      <c r="AC128" s="332" t="str">
        <f t="shared" si="48"/>
        <v>-</v>
      </c>
      <c r="AD128" s="337"/>
      <c r="AE128" s="353"/>
      <c r="AF128" s="353"/>
    </row>
    <row r="129" spans="1:32" s="354" customFormat="1" ht="18" customHeight="1">
      <c r="A129" s="544"/>
      <c r="B129" s="541" t="str">
        <f>IFERROR(INDEX('[6]Sub Account'!$A$2:$A$510,MATCH(G129,'[6]Sub Account'!$E$2:$E$510,0)),"")</f>
        <v/>
      </c>
      <c r="C129">
        <f>IFERROR(INDEX([4]Position!$A:$A,MATCH(I129,[4]Position!$B:$B,"0")),"")</f>
        <v>81</v>
      </c>
      <c r="F129" s="537" t="s">
        <v>667</v>
      </c>
      <c r="G129" s="538" t="s">
        <v>667</v>
      </c>
      <c r="H129" s="396"/>
      <c r="I129" s="434" t="s">
        <v>581</v>
      </c>
      <c r="J129" s="439"/>
      <c r="K129" s="439"/>
      <c r="L129" s="439"/>
      <c r="M129" s="439"/>
      <c r="N129" s="439">
        <f t="shared" si="45"/>
        <v>0</v>
      </c>
      <c r="O129" s="449" t="str">
        <f t="shared" si="46"/>
        <v>-</v>
      </c>
      <c r="P129" s="415"/>
      <c r="Q129" s="415"/>
      <c r="R129" s="415"/>
      <c r="S129" s="415"/>
      <c r="T129" s="415"/>
      <c r="U129" s="416">
        <f t="shared" si="54"/>
        <v>0</v>
      </c>
      <c r="V129" s="388"/>
      <c r="W129" s="388"/>
      <c r="X129" s="388"/>
      <c r="Y129" s="388">
        <v>1480000</v>
      </c>
      <c r="Z129" s="425">
        <f t="shared" si="66"/>
        <v>1580000</v>
      </c>
      <c r="AA129" s="417">
        <f t="shared" si="56"/>
        <v>0</v>
      </c>
      <c r="AB129" s="457" t="str">
        <f t="shared" si="47"/>
        <v>-</v>
      </c>
      <c r="AC129" s="332" t="str">
        <f t="shared" si="48"/>
        <v>-</v>
      </c>
      <c r="AD129" s="337"/>
      <c r="AE129" s="353"/>
      <c r="AF129" s="353"/>
    </row>
    <row r="130" spans="1:32" s="354" customFormat="1" ht="18" customHeight="1">
      <c r="A130" s="544"/>
      <c r="B130" s="541" t="str">
        <f>IFERROR(INDEX('[6]Sub Account'!$A$2:$A$510,MATCH(G130,'[6]Sub Account'!$E$2:$E$510,0)),"")</f>
        <v/>
      </c>
      <c r="C130">
        <f>IFERROR(INDEX([4]Position!$A:$A,MATCH(I130,[4]Position!$B:$B,"0")),"")</f>
        <v>82</v>
      </c>
      <c r="F130" s="537" t="s">
        <v>667</v>
      </c>
      <c r="G130" s="538" t="s">
        <v>667</v>
      </c>
      <c r="H130" s="396"/>
      <c r="I130" s="434" t="s">
        <v>582</v>
      </c>
      <c r="J130" s="439"/>
      <c r="K130" s="439"/>
      <c r="L130" s="439"/>
      <c r="M130" s="439"/>
      <c r="N130" s="439">
        <f t="shared" si="45"/>
        <v>0</v>
      </c>
      <c r="O130" s="449" t="str">
        <f t="shared" si="46"/>
        <v>-</v>
      </c>
      <c r="P130" s="415"/>
      <c r="Q130" s="415"/>
      <c r="R130" s="415"/>
      <c r="S130" s="415"/>
      <c r="T130" s="415"/>
      <c r="U130" s="416">
        <f t="shared" si="54"/>
        <v>0</v>
      </c>
      <c r="V130" s="388"/>
      <c r="W130" s="388"/>
      <c r="X130" s="388"/>
      <c r="Y130" s="388">
        <f>815000+30000</f>
        <v>845000</v>
      </c>
      <c r="Z130" s="426">
        <f>Y130+120000</f>
        <v>965000</v>
      </c>
      <c r="AA130" s="417">
        <f t="shared" si="56"/>
        <v>0</v>
      </c>
      <c r="AB130" s="457" t="str">
        <f t="shared" si="47"/>
        <v>-</v>
      </c>
      <c r="AC130" s="332" t="str">
        <f t="shared" si="48"/>
        <v>-</v>
      </c>
      <c r="AD130" s="337"/>
      <c r="AE130" s="353"/>
      <c r="AF130" s="353"/>
    </row>
    <row r="131" spans="1:32" s="354" customFormat="1" ht="18" customHeight="1">
      <c r="A131" s="544"/>
      <c r="B131" s="541" t="str">
        <f>IFERROR(INDEX('[6]Sub Account'!$A$2:$A$510,MATCH(G131,'[6]Sub Account'!$E$2:$E$510,0)),"")</f>
        <v/>
      </c>
      <c r="C131">
        <f>IFERROR(INDEX([4]Position!$A:$A,MATCH(I131,[4]Position!$B:$B,"0")),"")</f>
        <v>83</v>
      </c>
      <c r="F131" s="537" t="s">
        <v>667</v>
      </c>
      <c r="G131" s="538" t="s">
        <v>667</v>
      </c>
      <c r="H131" s="396"/>
      <c r="I131" s="435" t="s">
        <v>583</v>
      </c>
      <c r="J131" s="439"/>
      <c r="K131" s="439"/>
      <c r="L131" s="439"/>
      <c r="M131" s="439"/>
      <c r="N131" s="439">
        <f t="shared" si="45"/>
        <v>0</v>
      </c>
      <c r="O131" s="449" t="str">
        <f t="shared" si="46"/>
        <v>-</v>
      </c>
      <c r="P131" s="415"/>
      <c r="Q131" s="415"/>
      <c r="R131" s="415"/>
      <c r="S131" s="415"/>
      <c r="T131" s="415"/>
      <c r="U131" s="416">
        <f t="shared" si="54"/>
        <v>0</v>
      </c>
      <c r="V131" s="388"/>
      <c r="W131" s="388"/>
      <c r="X131" s="388"/>
      <c r="Y131" s="388">
        <v>1480000</v>
      </c>
      <c r="Z131" s="425">
        <f t="shared" ref="Z131:Z133" si="67">Y131+100000</f>
        <v>1580000</v>
      </c>
      <c r="AA131" s="417">
        <f t="shared" si="56"/>
        <v>0</v>
      </c>
      <c r="AB131" s="457" t="str">
        <f t="shared" si="47"/>
        <v>-</v>
      </c>
      <c r="AC131" s="332" t="str">
        <f t="shared" si="48"/>
        <v>-</v>
      </c>
      <c r="AD131" s="337"/>
      <c r="AE131" s="353"/>
      <c r="AF131" s="353"/>
    </row>
    <row r="132" spans="1:32" s="354" customFormat="1" ht="18" customHeight="1">
      <c r="A132" s="544"/>
      <c r="B132" s="541" t="str">
        <f>IFERROR(INDEX('[6]Sub Account'!$A$2:$A$510,MATCH(G132,'[6]Sub Account'!$E$2:$E$510,0)),"")</f>
        <v/>
      </c>
      <c r="C132">
        <f>IFERROR(INDEX([4]Position!$A:$A,MATCH(I132,[4]Position!$B:$B,"0")),"")</f>
        <v>84</v>
      </c>
      <c r="F132" s="537" t="s">
        <v>667</v>
      </c>
      <c r="G132" s="538" t="s">
        <v>667</v>
      </c>
      <c r="H132" s="396"/>
      <c r="I132" s="435" t="s">
        <v>584</v>
      </c>
      <c r="J132" s="439"/>
      <c r="K132" s="439"/>
      <c r="L132" s="439"/>
      <c r="M132" s="439"/>
      <c r="N132" s="439">
        <f t="shared" si="45"/>
        <v>0</v>
      </c>
      <c r="O132" s="449" t="str">
        <f t="shared" si="46"/>
        <v>-</v>
      </c>
      <c r="P132" s="415"/>
      <c r="Q132" s="415"/>
      <c r="R132" s="415"/>
      <c r="S132" s="415"/>
      <c r="T132" s="415"/>
      <c r="U132" s="416">
        <f t="shared" si="54"/>
        <v>0</v>
      </c>
      <c r="V132" s="388"/>
      <c r="W132" s="388"/>
      <c r="X132" s="388"/>
      <c r="Y132" s="388">
        <v>1480000</v>
      </c>
      <c r="Z132" s="425">
        <f t="shared" si="67"/>
        <v>1580000</v>
      </c>
      <c r="AA132" s="417">
        <f t="shared" si="56"/>
        <v>0</v>
      </c>
      <c r="AB132" s="457" t="str">
        <f t="shared" si="47"/>
        <v>-</v>
      </c>
      <c r="AC132" s="332" t="str">
        <f t="shared" si="48"/>
        <v>-</v>
      </c>
      <c r="AD132" s="337"/>
      <c r="AE132" s="353"/>
      <c r="AF132" s="353"/>
    </row>
    <row r="133" spans="1:32" s="354" customFormat="1" ht="18" customHeight="1">
      <c r="A133" s="544"/>
      <c r="B133" s="541" t="str">
        <f>IFERROR(INDEX('[6]Sub Account'!$A$2:$A$510,MATCH(G133,'[6]Sub Account'!$E$2:$E$510,0)),"")</f>
        <v/>
      </c>
      <c r="C133">
        <f>IFERROR(INDEX([4]Position!$A:$A,MATCH(I133,[4]Position!$B:$B,"0")),"")</f>
        <v>85</v>
      </c>
      <c r="F133" s="537" t="s">
        <v>667</v>
      </c>
      <c r="G133" s="538" t="s">
        <v>667</v>
      </c>
      <c r="H133" s="396"/>
      <c r="I133" s="434" t="s">
        <v>586</v>
      </c>
      <c r="J133" s="439"/>
      <c r="K133" s="439"/>
      <c r="L133" s="439"/>
      <c r="M133" s="439"/>
      <c r="N133" s="439">
        <f t="shared" si="45"/>
        <v>0</v>
      </c>
      <c r="O133" s="449" t="str">
        <f t="shared" si="46"/>
        <v>-</v>
      </c>
      <c r="P133" s="415"/>
      <c r="Q133" s="415"/>
      <c r="R133" s="415"/>
      <c r="S133" s="415"/>
      <c r="T133" s="415"/>
      <c r="U133" s="416">
        <f t="shared" si="54"/>
        <v>0</v>
      </c>
      <c r="V133" s="388"/>
      <c r="W133" s="388"/>
      <c r="X133" s="388"/>
      <c r="Y133" s="388">
        <f>1010000+20000</f>
        <v>1030000</v>
      </c>
      <c r="Z133" s="425">
        <f t="shared" si="67"/>
        <v>1130000</v>
      </c>
      <c r="AA133" s="417">
        <f t="shared" si="56"/>
        <v>0</v>
      </c>
      <c r="AB133" s="457" t="str">
        <f t="shared" si="47"/>
        <v>-</v>
      </c>
      <c r="AC133" s="332" t="str">
        <f t="shared" si="48"/>
        <v>-</v>
      </c>
      <c r="AD133" s="337"/>
      <c r="AE133" s="353"/>
      <c r="AF133" s="353"/>
    </row>
    <row r="134" spans="1:32" s="354" customFormat="1" ht="18" customHeight="1">
      <c r="A134" s="544"/>
      <c r="B134" s="541" t="str">
        <f>IFERROR(INDEX('[6]Sub Account'!$A$2:$A$510,MATCH(G134,'[6]Sub Account'!$E$2:$E$510,0)),"")</f>
        <v/>
      </c>
      <c r="C134">
        <f>IFERROR(INDEX([4]Position!$A:$A,MATCH(I134,[4]Position!$B:$B,"0")),"")</f>
        <v>86</v>
      </c>
      <c r="F134" s="537" t="s">
        <v>667</v>
      </c>
      <c r="G134" s="538" t="s">
        <v>667</v>
      </c>
      <c r="H134" s="396"/>
      <c r="I134" s="434" t="s">
        <v>585</v>
      </c>
      <c r="J134" s="439"/>
      <c r="K134" s="439"/>
      <c r="L134" s="439"/>
      <c r="M134" s="439"/>
      <c r="N134" s="439">
        <f t="shared" si="45"/>
        <v>0</v>
      </c>
      <c r="O134" s="449" t="str">
        <f t="shared" si="46"/>
        <v>-</v>
      </c>
      <c r="P134" s="415"/>
      <c r="Q134" s="415"/>
      <c r="R134" s="415"/>
      <c r="S134" s="415"/>
      <c r="T134" s="415"/>
      <c r="U134" s="416">
        <f t="shared" si="54"/>
        <v>0</v>
      </c>
      <c r="V134" s="388"/>
      <c r="W134" s="388"/>
      <c r="X134" s="388"/>
      <c r="Y134" s="388">
        <f>970000+20000</f>
        <v>990000</v>
      </c>
      <c r="Z134" s="426">
        <f t="shared" ref="Z134:Z140" si="68">Y134+120000</f>
        <v>1110000</v>
      </c>
      <c r="AA134" s="417">
        <f t="shared" si="56"/>
        <v>0</v>
      </c>
      <c r="AB134" s="457" t="str">
        <f t="shared" si="47"/>
        <v>-</v>
      </c>
      <c r="AC134" s="332" t="str">
        <f t="shared" si="48"/>
        <v>-</v>
      </c>
      <c r="AD134" s="337"/>
      <c r="AE134" s="353"/>
      <c r="AF134" s="353"/>
    </row>
    <row r="135" spans="1:32" s="354" customFormat="1" ht="18" customHeight="1">
      <c r="A135" s="544"/>
      <c r="B135" s="541" t="str">
        <f>IFERROR(INDEX('[6]Sub Account'!$A$2:$A$510,MATCH(G135,'[6]Sub Account'!$E$2:$E$510,0)),"")</f>
        <v/>
      </c>
      <c r="C135">
        <f>IFERROR(INDEX([4]Position!$A:$A,MATCH(I135,[4]Position!$B:$B,"0")),"")</f>
        <v>87</v>
      </c>
      <c r="F135" s="537" t="s">
        <v>667</v>
      </c>
      <c r="G135" s="538" t="s">
        <v>667</v>
      </c>
      <c r="H135" s="396"/>
      <c r="I135" s="434" t="s">
        <v>587</v>
      </c>
      <c r="J135" s="439"/>
      <c r="K135" s="439"/>
      <c r="L135" s="439"/>
      <c r="M135" s="439"/>
      <c r="N135" s="439">
        <f t="shared" si="45"/>
        <v>0</v>
      </c>
      <c r="O135" s="449" t="str">
        <f t="shared" si="46"/>
        <v>-</v>
      </c>
      <c r="P135" s="415"/>
      <c r="Q135" s="415"/>
      <c r="R135" s="415"/>
      <c r="S135" s="415"/>
      <c r="T135" s="415"/>
      <c r="U135" s="416">
        <f t="shared" si="54"/>
        <v>0</v>
      </c>
      <c r="V135" s="388"/>
      <c r="W135" s="388"/>
      <c r="X135" s="388"/>
      <c r="Y135" s="388">
        <f>930000+30000</f>
        <v>960000</v>
      </c>
      <c r="Z135" s="426">
        <f t="shared" si="68"/>
        <v>1080000</v>
      </c>
      <c r="AA135" s="417">
        <f t="shared" si="56"/>
        <v>0</v>
      </c>
      <c r="AB135" s="457" t="str">
        <f t="shared" si="47"/>
        <v>-</v>
      </c>
      <c r="AC135" s="332" t="str">
        <f t="shared" si="48"/>
        <v>-</v>
      </c>
      <c r="AD135" s="337"/>
      <c r="AE135" s="353"/>
      <c r="AF135" s="353"/>
    </row>
    <row r="136" spans="1:32" s="354" customFormat="1" ht="18" customHeight="1">
      <c r="A136" s="544"/>
      <c r="B136" s="541" t="str">
        <f>IFERROR(INDEX('[6]Sub Account'!$A$2:$A$510,MATCH(G136,'[6]Sub Account'!$E$2:$E$510,0)),"")</f>
        <v/>
      </c>
      <c r="C136">
        <f>IFERROR(INDEX([4]Position!$A:$A,MATCH(I136,[4]Position!$B:$B,"0")),"")</f>
        <v>88</v>
      </c>
      <c r="F136" s="537" t="s">
        <v>667</v>
      </c>
      <c r="G136" s="538" t="s">
        <v>667</v>
      </c>
      <c r="H136" s="396"/>
      <c r="I136" s="434" t="s">
        <v>588</v>
      </c>
      <c r="J136" s="439"/>
      <c r="K136" s="439"/>
      <c r="L136" s="439"/>
      <c r="M136" s="439"/>
      <c r="N136" s="439">
        <f t="shared" ref="N136:N199" si="69">L136+M136</f>
        <v>0</v>
      </c>
      <c r="O136" s="449" t="str">
        <f t="shared" ref="O136:O199" si="70">IFERROR(N136/J136,"-")</f>
        <v>-</v>
      </c>
      <c r="P136" s="415"/>
      <c r="Q136" s="415"/>
      <c r="R136" s="415"/>
      <c r="S136" s="415"/>
      <c r="T136" s="415"/>
      <c r="U136" s="416">
        <f t="shared" si="54"/>
        <v>0</v>
      </c>
      <c r="V136" s="388"/>
      <c r="W136" s="388"/>
      <c r="X136" s="388"/>
      <c r="Y136" s="388">
        <f>900000+30000</f>
        <v>930000</v>
      </c>
      <c r="Z136" s="426">
        <f t="shared" si="68"/>
        <v>1050000</v>
      </c>
      <c r="AA136" s="417">
        <f t="shared" si="56"/>
        <v>0</v>
      </c>
      <c r="AB136" s="457" t="str">
        <f t="shared" ref="AB136:AB199" si="71">IFERROR(AA136/J136,"-")</f>
        <v>-</v>
      </c>
      <c r="AC136" s="332" t="str">
        <f t="shared" si="48"/>
        <v>-</v>
      </c>
      <c r="AD136" s="337"/>
      <c r="AE136" s="353"/>
      <c r="AF136" s="353"/>
    </row>
    <row r="137" spans="1:32" s="354" customFormat="1" ht="18" customHeight="1">
      <c r="A137" s="544"/>
      <c r="B137" s="541" t="str">
        <f>IFERROR(INDEX('[6]Sub Account'!$A$2:$A$510,MATCH(G137,'[6]Sub Account'!$E$2:$E$510,0)),"")</f>
        <v/>
      </c>
      <c r="C137">
        <f>IFERROR(INDEX([4]Position!$A:$A,MATCH(I137,[4]Position!$B:$B,"0")),"")</f>
        <v>89</v>
      </c>
      <c r="F137" s="537" t="s">
        <v>667</v>
      </c>
      <c r="G137" s="538" t="s">
        <v>667</v>
      </c>
      <c r="H137" s="396"/>
      <c r="I137" s="434" t="s">
        <v>589</v>
      </c>
      <c r="J137" s="439"/>
      <c r="K137" s="439"/>
      <c r="L137" s="439"/>
      <c r="M137" s="439"/>
      <c r="N137" s="439">
        <f t="shared" si="69"/>
        <v>0</v>
      </c>
      <c r="O137" s="449" t="str">
        <f t="shared" si="70"/>
        <v>-</v>
      </c>
      <c r="P137" s="415"/>
      <c r="Q137" s="415"/>
      <c r="R137" s="415"/>
      <c r="S137" s="415"/>
      <c r="T137" s="415"/>
      <c r="U137" s="416">
        <f t="shared" si="54"/>
        <v>0</v>
      </c>
      <c r="V137" s="388"/>
      <c r="W137" s="388"/>
      <c r="X137" s="388"/>
      <c r="Y137" s="388">
        <f>815000+30000</f>
        <v>845000</v>
      </c>
      <c r="Z137" s="426">
        <f t="shared" si="68"/>
        <v>965000</v>
      </c>
      <c r="AA137" s="417">
        <f t="shared" si="56"/>
        <v>0</v>
      </c>
      <c r="AB137" s="457" t="str">
        <f t="shared" si="71"/>
        <v>-</v>
      </c>
      <c r="AC137" s="332" t="str">
        <f t="shared" ref="AC137:AC200" si="72">IF(SUM(J137+K137+L137+AA137+M137+N137+P137+Q137+R137+S137+T137+U137)&lt;&gt;0,"ok","-")</f>
        <v>-</v>
      </c>
      <c r="AD137" s="337"/>
      <c r="AE137" s="353"/>
      <c r="AF137" s="353"/>
    </row>
    <row r="138" spans="1:32" s="354" customFormat="1" ht="18" customHeight="1">
      <c r="A138" s="544"/>
      <c r="B138" s="541" t="str">
        <f>IFERROR(INDEX('[6]Sub Account'!$A$2:$A$510,MATCH(G138,'[6]Sub Account'!$E$2:$E$510,0)),"")</f>
        <v/>
      </c>
      <c r="C138">
        <f>IFERROR(INDEX([4]Position!$A:$A,MATCH(I138,[4]Position!$B:$B,"0")),"")</f>
        <v>90</v>
      </c>
      <c r="F138" s="537" t="s">
        <v>667</v>
      </c>
      <c r="G138" s="538" t="s">
        <v>667</v>
      </c>
      <c r="H138" s="396"/>
      <c r="I138" s="434" t="s">
        <v>590</v>
      </c>
      <c r="J138" s="439"/>
      <c r="K138" s="439"/>
      <c r="L138" s="439"/>
      <c r="M138" s="439"/>
      <c r="N138" s="439">
        <f t="shared" si="69"/>
        <v>0</v>
      </c>
      <c r="O138" s="449" t="str">
        <f t="shared" si="70"/>
        <v>-</v>
      </c>
      <c r="P138" s="415"/>
      <c r="Q138" s="415"/>
      <c r="R138" s="415"/>
      <c r="S138" s="415"/>
      <c r="T138" s="415"/>
      <c r="U138" s="416">
        <f t="shared" si="54"/>
        <v>0</v>
      </c>
      <c r="V138" s="388"/>
      <c r="W138" s="388"/>
      <c r="X138" s="388"/>
      <c r="Y138" s="388">
        <v>785000</v>
      </c>
      <c r="Z138" s="426">
        <f t="shared" si="68"/>
        <v>905000</v>
      </c>
      <c r="AA138" s="417">
        <f t="shared" si="56"/>
        <v>0</v>
      </c>
      <c r="AB138" s="457" t="str">
        <f t="shared" si="71"/>
        <v>-</v>
      </c>
      <c r="AC138" s="332" t="str">
        <f t="shared" si="72"/>
        <v>-</v>
      </c>
      <c r="AD138" s="337"/>
      <c r="AE138" s="353"/>
      <c r="AF138" s="353"/>
    </row>
    <row r="139" spans="1:32" s="354" customFormat="1" ht="18" customHeight="1">
      <c r="A139" s="544"/>
      <c r="B139" s="541" t="str">
        <f>IFERROR(INDEX('[6]Sub Account'!$A$2:$A$510,MATCH(G139,'[6]Sub Account'!$E$2:$E$510,0)),"")</f>
        <v/>
      </c>
      <c r="C139">
        <f>IFERROR(INDEX([4]Position!$A:$A,MATCH(I139,[4]Position!$B:$B,"0")),"")</f>
        <v>91</v>
      </c>
      <c r="F139" s="537" t="s">
        <v>667</v>
      </c>
      <c r="G139" s="538" t="s">
        <v>667</v>
      </c>
      <c r="H139" s="396"/>
      <c r="I139" s="434" t="s">
        <v>591</v>
      </c>
      <c r="J139" s="439"/>
      <c r="K139" s="439"/>
      <c r="L139" s="439"/>
      <c r="M139" s="439"/>
      <c r="N139" s="439">
        <f t="shared" si="69"/>
        <v>0</v>
      </c>
      <c r="O139" s="449" t="str">
        <f t="shared" si="70"/>
        <v>-</v>
      </c>
      <c r="P139" s="415"/>
      <c r="Q139" s="415"/>
      <c r="R139" s="415"/>
      <c r="S139" s="415"/>
      <c r="T139" s="415"/>
      <c r="U139" s="416">
        <f t="shared" si="54"/>
        <v>0</v>
      </c>
      <c r="V139" s="388"/>
      <c r="W139" s="388"/>
      <c r="X139" s="388"/>
      <c r="Y139" s="388">
        <v>760000</v>
      </c>
      <c r="Z139" s="426">
        <f t="shared" si="68"/>
        <v>880000</v>
      </c>
      <c r="AA139" s="417">
        <f t="shared" si="56"/>
        <v>0</v>
      </c>
      <c r="AB139" s="457" t="str">
        <f t="shared" si="71"/>
        <v>-</v>
      </c>
      <c r="AC139" s="332" t="str">
        <f t="shared" si="72"/>
        <v>-</v>
      </c>
      <c r="AD139" s="337"/>
      <c r="AE139" s="353"/>
      <c r="AF139" s="353"/>
    </row>
    <row r="140" spans="1:32" s="354" customFormat="1" ht="18" customHeight="1">
      <c r="A140" s="544"/>
      <c r="B140" s="541" t="str">
        <f>IFERROR(INDEX('[6]Sub Account'!$A$2:$A$510,MATCH(G140,'[6]Sub Account'!$E$2:$E$510,0)),"")</f>
        <v/>
      </c>
      <c r="C140">
        <f>IFERROR(INDEX([4]Position!$A:$A,MATCH(I140,[4]Position!$B:$B,"0")),"")</f>
        <v>92</v>
      </c>
      <c r="F140" s="537" t="s">
        <v>667</v>
      </c>
      <c r="G140" s="538" t="s">
        <v>667</v>
      </c>
      <c r="H140" s="396"/>
      <c r="I140" s="433" t="s">
        <v>592</v>
      </c>
      <c r="J140" s="439"/>
      <c r="K140" s="439"/>
      <c r="L140" s="439"/>
      <c r="M140" s="439"/>
      <c r="N140" s="439">
        <f t="shared" si="69"/>
        <v>0</v>
      </c>
      <c r="O140" s="449" t="str">
        <f t="shared" si="70"/>
        <v>-</v>
      </c>
      <c r="P140" s="415"/>
      <c r="Q140" s="415"/>
      <c r="R140" s="415"/>
      <c r="S140" s="415"/>
      <c r="T140" s="415"/>
      <c r="U140" s="416">
        <f t="shared" si="54"/>
        <v>0</v>
      </c>
      <c r="V140" s="388"/>
      <c r="W140" s="388"/>
      <c r="X140" s="388"/>
      <c r="Y140" s="388">
        <f>800000+30000</f>
        <v>830000</v>
      </c>
      <c r="Z140" s="426">
        <f t="shared" si="68"/>
        <v>950000</v>
      </c>
      <c r="AA140" s="417">
        <f t="shared" si="56"/>
        <v>0</v>
      </c>
      <c r="AB140" s="457" t="str">
        <f t="shared" si="71"/>
        <v>-</v>
      </c>
      <c r="AC140" s="332" t="str">
        <f t="shared" si="72"/>
        <v>-</v>
      </c>
      <c r="AD140" s="337"/>
      <c r="AE140" s="353"/>
      <c r="AF140" s="353"/>
    </row>
    <row r="141" spans="1:32" s="354" customFormat="1" ht="18" customHeight="1">
      <c r="A141" s="544"/>
      <c r="B141" s="541" t="str">
        <f>IFERROR(INDEX('[6]Sub Account'!$A$2:$A$510,MATCH(G141,'[6]Sub Account'!$E$2:$E$510,0)),"")</f>
        <v/>
      </c>
      <c r="C141">
        <f>IFERROR(INDEX([4]Position!$A:$A,MATCH(I141,[4]Position!$B:$B,"0")),"")</f>
        <v>93</v>
      </c>
      <c r="F141" s="537" t="s">
        <v>667</v>
      </c>
      <c r="G141" s="538" t="s">
        <v>667</v>
      </c>
      <c r="H141" s="396"/>
      <c r="I141" s="433" t="s">
        <v>593</v>
      </c>
      <c r="J141" s="439"/>
      <c r="K141" s="439"/>
      <c r="L141" s="439"/>
      <c r="M141" s="439"/>
      <c r="N141" s="439">
        <f t="shared" si="69"/>
        <v>0</v>
      </c>
      <c r="O141" s="449" t="str">
        <f t="shared" si="70"/>
        <v>-</v>
      </c>
      <c r="P141" s="415"/>
      <c r="Q141" s="415"/>
      <c r="R141" s="415"/>
      <c r="S141" s="415"/>
      <c r="T141" s="415"/>
      <c r="U141" s="416">
        <f t="shared" si="54"/>
        <v>0</v>
      </c>
      <c r="V141" s="388"/>
      <c r="W141" s="388"/>
      <c r="X141" s="388"/>
      <c r="Y141" s="388">
        <f>630000+30000</f>
        <v>660000</v>
      </c>
      <c r="Z141" s="427">
        <f t="shared" ref="Z141:Z143" si="73">Y141+127500</f>
        <v>787500</v>
      </c>
      <c r="AA141" s="417">
        <f t="shared" si="56"/>
        <v>0</v>
      </c>
      <c r="AB141" s="457" t="str">
        <f t="shared" si="71"/>
        <v>-</v>
      </c>
      <c r="AC141" s="332" t="str">
        <f t="shared" si="72"/>
        <v>-</v>
      </c>
      <c r="AD141" s="337"/>
      <c r="AE141" s="353"/>
      <c r="AF141" s="353"/>
    </row>
    <row r="142" spans="1:32" s="354" customFormat="1" ht="18" customHeight="1">
      <c r="A142" s="544"/>
      <c r="B142" s="541" t="str">
        <f>IFERROR(INDEX('[6]Sub Account'!$A$2:$A$510,MATCH(G142,'[6]Sub Account'!$E$2:$E$510,0)),"")</f>
        <v/>
      </c>
      <c r="C142">
        <f>IFERROR(INDEX([4]Position!$A:$A,MATCH(I142,[4]Position!$B:$B,"0")),"")</f>
        <v>94</v>
      </c>
      <c r="F142" s="537" t="s">
        <v>667</v>
      </c>
      <c r="G142" s="538" t="s">
        <v>667</v>
      </c>
      <c r="H142" s="396"/>
      <c r="I142" s="433" t="s">
        <v>594</v>
      </c>
      <c r="J142" s="439"/>
      <c r="K142" s="439"/>
      <c r="L142" s="439"/>
      <c r="M142" s="439"/>
      <c r="N142" s="439">
        <f t="shared" si="69"/>
        <v>0</v>
      </c>
      <c r="O142" s="449" t="str">
        <f t="shared" si="70"/>
        <v>-</v>
      </c>
      <c r="P142" s="415"/>
      <c r="Q142" s="415"/>
      <c r="R142" s="415"/>
      <c r="S142" s="415"/>
      <c r="T142" s="415"/>
      <c r="U142" s="416">
        <f t="shared" si="54"/>
        <v>0</v>
      </c>
      <c r="V142" s="388"/>
      <c r="W142" s="388"/>
      <c r="X142" s="388"/>
      <c r="Y142" s="388">
        <f>550000+30000</f>
        <v>580000</v>
      </c>
      <c r="Z142" s="427">
        <f t="shared" si="73"/>
        <v>707500</v>
      </c>
      <c r="AA142" s="417">
        <f t="shared" si="56"/>
        <v>0</v>
      </c>
      <c r="AB142" s="457" t="str">
        <f t="shared" si="71"/>
        <v>-</v>
      </c>
      <c r="AC142" s="332" t="str">
        <f t="shared" si="72"/>
        <v>-</v>
      </c>
      <c r="AD142" s="337"/>
      <c r="AE142" s="353"/>
      <c r="AF142" s="353"/>
    </row>
    <row r="143" spans="1:32" s="354" customFormat="1" ht="18" customHeight="1">
      <c r="A143" s="544"/>
      <c r="B143" s="541" t="str">
        <f>IFERROR(INDEX('[6]Sub Account'!$A$2:$A$510,MATCH(G143,'[6]Sub Account'!$E$2:$E$510,0)),"")</f>
        <v/>
      </c>
      <c r="C143">
        <f>IFERROR(INDEX([4]Position!$A:$A,MATCH(I143,[4]Position!$B:$B,"0")),"")</f>
        <v>95</v>
      </c>
      <c r="F143" s="537" t="s">
        <v>667</v>
      </c>
      <c r="G143" s="538" t="s">
        <v>667</v>
      </c>
      <c r="H143" s="396"/>
      <c r="I143" s="433" t="s">
        <v>595</v>
      </c>
      <c r="J143" s="439"/>
      <c r="K143" s="439"/>
      <c r="L143" s="439"/>
      <c r="M143" s="439"/>
      <c r="N143" s="439">
        <f t="shared" si="69"/>
        <v>0</v>
      </c>
      <c r="O143" s="449" t="str">
        <f t="shared" si="70"/>
        <v>-</v>
      </c>
      <c r="P143" s="415"/>
      <c r="Q143" s="415"/>
      <c r="R143" s="415"/>
      <c r="S143" s="415"/>
      <c r="T143" s="415"/>
      <c r="U143" s="416">
        <f t="shared" si="54"/>
        <v>0</v>
      </c>
      <c r="V143" s="388"/>
      <c r="W143" s="388"/>
      <c r="X143" s="388"/>
      <c r="Y143" s="388">
        <f>530000+30000</f>
        <v>560000</v>
      </c>
      <c r="Z143" s="427">
        <f t="shared" si="73"/>
        <v>687500</v>
      </c>
      <c r="AA143" s="417">
        <f t="shared" si="56"/>
        <v>0</v>
      </c>
      <c r="AB143" s="457" t="str">
        <f t="shared" si="71"/>
        <v>-</v>
      </c>
      <c r="AC143" s="332" t="str">
        <f t="shared" si="72"/>
        <v>-</v>
      </c>
      <c r="AD143" s="337"/>
      <c r="AE143" s="353"/>
      <c r="AF143" s="353"/>
    </row>
    <row r="144" spans="1:32" s="354" customFormat="1" ht="18" customHeight="1">
      <c r="A144" s="544"/>
      <c r="B144" s="541" t="str">
        <f>IFERROR(INDEX('[6]Sub Account'!$A$2:$A$510,MATCH(G144,'[6]Sub Account'!$E$2:$E$510,0)),"")</f>
        <v/>
      </c>
      <c r="C144">
        <f>IFERROR(INDEX([4]Position!$A:$A,MATCH(I144,[4]Position!$B:$B,"0")),"")</f>
        <v>96</v>
      </c>
      <c r="F144" s="537" t="s">
        <v>667</v>
      </c>
      <c r="G144" s="538" t="s">
        <v>667</v>
      </c>
      <c r="H144" s="396"/>
      <c r="I144" s="433" t="s">
        <v>597</v>
      </c>
      <c r="J144" s="439"/>
      <c r="K144" s="439"/>
      <c r="L144" s="439"/>
      <c r="M144" s="439"/>
      <c r="N144" s="439">
        <f t="shared" si="69"/>
        <v>0</v>
      </c>
      <c r="O144" s="449" t="str">
        <f t="shared" si="70"/>
        <v>-</v>
      </c>
      <c r="P144" s="415"/>
      <c r="Q144" s="415"/>
      <c r="R144" s="415"/>
      <c r="S144" s="415"/>
      <c r="T144" s="415"/>
      <c r="U144" s="416">
        <f t="shared" si="54"/>
        <v>0</v>
      </c>
      <c r="V144" s="388"/>
      <c r="W144" s="388"/>
      <c r="X144" s="388"/>
      <c r="Y144" s="388">
        <f t="shared" ref="Y144:Y146" si="74">800000+30000</f>
        <v>830000</v>
      </c>
      <c r="Z144" s="426">
        <f t="shared" ref="Z144:Z146" si="75">Y144+120000</f>
        <v>950000</v>
      </c>
      <c r="AA144" s="417">
        <f t="shared" si="56"/>
        <v>0</v>
      </c>
      <c r="AB144" s="457" t="str">
        <f t="shared" si="71"/>
        <v>-</v>
      </c>
      <c r="AC144" s="332" t="str">
        <f t="shared" si="72"/>
        <v>-</v>
      </c>
      <c r="AD144" s="337"/>
      <c r="AE144" s="353"/>
      <c r="AF144" s="353"/>
    </row>
    <row r="145" spans="1:33" s="354" customFormat="1" ht="18" customHeight="1">
      <c r="A145" s="544"/>
      <c r="B145" s="541" t="str">
        <f>IFERROR(INDEX('[6]Sub Account'!$A$2:$A$510,MATCH(G145,'[6]Sub Account'!$E$2:$E$510,0)),"")</f>
        <v/>
      </c>
      <c r="C145">
        <f>IFERROR(INDEX([4]Position!$A:$A,MATCH(I145,[4]Position!$B:$B,"0")),"")</f>
        <v>97</v>
      </c>
      <c r="F145" s="537" t="s">
        <v>667</v>
      </c>
      <c r="G145" s="538" t="s">
        <v>667</v>
      </c>
      <c r="H145" s="396"/>
      <c r="I145" s="433" t="s">
        <v>596</v>
      </c>
      <c r="J145" s="439"/>
      <c r="K145" s="439"/>
      <c r="L145" s="439"/>
      <c r="M145" s="439"/>
      <c r="N145" s="439">
        <f t="shared" si="69"/>
        <v>0</v>
      </c>
      <c r="O145" s="449" t="str">
        <f t="shared" si="70"/>
        <v>-</v>
      </c>
      <c r="P145" s="415"/>
      <c r="Q145" s="415"/>
      <c r="R145" s="415"/>
      <c r="S145" s="415"/>
      <c r="T145" s="415"/>
      <c r="U145" s="416">
        <f t="shared" si="54"/>
        <v>0</v>
      </c>
      <c r="V145" s="388"/>
      <c r="W145" s="388"/>
      <c r="X145" s="388"/>
      <c r="Y145" s="388">
        <f t="shared" si="74"/>
        <v>830000</v>
      </c>
      <c r="Z145" s="426">
        <f t="shared" si="75"/>
        <v>950000</v>
      </c>
      <c r="AA145" s="417">
        <f t="shared" si="56"/>
        <v>0</v>
      </c>
      <c r="AB145" s="457" t="str">
        <f t="shared" si="71"/>
        <v>-</v>
      </c>
      <c r="AC145" s="332" t="str">
        <f t="shared" si="72"/>
        <v>-</v>
      </c>
      <c r="AD145" s="337"/>
      <c r="AE145" s="353"/>
      <c r="AF145" s="353"/>
    </row>
    <row r="146" spans="1:33" s="354" customFormat="1" ht="18" customHeight="1">
      <c r="A146" s="544"/>
      <c r="B146" s="541" t="str">
        <f>IFERROR(INDEX('[6]Sub Account'!$A$2:$A$510,MATCH(G146,'[6]Sub Account'!$E$2:$E$510,0)),"")</f>
        <v/>
      </c>
      <c r="C146">
        <f>IFERROR(INDEX([4]Position!$A:$A,MATCH(I146,[4]Position!$B:$B,"0")),"")</f>
        <v>98</v>
      </c>
      <c r="F146" s="537" t="s">
        <v>667</v>
      </c>
      <c r="G146" s="538" t="s">
        <v>667</v>
      </c>
      <c r="H146" s="396"/>
      <c r="I146" s="433" t="s">
        <v>598</v>
      </c>
      <c r="J146" s="439"/>
      <c r="K146" s="439"/>
      <c r="L146" s="439"/>
      <c r="M146" s="439"/>
      <c r="N146" s="439">
        <f t="shared" si="69"/>
        <v>0</v>
      </c>
      <c r="O146" s="449" t="str">
        <f t="shared" si="70"/>
        <v>-</v>
      </c>
      <c r="P146" s="415"/>
      <c r="Q146" s="415"/>
      <c r="R146" s="415"/>
      <c r="S146" s="415"/>
      <c r="T146" s="415"/>
      <c r="U146" s="416">
        <f t="shared" si="54"/>
        <v>0</v>
      </c>
      <c r="V146" s="388"/>
      <c r="W146" s="388"/>
      <c r="X146" s="388"/>
      <c r="Y146" s="388">
        <f t="shared" si="74"/>
        <v>830000</v>
      </c>
      <c r="Z146" s="426">
        <f t="shared" si="75"/>
        <v>950000</v>
      </c>
      <c r="AA146" s="417">
        <f t="shared" si="56"/>
        <v>0</v>
      </c>
      <c r="AB146" s="457" t="str">
        <f t="shared" si="71"/>
        <v>-</v>
      </c>
      <c r="AC146" s="332" t="str">
        <f t="shared" si="72"/>
        <v>-</v>
      </c>
      <c r="AD146" s="337"/>
      <c r="AE146" s="353"/>
      <c r="AF146" s="353"/>
    </row>
    <row r="147" spans="1:33" s="354" customFormat="1" ht="18" customHeight="1">
      <c r="A147" s="544"/>
      <c r="B147" s="541" t="str">
        <f>IFERROR(INDEX('[6]Sub Account'!$A$2:$A$510,MATCH(G147,'[6]Sub Account'!$E$2:$E$510,0)),"")</f>
        <v/>
      </c>
      <c r="C147">
        <f>IFERROR(INDEX([4]Position!$A:$A,MATCH(I147,[4]Position!$B:$B,"0")),"")</f>
        <v>99</v>
      </c>
      <c r="F147" s="537" t="s">
        <v>667</v>
      </c>
      <c r="G147" s="538" t="s">
        <v>667</v>
      </c>
      <c r="H147" s="396"/>
      <c r="I147" s="433" t="s">
        <v>599</v>
      </c>
      <c r="J147" s="439"/>
      <c r="K147" s="439"/>
      <c r="L147" s="439"/>
      <c r="M147" s="439"/>
      <c r="N147" s="439">
        <f t="shared" si="69"/>
        <v>0</v>
      </c>
      <c r="O147" s="449" t="str">
        <f>IFERROR(N147/J147,"-")</f>
        <v>-</v>
      </c>
      <c r="P147" s="415"/>
      <c r="Q147" s="415"/>
      <c r="R147" s="415"/>
      <c r="S147" s="415"/>
      <c r="T147" s="415"/>
      <c r="U147" s="416">
        <f t="shared" si="54"/>
        <v>0</v>
      </c>
      <c r="V147" s="388"/>
      <c r="W147" s="388"/>
      <c r="X147" s="388"/>
      <c r="Y147" s="388">
        <f t="shared" ref="Y147:Y149" si="76">630000+30000</f>
        <v>660000</v>
      </c>
      <c r="Z147" s="427">
        <f t="shared" ref="Z147:Z154" si="77">Y147+127500</f>
        <v>787500</v>
      </c>
      <c r="AA147" s="417">
        <f t="shared" si="56"/>
        <v>0</v>
      </c>
      <c r="AB147" s="457" t="str">
        <f t="shared" si="71"/>
        <v>-</v>
      </c>
      <c r="AC147" s="332" t="str">
        <f t="shared" si="72"/>
        <v>-</v>
      </c>
      <c r="AD147" s="337"/>
      <c r="AE147" s="353"/>
      <c r="AF147" s="353"/>
    </row>
    <row r="148" spans="1:33" s="354" customFormat="1" ht="18" customHeight="1">
      <c r="A148" s="544"/>
      <c r="B148" s="541" t="str">
        <f>IFERROR(INDEX('[6]Sub Account'!$A$2:$A$510,MATCH(G148,'[6]Sub Account'!$E$2:$E$510,0)),"")</f>
        <v/>
      </c>
      <c r="C148">
        <f>IFERROR(INDEX([4]Position!$A:$A,MATCH(I148,[4]Position!$B:$B,"0")),"")</f>
        <v>100</v>
      </c>
      <c r="F148" s="537" t="s">
        <v>667</v>
      </c>
      <c r="G148" s="538" t="s">
        <v>667</v>
      </c>
      <c r="H148" s="396"/>
      <c r="I148" s="433" t="s">
        <v>600</v>
      </c>
      <c r="J148" s="439"/>
      <c r="K148" s="439"/>
      <c r="L148" s="439"/>
      <c r="M148" s="439"/>
      <c r="N148" s="439">
        <f t="shared" si="69"/>
        <v>0</v>
      </c>
      <c r="O148" s="449" t="str">
        <f t="shared" si="70"/>
        <v>-</v>
      </c>
      <c r="P148" s="415"/>
      <c r="Q148" s="415"/>
      <c r="R148" s="415"/>
      <c r="S148" s="415"/>
      <c r="T148" s="415"/>
      <c r="U148" s="416">
        <f t="shared" si="54"/>
        <v>0</v>
      </c>
      <c r="V148" s="388"/>
      <c r="W148" s="388"/>
      <c r="X148" s="388"/>
      <c r="Y148" s="388">
        <f t="shared" si="76"/>
        <v>660000</v>
      </c>
      <c r="Z148" s="427">
        <f t="shared" si="77"/>
        <v>787500</v>
      </c>
      <c r="AA148" s="417">
        <f t="shared" si="56"/>
        <v>0</v>
      </c>
      <c r="AB148" s="457" t="str">
        <f t="shared" si="71"/>
        <v>-</v>
      </c>
      <c r="AC148" s="332" t="str">
        <f t="shared" si="72"/>
        <v>-</v>
      </c>
      <c r="AD148" s="337"/>
      <c r="AE148" s="353"/>
      <c r="AF148" s="353"/>
    </row>
    <row r="149" spans="1:33" s="354" customFormat="1" ht="18" customHeight="1">
      <c r="A149" s="544"/>
      <c r="B149" s="541" t="str">
        <f>IFERROR(INDEX('[6]Sub Account'!$A$2:$A$510,MATCH(G149,'[6]Sub Account'!$E$2:$E$510,0)),"")</f>
        <v/>
      </c>
      <c r="C149">
        <f>IFERROR(INDEX([4]Position!$A:$A,MATCH(I149,[4]Position!$B:$B,"0")),"")</f>
        <v>101</v>
      </c>
      <c r="F149" s="537" t="s">
        <v>667</v>
      </c>
      <c r="G149" s="538" t="s">
        <v>667</v>
      </c>
      <c r="H149" s="396"/>
      <c r="I149" s="433" t="s">
        <v>602</v>
      </c>
      <c r="J149" s="439"/>
      <c r="K149" s="439"/>
      <c r="L149" s="439"/>
      <c r="M149" s="439"/>
      <c r="N149" s="439">
        <f t="shared" si="69"/>
        <v>0</v>
      </c>
      <c r="O149" s="449" t="str">
        <f t="shared" si="70"/>
        <v>-</v>
      </c>
      <c r="P149" s="415"/>
      <c r="Q149" s="415"/>
      <c r="R149" s="415"/>
      <c r="S149" s="415"/>
      <c r="T149" s="415"/>
      <c r="U149" s="416">
        <f t="shared" si="54"/>
        <v>0</v>
      </c>
      <c r="V149" s="388"/>
      <c r="W149" s="388"/>
      <c r="X149" s="388"/>
      <c r="Y149" s="388">
        <f t="shared" si="76"/>
        <v>660000</v>
      </c>
      <c r="Z149" s="427">
        <f t="shared" si="77"/>
        <v>787500</v>
      </c>
      <c r="AA149" s="417">
        <f t="shared" si="56"/>
        <v>0</v>
      </c>
      <c r="AB149" s="457" t="str">
        <f t="shared" si="71"/>
        <v>-</v>
      </c>
      <c r="AC149" s="332" t="str">
        <f t="shared" si="72"/>
        <v>-</v>
      </c>
      <c r="AD149" s="337"/>
      <c r="AE149" s="353"/>
      <c r="AF149" s="353"/>
    </row>
    <row r="150" spans="1:33" s="354" customFormat="1" ht="18" customHeight="1">
      <c r="A150" s="544"/>
      <c r="B150" s="541" t="str">
        <f>IFERROR(INDEX('[6]Sub Account'!$A$2:$A$510,MATCH(G150,'[6]Sub Account'!$E$2:$E$510,0)),"")</f>
        <v/>
      </c>
      <c r="C150">
        <f>IFERROR(INDEX([4]Position!$A:$A,MATCH(I150,[4]Position!$B:$B,"0")),"")</f>
        <v>102</v>
      </c>
      <c r="F150" s="537" t="s">
        <v>667</v>
      </c>
      <c r="G150" s="538" t="s">
        <v>667</v>
      </c>
      <c r="H150" s="396"/>
      <c r="I150" s="433" t="s">
        <v>601</v>
      </c>
      <c r="J150" s="439"/>
      <c r="K150" s="439"/>
      <c r="L150" s="439"/>
      <c r="M150" s="439"/>
      <c r="N150" s="439">
        <f t="shared" si="69"/>
        <v>0</v>
      </c>
      <c r="O150" s="449" t="str">
        <f t="shared" si="70"/>
        <v>-</v>
      </c>
      <c r="P150" s="415"/>
      <c r="Q150" s="415"/>
      <c r="R150" s="415"/>
      <c r="S150" s="415"/>
      <c r="T150" s="415"/>
      <c r="U150" s="416">
        <f t="shared" si="54"/>
        <v>0</v>
      </c>
      <c r="V150" s="388"/>
      <c r="W150" s="388"/>
      <c r="X150" s="388"/>
      <c r="Y150" s="388">
        <v>560000</v>
      </c>
      <c r="Z150" s="427">
        <f t="shared" si="77"/>
        <v>687500</v>
      </c>
      <c r="AA150" s="417">
        <f t="shared" si="56"/>
        <v>0</v>
      </c>
      <c r="AB150" s="457" t="str">
        <f t="shared" si="71"/>
        <v>-</v>
      </c>
      <c r="AC150" s="332" t="str">
        <f t="shared" si="72"/>
        <v>-</v>
      </c>
      <c r="AD150" s="337"/>
      <c r="AE150" s="353"/>
      <c r="AF150" s="353"/>
    </row>
    <row r="151" spans="1:33" s="354" customFormat="1" ht="18" customHeight="1">
      <c r="A151" s="544"/>
      <c r="B151" s="541" t="str">
        <f>IFERROR(INDEX('[6]Sub Account'!$A$2:$A$510,MATCH(G151,'[6]Sub Account'!$E$2:$E$510,0)),"")</f>
        <v/>
      </c>
      <c r="C151">
        <f>IFERROR(INDEX([4]Position!$A:$A,MATCH(I151,[4]Position!$B:$B,"0")),"")</f>
        <v>103</v>
      </c>
      <c r="F151" s="537" t="s">
        <v>667</v>
      </c>
      <c r="G151" s="538" t="s">
        <v>667</v>
      </c>
      <c r="H151" s="396"/>
      <c r="I151" s="433" t="s">
        <v>603</v>
      </c>
      <c r="J151" s="439"/>
      <c r="K151" s="439"/>
      <c r="L151" s="439"/>
      <c r="M151" s="439"/>
      <c r="N151" s="439">
        <f t="shared" si="69"/>
        <v>0</v>
      </c>
      <c r="O151" s="449" t="str">
        <f t="shared" si="70"/>
        <v>-</v>
      </c>
      <c r="P151" s="415"/>
      <c r="Q151" s="415"/>
      <c r="R151" s="415"/>
      <c r="S151" s="415"/>
      <c r="T151" s="415"/>
      <c r="U151" s="416">
        <f t="shared" si="54"/>
        <v>0</v>
      </c>
      <c r="V151" s="388"/>
      <c r="W151" s="388"/>
      <c r="X151" s="388"/>
      <c r="Y151" s="388">
        <v>540000</v>
      </c>
      <c r="Z151" s="427">
        <f t="shared" si="77"/>
        <v>667500</v>
      </c>
      <c r="AA151" s="417">
        <f t="shared" si="56"/>
        <v>0</v>
      </c>
      <c r="AB151" s="457" t="str">
        <f t="shared" si="71"/>
        <v>-</v>
      </c>
      <c r="AC151" s="332" t="str">
        <f t="shared" si="72"/>
        <v>-</v>
      </c>
      <c r="AD151" s="337"/>
      <c r="AE151" s="353"/>
      <c r="AF151" s="353"/>
    </row>
    <row r="152" spans="1:33" s="354" customFormat="1" ht="18" customHeight="1">
      <c r="A152" s="544"/>
      <c r="B152" s="541" t="str">
        <f>IFERROR(INDEX('[6]Sub Account'!$A$2:$A$510,MATCH(G152,'[6]Sub Account'!$E$2:$E$510,0)),"")</f>
        <v/>
      </c>
      <c r="C152">
        <f>IFERROR(INDEX([4]Position!$A:$A,MATCH(I152,[4]Position!$B:$B,"0")),"")</f>
        <v>104</v>
      </c>
      <c r="F152" s="537" t="s">
        <v>667</v>
      </c>
      <c r="G152" s="538" t="s">
        <v>667</v>
      </c>
      <c r="H152" s="396"/>
      <c r="I152" s="433" t="s">
        <v>604</v>
      </c>
      <c r="J152" s="439"/>
      <c r="K152" s="439"/>
      <c r="L152" s="439"/>
      <c r="M152" s="439"/>
      <c r="N152" s="439">
        <f t="shared" si="69"/>
        <v>0</v>
      </c>
      <c r="O152" s="449" t="str">
        <f t="shared" si="70"/>
        <v>-</v>
      </c>
      <c r="P152" s="415">
        <v>19</v>
      </c>
      <c r="Q152" s="415">
        <v>5</v>
      </c>
      <c r="R152" s="415">
        <v>2</v>
      </c>
      <c r="S152" s="415"/>
      <c r="T152" s="415"/>
      <c r="U152" s="416">
        <f t="shared" ref="U152:U153" si="78">P152+Q152-R152+S152-T152</f>
        <v>22</v>
      </c>
      <c r="V152" s="388"/>
      <c r="W152" s="388"/>
      <c r="X152" s="388"/>
      <c r="Y152" s="388">
        <f>500000+30000</f>
        <v>530000</v>
      </c>
      <c r="Z152" s="427">
        <f t="shared" si="77"/>
        <v>657500</v>
      </c>
      <c r="AA152" s="417">
        <f t="shared" si="56"/>
        <v>173580000</v>
      </c>
      <c r="AB152" s="457" t="str">
        <f t="shared" si="71"/>
        <v>-</v>
      </c>
      <c r="AC152" s="332" t="str">
        <f t="shared" si="72"/>
        <v>ok</v>
      </c>
      <c r="AD152" s="337"/>
      <c r="AE152" s="353"/>
      <c r="AF152" s="353"/>
    </row>
    <row r="153" spans="1:33" s="354" customFormat="1" ht="18" customHeight="1">
      <c r="A153" s="544"/>
      <c r="B153" s="541" t="str">
        <f>IFERROR(INDEX('[6]Sub Account'!$A$2:$A$510,MATCH(G153,'[6]Sub Account'!$E$2:$E$510,0)),"")</f>
        <v/>
      </c>
      <c r="C153">
        <f>IFERROR(INDEX([4]Position!$A:$A,MATCH(I153,[4]Position!$B:$B,"0")),"")</f>
        <v>105</v>
      </c>
      <c r="F153" s="537" t="s">
        <v>667</v>
      </c>
      <c r="G153" s="538" t="s">
        <v>667</v>
      </c>
      <c r="H153" s="396"/>
      <c r="I153" s="433" t="s">
        <v>606</v>
      </c>
      <c r="J153" s="439"/>
      <c r="K153" s="439"/>
      <c r="L153" s="439"/>
      <c r="M153" s="439"/>
      <c r="N153" s="439">
        <f t="shared" si="69"/>
        <v>0</v>
      </c>
      <c r="O153" s="449" t="str">
        <f t="shared" si="70"/>
        <v>-</v>
      </c>
      <c r="P153" s="415">
        <v>1</v>
      </c>
      <c r="Q153" s="415"/>
      <c r="R153" s="415"/>
      <c r="S153" s="415"/>
      <c r="T153" s="415"/>
      <c r="U153" s="416">
        <f t="shared" si="78"/>
        <v>1</v>
      </c>
      <c r="V153" s="388"/>
      <c r="W153" s="388"/>
      <c r="X153" s="388"/>
      <c r="Y153" s="388">
        <f>490000+30000</f>
        <v>520000</v>
      </c>
      <c r="Z153" s="427">
        <f t="shared" si="77"/>
        <v>647500</v>
      </c>
      <c r="AA153" s="417">
        <f t="shared" ref="AA153:AA154" si="79">U153*Z153*12</f>
        <v>7770000</v>
      </c>
      <c r="AB153" s="457" t="str">
        <f t="shared" si="71"/>
        <v>-</v>
      </c>
      <c r="AC153" s="332" t="str">
        <f t="shared" si="72"/>
        <v>ok</v>
      </c>
      <c r="AD153" s="337"/>
      <c r="AE153" s="353"/>
      <c r="AF153" s="353"/>
    </row>
    <row r="154" spans="1:33" s="354" customFormat="1" ht="18" customHeight="1">
      <c r="A154" s="544"/>
      <c r="B154" s="541" t="str">
        <f>IFERROR(INDEX('[6]Sub Account'!$A$2:$A$510,MATCH(G154,'[6]Sub Account'!$E$2:$E$510,0)),"")</f>
        <v/>
      </c>
      <c r="C154">
        <f>IFERROR(INDEX([4]Position!$A:$A,MATCH(I154,[4]Position!$B:$B,"0")),"")</f>
        <v>106</v>
      </c>
      <c r="F154" s="537" t="s">
        <v>667</v>
      </c>
      <c r="G154" s="538" t="s">
        <v>667</v>
      </c>
      <c r="H154" s="396"/>
      <c r="I154" s="433" t="s">
        <v>605</v>
      </c>
      <c r="J154" s="439"/>
      <c r="K154" s="439"/>
      <c r="L154" s="439"/>
      <c r="M154" s="439"/>
      <c r="N154" s="439">
        <f t="shared" si="69"/>
        <v>0</v>
      </c>
      <c r="O154" s="449" t="str">
        <f t="shared" si="70"/>
        <v>-</v>
      </c>
      <c r="P154" s="415"/>
      <c r="Q154" s="415"/>
      <c r="R154" s="415"/>
      <c r="S154" s="415"/>
      <c r="T154" s="415"/>
      <c r="U154" s="416">
        <f>P154+Q154-R154+S154-T154</f>
        <v>0</v>
      </c>
      <c r="V154" s="388"/>
      <c r="W154" s="388"/>
      <c r="X154" s="388"/>
      <c r="Y154" s="388">
        <f>480000+30000</f>
        <v>510000</v>
      </c>
      <c r="Z154" s="427">
        <f t="shared" si="77"/>
        <v>637500</v>
      </c>
      <c r="AA154" s="417">
        <f t="shared" si="79"/>
        <v>0</v>
      </c>
      <c r="AB154" s="457" t="str">
        <f t="shared" si="71"/>
        <v>-</v>
      </c>
      <c r="AC154" s="332" t="str">
        <f t="shared" si="72"/>
        <v>-</v>
      </c>
      <c r="AD154" s="337"/>
      <c r="AE154" s="353"/>
      <c r="AF154" s="353"/>
    </row>
    <row r="155" spans="1:33" s="354" customFormat="1" ht="18" customHeight="1">
      <c r="A155" s="544"/>
      <c r="B155" s="541" t="str">
        <f>IFERROR(INDEX('[6]Sub Account'!$A$2:$A$510,MATCH(G155,'[6]Sub Account'!$E$2:$E$510,0)),"")</f>
        <v/>
      </c>
      <c r="C155" t="str">
        <f>IFERROR(INDEX([4]Position!$A:$A,MATCH(I155,[4]Position!$B:$B,"0")),"")</f>
        <v/>
      </c>
      <c r="F155" s="537" t="s">
        <v>667</v>
      </c>
      <c r="G155" s="538" t="s">
        <v>667</v>
      </c>
      <c r="H155" s="389"/>
      <c r="I155" s="397" t="s">
        <v>503</v>
      </c>
      <c r="J155" s="444"/>
      <c r="K155" s="444"/>
      <c r="L155" s="444"/>
      <c r="M155" s="444"/>
      <c r="N155" s="444">
        <f t="shared" si="69"/>
        <v>0</v>
      </c>
      <c r="O155" s="453" t="str">
        <f t="shared" si="70"/>
        <v>-</v>
      </c>
      <c r="P155" s="391"/>
      <c r="Q155" s="391"/>
      <c r="R155" s="391"/>
      <c r="S155" s="391"/>
      <c r="T155" s="391"/>
      <c r="U155" s="418">
        <f t="shared" ref="U155" si="80">P155+Q155+S155-R155</f>
        <v>0</v>
      </c>
      <c r="V155" s="391"/>
      <c r="W155" s="391"/>
      <c r="X155" s="391"/>
      <c r="Y155" s="384"/>
      <c r="Z155" s="384"/>
      <c r="AA155" s="419">
        <v>40000</v>
      </c>
      <c r="AB155" s="461" t="str">
        <f t="shared" si="71"/>
        <v>-</v>
      </c>
      <c r="AC155" s="332" t="str">
        <f t="shared" si="72"/>
        <v>ok</v>
      </c>
      <c r="AD155" s="337"/>
      <c r="AE155" s="337"/>
      <c r="AF155" s="337"/>
      <c r="AG155" s="337"/>
    </row>
    <row r="156" spans="1:33" s="354" customFormat="1" ht="18" customHeight="1">
      <c r="A156" s="544"/>
      <c r="B156" s="541">
        <f>IFERROR(INDEX('[6]Sub Account'!$A$2:$A$510,MATCH(G156,'[6]Sub Account'!$E$2:$E$510,0)),"")</f>
        <v>373</v>
      </c>
      <c r="C156" t="str">
        <f>IFERROR(INDEX([4]Position!$A:$A,MATCH(I156,[4]Position!$B:$B,"0")),"")</f>
        <v/>
      </c>
      <c r="F156" s="535">
        <v>6402</v>
      </c>
      <c r="G156" s="536">
        <v>64023</v>
      </c>
      <c r="H156" s="377">
        <v>64023</v>
      </c>
      <c r="I156" s="398" t="s">
        <v>148</v>
      </c>
      <c r="J156" s="440">
        <v>0</v>
      </c>
      <c r="K156" s="440">
        <v>0</v>
      </c>
      <c r="L156" s="440">
        <v>0</v>
      </c>
      <c r="M156" s="440">
        <v>0</v>
      </c>
      <c r="N156" s="440">
        <f t="shared" si="69"/>
        <v>0</v>
      </c>
      <c r="O156" s="450" t="str">
        <f t="shared" si="70"/>
        <v>-</v>
      </c>
      <c r="P156" s="394">
        <v>0</v>
      </c>
      <c r="Q156" s="394">
        <v>0</v>
      </c>
      <c r="R156" s="394">
        <v>0</v>
      </c>
      <c r="S156" s="394">
        <v>0</v>
      </c>
      <c r="T156" s="394">
        <v>0</v>
      </c>
      <c r="U156" s="421"/>
      <c r="V156" s="428"/>
      <c r="W156" s="428"/>
      <c r="X156" s="428"/>
      <c r="Y156" s="428"/>
      <c r="Z156" s="428"/>
      <c r="AA156" s="422">
        <v>0</v>
      </c>
      <c r="AB156" s="458" t="str">
        <f t="shared" si="71"/>
        <v>-</v>
      </c>
      <c r="AC156" s="332" t="str">
        <f t="shared" si="72"/>
        <v>-</v>
      </c>
      <c r="AD156" s="337"/>
      <c r="AE156" s="358">
        <v>1200000000</v>
      </c>
      <c r="AF156" s="358">
        <f>AE156-AA156</f>
        <v>1200000000</v>
      </c>
    </row>
    <row r="157" spans="1:33" s="354" customFormat="1" ht="18" customHeight="1">
      <c r="A157" s="544"/>
      <c r="B157" s="541">
        <f>IFERROR(INDEX('[6]Sub Account'!$A$2:$A$510,MATCH(G157,'[6]Sub Account'!$E$2:$E$510,0)),"")</f>
        <v>374</v>
      </c>
      <c r="C157" t="str">
        <f>IFERROR(INDEX([4]Position!$A:$A,MATCH(I157,[4]Position!$B:$B,"0")),"")</f>
        <v/>
      </c>
      <c r="F157" s="535">
        <v>6402</v>
      </c>
      <c r="G157" s="536">
        <v>64024</v>
      </c>
      <c r="H157" s="377">
        <v>64024</v>
      </c>
      <c r="I157" s="398" t="s">
        <v>149</v>
      </c>
      <c r="J157" s="440">
        <v>0</v>
      </c>
      <c r="K157" s="440">
        <v>0</v>
      </c>
      <c r="L157" s="440">
        <v>0</v>
      </c>
      <c r="M157" s="440">
        <v>0</v>
      </c>
      <c r="N157" s="440">
        <f t="shared" si="69"/>
        <v>0</v>
      </c>
      <c r="O157" s="450" t="str">
        <f t="shared" si="70"/>
        <v>-</v>
      </c>
      <c r="P157" s="394">
        <v>0</v>
      </c>
      <c r="Q157" s="394">
        <v>0</v>
      </c>
      <c r="R157" s="394">
        <v>0</v>
      </c>
      <c r="S157" s="394">
        <v>0</v>
      </c>
      <c r="T157" s="394">
        <v>0</v>
      </c>
      <c r="U157" s="421"/>
      <c r="V157" s="428"/>
      <c r="W157" s="428"/>
      <c r="X157" s="428"/>
      <c r="Y157" s="428"/>
      <c r="Z157" s="428"/>
      <c r="AA157" s="422">
        <v>0</v>
      </c>
      <c r="AB157" s="458" t="str">
        <f t="shared" si="71"/>
        <v>-</v>
      </c>
      <c r="AC157" s="332" t="str">
        <f t="shared" si="72"/>
        <v>-</v>
      </c>
      <c r="AD157" s="337"/>
      <c r="AE157" s="353"/>
      <c r="AF157" s="353"/>
    </row>
    <row r="158" spans="1:33" s="354" customFormat="1" ht="18" customHeight="1">
      <c r="A158" s="544"/>
      <c r="B158" s="541">
        <f>IFERROR(INDEX('[6]Sub Account'!$A$2:$A$510,MATCH(G158,'[6]Sub Account'!$E$2:$E$510,0)),"")</f>
        <v>375</v>
      </c>
      <c r="C158" t="str">
        <f>IFERROR(INDEX([4]Position!$A:$A,MATCH(I158,[4]Position!$B:$B,"0")),"")</f>
        <v/>
      </c>
      <c r="F158" s="535">
        <v>6402</v>
      </c>
      <c r="G158" s="536">
        <v>64025</v>
      </c>
      <c r="H158" s="377">
        <v>64025</v>
      </c>
      <c r="I158" s="398" t="s">
        <v>150</v>
      </c>
      <c r="J158" s="440">
        <v>0</v>
      </c>
      <c r="K158" s="440">
        <v>0</v>
      </c>
      <c r="L158" s="440">
        <v>0</v>
      </c>
      <c r="M158" s="440">
        <v>0</v>
      </c>
      <c r="N158" s="440">
        <f t="shared" si="69"/>
        <v>0</v>
      </c>
      <c r="O158" s="450" t="str">
        <f t="shared" si="70"/>
        <v>-</v>
      </c>
      <c r="P158" s="394">
        <v>0</v>
      </c>
      <c r="Q158" s="394">
        <v>0</v>
      </c>
      <c r="R158" s="394">
        <v>0</v>
      </c>
      <c r="S158" s="394">
        <v>0</v>
      </c>
      <c r="T158" s="394">
        <v>0</v>
      </c>
      <c r="U158" s="421"/>
      <c r="V158" s="428"/>
      <c r="W158" s="428"/>
      <c r="X158" s="428"/>
      <c r="Y158" s="428"/>
      <c r="Z158" s="428"/>
      <c r="AA158" s="422">
        <v>0</v>
      </c>
      <c r="AB158" s="458" t="str">
        <f t="shared" si="71"/>
        <v>-</v>
      </c>
      <c r="AC158" s="332" t="str">
        <f t="shared" si="72"/>
        <v>-</v>
      </c>
      <c r="AD158" s="337"/>
      <c r="AE158" s="353"/>
      <c r="AF158" s="353"/>
    </row>
    <row r="159" spans="1:33" s="354" customFormat="1" ht="18" customHeight="1">
      <c r="A159" s="544"/>
      <c r="B159" s="541">
        <f>IFERROR(INDEX('[6]Sub Account'!$A$2:$A$510,MATCH(G159,'[6]Sub Account'!$E$2:$E$510,0)),"")</f>
        <v>376</v>
      </c>
      <c r="C159" t="str">
        <f>IFERROR(INDEX([4]Position!$A:$A,MATCH(I159,[4]Position!$B:$B,"0")),"")</f>
        <v/>
      </c>
      <c r="F159" s="535">
        <v>6402</v>
      </c>
      <c r="G159" s="536">
        <v>64026</v>
      </c>
      <c r="H159" s="377">
        <v>64026</v>
      </c>
      <c r="I159" s="398" t="s">
        <v>151</v>
      </c>
      <c r="J159" s="440">
        <v>0</v>
      </c>
      <c r="K159" s="440">
        <v>0</v>
      </c>
      <c r="L159" s="440">
        <v>0</v>
      </c>
      <c r="M159" s="440">
        <v>0</v>
      </c>
      <c r="N159" s="440">
        <f t="shared" si="69"/>
        <v>0</v>
      </c>
      <c r="O159" s="450" t="str">
        <f t="shared" si="70"/>
        <v>-</v>
      </c>
      <c r="P159" s="394">
        <v>0</v>
      </c>
      <c r="Q159" s="394">
        <v>0</v>
      </c>
      <c r="R159" s="394">
        <v>0</v>
      </c>
      <c r="S159" s="394">
        <v>0</v>
      </c>
      <c r="T159" s="394">
        <v>0</v>
      </c>
      <c r="U159" s="421"/>
      <c r="V159" s="428"/>
      <c r="W159" s="428"/>
      <c r="X159" s="428"/>
      <c r="Y159" s="428"/>
      <c r="Z159" s="428"/>
      <c r="AA159" s="422">
        <v>0</v>
      </c>
      <c r="AB159" s="458" t="str">
        <f t="shared" si="71"/>
        <v>-</v>
      </c>
      <c r="AC159" s="332" t="str">
        <f t="shared" si="72"/>
        <v>-</v>
      </c>
      <c r="AD159" s="337"/>
      <c r="AE159" s="353"/>
      <c r="AF159" s="353"/>
    </row>
    <row r="160" spans="1:33" s="354" customFormat="1" ht="18" customHeight="1">
      <c r="A160" s="544"/>
      <c r="B160" s="541">
        <f>IFERROR(INDEX('[6]Sub Account'!$A$2:$A$510,MATCH(G160,'[6]Sub Account'!$E$2:$E$510,0)),"")</f>
        <v>377</v>
      </c>
      <c r="C160" t="str">
        <f>IFERROR(INDEX([4]Position!$A:$A,MATCH(I160,[4]Position!$B:$B,"0")),"")</f>
        <v/>
      </c>
      <c r="F160" s="535">
        <v>6402</v>
      </c>
      <c r="G160" s="536">
        <v>64027</v>
      </c>
      <c r="H160" s="377">
        <v>64027</v>
      </c>
      <c r="I160" s="398" t="s">
        <v>152</v>
      </c>
      <c r="J160" s="440">
        <v>147600000</v>
      </c>
      <c r="K160" s="440">
        <v>147600000</v>
      </c>
      <c r="L160" s="440">
        <v>0</v>
      </c>
      <c r="M160" s="440">
        <v>0</v>
      </c>
      <c r="N160" s="440">
        <f t="shared" si="69"/>
        <v>0</v>
      </c>
      <c r="O160" s="450">
        <f t="shared" si="70"/>
        <v>0</v>
      </c>
      <c r="P160" s="394">
        <v>0</v>
      </c>
      <c r="Q160" s="394">
        <v>0</v>
      </c>
      <c r="R160" s="394">
        <v>0</v>
      </c>
      <c r="S160" s="394">
        <v>0</v>
      </c>
      <c r="T160" s="394">
        <v>0</v>
      </c>
      <c r="U160" s="421"/>
      <c r="V160" s="428"/>
      <c r="W160" s="428"/>
      <c r="X160" s="428"/>
      <c r="Y160" s="428"/>
      <c r="Z160" s="428"/>
      <c r="AA160" s="422">
        <v>147600000</v>
      </c>
      <c r="AB160" s="458">
        <f t="shared" si="71"/>
        <v>1</v>
      </c>
      <c r="AC160" s="332" t="str">
        <f t="shared" si="72"/>
        <v>ok</v>
      </c>
      <c r="AD160" s="337"/>
      <c r="AE160" s="358">
        <v>318500000</v>
      </c>
      <c r="AF160" s="358">
        <f>AE160-AA160</f>
        <v>170900000</v>
      </c>
    </row>
    <row r="161" spans="1:32" s="354" customFormat="1" ht="18" customHeight="1">
      <c r="A161" s="544"/>
      <c r="B161" s="541">
        <f>IFERROR(INDEX('[6]Sub Account'!$A$2:$A$510,MATCH(G161,'[6]Sub Account'!$E$2:$E$510,0)),"")</f>
        <v>261</v>
      </c>
      <c r="C161" t="str">
        <f>IFERROR(INDEX([4]Position!$A:$A,MATCH(I161,[4]Position!$B:$B,"0")),"")</f>
        <v/>
      </c>
      <c r="F161" s="535">
        <v>6102</v>
      </c>
      <c r="G161" s="536">
        <v>61028</v>
      </c>
      <c r="H161" s="377">
        <v>61028</v>
      </c>
      <c r="I161" s="398" t="s">
        <v>153</v>
      </c>
      <c r="J161" s="440">
        <v>0</v>
      </c>
      <c r="K161" s="440">
        <v>0</v>
      </c>
      <c r="L161" s="440">
        <v>0</v>
      </c>
      <c r="M161" s="440">
        <v>0</v>
      </c>
      <c r="N161" s="440">
        <f t="shared" si="69"/>
        <v>0</v>
      </c>
      <c r="O161" s="450" t="str">
        <f t="shared" si="70"/>
        <v>-</v>
      </c>
      <c r="P161" s="394">
        <v>0</v>
      </c>
      <c r="Q161" s="394">
        <v>0</v>
      </c>
      <c r="R161" s="394">
        <v>0</v>
      </c>
      <c r="S161" s="394">
        <v>0</v>
      </c>
      <c r="T161" s="394">
        <v>0</v>
      </c>
      <c r="U161" s="421"/>
      <c r="V161" s="428"/>
      <c r="W161" s="428"/>
      <c r="X161" s="428"/>
      <c r="Y161" s="428"/>
      <c r="Z161" s="428"/>
      <c r="AA161" s="422">
        <v>0</v>
      </c>
      <c r="AB161" s="458" t="str">
        <f t="shared" si="71"/>
        <v>-</v>
      </c>
      <c r="AC161" s="332" t="str">
        <f t="shared" si="72"/>
        <v>-</v>
      </c>
      <c r="AD161" s="337"/>
      <c r="AE161" s="353"/>
      <c r="AF161" s="353"/>
    </row>
    <row r="162" spans="1:32" s="354" customFormat="1" ht="18" customHeight="1">
      <c r="A162" s="544"/>
      <c r="B162" s="541" t="str">
        <f>IFERROR(INDEX('[6]Sub Account'!$A$2:$A$510,MATCH(G162,'[6]Sub Account'!$E$2:$E$510,0)),"")</f>
        <v/>
      </c>
      <c r="C162" t="str">
        <f>IFERROR(INDEX([4]Position!$A:$A,MATCH(I162,[4]Position!$B:$B,"0")),"")</f>
        <v/>
      </c>
      <c r="F162" s="535">
        <v>6403</v>
      </c>
      <c r="G162" s="538"/>
      <c r="H162" s="377">
        <v>6403</v>
      </c>
      <c r="I162" s="398" t="s">
        <v>504</v>
      </c>
      <c r="J162" s="440">
        <f t="shared" ref="J162:K162" si="81">SUM(J163:J168)</f>
        <v>0</v>
      </c>
      <c r="K162" s="440">
        <f t="shared" si="81"/>
        <v>0</v>
      </c>
      <c r="L162" s="440">
        <f>SUM(L163:L168)</f>
        <v>0</v>
      </c>
      <c r="M162" s="440">
        <f>SUM(M163:M168)</f>
        <v>0</v>
      </c>
      <c r="N162" s="440">
        <f t="shared" si="69"/>
        <v>0</v>
      </c>
      <c r="O162" s="450" t="str">
        <f t="shared" si="70"/>
        <v>-</v>
      </c>
      <c r="P162" s="394">
        <f>SUM(P163:P168)</f>
        <v>0</v>
      </c>
      <c r="Q162" s="394">
        <f>SUM(Q163:Q168)</f>
        <v>0</v>
      </c>
      <c r="R162" s="394">
        <f>SUM(R163:R168)</f>
        <v>0</v>
      </c>
      <c r="S162" s="394">
        <f>SUM(S163:S168)</f>
        <v>0</v>
      </c>
      <c r="T162" s="394">
        <f>SUM(T163:T168)</f>
        <v>0</v>
      </c>
      <c r="U162" s="421">
        <f t="shared" ref="U162:Z162" si="82">SUM(U163:U168)</f>
        <v>0</v>
      </c>
      <c r="V162" s="394">
        <f t="shared" si="82"/>
        <v>0</v>
      </c>
      <c r="W162" s="394">
        <f t="shared" si="82"/>
        <v>0</v>
      </c>
      <c r="X162" s="394">
        <f t="shared" si="82"/>
        <v>0</v>
      </c>
      <c r="Y162" s="394">
        <f t="shared" si="82"/>
        <v>0</v>
      </c>
      <c r="Z162" s="394">
        <f t="shared" si="82"/>
        <v>0</v>
      </c>
      <c r="AA162" s="422">
        <f>SUM(AA163:AA168)</f>
        <v>0</v>
      </c>
      <c r="AB162" s="458" t="str">
        <f t="shared" si="71"/>
        <v>-</v>
      </c>
      <c r="AC162" s="332" t="str">
        <f t="shared" si="72"/>
        <v>-</v>
      </c>
      <c r="AD162" s="337"/>
      <c r="AE162" s="353"/>
      <c r="AF162" s="353"/>
    </row>
    <row r="163" spans="1:32" s="354" customFormat="1" ht="18" customHeight="1">
      <c r="A163" s="544"/>
      <c r="B163" s="541" t="str">
        <f>IFERROR(INDEX('[6]Sub Account'!$A$2:$A$510,MATCH(G163,'[6]Sub Account'!$E$2:$E$510,0)),"")</f>
        <v/>
      </c>
      <c r="C163" t="str">
        <f>IFERROR(INDEX([4]Position!$A:$A,MATCH(I163,[4]Position!$B:$B,"0")),"")</f>
        <v/>
      </c>
      <c r="F163" s="535">
        <v>6403</v>
      </c>
      <c r="G163" s="536">
        <v>64031</v>
      </c>
      <c r="H163" s="378">
        <v>64031</v>
      </c>
      <c r="I163" s="432" t="s">
        <v>505</v>
      </c>
      <c r="J163" s="439"/>
      <c r="K163" s="439"/>
      <c r="L163" s="439"/>
      <c r="M163" s="439"/>
      <c r="N163" s="439">
        <f t="shared" si="69"/>
        <v>0</v>
      </c>
      <c r="O163" s="449" t="str">
        <f t="shared" si="70"/>
        <v>-</v>
      </c>
      <c r="P163" s="388"/>
      <c r="Q163" s="388"/>
      <c r="R163" s="388"/>
      <c r="S163" s="388"/>
      <c r="T163" s="388"/>
      <c r="U163" s="421">
        <v>0</v>
      </c>
      <c r="V163" s="388"/>
      <c r="W163" s="388"/>
      <c r="X163" s="388"/>
      <c r="Y163" s="388"/>
      <c r="Z163" s="388"/>
      <c r="AA163" s="417"/>
      <c r="AB163" s="457" t="str">
        <f t="shared" si="71"/>
        <v>-</v>
      </c>
      <c r="AC163" s="332" t="str">
        <f t="shared" si="72"/>
        <v>-</v>
      </c>
      <c r="AD163" s="337"/>
      <c r="AE163" s="353"/>
      <c r="AF163" s="353"/>
    </row>
    <row r="164" spans="1:32" s="354" customFormat="1" ht="18" customHeight="1">
      <c r="A164" s="544"/>
      <c r="B164" s="541">
        <f>IFERROR(INDEX('[6]Sub Account'!$A$2:$A$510,MATCH(G164,'[6]Sub Account'!$E$2:$E$510,0)),"")</f>
        <v>379</v>
      </c>
      <c r="C164" t="str">
        <f>IFERROR(INDEX([4]Position!$A:$A,MATCH(I164,[4]Position!$B:$B,"0")),"")</f>
        <v/>
      </c>
      <c r="F164" s="535">
        <v>6403</v>
      </c>
      <c r="G164" s="536">
        <v>64033</v>
      </c>
      <c r="H164" s="378">
        <v>64033</v>
      </c>
      <c r="I164" s="432" t="s">
        <v>155</v>
      </c>
      <c r="J164" s="439"/>
      <c r="K164" s="439"/>
      <c r="L164" s="439"/>
      <c r="M164" s="439"/>
      <c r="N164" s="439">
        <f t="shared" si="69"/>
        <v>0</v>
      </c>
      <c r="O164" s="449" t="str">
        <f t="shared" si="70"/>
        <v>-</v>
      </c>
      <c r="P164" s="388"/>
      <c r="Q164" s="388"/>
      <c r="R164" s="388"/>
      <c r="S164" s="388"/>
      <c r="T164" s="388"/>
      <c r="U164" s="421">
        <v>0</v>
      </c>
      <c r="V164" s="388"/>
      <c r="W164" s="388"/>
      <c r="X164" s="388"/>
      <c r="Y164" s="388"/>
      <c r="Z164" s="388"/>
      <c r="AA164" s="417"/>
      <c r="AB164" s="457" t="str">
        <f t="shared" si="71"/>
        <v>-</v>
      </c>
      <c r="AC164" s="332" t="str">
        <f t="shared" si="72"/>
        <v>-</v>
      </c>
      <c r="AD164" s="337"/>
      <c r="AE164" s="353"/>
      <c r="AF164" s="353"/>
    </row>
    <row r="165" spans="1:32" s="354" customFormat="1" ht="18" customHeight="1">
      <c r="A165" s="544"/>
      <c r="B165" s="541">
        <f>IFERROR(INDEX('[6]Sub Account'!$A$2:$A$510,MATCH(G165,'[6]Sub Account'!$E$2:$E$510,0)),"")</f>
        <v>380</v>
      </c>
      <c r="C165" t="str">
        <f>IFERROR(INDEX([4]Position!$A:$A,MATCH(I165,[4]Position!$B:$B,"0")),"")</f>
        <v/>
      </c>
      <c r="F165" s="535">
        <v>6403</v>
      </c>
      <c r="G165" s="536">
        <v>64034</v>
      </c>
      <c r="H165" s="378">
        <v>64034</v>
      </c>
      <c r="I165" s="432" t="s">
        <v>156</v>
      </c>
      <c r="J165" s="439"/>
      <c r="K165" s="439"/>
      <c r="L165" s="439"/>
      <c r="M165" s="439"/>
      <c r="N165" s="439">
        <f t="shared" si="69"/>
        <v>0</v>
      </c>
      <c r="O165" s="449" t="str">
        <f t="shared" si="70"/>
        <v>-</v>
      </c>
      <c r="P165" s="388"/>
      <c r="Q165" s="388"/>
      <c r="R165" s="388"/>
      <c r="S165" s="388"/>
      <c r="T165" s="388"/>
      <c r="U165" s="421">
        <v>0</v>
      </c>
      <c r="V165" s="388"/>
      <c r="W165" s="388"/>
      <c r="X165" s="388"/>
      <c r="Y165" s="388"/>
      <c r="Z165" s="388"/>
      <c r="AA165" s="417"/>
      <c r="AB165" s="457" t="str">
        <f t="shared" si="71"/>
        <v>-</v>
      </c>
      <c r="AC165" s="332" t="str">
        <f t="shared" si="72"/>
        <v>-</v>
      </c>
      <c r="AD165" s="337"/>
      <c r="AE165" s="359">
        <v>384000000</v>
      </c>
      <c r="AF165" s="359">
        <f>AE165-AA165</f>
        <v>384000000</v>
      </c>
    </row>
    <row r="166" spans="1:32" s="354" customFormat="1" ht="18" customHeight="1">
      <c r="A166" s="544"/>
      <c r="B166" s="541">
        <f>IFERROR(INDEX('[6]Sub Account'!$A$2:$A$510,MATCH(G166,'[6]Sub Account'!$E$2:$E$510,0)),"")</f>
        <v>381</v>
      </c>
      <c r="C166" t="str">
        <f>IFERROR(INDEX([4]Position!$A:$A,MATCH(I166,[4]Position!$B:$B,"0")),"")</f>
        <v/>
      </c>
      <c r="F166" s="535">
        <v>6403</v>
      </c>
      <c r="G166" s="536">
        <v>64035</v>
      </c>
      <c r="H166" s="378">
        <v>64035</v>
      </c>
      <c r="I166" s="432" t="s">
        <v>157</v>
      </c>
      <c r="J166" s="439"/>
      <c r="K166" s="439"/>
      <c r="L166" s="439"/>
      <c r="M166" s="439"/>
      <c r="N166" s="439">
        <f t="shared" si="69"/>
        <v>0</v>
      </c>
      <c r="O166" s="449" t="str">
        <f t="shared" si="70"/>
        <v>-</v>
      </c>
      <c r="P166" s="388"/>
      <c r="Q166" s="388"/>
      <c r="R166" s="388"/>
      <c r="S166" s="388"/>
      <c r="T166" s="388"/>
      <c r="U166" s="421">
        <v>0</v>
      </c>
      <c r="V166" s="388"/>
      <c r="W166" s="388"/>
      <c r="X166" s="388"/>
      <c r="Y166" s="388"/>
      <c r="Z166" s="388"/>
      <c r="AA166" s="417"/>
      <c r="AB166" s="457" t="str">
        <f t="shared" si="71"/>
        <v>-</v>
      </c>
      <c r="AC166" s="332" t="str">
        <f t="shared" si="72"/>
        <v>-</v>
      </c>
      <c r="AD166" s="337"/>
      <c r="AE166" s="359">
        <v>917800000</v>
      </c>
      <c r="AF166" s="359">
        <f>AE166-AA166</f>
        <v>917800000</v>
      </c>
    </row>
    <row r="167" spans="1:32" s="354" customFormat="1" ht="18" customHeight="1">
      <c r="A167" s="544"/>
      <c r="B167" s="541" t="str">
        <f>IFERROR(INDEX('[6]Sub Account'!$A$2:$A$510,MATCH(G167,'[6]Sub Account'!$E$2:$E$510,0)),"")</f>
        <v/>
      </c>
      <c r="C167" t="str">
        <f>IFERROR(INDEX([4]Position!$A:$A,MATCH(I167,[4]Position!$B:$B,"0")),"")</f>
        <v/>
      </c>
      <c r="F167" s="535">
        <v>6403</v>
      </c>
      <c r="G167" s="536">
        <v>64036</v>
      </c>
      <c r="H167" s="378">
        <v>64036</v>
      </c>
      <c r="I167" s="432" t="s">
        <v>506</v>
      </c>
      <c r="J167" s="439"/>
      <c r="K167" s="439"/>
      <c r="L167" s="439"/>
      <c r="M167" s="439"/>
      <c r="N167" s="439">
        <f t="shared" si="69"/>
        <v>0</v>
      </c>
      <c r="O167" s="449" t="str">
        <f t="shared" si="70"/>
        <v>-</v>
      </c>
      <c r="P167" s="388"/>
      <c r="Q167" s="388"/>
      <c r="R167" s="388"/>
      <c r="S167" s="388"/>
      <c r="T167" s="388"/>
      <c r="U167" s="421">
        <v>0</v>
      </c>
      <c r="V167" s="388"/>
      <c r="W167" s="388"/>
      <c r="X167" s="388"/>
      <c r="Y167" s="388"/>
      <c r="Z167" s="388"/>
      <c r="AA167" s="417"/>
      <c r="AB167" s="457" t="str">
        <f t="shared" si="71"/>
        <v>-</v>
      </c>
      <c r="AC167" s="332" t="str">
        <f t="shared" si="72"/>
        <v>-</v>
      </c>
      <c r="AD167" s="337"/>
      <c r="AE167" s="359">
        <v>60000000</v>
      </c>
      <c r="AF167" s="359">
        <f>AE167-AA167</f>
        <v>60000000</v>
      </c>
    </row>
    <row r="168" spans="1:32" s="354" customFormat="1" ht="18" customHeight="1">
      <c r="A168" s="544"/>
      <c r="B168" s="541">
        <f>IFERROR(INDEX('[6]Sub Account'!$A$2:$A$510,MATCH(G168,'[6]Sub Account'!$E$2:$E$510,0)),"")</f>
        <v>383</v>
      </c>
      <c r="C168" t="str">
        <f>IFERROR(INDEX([4]Position!$A:$A,MATCH(I168,[4]Position!$B:$B,"0")),"")</f>
        <v/>
      </c>
      <c r="F168" s="535">
        <v>6403</v>
      </c>
      <c r="G168" s="536">
        <v>64038</v>
      </c>
      <c r="H168" s="378">
        <v>64038</v>
      </c>
      <c r="I168" s="432" t="s">
        <v>154</v>
      </c>
      <c r="J168" s="439"/>
      <c r="K168" s="439"/>
      <c r="L168" s="439"/>
      <c r="M168" s="439"/>
      <c r="N168" s="439">
        <f t="shared" si="69"/>
        <v>0</v>
      </c>
      <c r="O168" s="449" t="str">
        <f t="shared" si="70"/>
        <v>-</v>
      </c>
      <c r="P168" s="388"/>
      <c r="Q168" s="388"/>
      <c r="R168" s="388"/>
      <c r="S168" s="388"/>
      <c r="T168" s="388"/>
      <c r="U168" s="421">
        <v>0</v>
      </c>
      <c r="V168" s="388"/>
      <c r="W168" s="388"/>
      <c r="X168" s="388"/>
      <c r="Y168" s="388"/>
      <c r="Z168" s="388"/>
      <c r="AA168" s="417"/>
      <c r="AB168" s="457" t="str">
        <f t="shared" si="71"/>
        <v>-</v>
      </c>
      <c r="AC168" s="332" t="str">
        <f t="shared" si="72"/>
        <v>-</v>
      </c>
      <c r="AD168" s="337"/>
      <c r="AE168" s="353"/>
      <c r="AF168" s="353"/>
    </row>
    <row r="169" spans="1:32" s="354" customFormat="1" ht="18" customHeight="1">
      <c r="A169" s="544"/>
      <c r="B169" s="541" t="str">
        <f>IFERROR(INDEX('[6]Sub Account'!$A$2:$A$510,MATCH(G169,'[6]Sub Account'!$E$2:$E$510,0)),"")</f>
        <v/>
      </c>
      <c r="C169" t="str">
        <f>IFERROR(INDEX([4]Position!$A:$A,MATCH(I169,[4]Position!$B:$B,"0")),"")</f>
        <v/>
      </c>
      <c r="F169" s="535">
        <v>6404</v>
      </c>
      <c r="G169" s="538"/>
      <c r="H169" s="377">
        <v>6404</v>
      </c>
      <c r="I169" s="398" t="s">
        <v>507</v>
      </c>
      <c r="J169" s="440">
        <f t="shared" ref="J169:K169" si="83">SUM(J170:J172)</f>
        <v>16100000</v>
      </c>
      <c r="K169" s="440">
        <f t="shared" si="83"/>
        <v>16100000</v>
      </c>
      <c r="L169" s="440">
        <f>SUM(L170:L172)</f>
        <v>8140000</v>
      </c>
      <c r="M169" s="440">
        <f>SUM(M170:M172)</f>
        <v>0</v>
      </c>
      <c r="N169" s="440">
        <f t="shared" si="69"/>
        <v>8140000</v>
      </c>
      <c r="O169" s="450">
        <f t="shared" si="70"/>
        <v>0.50559006211180124</v>
      </c>
      <c r="P169" s="394">
        <f>SUM(P170:P172)</f>
        <v>2</v>
      </c>
      <c r="Q169" s="394">
        <f>SUM(Q170:Q172)</f>
        <v>0</v>
      </c>
      <c r="R169" s="394">
        <f>SUM(R170:R172)</f>
        <v>0</v>
      </c>
      <c r="S169" s="394">
        <f>SUM(S170:S172)</f>
        <v>0</v>
      </c>
      <c r="T169" s="394">
        <f>SUM(T170:T172)</f>
        <v>0</v>
      </c>
      <c r="U169" s="421">
        <f t="shared" ref="U169:Z169" si="84">SUM(U170:U171)</f>
        <v>2</v>
      </c>
      <c r="V169" s="394">
        <f t="shared" si="84"/>
        <v>0</v>
      </c>
      <c r="W169" s="394">
        <f t="shared" si="84"/>
        <v>670000</v>
      </c>
      <c r="X169" s="394">
        <f t="shared" si="84"/>
        <v>710000</v>
      </c>
      <c r="Y169" s="394">
        <f t="shared" si="84"/>
        <v>0</v>
      </c>
      <c r="Z169" s="394">
        <f t="shared" si="84"/>
        <v>0</v>
      </c>
      <c r="AA169" s="422">
        <f>SUM(AA170:AA172)</f>
        <v>17100000</v>
      </c>
      <c r="AB169" s="458">
        <f t="shared" si="71"/>
        <v>1.0621118012422359</v>
      </c>
      <c r="AC169" s="332" t="str">
        <f t="shared" si="72"/>
        <v>ok</v>
      </c>
      <c r="AD169" s="337"/>
      <c r="AE169" s="353"/>
      <c r="AF169" s="353"/>
    </row>
    <row r="170" spans="1:32" s="354" customFormat="1" ht="18" customHeight="1">
      <c r="A170" s="544"/>
      <c r="B170" s="541">
        <f>IFERROR(INDEX('[6]Sub Account'!$A$2:$A$510,MATCH(G170,'[6]Sub Account'!$E$2:$E$510,0)),"")</f>
        <v>384</v>
      </c>
      <c r="C170" t="str">
        <f>IFERROR(INDEX([4]Position!$A:$A,MATCH(I170,[4]Position!$B:$B,"0")),"")</f>
        <v/>
      </c>
      <c r="F170" s="535">
        <v>6404</v>
      </c>
      <c r="G170" s="536">
        <v>64041</v>
      </c>
      <c r="H170" s="378">
        <v>64041</v>
      </c>
      <c r="I170" s="432" t="s">
        <v>96</v>
      </c>
      <c r="J170" s="439">
        <v>16100000</v>
      </c>
      <c r="K170" s="439">
        <v>16100000</v>
      </c>
      <c r="L170" s="480">
        <v>8140000</v>
      </c>
      <c r="M170" s="439"/>
      <c r="N170" s="439">
        <f t="shared" si="69"/>
        <v>8140000</v>
      </c>
      <c r="O170" s="449">
        <f t="shared" si="70"/>
        <v>0.50559006211180124</v>
      </c>
      <c r="P170" s="415">
        <v>2</v>
      </c>
      <c r="Q170" s="415"/>
      <c r="R170" s="415"/>
      <c r="S170" s="415"/>
      <c r="T170" s="415"/>
      <c r="U170" s="416">
        <f>P170+Q170-R170+S170-T170</f>
        <v>2</v>
      </c>
      <c r="V170" s="388"/>
      <c r="W170" s="388">
        <v>670000</v>
      </c>
      <c r="X170" s="388">
        <v>710000</v>
      </c>
      <c r="Y170" s="388"/>
      <c r="Z170" s="388"/>
      <c r="AA170" s="417">
        <f>X170*12*U170+60000</f>
        <v>17100000</v>
      </c>
      <c r="AB170" s="457">
        <f t="shared" si="71"/>
        <v>1.0621118012422359</v>
      </c>
      <c r="AC170" s="332" t="str">
        <f t="shared" si="72"/>
        <v>ok</v>
      </c>
      <c r="AD170" s="337"/>
      <c r="AE170" s="360">
        <v>1539000000</v>
      </c>
      <c r="AF170" s="353">
        <f>AE170-AA170</f>
        <v>1521900000</v>
      </c>
    </row>
    <row r="171" spans="1:32" s="354" customFormat="1" ht="18" customHeight="1">
      <c r="A171" s="544"/>
      <c r="B171" s="541">
        <f>IFERROR(INDEX('[6]Sub Account'!$A$2:$A$510,MATCH(G171,'[6]Sub Account'!$E$2:$E$510,0)),"")</f>
        <v>385</v>
      </c>
      <c r="C171" t="str">
        <f>IFERROR(INDEX([4]Position!$A:$A,MATCH(I171,[4]Position!$B:$B,"0")),"")</f>
        <v/>
      </c>
      <c r="F171" s="535">
        <v>6404</v>
      </c>
      <c r="G171" s="536">
        <v>64042</v>
      </c>
      <c r="H171" s="378">
        <v>64042</v>
      </c>
      <c r="I171" s="432" t="s">
        <v>161</v>
      </c>
      <c r="J171" s="445"/>
      <c r="K171" s="445"/>
      <c r="L171" s="445"/>
      <c r="M171" s="445"/>
      <c r="N171" s="445">
        <f t="shared" si="69"/>
        <v>0</v>
      </c>
      <c r="O171" s="449" t="str">
        <f t="shared" si="70"/>
        <v>-</v>
      </c>
      <c r="P171" s="399"/>
      <c r="Q171" s="399"/>
      <c r="R171" s="399"/>
      <c r="S171" s="399"/>
      <c r="T171" s="399"/>
      <c r="U171" s="416">
        <f t="shared" ref="U171:U172" si="85">P171+Q171-R171+S171-T171</f>
        <v>0</v>
      </c>
      <c r="V171" s="399"/>
      <c r="W171" s="399"/>
      <c r="X171" s="399"/>
      <c r="Y171" s="388"/>
      <c r="Z171" s="388"/>
      <c r="AA171" s="417"/>
      <c r="AB171" s="457" t="str">
        <f t="shared" si="71"/>
        <v>-</v>
      </c>
      <c r="AC171" s="332" t="str">
        <f t="shared" si="72"/>
        <v>-</v>
      </c>
      <c r="AD171" s="337"/>
      <c r="AE171" s="353"/>
      <c r="AF171" s="353"/>
    </row>
    <row r="172" spans="1:32" s="354" customFormat="1" ht="18" customHeight="1">
      <c r="A172" s="544"/>
      <c r="B172" s="541">
        <f>IFERROR(INDEX('[6]Sub Account'!$A$2:$A$510,MATCH(G172,'[6]Sub Account'!$E$2:$E$510,0)),"")</f>
        <v>386</v>
      </c>
      <c r="C172" t="str">
        <f>IFERROR(INDEX([4]Position!$A:$A,MATCH(I172,[4]Position!$B:$B,"0")),"")</f>
        <v/>
      </c>
      <c r="F172" s="535">
        <v>6404</v>
      </c>
      <c r="G172" s="536">
        <v>64048</v>
      </c>
      <c r="H172" s="378">
        <v>64048</v>
      </c>
      <c r="I172" s="432" t="s">
        <v>162</v>
      </c>
      <c r="J172" s="445"/>
      <c r="K172" s="445"/>
      <c r="L172" s="445"/>
      <c r="M172" s="445"/>
      <c r="N172" s="445">
        <f t="shared" si="69"/>
        <v>0</v>
      </c>
      <c r="O172" s="449" t="str">
        <f t="shared" si="70"/>
        <v>-</v>
      </c>
      <c r="P172" s="399"/>
      <c r="Q172" s="399"/>
      <c r="R172" s="399"/>
      <c r="S172" s="399"/>
      <c r="T172" s="399"/>
      <c r="U172" s="416">
        <f t="shared" si="85"/>
        <v>0</v>
      </c>
      <c r="V172" s="399"/>
      <c r="W172" s="399"/>
      <c r="X172" s="399"/>
      <c r="Y172" s="388"/>
      <c r="Z172" s="388"/>
      <c r="AA172" s="417"/>
      <c r="AB172" s="457" t="str">
        <f t="shared" si="71"/>
        <v>-</v>
      </c>
      <c r="AC172" s="332" t="str">
        <f t="shared" si="72"/>
        <v>-</v>
      </c>
      <c r="AD172" s="337"/>
      <c r="AE172" s="353"/>
      <c r="AF172" s="353"/>
    </row>
    <row r="173" spans="1:32" s="354" customFormat="1" ht="18" customHeight="1">
      <c r="A173" s="544"/>
      <c r="B173" s="541" t="str">
        <f>IFERROR(INDEX('[6]Sub Account'!$A$2:$A$510,MATCH(G173,'[6]Sub Account'!$E$2:$E$510,0)),"")</f>
        <v/>
      </c>
      <c r="C173" t="str">
        <f>IFERROR(INDEX([4]Position!$A:$A,MATCH(I173,[4]Position!$B:$B,"0")),"")</f>
        <v/>
      </c>
      <c r="F173" s="535">
        <v>6405</v>
      </c>
      <c r="G173" s="538"/>
      <c r="H173" s="377">
        <v>6405</v>
      </c>
      <c r="I173" s="398" t="s">
        <v>508</v>
      </c>
      <c r="J173" s="440">
        <f t="shared" ref="J173:K173" si="86">J174+J175+J176+J177+J226+J227+J228</f>
        <v>4800000</v>
      </c>
      <c r="K173" s="440">
        <f t="shared" si="86"/>
        <v>4800000</v>
      </c>
      <c r="L173" s="440">
        <f>L174+L175+L176+L177+L226+L227+L228</f>
        <v>0</v>
      </c>
      <c r="M173" s="440">
        <f>M174+M175+M176+M177+M226+M227+M228</f>
        <v>0</v>
      </c>
      <c r="N173" s="440">
        <f t="shared" si="69"/>
        <v>0</v>
      </c>
      <c r="O173" s="450">
        <f t="shared" si="70"/>
        <v>0</v>
      </c>
      <c r="P173" s="394">
        <f t="shared" ref="P173:U173" si="87">P174+P175+P176+P177+P226+P227+P228</f>
        <v>0</v>
      </c>
      <c r="Q173" s="394">
        <f t="shared" si="87"/>
        <v>0</v>
      </c>
      <c r="R173" s="394">
        <f t="shared" si="87"/>
        <v>0</v>
      </c>
      <c r="S173" s="394">
        <f t="shared" si="87"/>
        <v>3</v>
      </c>
      <c r="T173" s="394">
        <f t="shared" si="87"/>
        <v>0</v>
      </c>
      <c r="U173" s="421">
        <f t="shared" si="87"/>
        <v>3</v>
      </c>
      <c r="V173" s="394"/>
      <c r="W173" s="394"/>
      <c r="X173" s="394"/>
      <c r="Y173" s="394">
        <f>Y174+Y175+Y176+Y177+Y226+Y227+Y228</f>
        <v>0</v>
      </c>
      <c r="Z173" s="394">
        <f>Z174+Z175+Z176+Z177+Z226+Z227+Z228</f>
        <v>0</v>
      </c>
      <c r="AA173" s="422">
        <f>AA174+AA175+AA176+AA177+AA226+AA227+AA228</f>
        <v>2400000</v>
      </c>
      <c r="AB173" s="458">
        <f t="shared" si="71"/>
        <v>0.5</v>
      </c>
      <c r="AC173" s="332" t="str">
        <f t="shared" si="72"/>
        <v>ok</v>
      </c>
      <c r="AD173" s="337"/>
      <c r="AE173" s="353"/>
      <c r="AF173" s="353"/>
    </row>
    <row r="174" spans="1:32" s="354" customFormat="1" ht="18" customHeight="1">
      <c r="A174" s="544"/>
      <c r="B174" s="541">
        <f>IFERROR(INDEX('[6]Sub Account'!$A$2:$A$510,MATCH(G174,'[6]Sub Account'!$E$2:$E$510,0)),"")</f>
        <v>387</v>
      </c>
      <c r="C174" t="str">
        <f>IFERROR(INDEX([4]Position!$A:$A,MATCH(I174,[4]Position!$B:$B,"0")),"")</f>
        <v/>
      </c>
      <c r="F174" s="535">
        <v>6405</v>
      </c>
      <c r="G174" s="536">
        <v>64051</v>
      </c>
      <c r="H174" s="378">
        <v>64051</v>
      </c>
      <c r="I174" s="432" t="s">
        <v>164</v>
      </c>
      <c r="J174" s="439"/>
      <c r="K174" s="439"/>
      <c r="L174" s="439"/>
      <c r="M174" s="439"/>
      <c r="N174" s="439">
        <f t="shared" si="69"/>
        <v>0</v>
      </c>
      <c r="O174" s="449" t="str">
        <f t="shared" si="70"/>
        <v>-</v>
      </c>
      <c r="P174" s="388"/>
      <c r="Q174" s="388"/>
      <c r="R174" s="388"/>
      <c r="S174" s="388"/>
      <c r="T174" s="388"/>
      <c r="U174" s="416">
        <f t="shared" ref="U174:U176" si="88">P174+Q174-R174+S174-T174</f>
        <v>0</v>
      </c>
      <c r="V174" s="388"/>
      <c r="W174" s="388"/>
      <c r="X174" s="388"/>
      <c r="Y174" s="388"/>
      <c r="Z174" s="388"/>
      <c r="AA174" s="417"/>
      <c r="AB174" s="457" t="str">
        <f t="shared" si="71"/>
        <v>-</v>
      </c>
      <c r="AC174" s="332" t="str">
        <f t="shared" si="72"/>
        <v>-</v>
      </c>
      <c r="AD174" s="337"/>
      <c r="AE174" s="361">
        <v>26400000</v>
      </c>
      <c r="AF174" s="361">
        <f>AA174-AE174</f>
        <v>-26400000</v>
      </c>
    </row>
    <row r="175" spans="1:32" s="354" customFormat="1" ht="18" customHeight="1">
      <c r="A175" s="544"/>
      <c r="B175" s="541">
        <f>IFERROR(INDEX('[6]Sub Account'!$A$2:$A$510,MATCH(G175,'[6]Sub Account'!$E$2:$E$510,0)),"")</f>
        <v>388</v>
      </c>
      <c r="C175" t="str">
        <f>IFERROR(INDEX([4]Position!$A:$A,MATCH(I175,[4]Position!$B:$B,"0")),"")</f>
        <v/>
      </c>
      <c r="F175" s="535">
        <v>6405</v>
      </c>
      <c r="G175" s="536">
        <v>64052</v>
      </c>
      <c r="H175" s="378">
        <v>64052</v>
      </c>
      <c r="I175" s="432" t="s">
        <v>509</v>
      </c>
      <c r="J175" s="439">
        <v>4800000</v>
      </c>
      <c r="K175" s="439">
        <v>4800000</v>
      </c>
      <c r="L175" s="439"/>
      <c r="M175" s="439"/>
      <c r="N175" s="439">
        <f t="shared" si="69"/>
        <v>0</v>
      </c>
      <c r="O175" s="449">
        <f t="shared" si="70"/>
        <v>0</v>
      </c>
      <c r="P175" s="415"/>
      <c r="Q175" s="415"/>
      <c r="R175" s="415"/>
      <c r="S175" s="415">
        <v>3</v>
      </c>
      <c r="T175" s="415"/>
      <c r="U175" s="416">
        <f t="shared" si="88"/>
        <v>3</v>
      </c>
      <c r="V175" s="388"/>
      <c r="W175" s="388"/>
      <c r="X175" s="388">
        <v>800000</v>
      </c>
      <c r="Y175" s="388"/>
      <c r="Z175" s="388"/>
      <c r="AA175" s="417">
        <f>U175*X175</f>
        <v>2400000</v>
      </c>
      <c r="AB175" s="457">
        <f t="shared" si="71"/>
        <v>0.5</v>
      </c>
      <c r="AC175" s="332" t="str">
        <f t="shared" si="72"/>
        <v>ok</v>
      </c>
      <c r="AD175" s="337"/>
      <c r="AE175" s="361">
        <v>22100000</v>
      </c>
      <c r="AF175" s="361">
        <f>AA175-AE175</f>
        <v>-19700000</v>
      </c>
    </row>
    <row r="176" spans="1:32" s="354" customFormat="1" ht="18" customHeight="1">
      <c r="A176" s="544"/>
      <c r="B176" s="541">
        <f>IFERROR(INDEX('[6]Sub Account'!$A$2:$A$510,MATCH(G176,'[6]Sub Account'!$E$2:$E$510,0)),"")</f>
        <v>389</v>
      </c>
      <c r="C176" t="str">
        <f>IFERROR(INDEX([4]Position!$A:$A,MATCH(I176,[4]Position!$B:$B,"0")),"")</f>
        <v/>
      </c>
      <c r="F176" s="535">
        <v>6405</v>
      </c>
      <c r="G176" s="536">
        <v>64053</v>
      </c>
      <c r="H176" s="378">
        <v>64053</v>
      </c>
      <c r="I176" s="432" t="s">
        <v>510</v>
      </c>
      <c r="J176" s="439"/>
      <c r="K176" s="439"/>
      <c r="L176" s="439"/>
      <c r="M176" s="439"/>
      <c r="N176" s="439">
        <f t="shared" si="69"/>
        <v>0</v>
      </c>
      <c r="O176" s="449" t="str">
        <f t="shared" si="70"/>
        <v>-</v>
      </c>
      <c r="P176" s="388"/>
      <c r="Q176" s="388"/>
      <c r="R176" s="388"/>
      <c r="S176" s="388"/>
      <c r="T176" s="388"/>
      <c r="U176" s="416">
        <f t="shared" si="88"/>
        <v>0</v>
      </c>
      <c r="V176" s="388"/>
      <c r="W176" s="382"/>
      <c r="X176" s="382"/>
      <c r="Y176" s="388"/>
      <c r="Z176" s="388"/>
      <c r="AA176" s="417"/>
      <c r="AB176" s="457" t="str">
        <f t="shared" si="71"/>
        <v>-</v>
      </c>
      <c r="AC176" s="332" t="str">
        <f t="shared" si="72"/>
        <v>-</v>
      </c>
      <c r="AD176" s="337"/>
      <c r="AE176" s="361">
        <v>31200000</v>
      </c>
      <c r="AF176" s="361">
        <f>AA176-AE176</f>
        <v>-31200000</v>
      </c>
    </row>
    <row r="177" spans="1:32" s="354" customFormat="1" ht="18" customHeight="1">
      <c r="A177" s="544"/>
      <c r="B177" s="541">
        <f>IFERROR(INDEX('[6]Sub Account'!$A$2:$A$510,MATCH(G177,'[6]Sub Account'!$E$2:$E$510,0)),"")</f>
        <v>390</v>
      </c>
      <c r="C177" t="str">
        <f>IFERROR(INDEX([4]Position!$A:$A,MATCH(I177,[4]Position!$B:$B,"0")),"")</f>
        <v/>
      </c>
      <c r="F177" s="535">
        <v>6405</v>
      </c>
      <c r="G177" s="536">
        <v>64054</v>
      </c>
      <c r="H177" s="379">
        <v>64054</v>
      </c>
      <c r="I177" s="436" t="s">
        <v>167</v>
      </c>
      <c r="J177" s="442">
        <f t="shared" ref="J177:K177" si="89">J178+J196+J214+J225</f>
        <v>0</v>
      </c>
      <c r="K177" s="442">
        <f t="shared" si="89"/>
        <v>0</v>
      </c>
      <c r="L177" s="442">
        <f>L178+L196+L214+L225</f>
        <v>0</v>
      </c>
      <c r="M177" s="442">
        <f>M178+M196+M214+M225</f>
        <v>0</v>
      </c>
      <c r="N177" s="442">
        <f t="shared" si="69"/>
        <v>0</v>
      </c>
      <c r="O177" s="451" t="str">
        <f t="shared" si="70"/>
        <v>-</v>
      </c>
      <c r="P177" s="384">
        <f t="shared" ref="P177:AA177" si="90">P178+P196+P214+P225</f>
        <v>0</v>
      </c>
      <c r="Q177" s="384">
        <f t="shared" si="90"/>
        <v>0</v>
      </c>
      <c r="R177" s="384">
        <f t="shared" si="90"/>
        <v>0</v>
      </c>
      <c r="S177" s="384">
        <f t="shared" si="90"/>
        <v>0</v>
      </c>
      <c r="T177" s="409">
        <f t="shared" si="90"/>
        <v>0</v>
      </c>
      <c r="U177" s="410">
        <f t="shared" si="90"/>
        <v>0</v>
      </c>
      <c r="V177" s="384">
        <f t="shared" si="90"/>
        <v>14626</v>
      </c>
      <c r="W177" s="384">
        <f t="shared" si="90"/>
        <v>95000</v>
      </c>
      <c r="X177" s="384">
        <f t="shared" si="90"/>
        <v>95000</v>
      </c>
      <c r="Y177" s="384">
        <f t="shared" si="90"/>
        <v>0</v>
      </c>
      <c r="Z177" s="384">
        <f t="shared" si="90"/>
        <v>0</v>
      </c>
      <c r="AA177" s="411">
        <f t="shared" si="90"/>
        <v>0</v>
      </c>
      <c r="AB177" s="459" t="str">
        <f t="shared" si="71"/>
        <v>-</v>
      </c>
      <c r="AC177" s="332" t="str">
        <f t="shared" si="72"/>
        <v>-</v>
      </c>
      <c r="AD177" s="337"/>
      <c r="AE177" s="362">
        <v>190800000</v>
      </c>
      <c r="AF177" s="362">
        <f>AE177-AA177</f>
        <v>190800000</v>
      </c>
    </row>
    <row r="178" spans="1:32" s="354" customFormat="1" ht="18" customHeight="1">
      <c r="A178" s="544"/>
      <c r="B178" s="541" t="str">
        <f>IFERROR(INDEX('[6]Sub Account'!$A$2:$A$510,MATCH(G178,'[6]Sub Account'!$E$2:$E$510,0)),"")</f>
        <v/>
      </c>
      <c r="C178" t="str">
        <f>IFERROR(INDEX([4]Position!$A:$A,MATCH(I178,[4]Position!$B:$B,"0")),"")</f>
        <v/>
      </c>
      <c r="F178" s="537" t="s">
        <v>667</v>
      </c>
      <c r="G178" s="538" t="s">
        <v>667</v>
      </c>
      <c r="H178" s="378"/>
      <c r="I178" s="386" t="s">
        <v>498</v>
      </c>
      <c r="J178" s="443">
        <f t="shared" ref="J178:AA178" si="91">J179+J186+J191</f>
        <v>0</v>
      </c>
      <c r="K178" s="443">
        <f t="shared" si="91"/>
        <v>0</v>
      </c>
      <c r="L178" s="443">
        <f t="shared" si="91"/>
        <v>0</v>
      </c>
      <c r="M178" s="443">
        <f t="shared" si="91"/>
        <v>0</v>
      </c>
      <c r="N178" s="443">
        <f t="shared" si="69"/>
        <v>0</v>
      </c>
      <c r="O178" s="452" t="str">
        <f t="shared" si="70"/>
        <v>-</v>
      </c>
      <c r="P178" s="387">
        <f t="shared" ref="P178:U178" si="92">P179+P186+P191</f>
        <v>0</v>
      </c>
      <c r="Q178" s="387">
        <f t="shared" si="92"/>
        <v>0</v>
      </c>
      <c r="R178" s="387">
        <f t="shared" si="92"/>
        <v>0</v>
      </c>
      <c r="S178" s="387">
        <f t="shared" si="92"/>
        <v>0</v>
      </c>
      <c r="T178" s="412">
        <f t="shared" si="92"/>
        <v>0</v>
      </c>
      <c r="U178" s="413">
        <f t="shared" si="92"/>
        <v>0</v>
      </c>
      <c r="V178" s="387">
        <f t="shared" si="91"/>
        <v>6145</v>
      </c>
      <c r="W178" s="387">
        <f t="shared" si="91"/>
        <v>35000</v>
      </c>
      <c r="X178" s="387">
        <f t="shared" si="91"/>
        <v>35000</v>
      </c>
      <c r="Y178" s="387">
        <f t="shared" si="91"/>
        <v>0</v>
      </c>
      <c r="Z178" s="387">
        <f t="shared" si="91"/>
        <v>0</v>
      </c>
      <c r="AA178" s="414">
        <f t="shared" si="91"/>
        <v>0</v>
      </c>
      <c r="AB178" s="460" t="str">
        <f t="shared" si="71"/>
        <v>-</v>
      </c>
      <c r="AC178" s="332" t="str">
        <f t="shared" si="72"/>
        <v>-</v>
      </c>
      <c r="AD178" s="337"/>
      <c r="AE178" s="353"/>
      <c r="AF178" s="353"/>
    </row>
    <row r="179" spans="1:32" s="354" customFormat="1" ht="18" customHeight="1">
      <c r="A179" s="544"/>
      <c r="B179" s="541" t="str">
        <f>IFERROR(INDEX('[6]Sub Account'!$A$2:$A$510,MATCH(G179,'[6]Sub Account'!$E$2:$E$510,0)),"")</f>
        <v/>
      </c>
      <c r="C179" t="str">
        <f>IFERROR(INDEX([4]Position!$A:$A,MATCH(I179,[4]Position!$B:$B,"0")),"")</f>
        <v/>
      </c>
      <c r="F179" s="537" t="s">
        <v>667</v>
      </c>
      <c r="G179" s="538" t="s">
        <v>667</v>
      </c>
      <c r="H179" s="378"/>
      <c r="I179" s="383" t="s">
        <v>521</v>
      </c>
      <c r="J179" s="442">
        <f t="shared" ref="J179:K179" si="93">SUM(J180:J185)</f>
        <v>0</v>
      </c>
      <c r="K179" s="442">
        <f t="shared" si="93"/>
        <v>0</v>
      </c>
      <c r="L179" s="442">
        <f>SUM(L180:L185)</f>
        <v>0</v>
      </c>
      <c r="M179" s="442">
        <f>SUM(M180:M185)</f>
        <v>0</v>
      </c>
      <c r="N179" s="442">
        <f t="shared" si="69"/>
        <v>0</v>
      </c>
      <c r="O179" s="451" t="str">
        <f t="shared" si="70"/>
        <v>-</v>
      </c>
      <c r="P179" s="384">
        <f>SUM(P180:P185)</f>
        <v>0</v>
      </c>
      <c r="Q179" s="384">
        <f>SUM(Q180:Q185)</f>
        <v>0</v>
      </c>
      <c r="R179" s="384">
        <f>SUM(R180:R185)</f>
        <v>0</v>
      </c>
      <c r="S179" s="384">
        <f>SUM(S180:S185)</f>
        <v>0</v>
      </c>
      <c r="T179" s="409">
        <f>SUM(T180:T185)</f>
        <v>0</v>
      </c>
      <c r="U179" s="410">
        <f t="shared" ref="U179:Z179" si="94">SUM(U180:U185)</f>
        <v>0</v>
      </c>
      <c r="V179" s="384">
        <f t="shared" si="94"/>
        <v>3030</v>
      </c>
      <c r="W179" s="384">
        <f t="shared" si="94"/>
        <v>15000</v>
      </c>
      <c r="X179" s="384">
        <f t="shared" si="94"/>
        <v>15000</v>
      </c>
      <c r="Y179" s="384">
        <f t="shared" si="94"/>
        <v>0</v>
      </c>
      <c r="Z179" s="384">
        <f t="shared" si="94"/>
        <v>0</v>
      </c>
      <c r="AA179" s="411">
        <f>SUM(AA180:AA185)</f>
        <v>0</v>
      </c>
      <c r="AB179" s="459" t="str">
        <f t="shared" si="71"/>
        <v>-</v>
      </c>
      <c r="AC179" s="332" t="str">
        <f t="shared" si="72"/>
        <v>-</v>
      </c>
      <c r="AD179" s="337"/>
      <c r="AE179" s="353"/>
      <c r="AF179" s="353"/>
    </row>
    <row r="180" spans="1:32" s="354" customFormat="1" ht="18" customHeight="1">
      <c r="A180" s="544"/>
      <c r="B180" s="541" t="str">
        <f>IFERROR(INDEX('[6]Sub Account'!$A$2:$A$510,MATCH(G180,'[6]Sub Account'!$E$2:$E$510,0)),"")</f>
        <v/>
      </c>
      <c r="C180" t="str">
        <f>IFERROR(INDEX([4]Position!$A:$A,MATCH(I180,[4]Position!$B:$B,"0")),"")</f>
        <v/>
      </c>
      <c r="F180" s="537" t="s">
        <v>667</v>
      </c>
      <c r="G180" s="538" t="s">
        <v>667</v>
      </c>
      <c r="H180" s="378"/>
      <c r="I180" s="431" t="s">
        <v>445</v>
      </c>
      <c r="J180" s="439"/>
      <c r="K180" s="439"/>
      <c r="L180" s="439"/>
      <c r="M180" s="439"/>
      <c r="N180" s="439">
        <f t="shared" si="69"/>
        <v>0</v>
      </c>
      <c r="O180" s="449" t="str">
        <f t="shared" si="70"/>
        <v>-</v>
      </c>
      <c r="P180" s="388"/>
      <c r="Q180" s="388"/>
      <c r="R180" s="388"/>
      <c r="S180" s="388"/>
      <c r="T180" s="415"/>
      <c r="U180" s="416">
        <f t="shared" ref="U180:U185" si="95">T180</f>
        <v>0</v>
      </c>
      <c r="V180" s="388">
        <v>550</v>
      </c>
      <c r="W180" s="388">
        <v>2500</v>
      </c>
      <c r="X180" s="388">
        <v>2500</v>
      </c>
      <c r="Y180" s="388"/>
      <c r="Z180" s="388"/>
      <c r="AA180" s="417">
        <f t="shared" ref="AA180:AA185" si="96">U180*V180*X180*8</f>
        <v>0</v>
      </c>
      <c r="AB180" s="457" t="str">
        <f t="shared" si="71"/>
        <v>-</v>
      </c>
      <c r="AC180" s="332" t="str">
        <f t="shared" si="72"/>
        <v>-</v>
      </c>
      <c r="AD180" s="337"/>
      <c r="AE180" s="353"/>
      <c r="AF180" s="353"/>
    </row>
    <row r="181" spans="1:32" s="354" customFormat="1" ht="18" customHeight="1">
      <c r="A181" s="544"/>
      <c r="B181" s="541" t="str">
        <f>IFERROR(INDEX('[6]Sub Account'!$A$2:$A$510,MATCH(G181,'[6]Sub Account'!$E$2:$E$510,0)),"")</f>
        <v/>
      </c>
      <c r="C181" t="str">
        <f>IFERROR(INDEX([4]Position!$A:$A,MATCH(I181,[4]Position!$B:$B,"0")),"")</f>
        <v/>
      </c>
      <c r="F181" s="537" t="s">
        <v>667</v>
      </c>
      <c r="G181" s="538" t="s">
        <v>667</v>
      </c>
      <c r="H181" s="378"/>
      <c r="I181" s="431" t="s">
        <v>446</v>
      </c>
      <c r="J181" s="439"/>
      <c r="K181" s="439"/>
      <c r="L181" s="439"/>
      <c r="M181" s="439"/>
      <c r="N181" s="439">
        <f t="shared" si="69"/>
        <v>0</v>
      </c>
      <c r="O181" s="449" t="str">
        <f t="shared" si="70"/>
        <v>-</v>
      </c>
      <c r="P181" s="388"/>
      <c r="Q181" s="388"/>
      <c r="R181" s="388"/>
      <c r="S181" s="388"/>
      <c r="T181" s="415"/>
      <c r="U181" s="416">
        <f t="shared" si="95"/>
        <v>0</v>
      </c>
      <c r="V181" s="388">
        <v>531</v>
      </c>
      <c r="W181" s="388">
        <v>2500</v>
      </c>
      <c r="X181" s="388">
        <v>2500</v>
      </c>
      <c r="Y181" s="388"/>
      <c r="Z181" s="388"/>
      <c r="AA181" s="417">
        <f t="shared" si="96"/>
        <v>0</v>
      </c>
      <c r="AB181" s="457" t="str">
        <f t="shared" si="71"/>
        <v>-</v>
      </c>
      <c r="AC181" s="332" t="str">
        <f t="shared" si="72"/>
        <v>-</v>
      </c>
      <c r="AD181" s="337"/>
      <c r="AE181" s="353"/>
      <c r="AF181" s="353"/>
    </row>
    <row r="182" spans="1:32" s="354" customFormat="1" ht="18" customHeight="1">
      <c r="A182" s="544"/>
      <c r="B182" s="541" t="str">
        <f>IFERROR(INDEX('[6]Sub Account'!$A$2:$A$510,MATCH(G182,'[6]Sub Account'!$E$2:$E$510,0)),"")</f>
        <v/>
      </c>
      <c r="C182" t="str">
        <f>IFERROR(INDEX([4]Position!$A:$A,MATCH(I182,[4]Position!$B:$B,"0")),"")</f>
        <v/>
      </c>
      <c r="F182" s="537" t="s">
        <v>667</v>
      </c>
      <c r="G182" s="538" t="s">
        <v>667</v>
      </c>
      <c r="H182" s="378"/>
      <c r="I182" s="431" t="s">
        <v>447</v>
      </c>
      <c r="J182" s="439"/>
      <c r="K182" s="439"/>
      <c r="L182" s="439"/>
      <c r="M182" s="439"/>
      <c r="N182" s="439">
        <f t="shared" si="69"/>
        <v>0</v>
      </c>
      <c r="O182" s="449" t="str">
        <f t="shared" si="70"/>
        <v>-</v>
      </c>
      <c r="P182" s="388"/>
      <c r="Q182" s="388"/>
      <c r="R182" s="388"/>
      <c r="S182" s="388"/>
      <c r="T182" s="415"/>
      <c r="U182" s="416">
        <f t="shared" si="95"/>
        <v>0</v>
      </c>
      <c r="V182" s="388">
        <v>513</v>
      </c>
      <c r="W182" s="388">
        <v>2500</v>
      </c>
      <c r="X182" s="388">
        <v>2500</v>
      </c>
      <c r="Y182" s="388"/>
      <c r="Z182" s="388"/>
      <c r="AA182" s="417">
        <f t="shared" si="96"/>
        <v>0</v>
      </c>
      <c r="AB182" s="457" t="str">
        <f t="shared" si="71"/>
        <v>-</v>
      </c>
      <c r="AC182" s="332" t="str">
        <f t="shared" si="72"/>
        <v>-</v>
      </c>
      <c r="AD182" s="337"/>
      <c r="AE182" s="353"/>
      <c r="AF182" s="353"/>
    </row>
    <row r="183" spans="1:32" s="354" customFormat="1" ht="18" customHeight="1">
      <c r="A183" s="544"/>
      <c r="B183" s="541" t="str">
        <f>IFERROR(INDEX('[6]Sub Account'!$A$2:$A$510,MATCH(G183,'[6]Sub Account'!$E$2:$E$510,0)),"")</f>
        <v/>
      </c>
      <c r="C183" t="str">
        <f>IFERROR(INDEX([4]Position!$A:$A,MATCH(I183,[4]Position!$B:$B,"0")),"")</f>
        <v/>
      </c>
      <c r="F183" s="537" t="s">
        <v>667</v>
      </c>
      <c r="G183" s="538" t="s">
        <v>667</v>
      </c>
      <c r="H183" s="378"/>
      <c r="I183" s="431" t="s">
        <v>448</v>
      </c>
      <c r="J183" s="439"/>
      <c r="K183" s="439"/>
      <c r="L183" s="439"/>
      <c r="M183" s="439"/>
      <c r="N183" s="439">
        <f t="shared" si="69"/>
        <v>0</v>
      </c>
      <c r="O183" s="449" t="str">
        <f t="shared" si="70"/>
        <v>-</v>
      </c>
      <c r="P183" s="388"/>
      <c r="Q183" s="388"/>
      <c r="R183" s="388"/>
      <c r="S183" s="388"/>
      <c r="T183" s="415"/>
      <c r="U183" s="416">
        <f t="shared" si="95"/>
        <v>0</v>
      </c>
      <c r="V183" s="388">
        <v>496</v>
      </c>
      <c r="W183" s="388">
        <v>2500</v>
      </c>
      <c r="X183" s="388">
        <v>2500</v>
      </c>
      <c r="Y183" s="388"/>
      <c r="Z183" s="388"/>
      <c r="AA183" s="417">
        <f t="shared" si="96"/>
        <v>0</v>
      </c>
      <c r="AB183" s="457" t="str">
        <f t="shared" si="71"/>
        <v>-</v>
      </c>
      <c r="AC183" s="332" t="str">
        <f t="shared" si="72"/>
        <v>-</v>
      </c>
      <c r="AD183" s="337"/>
      <c r="AE183" s="353"/>
      <c r="AF183" s="353"/>
    </row>
    <row r="184" spans="1:32" s="354" customFormat="1" ht="18" customHeight="1">
      <c r="A184" s="544"/>
      <c r="B184" s="541" t="str">
        <f>IFERROR(INDEX('[6]Sub Account'!$A$2:$A$510,MATCH(G184,'[6]Sub Account'!$E$2:$E$510,0)),"")</f>
        <v/>
      </c>
      <c r="C184" t="str">
        <f>IFERROR(INDEX([4]Position!$A:$A,MATCH(I184,[4]Position!$B:$B,"0")),"")</f>
        <v/>
      </c>
      <c r="F184" s="537" t="s">
        <v>667</v>
      </c>
      <c r="G184" s="538" t="s">
        <v>667</v>
      </c>
      <c r="H184" s="378"/>
      <c r="I184" s="431" t="s">
        <v>449</v>
      </c>
      <c r="J184" s="439"/>
      <c r="K184" s="439"/>
      <c r="L184" s="439"/>
      <c r="M184" s="439"/>
      <c r="N184" s="439">
        <f t="shared" si="69"/>
        <v>0</v>
      </c>
      <c r="O184" s="449" t="str">
        <f t="shared" si="70"/>
        <v>-</v>
      </c>
      <c r="P184" s="388"/>
      <c r="Q184" s="388"/>
      <c r="R184" s="388"/>
      <c r="S184" s="388"/>
      <c r="T184" s="415"/>
      <c r="U184" s="416">
        <f t="shared" si="95"/>
        <v>0</v>
      </c>
      <c r="V184" s="388">
        <v>479</v>
      </c>
      <c r="W184" s="388">
        <v>2500</v>
      </c>
      <c r="X184" s="388">
        <v>2500</v>
      </c>
      <c r="Y184" s="388"/>
      <c r="Z184" s="388"/>
      <c r="AA184" s="417">
        <f t="shared" si="96"/>
        <v>0</v>
      </c>
      <c r="AB184" s="457" t="str">
        <f t="shared" si="71"/>
        <v>-</v>
      </c>
      <c r="AC184" s="332" t="str">
        <f t="shared" si="72"/>
        <v>-</v>
      </c>
      <c r="AD184" s="337"/>
      <c r="AE184" s="353"/>
      <c r="AF184" s="353"/>
    </row>
    <row r="185" spans="1:32" s="354" customFormat="1" ht="18" customHeight="1">
      <c r="A185" s="544"/>
      <c r="B185" s="541" t="str">
        <f>IFERROR(INDEX('[6]Sub Account'!$A$2:$A$510,MATCH(G185,'[6]Sub Account'!$E$2:$E$510,0)),"")</f>
        <v/>
      </c>
      <c r="C185" t="str">
        <f>IFERROR(INDEX([4]Position!$A:$A,MATCH(I185,[4]Position!$B:$B,"0")),"")</f>
        <v/>
      </c>
      <c r="F185" s="537" t="s">
        <v>667</v>
      </c>
      <c r="G185" s="538" t="s">
        <v>667</v>
      </c>
      <c r="H185" s="378"/>
      <c r="I185" s="431" t="s">
        <v>450</v>
      </c>
      <c r="J185" s="439"/>
      <c r="K185" s="439"/>
      <c r="L185" s="439"/>
      <c r="M185" s="439"/>
      <c r="N185" s="439">
        <f t="shared" si="69"/>
        <v>0</v>
      </c>
      <c r="O185" s="449" t="str">
        <f t="shared" si="70"/>
        <v>-</v>
      </c>
      <c r="P185" s="388"/>
      <c r="Q185" s="388"/>
      <c r="R185" s="388"/>
      <c r="S185" s="388"/>
      <c r="T185" s="415"/>
      <c r="U185" s="416">
        <f t="shared" si="95"/>
        <v>0</v>
      </c>
      <c r="V185" s="388">
        <v>461</v>
      </c>
      <c r="W185" s="388">
        <v>2500</v>
      </c>
      <c r="X185" s="388">
        <v>2500</v>
      </c>
      <c r="Y185" s="388"/>
      <c r="Z185" s="388"/>
      <c r="AA185" s="417">
        <f t="shared" si="96"/>
        <v>0</v>
      </c>
      <c r="AB185" s="457" t="str">
        <f t="shared" si="71"/>
        <v>-</v>
      </c>
      <c r="AC185" s="332" t="str">
        <f t="shared" si="72"/>
        <v>-</v>
      </c>
      <c r="AD185" s="337"/>
      <c r="AE185" s="353"/>
      <c r="AF185" s="353"/>
    </row>
    <row r="186" spans="1:32" s="354" customFormat="1" ht="18" customHeight="1">
      <c r="A186" s="544"/>
      <c r="B186" s="541" t="str">
        <f>IFERROR(INDEX('[6]Sub Account'!$A$2:$A$510,MATCH(G186,'[6]Sub Account'!$E$2:$E$510,0)),"")</f>
        <v/>
      </c>
      <c r="C186" t="str">
        <f>IFERROR(INDEX([4]Position!$A:$A,MATCH(I186,[4]Position!$B:$B,"0")),"")</f>
        <v/>
      </c>
      <c r="F186" s="537" t="s">
        <v>667</v>
      </c>
      <c r="G186" s="538" t="s">
        <v>667</v>
      </c>
      <c r="H186" s="378"/>
      <c r="I186" s="383" t="s">
        <v>522</v>
      </c>
      <c r="J186" s="442">
        <f t="shared" ref="J186:K186" si="97">SUM(J187:J190)</f>
        <v>0</v>
      </c>
      <c r="K186" s="442">
        <f t="shared" si="97"/>
        <v>0</v>
      </c>
      <c r="L186" s="442">
        <f>SUM(L187:L190)</f>
        <v>0</v>
      </c>
      <c r="M186" s="442">
        <f>SUM(M187:M190)</f>
        <v>0</v>
      </c>
      <c r="N186" s="442">
        <f t="shared" si="69"/>
        <v>0</v>
      </c>
      <c r="O186" s="451" t="str">
        <f t="shared" si="70"/>
        <v>-</v>
      </c>
      <c r="P186" s="384">
        <f t="shared" ref="P186:AA186" si="98">SUM(P187:P190)</f>
        <v>0</v>
      </c>
      <c r="Q186" s="384">
        <f t="shared" si="98"/>
        <v>0</v>
      </c>
      <c r="R186" s="384">
        <f t="shared" si="98"/>
        <v>0</v>
      </c>
      <c r="S186" s="384">
        <f t="shared" si="98"/>
        <v>0</v>
      </c>
      <c r="T186" s="409">
        <f t="shared" si="98"/>
        <v>0</v>
      </c>
      <c r="U186" s="410">
        <f t="shared" si="98"/>
        <v>0</v>
      </c>
      <c r="V186" s="384">
        <f t="shared" si="98"/>
        <v>1673</v>
      </c>
      <c r="W186" s="384">
        <f t="shared" si="98"/>
        <v>10000</v>
      </c>
      <c r="X186" s="384">
        <f t="shared" si="98"/>
        <v>10000</v>
      </c>
      <c r="Y186" s="384">
        <f t="shared" si="98"/>
        <v>0</v>
      </c>
      <c r="Z186" s="384">
        <f t="shared" si="98"/>
        <v>0</v>
      </c>
      <c r="AA186" s="411">
        <f t="shared" si="98"/>
        <v>0</v>
      </c>
      <c r="AB186" s="459" t="str">
        <f t="shared" si="71"/>
        <v>-</v>
      </c>
      <c r="AC186" s="332" t="str">
        <f t="shared" si="72"/>
        <v>-</v>
      </c>
      <c r="AD186" s="337"/>
      <c r="AE186" s="353"/>
      <c r="AF186" s="353"/>
    </row>
    <row r="187" spans="1:32" s="354" customFormat="1" ht="18" customHeight="1">
      <c r="A187" s="544"/>
      <c r="B187" s="541" t="str">
        <f>IFERROR(INDEX('[6]Sub Account'!$A$2:$A$510,MATCH(G187,'[6]Sub Account'!$E$2:$E$510,0)),"")</f>
        <v/>
      </c>
      <c r="C187" t="str">
        <f>IFERROR(INDEX([4]Position!$A:$A,MATCH(I187,[4]Position!$B:$B,"0")),"")</f>
        <v/>
      </c>
      <c r="F187" s="537" t="s">
        <v>667</v>
      </c>
      <c r="G187" s="538" t="s">
        <v>667</v>
      </c>
      <c r="H187" s="378"/>
      <c r="I187" s="431" t="s">
        <v>451</v>
      </c>
      <c r="J187" s="439"/>
      <c r="K187" s="439"/>
      <c r="L187" s="439"/>
      <c r="M187" s="439"/>
      <c r="N187" s="439">
        <f t="shared" si="69"/>
        <v>0</v>
      </c>
      <c r="O187" s="449" t="str">
        <f t="shared" si="70"/>
        <v>-</v>
      </c>
      <c r="P187" s="388"/>
      <c r="Q187" s="388"/>
      <c r="R187" s="388"/>
      <c r="S187" s="388"/>
      <c r="T187" s="415"/>
      <c r="U187" s="416">
        <f>T187</f>
        <v>0</v>
      </c>
      <c r="V187" s="388">
        <v>443</v>
      </c>
      <c r="W187" s="388">
        <v>2500</v>
      </c>
      <c r="X187" s="388">
        <v>2500</v>
      </c>
      <c r="Y187" s="388"/>
      <c r="Z187" s="388"/>
      <c r="AA187" s="417">
        <f>U187*V187*X187*8</f>
        <v>0</v>
      </c>
      <c r="AB187" s="457" t="str">
        <f t="shared" si="71"/>
        <v>-</v>
      </c>
      <c r="AC187" s="332" t="str">
        <f t="shared" si="72"/>
        <v>-</v>
      </c>
      <c r="AD187" s="337"/>
      <c r="AE187" s="353"/>
      <c r="AF187" s="353"/>
    </row>
    <row r="188" spans="1:32" s="354" customFormat="1" ht="18" customHeight="1">
      <c r="A188" s="544"/>
      <c r="B188" s="541" t="str">
        <f>IFERROR(INDEX('[6]Sub Account'!$A$2:$A$510,MATCH(G188,'[6]Sub Account'!$E$2:$E$510,0)),"")</f>
        <v/>
      </c>
      <c r="C188" t="str">
        <f>IFERROR(INDEX([4]Position!$A:$A,MATCH(I188,[4]Position!$B:$B,"0")),"")</f>
        <v/>
      </c>
      <c r="F188" s="537" t="s">
        <v>667</v>
      </c>
      <c r="G188" s="538" t="s">
        <v>667</v>
      </c>
      <c r="H188" s="378"/>
      <c r="I188" s="431" t="s">
        <v>452</v>
      </c>
      <c r="J188" s="439"/>
      <c r="K188" s="439"/>
      <c r="L188" s="439"/>
      <c r="M188" s="439"/>
      <c r="N188" s="439">
        <f t="shared" si="69"/>
        <v>0</v>
      </c>
      <c r="O188" s="449" t="str">
        <f t="shared" si="70"/>
        <v>-</v>
      </c>
      <c r="P188" s="388"/>
      <c r="Q188" s="388"/>
      <c r="R188" s="388"/>
      <c r="S188" s="388"/>
      <c r="T188" s="415"/>
      <c r="U188" s="416">
        <f>T188</f>
        <v>0</v>
      </c>
      <c r="V188" s="388">
        <v>426</v>
      </c>
      <c r="W188" s="388">
        <v>2500</v>
      </c>
      <c r="X188" s="388">
        <v>2500</v>
      </c>
      <c r="Y188" s="388"/>
      <c r="Z188" s="388"/>
      <c r="AA188" s="417">
        <f>U188*V188*X188*8</f>
        <v>0</v>
      </c>
      <c r="AB188" s="457" t="str">
        <f t="shared" si="71"/>
        <v>-</v>
      </c>
      <c r="AC188" s="332" t="str">
        <f t="shared" si="72"/>
        <v>-</v>
      </c>
      <c r="AD188" s="337"/>
      <c r="AE188" s="353"/>
      <c r="AF188" s="353"/>
    </row>
    <row r="189" spans="1:32" s="354" customFormat="1" ht="18" customHeight="1">
      <c r="A189" s="544"/>
      <c r="B189" s="541" t="str">
        <f>IFERROR(INDEX('[6]Sub Account'!$A$2:$A$510,MATCH(G189,'[6]Sub Account'!$E$2:$E$510,0)),"")</f>
        <v/>
      </c>
      <c r="C189" t="str">
        <f>IFERROR(INDEX([4]Position!$A:$A,MATCH(I189,[4]Position!$B:$B,"0")),"")</f>
        <v/>
      </c>
      <c r="F189" s="537" t="s">
        <v>667</v>
      </c>
      <c r="G189" s="538" t="s">
        <v>667</v>
      </c>
      <c r="H189" s="378"/>
      <c r="I189" s="431" t="s">
        <v>453</v>
      </c>
      <c r="J189" s="439"/>
      <c r="K189" s="439"/>
      <c r="L189" s="439"/>
      <c r="M189" s="439"/>
      <c r="N189" s="439">
        <f t="shared" si="69"/>
        <v>0</v>
      </c>
      <c r="O189" s="449" t="str">
        <f t="shared" si="70"/>
        <v>-</v>
      </c>
      <c r="P189" s="388"/>
      <c r="Q189" s="388"/>
      <c r="R189" s="388"/>
      <c r="S189" s="388"/>
      <c r="T189" s="415"/>
      <c r="U189" s="416">
        <f>T189</f>
        <v>0</v>
      </c>
      <c r="V189" s="388">
        <v>410</v>
      </c>
      <c r="W189" s="388">
        <v>2500</v>
      </c>
      <c r="X189" s="388">
        <v>2500</v>
      </c>
      <c r="Y189" s="388"/>
      <c r="Z189" s="388"/>
      <c r="AA189" s="417">
        <f>U189*V189*X189*8</f>
        <v>0</v>
      </c>
      <c r="AB189" s="457" t="str">
        <f t="shared" si="71"/>
        <v>-</v>
      </c>
      <c r="AC189" s="332" t="str">
        <f t="shared" si="72"/>
        <v>-</v>
      </c>
      <c r="AD189" s="337"/>
      <c r="AE189" s="353"/>
      <c r="AF189" s="353"/>
    </row>
    <row r="190" spans="1:32" s="354" customFormat="1" ht="18" customHeight="1">
      <c r="A190" s="544"/>
      <c r="B190" s="541" t="str">
        <f>IFERROR(INDEX('[6]Sub Account'!$A$2:$A$510,MATCH(G190,'[6]Sub Account'!$E$2:$E$510,0)),"")</f>
        <v/>
      </c>
      <c r="C190" t="str">
        <f>IFERROR(INDEX([4]Position!$A:$A,MATCH(I190,[4]Position!$B:$B,"0")),"")</f>
        <v/>
      </c>
      <c r="F190" s="537" t="s">
        <v>667</v>
      </c>
      <c r="G190" s="538" t="s">
        <v>667</v>
      </c>
      <c r="H190" s="378"/>
      <c r="I190" s="431" t="s">
        <v>454</v>
      </c>
      <c r="J190" s="439"/>
      <c r="K190" s="439"/>
      <c r="L190" s="439"/>
      <c r="M190" s="439"/>
      <c r="N190" s="439">
        <f t="shared" si="69"/>
        <v>0</v>
      </c>
      <c r="O190" s="449" t="str">
        <f t="shared" si="70"/>
        <v>-</v>
      </c>
      <c r="P190" s="388"/>
      <c r="Q190" s="388"/>
      <c r="R190" s="388"/>
      <c r="S190" s="388"/>
      <c r="T190" s="415"/>
      <c r="U190" s="416">
        <f>T190</f>
        <v>0</v>
      </c>
      <c r="V190" s="388">
        <v>394</v>
      </c>
      <c r="W190" s="388">
        <v>2500</v>
      </c>
      <c r="X190" s="388">
        <v>2500</v>
      </c>
      <c r="Y190" s="388"/>
      <c r="Z190" s="388"/>
      <c r="AA190" s="417">
        <f>U190*V190*X190*8</f>
        <v>0</v>
      </c>
      <c r="AB190" s="457" t="str">
        <f t="shared" si="71"/>
        <v>-</v>
      </c>
      <c r="AC190" s="332" t="str">
        <f t="shared" si="72"/>
        <v>-</v>
      </c>
      <c r="AD190" s="337"/>
      <c r="AE190" s="353"/>
      <c r="AF190" s="353"/>
    </row>
    <row r="191" spans="1:32" s="354" customFormat="1" ht="18" customHeight="1">
      <c r="A191" s="544"/>
      <c r="B191" s="541" t="str">
        <f>IFERROR(INDEX('[6]Sub Account'!$A$2:$A$510,MATCH(G191,'[6]Sub Account'!$E$2:$E$510,0)),"")</f>
        <v/>
      </c>
      <c r="C191" t="str">
        <f>IFERROR(INDEX([4]Position!$A:$A,MATCH(I191,[4]Position!$B:$B,"0")),"")</f>
        <v/>
      </c>
      <c r="F191" s="537" t="s">
        <v>667</v>
      </c>
      <c r="G191" s="538" t="s">
        <v>667</v>
      </c>
      <c r="H191" s="378"/>
      <c r="I191" s="383" t="s">
        <v>523</v>
      </c>
      <c r="J191" s="442">
        <f t="shared" ref="J191:K191" si="99">SUM(J192:J195)</f>
        <v>0</v>
      </c>
      <c r="K191" s="442">
        <f t="shared" si="99"/>
        <v>0</v>
      </c>
      <c r="L191" s="442">
        <f>SUM(L192:L195)</f>
        <v>0</v>
      </c>
      <c r="M191" s="442">
        <f>SUM(M192:M195)</f>
        <v>0</v>
      </c>
      <c r="N191" s="442">
        <f t="shared" si="69"/>
        <v>0</v>
      </c>
      <c r="O191" s="451" t="str">
        <f t="shared" si="70"/>
        <v>-</v>
      </c>
      <c r="P191" s="384">
        <f t="shared" ref="P191:AA191" si="100">SUM(P192:P195)</f>
        <v>0</v>
      </c>
      <c r="Q191" s="384">
        <f t="shared" si="100"/>
        <v>0</v>
      </c>
      <c r="R191" s="384">
        <f t="shared" si="100"/>
        <v>0</v>
      </c>
      <c r="S191" s="384">
        <f t="shared" si="100"/>
        <v>0</v>
      </c>
      <c r="T191" s="409">
        <f t="shared" si="100"/>
        <v>0</v>
      </c>
      <c r="U191" s="410">
        <f t="shared" si="100"/>
        <v>0</v>
      </c>
      <c r="V191" s="384">
        <f t="shared" si="100"/>
        <v>1442</v>
      </c>
      <c r="W191" s="384">
        <f t="shared" si="100"/>
        <v>10000</v>
      </c>
      <c r="X191" s="384">
        <f t="shared" si="100"/>
        <v>10000</v>
      </c>
      <c r="Y191" s="384">
        <f t="shared" si="100"/>
        <v>0</v>
      </c>
      <c r="Z191" s="384">
        <f t="shared" si="100"/>
        <v>0</v>
      </c>
      <c r="AA191" s="411">
        <f t="shared" si="100"/>
        <v>0</v>
      </c>
      <c r="AB191" s="459" t="str">
        <f t="shared" si="71"/>
        <v>-</v>
      </c>
      <c r="AC191" s="332" t="str">
        <f t="shared" si="72"/>
        <v>-</v>
      </c>
      <c r="AD191" s="337"/>
      <c r="AE191" s="353"/>
      <c r="AF191" s="353"/>
    </row>
    <row r="192" spans="1:32" s="354" customFormat="1" ht="18" customHeight="1">
      <c r="A192" s="544"/>
      <c r="B192" s="541" t="str">
        <f>IFERROR(INDEX('[6]Sub Account'!$A$2:$A$510,MATCH(G192,'[6]Sub Account'!$E$2:$E$510,0)),"")</f>
        <v/>
      </c>
      <c r="C192" t="str">
        <f>IFERROR(INDEX([4]Position!$A:$A,MATCH(I192,[4]Position!$B:$B,"0")),"")</f>
        <v/>
      </c>
      <c r="F192" s="537" t="s">
        <v>667</v>
      </c>
      <c r="G192" s="538" t="s">
        <v>667</v>
      </c>
      <c r="H192" s="378"/>
      <c r="I192" s="431" t="s">
        <v>439</v>
      </c>
      <c r="J192" s="439"/>
      <c r="K192" s="439"/>
      <c r="L192" s="439"/>
      <c r="M192" s="439"/>
      <c r="N192" s="439">
        <f t="shared" si="69"/>
        <v>0</v>
      </c>
      <c r="O192" s="449" t="str">
        <f t="shared" si="70"/>
        <v>-</v>
      </c>
      <c r="P192" s="388"/>
      <c r="Q192" s="388"/>
      <c r="R192" s="388"/>
      <c r="S192" s="388"/>
      <c r="T192" s="415"/>
      <c r="U192" s="416">
        <f>T192</f>
        <v>0</v>
      </c>
      <c r="V192" s="388">
        <v>379</v>
      </c>
      <c r="W192" s="388">
        <v>2500</v>
      </c>
      <c r="X192" s="388">
        <v>2500</v>
      </c>
      <c r="Y192" s="388"/>
      <c r="Z192" s="388"/>
      <c r="AA192" s="417">
        <f>U192*V192*X192*8</f>
        <v>0</v>
      </c>
      <c r="AB192" s="457" t="str">
        <f t="shared" si="71"/>
        <v>-</v>
      </c>
      <c r="AC192" s="332" t="str">
        <f t="shared" si="72"/>
        <v>-</v>
      </c>
      <c r="AD192" s="337"/>
      <c r="AE192" s="353"/>
      <c r="AF192" s="353"/>
    </row>
    <row r="193" spans="1:32" s="354" customFormat="1" ht="18" customHeight="1">
      <c r="A193" s="544"/>
      <c r="B193" s="541" t="str">
        <f>IFERROR(INDEX('[6]Sub Account'!$A$2:$A$510,MATCH(G193,'[6]Sub Account'!$E$2:$E$510,0)),"")</f>
        <v/>
      </c>
      <c r="C193" t="str">
        <f>IFERROR(INDEX([4]Position!$A:$A,MATCH(I193,[4]Position!$B:$B,"0")),"")</f>
        <v/>
      </c>
      <c r="F193" s="537" t="s">
        <v>667</v>
      </c>
      <c r="G193" s="538" t="s">
        <v>667</v>
      </c>
      <c r="H193" s="378"/>
      <c r="I193" s="431" t="s">
        <v>455</v>
      </c>
      <c r="J193" s="439"/>
      <c r="K193" s="439"/>
      <c r="L193" s="439"/>
      <c r="M193" s="439"/>
      <c r="N193" s="439">
        <f t="shared" si="69"/>
        <v>0</v>
      </c>
      <c r="O193" s="449" t="str">
        <f t="shared" si="70"/>
        <v>-</v>
      </c>
      <c r="P193" s="388"/>
      <c r="Q193" s="388"/>
      <c r="R193" s="388"/>
      <c r="S193" s="388"/>
      <c r="T193" s="415"/>
      <c r="U193" s="416">
        <f>T193</f>
        <v>0</v>
      </c>
      <c r="V193" s="388">
        <v>364</v>
      </c>
      <c r="W193" s="388">
        <v>2500</v>
      </c>
      <c r="X193" s="388">
        <v>2500</v>
      </c>
      <c r="Y193" s="388"/>
      <c r="Z193" s="388"/>
      <c r="AA193" s="417">
        <f>U193*V193*X193*8</f>
        <v>0</v>
      </c>
      <c r="AB193" s="457" t="str">
        <f t="shared" si="71"/>
        <v>-</v>
      </c>
      <c r="AC193" s="332" t="str">
        <f t="shared" si="72"/>
        <v>-</v>
      </c>
      <c r="AD193" s="337"/>
      <c r="AE193" s="353"/>
      <c r="AF193" s="353"/>
    </row>
    <row r="194" spans="1:32" s="354" customFormat="1" ht="18" customHeight="1">
      <c r="A194" s="544"/>
      <c r="B194" s="541" t="str">
        <f>IFERROR(INDEX('[6]Sub Account'!$A$2:$A$510,MATCH(G194,'[6]Sub Account'!$E$2:$E$510,0)),"")</f>
        <v/>
      </c>
      <c r="C194" t="str">
        <f>IFERROR(INDEX([4]Position!$A:$A,MATCH(I194,[4]Position!$B:$B,"0")),"")</f>
        <v/>
      </c>
      <c r="F194" s="537" t="s">
        <v>667</v>
      </c>
      <c r="G194" s="538" t="s">
        <v>667</v>
      </c>
      <c r="H194" s="378"/>
      <c r="I194" s="431" t="s">
        <v>456</v>
      </c>
      <c r="J194" s="439"/>
      <c r="K194" s="439"/>
      <c r="L194" s="439"/>
      <c r="M194" s="439"/>
      <c r="N194" s="439">
        <f t="shared" si="69"/>
        <v>0</v>
      </c>
      <c r="O194" s="449" t="str">
        <f t="shared" si="70"/>
        <v>-</v>
      </c>
      <c r="P194" s="388"/>
      <c r="Q194" s="388"/>
      <c r="R194" s="388"/>
      <c r="S194" s="388"/>
      <c r="T194" s="415"/>
      <c r="U194" s="416">
        <f>T194</f>
        <v>0</v>
      </c>
      <c r="V194" s="388">
        <v>354</v>
      </c>
      <c r="W194" s="388">
        <v>2500</v>
      </c>
      <c r="X194" s="388">
        <v>2500</v>
      </c>
      <c r="Y194" s="388"/>
      <c r="Z194" s="388"/>
      <c r="AA194" s="417">
        <f>U194*V194*X194*8</f>
        <v>0</v>
      </c>
      <c r="AB194" s="457" t="str">
        <f t="shared" si="71"/>
        <v>-</v>
      </c>
      <c r="AC194" s="332" t="str">
        <f t="shared" si="72"/>
        <v>-</v>
      </c>
      <c r="AD194" s="337"/>
      <c r="AE194" s="353"/>
      <c r="AF194" s="353"/>
    </row>
    <row r="195" spans="1:32" s="354" customFormat="1" ht="18" customHeight="1">
      <c r="A195" s="544"/>
      <c r="B195" s="541" t="str">
        <f>IFERROR(INDEX('[6]Sub Account'!$A$2:$A$510,MATCH(G195,'[6]Sub Account'!$E$2:$E$510,0)),"")</f>
        <v/>
      </c>
      <c r="C195" t="str">
        <f>IFERROR(INDEX([4]Position!$A:$A,MATCH(I195,[4]Position!$B:$B,"0")),"")</f>
        <v/>
      </c>
      <c r="F195" s="537" t="s">
        <v>667</v>
      </c>
      <c r="G195" s="538" t="s">
        <v>667</v>
      </c>
      <c r="H195" s="378"/>
      <c r="I195" s="431" t="s">
        <v>457</v>
      </c>
      <c r="J195" s="439"/>
      <c r="K195" s="439"/>
      <c r="L195" s="439"/>
      <c r="M195" s="439"/>
      <c r="N195" s="439">
        <f t="shared" si="69"/>
        <v>0</v>
      </c>
      <c r="O195" s="449" t="str">
        <f t="shared" si="70"/>
        <v>-</v>
      </c>
      <c r="P195" s="388"/>
      <c r="Q195" s="388"/>
      <c r="R195" s="388"/>
      <c r="S195" s="388"/>
      <c r="T195" s="415"/>
      <c r="U195" s="416">
        <f>T195</f>
        <v>0</v>
      </c>
      <c r="V195" s="388">
        <v>345</v>
      </c>
      <c r="W195" s="388">
        <v>2500</v>
      </c>
      <c r="X195" s="388">
        <v>2500</v>
      </c>
      <c r="Y195" s="388"/>
      <c r="Z195" s="388"/>
      <c r="AA195" s="417">
        <f>U195*V195*X195*8</f>
        <v>0</v>
      </c>
      <c r="AB195" s="457" t="str">
        <f t="shared" si="71"/>
        <v>-</v>
      </c>
      <c r="AC195" s="332" t="str">
        <f t="shared" si="72"/>
        <v>-</v>
      </c>
      <c r="AD195" s="337"/>
      <c r="AE195" s="353"/>
      <c r="AF195" s="353"/>
    </row>
    <row r="196" spans="1:32" s="354" customFormat="1" ht="18" customHeight="1">
      <c r="A196" s="544"/>
      <c r="B196" s="541" t="str">
        <f>IFERROR(INDEX('[6]Sub Account'!$A$2:$A$510,MATCH(G196,'[6]Sub Account'!$E$2:$E$510,0)),"")</f>
        <v/>
      </c>
      <c r="C196" t="str">
        <f>IFERROR(INDEX([4]Position!$A:$A,MATCH(I196,[4]Position!$B:$B,"0")),"")</f>
        <v/>
      </c>
      <c r="F196" s="537" t="s">
        <v>667</v>
      </c>
      <c r="G196" s="538" t="s">
        <v>667</v>
      </c>
      <c r="H196" s="378"/>
      <c r="I196" s="386" t="s">
        <v>499</v>
      </c>
      <c r="J196" s="443">
        <f t="shared" ref="J196:AA196" si="101">J197+J204+J209</f>
        <v>0</v>
      </c>
      <c r="K196" s="443">
        <f t="shared" si="101"/>
        <v>0</v>
      </c>
      <c r="L196" s="443">
        <f t="shared" si="101"/>
        <v>0</v>
      </c>
      <c r="M196" s="443">
        <f t="shared" si="101"/>
        <v>0</v>
      </c>
      <c r="N196" s="443">
        <f t="shared" si="69"/>
        <v>0</v>
      </c>
      <c r="O196" s="452" t="str">
        <f t="shared" si="70"/>
        <v>-</v>
      </c>
      <c r="P196" s="387">
        <f t="shared" ref="P196:U196" si="102">P197+P204+P209</f>
        <v>0</v>
      </c>
      <c r="Q196" s="387">
        <f t="shared" si="102"/>
        <v>0</v>
      </c>
      <c r="R196" s="387">
        <f t="shared" si="102"/>
        <v>0</v>
      </c>
      <c r="S196" s="387">
        <f t="shared" si="102"/>
        <v>0</v>
      </c>
      <c r="T196" s="412">
        <f t="shared" si="102"/>
        <v>0</v>
      </c>
      <c r="U196" s="413">
        <f t="shared" si="102"/>
        <v>0</v>
      </c>
      <c r="V196" s="387">
        <f t="shared" si="101"/>
        <v>5288</v>
      </c>
      <c r="W196" s="387">
        <f t="shared" si="101"/>
        <v>35000</v>
      </c>
      <c r="X196" s="387">
        <f t="shared" si="101"/>
        <v>35000</v>
      </c>
      <c r="Y196" s="387">
        <f t="shared" si="101"/>
        <v>0</v>
      </c>
      <c r="Z196" s="387">
        <f t="shared" si="101"/>
        <v>0</v>
      </c>
      <c r="AA196" s="414">
        <f t="shared" si="101"/>
        <v>0</v>
      </c>
      <c r="AB196" s="460" t="str">
        <f t="shared" si="71"/>
        <v>-</v>
      </c>
      <c r="AC196" s="332" t="str">
        <f t="shared" si="72"/>
        <v>-</v>
      </c>
      <c r="AD196" s="337"/>
      <c r="AE196" s="353"/>
      <c r="AF196" s="353"/>
    </row>
    <row r="197" spans="1:32" s="354" customFormat="1" ht="18" customHeight="1">
      <c r="A197" s="544"/>
      <c r="B197" s="541" t="str">
        <f>IFERROR(INDEX('[6]Sub Account'!$A$2:$A$510,MATCH(G197,'[6]Sub Account'!$E$2:$E$510,0)),"")</f>
        <v/>
      </c>
      <c r="C197" t="str">
        <f>IFERROR(INDEX([4]Position!$A:$A,MATCH(I197,[4]Position!$B:$B,"0")),"")</f>
        <v/>
      </c>
      <c r="F197" s="537" t="s">
        <v>667</v>
      </c>
      <c r="G197" s="538" t="s">
        <v>667</v>
      </c>
      <c r="H197" s="378"/>
      <c r="I197" s="383" t="s">
        <v>524</v>
      </c>
      <c r="J197" s="442">
        <f t="shared" ref="J197:K197" si="103">SUM(J198:J203)</f>
        <v>0</v>
      </c>
      <c r="K197" s="442">
        <f t="shared" si="103"/>
        <v>0</v>
      </c>
      <c r="L197" s="442">
        <f>SUM(L198:L203)</f>
        <v>0</v>
      </c>
      <c r="M197" s="442">
        <f>SUM(M198:M203)</f>
        <v>0</v>
      </c>
      <c r="N197" s="442">
        <f t="shared" si="69"/>
        <v>0</v>
      </c>
      <c r="O197" s="451" t="str">
        <f t="shared" si="70"/>
        <v>-</v>
      </c>
      <c r="P197" s="384">
        <f>SUM(P198:P203)</f>
        <v>0</v>
      </c>
      <c r="Q197" s="384">
        <f>SUM(Q198:Q203)</f>
        <v>0</v>
      </c>
      <c r="R197" s="384">
        <f>SUM(R198:R203)</f>
        <v>0</v>
      </c>
      <c r="S197" s="384">
        <f>SUM(S198:S203)</f>
        <v>0</v>
      </c>
      <c r="T197" s="409">
        <f>SUM(T198:T203)</f>
        <v>0</v>
      </c>
      <c r="U197" s="410">
        <f t="shared" ref="U197:Z197" si="104">SUM(U198:U203)</f>
        <v>0</v>
      </c>
      <c r="V197" s="384">
        <f t="shared" si="104"/>
        <v>2580</v>
      </c>
      <c r="W197" s="384">
        <f t="shared" si="104"/>
        <v>15000</v>
      </c>
      <c r="X197" s="384">
        <f t="shared" si="104"/>
        <v>15000</v>
      </c>
      <c r="Y197" s="384">
        <f t="shared" si="104"/>
        <v>0</v>
      </c>
      <c r="Z197" s="384">
        <f t="shared" si="104"/>
        <v>0</v>
      </c>
      <c r="AA197" s="411">
        <f>SUM(AA198:AA203)</f>
        <v>0</v>
      </c>
      <c r="AB197" s="459" t="str">
        <f t="shared" si="71"/>
        <v>-</v>
      </c>
      <c r="AC197" s="332" t="str">
        <f t="shared" si="72"/>
        <v>-</v>
      </c>
      <c r="AD197" s="337"/>
      <c r="AE197" s="353"/>
      <c r="AF197" s="353"/>
    </row>
    <row r="198" spans="1:32" s="354" customFormat="1" ht="18" customHeight="1">
      <c r="A198" s="544"/>
      <c r="B198" s="541" t="str">
        <f>IFERROR(INDEX('[6]Sub Account'!$A$2:$A$510,MATCH(G198,'[6]Sub Account'!$E$2:$E$510,0)),"")</f>
        <v/>
      </c>
      <c r="C198" t="str">
        <f>IFERROR(INDEX([4]Position!$A:$A,MATCH(I198,[4]Position!$B:$B,"0")),"")</f>
        <v/>
      </c>
      <c r="F198" s="537" t="s">
        <v>667</v>
      </c>
      <c r="G198" s="538" t="s">
        <v>667</v>
      </c>
      <c r="H198" s="378"/>
      <c r="I198" s="431" t="s">
        <v>458</v>
      </c>
      <c r="J198" s="439"/>
      <c r="K198" s="439"/>
      <c r="L198" s="439"/>
      <c r="M198" s="439"/>
      <c r="N198" s="439">
        <f t="shared" si="69"/>
        <v>0</v>
      </c>
      <c r="O198" s="449" t="str">
        <f t="shared" si="70"/>
        <v>-</v>
      </c>
      <c r="P198" s="388"/>
      <c r="Q198" s="388"/>
      <c r="R198" s="388"/>
      <c r="S198" s="388"/>
      <c r="T198" s="415"/>
      <c r="U198" s="416">
        <f t="shared" ref="U198:U203" si="105">T198</f>
        <v>0</v>
      </c>
      <c r="V198" s="388">
        <v>470</v>
      </c>
      <c r="W198" s="388">
        <v>2500</v>
      </c>
      <c r="X198" s="388">
        <v>2500</v>
      </c>
      <c r="Y198" s="388"/>
      <c r="Z198" s="388"/>
      <c r="AA198" s="417">
        <f t="shared" ref="AA198:AA203" si="106">U198*V198*X198*8</f>
        <v>0</v>
      </c>
      <c r="AB198" s="457" t="str">
        <f t="shared" si="71"/>
        <v>-</v>
      </c>
      <c r="AC198" s="332" t="str">
        <f t="shared" si="72"/>
        <v>-</v>
      </c>
      <c r="AD198" s="337"/>
      <c r="AE198" s="353"/>
      <c r="AF198" s="353"/>
    </row>
    <row r="199" spans="1:32" s="354" customFormat="1" ht="18" customHeight="1">
      <c r="A199" s="544"/>
      <c r="B199" s="541" t="str">
        <f>IFERROR(INDEX('[6]Sub Account'!$A$2:$A$510,MATCH(G199,'[6]Sub Account'!$E$2:$E$510,0)),"")</f>
        <v/>
      </c>
      <c r="C199" t="str">
        <f>IFERROR(INDEX([4]Position!$A:$A,MATCH(I199,[4]Position!$B:$B,"0")),"")</f>
        <v/>
      </c>
      <c r="F199" s="537" t="s">
        <v>667</v>
      </c>
      <c r="G199" s="538" t="s">
        <v>667</v>
      </c>
      <c r="H199" s="378"/>
      <c r="I199" s="431" t="s">
        <v>459</v>
      </c>
      <c r="J199" s="439"/>
      <c r="K199" s="439"/>
      <c r="L199" s="439"/>
      <c r="M199" s="439"/>
      <c r="N199" s="439">
        <f t="shared" si="69"/>
        <v>0</v>
      </c>
      <c r="O199" s="449" t="str">
        <f t="shared" si="70"/>
        <v>-</v>
      </c>
      <c r="P199" s="388"/>
      <c r="Q199" s="388"/>
      <c r="R199" s="388"/>
      <c r="S199" s="388"/>
      <c r="T199" s="415"/>
      <c r="U199" s="416">
        <f t="shared" si="105"/>
        <v>0</v>
      </c>
      <c r="V199" s="388">
        <v>453</v>
      </c>
      <c r="W199" s="388">
        <v>2500</v>
      </c>
      <c r="X199" s="388">
        <v>2500</v>
      </c>
      <c r="Y199" s="388"/>
      <c r="Z199" s="388"/>
      <c r="AA199" s="417">
        <f t="shared" si="106"/>
        <v>0</v>
      </c>
      <c r="AB199" s="457" t="str">
        <f t="shared" si="71"/>
        <v>-</v>
      </c>
      <c r="AC199" s="332" t="str">
        <f t="shared" si="72"/>
        <v>-</v>
      </c>
      <c r="AD199" s="337"/>
      <c r="AE199" s="353"/>
      <c r="AF199" s="353"/>
    </row>
    <row r="200" spans="1:32" s="354" customFormat="1" ht="18" customHeight="1">
      <c r="A200" s="544"/>
      <c r="B200" s="541" t="str">
        <f>IFERROR(INDEX('[6]Sub Account'!$A$2:$A$510,MATCH(G200,'[6]Sub Account'!$E$2:$E$510,0)),"")</f>
        <v/>
      </c>
      <c r="C200" t="str">
        <f>IFERROR(INDEX([4]Position!$A:$A,MATCH(I200,[4]Position!$B:$B,"0")),"")</f>
        <v/>
      </c>
      <c r="F200" s="537" t="s">
        <v>667</v>
      </c>
      <c r="G200" s="538" t="s">
        <v>667</v>
      </c>
      <c r="H200" s="378"/>
      <c r="I200" s="431" t="s">
        <v>460</v>
      </c>
      <c r="J200" s="439"/>
      <c r="K200" s="439"/>
      <c r="L200" s="439"/>
      <c r="M200" s="439"/>
      <c r="N200" s="439">
        <f t="shared" ref="N200:N241" si="107">L200+M200</f>
        <v>0</v>
      </c>
      <c r="O200" s="449" t="str">
        <f t="shared" ref="O200:O241" si="108">IFERROR(N200/J200,"-")</f>
        <v>-</v>
      </c>
      <c r="P200" s="388"/>
      <c r="Q200" s="388"/>
      <c r="R200" s="388"/>
      <c r="S200" s="388"/>
      <c r="T200" s="415"/>
      <c r="U200" s="416">
        <f t="shared" si="105"/>
        <v>0</v>
      </c>
      <c r="V200" s="388">
        <v>436</v>
      </c>
      <c r="W200" s="388">
        <v>2500</v>
      </c>
      <c r="X200" s="388">
        <v>2500</v>
      </c>
      <c r="Y200" s="388"/>
      <c r="Z200" s="388"/>
      <c r="AA200" s="417">
        <f t="shared" si="106"/>
        <v>0</v>
      </c>
      <c r="AB200" s="457" t="str">
        <f t="shared" ref="AB200:AB241" si="109">IFERROR(AA200/J200,"-")</f>
        <v>-</v>
      </c>
      <c r="AC200" s="332" t="str">
        <f t="shared" si="72"/>
        <v>-</v>
      </c>
      <c r="AD200" s="337"/>
      <c r="AE200" s="353"/>
      <c r="AF200" s="353"/>
    </row>
    <row r="201" spans="1:32" s="354" customFormat="1" ht="18" customHeight="1">
      <c r="A201" s="544"/>
      <c r="B201" s="541" t="str">
        <f>IFERROR(INDEX('[6]Sub Account'!$A$2:$A$510,MATCH(G201,'[6]Sub Account'!$E$2:$E$510,0)),"")</f>
        <v/>
      </c>
      <c r="C201" t="str">
        <f>IFERROR(INDEX([4]Position!$A:$A,MATCH(I201,[4]Position!$B:$B,"0")),"")</f>
        <v/>
      </c>
      <c r="F201" s="537" t="s">
        <v>667</v>
      </c>
      <c r="G201" s="538" t="s">
        <v>667</v>
      </c>
      <c r="H201" s="378"/>
      <c r="I201" s="431" t="s">
        <v>461</v>
      </c>
      <c r="J201" s="439"/>
      <c r="K201" s="439"/>
      <c r="L201" s="439"/>
      <c r="M201" s="439"/>
      <c r="N201" s="439">
        <f t="shared" si="107"/>
        <v>0</v>
      </c>
      <c r="O201" s="449" t="str">
        <f t="shared" si="108"/>
        <v>-</v>
      </c>
      <c r="P201" s="388"/>
      <c r="Q201" s="388"/>
      <c r="R201" s="388"/>
      <c r="S201" s="388"/>
      <c r="T201" s="415"/>
      <c r="U201" s="416">
        <f t="shared" si="105"/>
        <v>0</v>
      </c>
      <c r="V201" s="388">
        <v>421</v>
      </c>
      <c r="W201" s="388">
        <v>2500</v>
      </c>
      <c r="X201" s="388">
        <v>2500</v>
      </c>
      <c r="Y201" s="388"/>
      <c r="Z201" s="388"/>
      <c r="AA201" s="417">
        <f t="shared" si="106"/>
        <v>0</v>
      </c>
      <c r="AB201" s="457" t="str">
        <f t="shared" si="109"/>
        <v>-</v>
      </c>
      <c r="AC201" s="332" t="str">
        <f t="shared" ref="AC201:AC241" si="110">IF(SUM(J201+K201+L201+AA201+M201+N201+P201+Q201+R201+S201+T201+U201)&lt;&gt;0,"ok","-")</f>
        <v>-</v>
      </c>
      <c r="AD201" s="337"/>
      <c r="AE201" s="353"/>
      <c r="AF201" s="353"/>
    </row>
    <row r="202" spans="1:32" s="354" customFormat="1" ht="18" customHeight="1">
      <c r="A202" s="544"/>
      <c r="B202" s="541" t="str">
        <f>IFERROR(INDEX('[6]Sub Account'!$A$2:$A$510,MATCH(G202,'[6]Sub Account'!$E$2:$E$510,0)),"")</f>
        <v/>
      </c>
      <c r="C202" t="str">
        <f>IFERROR(INDEX([4]Position!$A:$A,MATCH(I202,[4]Position!$B:$B,"0")),"")</f>
        <v/>
      </c>
      <c r="F202" s="537" t="s">
        <v>667</v>
      </c>
      <c r="G202" s="538" t="s">
        <v>667</v>
      </c>
      <c r="H202" s="378"/>
      <c r="I202" s="431" t="s">
        <v>462</v>
      </c>
      <c r="J202" s="439"/>
      <c r="K202" s="439"/>
      <c r="L202" s="439"/>
      <c r="M202" s="439"/>
      <c r="N202" s="439">
        <f t="shared" si="107"/>
        <v>0</v>
      </c>
      <c r="O202" s="449" t="str">
        <f t="shared" si="108"/>
        <v>-</v>
      </c>
      <c r="P202" s="388"/>
      <c r="Q202" s="388"/>
      <c r="R202" s="388"/>
      <c r="S202" s="388"/>
      <c r="T202" s="415"/>
      <c r="U202" s="416">
        <f t="shared" si="105"/>
        <v>0</v>
      </c>
      <c r="V202" s="388">
        <v>407</v>
      </c>
      <c r="W202" s="388">
        <v>2500</v>
      </c>
      <c r="X202" s="388">
        <v>2500</v>
      </c>
      <c r="Y202" s="388"/>
      <c r="Z202" s="388"/>
      <c r="AA202" s="417">
        <f t="shared" si="106"/>
        <v>0</v>
      </c>
      <c r="AB202" s="457" t="str">
        <f t="shared" si="109"/>
        <v>-</v>
      </c>
      <c r="AC202" s="332" t="str">
        <f t="shared" si="110"/>
        <v>-</v>
      </c>
      <c r="AD202" s="337"/>
      <c r="AE202" s="353"/>
      <c r="AF202" s="353"/>
    </row>
    <row r="203" spans="1:32" s="354" customFormat="1" ht="18" customHeight="1">
      <c r="A203" s="544"/>
      <c r="B203" s="541" t="str">
        <f>IFERROR(INDEX('[6]Sub Account'!$A$2:$A$510,MATCH(G203,'[6]Sub Account'!$E$2:$E$510,0)),"")</f>
        <v/>
      </c>
      <c r="C203" t="str">
        <f>IFERROR(INDEX([4]Position!$A:$A,MATCH(I203,[4]Position!$B:$B,"0")),"")</f>
        <v/>
      </c>
      <c r="F203" s="537" t="s">
        <v>667</v>
      </c>
      <c r="G203" s="538" t="s">
        <v>667</v>
      </c>
      <c r="H203" s="378"/>
      <c r="I203" s="431" t="s">
        <v>463</v>
      </c>
      <c r="J203" s="439"/>
      <c r="K203" s="439"/>
      <c r="L203" s="439"/>
      <c r="M203" s="439"/>
      <c r="N203" s="439">
        <f t="shared" si="107"/>
        <v>0</v>
      </c>
      <c r="O203" s="449" t="str">
        <f t="shared" si="108"/>
        <v>-</v>
      </c>
      <c r="P203" s="388"/>
      <c r="Q203" s="388"/>
      <c r="R203" s="388"/>
      <c r="S203" s="388"/>
      <c r="T203" s="415"/>
      <c r="U203" s="416">
        <f t="shared" si="105"/>
        <v>0</v>
      </c>
      <c r="V203" s="388">
        <v>393</v>
      </c>
      <c r="W203" s="388">
        <v>2500</v>
      </c>
      <c r="X203" s="388">
        <v>2500</v>
      </c>
      <c r="Y203" s="388"/>
      <c r="Z203" s="388"/>
      <c r="AA203" s="417">
        <f t="shared" si="106"/>
        <v>0</v>
      </c>
      <c r="AB203" s="457" t="str">
        <f t="shared" si="109"/>
        <v>-</v>
      </c>
      <c r="AC203" s="332" t="str">
        <f t="shared" si="110"/>
        <v>-</v>
      </c>
      <c r="AD203" s="337"/>
      <c r="AE203" s="353"/>
      <c r="AF203" s="353"/>
    </row>
    <row r="204" spans="1:32" s="354" customFormat="1" ht="18" customHeight="1">
      <c r="A204" s="544"/>
      <c r="B204" s="541" t="str">
        <f>IFERROR(INDEX('[6]Sub Account'!$A$2:$A$510,MATCH(G204,'[6]Sub Account'!$E$2:$E$510,0)),"")</f>
        <v/>
      </c>
      <c r="C204" t="str">
        <f>IFERROR(INDEX([4]Position!$A:$A,MATCH(I204,[4]Position!$B:$B,"0")),"")</f>
        <v/>
      </c>
      <c r="F204" s="537" t="s">
        <v>667</v>
      </c>
      <c r="G204" s="538" t="s">
        <v>667</v>
      </c>
      <c r="H204" s="378"/>
      <c r="I204" s="383" t="s">
        <v>525</v>
      </c>
      <c r="J204" s="442">
        <f t="shared" ref="J204:AA204" si="111">SUM(J205:J208)</f>
        <v>0</v>
      </c>
      <c r="K204" s="442">
        <f t="shared" si="111"/>
        <v>0</v>
      </c>
      <c r="L204" s="442">
        <f t="shared" si="111"/>
        <v>0</v>
      </c>
      <c r="M204" s="442">
        <f t="shared" si="111"/>
        <v>0</v>
      </c>
      <c r="N204" s="442">
        <f t="shared" si="107"/>
        <v>0</v>
      </c>
      <c r="O204" s="451" t="str">
        <f t="shared" si="108"/>
        <v>-</v>
      </c>
      <c r="P204" s="384">
        <f t="shared" ref="P204:U204" si="112">SUM(P205:P208)</f>
        <v>0</v>
      </c>
      <c r="Q204" s="384">
        <f t="shared" si="112"/>
        <v>0</v>
      </c>
      <c r="R204" s="384">
        <f t="shared" si="112"/>
        <v>0</v>
      </c>
      <c r="S204" s="384">
        <f t="shared" si="112"/>
        <v>0</v>
      </c>
      <c r="T204" s="409">
        <f t="shared" si="112"/>
        <v>0</v>
      </c>
      <c r="U204" s="410">
        <f t="shared" si="112"/>
        <v>0</v>
      </c>
      <c r="V204" s="384">
        <f t="shared" si="111"/>
        <v>1451</v>
      </c>
      <c r="W204" s="384">
        <f t="shared" si="111"/>
        <v>10000</v>
      </c>
      <c r="X204" s="384">
        <f t="shared" si="111"/>
        <v>10000</v>
      </c>
      <c r="Y204" s="384">
        <f t="shared" si="111"/>
        <v>0</v>
      </c>
      <c r="Z204" s="384">
        <f t="shared" si="111"/>
        <v>0</v>
      </c>
      <c r="AA204" s="411">
        <f t="shared" si="111"/>
        <v>0</v>
      </c>
      <c r="AB204" s="459" t="str">
        <f t="shared" si="109"/>
        <v>-</v>
      </c>
      <c r="AC204" s="332" t="str">
        <f t="shared" si="110"/>
        <v>-</v>
      </c>
      <c r="AD204" s="337"/>
      <c r="AE204" s="353"/>
      <c r="AF204" s="353"/>
    </row>
    <row r="205" spans="1:32" s="354" customFormat="1" ht="18" customHeight="1">
      <c r="A205" s="544"/>
      <c r="B205" s="541" t="str">
        <f>IFERROR(INDEX('[6]Sub Account'!$A$2:$A$510,MATCH(G205,'[6]Sub Account'!$E$2:$E$510,0)),"")</f>
        <v/>
      </c>
      <c r="C205" t="str">
        <f>IFERROR(INDEX([4]Position!$A:$A,MATCH(I205,[4]Position!$B:$B,"0")),"")</f>
        <v/>
      </c>
      <c r="F205" s="537" t="s">
        <v>667</v>
      </c>
      <c r="G205" s="538" t="s">
        <v>667</v>
      </c>
      <c r="H205" s="378"/>
      <c r="I205" s="431" t="s">
        <v>464</v>
      </c>
      <c r="J205" s="439"/>
      <c r="K205" s="439"/>
      <c r="L205" s="439"/>
      <c r="M205" s="439"/>
      <c r="N205" s="439">
        <f t="shared" si="107"/>
        <v>0</v>
      </c>
      <c r="O205" s="449" t="str">
        <f t="shared" si="108"/>
        <v>-</v>
      </c>
      <c r="P205" s="388"/>
      <c r="Q205" s="388"/>
      <c r="R205" s="388"/>
      <c r="S205" s="388"/>
      <c r="T205" s="415"/>
      <c r="U205" s="416">
        <f>T205</f>
        <v>0</v>
      </c>
      <c r="V205" s="388">
        <v>380</v>
      </c>
      <c r="W205" s="388">
        <v>2500</v>
      </c>
      <c r="X205" s="388">
        <v>2500</v>
      </c>
      <c r="Y205" s="388"/>
      <c r="Z205" s="388"/>
      <c r="AA205" s="417">
        <f>U205*V205*X205*8</f>
        <v>0</v>
      </c>
      <c r="AB205" s="457" t="str">
        <f t="shared" si="109"/>
        <v>-</v>
      </c>
      <c r="AC205" s="332" t="str">
        <f t="shared" si="110"/>
        <v>-</v>
      </c>
      <c r="AD205" s="337"/>
      <c r="AE205" s="353"/>
      <c r="AF205" s="353"/>
    </row>
    <row r="206" spans="1:32" s="354" customFormat="1" ht="18" customHeight="1">
      <c r="A206" s="544"/>
      <c r="B206" s="541" t="str">
        <f>IFERROR(INDEX('[6]Sub Account'!$A$2:$A$510,MATCH(G206,'[6]Sub Account'!$E$2:$E$510,0)),"")</f>
        <v/>
      </c>
      <c r="C206" t="str">
        <f>IFERROR(INDEX([4]Position!$A:$A,MATCH(I206,[4]Position!$B:$B,"0")),"")</f>
        <v/>
      </c>
      <c r="F206" s="537" t="s">
        <v>667</v>
      </c>
      <c r="G206" s="538" t="s">
        <v>667</v>
      </c>
      <c r="H206" s="378"/>
      <c r="I206" s="431" t="s">
        <v>465</v>
      </c>
      <c r="J206" s="439"/>
      <c r="K206" s="439"/>
      <c r="L206" s="439"/>
      <c r="M206" s="439"/>
      <c r="N206" s="439">
        <f t="shared" si="107"/>
        <v>0</v>
      </c>
      <c r="O206" s="449" t="str">
        <f t="shared" si="108"/>
        <v>-</v>
      </c>
      <c r="P206" s="388"/>
      <c r="Q206" s="388"/>
      <c r="R206" s="388"/>
      <c r="S206" s="388"/>
      <c r="T206" s="415"/>
      <c r="U206" s="416">
        <f>T206</f>
        <v>0</v>
      </c>
      <c r="V206" s="388">
        <v>369</v>
      </c>
      <c r="W206" s="388">
        <v>2500</v>
      </c>
      <c r="X206" s="388">
        <v>2500</v>
      </c>
      <c r="Y206" s="388"/>
      <c r="Z206" s="388"/>
      <c r="AA206" s="417">
        <f>U206*V206*X206*8</f>
        <v>0</v>
      </c>
      <c r="AB206" s="457" t="str">
        <f t="shared" si="109"/>
        <v>-</v>
      </c>
      <c r="AC206" s="332" t="str">
        <f t="shared" si="110"/>
        <v>-</v>
      </c>
      <c r="AD206" s="337"/>
      <c r="AE206" s="353"/>
      <c r="AF206" s="353"/>
    </row>
    <row r="207" spans="1:32" s="354" customFormat="1" ht="18" customHeight="1">
      <c r="A207" s="544"/>
      <c r="B207" s="541" t="str">
        <f>IFERROR(INDEX('[6]Sub Account'!$A$2:$A$510,MATCH(G207,'[6]Sub Account'!$E$2:$E$510,0)),"")</f>
        <v/>
      </c>
      <c r="C207" t="str">
        <f>IFERROR(INDEX([4]Position!$A:$A,MATCH(I207,[4]Position!$B:$B,"0")),"")</f>
        <v/>
      </c>
      <c r="F207" s="537" t="s">
        <v>667</v>
      </c>
      <c r="G207" s="538" t="s">
        <v>667</v>
      </c>
      <c r="H207" s="378"/>
      <c r="I207" s="431" t="s">
        <v>466</v>
      </c>
      <c r="J207" s="439"/>
      <c r="K207" s="439"/>
      <c r="L207" s="439"/>
      <c r="M207" s="439"/>
      <c r="N207" s="439">
        <f t="shared" si="107"/>
        <v>0</v>
      </c>
      <c r="O207" s="449" t="str">
        <f t="shared" si="108"/>
        <v>-</v>
      </c>
      <c r="P207" s="388"/>
      <c r="Q207" s="388"/>
      <c r="R207" s="388"/>
      <c r="S207" s="388"/>
      <c r="T207" s="415"/>
      <c r="U207" s="416">
        <f>T207</f>
        <v>0</v>
      </c>
      <c r="V207" s="388">
        <v>358</v>
      </c>
      <c r="W207" s="388">
        <v>2500</v>
      </c>
      <c r="X207" s="388">
        <v>2500</v>
      </c>
      <c r="Y207" s="388"/>
      <c r="Z207" s="388"/>
      <c r="AA207" s="417">
        <f>U207*V207*X207*8</f>
        <v>0</v>
      </c>
      <c r="AB207" s="457" t="str">
        <f t="shared" si="109"/>
        <v>-</v>
      </c>
      <c r="AC207" s="332" t="str">
        <f t="shared" si="110"/>
        <v>-</v>
      </c>
      <c r="AD207" s="337"/>
      <c r="AE207" s="353"/>
      <c r="AF207" s="353"/>
    </row>
    <row r="208" spans="1:32" s="354" customFormat="1" ht="18" customHeight="1">
      <c r="A208" s="544"/>
      <c r="B208" s="541" t="str">
        <f>IFERROR(INDEX('[6]Sub Account'!$A$2:$A$510,MATCH(G208,'[6]Sub Account'!$E$2:$E$510,0)),"")</f>
        <v/>
      </c>
      <c r="C208" t="str">
        <f>IFERROR(INDEX([4]Position!$A:$A,MATCH(I208,[4]Position!$B:$B,"0")),"")</f>
        <v/>
      </c>
      <c r="F208" s="537" t="s">
        <v>667</v>
      </c>
      <c r="G208" s="538" t="s">
        <v>667</v>
      </c>
      <c r="H208" s="378"/>
      <c r="I208" s="431" t="s">
        <v>467</v>
      </c>
      <c r="J208" s="439"/>
      <c r="K208" s="439"/>
      <c r="L208" s="439"/>
      <c r="M208" s="439"/>
      <c r="N208" s="439">
        <f t="shared" si="107"/>
        <v>0</v>
      </c>
      <c r="O208" s="449" t="str">
        <f t="shared" si="108"/>
        <v>-</v>
      </c>
      <c r="P208" s="388"/>
      <c r="Q208" s="388"/>
      <c r="R208" s="388"/>
      <c r="S208" s="388"/>
      <c r="T208" s="415"/>
      <c r="U208" s="416">
        <f>T208</f>
        <v>0</v>
      </c>
      <c r="V208" s="388">
        <v>344</v>
      </c>
      <c r="W208" s="388">
        <v>2500</v>
      </c>
      <c r="X208" s="388">
        <v>2500</v>
      </c>
      <c r="Y208" s="388"/>
      <c r="Z208" s="388"/>
      <c r="AA208" s="417">
        <f>U208*V208*X208*8</f>
        <v>0</v>
      </c>
      <c r="AB208" s="457" t="str">
        <f t="shared" si="109"/>
        <v>-</v>
      </c>
      <c r="AC208" s="332" t="str">
        <f t="shared" si="110"/>
        <v>-</v>
      </c>
      <c r="AD208" s="337"/>
      <c r="AE208" s="353"/>
      <c r="AF208" s="353"/>
    </row>
    <row r="209" spans="1:32" s="354" customFormat="1" ht="18" customHeight="1">
      <c r="A209" s="544"/>
      <c r="B209" s="541" t="str">
        <f>IFERROR(INDEX('[6]Sub Account'!$A$2:$A$510,MATCH(G209,'[6]Sub Account'!$E$2:$E$510,0)),"")</f>
        <v/>
      </c>
      <c r="C209" t="str">
        <f>IFERROR(INDEX([4]Position!$A:$A,MATCH(I209,[4]Position!$B:$B,"0")),"")</f>
        <v/>
      </c>
      <c r="F209" s="537" t="s">
        <v>667</v>
      </c>
      <c r="G209" s="538" t="s">
        <v>667</v>
      </c>
      <c r="H209" s="378"/>
      <c r="I209" s="383" t="s">
        <v>526</v>
      </c>
      <c r="J209" s="442">
        <f t="shared" ref="J209:K209" si="113">SUM(J210:J213)</f>
        <v>0</v>
      </c>
      <c r="K209" s="442">
        <f t="shared" si="113"/>
        <v>0</v>
      </c>
      <c r="L209" s="442">
        <f>SUM(L210:L213)</f>
        <v>0</v>
      </c>
      <c r="M209" s="442">
        <f>SUM(M210:M213)</f>
        <v>0</v>
      </c>
      <c r="N209" s="442">
        <f t="shared" si="107"/>
        <v>0</v>
      </c>
      <c r="O209" s="451" t="str">
        <f t="shared" si="108"/>
        <v>-</v>
      </c>
      <c r="P209" s="384">
        <f t="shared" ref="P209:AA209" si="114">SUM(P210:P213)</f>
        <v>0</v>
      </c>
      <c r="Q209" s="384">
        <f t="shared" si="114"/>
        <v>0</v>
      </c>
      <c r="R209" s="384">
        <f t="shared" si="114"/>
        <v>0</v>
      </c>
      <c r="S209" s="384">
        <f t="shared" si="114"/>
        <v>0</v>
      </c>
      <c r="T209" s="409">
        <f t="shared" si="114"/>
        <v>0</v>
      </c>
      <c r="U209" s="410">
        <f t="shared" si="114"/>
        <v>0</v>
      </c>
      <c r="V209" s="384">
        <f t="shared" si="114"/>
        <v>1257</v>
      </c>
      <c r="W209" s="384">
        <f t="shared" si="114"/>
        <v>10000</v>
      </c>
      <c r="X209" s="384">
        <f t="shared" si="114"/>
        <v>10000</v>
      </c>
      <c r="Y209" s="384">
        <f t="shared" si="114"/>
        <v>0</v>
      </c>
      <c r="Z209" s="384">
        <f t="shared" si="114"/>
        <v>0</v>
      </c>
      <c r="AA209" s="411">
        <f t="shared" si="114"/>
        <v>0</v>
      </c>
      <c r="AB209" s="459" t="str">
        <f t="shared" si="109"/>
        <v>-</v>
      </c>
      <c r="AC209" s="332" t="str">
        <f t="shared" si="110"/>
        <v>-</v>
      </c>
      <c r="AD209" s="337"/>
      <c r="AE209" s="353"/>
      <c r="AF209" s="353"/>
    </row>
    <row r="210" spans="1:32" s="354" customFormat="1" ht="18" customHeight="1">
      <c r="A210" s="544"/>
      <c r="B210" s="541" t="str">
        <f>IFERROR(INDEX('[6]Sub Account'!$A$2:$A$510,MATCH(G210,'[6]Sub Account'!$E$2:$E$510,0)),"")</f>
        <v/>
      </c>
      <c r="C210" t="str">
        <f>IFERROR(INDEX([4]Position!$A:$A,MATCH(I210,[4]Position!$B:$B,"0")),"")</f>
        <v/>
      </c>
      <c r="F210" s="537" t="s">
        <v>667</v>
      </c>
      <c r="G210" s="538" t="s">
        <v>667</v>
      </c>
      <c r="H210" s="378"/>
      <c r="I210" s="431" t="s">
        <v>468</v>
      </c>
      <c r="J210" s="439"/>
      <c r="K210" s="439"/>
      <c r="L210" s="439"/>
      <c r="M210" s="439"/>
      <c r="N210" s="439">
        <f t="shared" si="107"/>
        <v>0</v>
      </c>
      <c r="O210" s="449" t="str">
        <f t="shared" si="108"/>
        <v>-</v>
      </c>
      <c r="P210" s="388"/>
      <c r="Q210" s="388"/>
      <c r="R210" s="388"/>
      <c r="S210" s="388"/>
      <c r="T210" s="415"/>
      <c r="U210" s="416">
        <f>T210</f>
        <v>0</v>
      </c>
      <c r="V210" s="388">
        <v>331</v>
      </c>
      <c r="W210" s="388">
        <v>2500</v>
      </c>
      <c r="X210" s="388">
        <v>2500</v>
      </c>
      <c r="Y210" s="388"/>
      <c r="Z210" s="388"/>
      <c r="AA210" s="417">
        <f>U210*V210*X210*8</f>
        <v>0</v>
      </c>
      <c r="AB210" s="457" t="str">
        <f t="shared" si="109"/>
        <v>-</v>
      </c>
      <c r="AC210" s="332" t="str">
        <f t="shared" si="110"/>
        <v>-</v>
      </c>
      <c r="AD210" s="337"/>
      <c r="AE210" s="353"/>
      <c r="AF210" s="353"/>
    </row>
    <row r="211" spans="1:32" s="354" customFormat="1" ht="18" customHeight="1">
      <c r="A211" s="544"/>
      <c r="B211" s="541" t="str">
        <f>IFERROR(INDEX('[6]Sub Account'!$A$2:$A$510,MATCH(G211,'[6]Sub Account'!$E$2:$E$510,0)),"")</f>
        <v/>
      </c>
      <c r="C211" t="str">
        <f>IFERROR(INDEX([4]Position!$A:$A,MATCH(I211,[4]Position!$B:$B,"0")),"")</f>
        <v/>
      </c>
      <c r="F211" s="537" t="s">
        <v>667</v>
      </c>
      <c r="G211" s="538" t="s">
        <v>667</v>
      </c>
      <c r="H211" s="378"/>
      <c r="I211" s="431" t="s">
        <v>469</v>
      </c>
      <c r="J211" s="439"/>
      <c r="K211" s="439"/>
      <c r="L211" s="439"/>
      <c r="M211" s="439"/>
      <c r="N211" s="439">
        <f t="shared" si="107"/>
        <v>0</v>
      </c>
      <c r="O211" s="449" t="str">
        <f t="shared" si="108"/>
        <v>-</v>
      </c>
      <c r="P211" s="388"/>
      <c r="Q211" s="388"/>
      <c r="R211" s="388"/>
      <c r="S211" s="388"/>
      <c r="T211" s="415"/>
      <c r="U211" s="416">
        <f>T211</f>
        <v>0</v>
      </c>
      <c r="V211" s="388">
        <v>318</v>
      </c>
      <c r="W211" s="388">
        <v>2500</v>
      </c>
      <c r="X211" s="388">
        <v>2500</v>
      </c>
      <c r="Y211" s="388"/>
      <c r="Z211" s="388"/>
      <c r="AA211" s="417">
        <f>U211*V211*X211*8</f>
        <v>0</v>
      </c>
      <c r="AB211" s="457" t="str">
        <f t="shared" si="109"/>
        <v>-</v>
      </c>
      <c r="AC211" s="332" t="str">
        <f t="shared" si="110"/>
        <v>-</v>
      </c>
      <c r="AD211" s="337"/>
      <c r="AE211" s="353"/>
      <c r="AF211" s="353"/>
    </row>
    <row r="212" spans="1:32" s="354" customFormat="1" ht="18" customHeight="1">
      <c r="A212" s="544"/>
      <c r="B212" s="541" t="str">
        <f>IFERROR(INDEX('[6]Sub Account'!$A$2:$A$510,MATCH(G212,'[6]Sub Account'!$E$2:$E$510,0)),"")</f>
        <v/>
      </c>
      <c r="C212" t="str">
        <f>IFERROR(INDEX([4]Position!$A:$A,MATCH(I212,[4]Position!$B:$B,"0")),"")</f>
        <v/>
      </c>
      <c r="F212" s="537" t="s">
        <v>667</v>
      </c>
      <c r="G212" s="538" t="s">
        <v>667</v>
      </c>
      <c r="H212" s="378"/>
      <c r="I212" s="431" t="s">
        <v>470</v>
      </c>
      <c r="J212" s="439"/>
      <c r="K212" s="439"/>
      <c r="L212" s="439"/>
      <c r="M212" s="439"/>
      <c r="N212" s="439">
        <f t="shared" si="107"/>
        <v>0</v>
      </c>
      <c r="O212" s="449" t="str">
        <f t="shared" si="108"/>
        <v>-</v>
      </c>
      <c r="P212" s="388"/>
      <c r="Q212" s="388"/>
      <c r="R212" s="388"/>
      <c r="S212" s="388"/>
      <c r="T212" s="415"/>
      <c r="U212" s="416">
        <f>T212</f>
        <v>0</v>
      </c>
      <c r="V212" s="388">
        <v>308</v>
      </c>
      <c r="W212" s="388">
        <v>2500</v>
      </c>
      <c r="X212" s="388">
        <v>2500</v>
      </c>
      <c r="Y212" s="388"/>
      <c r="Z212" s="388"/>
      <c r="AA212" s="417">
        <f>U212*V212*X212*8</f>
        <v>0</v>
      </c>
      <c r="AB212" s="457" t="str">
        <f t="shared" si="109"/>
        <v>-</v>
      </c>
      <c r="AC212" s="332" t="str">
        <f t="shared" si="110"/>
        <v>-</v>
      </c>
      <c r="AD212" s="337"/>
      <c r="AE212" s="353"/>
      <c r="AF212" s="353"/>
    </row>
    <row r="213" spans="1:32" s="354" customFormat="1" ht="18" customHeight="1">
      <c r="A213" s="544"/>
      <c r="B213" s="541" t="str">
        <f>IFERROR(INDEX('[6]Sub Account'!$A$2:$A$510,MATCH(G213,'[6]Sub Account'!$E$2:$E$510,0)),"")</f>
        <v/>
      </c>
      <c r="C213" t="str">
        <f>IFERROR(INDEX([4]Position!$A:$A,MATCH(I213,[4]Position!$B:$B,"0")),"")</f>
        <v/>
      </c>
      <c r="F213" s="537" t="s">
        <v>667</v>
      </c>
      <c r="G213" s="538" t="s">
        <v>667</v>
      </c>
      <c r="H213" s="378"/>
      <c r="I213" s="431" t="s">
        <v>471</v>
      </c>
      <c r="J213" s="439"/>
      <c r="K213" s="439"/>
      <c r="L213" s="439"/>
      <c r="M213" s="439"/>
      <c r="N213" s="439">
        <f t="shared" si="107"/>
        <v>0</v>
      </c>
      <c r="O213" s="449" t="str">
        <f t="shared" si="108"/>
        <v>-</v>
      </c>
      <c r="P213" s="388"/>
      <c r="Q213" s="388"/>
      <c r="R213" s="388"/>
      <c r="S213" s="388"/>
      <c r="T213" s="415"/>
      <c r="U213" s="416">
        <f>T213</f>
        <v>0</v>
      </c>
      <c r="V213" s="388">
        <v>300</v>
      </c>
      <c r="W213" s="388">
        <v>2500</v>
      </c>
      <c r="X213" s="388">
        <v>2500</v>
      </c>
      <c r="Y213" s="388"/>
      <c r="Z213" s="388"/>
      <c r="AA213" s="417">
        <f>U213*V213*X213*8</f>
        <v>0</v>
      </c>
      <c r="AB213" s="457" t="str">
        <f t="shared" si="109"/>
        <v>-</v>
      </c>
      <c r="AC213" s="332" t="str">
        <f t="shared" si="110"/>
        <v>-</v>
      </c>
      <c r="AD213" s="337"/>
      <c r="AE213" s="353"/>
      <c r="AF213" s="353"/>
    </row>
    <row r="214" spans="1:32" s="354" customFormat="1" ht="18" customHeight="1">
      <c r="A214" s="544"/>
      <c r="B214" s="541" t="str">
        <f>IFERROR(INDEX('[6]Sub Account'!$A$2:$A$510,MATCH(G214,'[6]Sub Account'!$E$2:$E$510,0)),"")</f>
        <v/>
      </c>
      <c r="C214" t="str">
        <f>IFERROR(INDEX([4]Position!$A:$A,MATCH(I214,[4]Position!$B:$B,"0")),"")</f>
        <v/>
      </c>
      <c r="F214" s="537" t="s">
        <v>667</v>
      </c>
      <c r="G214" s="538" t="s">
        <v>667</v>
      </c>
      <c r="H214" s="378"/>
      <c r="I214" s="386" t="s">
        <v>500</v>
      </c>
      <c r="J214" s="443">
        <f t="shared" ref="J214:K214" si="115">SUM(J215:J224)</f>
        <v>0</v>
      </c>
      <c r="K214" s="443">
        <f t="shared" si="115"/>
        <v>0</v>
      </c>
      <c r="L214" s="443">
        <f>SUM(L215:L224)</f>
        <v>0</v>
      </c>
      <c r="M214" s="443">
        <f>SUM(M215:M224)</f>
        <v>0</v>
      </c>
      <c r="N214" s="443">
        <f t="shared" si="107"/>
        <v>0</v>
      </c>
      <c r="O214" s="452" t="str">
        <f t="shared" si="108"/>
        <v>-</v>
      </c>
      <c r="P214" s="387">
        <f t="shared" ref="P214:AA214" si="116">SUM(P215:P224)</f>
        <v>0</v>
      </c>
      <c r="Q214" s="387">
        <f t="shared" si="116"/>
        <v>0</v>
      </c>
      <c r="R214" s="387">
        <f t="shared" si="116"/>
        <v>0</v>
      </c>
      <c r="S214" s="387">
        <f t="shared" si="116"/>
        <v>0</v>
      </c>
      <c r="T214" s="412">
        <f t="shared" si="116"/>
        <v>0</v>
      </c>
      <c r="U214" s="413">
        <f t="shared" si="116"/>
        <v>0</v>
      </c>
      <c r="V214" s="387">
        <f t="shared" si="116"/>
        <v>3193</v>
      </c>
      <c r="W214" s="387">
        <f t="shared" si="116"/>
        <v>25000</v>
      </c>
      <c r="X214" s="387">
        <f t="shared" si="116"/>
        <v>25000</v>
      </c>
      <c r="Y214" s="387">
        <f t="shared" si="116"/>
        <v>0</v>
      </c>
      <c r="Z214" s="387">
        <f t="shared" si="116"/>
        <v>0</v>
      </c>
      <c r="AA214" s="414">
        <f t="shared" si="116"/>
        <v>0</v>
      </c>
      <c r="AB214" s="460" t="str">
        <f t="shared" si="109"/>
        <v>-</v>
      </c>
      <c r="AC214" s="332" t="str">
        <f t="shared" si="110"/>
        <v>-</v>
      </c>
      <c r="AD214" s="337"/>
      <c r="AE214" s="353"/>
      <c r="AF214" s="353"/>
    </row>
    <row r="215" spans="1:32" s="354" customFormat="1" ht="18" customHeight="1">
      <c r="A215" s="544"/>
      <c r="B215" s="541" t="str">
        <f>IFERROR(INDEX('[6]Sub Account'!$A$2:$A$510,MATCH(G215,'[6]Sub Account'!$E$2:$E$510,0)),"")</f>
        <v/>
      </c>
      <c r="C215" t="str">
        <f>IFERROR(INDEX([4]Position!$A:$A,MATCH(I215,[4]Position!$B:$B,"0")),"")</f>
        <v/>
      </c>
      <c r="F215" s="537" t="s">
        <v>667</v>
      </c>
      <c r="G215" s="538" t="s">
        <v>667</v>
      </c>
      <c r="H215" s="378"/>
      <c r="I215" s="431" t="s">
        <v>472</v>
      </c>
      <c r="J215" s="439"/>
      <c r="K215" s="439"/>
      <c r="L215" s="439"/>
      <c r="M215" s="439"/>
      <c r="N215" s="439">
        <f t="shared" si="107"/>
        <v>0</v>
      </c>
      <c r="O215" s="449" t="str">
        <f t="shared" si="108"/>
        <v>-</v>
      </c>
      <c r="P215" s="388"/>
      <c r="Q215" s="388"/>
      <c r="R215" s="388"/>
      <c r="S215" s="388"/>
      <c r="T215" s="415"/>
      <c r="U215" s="416">
        <f t="shared" ref="U215:U224" si="117">T215</f>
        <v>0</v>
      </c>
      <c r="V215" s="388">
        <v>390</v>
      </c>
      <c r="W215" s="388">
        <v>2500</v>
      </c>
      <c r="X215" s="388">
        <v>2500</v>
      </c>
      <c r="Y215" s="388"/>
      <c r="Z215" s="388"/>
      <c r="AA215" s="417">
        <f t="shared" ref="AA215:AA224" si="118">U215*V215*X215*8</f>
        <v>0</v>
      </c>
      <c r="AB215" s="457" t="str">
        <f t="shared" si="109"/>
        <v>-</v>
      </c>
      <c r="AC215" s="332" t="str">
        <f t="shared" si="110"/>
        <v>-</v>
      </c>
      <c r="AD215" s="337"/>
      <c r="AE215" s="353"/>
      <c r="AF215" s="353"/>
    </row>
    <row r="216" spans="1:32" s="354" customFormat="1" ht="18" customHeight="1">
      <c r="A216" s="544"/>
      <c r="B216" s="541" t="str">
        <f>IFERROR(INDEX('[6]Sub Account'!$A$2:$A$510,MATCH(G216,'[6]Sub Account'!$E$2:$E$510,0)),"")</f>
        <v/>
      </c>
      <c r="C216" t="str">
        <f>IFERROR(INDEX([4]Position!$A:$A,MATCH(I216,[4]Position!$B:$B,"0")),"")</f>
        <v/>
      </c>
      <c r="F216" s="537" t="s">
        <v>667</v>
      </c>
      <c r="G216" s="538" t="s">
        <v>667</v>
      </c>
      <c r="H216" s="378"/>
      <c r="I216" s="431" t="s">
        <v>473</v>
      </c>
      <c r="J216" s="439"/>
      <c r="K216" s="439"/>
      <c r="L216" s="439"/>
      <c r="M216" s="439"/>
      <c r="N216" s="439">
        <f t="shared" si="107"/>
        <v>0</v>
      </c>
      <c r="O216" s="449" t="str">
        <f t="shared" si="108"/>
        <v>-</v>
      </c>
      <c r="P216" s="388"/>
      <c r="Q216" s="388"/>
      <c r="R216" s="388"/>
      <c r="S216" s="388"/>
      <c r="T216" s="415"/>
      <c r="U216" s="416">
        <f t="shared" si="117"/>
        <v>0</v>
      </c>
      <c r="V216" s="388">
        <v>370</v>
      </c>
      <c r="W216" s="388">
        <v>2500</v>
      </c>
      <c r="X216" s="388">
        <v>2500</v>
      </c>
      <c r="Y216" s="388"/>
      <c r="Z216" s="388"/>
      <c r="AA216" s="417">
        <f t="shared" si="118"/>
        <v>0</v>
      </c>
      <c r="AB216" s="457" t="str">
        <f t="shared" si="109"/>
        <v>-</v>
      </c>
      <c r="AC216" s="332" t="str">
        <f t="shared" si="110"/>
        <v>-</v>
      </c>
      <c r="AD216" s="337"/>
      <c r="AE216" s="353"/>
      <c r="AF216" s="353"/>
    </row>
    <row r="217" spans="1:32" s="354" customFormat="1" ht="18" customHeight="1">
      <c r="A217" s="544"/>
      <c r="B217" s="541" t="str">
        <f>IFERROR(INDEX('[6]Sub Account'!$A$2:$A$510,MATCH(G217,'[6]Sub Account'!$E$2:$E$510,0)),"")</f>
        <v/>
      </c>
      <c r="C217" t="str">
        <f>IFERROR(INDEX([4]Position!$A:$A,MATCH(I217,[4]Position!$B:$B,"0")),"")</f>
        <v/>
      </c>
      <c r="F217" s="537" t="s">
        <v>667</v>
      </c>
      <c r="G217" s="538" t="s">
        <v>667</v>
      </c>
      <c r="H217" s="378"/>
      <c r="I217" s="431" t="s">
        <v>474</v>
      </c>
      <c r="J217" s="439"/>
      <c r="K217" s="439"/>
      <c r="L217" s="439"/>
      <c r="M217" s="439"/>
      <c r="N217" s="439">
        <f t="shared" si="107"/>
        <v>0</v>
      </c>
      <c r="O217" s="449" t="str">
        <f t="shared" si="108"/>
        <v>-</v>
      </c>
      <c r="P217" s="388"/>
      <c r="Q217" s="388"/>
      <c r="R217" s="388"/>
      <c r="S217" s="388"/>
      <c r="T217" s="415"/>
      <c r="U217" s="416">
        <f t="shared" si="117"/>
        <v>0</v>
      </c>
      <c r="V217" s="388">
        <v>352</v>
      </c>
      <c r="W217" s="388">
        <v>2500</v>
      </c>
      <c r="X217" s="388">
        <v>2500</v>
      </c>
      <c r="Y217" s="388"/>
      <c r="Z217" s="388"/>
      <c r="AA217" s="417">
        <f t="shared" si="118"/>
        <v>0</v>
      </c>
      <c r="AB217" s="457" t="str">
        <f t="shared" si="109"/>
        <v>-</v>
      </c>
      <c r="AC217" s="332" t="str">
        <f t="shared" si="110"/>
        <v>-</v>
      </c>
      <c r="AD217" s="337"/>
      <c r="AE217" s="353"/>
      <c r="AF217" s="353"/>
    </row>
    <row r="218" spans="1:32" s="354" customFormat="1" ht="18" customHeight="1">
      <c r="A218" s="544"/>
      <c r="B218" s="541" t="str">
        <f>IFERROR(INDEX('[6]Sub Account'!$A$2:$A$510,MATCH(G218,'[6]Sub Account'!$E$2:$E$510,0)),"")</f>
        <v/>
      </c>
      <c r="C218" t="str">
        <f>IFERROR(INDEX([4]Position!$A:$A,MATCH(I218,[4]Position!$B:$B,"0")),"")</f>
        <v/>
      </c>
      <c r="F218" s="537" t="s">
        <v>667</v>
      </c>
      <c r="G218" s="538" t="s">
        <v>667</v>
      </c>
      <c r="H218" s="378"/>
      <c r="I218" s="431" t="s">
        <v>475</v>
      </c>
      <c r="J218" s="439"/>
      <c r="K218" s="439"/>
      <c r="L218" s="439"/>
      <c r="M218" s="439"/>
      <c r="N218" s="439">
        <f t="shared" si="107"/>
        <v>0</v>
      </c>
      <c r="O218" s="449" t="str">
        <f t="shared" si="108"/>
        <v>-</v>
      </c>
      <c r="P218" s="388"/>
      <c r="Q218" s="388"/>
      <c r="R218" s="388"/>
      <c r="S218" s="388"/>
      <c r="T218" s="415"/>
      <c r="U218" s="416">
        <f t="shared" si="117"/>
        <v>0</v>
      </c>
      <c r="V218" s="388">
        <v>335</v>
      </c>
      <c r="W218" s="388">
        <v>2500</v>
      </c>
      <c r="X218" s="388">
        <v>2500</v>
      </c>
      <c r="Y218" s="388"/>
      <c r="Z218" s="388"/>
      <c r="AA218" s="417">
        <f t="shared" si="118"/>
        <v>0</v>
      </c>
      <c r="AB218" s="457" t="str">
        <f t="shared" si="109"/>
        <v>-</v>
      </c>
      <c r="AC218" s="332" t="str">
        <f t="shared" si="110"/>
        <v>-</v>
      </c>
      <c r="AD218" s="337"/>
      <c r="AE218" s="353"/>
      <c r="AF218" s="353"/>
    </row>
    <row r="219" spans="1:32" s="354" customFormat="1" ht="18" customHeight="1">
      <c r="A219" s="544"/>
      <c r="B219" s="541" t="str">
        <f>IFERROR(INDEX('[6]Sub Account'!$A$2:$A$510,MATCH(G219,'[6]Sub Account'!$E$2:$E$510,0)),"")</f>
        <v/>
      </c>
      <c r="C219" t="str">
        <f>IFERROR(INDEX([4]Position!$A:$A,MATCH(I219,[4]Position!$B:$B,"0")),"")</f>
        <v/>
      </c>
      <c r="F219" s="537" t="s">
        <v>667</v>
      </c>
      <c r="G219" s="538" t="s">
        <v>667</v>
      </c>
      <c r="H219" s="378"/>
      <c r="I219" s="431" t="s">
        <v>476</v>
      </c>
      <c r="J219" s="439"/>
      <c r="K219" s="439"/>
      <c r="L219" s="439"/>
      <c r="M219" s="439"/>
      <c r="N219" s="439">
        <f t="shared" si="107"/>
        <v>0</v>
      </c>
      <c r="O219" s="449" t="str">
        <f t="shared" si="108"/>
        <v>-</v>
      </c>
      <c r="P219" s="388"/>
      <c r="Q219" s="388"/>
      <c r="R219" s="388"/>
      <c r="S219" s="388"/>
      <c r="T219" s="415"/>
      <c r="U219" s="416">
        <f t="shared" si="117"/>
        <v>0</v>
      </c>
      <c r="V219" s="388">
        <v>321</v>
      </c>
      <c r="W219" s="388">
        <v>2500</v>
      </c>
      <c r="X219" s="388">
        <v>2500</v>
      </c>
      <c r="Y219" s="388"/>
      <c r="Z219" s="388"/>
      <c r="AA219" s="417">
        <f t="shared" si="118"/>
        <v>0</v>
      </c>
      <c r="AB219" s="457" t="str">
        <f t="shared" si="109"/>
        <v>-</v>
      </c>
      <c r="AC219" s="332" t="str">
        <f t="shared" si="110"/>
        <v>-</v>
      </c>
      <c r="AD219" s="337"/>
      <c r="AE219" s="353"/>
      <c r="AF219" s="353"/>
    </row>
    <row r="220" spans="1:32" s="354" customFormat="1" ht="18" customHeight="1">
      <c r="A220" s="544"/>
      <c r="B220" s="541" t="str">
        <f>IFERROR(INDEX('[6]Sub Account'!$A$2:$A$510,MATCH(G220,'[6]Sub Account'!$E$2:$E$510,0)),"")</f>
        <v/>
      </c>
      <c r="C220" t="str">
        <f>IFERROR(INDEX([4]Position!$A:$A,MATCH(I220,[4]Position!$B:$B,"0")),"")</f>
        <v/>
      </c>
      <c r="F220" s="537" t="s">
        <v>667</v>
      </c>
      <c r="G220" s="538" t="s">
        <v>667</v>
      </c>
      <c r="H220" s="378"/>
      <c r="I220" s="431" t="s">
        <v>477</v>
      </c>
      <c r="J220" s="439"/>
      <c r="K220" s="439"/>
      <c r="L220" s="439"/>
      <c r="M220" s="439"/>
      <c r="N220" s="439">
        <f t="shared" si="107"/>
        <v>0</v>
      </c>
      <c r="O220" s="449" t="str">
        <f t="shared" si="108"/>
        <v>-</v>
      </c>
      <c r="P220" s="388"/>
      <c r="Q220" s="388"/>
      <c r="R220" s="388"/>
      <c r="S220" s="388"/>
      <c r="T220" s="415"/>
      <c r="U220" s="416">
        <f t="shared" si="117"/>
        <v>0</v>
      </c>
      <c r="V220" s="388">
        <v>307</v>
      </c>
      <c r="W220" s="388">
        <v>2500</v>
      </c>
      <c r="X220" s="388">
        <v>2500</v>
      </c>
      <c r="Y220" s="388"/>
      <c r="Z220" s="388"/>
      <c r="AA220" s="417">
        <f t="shared" si="118"/>
        <v>0</v>
      </c>
      <c r="AB220" s="457" t="str">
        <f t="shared" si="109"/>
        <v>-</v>
      </c>
      <c r="AC220" s="332" t="str">
        <f t="shared" si="110"/>
        <v>-</v>
      </c>
      <c r="AD220" s="337"/>
      <c r="AE220" s="353"/>
      <c r="AF220" s="353"/>
    </row>
    <row r="221" spans="1:32" s="354" customFormat="1" ht="18" customHeight="1">
      <c r="A221" s="544"/>
      <c r="B221" s="541" t="str">
        <f>IFERROR(INDEX('[6]Sub Account'!$A$2:$A$510,MATCH(G221,'[6]Sub Account'!$E$2:$E$510,0)),"")</f>
        <v/>
      </c>
      <c r="C221" t="str">
        <f>IFERROR(INDEX([4]Position!$A:$A,MATCH(I221,[4]Position!$B:$B,"0")),"")</f>
        <v/>
      </c>
      <c r="F221" s="537" t="s">
        <v>667</v>
      </c>
      <c r="G221" s="538" t="s">
        <v>667</v>
      </c>
      <c r="H221" s="378"/>
      <c r="I221" s="431" t="s">
        <v>478</v>
      </c>
      <c r="J221" s="439"/>
      <c r="K221" s="439"/>
      <c r="L221" s="439"/>
      <c r="M221" s="439"/>
      <c r="N221" s="439">
        <f t="shared" si="107"/>
        <v>0</v>
      </c>
      <c r="O221" s="449" t="str">
        <f t="shared" si="108"/>
        <v>-</v>
      </c>
      <c r="P221" s="388"/>
      <c r="Q221" s="388"/>
      <c r="R221" s="388"/>
      <c r="S221" s="388"/>
      <c r="T221" s="415"/>
      <c r="U221" s="416">
        <f t="shared" si="117"/>
        <v>0</v>
      </c>
      <c r="V221" s="388">
        <v>295</v>
      </c>
      <c r="W221" s="388">
        <v>2500</v>
      </c>
      <c r="X221" s="388">
        <v>2500</v>
      </c>
      <c r="Y221" s="388"/>
      <c r="Z221" s="388"/>
      <c r="AA221" s="417">
        <f t="shared" si="118"/>
        <v>0</v>
      </c>
      <c r="AB221" s="457" t="str">
        <f t="shared" si="109"/>
        <v>-</v>
      </c>
      <c r="AC221" s="332" t="str">
        <f t="shared" si="110"/>
        <v>-</v>
      </c>
      <c r="AD221" s="337"/>
      <c r="AE221" s="353"/>
      <c r="AF221" s="353"/>
    </row>
    <row r="222" spans="1:32" s="354" customFormat="1" ht="18" customHeight="1">
      <c r="A222" s="544"/>
      <c r="B222" s="541" t="str">
        <f>IFERROR(INDEX('[6]Sub Account'!$A$2:$A$510,MATCH(G222,'[6]Sub Account'!$E$2:$E$510,0)),"")</f>
        <v/>
      </c>
      <c r="C222" t="str">
        <f>IFERROR(INDEX([4]Position!$A:$A,MATCH(I222,[4]Position!$B:$B,"0")),"")</f>
        <v/>
      </c>
      <c r="F222" s="537" t="s">
        <v>667</v>
      </c>
      <c r="G222" s="538" t="s">
        <v>667</v>
      </c>
      <c r="H222" s="378"/>
      <c r="I222" s="431" t="s">
        <v>479</v>
      </c>
      <c r="J222" s="439"/>
      <c r="K222" s="439"/>
      <c r="L222" s="439"/>
      <c r="M222" s="439"/>
      <c r="N222" s="439">
        <f t="shared" si="107"/>
        <v>0</v>
      </c>
      <c r="O222" s="449" t="str">
        <f t="shared" si="108"/>
        <v>-</v>
      </c>
      <c r="P222" s="388"/>
      <c r="Q222" s="388"/>
      <c r="R222" s="388"/>
      <c r="S222" s="388"/>
      <c r="T222" s="415"/>
      <c r="U222" s="416">
        <f t="shared" si="117"/>
        <v>0</v>
      </c>
      <c r="V222" s="388">
        <v>284</v>
      </c>
      <c r="W222" s="388">
        <v>2500</v>
      </c>
      <c r="X222" s="388">
        <v>2500</v>
      </c>
      <c r="Y222" s="388"/>
      <c r="Z222" s="388"/>
      <c r="AA222" s="417">
        <f t="shared" si="118"/>
        <v>0</v>
      </c>
      <c r="AB222" s="457" t="str">
        <f t="shared" si="109"/>
        <v>-</v>
      </c>
      <c r="AC222" s="332" t="str">
        <f t="shared" si="110"/>
        <v>-</v>
      </c>
      <c r="AD222" s="337"/>
      <c r="AE222" s="353"/>
      <c r="AF222" s="353"/>
    </row>
    <row r="223" spans="1:32" s="354" customFormat="1" ht="18" customHeight="1">
      <c r="A223" s="544"/>
      <c r="B223" s="541" t="str">
        <f>IFERROR(INDEX('[6]Sub Account'!$A$2:$A$510,MATCH(G223,'[6]Sub Account'!$E$2:$E$510,0)),"")</f>
        <v/>
      </c>
      <c r="C223" t="str">
        <f>IFERROR(INDEX([4]Position!$A:$A,MATCH(I223,[4]Position!$B:$B,"0")),"")</f>
        <v/>
      </c>
      <c r="F223" s="537" t="s">
        <v>667</v>
      </c>
      <c r="G223" s="538" t="s">
        <v>667</v>
      </c>
      <c r="H223" s="378"/>
      <c r="I223" s="431" t="s">
        <v>480</v>
      </c>
      <c r="J223" s="439"/>
      <c r="K223" s="439"/>
      <c r="L223" s="439"/>
      <c r="M223" s="439"/>
      <c r="N223" s="439">
        <f t="shared" si="107"/>
        <v>0</v>
      </c>
      <c r="O223" s="449" t="str">
        <f t="shared" si="108"/>
        <v>-</v>
      </c>
      <c r="P223" s="388"/>
      <c r="Q223" s="388"/>
      <c r="R223" s="388"/>
      <c r="S223" s="388"/>
      <c r="T223" s="415"/>
      <c r="U223" s="416">
        <f t="shared" si="117"/>
        <v>0</v>
      </c>
      <c r="V223" s="388">
        <v>274</v>
      </c>
      <c r="W223" s="388">
        <v>2500</v>
      </c>
      <c r="X223" s="388">
        <v>2500</v>
      </c>
      <c r="Y223" s="388"/>
      <c r="Z223" s="388"/>
      <c r="AA223" s="417">
        <f t="shared" si="118"/>
        <v>0</v>
      </c>
      <c r="AB223" s="457" t="str">
        <f t="shared" si="109"/>
        <v>-</v>
      </c>
      <c r="AC223" s="332" t="str">
        <f t="shared" si="110"/>
        <v>-</v>
      </c>
      <c r="AD223" s="337"/>
      <c r="AE223" s="353"/>
      <c r="AF223" s="353"/>
    </row>
    <row r="224" spans="1:32" s="354" customFormat="1" ht="18" customHeight="1">
      <c r="A224" s="544"/>
      <c r="B224" s="541" t="str">
        <f>IFERROR(INDEX('[6]Sub Account'!$A$2:$A$510,MATCH(G224,'[6]Sub Account'!$E$2:$E$510,0)),"")</f>
        <v/>
      </c>
      <c r="C224" t="str">
        <f>IFERROR(INDEX([4]Position!$A:$A,MATCH(I224,[4]Position!$B:$B,"0")),"")</f>
        <v/>
      </c>
      <c r="F224" s="537" t="s">
        <v>667</v>
      </c>
      <c r="G224" s="538" t="s">
        <v>667</v>
      </c>
      <c r="H224" s="378"/>
      <c r="I224" s="431" t="s">
        <v>481</v>
      </c>
      <c r="J224" s="439"/>
      <c r="K224" s="439"/>
      <c r="L224" s="439"/>
      <c r="M224" s="439"/>
      <c r="N224" s="439">
        <f t="shared" si="107"/>
        <v>0</v>
      </c>
      <c r="O224" s="449" t="str">
        <f t="shared" si="108"/>
        <v>-</v>
      </c>
      <c r="P224" s="388"/>
      <c r="Q224" s="388"/>
      <c r="R224" s="388"/>
      <c r="S224" s="388"/>
      <c r="T224" s="415"/>
      <c r="U224" s="416">
        <f t="shared" si="117"/>
        <v>0</v>
      </c>
      <c r="V224" s="388">
        <v>265</v>
      </c>
      <c r="W224" s="388">
        <v>2500</v>
      </c>
      <c r="X224" s="388">
        <v>2500</v>
      </c>
      <c r="Y224" s="388"/>
      <c r="Z224" s="388"/>
      <c r="AA224" s="417">
        <f t="shared" si="118"/>
        <v>0</v>
      </c>
      <c r="AB224" s="457" t="str">
        <f t="shared" si="109"/>
        <v>-</v>
      </c>
      <c r="AC224" s="332" t="str">
        <f t="shared" si="110"/>
        <v>-</v>
      </c>
      <c r="AD224" s="337"/>
      <c r="AE224" s="353"/>
      <c r="AF224" s="353"/>
    </row>
    <row r="225" spans="1:32" s="354" customFormat="1" ht="18" customHeight="1">
      <c r="A225" s="544"/>
      <c r="B225" s="541" t="str">
        <f>IFERROR(INDEX('[6]Sub Account'!$A$2:$A$510,MATCH(G225,'[6]Sub Account'!$E$2:$E$510,0)),"")</f>
        <v/>
      </c>
      <c r="C225" t="str">
        <f>IFERROR(INDEX([4]Position!$A:$A,MATCH(I225,[4]Position!$B:$B,"0")),"")</f>
        <v/>
      </c>
      <c r="F225" s="537" t="s">
        <v>667</v>
      </c>
      <c r="G225" s="538" t="s">
        <v>667</v>
      </c>
      <c r="H225" s="378"/>
      <c r="I225" s="437" t="s">
        <v>511</v>
      </c>
      <c r="J225" s="439"/>
      <c r="K225" s="439"/>
      <c r="L225" s="439"/>
      <c r="M225" s="439"/>
      <c r="N225" s="439">
        <f t="shared" si="107"/>
        <v>0</v>
      </c>
      <c r="O225" s="453" t="str">
        <f t="shared" si="108"/>
        <v>-</v>
      </c>
      <c r="P225" s="391"/>
      <c r="Q225" s="391"/>
      <c r="R225" s="391"/>
      <c r="S225" s="391"/>
      <c r="T225" s="391"/>
      <c r="U225" s="418"/>
      <c r="V225" s="391"/>
      <c r="W225" s="391"/>
      <c r="X225" s="391"/>
      <c r="Y225" s="391"/>
      <c r="Z225" s="391"/>
      <c r="AA225" s="419"/>
      <c r="AB225" s="461" t="str">
        <f t="shared" si="109"/>
        <v>-</v>
      </c>
      <c r="AC225" s="332" t="str">
        <f t="shared" si="110"/>
        <v>-</v>
      </c>
      <c r="AD225" s="337"/>
      <c r="AE225" s="353"/>
      <c r="AF225" s="353"/>
    </row>
    <row r="226" spans="1:32" s="354" customFormat="1" ht="18" customHeight="1">
      <c r="A226" s="544"/>
      <c r="B226" s="541">
        <f>IFERROR(INDEX('[6]Sub Account'!$A$2:$A$510,MATCH(G226,'[6]Sub Account'!$E$2:$E$510,0)),"")</f>
        <v>391</v>
      </c>
      <c r="C226" t="str">
        <f>IFERROR(INDEX([4]Position!$A:$A,MATCH(I226,[4]Position!$B:$B,"0")),"")</f>
        <v/>
      </c>
      <c r="F226" s="535">
        <v>6405</v>
      </c>
      <c r="G226" s="536">
        <v>64055</v>
      </c>
      <c r="H226" s="378">
        <v>64055</v>
      </c>
      <c r="I226" s="432" t="s">
        <v>168</v>
      </c>
      <c r="J226" s="439"/>
      <c r="K226" s="439"/>
      <c r="L226" s="439"/>
      <c r="M226" s="439"/>
      <c r="N226" s="439">
        <f t="shared" si="107"/>
        <v>0</v>
      </c>
      <c r="O226" s="449" t="str">
        <f t="shared" si="108"/>
        <v>-</v>
      </c>
      <c r="P226" s="388"/>
      <c r="Q226" s="388"/>
      <c r="R226" s="388"/>
      <c r="S226" s="388"/>
      <c r="T226" s="388"/>
      <c r="U226" s="416"/>
      <c r="V226" s="388"/>
      <c r="W226" s="388"/>
      <c r="X226" s="388"/>
      <c r="Y226" s="388"/>
      <c r="Z226" s="388"/>
      <c r="AA226" s="417"/>
      <c r="AB226" s="457" t="str">
        <f t="shared" si="109"/>
        <v>-</v>
      </c>
      <c r="AC226" s="332" t="str">
        <f t="shared" si="110"/>
        <v>-</v>
      </c>
      <c r="AD226" s="337"/>
      <c r="AE226" s="361">
        <v>70200000</v>
      </c>
      <c r="AF226" s="361">
        <f>AE226-AA226</f>
        <v>70200000</v>
      </c>
    </row>
    <row r="227" spans="1:32" s="354" customFormat="1" ht="18" customHeight="1">
      <c r="A227" s="544"/>
      <c r="B227" s="541">
        <f>IFERROR(INDEX('[6]Sub Account'!$A$2:$A$510,MATCH(G227,'[6]Sub Account'!$E$2:$E$510,0)),"")</f>
        <v>392</v>
      </c>
      <c r="C227" t="str">
        <f>IFERROR(INDEX([4]Position!$A:$A,MATCH(I227,[4]Position!$B:$B,"0")),"")</f>
        <v/>
      </c>
      <c r="F227" s="535">
        <v>6405</v>
      </c>
      <c r="G227" s="536">
        <v>64056</v>
      </c>
      <c r="H227" s="378">
        <v>64056</v>
      </c>
      <c r="I227" s="432" t="s">
        <v>512</v>
      </c>
      <c r="J227" s="439"/>
      <c r="K227" s="439"/>
      <c r="L227" s="439"/>
      <c r="M227" s="439"/>
      <c r="N227" s="439">
        <f t="shared" si="107"/>
        <v>0</v>
      </c>
      <c r="O227" s="449" t="str">
        <f t="shared" si="108"/>
        <v>-</v>
      </c>
      <c r="P227" s="388"/>
      <c r="Q227" s="388"/>
      <c r="R227" s="388"/>
      <c r="S227" s="388"/>
      <c r="T227" s="388"/>
      <c r="U227" s="416"/>
      <c r="V227" s="388"/>
      <c r="W227" s="388"/>
      <c r="X227" s="388"/>
      <c r="Y227" s="388"/>
      <c r="Z227" s="388"/>
      <c r="AA227" s="417"/>
      <c r="AB227" s="457" t="str">
        <f t="shared" si="109"/>
        <v>-</v>
      </c>
      <c r="AC227" s="332" t="str">
        <f t="shared" si="110"/>
        <v>-</v>
      </c>
      <c r="AD227" s="337"/>
      <c r="AE227" s="361">
        <v>14400000</v>
      </c>
      <c r="AF227" s="361">
        <f>AE227-AA227</f>
        <v>14400000</v>
      </c>
    </row>
    <row r="228" spans="1:32" s="354" customFormat="1" ht="18" customHeight="1">
      <c r="A228" s="544"/>
      <c r="B228" s="541">
        <f>IFERROR(INDEX('[6]Sub Account'!$A$2:$A$510,MATCH(G228,'[6]Sub Account'!$E$2:$E$510,0)),"")</f>
        <v>393</v>
      </c>
      <c r="C228" t="str">
        <f>IFERROR(INDEX([4]Position!$A:$A,MATCH(I228,[4]Position!$B:$B,"0")),"")</f>
        <v/>
      </c>
      <c r="F228" s="535">
        <v>6405</v>
      </c>
      <c r="G228" s="536">
        <v>64058</v>
      </c>
      <c r="H228" s="378">
        <v>64058</v>
      </c>
      <c r="I228" s="432" t="s">
        <v>175</v>
      </c>
      <c r="J228" s="439"/>
      <c r="K228" s="439"/>
      <c r="L228" s="439"/>
      <c r="M228" s="439"/>
      <c r="N228" s="439">
        <f t="shared" si="107"/>
        <v>0</v>
      </c>
      <c r="O228" s="449" t="str">
        <f t="shared" si="108"/>
        <v>-</v>
      </c>
      <c r="P228" s="388"/>
      <c r="Q228" s="388"/>
      <c r="R228" s="388"/>
      <c r="S228" s="388"/>
      <c r="T228" s="388"/>
      <c r="U228" s="416"/>
      <c r="V228" s="388"/>
      <c r="W228" s="388"/>
      <c r="X228" s="388"/>
      <c r="Y228" s="388"/>
      <c r="Z228" s="388"/>
      <c r="AA228" s="417"/>
      <c r="AB228" s="457" t="str">
        <f t="shared" si="109"/>
        <v>-</v>
      </c>
      <c r="AC228" s="332" t="str">
        <f t="shared" si="110"/>
        <v>-</v>
      </c>
      <c r="AD228" s="337"/>
      <c r="AE228" s="353"/>
      <c r="AF228" s="353"/>
    </row>
    <row r="229" spans="1:32" s="354" customFormat="1" ht="18" customHeight="1">
      <c r="A229" s="544"/>
      <c r="B229" s="541" t="str">
        <f>IFERROR(INDEX('[6]Sub Account'!$A$2:$A$510,MATCH(G229,'[6]Sub Account'!$E$2:$E$510,0)),"")</f>
        <v/>
      </c>
      <c r="C229" t="str">
        <f>IFERROR(INDEX([4]Position!$A:$A,MATCH(I229,[4]Position!$B:$B,"0")),"")</f>
        <v/>
      </c>
      <c r="F229" s="535">
        <v>6406</v>
      </c>
      <c r="G229" s="538"/>
      <c r="H229" s="377">
        <v>6406</v>
      </c>
      <c r="I229" s="398" t="s">
        <v>171</v>
      </c>
      <c r="J229" s="440">
        <f t="shared" ref="J229:K229" si="119">SUM(J230:J231)</f>
        <v>4500000</v>
      </c>
      <c r="K229" s="440">
        <f t="shared" si="119"/>
        <v>4500000</v>
      </c>
      <c r="L229" s="440">
        <f>SUM(L230:L231)</f>
        <v>2360000</v>
      </c>
      <c r="M229" s="440">
        <f>SUM(M230:M231)</f>
        <v>0</v>
      </c>
      <c r="N229" s="440">
        <f t="shared" si="107"/>
        <v>2360000</v>
      </c>
      <c r="O229" s="450">
        <f t="shared" si="108"/>
        <v>0.52444444444444449</v>
      </c>
      <c r="P229" s="394">
        <f>SUM(P230:P231)</f>
        <v>37</v>
      </c>
      <c r="Q229" s="394">
        <f>SUM(Q230:Q231)</f>
        <v>0</v>
      </c>
      <c r="R229" s="394">
        <f>SUM(R230:R231)</f>
        <v>0</v>
      </c>
      <c r="S229" s="394">
        <f>SUM(S230:S231)</f>
        <v>5</v>
      </c>
      <c r="T229" s="394">
        <f>SUM(T230:T231)</f>
        <v>0</v>
      </c>
      <c r="U229" s="421">
        <f t="shared" ref="U229:Z229" si="120">SUM(U230:U231)</f>
        <v>42</v>
      </c>
      <c r="V229" s="394">
        <f t="shared" si="120"/>
        <v>0</v>
      </c>
      <c r="W229" s="394">
        <f t="shared" si="120"/>
        <v>25000</v>
      </c>
      <c r="X229" s="394">
        <f t="shared" si="120"/>
        <v>25000</v>
      </c>
      <c r="Y229" s="394">
        <f t="shared" si="120"/>
        <v>0</v>
      </c>
      <c r="Z229" s="394">
        <f t="shared" si="120"/>
        <v>0</v>
      </c>
      <c r="AA229" s="422">
        <f>SUM(AA230:AA231)</f>
        <v>5700000</v>
      </c>
      <c r="AB229" s="458">
        <f t="shared" si="109"/>
        <v>1.2666666666666666</v>
      </c>
      <c r="AC229" s="332" t="str">
        <f t="shared" si="110"/>
        <v>ok</v>
      </c>
      <c r="AD229" s="337"/>
      <c r="AE229" s="353"/>
      <c r="AF229" s="353"/>
    </row>
    <row r="230" spans="1:32" s="354" customFormat="1" ht="18" customHeight="1">
      <c r="A230" s="544"/>
      <c r="B230" s="541">
        <f>IFERROR(INDEX('[6]Sub Account'!$A$2:$A$510,MATCH(G230,'[6]Sub Account'!$E$2:$E$510,0)),"")</f>
        <v>394</v>
      </c>
      <c r="C230" t="str">
        <f>IFERROR(INDEX([4]Position!$A:$A,MATCH(I230,[4]Position!$B:$B,"0")),"")</f>
        <v/>
      </c>
      <c r="F230" s="535">
        <v>6406</v>
      </c>
      <c r="G230" s="536">
        <v>64061</v>
      </c>
      <c r="H230" s="378">
        <v>64061</v>
      </c>
      <c r="I230" s="432" t="s">
        <v>513</v>
      </c>
      <c r="J230" s="439">
        <v>3400000</v>
      </c>
      <c r="K230" s="439">
        <v>3400000</v>
      </c>
      <c r="L230" s="439">
        <v>1700000</v>
      </c>
      <c r="M230" s="439"/>
      <c r="N230" s="439">
        <f t="shared" si="107"/>
        <v>1700000</v>
      </c>
      <c r="O230" s="449">
        <f t="shared" si="108"/>
        <v>0.5</v>
      </c>
      <c r="P230" s="415">
        <v>29</v>
      </c>
      <c r="Q230" s="415"/>
      <c r="R230" s="415"/>
      <c r="S230" s="415">
        <v>3</v>
      </c>
      <c r="T230" s="415"/>
      <c r="U230" s="416">
        <f>P230+Q230-R230+S230-T230</f>
        <v>32</v>
      </c>
      <c r="V230" s="388"/>
      <c r="W230" s="388">
        <f>5000+5000</f>
        <v>10000</v>
      </c>
      <c r="X230" s="388">
        <f>5000+5000</f>
        <v>10000</v>
      </c>
      <c r="Y230" s="388"/>
      <c r="Z230" s="388"/>
      <c r="AA230" s="417">
        <f>X230*12*U230+60000</f>
        <v>3900000</v>
      </c>
      <c r="AB230" s="457">
        <f t="shared" si="109"/>
        <v>1.1470588235294117</v>
      </c>
      <c r="AC230" s="332" t="str">
        <f t="shared" si="110"/>
        <v>ok</v>
      </c>
      <c r="AD230" s="337"/>
      <c r="AE230" s="359">
        <v>113800000</v>
      </c>
      <c r="AF230" s="359">
        <f>AE230-AA230</f>
        <v>109900000</v>
      </c>
    </row>
    <row r="231" spans="1:32" s="354" customFormat="1" ht="18" customHeight="1">
      <c r="A231" s="544"/>
      <c r="B231" s="541">
        <f>IFERROR(INDEX('[6]Sub Account'!$A$2:$A$510,MATCH(G231,'[6]Sub Account'!$E$2:$E$510,0)),"")</f>
        <v>395</v>
      </c>
      <c r="C231" t="str">
        <f>IFERROR(INDEX([4]Position!$A:$A,MATCH(I231,[4]Position!$B:$B,"0")),"")</f>
        <v/>
      </c>
      <c r="F231" s="535">
        <v>6406</v>
      </c>
      <c r="G231" s="536">
        <v>64063</v>
      </c>
      <c r="H231" s="378">
        <v>64063</v>
      </c>
      <c r="I231" s="432" t="s">
        <v>173</v>
      </c>
      <c r="J231" s="439">
        <v>1100000</v>
      </c>
      <c r="K231" s="439">
        <v>1100000</v>
      </c>
      <c r="L231" s="439">
        <v>660000</v>
      </c>
      <c r="M231" s="439"/>
      <c r="N231" s="439">
        <f t="shared" si="107"/>
        <v>660000</v>
      </c>
      <c r="O231" s="449">
        <f t="shared" si="108"/>
        <v>0.6</v>
      </c>
      <c r="P231" s="415">
        <v>8</v>
      </c>
      <c r="Q231" s="415"/>
      <c r="R231" s="415"/>
      <c r="S231" s="415">
        <v>2</v>
      </c>
      <c r="T231" s="415"/>
      <c r="U231" s="416">
        <f t="shared" ref="U231" si="121">P231+Q231-R231+S231-T231</f>
        <v>10</v>
      </c>
      <c r="V231" s="388"/>
      <c r="W231" s="388">
        <f>6000+9000</f>
        <v>15000</v>
      </c>
      <c r="X231" s="388">
        <f>6000+9000</f>
        <v>15000</v>
      </c>
      <c r="Y231" s="388"/>
      <c r="Z231" s="388"/>
      <c r="AA231" s="417">
        <f>X231*12*U231</f>
        <v>1800000</v>
      </c>
      <c r="AB231" s="457">
        <f t="shared" si="109"/>
        <v>1.6363636363636365</v>
      </c>
      <c r="AC231" s="332" t="str">
        <f t="shared" si="110"/>
        <v>ok</v>
      </c>
      <c r="AD231" s="337"/>
      <c r="AE231" s="359">
        <v>75500000</v>
      </c>
      <c r="AF231" s="359">
        <f>AE231-AA231</f>
        <v>73700000</v>
      </c>
    </row>
    <row r="232" spans="1:32" s="354" customFormat="1" ht="18" customHeight="1">
      <c r="A232" s="544"/>
      <c r="B232" s="541" t="str">
        <f>IFERROR(INDEX('[6]Sub Account'!$A$2:$A$510,MATCH(G232,'[6]Sub Account'!$E$2:$E$510,0)),"")</f>
        <v/>
      </c>
      <c r="C232" t="str">
        <f>IFERROR(INDEX([4]Position!$A:$A,MATCH(I232,[4]Position!$B:$B,"0")),"")</f>
        <v/>
      </c>
      <c r="F232" s="535">
        <v>6407</v>
      </c>
      <c r="G232" s="538"/>
      <c r="H232" s="377">
        <v>6407</v>
      </c>
      <c r="I232" s="398" t="s">
        <v>176</v>
      </c>
      <c r="J232" s="440">
        <f t="shared" ref="J232:K232" si="122">SUM(J233:J240)</f>
        <v>0</v>
      </c>
      <c r="K232" s="440">
        <f t="shared" si="122"/>
        <v>0</v>
      </c>
      <c r="L232" s="440">
        <f>SUM(L233:L240)</f>
        <v>0</v>
      </c>
      <c r="M232" s="440">
        <f>SUM(M233:M240)</f>
        <v>0</v>
      </c>
      <c r="N232" s="440">
        <f t="shared" si="107"/>
        <v>0</v>
      </c>
      <c r="O232" s="450" t="str">
        <f t="shared" si="108"/>
        <v>-</v>
      </c>
      <c r="P232" s="394">
        <f t="shared" ref="P232:AA232" si="123">SUM(P233:P240)</f>
        <v>0</v>
      </c>
      <c r="Q232" s="394">
        <f>SUM(Q233:Q240)</f>
        <v>0</v>
      </c>
      <c r="R232" s="394">
        <f>SUM(R233:R240)</f>
        <v>0</v>
      </c>
      <c r="S232" s="394">
        <f>SUM(S233:S240)</f>
        <v>0</v>
      </c>
      <c r="T232" s="394">
        <f>SUM(T233:T240)</f>
        <v>0</v>
      </c>
      <c r="U232" s="421">
        <f t="shared" si="123"/>
        <v>0</v>
      </c>
      <c r="V232" s="394">
        <f t="shared" si="123"/>
        <v>0</v>
      </c>
      <c r="W232" s="394">
        <f t="shared" si="123"/>
        <v>0</v>
      </c>
      <c r="X232" s="394">
        <f t="shared" si="123"/>
        <v>0</v>
      </c>
      <c r="Y232" s="394">
        <f t="shared" si="123"/>
        <v>0</v>
      </c>
      <c r="Z232" s="394">
        <f t="shared" si="123"/>
        <v>0</v>
      </c>
      <c r="AA232" s="422">
        <f t="shared" si="123"/>
        <v>0</v>
      </c>
      <c r="AB232" s="458" t="str">
        <f t="shared" si="109"/>
        <v>-</v>
      </c>
      <c r="AC232" s="332" t="str">
        <f t="shared" si="110"/>
        <v>-</v>
      </c>
      <c r="AD232" s="337"/>
      <c r="AE232" s="353"/>
      <c r="AF232" s="353"/>
    </row>
    <row r="233" spans="1:32" s="354" customFormat="1" ht="18" customHeight="1">
      <c r="A233" s="544"/>
      <c r="B233" s="541">
        <f>IFERROR(INDEX('[6]Sub Account'!$A$2:$A$510,MATCH(G233,'[6]Sub Account'!$E$2:$E$510,0)),"")</f>
        <v>398</v>
      </c>
      <c r="C233" t="str">
        <f>IFERROR(INDEX([4]Position!$A:$A,MATCH(I233,[4]Position!$B:$B,"0")),"")</f>
        <v/>
      </c>
      <c r="F233" s="535">
        <v>6407</v>
      </c>
      <c r="G233" s="536">
        <v>64071</v>
      </c>
      <c r="H233" s="378">
        <v>64071</v>
      </c>
      <c r="I233" s="432" t="s">
        <v>514</v>
      </c>
      <c r="J233" s="439"/>
      <c r="K233" s="439"/>
      <c r="L233" s="439"/>
      <c r="M233" s="439"/>
      <c r="N233" s="439">
        <f t="shared" si="107"/>
        <v>0</v>
      </c>
      <c r="O233" s="449" t="str">
        <f t="shared" si="108"/>
        <v>-</v>
      </c>
      <c r="P233" s="388"/>
      <c r="Q233" s="388"/>
      <c r="R233" s="388"/>
      <c r="S233" s="388"/>
      <c r="T233" s="388"/>
      <c r="U233" s="416"/>
      <c r="V233" s="388"/>
      <c r="W233" s="388"/>
      <c r="X233" s="388"/>
      <c r="Y233" s="388"/>
      <c r="Z233" s="388"/>
      <c r="AA233" s="417"/>
      <c r="AB233" s="457" t="str">
        <f t="shared" si="109"/>
        <v>-</v>
      </c>
      <c r="AC233" s="332" t="str">
        <f t="shared" si="110"/>
        <v>-</v>
      </c>
      <c r="AD233" s="337"/>
      <c r="AE233" s="353"/>
      <c r="AF233" s="353"/>
    </row>
    <row r="234" spans="1:32" s="354" customFormat="1" ht="18" customHeight="1">
      <c r="A234" s="544"/>
      <c r="B234" s="541">
        <f>IFERROR(INDEX('[6]Sub Account'!$A$2:$A$510,MATCH(G234,'[6]Sub Account'!$E$2:$E$510,0)),"")</f>
        <v>399</v>
      </c>
      <c r="C234" t="str">
        <f>IFERROR(INDEX([4]Position!$A:$A,MATCH(I234,[4]Position!$B:$B,"0")),"")</f>
        <v/>
      </c>
      <c r="F234" s="535">
        <v>6407</v>
      </c>
      <c r="G234" s="536">
        <v>64072</v>
      </c>
      <c r="H234" s="378">
        <v>64072</v>
      </c>
      <c r="I234" s="432" t="s">
        <v>515</v>
      </c>
      <c r="J234" s="439"/>
      <c r="K234" s="439"/>
      <c r="L234" s="439"/>
      <c r="M234" s="439"/>
      <c r="N234" s="439">
        <f t="shared" si="107"/>
        <v>0</v>
      </c>
      <c r="O234" s="449" t="str">
        <f t="shared" si="108"/>
        <v>-</v>
      </c>
      <c r="P234" s="388"/>
      <c r="Q234" s="388"/>
      <c r="R234" s="388"/>
      <c r="S234" s="388"/>
      <c r="T234" s="388"/>
      <c r="U234" s="416"/>
      <c r="V234" s="388"/>
      <c r="W234" s="388"/>
      <c r="X234" s="388"/>
      <c r="Y234" s="388"/>
      <c r="Z234" s="388"/>
      <c r="AA234" s="417"/>
      <c r="AB234" s="457" t="str">
        <f t="shared" si="109"/>
        <v>-</v>
      </c>
      <c r="AC234" s="332" t="str">
        <f t="shared" si="110"/>
        <v>-</v>
      </c>
      <c r="AD234" s="337"/>
      <c r="AE234" s="353"/>
      <c r="AF234" s="353"/>
    </row>
    <row r="235" spans="1:32" s="354" customFormat="1" ht="18" customHeight="1">
      <c r="A235" s="544"/>
      <c r="B235" s="541">
        <f>IFERROR(INDEX('[6]Sub Account'!$A$2:$A$510,MATCH(G235,'[6]Sub Account'!$E$2:$E$510,0)),"")</f>
        <v>400</v>
      </c>
      <c r="C235" t="str">
        <f>IFERROR(INDEX([4]Position!$A:$A,MATCH(I235,[4]Position!$B:$B,"0")),"")</f>
        <v/>
      </c>
      <c r="F235" s="535">
        <v>6407</v>
      </c>
      <c r="G235" s="536">
        <v>64073</v>
      </c>
      <c r="H235" s="378">
        <v>64073</v>
      </c>
      <c r="I235" s="432" t="s">
        <v>516</v>
      </c>
      <c r="J235" s="439"/>
      <c r="K235" s="439"/>
      <c r="L235" s="439"/>
      <c r="M235" s="439"/>
      <c r="N235" s="439">
        <f t="shared" si="107"/>
        <v>0</v>
      </c>
      <c r="O235" s="449" t="str">
        <f t="shared" si="108"/>
        <v>-</v>
      </c>
      <c r="P235" s="388"/>
      <c r="Q235" s="388"/>
      <c r="R235" s="388"/>
      <c r="S235" s="388"/>
      <c r="T235" s="388"/>
      <c r="U235" s="416"/>
      <c r="V235" s="388"/>
      <c r="W235" s="388"/>
      <c r="X235" s="388"/>
      <c r="Y235" s="388"/>
      <c r="Z235" s="388"/>
      <c r="AA235" s="417"/>
      <c r="AB235" s="457" t="str">
        <f t="shared" si="109"/>
        <v>-</v>
      </c>
      <c r="AC235" s="332" t="str">
        <f t="shared" si="110"/>
        <v>-</v>
      </c>
      <c r="AD235" s="337"/>
      <c r="AE235" s="353"/>
      <c r="AF235" s="353"/>
    </row>
    <row r="236" spans="1:32" s="354" customFormat="1" ht="18" customHeight="1">
      <c r="A236" s="544"/>
      <c r="B236" s="541">
        <f>IFERROR(INDEX('[6]Sub Account'!$A$2:$A$510,MATCH(G236,'[6]Sub Account'!$E$2:$E$510,0)),"")</f>
        <v>401</v>
      </c>
      <c r="C236" t="str">
        <f>IFERROR(INDEX([4]Position!$A:$A,MATCH(I236,[4]Position!$B:$B,"0")),"")</f>
        <v/>
      </c>
      <c r="F236" s="535">
        <v>6407</v>
      </c>
      <c r="G236" s="536">
        <v>64074</v>
      </c>
      <c r="H236" s="378">
        <v>64074</v>
      </c>
      <c r="I236" s="432" t="s">
        <v>180</v>
      </c>
      <c r="J236" s="439"/>
      <c r="K236" s="439"/>
      <c r="L236" s="439"/>
      <c r="M236" s="439"/>
      <c r="N236" s="439">
        <f t="shared" si="107"/>
        <v>0</v>
      </c>
      <c r="O236" s="449" t="str">
        <f t="shared" si="108"/>
        <v>-</v>
      </c>
      <c r="P236" s="388"/>
      <c r="Q236" s="388"/>
      <c r="R236" s="388"/>
      <c r="S236" s="388"/>
      <c r="T236" s="388"/>
      <c r="U236" s="416"/>
      <c r="V236" s="388"/>
      <c r="W236" s="388"/>
      <c r="X236" s="388"/>
      <c r="Y236" s="388"/>
      <c r="Z236" s="388"/>
      <c r="AA236" s="417"/>
      <c r="AB236" s="457" t="str">
        <f t="shared" si="109"/>
        <v>-</v>
      </c>
      <c r="AC236" s="332" t="str">
        <f t="shared" si="110"/>
        <v>-</v>
      </c>
      <c r="AD236" s="337"/>
      <c r="AE236" s="353"/>
      <c r="AF236" s="353"/>
    </row>
    <row r="237" spans="1:32" s="354" customFormat="1" ht="18" customHeight="1">
      <c r="A237" s="544"/>
      <c r="B237" s="541">
        <f>IFERROR(INDEX('[6]Sub Account'!$A$2:$A$510,MATCH(G237,'[6]Sub Account'!$E$2:$E$510,0)),"")</f>
        <v>402</v>
      </c>
      <c r="C237" t="str">
        <f>IFERROR(INDEX([4]Position!$A:$A,MATCH(I237,[4]Position!$B:$B,"0")),"")</f>
        <v/>
      </c>
      <c r="F237" s="535">
        <v>6407</v>
      </c>
      <c r="G237" s="536">
        <v>64075</v>
      </c>
      <c r="H237" s="378">
        <v>64075</v>
      </c>
      <c r="I237" s="432" t="s">
        <v>142</v>
      </c>
      <c r="J237" s="439"/>
      <c r="K237" s="439"/>
      <c r="L237" s="439"/>
      <c r="M237" s="439"/>
      <c r="N237" s="439">
        <f t="shared" si="107"/>
        <v>0</v>
      </c>
      <c r="O237" s="449" t="str">
        <f t="shared" si="108"/>
        <v>-</v>
      </c>
      <c r="P237" s="388"/>
      <c r="Q237" s="388"/>
      <c r="R237" s="388"/>
      <c r="S237" s="388"/>
      <c r="T237" s="388"/>
      <c r="U237" s="416"/>
      <c r="V237" s="388"/>
      <c r="W237" s="388"/>
      <c r="X237" s="388"/>
      <c r="Y237" s="388"/>
      <c r="Z237" s="388"/>
      <c r="AA237" s="417"/>
      <c r="AB237" s="457" t="str">
        <f t="shared" si="109"/>
        <v>-</v>
      </c>
      <c r="AC237" s="332" t="str">
        <f t="shared" si="110"/>
        <v>-</v>
      </c>
      <c r="AD237" s="337"/>
      <c r="AE237" s="353"/>
      <c r="AF237" s="353"/>
    </row>
    <row r="238" spans="1:32" s="354" customFormat="1" ht="18" customHeight="1">
      <c r="A238" s="544"/>
      <c r="B238" s="541">
        <f>IFERROR(INDEX('[6]Sub Account'!$A$2:$A$510,MATCH(G238,'[6]Sub Account'!$E$2:$E$510,0)),"")</f>
        <v>403</v>
      </c>
      <c r="C238" t="str">
        <f>IFERROR(INDEX([4]Position!$A:$A,MATCH(I238,[4]Position!$B:$B,"0")),"")</f>
        <v/>
      </c>
      <c r="F238" s="535">
        <v>6407</v>
      </c>
      <c r="G238" s="536">
        <v>64076</v>
      </c>
      <c r="H238" s="378">
        <v>64076</v>
      </c>
      <c r="I238" s="432" t="s">
        <v>143</v>
      </c>
      <c r="J238" s="439"/>
      <c r="K238" s="439"/>
      <c r="L238" s="439"/>
      <c r="M238" s="439"/>
      <c r="N238" s="439">
        <f t="shared" si="107"/>
        <v>0</v>
      </c>
      <c r="O238" s="449" t="str">
        <f t="shared" si="108"/>
        <v>-</v>
      </c>
      <c r="P238" s="388"/>
      <c r="Q238" s="388"/>
      <c r="R238" s="388"/>
      <c r="S238" s="388"/>
      <c r="T238" s="388"/>
      <c r="U238" s="416"/>
      <c r="V238" s="388"/>
      <c r="W238" s="388"/>
      <c r="X238" s="388"/>
      <c r="Y238" s="388"/>
      <c r="Z238" s="388"/>
      <c r="AA238" s="417"/>
      <c r="AB238" s="457" t="str">
        <f t="shared" si="109"/>
        <v>-</v>
      </c>
      <c r="AC238" s="332" t="str">
        <f t="shared" si="110"/>
        <v>-</v>
      </c>
      <c r="AD238" s="337"/>
      <c r="AE238" s="353"/>
      <c r="AF238" s="353"/>
    </row>
    <row r="239" spans="1:32" s="354" customFormat="1" ht="18" customHeight="1">
      <c r="A239" s="544"/>
      <c r="B239" s="541">
        <f>IFERROR(INDEX('[6]Sub Account'!$A$2:$A$510,MATCH(G239,'[6]Sub Account'!$E$2:$E$510,0)),"")</f>
        <v>404</v>
      </c>
      <c r="C239" t="str">
        <f>IFERROR(INDEX([4]Position!$A:$A,MATCH(I239,[4]Position!$B:$B,"0")),"")</f>
        <v/>
      </c>
      <c r="F239" s="537">
        <v>6407</v>
      </c>
      <c r="G239" s="536">
        <v>64077</v>
      </c>
      <c r="H239" s="378">
        <v>64077</v>
      </c>
      <c r="I239" s="432" t="s">
        <v>144</v>
      </c>
      <c r="J239" s="439"/>
      <c r="K239" s="439"/>
      <c r="L239" s="439"/>
      <c r="M239" s="439"/>
      <c r="N239" s="439">
        <f t="shared" si="107"/>
        <v>0</v>
      </c>
      <c r="O239" s="449" t="str">
        <f t="shared" si="108"/>
        <v>-</v>
      </c>
      <c r="P239" s="388"/>
      <c r="Q239" s="388"/>
      <c r="R239" s="388"/>
      <c r="S239" s="388"/>
      <c r="T239" s="388"/>
      <c r="U239" s="416"/>
      <c r="V239" s="388"/>
      <c r="W239" s="388"/>
      <c r="X239" s="388"/>
      <c r="Y239" s="388"/>
      <c r="Z239" s="388"/>
      <c r="AA239" s="417"/>
      <c r="AB239" s="457" t="str">
        <f t="shared" si="109"/>
        <v>-</v>
      </c>
      <c r="AC239" s="332" t="str">
        <f t="shared" si="110"/>
        <v>-</v>
      </c>
      <c r="AD239" s="337"/>
      <c r="AE239" s="353"/>
      <c r="AF239" s="353"/>
    </row>
    <row r="240" spans="1:32" s="354" customFormat="1" ht="18" customHeight="1">
      <c r="A240" s="544"/>
      <c r="B240" s="541">
        <f>IFERROR(INDEX('[6]Sub Account'!$A$2:$A$510,MATCH(G240,'[6]Sub Account'!$E$2:$E$510,0)),"")</f>
        <v>405</v>
      </c>
      <c r="C240" t="str">
        <f>IFERROR(INDEX([4]Position!$A:$A,MATCH(I240,[4]Position!$B:$B,"0")),"")</f>
        <v/>
      </c>
      <c r="F240" s="537">
        <v>6407</v>
      </c>
      <c r="G240" s="536">
        <v>64078</v>
      </c>
      <c r="H240" s="378">
        <v>64078</v>
      </c>
      <c r="I240" s="432" t="s">
        <v>181</v>
      </c>
      <c r="J240" s="439"/>
      <c r="K240" s="439"/>
      <c r="L240" s="439"/>
      <c r="M240" s="439"/>
      <c r="N240" s="439">
        <f t="shared" si="107"/>
        <v>0</v>
      </c>
      <c r="O240" s="449" t="str">
        <f t="shared" si="108"/>
        <v>-</v>
      </c>
      <c r="P240" s="388"/>
      <c r="Q240" s="388"/>
      <c r="R240" s="388"/>
      <c r="S240" s="388"/>
      <c r="T240" s="388"/>
      <c r="U240" s="416"/>
      <c r="V240" s="388"/>
      <c r="W240" s="388"/>
      <c r="X240" s="388"/>
      <c r="Y240" s="388"/>
      <c r="Z240" s="388"/>
      <c r="AA240" s="417"/>
      <c r="AB240" s="457" t="str">
        <f t="shared" si="109"/>
        <v>-</v>
      </c>
      <c r="AC240" s="332" t="str">
        <f t="shared" si="110"/>
        <v>-</v>
      </c>
      <c r="AD240" s="337"/>
      <c r="AE240" s="353"/>
      <c r="AF240" s="353"/>
    </row>
    <row r="241" spans="1:32" s="354" customFormat="1" ht="18" customHeight="1" thickBot="1">
      <c r="A241" s="544"/>
      <c r="B241" s="541">
        <f>IFERROR(INDEX('[6]Sub Account'!$A$2:$A$510,MATCH(G241,'[6]Sub Account'!$E$2:$E$510,0)),"")</f>
        <v>406</v>
      </c>
      <c r="C241" t="str">
        <f>IFERROR(INDEX([4]Position!$A:$A,MATCH(I241,[4]Position!$B:$B,"0")),"")</f>
        <v/>
      </c>
      <c r="F241" s="537">
        <v>6498</v>
      </c>
      <c r="G241" s="536">
        <v>64981</v>
      </c>
      <c r="H241" s="400">
        <v>64981</v>
      </c>
      <c r="I241" s="401" t="s">
        <v>517</v>
      </c>
      <c r="J241" s="446">
        <v>5400000</v>
      </c>
      <c r="K241" s="446">
        <v>5400000</v>
      </c>
      <c r="L241" s="446">
        <v>2800000</v>
      </c>
      <c r="M241" s="446">
        <v>0</v>
      </c>
      <c r="N241" s="446">
        <f t="shared" si="107"/>
        <v>2800000</v>
      </c>
      <c r="O241" s="454">
        <f t="shared" si="108"/>
        <v>0.51851851851851849</v>
      </c>
      <c r="P241" s="402"/>
      <c r="Q241" s="402"/>
      <c r="R241" s="402"/>
      <c r="S241" s="402"/>
      <c r="T241" s="402"/>
      <c r="U241" s="429">
        <f>U34+U170</f>
        <v>54</v>
      </c>
      <c r="V241" s="402"/>
      <c r="W241" s="402"/>
      <c r="X241" s="402"/>
      <c r="Y241" s="402"/>
      <c r="Z241" s="402">
        <v>50000</v>
      </c>
      <c r="AA241" s="430">
        <f>U241*Z241*2</f>
        <v>5400000</v>
      </c>
      <c r="AB241" s="462">
        <f t="shared" si="109"/>
        <v>1</v>
      </c>
      <c r="AC241" s="332" t="str">
        <f t="shared" si="110"/>
        <v>ok</v>
      </c>
      <c r="AD241" s="337"/>
      <c r="AE241" s="353"/>
      <c r="AF241" s="353"/>
    </row>
  </sheetData>
  <autoFilter ref="A5:AG241" xr:uid="{8E7F7446-CC40-482C-9F73-36B9A2EAC2AA}"/>
  <mergeCells count="8">
    <mergeCell ref="V2:Z2"/>
    <mergeCell ref="AA2:AB2"/>
    <mergeCell ref="H2:H3"/>
    <mergeCell ref="I2:I3"/>
    <mergeCell ref="J2:J3"/>
    <mergeCell ref="K2:K3"/>
    <mergeCell ref="L2:O2"/>
    <mergeCell ref="P2:U2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FA2C-E720-471C-9926-CD9930AB969B}">
  <dimension ref="A1:AG241"/>
  <sheetViews>
    <sheetView tabSelected="1" zoomScale="70" zoomScaleNormal="70" workbookViewId="0">
      <pane ySplit="1" topLeftCell="A2" activePane="bottomLeft" state="frozen"/>
      <selection pane="bottomLeft" activeCell="D9" sqref="D9"/>
    </sheetView>
  </sheetViews>
  <sheetFormatPr defaultColWidth="21.04296875" defaultRowHeight="14.75"/>
  <cols>
    <col min="1" max="2" width="20.76953125" style="538" customWidth="1"/>
    <col min="3" max="3" width="20.76953125" customWidth="1"/>
    <col min="4" max="5" width="25.54296875" customWidth="1"/>
    <col min="6" max="6" width="21.04296875" style="537"/>
    <col min="7" max="7" width="21.04296875" style="538"/>
    <col min="9" max="9" width="45.1328125" style="483" customWidth="1"/>
    <col min="19" max="19" width="23.31640625" customWidth="1"/>
    <col min="20" max="20" width="26.31640625" customWidth="1"/>
    <col min="25" max="25" width="26.54296875" customWidth="1"/>
  </cols>
  <sheetData>
    <row r="1" spans="1:33" ht="15.5" thickBot="1">
      <c r="A1" s="538" t="s">
        <v>628</v>
      </c>
      <c r="B1" s="538" t="s">
        <v>627</v>
      </c>
      <c r="C1" t="s">
        <v>642</v>
      </c>
      <c r="D1" t="s">
        <v>657</v>
      </c>
      <c r="E1" t="s">
        <v>658</v>
      </c>
      <c r="F1" s="537" t="s">
        <v>665</v>
      </c>
      <c r="G1" s="538" t="s">
        <v>666</v>
      </c>
      <c r="J1" t="s">
        <v>643</v>
      </c>
      <c r="K1" t="s">
        <v>644</v>
      </c>
      <c r="L1" t="s">
        <v>661</v>
      </c>
      <c r="M1" t="s">
        <v>662</v>
      </c>
      <c r="N1" t="s">
        <v>659</v>
      </c>
      <c r="O1" t="s">
        <v>660</v>
      </c>
      <c r="P1" t="s">
        <v>645</v>
      </c>
      <c r="Q1" t="s">
        <v>646</v>
      </c>
      <c r="R1" t="s">
        <v>647</v>
      </c>
      <c r="S1" t="s">
        <v>648</v>
      </c>
      <c r="T1" t="s">
        <v>649</v>
      </c>
      <c r="U1" t="s">
        <v>650</v>
      </c>
      <c r="V1" t="s">
        <v>651</v>
      </c>
      <c r="W1" t="s">
        <v>652</v>
      </c>
      <c r="X1" t="s">
        <v>653</v>
      </c>
      <c r="Y1" t="s">
        <v>663</v>
      </c>
      <c r="Z1" t="s">
        <v>654</v>
      </c>
      <c r="AA1" t="s">
        <v>655</v>
      </c>
      <c r="AB1" t="s">
        <v>656</v>
      </c>
    </row>
    <row r="2" spans="1:33" s="320" customFormat="1" ht="24.75" thickTop="1">
      <c r="A2" s="540"/>
      <c r="B2" s="540"/>
      <c r="C2"/>
      <c r="F2" s="537"/>
      <c r="G2" s="538"/>
      <c r="H2" s="486" t="s">
        <v>527</v>
      </c>
      <c r="I2" s="488" t="s">
        <v>443</v>
      </c>
      <c r="J2" s="490" t="s">
        <v>482</v>
      </c>
      <c r="K2" s="490" t="s">
        <v>424</v>
      </c>
      <c r="L2" s="492" t="s">
        <v>483</v>
      </c>
      <c r="M2" s="493"/>
      <c r="N2" s="493"/>
      <c r="O2" s="494"/>
      <c r="P2" s="495" t="s">
        <v>531</v>
      </c>
      <c r="Q2" s="496"/>
      <c r="R2" s="496"/>
      <c r="S2" s="496"/>
      <c r="T2" s="496"/>
      <c r="U2" s="497"/>
      <c r="V2" s="484" t="s">
        <v>484</v>
      </c>
      <c r="W2" s="484"/>
      <c r="X2" s="484"/>
      <c r="Y2" s="484"/>
      <c r="Z2" s="484"/>
      <c r="AA2" s="484" t="s">
        <v>485</v>
      </c>
      <c r="AB2" s="485"/>
      <c r="AC2" s="317"/>
      <c r="AD2" s="318"/>
      <c r="AE2" s="319"/>
      <c r="AF2" s="319"/>
    </row>
    <row r="3" spans="1:33" s="320" customFormat="1" ht="67.5">
      <c r="A3" s="540"/>
      <c r="B3" s="540"/>
      <c r="C3"/>
      <c r="F3" s="537"/>
      <c r="G3" s="538"/>
      <c r="H3" s="487"/>
      <c r="I3" s="489"/>
      <c r="J3" s="491"/>
      <c r="K3" s="491"/>
      <c r="L3" s="371" t="s">
        <v>486</v>
      </c>
      <c r="M3" s="371" t="s">
        <v>528</v>
      </c>
      <c r="N3" s="482" t="s">
        <v>529</v>
      </c>
      <c r="O3" s="321" t="s">
        <v>530</v>
      </c>
      <c r="P3" s="321" t="s">
        <v>532</v>
      </c>
      <c r="Q3" s="322" t="s">
        <v>487</v>
      </c>
      <c r="R3" s="323" t="s">
        <v>533</v>
      </c>
      <c r="S3" s="322" t="s">
        <v>534</v>
      </c>
      <c r="T3" s="323" t="s">
        <v>535</v>
      </c>
      <c r="U3" s="403" t="s">
        <v>536</v>
      </c>
      <c r="V3" s="321" t="s">
        <v>488</v>
      </c>
      <c r="W3" s="324" t="s">
        <v>537</v>
      </c>
      <c r="X3" s="324" t="s">
        <v>538</v>
      </c>
      <c r="Y3" s="324" t="s">
        <v>489</v>
      </c>
      <c r="Z3" s="324" t="s">
        <v>539</v>
      </c>
      <c r="AA3" s="325" t="s">
        <v>540</v>
      </c>
      <c r="AB3" s="326" t="s">
        <v>490</v>
      </c>
      <c r="AC3" s="317"/>
      <c r="AD3" s="318"/>
      <c r="AE3" s="319"/>
      <c r="AF3" s="319"/>
    </row>
    <row r="4" spans="1:33" s="320" customFormat="1" ht="16.899999999999999" customHeight="1" thickBot="1">
      <c r="A4" s="540"/>
      <c r="B4" s="540"/>
      <c r="C4"/>
      <c r="F4" s="537"/>
      <c r="G4" s="538"/>
      <c r="H4" s="327"/>
      <c r="I4" s="328"/>
      <c r="J4" s="329">
        <v>1</v>
      </c>
      <c r="K4" s="329">
        <v>2</v>
      </c>
      <c r="L4" s="329">
        <v>3</v>
      </c>
      <c r="M4" s="329">
        <v>4</v>
      </c>
      <c r="N4" s="329" t="s">
        <v>491</v>
      </c>
      <c r="O4" s="329" t="s">
        <v>492</v>
      </c>
      <c r="P4" s="329">
        <v>7</v>
      </c>
      <c r="Q4" s="329">
        <v>8</v>
      </c>
      <c r="R4" s="329">
        <v>9</v>
      </c>
      <c r="S4" s="329">
        <v>10</v>
      </c>
      <c r="T4" s="329">
        <v>11</v>
      </c>
      <c r="U4" s="329" t="s">
        <v>493</v>
      </c>
      <c r="V4" s="329">
        <v>13</v>
      </c>
      <c r="W4" s="329">
        <v>14</v>
      </c>
      <c r="X4" s="329">
        <v>15</v>
      </c>
      <c r="Y4" s="329">
        <v>16</v>
      </c>
      <c r="Z4" s="329">
        <v>17</v>
      </c>
      <c r="AA4" s="329">
        <v>18</v>
      </c>
      <c r="AB4" s="330" t="s">
        <v>494</v>
      </c>
      <c r="AC4" s="317"/>
      <c r="AD4" s="318"/>
      <c r="AE4" s="319"/>
      <c r="AF4" s="319"/>
    </row>
    <row r="5" spans="1:33" s="336" customFormat="1" ht="18" customHeight="1" thickTop="1">
      <c r="A5" s="541"/>
      <c r="B5" s="541"/>
      <c r="C5"/>
      <c r="F5" s="537"/>
      <c r="G5" s="538"/>
      <c r="H5" s="376"/>
      <c r="I5" s="331" t="s">
        <v>388</v>
      </c>
      <c r="J5" s="438">
        <f>J6+J7+J8+J12+J18+J19+J28+J29+J34+J84+J156+J157+J158+J159+J160+J161+J162+J169+J173+J229+J232+J241</f>
        <v>1218400000</v>
      </c>
      <c r="K5" s="438">
        <f>K6+K7+K8+K12+K18+K19+K28+K29+K34+K84+K156+K157+K158+K159+K160+K161+K162+K169+K173+K229+K232+K241</f>
        <v>1218400000</v>
      </c>
      <c r="L5" s="438">
        <f>L6+L7+L8+L12+L18+L19+L28+L29+L34+L84+L156+L157+L158+L159+L160+L161+L162+L169+L173+L229+L232+L241</f>
        <v>546315000</v>
      </c>
      <c r="M5" s="438">
        <f>M6+M7+M8+M12+M18+M19+M28+M29+M34+M84+M156+M157+M158+M159+M160+M161+M162+M169+M173+M229+M232+M241</f>
        <v>0</v>
      </c>
      <c r="N5" s="438">
        <f>L5+M5</f>
        <v>546315000</v>
      </c>
      <c r="O5" s="447">
        <f>IFERROR(N5/J5,"-")</f>
        <v>0.44838722915298751</v>
      </c>
      <c r="P5" s="477">
        <f t="shared" ref="P5:U5" si="0">P34</f>
        <v>50</v>
      </c>
      <c r="Q5" s="477">
        <f t="shared" si="0"/>
        <v>6</v>
      </c>
      <c r="R5" s="477">
        <f t="shared" si="0"/>
        <v>4</v>
      </c>
      <c r="S5" s="477">
        <f t="shared" si="0"/>
        <v>0</v>
      </c>
      <c r="T5" s="477">
        <f t="shared" si="0"/>
        <v>0</v>
      </c>
      <c r="U5" s="478">
        <f t="shared" si="0"/>
        <v>52</v>
      </c>
      <c r="V5" s="477"/>
      <c r="W5" s="477"/>
      <c r="X5" s="477"/>
      <c r="Y5" s="477"/>
      <c r="Z5" s="477"/>
      <c r="AA5" s="405">
        <f>AA6+AA7+AA8+AA12+AA18+AA19+AA28+AA29+AA34+AA84+AA156+AA157+AA158+AA159+AA160+AA161+AA162+AA169+AA173+AA229+AA232+AA241</f>
        <v>1261800000</v>
      </c>
      <c r="AB5" s="455">
        <f>IFERROR(AA5/J5,"-")</f>
        <v>1.0356204858831255</v>
      </c>
      <c r="AC5" s="332" t="str">
        <f>IF(SUM(J5+K5+L5+AA5+M5+N5+P5+Q5+R5+S5+T5+U5)&lt;&gt;0,"ok","-")</f>
        <v>ok</v>
      </c>
      <c r="AD5" s="333"/>
      <c r="AE5" s="334">
        <v>29905300000</v>
      </c>
      <c r="AF5" s="335"/>
    </row>
    <row r="6" spans="1:33" s="336" customFormat="1" ht="18" customHeight="1">
      <c r="A6" s="541">
        <f>IFERROR(INDEX([5]Account!$A:$A,MATCH(F6,[5]Account!$D:$D,0)),"")</f>
        <v>63</v>
      </c>
      <c r="B6" s="541">
        <f>IFERROR(INDEX('[6]Sub Account'!$A$2:$A$510,MATCH(G6,'[6]Sub Account'!$E$2:$E$510,0)),"")</f>
        <v>363</v>
      </c>
      <c r="C6" t="str">
        <f>IFERROR(INDEX([4]Position!$A:$A,MATCH(I6,[4]Position!$B:$B,"0")),"")</f>
        <v/>
      </c>
      <c r="F6" s="537">
        <v>6401</v>
      </c>
      <c r="G6" s="536">
        <v>64011</v>
      </c>
      <c r="H6" s="476">
        <v>64011</v>
      </c>
      <c r="I6" s="473" t="s">
        <v>137</v>
      </c>
      <c r="J6" s="468"/>
      <c r="K6" s="468"/>
      <c r="L6" s="468"/>
      <c r="M6" s="468"/>
      <c r="N6" s="468">
        <f t="shared" ref="N6:N69" si="1">L6+M6</f>
        <v>0</v>
      </c>
      <c r="O6" s="448" t="str">
        <f t="shared" ref="O6:O69" si="2">IFERROR(N6/J6,"-")</f>
        <v>-</v>
      </c>
      <c r="P6" s="404"/>
      <c r="Q6" s="404"/>
      <c r="R6" s="404"/>
      <c r="S6" s="404"/>
      <c r="T6" s="404"/>
      <c r="U6" s="467">
        <f>P6+Q6-R6+S6-T6</f>
        <v>0</v>
      </c>
      <c r="V6" s="404"/>
      <c r="W6" s="404"/>
      <c r="X6" s="404"/>
      <c r="Y6" s="404"/>
      <c r="Z6" s="404"/>
      <c r="AA6" s="406">
        <f t="shared" ref="AA6:AA7" si="3">Z6*U6*12</f>
        <v>0</v>
      </c>
      <c r="AB6" s="456" t="str">
        <f t="shared" ref="AB6:AB69" si="4">IFERROR(AA6/J6,"-")</f>
        <v>-</v>
      </c>
      <c r="AC6" s="332" t="str">
        <f t="shared" ref="AC6:AC69" si="5">IF(SUM(J6+K6+L6+AA6+M6+N6+P6+Q6+R6+S6+T6+U6)&lt;&gt;0,"ok","-")</f>
        <v>-</v>
      </c>
      <c r="AD6" s="337"/>
      <c r="AE6" s="335"/>
      <c r="AF6" s="335"/>
    </row>
    <row r="7" spans="1:33" s="336" customFormat="1" ht="18" customHeight="1">
      <c r="A7" s="541">
        <f>MATCH(F7,[5]Account!$D$2:$D$139,0)</f>
        <v>63</v>
      </c>
      <c r="B7" s="541">
        <f>IFERROR(INDEX('[6]Sub Account'!$A$2:$A$510,MATCH(G7,'[6]Sub Account'!$E$2:$E$510,0)),"")</f>
        <v>364</v>
      </c>
      <c r="C7" t="str">
        <f>IFERROR(INDEX([4]Position!$A:$A,MATCH(I7,[4]Position!$B:$B,"0")),"")</f>
        <v/>
      </c>
      <c r="F7" s="537">
        <v>6401</v>
      </c>
      <c r="G7" s="536">
        <v>64012</v>
      </c>
      <c r="H7" s="476">
        <v>64012</v>
      </c>
      <c r="I7" s="473" t="s">
        <v>138</v>
      </c>
      <c r="J7" s="468"/>
      <c r="K7" s="468"/>
      <c r="L7" s="468"/>
      <c r="M7" s="468"/>
      <c r="N7" s="468">
        <f t="shared" si="1"/>
        <v>0</v>
      </c>
      <c r="O7" s="448" t="str">
        <f t="shared" si="2"/>
        <v>-</v>
      </c>
      <c r="P7" s="404"/>
      <c r="Q7" s="404"/>
      <c r="R7" s="404"/>
      <c r="S7" s="404"/>
      <c r="T7" s="404"/>
      <c r="U7" s="467">
        <f>P7+Q7-R7+S7-T7</f>
        <v>0</v>
      </c>
      <c r="V7" s="404"/>
      <c r="W7" s="404"/>
      <c r="X7" s="404"/>
      <c r="Y7" s="404"/>
      <c r="Z7" s="404"/>
      <c r="AA7" s="406">
        <f t="shared" si="3"/>
        <v>0</v>
      </c>
      <c r="AB7" s="456" t="str">
        <f t="shared" si="4"/>
        <v>-</v>
      </c>
      <c r="AC7" s="332" t="str">
        <f t="shared" si="5"/>
        <v>-</v>
      </c>
      <c r="AD7" s="337"/>
      <c r="AE7" s="335"/>
      <c r="AF7" s="335"/>
    </row>
    <row r="8" spans="1:33" s="339" customFormat="1" ht="18" customHeight="1">
      <c r="A8" s="541">
        <f>MATCH(F8,[5]Account!$D$2:$D$139,0)</f>
        <v>63</v>
      </c>
      <c r="B8" s="541">
        <f>IFERROR(INDEX('[6]Sub Account'!$A$2:$A$510,MATCH(G8,'[6]Sub Account'!$E$2:$E$510,0)),"")</f>
        <v>365</v>
      </c>
      <c r="C8" t="str">
        <f>IFERROR(INDEX([4]Position!$A:$A,MATCH(I8,[4]Position!$B:$B,"0")),"")</f>
        <v/>
      </c>
      <c r="F8" s="537">
        <v>6401</v>
      </c>
      <c r="G8" s="536">
        <v>64013</v>
      </c>
      <c r="H8" s="476">
        <v>64013</v>
      </c>
      <c r="I8" s="473" t="s">
        <v>623</v>
      </c>
      <c r="J8" s="468">
        <f t="shared" ref="J8:K8" si="6">SUM(J9:J11)</f>
        <v>0</v>
      </c>
      <c r="K8" s="468">
        <f t="shared" si="6"/>
        <v>0</v>
      </c>
      <c r="L8" s="468">
        <f>SUM(L9:L11)</f>
        <v>0</v>
      </c>
      <c r="M8" s="468">
        <f>SUM(M9:M11)</f>
        <v>0</v>
      </c>
      <c r="N8" s="468">
        <f t="shared" si="1"/>
        <v>0</v>
      </c>
      <c r="O8" s="448" t="str">
        <f t="shared" si="2"/>
        <v>-</v>
      </c>
      <c r="P8" s="404">
        <f t="shared" ref="P8:Z8" si="7">SUM(P9:P11)</f>
        <v>0</v>
      </c>
      <c r="Q8" s="404">
        <f t="shared" si="7"/>
        <v>0</v>
      </c>
      <c r="R8" s="404">
        <f t="shared" si="7"/>
        <v>0</v>
      </c>
      <c r="S8" s="404">
        <f t="shared" si="7"/>
        <v>0</v>
      </c>
      <c r="T8" s="404">
        <f t="shared" si="7"/>
        <v>0</v>
      </c>
      <c r="U8" s="467">
        <f t="shared" si="7"/>
        <v>0</v>
      </c>
      <c r="V8" s="404">
        <f t="shared" si="7"/>
        <v>0</v>
      </c>
      <c r="W8" s="404">
        <f t="shared" si="7"/>
        <v>0</v>
      </c>
      <c r="X8" s="404">
        <f t="shared" si="7"/>
        <v>0</v>
      </c>
      <c r="Y8" s="404">
        <f t="shared" si="7"/>
        <v>0</v>
      </c>
      <c r="Z8" s="404">
        <f t="shared" si="7"/>
        <v>0</v>
      </c>
      <c r="AA8" s="406">
        <f>SUM(AA9:AA11)</f>
        <v>0</v>
      </c>
      <c r="AB8" s="456" t="str">
        <f t="shared" si="4"/>
        <v>-</v>
      </c>
      <c r="AC8" s="332" t="str">
        <f t="shared" si="5"/>
        <v>-</v>
      </c>
      <c r="AD8" s="337"/>
      <c r="AE8" s="338"/>
      <c r="AF8" s="338"/>
    </row>
    <row r="9" spans="1:33" s="336" customFormat="1" ht="18" customHeight="1">
      <c r="A9" s="541" t="e">
        <f>MATCH(F9,[5]Account!$D$2:$D$139,0)</f>
        <v>#N/A</v>
      </c>
      <c r="B9" s="541" t="str">
        <f>IFERROR(INDEX('[6]Sub Account'!$A$2:$A$510,MATCH(G9,'[6]Sub Account'!$E$2:$E$510,0)),"")</f>
        <v/>
      </c>
      <c r="C9">
        <f>IFERROR(INDEX([4]Position!$A:$A,MATCH(I9,[4]Position!$B:$B,"0")),"")</f>
        <v>21</v>
      </c>
      <c r="F9" s="537" t="s">
        <v>667</v>
      </c>
      <c r="G9" s="538" t="s">
        <v>667</v>
      </c>
      <c r="H9" s="474"/>
      <c r="I9" s="432" t="s">
        <v>622</v>
      </c>
      <c r="J9" s="439"/>
      <c r="K9" s="439"/>
      <c r="L9" s="439"/>
      <c r="M9" s="439"/>
      <c r="N9" s="439">
        <f t="shared" si="1"/>
        <v>0</v>
      </c>
      <c r="O9" s="449" t="str">
        <f t="shared" si="2"/>
        <v>-</v>
      </c>
      <c r="P9" s="464"/>
      <c r="Q9" s="464"/>
      <c r="R9" s="464"/>
      <c r="S9" s="464"/>
      <c r="T9" s="464"/>
      <c r="U9" s="465">
        <f t="shared" ref="U9:U11" si="8">P9+Q9-R9+S9-T9</f>
        <v>0</v>
      </c>
      <c r="V9" s="464"/>
      <c r="W9" s="464"/>
      <c r="X9" s="464"/>
      <c r="Y9" s="464"/>
      <c r="Z9" s="464"/>
      <c r="AA9" s="463">
        <f>Z9*U9*12</f>
        <v>0</v>
      </c>
      <c r="AB9" s="457" t="str">
        <f t="shared" si="4"/>
        <v>-</v>
      </c>
      <c r="AC9" s="332" t="str">
        <f t="shared" si="5"/>
        <v>-</v>
      </c>
      <c r="AD9" s="337"/>
      <c r="AE9" s="335"/>
      <c r="AF9" s="335"/>
    </row>
    <row r="10" spans="1:33" s="336" customFormat="1" ht="18" customHeight="1">
      <c r="A10" s="541" t="e">
        <f>MATCH(F10,[5]Account!$D$2:$D$139,0)</f>
        <v>#N/A</v>
      </c>
      <c r="B10" s="541" t="str">
        <f>IFERROR(INDEX('[6]Sub Account'!$A$2:$A$510,MATCH(G10,'[6]Sub Account'!$E$2:$E$510,0)),"")</f>
        <v/>
      </c>
      <c r="C10">
        <f>IFERROR(INDEX([4]Position!$A:$A,MATCH(I10,[4]Position!$B:$B,"0")),"")</f>
        <v>22</v>
      </c>
      <c r="F10" s="537" t="s">
        <v>667</v>
      </c>
      <c r="G10" s="538" t="s">
        <v>667</v>
      </c>
      <c r="H10" s="474"/>
      <c r="I10" s="432" t="s">
        <v>621</v>
      </c>
      <c r="J10" s="439"/>
      <c r="K10" s="439"/>
      <c r="L10" s="439"/>
      <c r="M10" s="439"/>
      <c r="N10" s="439">
        <f t="shared" si="1"/>
        <v>0</v>
      </c>
      <c r="O10" s="449" t="str">
        <f t="shared" si="2"/>
        <v>-</v>
      </c>
      <c r="P10" s="464"/>
      <c r="Q10" s="464"/>
      <c r="R10" s="464"/>
      <c r="S10" s="464"/>
      <c r="T10" s="464"/>
      <c r="U10" s="465">
        <f t="shared" si="8"/>
        <v>0</v>
      </c>
      <c r="V10" s="464"/>
      <c r="W10" s="464"/>
      <c r="X10" s="464"/>
      <c r="Y10" s="464"/>
      <c r="Z10" s="464"/>
      <c r="AA10" s="463">
        <f>Z10*U10*12</f>
        <v>0</v>
      </c>
      <c r="AB10" s="457" t="str">
        <f t="shared" si="4"/>
        <v>-</v>
      </c>
      <c r="AC10" s="332" t="str">
        <f t="shared" si="5"/>
        <v>-</v>
      </c>
      <c r="AD10" s="337"/>
      <c r="AE10" s="335"/>
      <c r="AF10" s="335"/>
    </row>
    <row r="11" spans="1:33" s="336" customFormat="1" ht="18" customHeight="1">
      <c r="A11" s="541" t="e">
        <f>MATCH(F11,[5]Account!$D$2:$D$139,0)</f>
        <v>#N/A</v>
      </c>
      <c r="B11" s="541" t="str">
        <f>IFERROR(INDEX('[6]Sub Account'!$A$2:$A$510,MATCH(G11,'[6]Sub Account'!$E$2:$E$510,0)),"")</f>
        <v/>
      </c>
      <c r="C11">
        <f>IFERROR(INDEX([4]Position!$A:$A,MATCH(I11,[4]Position!$B:$B,"0")),"")</f>
        <v>23</v>
      </c>
      <c r="F11" s="537" t="s">
        <v>667</v>
      </c>
      <c r="G11" s="538" t="s">
        <v>667</v>
      </c>
      <c r="H11" s="474"/>
      <c r="I11" s="432" t="s">
        <v>620</v>
      </c>
      <c r="J11" s="439"/>
      <c r="K11" s="439"/>
      <c r="L11" s="439"/>
      <c r="M11" s="439"/>
      <c r="N11" s="439">
        <f t="shared" si="1"/>
        <v>0</v>
      </c>
      <c r="O11" s="449" t="str">
        <f t="shared" si="2"/>
        <v>-</v>
      </c>
      <c r="P11" s="464"/>
      <c r="Q11" s="464"/>
      <c r="R11" s="464"/>
      <c r="S11" s="464"/>
      <c r="T11" s="464"/>
      <c r="U11" s="465">
        <f t="shared" si="8"/>
        <v>0</v>
      </c>
      <c r="V11" s="464"/>
      <c r="W11" s="464"/>
      <c r="X11" s="464"/>
      <c r="Y11" s="464"/>
      <c r="Z11" s="464"/>
      <c r="AA11" s="463">
        <f>Z11*U11*12</f>
        <v>0</v>
      </c>
      <c r="AB11" s="457" t="str">
        <f t="shared" si="4"/>
        <v>-</v>
      </c>
      <c r="AC11" s="332" t="str">
        <f t="shared" si="5"/>
        <v>-</v>
      </c>
      <c r="AD11" s="337"/>
      <c r="AE11" s="335"/>
      <c r="AF11" s="335"/>
      <c r="AG11" s="336">
        <v>275140000</v>
      </c>
    </row>
    <row r="12" spans="1:33" s="336" customFormat="1" ht="18" customHeight="1">
      <c r="A12" s="541">
        <f>MATCH(F12,[5]Account!$D$2:$D$139,0)</f>
        <v>63</v>
      </c>
      <c r="B12" s="541">
        <f>IFERROR(INDEX('[6]Sub Account'!$A$2:$A$510,MATCH(G12,'[6]Sub Account'!$E$2:$E$510,0)),"")</f>
        <v>366</v>
      </c>
      <c r="C12" t="str">
        <f>IFERROR(INDEX([4]Position!$A:$A,MATCH(I12,[4]Position!$B:$B,"0")),"")</f>
        <v/>
      </c>
      <c r="F12" s="537">
        <v>6401</v>
      </c>
      <c r="G12" s="536">
        <v>64014</v>
      </c>
      <c r="H12" s="377">
        <v>64014</v>
      </c>
      <c r="I12" s="473" t="s">
        <v>495</v>
      </c>
      <c r="J12" s="440">
        <f t="shared" ref="J12:K12" si="9">SUM(J14:J17)</f>
        <v>0</v>
      </c>
      <c r="K12" s="440">
        <f t="shared" si="9"/>
        <v>0</v>
      </c>
      <c r="L12" s="440">
        <f>SUM(L14:L17)</f>
        <v>0</v>
      </c>
      <c r="M12" s="440">
        <f>SUM(M14:M17)</f>
        <v>0</v>
      </c>
      <c r="N12" s="440">
        <f t="shared" si="1"/>
        <v>0</v>
      </c>
      <c r="O12" s="450" t="str">
        <f t="shared" si="2"/>
        <v>-</v>
      </c>
      <c r="P12" s="472">
        <f>SUM(P13:P17)</f>
        <v>0</v>
      </c>
      <c r="Q12" s="472">
        <f t="shared" ref="Q12:AA12" si="10">SUM(Q13:Q17)</f>
        <v>0</v>
      </c>
      <c r="R12" s="472">
        <f t="shared" si="10"/>
        <v>0</v>
      </c>
      <c r="S12" s="472">
        <f t="shared" si="10"/>
        <v>0</v>
      </c>
      <c r="T12" s="472">
        <f t="shared" si="10"/>
        <v>0</v>
      </c>
      <c r="U12" s="475">
        <f t="shared" si="10"/>
        <v>0</v>
      </c>
      <c r="V12" s="472">
        <f t="shared" si="10"/>
        <v>0</v>
      </c>
      <c r="W12" s="472">
        <f t="shared" si="10"/>
        <v>0</v>
      </c>
      <c r="X12" s="472">
        <f t="shared" si="10"/>
        <v>0</v>
      </c>
      <c r="Y12" s="472">
        <f t="shared" si="10"/>
        <v>25300000</v>
      </c>
      <c r="Z12" s="472">
        <f t="shared" si="10"/>
        <v>25300000</v>
      </c>
      <c r="AA12" s="471">
        <f t="shared" si="10"/>
        <v>0</v>
      </c>
      <c r="AB12" s="458" t="str">
        <f t="shared" si="4"/>
        <v>-</v>
      </c>
      <c r="AC12" s="332" t="str">
        <f t="shared" si="5"/>
        <v>-</v>
      </c>
      <c r="AD12" s="337"/>
      <c r="AE12" s="340">
        <v>642400000</v>
      </c>
      <c r="AF12" s="340">
        <f>AA12-AE12</f>
        <v>-642400000</v>
      </c>
      <c r="AG12" s="340">
        <f>AF12+AF19</f>
        <v>-1332200000</v>
      </c>
    </row>
    <row r="13" spans="1:33" s="336" customFormat="1" ht="18" customHeight="1">
      <c r="A13" s="541" t="e">
        <f>MATCH(F13,[5]Account!$D$2:$D$139,0)</f>
        <v>#N/A</v>
      </c>
      <c r="B13" s="541" t="str">
        <f>IFERROR(INDEX('[6]Sub Account'!$A$2:$A$510,MATCH(G13,'[6]Sub Account'!$E$2:$E$510,0)),"")</f>
        <v/>
      </c>
      <c r="C13">
        <f>IFERROR(INDEX([4]Position!$A:$A,MATCH(I13,[4]Position!$B:$B,"0")),"")</f>
        <v>24</v>
      </c>
      <c r="F13" s="537" t="s">
        <v>667</v>
      </c>
      <c r="G13" s="538" t="s">
        <v>667</v>
      </c>
      <c r="H13" s="474"/>
      <c r="I13" s="432" t="s">
        <v>629</v>
      </c>
      <c r="J13" s="439"/>
      <c r="K13" s="439"/>
      <c r="L13" s="439"/>
      <c r="M13" s="439"/>
      <c r="N13" s="439">
        <f t="shared" si="1"/>
        <v>0</v>
      </c>
      <c r="O13" s="449" t="str">
        <f t="shared" si="2"/>
        <v>-</v>
      </c>
      <c r="P13" s="466"/>
      <c r="Q13" s="466"/>
      <c r="R13" s="466"/>
      <c r="S13" s="466"/>
      <c r="T13" s="466"/>
      <c r="U13" s="465">
        <f t="shared" ref="U13:U18" si="11">P13+Q13-R13+S13-T13</f>
        <v>0</v>
      </c>
      <c r="V13" s="464"/>
      <c r="W13" s="464"/>
      <c r="X13" s="464"/>
      <c r="Y13" s="464">
        <v>8000000</v>
      </c>
      <c r="Z13" s="464">
        <v>8000000</v>
      </c>
      <c r="AA13" s="463">
        <f>Z13*U13*12</f>
        <v>0</v>
      </c>
      <c r="AB13" s="457" t="str">
        <f t="shared" si="4"/>
        <v>-</v>
      </c>
      <c r="AC13" s="332" t="str">
        <f t="shared" si="5"/>
        <v>-</v>
      </c>
      <c r="AD13" s="337"/>
      <c r="AE13" s="340"/>
      <c r="AF13" s="340"/>
      <c r="AG13" s="341"/>
    </row>
    <row r="14" spans="1:33" s="336" customFormat="1" ht="18" customHeight="1">
      <c r="A14" s="541" t="e">
        <f>MATCH(F14,[5]Account!$D$2:$D$139,0)</f>
        <v>#N/A</v>
      </c>
      <c r="B14" s="541" t="str">
        <f>IFERROR(INDEX('[6]Sub Account'!$A$2:$A$510,MATCH(G14,'[6]Sub Account'!$E$2:$E$510,0)),"")</f>
        <v/>
      </c>
      <c r="C14">
        <f>IFERROR(INDEX([4]Position!$A:$A,MATCH(I14,[4]Position!$B:$B,"0")),"")</f>
        <v>25</v>
      </c>
      <c r="F14" s="537" t="s">
        <v>667</v>
      </c>
      <c r="G14" s="538" t="s">
        <v>667</v>
      </c>
      <c r="H14" s="474"/>
      <c r="I14" s="432" t="s">
        <v>630</v>
      </c>
      <c r="J14" s="439"/>
      <c r="K14" s="439"/>
      <c r="L14" s="439"/>
      <c r="M14" s="439"/>
      <c r="N14" s="439">
        <f t="shared" si="1"/>
        <v>0</v>
      </c>
      <c r="O14" s="449" t="str">
        <f t="shared" si="2"/>
        <v>-</v>
      </c>
      <c r="P14" s="466"/>
      <c r="Q14" s="466"/>
      <c r="R14" s="466"/>
      <c r="S14" s="466"/>
      <c r="T14" s="466"/>
      <c r="U14" s="465">
        <f t="shared" si="11"/>
        <v>0</v>
      </c>
      <c r="V14" s="464"/>
      <c r="W14" s="464"/>
      <c r="X14" s="464"/>
      <c r="Y14" s="464">
        <f>2450000+3550000</f>
        <v>6000000</v>
      </c>
      <c r="Z14" s="464">
        <f>2450000+3550000</f>
        <v>6000000</v>
      </c>
      <c r="AA14" s="463">
        <f>Z14*U14*12</f>
        <v>0</v>
      </c>
      <c r="AB14" s="457" t="str">
        <f t="shared" si="4"/>
        <v>-</v>
      </c>
      <c r="AC14" s="332" t="str">
        <f t="shared" si="5"/>
        <v>-</v>
      </c>
      <c r="AD14" s="337"/>
      <c r="AE14" s="342"/>
      <c r="AF14" s="342"/>
      <c r="AG14" s="343"/>
    </row>
    <row r="15" spans="1:33" s="336" customFormat="1" ht="18" customHeight="1">
      <c r="A15" s="541" t="e">
        <f>MATCH(F15,[5]Account!$D$2:$D$139,0)</f>
        <v>#N/A</v>
      </c>
      <c r="B15" s="541" t="str">
        <f>IFERROR(INDEX('[6]Sub Account'!$A$2:$A$510,MATCH(G15,'[6]Sub Account'!$E$2:$E$510,0)),"")</f>
        <v/>
      </c>
      <c r="C15">
        <f>IFERROR(INDEX([4]Position!$A:$A,MATCH(I15,[4]Position!$B:$B,"0")),"")</f>
        <v>26</v>
      </c>
      <c r="F15" s="537" t="s">
        <v>667</v>
      </c>
      <c r="G15" s="538" t="s">
        <v>667</v>
      </c>
      <c r="H15" s="474"/>
      <c r="I15" s="432" t="s">
        <v>631</v>
      </c>
      <c r="J15" s="439"/>
      <c r="K15" s="439"/>
      <c r="L15" s="439"/>
      <c r="M15" s="439"/>
      <c r="N15" s="439">
        <f t="shared" si="1"/>
        <v>0</v>
      </c>
      <c r="O15" s="449" t="str">
        <f t="shared" si="2"/>
        <v>-</v>
      </c>
      <c r="P15" s="466"/>
      <c r="Q15" s="466"/>
      <c r="R15" s="466"/>
      <c r="S15" s="466"/>
      <c r="T15" s="466"/>
      <c r="U15" s="465">
        <f t="shared" si="11"/>
        <v>0</v>
      </c>
      <c r="V15" s="464"/>
      <c r="W15" s="464"/>
      <c r="X15" s="464"/>
      <c r="Y15" s="464">
        <v>5000000</v>
      </c>
      <c r="Z15" s="464">
        <v>5000000</v>
      </c>
      <c r="AA15" s="463">
        <f>Z15*U15*12</f>
        <v>0</v>
      </c>
      <c r="AB15" s="457" t="str">
        <f t="shared" si="4"/>
        <v>-</v>
      </c>
      <c r="AC15" s="332" t="str">
        <f t="shared" si="5"/>
        <v>-</v>
      </c>
      <c r="AD15" s="337"/>
      <c r="AE15" s="344"/>
      <c r="AF15" s="344"/>
      <c r="AG15" s="345"/>
    </row>
    <row r="16" spans="1:33" s="336" customFormat="1" ht="18" customHeight="1">
      <c r="A16" s="541" t="e">
        <f>MATCH(F16,[5]Account!$D$2:$D$139,0)</f>
        <v>#N/A</v>
      </c>
      <c r="B16" s="541" t="str">
        <f>IFERROR(INDEX('[6]Sub Account'!$A$2:$A$510,MATCH(G16,'[6]Sub Account'!$E$2:$E$510,0)),"")</f>
        <v/>
      </c>
      <c r="C16">
        <f>IFERROR(INDEX([4]Position!$A:$A,MATCH(I16,[4]Position!$B:$B,"0")),"")</f>
        <v>27</v>
      </c>
      <c r="F16" s="537" t="s">
        <v>667</v>
      </c>
      <c r="G16" s="538" t="s">
        <v>667</v>
      </c>
      <c r="H16" s="474"/>
      <c r="I16" s="432" t="s">
        <v>632</v>
      </c>
      <c r="J16" s="439"/>
      <c r="K16" s="439"/>
      <c r="L16" s="439"/>
      <c r="M16" s="439"/>
      <c r="N16" s="439">
        <f t="shared" si="1"/>
        <v>0</v>
      </c>
      <c r="O16" s="449" t="str">
        <f t="shared" si="2"/>
        <v>-</v>
      </c>
      <c r="P16" s="466"/>
      <c r="Q16" s="466"/>
      <c r="R16" s="466"/>
      <c r="S16" s="466"/>
      <c r="T16" s="466"/>
      <c r="U16" s="465">
        <f t="shared" si="11"/>
        <v>0</v>
      </c>
      <c r="V16" s="464"/>
      <c r="W16" s="464"/>
      <c r="X16" s="464"/>
      <c r="Y16" s="464">
        <f>2100000+1400000</f>
        <v>3500000</v>
      </c>
      <c r="Z16" s="464">
        <f>2100000+1400000</f>
        <v>3500000</v>
      </c>
      <c r="AA16" s="463">
        <f>Z16*U16*12</f>
        <v>0</v>
      </c>
      <c r="AB16" s="457" t="str">
        <f t="shared" si="4"/>
        <v>-</v>
      </c>
      <c r="AC16" s="332" t="str">
        <f t="shared" si="5"/>
        <v>-</v>
      </c>
      <c r="AD16" s="337"/>
      <c r="AE16" s="335"/>
      <c r="AF16" s="335"/>
    </row>
    <row r="17" spans="1:32" s="336" customFormat="1" ht="18" customHeight="1">
      <c r="A17" s="541" t="e">
        <f>MATCH(F17,[5]Account!$D$2:$D$139,0)</f>
        <v>#N/A</v>
      </c>
      <c r="B17" s="541" t="str">
        <f>IFERROR(INDEX('[6]Sub Account'!$A$2:$A$510,MATCH(G17,'[6]Sub Account'!$E$2:$E$510,0)),"")</f>
        <v/>
      </c>
      <c r="C17">
        <f>IFERROR(INDEX([4]Position!$A:$A,MATCH(I17,[4]Position!$B:$B,"0")),"")</f>
        <v>28</v>
      </c>
      <c r="F17" s="537" t="s">
        <v>667</v>
      </c>
      <c r="G17" s="538" t="s">
        <v>667</v>
      </c>
      <c r="H17" s="474"/>
      <c r="I17" s="432" t="s">
        <v>633</v>
      </c>
      <c r="J17" s="439"/>
      <c r="K17" s="439"/>
      <c r="L17" s="439"/>
      <c r="M17" s="439"/>
      <c r="N17" s="439">
        <f t="shared" si="1"/>
        <v>0</v>
      </c>
      <c r="O17" s="449" t="str">
        <f t="shared" si="2"/>
        <v>-</v>
      </c>
      <c r="P17" s="466"/>
      <c r="Q17" s="466"/>
      <c r="R17" s="466"/>
      <c r="S17" s="466"/>
      <c r="T17" s="466"/>
      <c r="U17" s="465">
        <f t="shared" si="11"/>
        <v>0</v>
      </c>
      <c r="V17" s="464"/>
      <c r="W17" s="464"/>
      <c r="X17" s="464"/>
      <c r="Y17" s="464">
        <f>1750000+1050000</f>
        <v>2800000</v>
      </c>
      <c r="Z17" s="464">
        <f>1750000+1050000</f>
        <v>2800000</v>
      </c>
      <c r="AA17" s="463">
        <f>Z17*U17*12</f>
        <v>0</v>
      </c>
      <c r="AB17" s="457" t="str">
        <f t="shared" si="4"/>
        <v>-</v>
      </c>
      <c r="AC17" s="332" t="str">
        <f t="shared" si="5"/>
        <v>-</v>
      </c>
      <c r="AD17" s="337"/>
      <c r="AE17" s="335"/>
      <c r="AF17" s="335"/>
    </row>
    <row r="18" spans="1:32" s="336" customFormat="1" ht="18" customHeight="1">
      <c r="A18" s="541">
        <f>MATCH(F18,[5]Account!$D$2:$D$139,0)</f>
        <v>63</v>
      </c>
      <c r="B18" s="541">
        <f>IFERROR(INDEX('[6]Sub Account'!$A$2:$A$510,MATCH(G18,'[6]Sub Account'!$E$2:$E$510,0)),"")</f>
        <v>367</v>
      </c>
      <c r="C18" t="str">
        <f>IFERROR(INDEX([4]Position!$A:$A,MATCH(I18,[4]Position!$B:$B,"0")),"")</f>
        <v/>
      </c>
      <c r="F18" s="537">
        <v>6401</v>
      </c>
      <c r="G18" s="536">
        <v>64015</v>
      </c>
      <c r="H18" s="470">
        <v>64015</v>
      </c>
      <c r="I18" s="469" t="s">
        <v>141</v>
      </c>
      <c r="J18" s="468"/>
      <c r="K18" s="468"/>
      <c r="L18" s="468"/>
      <c r="M18" s="468"/>
      <c r="N18" s="468">
        <f t="shared" si="1"/>
        <v>0</v>
      </c>
      <c r="O18" s="448" t="str">
        <f t="shared" si="2"/>
        <v>-</v>
      </c>
      <c r="P18" s="464"/>
      <c r="Q18" s="464"/>
      <c r="R18" s="464"/>
      <c r="S18" s="464"/>
      <c r="T18" s="464"/>
      <c r="U18" s="465">
        <f t="shared" si="11"/>
        <v>0</v>
      </c>
      <c r="V18" s="404"/>
      <c r="W18" s="404"/>
      <c r="X18" s="404"/>
      <c r="Y18" s="404"/>
      <c r="Z18" s="404"/>
      <c r="AA18" s="406"/>
      <c r="AB18" s="456" t="str">
        <f t="shared" si="4"/>
        <v>-</v>
      </c>
      <c r="AC18" s="332" t="str">
        <f t="shared" si="5"/>
        <v>-</v>
      </c>
      <c r="AD18" s="337"/>
      <c r="AE18" s="335"/>
      <c r="AF18" s="335"/>
    </row>
    <row r="19" spans="1:32" s="339" customFormat="1" ht="18" customHeight="1">
      <c r="A19" s="541">
        <f>MATCH(F19,[5]Account!$D$2:$D$139,0)</f>
        <v>63</v>
      </c>
      <c r="B19" s="541">
        <f>IFERROR(INDEX('[6]Sub Account'!$A$2:$A$510,MATCH(G19,'[6]Sub Account'!$E$2:$E$510,0)),"")</f>
        <v>368</v>
      </c>
      <c r="C19" t="str">
        <f>IFERROR(INDEX([4]Position!$A:$A,MATCH(I19,[4]Position!$B:$B,"0")),"")</f>
        <v/>
      </c>
      <c r="F19" s="537">
        <v>6401</v>
      </c>
      <c r="G19" s="536">
        <v>64016</v>
      </c>
      <c r="H19" s="470">
        <v>64016</v>
      </c>
      <c r="I19" s="469" t="s">
        <v>142</v>
      </c>
      <c r="J19" s="468">
        <f t="shared" ref="J19:K19" si="12">SUM(J20:J27)</f>
        <v>0</v>
      </c>
      <c r="K19" s="468">
        <f t="shared" si="12"/>
        <v>0</v>
      </c>
      <c r="L19" s="468">
        <f>SUM(L20:L27)</f>
        <v>0</v>
      </c>
      <c r="M19" s="468">
        <f>SUM(M20:M27)</f>
        <v>0</v>
      </c>
      <c r="N19" s="468">
        <f t="shared" si="1"/>
        <v>0</v>
      </c>
      <c r="O19" s="448" t="str">
        <f t="shared" si="2"/>
        <v>-</v>
      </c>
      <c r="P19" s="404">
        <f>SUM(P20:P27)</f>
        <v>0</v>
      </c>
      <c r="Q19" s="404">
        <f>SUM(Q20:Q27)</f>
        <v>0</v>
      </c>
      <c r="R19" s="404">
        <f>SUM(R20:R27)</f>
        <v>0</v>
      </c>
      <c r="S19" s="404">
        <f>SUM(S20:S27)</f>
        <v>0</v>
      </c>
      <c r="T19" s="404">
        <f>SUM(T20:T27)</f>
        <v>0</v>
      </c>
      <c r="U19" s="467">
        <f>SUM(U20:U28)</f>
        <v>0</v>
      </c>
      <c r="V19" s="404">
        <f t="shared" ref="V19:Z19" si="13">SUM(V20:V27)</f>
        <v>0</v>
      </c>
      <c r="W19" s="404">
        <f t="shared" si="13"/>
        <v>0</v>
      </c>
      <c r="X19" s="404">
        <f t="shared" si="13"/>
        <v>0</v>
      </c>
      <c r="Y19" s="404">
        <f t="shared" si="13"/>
        <v>13140000</v>
      </c>
      <c r="Z19" s="404">
        <f t="shared" si="13"/>
        <v>13140000</v>
      </c>
      <c r="AA19" s="406">
        <f>SUM(AA20:AA27)</f>
        <v>0</v>
      </c>
      <c r="AB19" s="456" t="str">
        <f t="shared" si="4"/>
        <v>-</v>
      </c>
      <c r="AC19" s="332" t="str">
        <f t="shared" si="5"/>
        <v>-</v>
      </c>
      <c r="AD19" s="337"/>
      <c r="AE19" s="346">
        <v>689800000</v>
      </c>
      <c r="AF19" s="346">
        <f>AA19-AE19</f>
        <v>-689800000</v>
      </c>
    </row>
    <row r="20" spans="1:32" s="339" customFormat="1" ht="18" customHeight="1">
      <c r="A20" s="541" t="e">
        <f>MATCH(F20,[5]Account!$D$2:$D$139,0)</f>
        <v>#N/A</v>
      </c>
      <c r="B20" s="541" t="str">
        <f>IFERROR(INDEX('[6]Sub Account'!$A$2:$A$510,MATCH(G20,'[6]Sub Account'!$E$2:$E$510,0)),"")</f>
        <v/>
      </c>
      <c r="C20">
        <f>IFERROR(INDEX([4]Position!$A:$A,MATCH(I20,[4]Position!$B:$B,"0")),"")</f>
        <v>29</v>
      </c>
      <c r="F20" s="537" t="s">
        <v>667</v>
      </c>
      <c r="G20" s="538" t="s">
        <v>667</v>
      </c>
      <c r="H20" s="470"/>
      <c r="I20" s="433" t="s">
        <v>634</v>
      </c>
      <c r="J20" s="439"/>
      <c r="K20" s="439"/>
      <c r="L20" s="439"/>
      <c r="M20" s="439"/>
      <c r="N20" s="439">
        <f t="shared" si="1"/>
        <v>0</v>
      </c>
      <c r="O20" s="449" t="str">
        <f t="shared" si="2"/>
        <v>-</v>
      </c>
      <c r="P20" s="466"/>
      <c r="Q20" s="466"/>
      <c r="R20" s="466"/>
      <c r="S20" s="466"/>
      <c r="T20" s="466"/>
      <c r="U20" s="465">
        <f t="shared" ref="U20:U28" si="14">P20+Q20-R20+S20-T20</f>
        <v>0</v>
      </c>
      <c r="V20" s="464"/>
      <c r="W20" s="464"/>
      <c r="X20" s="464"/>
      <c r="Y20" s="464">
        <v>2880000</v>
      </c>
      <c r="Z20" s="464">
        <v>2880000</v>
      </c>
      <c r="AA20" s="463">
        <f>Z20*U20*12</f>
        <v>0</v>
      </c>
      <c r="AB20" s="457" t="str">
        <f t="shared" si="4"/>
        <v>-</v>
      </c>
      <c r="AC20" s="332" t="str">
        <f t="shared" si="5"/>
        <v>-</v>
      </c>
      <c r="AD20" s="337"/>
      <c r="AE20" s="347"/>
      <c r="AF20" s="347"/>
    </row>
    <row r="21" spans="1:32" s="339" customFormat="1" ht="18" customHeight="1">
      <c r="A21" s="541" t="e">
        <f>MATCH(F21,[5]Account!$D$2:$D$139,0)</f>
        <v>#N/A</v>
      </c>
      <c r="B21" s="541" t="str">
        <f>IFERROR(INDEX('[6]Sub Account'!$A$2:$A$510,MATCH(G21,'[6]Sub Account'!$E$2:$E$510,0)),"")</f>
        <v/>
      </c>
      <c r="C21">
        <f>IFERROR(INDEX([4]Position!$A:$A,MATCH(I21,[4]Position!$B:$B,"0")),"")</f>
        <v>30</v>
      </c>
      <c r="F21" s="537" t="s">
        <v>667</v>
      </c>
      <c r="G21" s="538" t="s">
        <v>667</v>
      </c>
      <c r="H21" s="470"/>
      <c r="I21" s="433" t="s">
        <v>635</v>
      </c>
      <c r="J21" s="439"/>
      <c r="K21" s="439"/>
      <c r="L21" s="439"/>
      <c r="M21" s="439"/>
      <c r="N21" s="439">
        <f t="shared" si="1"/>
        <v>0</v>
      </c>
      <c r="O21" s="449" t="str">
        <f t="shared" si="2"/>
        <v>-</v>
      </c>
      <c r="P21" s="466"/>
      <c r="Q21" s="466"/>
      <c r="R21" s="466"/>
      <c r="S21" s="466"/>
      <c r="T21" s="466"/>
      <c r="U21" s="465">
        <f t="shared" si="14"/>
        <v>0</v>
      </c>
      <c r="V21" s="464"/>
      <c r="W21" s="464"/>
      <c r="X21" s="464"/>
      <c r="Y21" s="464">
        <v>2530000</v>
      </c>
      <c r="Z21" s="464">
        <v>2530000</v>
      </c>
      <c r="AA21" s="463">
        <f t="shared" ref="AA21:AA27" si="15">Z21*U21*12</f>
        <v>0</v>
      </c>
      <c r="AB21" s="457" t="str">
        <f t="shared" si="4"/>
        <v>-</v>
      </c>
      <c r="AC21" s="332" t="str">
        <f t="shared" si="5"/>
        <v>-</v>
      </c>
      <c r="AD21" s="337"/>
      <c r="AE21" s="347"/>
      <c r="AF21" s="347"/>
    </row>
    <row r="22" spans="1:32" s="339" customFormat="1" ht="18" customHeight="1">
      <c r="A22" s="541" t="e">
        <f>MATCH(F22,[5]Account!$D$2:$D$139,0)</f>
        <v>#N/A</v>
      </c>
      <c r="B22" s="541" t="str">
        <f>IFERROR(INDEX('[6]Sub Account'!$A$2:$A$510,MATCH(G22,'[6]Sub Account'!$E$2:$E$510,0)),"")</f>
        <v/>
      </c>
      <c r="C22">
        <f>IFERROR(INDEX([4]Position!$A:$A,MATCH(I22,[4]Position!$B:$B,"0")),"")</f>
        <v>31</v>
      </c>
      <c r="F22" s="537" t="s">
        <v>667</v>
      </c>
      <c r="G22" s="538" t="s">
        <v>667</v>
      </c>
      <c r="H22" s="378"/>
      <c r="I22" s="433" t="s">
        <v>636</v>
      </c>
      <c r="J22" s="439"/>
      <c r="K22" s="439"/>
      <c r="L22" s="439"/>
      <c r="M22" s="439"/>
      <c r="N22" s="439">
        <f t="shared" si="1"/>
        <v>0</v>
      </c>
      <c r="O22" s="449" t="str">
        <f t="shared" si="2"/>
        <v>-</v>
      </c>
      <c r="P22" s="466"/>
      <c r="Q22" s="466"/>
      <c r="R22" s="466"/>
      <c r="S22" s="466"/>
      <c r="T22" s="466"/>
      <c r="U22" s="465">
        <f t="shared" si="14"/>
        <v>0</v>
      </c>
      <c r="V22" s="464"/>
      <c r="W22" s="464"/>
      <c r="X22" s="464"/>
      <c r="Y22" s="464">
        <f>2100000+80000</f>
        <v>2180000</v>
      </c>
      <c r="Z22" s="464">
        <f>2100000+80000</f>
        <v>2180000</v>
      </c>
      <c r="AA22" s="463">
        <f t="shared" si="15"/>
        <v>0</v>
      </c>
      <c r="AB22" s="457" t="str">
        <f t="shared" si="4"/>
        <v>-</v>
      </c>
      <c r="AC22" s="332" t="str">
        <f t="shared" si="5"/>
        <v>-</v>
      </c>
      <c r="AD22" s="337"/>
      <c r="AE22" s="338"/>
      <c r="AF22" s="338"/>
    </row>
    <row r="23" spans="1:32" s="339" customFormat="1" ht="18" customHeight="1">
      <c r="A23" s="541" t="e">
        <f>MATCH(F23,[5]Account!$D$2:$D$139,0)</f>
        <v>#N/A</v>
      </c>
      <c r="B23" s="541" t="str">
        <f>IFERROR(INDEX('[6]Sub Account'!$A$2:$A$510,MATCH(G23,'[6]Sub Account'!$E$2:$E$510,0)),"")</f>
        <v/>
      </c>
      <c r="C23">
        <f>IFERROR(INDEX([4]Position!$A:$A,MATCH(I23,[4]Position!$B:$B,"0")),"")</f>
        <v>32</v>
      </c>
      <c r="F23" s="537" t="s">
        <v>667</v>
      </c>
      <c r="G23" s="538" t="s">
        <v>667</v>
      </c>
      <c r="H23" s="378"/>
      <c r="I23" s="433" t="s">
        <v>637</v>
      </c>
      <c r="J23" s="439"/>
      <c r="K23" s="439"/>
      <c r="L23" s="439"/>
      <c r="M23" s="439"/>
      <c r="N23" s="439">
        <f t="shared" si="1"/>
        <v>0</v>
      </c>
      <c r="O23" s="449" t="str">
        <f t="shared" si="2"/>
        <v>-</v>
      </c>
      <c r="P23" s="466"/>
      <c r="Q23" s="466"/>
      <c r="R23" s="466"/>
      <c r="S23" s="466"/>
      <c r="T23" s="466"/>
      <c r="U23" s="465">
        <f t="shared" si="14"/>
        <v>0</v>
      </c>
      <c r="V23" s="464"/>
      <c r="W23" s="464"/>
      <c r="X23" s="464"/>
      <c r="Y23" s="464">
        <f>1750000+80000</f>
        <v>1830000</v>
      </c>
      <c r="Z23" s="464">
        <f>1750000+80000</f>
        <v>1830000</v>
      </c>
      <c r="AA23" s="463">
        <f t="shared" si="15"/>
        <v>0</v>
      </c>
      <c r="AB23" s="457" t="str">
        <f t="shared" si="4"/>
        <v>-</v>
      </c>
      <c r="AC23" s="332" t="str">
        <f t="shared" si="5"/>
        <v>-</v>
      </c>
      <c r="AD23" s="337"/>
      <c r="AE23" s="338"/>
      <c r="AF23" s="338"/>
    </row>
    <row r="24" spans="1:32" s="339" customFormat="1" ht="18" customHeight="1">
      <c r="A24" s="541" t="e">
        <f>MATCH(F24,[5]Account!$D$2:$D$139,0)</f>
        <v>#N/A</v>
      </c>
      <c r="B24" s="541" t="str">
        <f>IFERROR(INDEX('[6]Sub Account'!$A$2:$A$510,MATCH(G24,'[6]Sub Account'!$E$2:$E$510,0)),"")</f>
        <v/>
      </c>
      <c r="C24">
        <f>IFERROR(INDEX([4]Position!$A:$A,MATCH(I24,[4]Position!$B:$B,"0")),"")</f>
        <v>33</v>
      </c>
      <c r="F24" s="537" t="s">
        <v>667</v>
      </c>
      <c r="G24" s="538" t="s">
        <v>667</v>
      </c>
      <c r="H24" s="379"/>
      <c r="I24" s="433" t="s">
        <v>664</v>
      </c>
      <c r="J24" s="439"/>
      <c r="K24" s="439"/>
      <c r="L24" s="439"/>
      <c r="M24" s="439"/>
      <c r="N24" s="439">
        <f t="shared" si="1"/>
        <v>0</v>
      </c>
      <c r="O24" s="449" t="str">
        <f t="shared" si="2"/>
        <v>-</v>
      </c>
      <c r="P24" s="466"/>
      <c r="Q24" s="466"/>
      <c r="R24" s="466"/>
      <c r="S24" s="466"/>
      <c r="T24" s="466"/>
      <c r="U24" s="465">
        <f t="shared" si="14"/>
        <v>0</v>
      </c>
      <c r="V24" s="464"/>
      <c r="W24" s="464"/>
      <c r="X24" s="464"/>
      <c r="Y24" s="464">
        <f>1480000</f>
        <v>1480000</v>
      </c>
      <c r="Z24" s="464">
        <f>1480000</f>
        <v>1480000</v>
      </c>
      <c r="AA24" s="463">
        <f t="shared" si="15"/>
        <v>0</v>
      </c>
      <c r="AB24" s="457" t="str">
        <f t="shared" si="4"/>
        <v>-</v>
      </c>
      <c r="AC24" s="332" t="str">
        <f t="shared" si="5"/>
        <v>-</v>
      </c>
      <c r="AD24" s="337"/>
      <c r="AE24" s="338"/>
      <c r="AF24" s="338"/>
    </row>
    <row r="25" spans="1:32" s="339" customFormat="1" ht="18" customHeight="1">
      <c r="A25" s="541" t="e">
        <f>MATCH(F25,[5]Account!$D$2:$D$139,0)</f>
        <v>#N/A</v>
      </c>
      <c r="B25" s="541" t="str">
        <f>IFERROR(INDEX('[6]Sub Account'!$A$2:$A$510,MATCH(G25,'[6]Sub Account'!$E$2:$E$510,0)),"")</f>
        <v/>
      </c>
      <c r="C25">
        <f>IFERROR(INDEX([4]Position!$A:$A,MATCH(I25,[4]Position!$B:$B,"0")),"")</f>
        <v>34</v>
      </c>
      <c r="F25" s="537" t="s">
        <v>667</v>
      </c>
      <c r="G25" s="538" t="s">
        <v>667</v>
      </c>
      <c r="H25" s="379"/>
      <c r="I25" s="433" t="s">
        <v>638</v>
      </c>
      <c r="J25" s="439"/>
      <c r="K25" s="439"/>
      <c r="L25" s="439"/>
      <c r="M25" s="439"/>
      <c r="N25" s="439">
        <f t="shared" si="1"/>
        <v>0</v>
      </c>
      <c r="O25" s="449" t="str">
        <f t="shared" si="2"/>
        <v>-</v>
      </c>
      <c r="P25" s="466"/>
      <c r="Q25" s="466"/>
      <c r="R25" s="466"/>
      <c r="S25" s="466"/>
      <c r="T25" s="466"/>
      <c r="U25" s="465">
        <f t="shared" si="14"/>
        <v>0</v>
      </c>
      <c r="V25" s="464"/>
      <c r="W25" s="464"/>
      <c r="X25" s="464"/>
      <c r="Y25" s="464">
        <f>735000+80000</f>
        <v>815000</v>
      </c>
      <c r="Z25" s="464">
        <f>735000+80000</f>
        <v>815000</v>
      </c>
      <c r="AA25" s="463">
        <f t="shared" si="15"/>
        <v>0</v>
      </c>
      <c r="AB25" s="457" t="str">
        <f t="shared" si="4"/>
        <v>-</v>
      </c>
      <c r="AC25" s="332" t="str">
        <f t="shared" si="5"/>
        <v>-</v>
      </c>
      <c r="AD25" s="337"/>
      <c r="AE25" s="338"/>
      <c r="AF25" s="338"/>
    </row>
    <row r="26" spans="1:32" s="339" customFormat="1" ht="18" customHeight="1">
      <c r="A26" s="541" t="e">
        <f>MATCH(F26,[5]Account!$D$2:$D$139,0)</f>
        <v>#N/A</v>
      </c>
      <c r="B26" s="541" t="str">
        <f>IFERROR(INDEX('[6]Sub Account'!$A$2:$A$510,MATCH(G26,'[6]Sub Account'!$E$2:$E$510,0)),"")</f>
        <v/>
      </c>
      <c r="C26">
        <f>IFERROR(INDEX([4]Position!$A:$A,MATCH(I26,[4]Position!$B:$B,"0")),"")</f>
        <v>35</v>
      </c>
      <c r="F26" s="537" t="s">
        <v>667</v>
      </c>
      <c r="G26" s="538" t="s">
        <v>667</v>
      </c>
      <c r="H26" s="379"/>
      <c r="I26" s="433" t="s">
        <v>639</v>
      </c>
      <c r="J26" s="439"/>
      <c r="K26" s="439"/>
      <c r="L26" s="439"/>
      <c r="M26" s="439"/>
      <c r="N26" s="439">
        <f t="shared" si="1"/>
        <v>0</v>
      </c>
      <c r="O26" s="449" t="str">
        <f t="shared" si="2"/>
        <v>-</v>
      </c>
      <c r="P26" s="466"/>
      <c r="Q26" s="466"/>
      <c r="R26" s="466"/>
      <c r="S26" s="466"/>
      <c r="T26" s="466"/>
      <c r="U26" s="465">
        <f t="shared" si="14"/>
        <v>0</v>
      </c>
      <c r="V26" s="464"/>
      <c r="W26" s="464"/>
      <c r="X26" s="464"/>
      <c r="Y26" s="464">
        <f>645000+80000</f>
        <v>725000</v>
      </c>
      <c r="Z26" s="464">
        <f>645000+80000</f>
        <v>725000</v>
      </c>
      <c r="AA26" s="463">
        <f t="shared" si="15"/>
        <v>0</v>
      </c>
      <c r="AB26" s="457" t="str">
        <f t="shared" si="4"/>
        <v>-</v>
      </c>
      <c r="AC26" s="332" t="str">
        <f t="shared" si="5"/>
        <v>-</v>
      </c>
      <c r="AD26" s="337"/>
      <c r="AE26" s="338"/>
      <c r="AF26" s="338"/>
    </row>
    <row r="27" spans="1:32" s="339" customFormat="1" ht="18" customHeight="1">
      <c r="A27" s="541" t="e">
        <f>MATCH(F27,[5]Account!$D$2:$D$139,0)</f>
        <v>#N/A</v>
      </c>
      <c r="B27" s="541" t="str">
        <f>IFERROR(INDEX('[6]Sub Account'!$A$2:$A$510,MATCH(G27,'[6]Sub Account'!$E$2:$E$510,0)),"")</f>
        <v/>
      </c>
      <c r="C27">
        <f>IFERROR(INDEX([4]Position!$A:$A,MATCH(I27,[4]Position!$B:$B,"0")),"")</f>
        <v>36</v>
      </c>
      <c r="F27" s="537" t="s">
        <v>667</v>
      </c>
      <c r="G27" s="538" t="s">
        <v>667</v>
      </c>
      <c r="H27" s="379"/>
      <c r="I27" s="433" t="s">
        <v>640</v>
      </c>
      <c r="J27" s="439"/>
      <c r="K27" s="439"/>
      <c r="L27" s="439"/>
      <c r="M27" s="439"/>
      <c r="N27" s="439">
        <f t="shared" si="1"/>
        <v>0</v>
      </c>
      <c r="O27" s="449" t="str">
        <f t="shared" si="2"/>
        <v>-</v>
      </c>
      <c r="P27" s="466"/>
      <c r="Q27" s="466"/>
      <c r="R27" s="466"/>
      <c r="S27" s="466"/>
      <c r="T27" s="466"/>
      <c r="U27" s="465">
        <f t="shared" si="14"/>
        <v>0</v>
      </c>
      <c r="V27" s="464"/>
      <c r="W27" s="464"/>
      <c r="X27" s="464"/>
      <c r="Y27" s="464">
        <f>620000+80000</f>
        <v>700000</v>
      </c>
      <c r="Z27" s="464">
        <f>620000+80000</f>
        <v>700000</v>
      </c>
      <c r="AA27" s="463">
        <f t="shared" si="15"/>
        <v>0</v>
      </c>
      <c r="AB27" s="457" t="str">
        <f t="shared" si="4"/>
        <v>-</v>
      </c>
      <c r="AC27" s="332" t="str">
        <f t="shared" si="5"/>
        <v>-</v>
      </c>
      <c r="AD27" s="337"/>
      <c r="AE27" s="338"/>
      <c r="AF27" s="338"/>
    </row>
    <row r="28" spans="1:32" s="339" customFormat="1" ht="18" customHeight="1">
      <c r="A28" s="541">
        <f>MATCH(F28,[5]Account!$D$2:$D$139,0)</f>
        <v>63</v>
      </c>
      <c r="B28" s="541">
        <f>IFERROR(INDEX('[6]Sub Account'!$A$2:$A$510,MATCH(G28,'[6]Sub Account'!$E$2:$E$510,0)),"")</f>
        <v>369</v>
      </c>
      <c r="C28" t="str">
        <f>IFERROR(INDEX([4]Position!$A:$A,MATCH(I28,[4]Position!$B:$B,"0")),"")</f>
        <v/>
      </c>
      <c r="F28" s="539">
        <v>6401</v>
      </c>
      <c r="G28" s="536">
        <v>64017</v>
      </c>
      <c r="H28" s="377">
        <v>64017</v>
      </c>
      <c r="I28" s="473" t="s">
        <v>143</v>
      </c>
      <c r="J28" s="440"/>
      <c r="K28" s="440"/>
      <c r="L28" s="440"/>
      <c r="M28" s="440"/>
      <c r="N28" s="440">
        <f t="shared" si="1"/>
        <v>0</v>
      </c>
      <c r="O28" s="450" t="str">
        <f t="shared" si="2"/>
        <v>-</v>
      </c>
      <c r="P28" s="464"/>
      <c r="Q28" s="464"/>
      <c r="R28" s="464"/>
      <c r="S28" s="464"/>
      <c r="T28" s="464"/>
      <c r="U28" s="465">
        <f t="shared" si="14"/>
        <v>0</v>
      </c>
      <c r="V28" s="472"/>
      <c r="W28" s="472"/>
      <c r="X28" s="472"/>
      <c r="Y28" s="472"/>
      <c r="Z28" s="472"/>
      <c r="AA28" s="471"/>
      <c r="AB28" s="458" t="str">
        <f t="shared" si="4"/>
        <v>-</v>
      </c>
      <c r="AC28" s="332" t="str">
        <f t="shared" si="5"/>
        <v>-</v>
      </c>
      <c r="AD28" s="337"/>
      <c r="AE28" s="338"/>
      <c r="AF28" s="338"/>
    </row>
    <row r="29" spans="1:32" s="339" customFormat="1" ht="18" customHeight="1">
      <c r="A29" s="541">
        <f>MATCH(F29,[5]Account!$D$2:$D$139,0)</f>
        <v>63</v>
      </c>
      <c r="B29" s="541">
        <f>IFERROR(INDEX('[6]Sub Account'!$A$2:$A$510,MATCH(G29,'[6]Sub Account'!$E$2:$E$510,0)),"")</f>
        <v>370</v>
      </c>
      <c r="C29" t="str">
        <f>IFERROR(INDEX([4]Position!$A:$A,MATCH(I29,[4]Position!$B:$B,"0")),"")</f>
        <v/>
      </c>
      <c r="F29" s="535">
        <v>6401</v>
      </c>
      <c r="G29" s="536">
        <v>64018</v>
      </c>
      <c r="H29" s="470">
        <v>64018</v>
      </c>
      <c r="I29" s="469" t="s">
        <v>144</v>
      </c>
      <c r="J29" s="468">
        <f t="shared" ref="J29:K29" si="16">SUM(J30:J33)</f>
        <v>0</v>
      </c>
      <c r="K29" s="468">
        <f t="shared" si="16"/>
        <v>0</v>
      </c>
      <c r="L29" s="468">
        <f>SUM(L30:L33)</f>
        <v>0</v>
      </c>
      <c r="M29" s="468">
        <f>SUM(M30:M33)</f>
        <v>0</v>
      </c>
      <c r="N29" s="468">
        <f t="shared" si="1"/>
        <v>0</v>
      </c>
      <c r="O29" s="448" t="str">
        <f t="shared" si="2"/>
        <v>-</v>
      </c>
      <c r="P29" s="404">
        <f>SUM(P30:P33)</f>
        <v>0</v>
      </c>
      <c r="Q29" s="404">
        <f>SUM(Q30:Q33)</f>
        <v>0</v>
      </c>
      <c r="R29" s="404">
        <f>SUM(R30:R33)</f>
        <v>0</v>
      </c>
      <c r="S29" s="404">
        <f>SUM(S30:S33)</f>
        <v>0</v>
      </c>
      <c r="T29" s="404">
        <f>SUM(T30:T33)</f>
        <v>0</v>
      </c>
      <c r="U29" s="467">
        <f t="shared" ref="U29:Z29" si="17">SUM(U30:U33)</f>
        <v>0</v>
      </c>
      <c r="V29" s="404">
        <f t="shared" si="17"/>
        <v>0</v>
      </c>
      <c r="W29" s="404">
        <f t="shared" si="17"/>
        <v>0</v>
      </c>
      <c r="X29" s="404">
        <f t="shared" si="17"/>
        <v>0</v>
      </c>
      <c r="Y29" s="404">
        <f t="shared" si="17"/>
        <v>2860000</v>
      </c>
      <c r="Z29" s="404">
        <f t="shared" si="17"/>
        <v>2860000</v>
      </c>
      <c r="AA29" s="406">
        <f>SUM(AA30:AA33)</f>
        <v>0</v>
      </c>
      <c r="AB29" s="456" t="str">
        <f t="shared" si="4"/>
        <v>-</v>
      </c>
      <c r="AC29" s="332" t="str">
        <f t="shared" si="5"/>
        <v>-</v>
      </c>
      <c r="AD29" s="337"/>
      <c r="AE29" s="346">
        <v>191600000</v>
      </c>
      <c r="AF29" s="346">
        <f>AE29-AA29</f>
        <v>191600000</v>
      </c>
    </row>
    <row r="30" spans="1:32" s="339" customFormat="1" ht="18" customHeight="1">
      <c r="A30" s="541" t="e">
        <f>MATCH(F30,[5]Account!$D$2:$D$139,0)</f>
        <v>#N/A</v>
      </c>
      <c r="B30" s="541" t="str">
        <f>IFERROR(INDEX('[6]Sub Account'!$A$2:$A$510,MATCH(G30,'[6]Sub Account'!$E$2:$E$510,0)),"")</f>
        <v/>
      </c>
      <c r="C30">
        <f>IFERROR(INDEX([4]Position!$A:$A,MATCH(I30,[4]Position!$B:$B,"0")),"")</f>
        <v>34</v>
      </c>
      <c r="F30" s="537" t="s">
        <v>667</v>
      </c>
      <c r="G30" s="538" t="s">
        <v>667</v>
      </c>
      <c r="H30" s="379"/>
      <c r="I30" s="433" t="s">
        <v>638</v>
      </c>
      <c r="J30" s="439"/>
      <c r="K30" s="439"/>
      <c r="L30" s="439"/>
      <c r="M30" s="439"/>
      <c r="N30" s="439">
        <f t="shared" si="1"/>
        <v>0</v>
      </c>
      <c r="O30" s="449" t="str">
        <f t="shared" si="2"/>
        <v>-</v>
      </c>
      <c r="P30" s="466"/>
      <c r="Q30" s="466"/>
      <c r="R30" s="466"/>
      <c r="S30" s="466"/>
      <c r="T30" s="466"/>
      <c r="U30" s="465">
        <f t="shared" ref="U30:U33" si="18">P30+Q30-R30+S30-T30</f>
        <v>0</v>
      </c>
      <c r="V30" s="464"/>
      <c r="W30" s="464"/>
      <c r="X30" s="464"/>
      <c r="Y30" s="464">
        <f>735000+80000</f>
        <v>815000</v>
      </c>
      <c r="Z30" s="464">
        <f>735000+80000</f>
        <v>815000</v>
      </c>
      <c r="AA30" s="463">
        <f>Z30*U30*12</f>
        <v>0</v>
      </c>
      <c r="AB30" s="457" t="str">
        <f t="shared" si="4"/>
        <v>-</v>
      </c>
      <c r="AC30" s="332" t="str">
        <f t="shared" si="5"/>
        <v>-</v>
      </c>
      <c r="AD30" s="337"/>
      <c r="AE30" s="338"/>
      <c r="AF30" s="338"/>
    </row>
    <row r="31" spans="1:32" s="339" customFormat="1" ht="18" customHeight="1">
      <c r="A31" s="541" t="e">
        <f>MATCH(F31,[5]Account!$D$2:$D$139,0)</f>
        <v>#N/A</v>
      </c>
      <c r="B31" s="541" t="str">
        <f>IFERROR(INDEX('[6]Sub Account'!$A$2:$A$510,MATCH(G31,'[6]Sub Account'!$E$2:$E$510,0)),"")</f>
        <v/>
      </c>
      <c r="C31">
        <f>IFERROR(INDEX([4]Position!$A:$A,MATCH(I31,[4]Position!$B:$B,"0")),"")</f>
        <v>35</v>
      </c>
      <c r="F31" s="537" t="s">
        <v>667</v>
      </c>
      <c r="G31" s="538" t="s">
        <v>667</v>
      </c>
      <c r="H31" s="379"/>
      <c r="I31" s="433" t="s">
        <v>639</v>
      </c>
      <c r="J31" s="439"/>
      <c r="K31" s="439"/>
      <c r="L31" s="439"/>
      <c r="M31" s="439"/>
      <c r="N31" s="439">
        <f t="shared" si="1"/>
        <v>0</v>
      </c>
      <c r="O31" s="449" t="str">
        <f t="shared" si="2"/>
        <v>-</v>
      </c>
      <c r="P31" s="466"/>
      <c r="Q31" s="466"/>
      <c r="R31" s="466"/>
      <c r="S31" s="466"/>
      <c r="T31" s="466"/>
      <c r="U31" s="465">
        <f t="shared" si="18"/>
        <v>0</v>
      </c>
      <c r="V31" s="464"/>
      <c r="W31" s="464"/>
      <c r="X31" s="464"/>
      <c r="Y31" s="464">
        <f>645000+80000</f>
        <v>725000</v>
      </c>
      <c r="Z31" s="464">
        <f>645000+80000</f>
        <v>725000</v>
      </c>
      <c r="AA31" s="463">
        <f>Z31*U31*12</f>
        <v>0</v>
      </c>
      <c r="AB31" s="457" t="str">
        <f t="shared" si="4"/>
        <v>-</v>
      </c>
      <c r="AC31" s="332" t="str">
        <f t="shared" si="5"/>
        <v>-</v>
      </c>
      <c r="AD31" s="337"/>
      <c r="AE31" s="338"/>
      <c r="AF31" s="338"/>
    </row>
    <row r="32" spans="1:32" s="339" customFormat="1" ht="18" customHeight="1">
      <c r="A32" s="541" t="e">
        <f>MATCH(F32,[5]Account!$D$2:$D$139,0)</f>
        <v>#N/A</v>
      </c>
      <c r="B32" s="541" t="str">
        <f>IFERROR(INDEX('[6]Sub Account'!$A$2:$A$510,MATCH(G32,'[6]Sub Account'!$E$2:$E$510,0)),"")</f>
        <v/>
      </c>
      <c r="C32">
        <f>IFERROR(INDEX([4]Position!$A:$A,MATCH(I32,[4]Position!$B:$B,"0")),"")</f>
        <v>36</v>
      </c>
      <c r="F32" s="537" t="s">
        <v>667</v>
      </c>
      <c r="G32" s="538" t="s">
        <v>667</v>
      </c>
      <c r="H32" s="379"/>
      <c r="I32" s="433" t="s">
        <v>640</v>
      </c>
      <c r="J32" s="439"/>
      <c r="K32" s="439"/>
      <c r="L32" s="439"/>
      <c r="M32" s="439"/>
      <c r="N32" s="439">
        <f t="shared" si="1"/>
        <v>0</v>
      </c>
      <c r="O32" s="449" t="str">
        <f t="shared" si="2"/>
        <v>-</v>
      </c>
      <c r="P32" s="466"/>
      <c r="Q32" s="466"/>
      <c r="R32" s="466"/>
      <c r="S32" s="466"/>
      <c r="T32" s="466"/>
      <c r="U32" s="465">
        <f t="shared" si="18"/>
        <v>0</v>
      </c>
      <c r="V32" s="464"/>
      <c r="W32" s="464"/>
      <c r="X32" s="464"/>
      <c r="Y32" s="464">
        <f>620000+80000</f>
        <v>700000</v>
      </c>
      <c r="Z32" s="464">
        <f>620000+80000</f>
        <v>700000</v>
      </c>
      <c r="AA32" s="463">
        <f>Z32*U32*12</f>
        <v>0</v>
      </c>
      <c r="AB32" s="457" t="str">
        <f t="shared" si="4"/>
        <v>-</v>
      </c>
      <c r="AC32" s="332" t="str">
        <f t="shared" si="5"/>
        <v>-</v>
      </c>
      <c r="AD32" s="337"/>
      <c r="AE32" s="338"/>
      <c r="AF32" s="338"/>
    </row>
    <row r="33" spans="1:33" s="339" customFormat="1" ht="18" customHeight="1">
      <c r="A33" s="541" t="e">
        <f>MATCH(F33,[5]Account!$D$2:$D$139,0)</f>
        <v>#N/A</v>
      </c>
      <c r="B33" s="541" t="str">
        <f>IFERROR(INDEX('[6]Sub Account'!$A$2:$A$510,MATCH(G33,'[6]Sub Account'!$E$2:$E$510,0)),"")</f>
        <v/>
      </c>
      <c r="C33">
        <f>IFERROR(INDEX([4]Position!$A:$A,MATCH(I33,[4]Position!$B:$B,"0")),"")</f>
        <v>37</v>
      </c>
      <c r="F33" s="537" t="s">
        <v>667</v>
      </c>
      <c r="G33" s="538" t="s">
        <v>667</v>
      </c>
      <c r="H33" s="379"/>
      <c r="I33" s="433" t="s">
        <v>641</v>
      </c>
      <c r="J33" s="439"/>
      <c r="K33" s="439"/>
      <c r="L33" s="439"/>
      <c r="M33" s="439"/>
      <c r="N33" s="439">
        <f t="shared" si="1"/>
        <v>0</v>
      </c>
      <c r="O33" s="449" t="str">
        <f t="shared" si="2"/>
        <v>-</v>
      </c>
      <c r="P33" s="466"/>
      <c r="Q33" s="466"/>
      <c r="R33" s="466"/>
      <c r="S33" s="466"/>
      <c r="T33" s="466"/>
      <c r="U33" s="465">
        <f t="shared" si="18"/>
        <v>0</v>
      </c>
      <c r="V33" s="464"/>
      <c r="W33" s="464"/>
      <c r="X33" s="464"/>
      <c r="Y33" s="464">
        <f>540000+80000</f>
        <v>620000</v>
      </c>
      <c r="Z33" s="464">
        <f>540000+80000</f>
        <v>620000</v>
      </c>
      <c r="AA33" s="463">
        <f>Z33*U33*12</f>
        <v>0</v>
      </c>
      <c r="AB33" s="457" t="str">
        <f t="shared" si="4"/>
        <v>-</v>
      </c>
      <c r="AC33" s="332" t="str">
        <f t="shared" si="5"/>
        <v>-</v>
      </c>
      <c r="AD33" s="337"/>
      <c r="AE33" s="338"/>
      <c r="AF33" s="338"/>
    </row>
    <row r="34" spans="1:33" s="339" customFormat="1" ht="18" customHeight="1">
      <c r="A34" s="541">
        <f>MATCH(F34,[5]Account!$D$2:$D$139,0)</f>
        <v>64</v>
      </c>
      <c r="B34" s="541">
        <f>IFERROR(INDEX('[6]Sub Account'!$A$2:$A$510,MATCH(G34,'[6]Sub Account'!$E$2:$E$510,0)),"")</f>
        <v>371</v>
      </c>
      <c r="C34" t="str">
        <f>IFERROR(INDEX([4]Position!$A:$A,MATCH(I34,[4]Position!$B:$B,"0")),"")</f>
        <v/>
      </c>
      <c r="F34" s="535">
        <v>6402</v>
      </c>
      <c r="G34" s="536">
        <v>64021</v>
      </c>
      <c r="H34" s="380">
        <v>64021</v>
      </c>
      <c r="I34" s="381" t="s">
        <v>496</v>
      </c>
      <c r="J34" s="441">
        <v>625800000</v>
      </c>
      <c r="K34" s="441">
        <v>625800000</v>
      </c>
      <c r="L34" s="441">
        <v>319785000</v>
      </c>
      <c r="M34" s="441">
        <v>0</v>
      </c>
      <c r="N34" s="441">
        <f t="shared" si="1"/>
        <v>319785000</v>
      </c>
      <c r="O34" s="448">
        <f t="shared" si="2"/>
        <v>0.5110019175455417</v>
      </c>
      <c r="P34" s="407">
        <f>P35+P83</f>
        <v>50</v>
      </c>
      <c r="Q34" s="407">
        <f>Q35+Q83</f>
        <v>6</v>
      </c>
      <c r="R34" s="407">
        <f>R35+R83</f>
        <v>4</v>
      </c>
      <c r="S34" s="407">
        <f>S35+S83</f>
        <v>0</v>
      </c>
      <c r="T34" s="407">
        <f>T35+T83</f>
        <v>0</v>
      </c>
      <c r="U34" s="408">
        <f t="shared" ref="U34:AA34" si="19">U35+U83</f>
        <v>52</v>
      </c>
      <c r="V34" s="382">
        <f t="shared" si="19"/>
        <v>14626</v>
      </c>
      <c r="W34" s="382">
        <f t="shared" si="19"/>
        <v>95000</v>
      </c>
      <c r="X34" s="382">
        <f t="shared" si="19"/>
        <v>95000</v>
      </c>
      <c r="Y34" s="404">
        <f t="shared" si="19"/>
        <v>0</v>
      </c>
      <c r="Z34" s="404">
        <f t="shared" si="19"/>
        <v>0</v>
      </c>
      <c r="AA34" s="406">
        <f t="shared" si="19"/>
        <v>602600000</v>
      </c>
      <c r="AB34" s="456">
        <f t="shared" si="4"/>
        <v>0.96292745286033876</v>
      </c>
      <c r="AC34" s="332" t="str">
        <f t="shared" si="5"/>
        <v>ok</v>
      </c>
      <c r="AD34" s="337"/>
      <c r="AE34" s="348">
        <v>14256600000</v>
      </c>
      <c r="AF34" s="348">
        <f>AE34-AA34</f>
        <v>13654000000</v>
      </c>
    </row>
    <row r="35" spans="1:33" s="350" customFormat="1" ht="18" customHeight="1">
      <c r="A35" s="542"/>
      <c r="B35" s="541" t="str">
        <f>IFERROR(INDEX('[6]Sub Account'!$A$2:$A$510,MATCH(G35,'[6]Sub Account'!$E$2:$E$510,0)),"")</f>
        <v/>
      </c>
      <c r="C35" t="str">
        <f>IFERROR(INDEX([4]Position!$A:$A,MATCH(I35,[4]Position!$B:$B,"0")),"")</f>
        <v/>
      </c>
      <c r="F35" s="537" t="s">
        <v>667</v>
      </c>
      <c r="G35" s="538" t="s">
        <v>667</v>
      </c>
      <c r="H35" s="379"/>
      <c r="I35" s="383" t="s">
        <v>497</v>
      </c>
      <c r="J35" s="442"/>
      <c r="K35" s="442"/>
      <c r="L35" s="442"/>
      <c r="M35" s="442"/>
      <c r="N35" s="442">
        <f t="shared" si="1"/>
        <v>0</v>
      </c>
      <c r="O35" s="451" t="str">
        <f t="shared" si="2"/>
        <v>-</v>
      </c>
      <c r="P35" s="409">
        <f t="shared" ref="P35:AA35" si="20">P36+P54+P72</f>
        <v>50</v>
      </c>
      <c r="Q35" s="409">
        <f t="shared" si="20"/>
        <v>6</v>
      </c>
      <c r="R35" s="409">
        <f t="shared" si="20"/>
        <v>4</v>
      </c>
      <c r="S35" s="409">
        <f t="shared" si="20"/>
        <v>0</v>
      </c>
      <c r="T35" s="409">
        <f t="shared" si="20"/>
        <v>0</v>
      </c>
      <c r="U35" s="410">
        <f t="shared" si="20"/>
        <v>52</v>
      </c>
      <c r="V35" s="384">
        <f t="shared" si="20"/>
        <v>14626</v>
      </c>
      <c r="W35" s="384">
        <f t="shared" si="20"/>
        <v>95000</v>
      </c>
      <c r="X35" s="384">
        <f t="shared" si="20"/>
        <v>95000</v>
      </c>
      <c r="Y35" s="384">
        <f t="shared" si="20"/>
        <v>0</v>
      </c>
      <c r="Z35" s="384">
        <f t="shared" si="20"/>
        <v>0</v>
      </c>
      <c r="AA35" s="411">
        <f t="shared" si="20"/>
        <v>602580000</v>
      </c>
      <c r="AB35" s="459" t="str">
        <f t="shared" si="4"/>
        <v>-</v>
      </c>
      <c r="AC35" s="332" t="str">
        <f t="shared" si="5"/>
        <v>ok</v>
      </c>
      <c r="AD35" s="337"/>
      <c r="AE35" s="349"/>
      <c r="AF35" s="348"/>
    </row>
    <row r="36" spans="1:33" s="350" customFormat="1" ht="18" customHeight="1">
      <c r="A36" s="542"/>
      <c r="B36" s="541" t="str">
        <f>IFERROR(INDEX('[6]Sub Account'!$A$2:$A$510,MATCH(G36,'[6]Sub Account'!$E$2:$E$510,0)),"")</f>
        <v/>
      </c>
      <c r="C36" t="str">
        <f>IFERROR(INDEX([4]Position!$A:$A,MATCH(I36,[4]Position!$B:$B,"0")),"")</f>
        <v/>
      </c>
      <c r="F36" s="537" t="s">
        <v>667</v>
      </c>
      <c r="G36" s="538" t="s">
        <v>667</v>
      </c>
      <c r="H36" s="385"/>
      <c r="I36" s="386" t="s">
        <v>498</v>
      </c>
      <c r="J36" s="443"/>
      <c r="K36" s="443"/>
      <c r="L36" s="443"/>
      <c r="M36" s="443"/>
      <c r="N36" s="443">
        <f t="shared" si="1"/>
        <v>0</v>
      </c>
      <c r="O36" s="452" t="str">
        <f t="shared" si="2"/>
        <v>-</v>
      </c>
      <c r="P36" s="412">
        <f t="shared" ref="P36" si="21">P37+P44+P49</f>
        <v>48</v>
      </c>
      <c r="Q36" s="412">
        <f>Q37+Q44+Q49</f>
        <v>6</v>
      </c>
      <c r="R36" s="412">
        <f>R37+R44+R49</f>
        <v>4</v>
      </c>
      <c r="S36" s="412">
        <f>S37+S44+S49</f>
        <v>0</v>
      </c>
      <c r="T36" s="412">
        <f>T37+T44+T49</f>
        <v>0</v>
      </c>
      <c r="U36" s="413">
        <f t="shared" ref="U36:AA36" si="22">U37+U44+U49</f>
        <v>50</v>
      </c>
      <c r="V36" s="387">
        <f t="shared" si="22"/>
        <v>6145</v>
      </c>
      <c r="W36" s="387">
        <f t="shared" si="22"/>
        <v>35000</v>
      </c>
      <c r="X36" s="387">
        <f t="shared" si="22"/>
        <v>35000</v>
      </c>
      <c r="Y36" s="387">
        <f t="shared" si="22"/>
        <v>0</v>
      </c>
      <c r="Z36" s="387">
        <f t="shared" si="22"/>
        <v>0</v>
      </c>
      <c r="AA36" s="414">
        <f t="shared" si="22"/>
        <v>583110000</v>
      </c>
      <c r="AB36" s="460" t="str">
        <f t="shared" si="4"/>
        <v>-</v>
      </c>
      <c r="AC36" s="332" t="str">
        <f t="shared" si="5"/>
        <v>ok</v>
      </c>
      <c r="AD36" s="337"/>
      <c r="AE36" s="349"/>
      <c r="AF36" s="349"/>
    </row>
    <row r="37" spans="1:33" s="352" customFormat="1" ht="18" customHeight="1">
      <c r="A37" s="543"/>
      <c r="B37" s="541" t="str">
        <f>IFERROR(INDEX('[6]Sub Account'!$A$2:$A$510,MATCH(G37,'[6]Sub Account'!$E$2:$E$510,0)),"")</f>
        <v/>
      </c>
      <c r="C37" t="str">
        <f>IFERROR(INDEX([4]Position!$A:$A,MATCH(I37,[4]Position!$B:$B,"0")),"")</f>
        <v/>
      </c>
      <c r="F37" s="537" t="s">
        <v>667</v>
      </c>
      <c r="G37" s="538" t="s">
        <v>667</v>
      </c>
      <c r="H37" s="379"/>
      <c r="I37" s="383" t="s">
        <v>521</v>
      </c>
      <c r="J37" s="442"/>
      <c r="K37" s="442"/>
      <c r="L37" s="442"/>
      <c r="M37" s="442"/>
      <c r="N37" s="442">
        <f t="shared" si="1"/>
        <v>0</v>
      </c>
      <c r="O37" s="451" t="str">
        <f t="shared" si="2"/>
        <v>-</v>
      </c>
      <c r="P37" s="409">
        <f t="shared" ref="P37" si="23">SUM(P38:P43)</f>
        <v>10</v>
      </c>
      <c r="Q37" s="409">
        <f>SUM(Q38:Q43)</f>
        <v>0</v>
      </c>
      <c r="R37" s="409">
        <f>SUM(R38:R43)</f>
        <v>0</v>
      </c>
      <c r="S37" s="409">
        <f>SUM(S38:S43)</f>
        <v>0</v>
      </c>
      <c r="T37" s="409">
        <f>SUM(T38:T43)</f>
        <v>0</v>
      </c>
      <c r="U37" s="410">
        <f t="shared" ref="U37:Z37" si="24">SUM(U38:U43)</f>
        <v>10</v>
      </c>
      <c r="V37" s="384">
        <f t="shared" si="24"/>
        <v>3030</v>
      </c>
      <c r="W37" s="384">
        <f t="shared" si="24"/>
        <v>15000</v>
      </c>
      <c r="X37" s="384">
        <f t="shared" si="24"/>
        <v>15000</v>
      </c>
      <c r="Y37" s="384">
        <f t="shared" si="24"/>
        <v>0</v>
      </c>
      <c r="Z37" s="384">
        <f t="shared" si="24"/>
        <v>0</v>
      </c>
      <c r="AA37" s="411">
        <f>SUM(AA38:AA43)</f>
        <v>138840000</v>
      </c>
      <c r="AB37" s="459" t="str">
        <f t="shared" si="4"/>
        <v>-</v>
      </c>
      <c r="AC37" s="332" t="str">
        <f t="shared" si="5"/>
        <v>ok</v>
      </c>
      <c r="AD37" s="337"/>
      <c r="AE37" s="351"/>
      <c r="AF37" s="351"/>
    </row>
    <row r="38" spans="1:33" s="352" customFormat="1" ht="18" customHeight="1">
      <c r="A38" s="543"/>
      <c r="B38" s="541" t="str">
        <f>IFERROR(INDEX('[6]Sub Account'!$A$2:$A$510,MATCH(G38,'[6]Sub Account'!$E$2:$E$510,0)),"")</f>
        <v/>
      </c>
      <c r="C38" t="str">
        <f>IFERROR(INDEX([4]Position!$A:$A,MATCH(I38,[4]Position!$B:$B,"0")),"")</f>
        <v/>
      </c>
      <c r="F38" s="537" t="s">
        <v>667</v>
      </c>
      <c r="G38" s="538" t="s">
        <v>667</v>
      </c>
      <c r="H38" s="379"/>
      <c r="I38" s="431" t="s">
        <v>445</v>
      </c>
      <c r="J38" s="439"/>
      <c r="K38" s="439"/>
      <c r="L38" s="439"/>
      <c r="M38" s="439"/>
      <c r="N38" s="439">
        <f t="shared" si="1"/>
        <v>0</v>
      </c>
      <c r="O38" s="449" t="str">
        <f t="shared" si="2"/>
        <v>-</v>
      </c>
      <c r="P38" s="415"/>
      <c r="Q38" s="415"/>
      <c r="R38" s="415"/>
      <c r="S38" s="415"/>
      <c r="T38" s="415"/>
      <c r="U38" s="416">
        <f t="shared" ref="U38:U43" si="25">P38+Q38-R38+S38-T38</f>
        <v>0</v>
      </c>
      <c r="V38" s="388">
        <v>550</v>
      </c>
      <c r="W38" s="388">
        <v>2500</v>
      </c>
      <c r="X38" s="388">
        <v>2500</v>
      </c>
      <c r="Y38" s="388"/>
      <c r="Z38" s="388"/>
      <c r="AA38" s="417">
        <f t="shared" ref="AA38:AA43" si="26">12*V38*X38*U38</f>
        <v>0</v>
      </c>
      <c r="AB38" s="457" t="str">
        <f t="shared" si="4"/>
        <v>-</v>
      </c>
      <c r="AC38" s="332" t="str">
        <f t="shared" si="5"/>
        <v>-</v>
      </c>
      <c r="AD38" s="337"/>
      <c r="AE38" s="351"/>
      <c r="AF38" s="351"/>
    </row>
    <row r="39" spans="1:33" s="352" customFormat="1" ht="18" customHeight="1">
      <c r="A39" s="543"/>
      <c r="B39" s="541" t="str">
        <f>IFERROR(INDEX('[6]Sub Account'!$A$2:$A$510,MATCH(G39,'[6]Sub Account'!$E$2:$E$510,0)),"")</f>
        <v/>
      </c>
      <c r="C39" t="str">
        <f>IFERROR(INDEX([4]Position!$A:$A,MATCH(I39,[4]Position!$B:$B,"0")),"")</f>
        <v/>
      </c>
      <c r="F39" s="537" t="s">
        <v>667</v>
      </c>
      <c r="G39" s="538" t="s">
        <v>667</v>
      </c>
      <c r="H39" s="379"/>
      <c r="I39" s="431" t="s">
        <v>446</v>
      </c>
      <c r="J39" s="439"/>
      <c r="K39" s="439"/>
      <c r="L39" s="439"/>
      <c r="M39" s="439"/>
      <c r="N39" s="439">
        <f t="shared" si="1"/>
        <v>0</v>
      </c>
      <c r="O39" s="449" t="str">
        <f t="shared" si="2"/>
        <v>-</v>
      </c>
      <c r="P39" s="415"/>
      <c r="Q39" s="415"/>
      <c r="R39" s="415"/>
      <c r="S39" s="415"/>
      <c r="T39" s="415"/>
      <c r="U39" s="416">
        <f t="shared" si="25"/>
        <v>0</v>
      </c>
      <c r="V39" s="388">
        <v>531</v>
      </c>
      <c r="W39" s="388">
        <v>2500</v>
      </c>
      <c r="X39" s="388">
        <v>2500</v>
      </c>
      <c r="Y39" s="388"/>
      <c r="Z39" s="388"/>
      <c r="AA39" s="417">
        <f>12*V39*X39*U39</f>
        <v>0</v>
      </c>
      <c r="AB39" s="457" t="str">
        <f t="shared" si="4"/>
        <v>-</v>
      </c>
      <c r="AC39" s="332" t="str">
        <f t="shared" si="5"/>
        <v>-</v>
      </c>
      <c r="AD39" s="337"/>
      <c r="AE39" s="351"/>
      <c r="AF39" s="351"/>
    </row>
    <row r="40" spans="1:33" s="352" customFormat="1" ht="18" customHeight="1">
      <c r="A40" s="543"/>
      <c r="B40" s="541" t="str">
        <f>IFERROR(INDEX('[6]Sub Account'!$A$2:$A$510,MATCH(G40,'[6]Sub Account'!$E$2:$E$510,0)),"")</f>
        <v/>
      </c>
      <c r="C40" t="str">
        <f>IFERROR(INDEX([4]Position!$A:$A,MATCH(I40,[4]Position!$B:$B,"0")),"")</f>
        <v/>
      </c>
      <c r="F40" s="537" t="s">
        <v>667</v>
      </c>
      <c r="G40" s="538" t="s">
        <v>667</v>
      </c>
      <c r="H40" s="379"/>
      <c r="I40" s="431" t="s">
        <v>447</v>
      </c>
      <c r="J40" s="439"/>
      <c r="K40" s="439"/>
      <c r="L40" s="439"/>
      <c r="M40" s="439"/>
      <c r="N40" s="439">
        <f t="shared" si="1"/>
        <v>0</v>
      </c>
      <c r="O40" s="449" t="str">
        <f t="shared" si="2"/>
        <v>-</v>
      </c>
      <c r="P40" s="415"/>
      <c r="Q40" s="415"/>
      <c r="R40" s="415"/>
      <c r="S40" s="415"/>
      <c r="T40" s="415"/>
      <c r="U40" s="416">
        <f t="shared" si="25"/>
        <v>0</v>
      </c>
      <c r="V40" s="388">
        <v>513</v>
      </c>
      <c r="W40" s="388">
        <v>2500</v>
      </c>
      <c r="X40" s="388">
        <v>2500</v>
      </c>
      <c r="Y40" s="388"/>
      <c r="Z40" s="388"/>
      <c r="AA40" s="417">
        <f t="shared" si="26"/>
        <v>0</v>
      </c>
      <c r="AB40" s="457" t="str">
        <f t="shared" si="4"/>
        <v>-</v>
      </c>
      <c r="AC40" s="332" t="str">
        <f t="shared" si="5"/>
        <v>-</v>
      </c>
      <c r="AD40" s="337"/>
      <c r="AE40" s="351"/>
      <c r="AF40" s="351"/>
    </row>
    <row r="41" spans="1:33" s="352" customFormat="1" ht="18" customHeight="1">
      <c r="A41" s="543"/>
      <c r="B41" s="541" t="str">
        <f>IFERROR(INDEX('[6]Sub Account'!$A$2:$A$510,MATCH(G41,'[6]Sub Account'!$E$2:$E$510,0)),"")</f>
        <v/>
      </c>
      <c r="C41" t="str">
        <f>IFERROR(INDEX([4]Position!$A:$A,MATCH(I41,[4]Position!$B:$B,"0")),"")</f>
        <v/>
      </c>
      <c r="F41" s="537" t="s">
        <v>667</v>
      </c>
      <c r="G41" s="538" t="s">
        <v>667</v>
      </c>
      <c r="H41" s="379"/>
      <c r="I41" s="431" t="s">
        <v>448</v>
      </c>
      <c r="J41" s="439"/>
      <c r="K41" s="439"/>
      <c r="L41" s="439"/>
      <c r="M41" s="439"/>
      <c r="N41" s="439">
        <f t="shared" si="1"/>
        <v>0</v>
      </c>
      <c r="O41" s="449" t="str">
        <f t="shared" si="2"/>
        <v>-</v>
      </c>
      <c r="P41" s="415"/>
      <c r="Q41" s="415"/>
      <c r="R41" s="415"/>
      <c r="S41" s="415"/>
      <c r="T41" s="415"/>
      <c r="U41" s="416">
        <f t="shared" si="25"/>
        <v>0</v>
      </c>
      <c r="V41" s="388">
        <v>496</v>
      </c>
      <c r="W41" s="388">
        <v>2500</v>
      </c>
      <c r="X41" s="388">
        <v>2500</v>
      </c>
      <c r="Y41" s="388"/>
      <c r="Z41" s="388"/>
      <c r="AA41" s="417">
        <f t="shared" si="26"/>
        <v>0</v>
      </c>
      <c r="AB41" s="457" t="str">
        <f t="shared" si="4"/>
        <v>-</v>
      </c>
      <c r="AC41" s="332" t="str">
        <f t="shared" si="5"/>
        <v>-</v>
      </c>
      <c r="AD41" s="337"/>
      <c r="AE41" s="351"/>
      <c r="AF41" s="351"/>
    </row>
    <row r="42" spans="1:33" s="352" customFormat="1" ht="18" customHeight="1">
      <c r="A42" s="543"/>
      <c r="B42" s="541" t="str">
        <f>IFERROR(INDEX('[6]Sub Account'!$A$2:$A$510,MATCH(G42,'[6]Sub Account'!$E$2:$E$510,0)),"")</f>
        <v/>
      </c>
      <c r="C42" t="str">
        <f>IFERROR(INDEX([4]Position!$A:$A,MATCH(I42,[4]Position!$B:$B,"0")),"")</f>
        <v/>
      </c>
      <c r="F42" s="537" t="s">
        <v>667</v>
      </c>
      <c r="G42" s="538" t="s">
        <v>667</v>
      </c>
      <c r="H42" s="379"/>
      <c r="I42" s="431" t="s">
        <v>449</v>
      </c>
      <c r="J42" s="439"/>
      <c r="K42" s="439"/>
      <c r="L42" s="439"/>
      <c r="M42" s="439"/>
      <c r="N42" s="439">
        <f t="shared" si="1"/>
        <v>0</v>
      </c>
      <c r="O42" s="449" t="str">
        <f t="shared" si="2"/>
        <v>-</v>
      </c>
      <c r="P42" s="415">
        <v>1</v>
      </c>
      <c r="Q42" s="415"/>
      <c r="R42" s="415"/>
      <c r="S42" s="415"/>
      <c r="T42" s="415"/>
      <c r="U42" s="416">
        <f t="shared" si="25"/>
        <v>1</v>
      </c>
      <c r="V42" s="388">
        <v>479</v>
      </c>
      <c r="W42" s="388">
        <v>2500</v>
      </c>
      <c r="X42" s="388">
        <v>2500</v>
      </c>
      <c r="Y42" s="388"/>
      <c r="Z42" s="388"/>
      <c r="AA42" s="417">
        <f t="shared" si="26"/>
        <v>14370000</v>
      </c>
      <c r="AB42" s="457" t="str">
        <f t="shared" si="4"/>
        <v>-</v>
      </c>
      <c r="AC42" s="332" t="str">
        <f t="shared" si="5"/>
        <v>ok</v>
      </c>
      <c r="AD42" s="337"/>
      <c r="AE42" s="351"/>
      <c r="AF42" s="351"/>
    </row>
    <row r="43" spans="1:33" s="351" customFormat="1" ht="18" customHeight="1">
      <c r="A43" s="543"/>
      <c r="B43" s="541" t="str">
        <f>IFERROR(INDEX('[6]Sub Account'!$A$2:$A$510,MATCH(G43,'[6]Sub Account'!$E$2:$E$510,0)),"")</f>
        <v/>
      </c>
      <c r="C43" t="str">
        <f>IFERROR(INDEX([4]Position!$A:$A,MATCH(I43,[4]Position!$B:$B,"0")),"")</f>
        <v/>
      </c>
      <c r="F43" s="537" t="s">
        <v>667</v>
      </c>
      <c r="G43" s="538" t="s">
        <v>667</v>
      </c>
      <c r="H43" s="379"/>
      <c r="I43" s="431" t="s">
        <v>450</v>
      </c>
      <c r="J43" s="439"/>
      <c r="K43" s="439"/>
      <c r="L43" s="439"/>
      <c r="M43" s="439"/>
      <c r="N43" s="439">
        <f t="shared" si="1"/>
        <v>0</v>
      </c>
      <c r="O43" s="449" t="str">
        <f t="shared" si="2"/>
        <v>-</v>
      </c>
      <c r="P43" s="415">
        <v>9</v>
      </c>
      <c r="Q43" s="415"/>
      <c r="R43" s="415"/>
      <c r="S43" s="415"/>
      <c r="T43" s="415"/>
      <c r="U43" s="416">
        <f t="shared" si="25"/>
        <v>9</v>
      </c>
      <c r="V43" s="388">
        <v>461</v>
      </c>
      <c r="W43" s="388">
        <v>2500</v>
      </c>
      <c r="X43" s="388">
        <v>2500</v>
      </c>
      <c r="Y43" s="388"/>
      <c r="Z43" s="388"/>
      <c r="AA43" s="417">
        <f t="shared" si="26"/>
        <v>124470000</v>
      </c>
      <c r="AB43" s="457" t="str">
        <f t="shared" si="4"/>
        <v>-</v>
      </c>
      <c r="AC43" s="332" t="str">
        <f t="shared" si="5"/>
        <v>ok</v>
      </c>
      <c r="AD43" s="337"/>
      <c r="AG43" s="352"/>
    </row>
    <row r="44" spans="1:33" s="351" customFormat="1" ht="18" customHeight="1">
      <c r="A44" s="543"/>
      <c r="B44" s="541" t="str">
        <f>IFERROR(INDEX('[6]Sub Account'!$A$2:$A$510,MATCH(G44,'[6]Sub Account'!$E$2:$E$510,0)),"")</f>
        <v/>
      </c>
      <c r="C44" t="str">
        <f>IFERROR(INDEX([4]Position!$A:$A,MATCH(I44,[4]Position!$B:$B,"0")),"")</f>
        <v/>
      </c>
      <c r="F44" s="537" t="s">
        <v>667</v>
      </c>
      <c r="G44" s="538" t="s">
        <v>667</v>
      </c>
      <c r="H44" s="379"/>
      <c r="I44" s="383" t="s">
        <v>522</v>
      </c>
      <c r="J44" s="442"/>
      <c r="K44" s="442"/>
      <c r="L44" s="442"/>
      <c r="M44" s="442"/>
      <c r="N44" s="442">
        <f t="shared" si="1"/>
        <v>0</v>
      </c>
      <c r="O44" s="451" t="str">
        <f t="shared" si="2"/>
        <v>-</v>
      </c>
      <c r="P44" s="409">
        <f t="shared" ref="P44" si="27">SUM(P45:P48)</f>
        <v>11</v>
      </c>
      <c r="Q44" s="409">
        <f>SUM(Q45:Q48)</f>
        <v>0</v>
      </c>
      <c r="R44" s="409">
        <f>SUM(R45:R48)</f>
        <v>1</v>
      </c>
      <c r="S44" s="409">
        <f>SUM(S45:S48)</f>
        <v>0</v>
      </c>
      <c r="T44" s="409">
        <f>SUM(T45:T48)</f>
        <v>0</v>
      </c>
      <c r="U44" s="410">
        <f t="shared" ref="U44:Z44" si="28">SUM(U45:U48)</f>
        <v>10</v>
      </c>
      <c r="V44" s="384">
        <f t="shared" si="28"/>
        <v>1673</v>
      </c>
      <c r="W44" s="384">
        <f t="shared" si="28"/>
        <v>10000</v>
      </c>
      <c r="X44" s="384">
        <f t="shared" si="28"/>
        <v>10000</v>
      </c>
      <c r="Y44" s="384">
        <f t="shared" si="28"/>
        <v>0</v>
      </c>
      <c r="Z44" s="384">
        <f t="shared" si="28"/>
        <v>0</v>
      </c>
      <c r="AA44" s="411">
        <f>SUM(AA45:AA48)</f>
        <v>125970000</v>
      </c>
      <c r="AB44" s="459" t="str">
        <f t="shared" si="4"/>
        <v>-</v>
      </c>
      <c r="AC44" s="332" t="str">
        <f t="shared" si="5"/>
        <v>ok</v>
      </c>
      <c r="AD44" s="337"/>
      <c r="AG44" s="352"/>
    </row>
    <row r="45" spans="1:33" s="351" customFormat="1" ht="18" customHeight="1">
      <c r="A45" s="543"/>
      <c r="B45" s="541" t="str">
        <f>IFERROR(INDEX('[6]Sub Account'!$A$2:$A$510,MATCH(G45,'[6]Sub Account'!$E$2:$E$510,0)),"")</f>
        <v/>
      </c>
      <c r="C45" t="str">
        <f>IFERROR(INDEX([4]Position!$A:$A,MATCH(I45,[4]Position!$B:$B,"0")),"")</f>
        <v/>
      </c>
      <c r="F45" s="537" t="s">
        <v>667</v>
      </c>
      <c r="G45" s="538" t="s">
        <v>667</v>
      </c>
      <c r="H45" s="379"/>
      <c r="I45" s="431" t="s">
        <v>451</v>
      </c>
      <c r="J45" s="439"/>
      <c r="K45" s="439"/>
      <c r="L45" s="439"/>
      <c r="M45" s="439"/>
      <c r="N45" s="439">
        <f t="shared" si="1"/>
        <v>0</v>
      </c>
      <c r="O45" s="449" t="str">
        <f t="shared" si="2"/>
        <v>-</v>
      </c>
      <c r="P45" s="415">
        <v>3</v>
      </c>
      <c r="Q45" s="415"/>
      <c r="R45" s="415"/>
      <c r="S45" s="415"/>
      <c r="T45" s="415"/>
      <c r="U45" s="416">
        <f t="shared" ref="U45:U48" si="29">P45+Q45-R45+S45-T45</f>
        <v>3</v>
      </c>
      <c r="V45" s="388">
        <v>443</v>
      </c>
      <c r="W45" s="388">
        <v>2500</v>
      </c>
      <c r="X45" s="388">
        <v>2500</v>
      </c>
      <c r="Y45" s="388"/>
      <c r="Z45" s="388"/>
      <c r="AA45" s="417">
        <f>12*V45*X45*U45</f>
        <v>39870000</v>
      </c>
      <c r="AB45" s="457" t="str">
        <f t="shared" si="4"/>
        <v>-</v>
      </c>
      <c r="AC45" s="332" t="str">
        <f t="shared" si="5"/>
        <v>ok</v>
      </c>
      <c r="AD45" s="337"/>
      <c r="AG45" s="352"/>
    </row>
    <row r="46" spans="1:33" s="351" customFormat="1" ht="18" customHeight="1">
      <c r="A46" s="543"/>
      <c r="B46" s="541" t="str">
        <f>IFERROR(INDEX('[6]Sub Account'!$A$2:$A$510,MATCH(G46,'[6]Sub Account'!$E$2:$E$510,0)),"")</f>
        <v/>
      </c>
      <c r="C46" t="str">
        <f>IFERROR(INDEX([4]Position!$A:$A,MATCH(I46,[4]Position!$B:$B,"0")),"")</f>
        <v/>
      </c>
      <c r="F46" s="537" t="s">
        <v>667</v>
      </c>
      <c r="G46" s="538" t="s">
        <v>667</v>
      </c>
      <c r="H46" s="379"/>
      <c r="I46" s="431" t="s">
        <v>452</v>
      </c>
      <c r="J46" s="439"/>
      <c r="K46" s="439"/>
      <c r="L46" s="439"/>
      <c r="M46" s="439"/>
      <c r="N46" s="439">
        <f t="shared" si="1"/>
        <v>0</v>
      </c>
      <c r="O46" s="449" t="str">
        <f t="shared" si="2"/>
        <v>-</v>
      </c>
      <c r="P46" s="415">
        <v>2</v>
      </c>
      <c r="Q46" s="415"/>
      <c r="R46" s="415"/>
      <c r="S46" s="415"/>
      <c r="T46" s="415"/>
      <c r="U46" s="416">
        <f t="shared" si="29"/>
        <v>2</v>
      </c>
      <c r="V46" s="388">
        <v>426</v>
      </c>
      <c r="W46" s="388">
        <v>2500</v>
      </c>
      <c r="X46" s="388">
        <v>2500</v>
      </c>
      <c r="Y46" s="388"/>
      <c r="Z46" s="388"/>
      <c r="AA46" s="417">
        <f>12*V46*X46*U46</f>
        <v>25560000</v>
      </c>
      <c r="AB46" s="457" t="str">
        <f t="shared" si="4"/>
        <v>-</v>
      </c>
      <c r="AC46" s="332" t="str">
        <f t="shared" si="5"/>
        <v>ok</v>
      </c>
      <c r="AD46" s="337"/>
      <c r="AG46" s="352"/>
    </row>
    <row r="47" spans="1:33" s="351" customFormat="1" ht="18" customHeight="1">
      <c r="A47" s="543"/>
      <c r="B47" s="541" t="str">
        <f>IFERROR(INDEX('[6]Sub Account'!$A$2:$A$510,MATCH(G47,'[6]Sub Account'!$E$2:$E$510,0)),"")</f>
        <v/>
      </c>
      <c r="C47" t="str">
        <f>IFERROR(INDEX([4]Position!$A:$A,MATCH(I47,[4]Position!$B:$B,"0")),"")</f>
        <v/>
      </c>
      <c r="F47" s="537" t="s">
        <v>667</v>
      </c>
      <c r="G47" s="538" t="s">
        <v>667</v>
      </c>
      <c r="H47" s="379"/>
      <c r="I47" s="431" t="s">
        <v>453</v>
      </c>
      <c r="J47" s="439"/>
      <c r="K47" s="439"/>
      <c r="L47" s="439"/>
      <c r="M47" s="439"/>
      <c r="N47" s="439">
        <f t="shared" si="1"/>
        <v>0</v>
      </c>
      <c r="O47" s="449" t="str">
        <f t="shared" si="2"/>
        <v>-</v>
      </c>
      <c r="P47" s="415">
        <v>3</v>
      </c>
      <c r="Q47" s="415"/>
      <c r="R47" s="415"/>
      <c r="S47" s="415"/>
      <c r="T47" s="415"/>
      <c r="U47" s="416">
        <f t="shared" si="29"/>
        <v>3</v>
      </c>
      <c r="V47" s="388">
        <v>410</v>
      </c>
      <c r="W47" s="388">
        <v>2500</v>
      </c>
      <c r="X47" s="388">
        <v>2500</v>
      </c>
      <c r="Y47" s="388"/>
      <c r="Z47" s="388"/>
      <c r="AA47" s="417">
        <f>12*V47*X47*U47</f>
        <v>36900000</v>
      </c>
      <c r="AB47" s="457" t="str">
        <f t="shared" si="4"/>
        <v>-</v>
      </c>
      <c r="AC47" s="332" t="str">
        <f t="shared" si="5"/>
        <v>ok</v>
      </c>
      <c r="AD47" s="337"/>
      <c r="AG47" s="352"/>
    </row>
    <row r="48" spans="1:33" s="351" customFormat="1" ht="18" customHeight="1">
      <c r="A48" s="543"/>
      <c r="B48" s="541" t="str">
        <f>IFERROR(INDEX('[6]Sub Account'!$A$2:$A$510,MATCH(G48,'[6]Sub Account'!$E$2:$E$510,0)),"")</f>
        <v/>
      </c>
      <c r="C48" t="str">
        <f>IFERROR(INDEX([4]Position!$A:$A,MATCH(I48,[4]Position!$B:$B,"0")),"")</f>
        <v/>
      </c>
      <c r="F48" s="537" t="s">
        <v>667</v>
      </c>
      <c r="G48" s="538" t="s">
        <v>667</v>
      </c>
      <c r="H48" s="379"/>
      <c r="I48" s="431" t="s">
        <v>454</v>
      </c>
      <c r="J48" s="439"/>
      <c r="K48" s="439"/>
      <c r="L48" s="439"/>
      <c r="M48" s="439"/>
      <c r="N48" s="439">
        <f t="shared" si="1"/>
        <v>0</v>
      </c>
      <c r="O48" s="449" t="str">
        <f t="shared" si="2"/>
        <v>-</v>
      </c>
      <c r="P48" s="415">
        <v>3</v>
      </c>
      <c r="Q48" s="415"/>
      <c r="R48" s="415">
        <v>1</v>
      </c>
      <c r="S48" s="415"/>
      <c r="T48" s="415"/>
      <c r="U48" s="416">
        <f t="shared" si="29"/>
        <v>2</v>
      </c>
      <c r="V48" s="388">
        <v>394</v>
      </c>
      <c r="W48" s="388">
        <v>2500</v>
      </c>
      <c r="X48" s="388">
        <v>2500</v>
      </c>
      <c r="Y48" s="388"/>
      <c r="Z48" s="388"/>
      <c r="AA48" s="417">
        <f>12*V48*X48*U48</f>
        <v>23640000</v>
      </c>
      <c r="AB48" s="457" t="str">
        <f t="shared" si="4"/>
        <v>-</v>
      </c>
      <c r="AC48" s="332" t="str">
        <f t="shared" si="5"/>
        <v>ok</v>
      </c>
      <c r="AD48" s="337"/>
      <c r="AG48" s="352"/>
    </row>
    <row r="49" spans="1:33" s="351" customFormat="1" ht="18" customHeight="1">
      <c r="A49" s="543"/>
      <c r="B49" s="541" t="str">
        <f>IFERROR(INDEX('[6]Sub Account'!$A$2:$A$510,MATCH(G49,'[6]Sub Account'!$E$2:$E$510,0)),"")</f>
        <v/>
      </c>
      <c r="C49" t="str">
        <f>IFERROR(INDEX([4]Position!$A:$A,MATCH(I49,[4]Position!$B:$B,"0")),"")</f>
        <v/>
      </c>
      <c r="F49" s="537" t="s">
        <v>667</v>
      </c>
      <c r="G49" s="538" t="s">
        <v>667</v>
      </c>
      <c r="H49" s="379"/>
      <c r="I49" s="383" t="s">
        <v>523</v>
      </c>
      <c r="J49" s="442"/>
      <c r="K49" s="442"/>
      <c r="L49" s="442"/>
      <c r="M49" s="442"/>
      <c r="N49" s="442">
        <f t="shared" si="1"/>
        <v>0</v>
      </c>
      <c r="O49" s="451" t="str">
        <f t="shared" si="2"/>
        <v>-</v>
      </c>
      <c r="P49" s="409">
        <f t="shared" ref="P49" si="30">SUM(P50:P53)</f>
        <v>27</v>
      </c>
      <c r="Q49" s="409">
        <f>SUM(Q50:Q53)</f>
        <v>6</v>
      </c>
      <c r="R49" s="409">
        <f>SUM(R50:R53)</f>
        <v>3</v>
      </c>
      <c r="S49" s="409">
        <f>SUM(S50:S53)</f>
        <v>0</v>
      </c>
      <c r="T49" s="409">
        <f>SUM(T50:T53)</f>
        <v>0</v>
      </c>
      <c r="U49" s="410">
        <f t="shared" ref="U49:Z49" si="31">SUM(U50:U53)</f>
        <v>30</v>
      </c>
      <c r="V49" s="384">
        <f t="shared" si="31"/>
        <v>1442</v>
      </c>
      <c r="W49" s="384">
        <f t="shared" si="31"/>
        <v>10000</v>
      </c>
      <c r="X49" s="384">
        <f t="shared" si="31"/>
        <v>10000</v>
      </c>
      <c r="Y49" s="384">
        <f t="shared" si="31"/>
        <v>0</v>
      </c>
      <c r="Z49" s="384">
        <f t="shared" si="31"/>
        <v>0</v>
      </c>
      <c r="AA49" s="411">
        <f>SUM(AA50:AA53)</f>
        <v>318300000</v>
      </c>
      <c r="AB49" s="459" t="str">
        <f t="shared" si="4"/>
        <v>-</v>
      </c>
      <c r="AC49" s="332" t="str">
        <f t="shared" si="5"/>
        <v>ok</v>
      </c>
      <c r="AD49" s="337"/>
      <c r="AG49" s="352"/>
    </row>
    <row r="50" spans="1:33" s="351" customFormat="1" ht="18" customHeight="1">
      <c r="A50" s="543"/>
      <c r="B50" s="541" t="str">
        <f>IFERROR(INDEX('[6]Sub Account'!$A$2:$A$510,MATCH(G50,'[6]Sub Account'!$E$2:$E$510,0)),"")</f>
        <v/>
      </c>
      <c r="C50" t="str">
        <f>IFERROR(INDEX([4]Position!$A:$A,MATCH(I50,[4]Position!$B:$B,"0")),"")</f>
        <v/>
      </c>
      <c r="F50" s="537" t="s">
        <v>667</v>
      </c>
      <c r="G50" s="538" t="s">
        <v>667</v>
      </c>
      <c r="H50" s="379"/>
      <c r="I50" s="431" t="s">
        <v>439</v>
      </c>
      <c r="J50" s="439"/>
      <c r="K50" s="439"/>
      <c r="L50" s="439"/>
      <c r="M50" s="439"/>
      <c r="N50" s="439">
        <f t="shared" si="1"/>
        <v>0</v>
      </c>
      <c r="O50" s="449" t="str">
        <f t="shared" si="2"/>
        <v>-</v>
      </c>
      <c r="P50" s="415">
        <v>4</v>
      </c>
      <c r="Q50" s="415"/>
      <c r="R50" s="415">
        <v>1</v>
      </c>
      <c r="S50" s="415"/>
      <c r="T50" s="415"/>
      <c r="U50" s="416">
        <f t="shared" ref="U50:U53" si="32">P50+Q50-R50+S50-T50</f>
        <v>3</v>
      </c>
      <c r="V50" s="388">
        <v>379</v>
      </c>
      <c r="W50" s="388">
        <v>2500</v>
      </c>
      <c r="X50" s="388">
        <v>2500</v>
      </c>
      <c r="Y50" s="388"/>
      <c r="Z50" s="388"/>
      <c r="AA50" s="417">
        <f>12*V50*X50*U50</f>
        <v>34110000</v>
      </c>
      <c r="AB50" s="457" t="str">
        <f t="shared" si="4"/>
        <v>-</v>
      </c>
      <c r="AC50" s="332" t="str">
        <f t="shared" si="5"/>
        <v>ok</v>
      </c>
      <c r="AD50" s="337"/>
      <c r="AG50" s="352"/>
    </row>
    <row r="51" spans="1:33" s="351" customFormat="1" ht="18" customHeight="1">
      <c r="A51" s="543"/>
      <c r="B51" s="541" t="str">
        <f>IFERROR(INDEX('[6]Sub Account'!$A$2:$A$510,MATCH(G51,'[6]Sub Account'!$E$2:$E$510,0)),"")</f>
        <v/>
      </c>
      <c r="C51" t="str">
        <f>IFERROR(INDEX([4]Position!$A:$A,MATCH(I51,[4]Position!$B:$B,"0")),"")</f>
        <v/>
      </c>
      <c r="F51" s="537" t="s">
        <v>667</v>
      </c>
      <c r="G51" s="538" t="s">
        <v>667</v>
      </c>
      <c r="H51" s="379"/>
      <c r="I51" s="431" t="s">
        <v>455</v>
      </c>
      <c r="J51" s="439"/>
      <c r="K51" s="439"/>
      <c r="L51" s="439"/>
      <c r="M51" s="439"/>
      <c r="N51" s="439">
        <f t="shared" si="1"/>
        <v>0</v>
      </c>
      <c r="O51" s="449" t="str">
        <f t="shared" si="2"/>
        <v>-</v>
      </c>
      <c r="P51" s="415">
        <v>5</v>
      </c>
      <c r="Q51" s="415"/>
      <c r="R51" s="415"/>
      <c r="S51" s="415"/>
      <c r="T51" s="415"/>
      <c r="U51" s="416">
        <f t="shared" si="32"/>
        <v>5</v>
      </c>
      <c r="V51" s="388">
        <v>364</v>
      </c>
      <c r="W51" s="388">
        <v>2500</v>
      </c>
      <c r="X51" s="388">
        <v>2500</v>
      </c>
      <c r="Y51" s="388"/>
      <c r="Z51" s="388"/>
      <c r="AA51" s="417">
        <f>12*V51*X51*U51</f>
        <v>54600000</v>
      </c>
      <c r="AB51" s="457" t="str">
        <f t="shared" si="4"/>
        <v>-</v>
      </c>
      <c r="AC51" s="332" t="str">
        <f t="shared" si="5"/>
        <v>ok</v>
      </c>
      <c r="AD51" s="337"/>
      <c r="AG51" s="352"/>
    </row>
    <row r="52" spans="1:33" s="351" customFormat="1" ht="18" customHeight="1">
      <c r="A52" s="543"/>
      <c r="B52" s="541" t="str">
        <f>IFERROR(INDEX('[6]Sub Account'!$A$2:$A$510,MATCH(G52,'[6]Sub Account'!$E$2:$E$510,0)),"")</f>
        <v/>
      </c>
      <c r="C52" t="str">
        <f>IFERROR(INDEX([4]Position!$A:$A,MATCH(I52,[4]Position!$B:$B,"0")),"")</f>
        <v/>
      </c>
      <c r="F52" s="537" t="s">
        <v>667</v>
      </c>
      <c r="G52" s="538" t="s">
        <v>667</v>
      </c>
      <c r="H52" s="379"/>
      <c r="I52" s="431" t="s">
        <v>456</v>
      </c>
      <c r="J52" s="439"/>
      <c r="K52" s="439"/>
      <c r="L52" s="439"/>
      <c r="M52" s="439"/>
      <c r="N52" s="439">
        <f t="shared" si="1"/>
        <v>0</v>
      </c>
      <c r="O52" s="449" t="str">
        <f t="shared" si="2"/>
        <v>-</v>
      </c>
      <c r="P52" s="415">
        <v>6</v>
      </c>
      <c r="Q52" s="479">
        <v>1</v>
      </c>
      <c r="R52" s="415"/>
      <c r="S52" s="415"/>
      <c r="T52" s="415"/>
      <c r="U52" s="416">
        <f t="shared" si="32"/>
        <v>7</v>
      </c>
      <c r="V52" s="388">
        <v>354</v>
      </c>
      <c r="W52" s="388">
        <v>2500</v>
      </c>
      <c r="X52" s="388">
        <v>2500</v>
      </c>
      <c r="Y52" s="388"/>
      <c r="Z52" s="388"/>
      <c r="AA52" s="417">
        <f>12*V52*X52*U52</f>
        <v>74340000</v>
      </c>
      <c r="AB52" s="457" t="str">
        <f t="shared" si="4"/>
        <v>-</v>
      </c>
      <c r="AC52" s="332" t="str">
        <f t="shared" si="5"/>
        <v>ok</v>
      </c>
      <c r="AD52" s="337"/>
      <c r="AG52" s="352"/>
    </row>
    <row r="53" spans="1:33" s="351" customFormat="1" ht="18" customHeight="1">
      <c r="A53" s="543"/>
      <c r="B53" s="541" t="str">
        <f>IFERROR(INDEX('[6]Sub Account'!$A$2:$A$510,MATCH(G53,'[6]Sub Account'!$E$2:$E$510,0)),"")</f>
        <v/>
      </c>
      <c r="C53" t="str">
        <f>IFERROR(INDEX([4]Position!$A:$A,MATCH(I53,[4]Position!$B:$B,"0")),"")</f>
        <v/>
      </c>
      <c r="F53" s="537" t="s">
        <v>667</v>
      </c>
      <c r="G53" s="538" t="s">
        <v>667</v>
      </c>
      <c r="H53" s="379"/>
      <c r="I53" s="431" t="s">
        <v>457</v>
      </c>
      <c r="J53" s="439"/>
      <c r="K53" s="439"/>
      <c r="L53" s="439"/>
      <c r="M53" s="439"/>
      <c r="N53" s="439">
        <f t="shared" si="1"/>
        <v>0</v>
      </c>
      <c r="O53" s="449" t="str">
        <f t="shared" si="2"/>
        <v>-</v>
      </c>
      <c r="P53" s="415">
        <v>12</v>
      </c>
      <c r="Q53" s="415">
        <v>5</v>
      </c>
      <c r="R53" s="415">
        <v>2</v>
      </c>
      <c r="S53" s="415"/>
      <c r="T53" s="415"/>
      <c r="U53" s="416">
        <f t="shared" si="32"/>
        <v>15</v>
      </c>
      <c r="V53" s="388">
        <v>345</v>
      </c>
      <c r="W53" s="388">
        <v>2500</v>
      </c>
      <c r="X53" s="388">
        <v>2500</v>
      </c>
      <c r="Y53" s="388"/>
      <c r="Z53" s="388"/>
      <c r="AA53" s="417">
        <f>12*V53*X53*U53</f>
        <v>155250000</v>
      </c>
      <c r="AB53" s="457" t="str">
        <f t="shared" si="4"/>
        <v>-</v>
      </c>
      <c r="AC53" s="332" t="str">
        <f t="shared" si="5"/>
        <v>ok</v>
      </c>
      <c r="AD53" s="337"/>
      <c r="AG53" s="352"/>
    </row>
    <row r="54" spans="1:33" s="351" customFormat="1" ht="18" customHeight="1">
      <c r="A54" s="543"/>
      <c r="B54" s="541" t="str">
        <f>IFERROR(INDEX('[6]Sub Account'!$A$2:$A$510,MATCH(G54,'[6]Sub Account'!$E$2:$E$510,0)),"")</f>
        <v/>
      </c>
      <c r="C54" t="str">
        <f>IFERROR(INDEX([4]Position!$A:$A,MATCH(I54,[4]Position!$B:$B,"0")),"")</f>
        <v/>
      </c>
      <c r="F54" s="537" t="s">
        <v>667</v>
      </c>
      <c r="G54" s="538" t="s">
        <v>667</v>
      </c>
      <c r="H54" s="385"/>
      <c r="I54" s="386" t="s">
        <v>499</v>
      </c>
      <c r="J54" s="443"/>
      <c r="K54" s="443"/>
      <c r="L54" s="443"/>
      <c r="M54" s="443"/>
      <c r="N54" s="443">
        <f t="shared" si="1"/>
        <v>0</v>
      </c>
      <c r="O54" s="452" t="str">
        <f t="shared" si="2"/>
        <v>-</v>
      </c>
      <c r="P54" s="412">
        <f t="shared" ref="P54" si="33">P55+P62+P67</f>
        <v>2</v>
      </c>
      <c r="Q54" s="412">
        <f>Q55+Q62+Q67</f>
        <v>0</v>
      </c>
      <c r="R54" s="412">
        <f>R55+R62+R67</f>
        <v>0</v>
      </c>
      <c r="S54" s="412">
        <f>S55+S62+S67</f>
        <v>0</v>
      </c>
      <c r="T54" s="412">
        <f>T55+T62+T67</f>
        <v>0</v>
      </c>
      <c r="U54" s="413">
        <f t="shared" ref="U54:Z54" si="34">U55+U62+U67</f>
        <v>2</v>
      </c>
      <c r="V54" s="387">
        <f t="shared" si="34"/>
        <v>5288</v>
      </c>
      <c r="W54" s="387">
        <f t="shared" si="34"/>
        <v>35000</v>
      </c>
      <c r="X54" s="387">
        <f t="shared" si="34"/>
        <v>35000</v>
      </c>
      <c r="Y54" s="387">
        <f t="shared" si="34"/>
        <v>0</v>
      </c>
      <c r="Z54" s="387">
        <f t="shared" si="34"/>
        <v>0</v>
      </c>
      <c r="AA54" s="414">
        <f>AA55+AA62+AA67</f>
        <v>19470000</v>
      </c>
      <c r="AB54" s="460" t="str">
        <f t="shared" si="4"/>
        <v>-</v>
      </c>
      <c r="AC54" s="332" t="str">
        <f t="shared" si="5"/>
        <v>ok</v>
      </c>
      <c r="AD54" s="337"/>
      <c r="AG54" s="352"/>
    </row>
    <row r="55" spans="1:33" s="351" customFormat="1" ht="18" customHeight="1">
      <c r="A55" s="543"/>
      <c r="B55" s="541" t="str">
        <f>IFERROR(INDEX('[6]Sub Account'!$A$2:$A$510,MATCH(G55,'[6]Sub Account'!$E$2:$E$510,0)),"")</f>
        <v/>
      </c>
      <c r="C55" t="str">
        <f>IFERROR(INDEX([4]Position!$A:$A,MATCH(I55,[4]Position!$B:$B,"0")),"")</f>
        <v/>
      </c>
      <c r="F55" s="537" t="s">
        <v>667</v>
      </c>
      <c r="G55" s="538" t="s">
        <v>667</v>
      </c>
      <c r="H55" s="379"/>
      <c r="I55" s="383" t="s">
        <v>524</v>
      </c>
      <c r="J55" s="442"/>
      <c r="K55" s="442"/>
      <c r="L55" s="442"/>
      <c r="M55" s="442"/>
      <c r="N55" s="442">
        <f t="shared" si="1"/>
        <v>0</v>
      </c>
      <c r="O55" s="451" t="str">
        <f t="shared" si="2"/>
        <v>-</v>
      </c>
      <c r="P55" s="409">
        <f t="shared" ref="P55" si="35">SUM(P56:P61)</f>
        <v>0</v>
      </c>
      <c r="Q55" s="409">
        <f>SUM(Q56:Q61)</f>
        <v>0</v>
      </c>
      <c r="R55" s="409">
        <f>SUM(R56:R61)</f>
        <v>0</v>
      </c>
      <c r="S55" s="409">
        <f>SUM(S56:S61)</f>
        <v>0</v>
      </c>
      <c r="T55" s="409">
        <f>SUM(T56:T61)</f>
        <v>0</v>
      </c>
      <c r="U55" s="410">
        <f t="shared" ref="U55:Z55" si="36">SUM(U56:U61)</f>
        <v>0</v>
      </c>
      <c r="V55" s="384">
        <f t="shared" si="36"/>
        <v>2580</v>
      </c>
      <c r="W55" s="384">
        <f t="shared" si="36"/>
        <v>15000</v>
      </c>
      <c r="X55" s="384">
        <f t="shared" si="36"/>
        <v>15000</v>
      </c>
      <c r="Y55" s="384">
        <f t="shared" si="36"/>
        <v>0</v>
      </c>
      <c r="Z55" s="384">
        <f t="shared" si="36"/>
        <v>0</v>
      </c>
      <c r="AA55" s="411">
        <f>SUM(AA56:AA61)</f>
        <v>0</v>
      </c>
      <c r="AB55" s="459" t="str">
        <f t="shared" si="4"/>
        <v>-</v>
      </c>
      <c r="AC55" s="332" t="str">
        <f t="shared" si="5"/>
        <v>-</v>
      </c>
      <c r="AD55" s="337"/>
      <c r="AG55" s="352"/>
    </row>
    <row r="56" spans="1:33" s="351" customFormat="1" ht="18" customHeight="1">
      <c r="A56" s="543"/>
      <c r="B56" s="541" t="str">
        <f>IFERROR(INDEX('[6]Sub Account'!$A$2:$A$510,MATCH(G56,'[6]Sub Account'!$E$2:$E$510,0)),"")</f>
        <v/>
      </c>
      <c r="C56" t="str">
        <f>IFERROR(INDEX([4]Position!$A:$A,MATCH(I56,[4]Position!$B:$B,"0")),"")</f>
        <v/>
      </c>
      <c r="F56" s="537" t="s">
        <v>667</v>
      </c>
      <c r="G56" s="538" t="s">
        <v>667</v>
      </c>
      <c r="H56" s="379"/>
      <c r="I56" s="431" t="s">
        <v>458</v>
      </c>
      <c r="J56" s="439"/>
      <c r="K56" s="439"/>
      <c r="L56" s="439"/>
      <c r="M56" s="439"/>
      <c r="N56" s="439">
        <f t="shared" si="1"/>
        <v>0</v>
      </c>
      <c r="O56" s="449" t="str">
        <f t="shared" si="2"/>
        <v>-</v>
      </c>
      <c r="P56" s="415"/>
      <c r="Q56" s="415"/>
      <c r="R56" s="415"/>
      <c r="S56" s="415"/>
      <c r="T56" s="415"/>
      <c r="U56" s="416">
        <f t="shared" ref="U56:U61" si="37">P56+Q56-R56+S56-T56</f>
        <v>0</v>
      </c>
      <c r="V56" s="388">
        <v>470</v>
      </c>
      <c r="W56" s="388">
        <v>2500</v>
      </c>
      <c r="X56" s="388">
        <v>2500</v>
      </c>
      <c r="Y56" s="388"/>
      <c r="Z56" s="388"/>
      <c r="AA56" s="417">
        <f t="shared" ref="AA56:AA61" si="38">12*V56*X56*U56</f>
        <v>0</v>
      </c>
      <c r="AB56" s="457" t="str">
        <f t="shared" si="4"/>
        <v>-</v>
      </c>
      <c r="AC56" s="332" t="str">
        <f t="shared" si="5"/>
        <v>-</v>
      </c>
      <c r="AD56" s="337"/>
      <c r="AG56" s="352"/>
    </row>
    <row r="57" spans="1:33" s="351" customFormat="1" ht="18" customHeight="1">
      <c r="A57" s="543"/>
      <c r="B57" s="541" t="str">
        <f>IFERROR(INDEX('[6]Sub Account'!$A$2:$A$510,MATCH(G57,'[6]Sub Account'!$E$2:$E$510,0)),"")</f>
        <v/>
      </c>
      <c r="C57" t="str">
        <f>IFERROR(INDEX([4]Position!$A:$A,MATCH(I57,[4]Position!$B:$B,"0")),"")</f>
        <v/>
      </c>
      <c r="F57" s="537" t="s">
        <v>667</v>
      </c>
      <c r="G57" s="538" t="s">
        <v>667</v>
      </c>
      <c r="H57" s="379"/>
      <c r="I57" s="431" t="s">
        <v>459</v>
      </c>
      <c r="J57" s="439"/>
      <c r="K57" s="439"/>
      <c r="L57" s="439"/>
      <c r="M57" s="439"/>
      <c r="N57" s="439">
        <f t="shared" si="1"/>
        <v>0</v>
      </c>
      <c r="O57" s="449" t="str">
        <f t="shared" si="2"/>
        <v>-</v>
      </c>
      <c r="P57" s="415"/>
      <c r="Q57" s="415"/>
      <c r="R57" s="415"/>
      <c r="S57" s="415"/>
      <c r="T57" s="415"/>
      <c r="U57" s="416">
        <f t="shared" si="37"/>
        <v>0</v>
      </c>
      <c r="V57" s="388">
        <v>453</v>
      </c>
      <c r="W57" s="388">
        <v>2500</v>
      </c>
      <c r="X57" s="388">
        <v>2500</v>
      </c>
      <c r="Y57" s="388"/>
      <c r="Z57" s="388"/>
      <c r="AA57" s="417">
        <f t="shared" si="38"/>
        <v>0</v>
      </c>
      <c r="AB57" s="457" t="str">
        <f t="shared" si="4"/>
        <v>-</v>
      </c>
      <c r="AC57" s="332" t="str">
        <f t="shared" si="5"/>
        <v>-</v>
      </c>
      <c r="AD57" s="337"/>
      <c r="AG57" s="352"/>
    </row>
    <row r="58" spans="1:33" s="351" customFormat="1" ht="18" customHeight="1">
      <c r="A58" s="543"/>
      <c r="B58" s="541" t="str">
        <f>IFERROR(INDEX('[6]Sub Account'!$A$2:$A$510,MATCH(G58,'[6]Sub Account'!$E$2:$E$510,0)),"")</f>
        <v/>
      </c>
      <c r="C58" t="str">
        <f>IFERROR(INDEX([4]Position!$A:$A,MATCH(I58,[4]Position!$B:$B,"0")),"")</f>
        <v/>
      </c>
      <c r="F58" s="537" t="s">
        <v>667</v>
      </c>
      <c r="G58" s="538" t="s">
        <v>667</v>
      </c>
      <c r="H58" s="379"/>
      <c r="I58" s="431" t="s">
        <v>460</v>
      </c>
      <c r="J58" s="439"/>
      <c r="K58" s="439"/>
      <c r="L58" s="439"/>
      <c r="M58" s="439"/>
      <c r="N58" s="439">
        <f t="shared" si="1"/>
        <v>0</v>
      </c>
      <c r="O58" s="449" t="str">
        <f t="shared" si="2"/>
        <v>-</v>
      </c>
      <c r="P58" s="415"/>
      <c r="Q58" s="415"/>
      <c r="R58" s="415"/>
      <c r="S58" s="415"/>
      <c r="T58" s="415"/>
      <c r="U58" s="416">
        <f t="shared" si="37"/>
        <v>0</v>
      </c>
      <c r="V58" s="388">
        <v>436</v>
      </c>
      <c r="W58" s="388">
        <v>2500</v>
      </c>
      <c r="X58" s="388">
        <v>2500</v>
      </c>
      <c r="Y58" s="388"/>
      <c r="Z58" s="388"/>
      <c r="AA58" s="417">
        <f t="shared" si="38"/>
        <v>0</v>
      </c>
      <c r="AB58" s="457" t="str">
        <f t="shared" si="4"/>
        <v>-</v>
      </c>
      <c r="AC58" s="332" t="str">
        <f t="shared" si="5"/>
        <v>-</v>
      </c>
      <c r="AD58" s="337"/>
      <c r="AG58" s="352"/>
    </row>
    <row r="59" spans="1:33" s="351" customFormat="1" ht="18" customHeight="1">
      <c r="A59" s="543"/>
      <c r="B59" s="541" t="str">
        <f>IFERROR(INDEX('[6]Sub Account'!$A$2:$A$510,MATCH(G59,'[6]Sub Account'!$E$2:$E$510,0)),"")</f>
        <v/>
      </c>
      <c r="C59" t="str">
        <f>IFERROR(INDEX([4]Position!$A:$A,MATCH(I59,[4]Position!$B:$B,"0")),"")</f>
        <v/>
      </c>
      <c r="F59" s="537" t="s">
        <v>667</v>
      </c>
      <c r="G59" s="538" t="s">
        <v>667</v>
      </c>
      <c r="H59" s="379"/>
      <c r="I59" s="431" t="s">
        <v>461</v>
      </c>
      <c r="J59" s="439"/>
      <c r="K59" s="439"/>
      <c r="L59" s="439"/>
      <c r="M59" s="439"/>
      <c r="N59" s="439">
        <f t="shared" si="1"/>
        <v>0</v>
      </c>
      <c r="O59" s="449" t="str">
        <f t="shared" si="2"/>
        <v>-</v>
      </c>
      <c r="P59" s="415"/>
      <c r="Q59" s="415"/>
      <c r="R59" s="415"/>
      <c r="S59" s="415"/>
      <c r="T59" s="415"/>
      <c r="U59" s="416">
        <f t="shared" si="37"/>
        <v>0</v>
      </c>
      <c r="V59" s="388">
        <v>421</v>
      </c>
      <c r="W59" s="388">
        <v>2500</v>
      </c>
      <c r="X59" s="388">
        <v>2500</v>
      </c>
      <c r="Y59" s="388"/>
      <c r="Z59" s="388"/>
      <c r="AA59" s="417">
        <f t="shared" si="38"/>
        <v>0</v>
      </c>
      <c r="AB59" s="457" t="str">
        <f t="shared" si="4"/>
        <v>-</v>
      </c>
      <c r="AC59" s="332" t="str">
        <f t="shared" si="5"/>
        <v>-</v>
      </c>
      <c r="AD59" s="337"/>
      <c r="AG59" s="352"/>
    </row>
    <row r="60" spans="1:33" s="351" customFormat="1" ht="18" customHeight="1">
      <c r="A60" s="543"/>
      <c r="B60" s="541" t="str">
        <f>IFERROR(INDEX('[6]Sub Account'!$A$2:$A$510,MATCH(G60,'[6]Sub Account'!$E$2:$E$510,0)),"")</f>
        <v/>
      </c>
      <c r="C60" t="str">
        <f>IFERROR(INDEX([4]Position!$A:$A,MATCH(I60,[4]Position!$B:$B,"0")),"")</f>
        <v/>
      </c>
      <c r="F60" s="537" t="s">
        <v>667</v>
      </c>
      <c r="G60" s="538" t="s">
        <v>667</v>
      </c>
      <c r="H60" s="379"/>
      <c r="I60" s="431" t="s">
        <v>462</v>
      </c>
      <c r="J60" s="439"/>
      <c r="K60" s="439"/>
      <c r="L60" s="439"/>
      <c r="M60" s="439"/>
      <c r="N60" s="439">
        <f t="shared" si="1"/>
        <v>0</v>
      </c>
      <c r="O60" s="449" t="str">
        <f t="shared" si="2"/>
        <v>-</v>
      </c>
      <c r="P60" s="415"/>
      <c r="Q60" s="415"/>
      <c r="R60" s="415"/>
      <c r="S60" s="415"/>
      <c r="T60" s="415"/>
      <c r="U60" s="416">
        <f t="shared" si="37"/>
        <v>0</v>
      </c>
      <c r="V60" s="388">
        <v>407</v>
      </c>
      <c r="W60" s="388">
        <v>2500</v>
      </c>
      <c r="X60" s="388">
        <v>2500</v>
      </c>
      <c r="Y60" s="388"/>
      <c r="Z60" s="388"/>
      <c r="AA60" s="417">
        <f t="shared" si="38"/>
        <v>0</v>
      </c>
      <c r="AB60" s="457" t="str">
        <f t="shared" si="4"/>
        <v>-</v>
      </c>
      <c r="AC60" s="332" t="str">
        <f t="shared" si="5"/>
        <v>-</v>
      </c>
      <c r="AD60" s="337"/>
      <c r="AG60" s="352"/>
    </row>
    <row r="61" spans="1:33" s="351" customFormat="1" ht="18" customHeight="1">
      <c r="A61" s="543"/>
      <c r="B61" s="541" t="str">
        <f>IFERROR(INDEX('[6]Sub Account'!$A$2:$A$510,MATCH(G61,'[6]Sub Account'!$E$2:$E$510,0)),"")</f>
        <v/>
      </c>
      <c r="C61" t="str">
        <f>IFERROR(INDEX([4]Position!$A:$A,MATCH(I61,[4]Position!$B:$B,"0")),"")</f>
        <v/>
      </c>
      <c r="F61" s="537" t="s">
        <v>667</v>
      </c>
      <c r="G61" s="538" t="s">
        <v>667</v>
      </c>
      <c r="H61" s="379"/>
      <c r="I61" s="431" t="s">
        <v>463</v>
      </c>
      <c r="J61" s="439"/>
      <c r="K61" s="439"/>
      <c r="L61" s="439"/>
      <c r="M61" s="439"/>
      <c r="N61" s="439">
        <f t="shared" si="1"/>
        <v>0</v>
      </c>
      <c r="O61" s="449" t="str">
        <f t="shared" si="2"/>
        <v>-</v>
      </c>
      <c r="P61" s="415"/>
      <c r="Q61" s="415"/>
      <c r="R61" s="415"/>
      <c r="S61" s="415"/>
      <c r="T61" s="415"/>
      <c r="U61" s="416">
        <f t="shared" si="37"/>
        <v>0</v>
      </c>
      <c r="V61" s="388">
        <v>393</v>
      </c>
      <c r="W61" s="388">
        <v>2500</v>
      </c>
      <c r="X61" s="388">
        <v>2500</v>
      </c>
      <c r="Y61" s="388"/>
      <c r="Z61" s="388"/>
      <c r="AA61" s="417">
        <f t="shared" si="38"/>
        <v>0</v>
      </c>
      <c r="AB61" s="457" t="str">
        <f t="shared" si="4"/>
        <v>-</v>
      </c>
      <c r="AC61" s="332" t="str">
        <f t="shared" si="5"/>
        <v>-</v>
      </c>
      <c r="AD61" s="337"/>
      <c r="AG61" s="352"/>
    </row>
    <row r="62" spans="1:33" s="351" customFormat="1" ht="18" customHeight="1">
      <c r="A62" s="543"/>
      <c r="B62" s="541" t="str">
        <f>IFERROR(INDEX('[6]Sub Account'!$A$2:$A$510,MATCH(G62,'[6]Sub Account'!$E$2:$E$510,0)),"")</f>
        <v/>
      </c>
      <c r="C62" t="str">
        <f>IFERROR(INDEX([4]Position!$A:$A,MATCH(I62,[4]Position!$B:$B,"0")),"")</f>
        <v/>
      </c>
      <c r="F62" s="537" t="s">
        <v>667</v>
      </c>
      <c r="G62" s="538" t="s">
        <v>667</v>
      </c>
      <c r="H62" s="379"/>
      <c r="I62" s="383" t="s">
        <v>525</v>
      </c>
      <c r="J62" s="442"/>
      <c r="K62" s="442"/>
      <c r="L62" s="442"/>
      <c r="M62" s="442"/>
      <c r="N62" s="442">
        <f t="shared" si="1"/>
        <v>0</v>
      </c>
      <c r="O62" s="451" t="str">
        <f t="shared" si="2"/>
        <v>-</v>
      </c>
      <c r="P62" s="409">
        <f t="shared" ref="P62" si="39">SUM(P63:P66)</f>
        <v>0</v>
      </c>
      <c r="Q62" s="409">
        <f>SUM(Q63:Q66)</f>
        <v>0</v>
      </c>
      <c r="R62" s="409">
        <f>SUM(R63:R66)</f>
        <v>0</v>
      </c>
      <c r="S62" s="409">
        <f>SUM(S63:S66)</f>
        <v>0</v>
      </c>
      <c r="T62" s="409">
        <f>SUM(T63:T66)</f>
        <v>0</v>
      </c>
      <c r="U62" s="410">
        <f t="shared" ref="U62:AA62" si="40">SUM(U63:U66)</f>
        <v>0</v>
      </c>
      <c r="V62" s="384">
        <f t="shared" si="40"/>
        <v>1451</v>
      </c>
      <c r="W62" s="384">
        <f>SUM(W63:W66)</f>
        <v>10000</v>
      </c>
      <c r="X62" s="384">
        <f t="shared" si="40"/>
        <v>10000</v>
      </c>
      <c r="Y62" s="384">
        <f t="shared" si="40"/>
        <v>0</v>
      </c>
      <c r="Z62" s="384">
        <f t="shared" si="40"/>
        <v>0</v>
      </c>
      <c r="AA62" s="411">
        <f t="shared" si="40"/>
        <v>0</v>
      </c>
      <c r="AB62" s="459" t="str">
        <f t="shared" si="4"/>
        <v>-</v>
      </c>
      <c r="AC62" s="332" t="str">
        <f t="shared" si="5"/>
        <v>-</v>
      </c>
      <c r="AD62" s="337"/>
      <c r="AG62" s="352"/>
    </row>
    <row r="63" spans="1:33" s="351" customFormat="1" ht="18" customHeight="1">
      <c r="A63" s="543"/>
      <c r="B63" s="541" t="str">
        <f>IFERROR(INDEX('[6]Sub Account'!$A$2:$A$510,MATCH(G63,'[6]Sub Account'!$E$2:$E$510,0)),"")</f>
        <v/>
      </c>
      <c r="C63" t="str">
        <f>IFERROR(INDEX([4]Position!$A:$A,MATCH(I63,[4]Position!$B:$B,"0")),"")</f>
        <v/>
      </c>
      <c r="F63" s="537" t="s">
        <v>667</v>
      </c>
      <c r="G63" s="538" t="s">
        <v>667</v>
      </c>
      <c r="H63" s="379"/>
      <c r="I63" s="431" t="s">
        <v>464</v>
      </c>
      <c r="J63" s="439"/>
      <c r="K63" s="439"/>
      <c r="L63" s="439"/>
      <c r="M63" s="439"/>
      <c r="N63" s="439">
        <f t="shared" si="1"/>
        <v>0</v>
      </c>
      <c r="O63" s="449" t="str">
        <f t="shared" si="2"/>
        <v>-</v>
      </c>
      <c r="P63" s="415"/>
      <c r="Q63" s="415"/>
      <c r="R63" s="415"/>
      <c r="S63" s="415"/>
      <c r="T63" s="415"/>
      <c r="U63" s="416">
        <f t="shared" ref="U63:U66" si="41">P63+Q63-R63+S63-T63</f>
        <v>0</v>
      </c>
      <c r="V63" s="388">
        <v>380</v>
      </c>
      <c r="W63" s="388">
        <v>2500</v>
      </c>
      <c r="X63" s="388">
        <v>2500</v>
      </c>
      <c r="Y63" s="388"/>
      <c r="Z63" s="388"/>
      <c r="AA63" s="417">
        <f>12*V63*X63*U63</f>
        <v>0</v>
      </c>
      <c r="AB63" s="457" t="str">
        <f t="shared" si="4"/>
        <v>-</v>
      </c>
      <c r="AC63" s="332" t="str">
        <f t="shared" si="5"/>
        <v>-</v>
      </c>
      <c r="AD63" s="337"/>
      <c r="AG63" s="352"/>
    </row>
    <row r="64" spans="1:33" s="351" customFormat="1" ht="18" customHeight="1">
      <c r="A64" s="543"/>
      <c r="B64" s="541" t="str">
        <f>IFERROR(INDEX('[6]Sub Account'!$A$2:$A$510,MATCH(G64,'[6]Sub Account'!$E$2:$E$510,0)),"")</f>
        <v/>
      </c>
      <c r="C64" t="str">
        <f>IFERROR(INDEX([4]Position!$A:$A,MATCH(I64,[4]Position!$B:$B,"0")),"")</f>
        <v/>
      </c>
      <c r="F64" s="537" t="s">
        <v>667</v>
      </c>
      <c r="G64" s="538" t="s">
        <v>667</v>
      </c>
      <c r="H64" s="379"/>
      <c r="I64" s="431" t="s">
        <v>465</v>
      </c>
      <c r="J64" s="439"/>
      <c r="K64" s="439"/>
      <c r="L64" s="439"/>
      <c r="M64" s="439"/>
      <c r="N64" s="439">
        <f t="shared" si="1"/>
        <v>0</v>
      </c>
      <c r="O64" s="449" t="str">
        <f t="shared" si="2"/>
        <v>-</v>
      </c>
      <c r="P64" s="415"/>
      <c r="Q64" s="415"/>
      <c r="R64" s="415"/>
      <c r="S64" s="415"/>
      <c r="T64" s="415"/>
      <c r="U64" s="416">
        <f t="shared" si="41"/>
        <v>0</v>
      </c>
      <c r="V64" s="388">
        <v>369</v>
      </c>
      <c r="W64" s="388">
        <v>2500</v>
      </c>
      <c r="X64" s="388">
        <v>2500</v>
      </c>
      <c r="Y64" s="388"/>
      <c r="Z64" s="388"/>
      <c r="AA64" s="417">
        <f>12*V64*X64*U64</f>
        <v>0</v>
      </c>
      <c r="AB64" s="457" t="str">
        <f t="shared" si="4"/>
        <v>-</v>
      </c>
      <c r="AC64" s="332" t="str">
        <f t="shared" si="5"/>
        <v>-</v>
      </c>
      <c r="AD64" s="337"/>
      <c r="AG64" s="352"/>
    </row>
    <row r="65" spans="1:33" s="351" customFormat="1" ht="18" customHeight="1">
      <c r="A65" s="543"/>
      <c r="B65" s="541" t="str">
        <f>IFERROR(INDEX('[6]Sub Account'!$A$2:$A$510,MATCH(G65,'[6]Sub Account'!$E$2:$E$510,0)),"")</f>
        <v/>
      </c>
      <c r="C65" t="str">
        <f>IFERROR(INDEX([4]Position!$A:$A,MATCH(I65,[4]Position!$B:$B,"0")),"")</f>
        <v/>
      </c>
      <c r="F65" s="537" t="s">
        <v>667</v>
      </c>
      <c r="G65" s="538" t="s">
        <v>667</v>
      </c>
      <c r="H65" s="379"/>
      <c r="I65" s="431" t="s">
        <v>466</v>
      </c>
      <c r="J65" s="439"/>
      <c r="K65" s="439"/>
      <c r="L65" s="439"/>
      <c r="M65" s="439"/>
      <c r="N65" s="439">
        <f t="shared" si="1"/>
        <v>0</v>
      </c>
      <c r="O65" s="449" t="str">
        <f t="shared" si="2"/>
        <v>-</v>
      </c>
      <c r="P65" s="415"/>
      <c r="Q65" s="415"/>
      <c r="R65" s="415"/>
      <c r="S65" s="415"/>
      <c r="T65" s="415"/>
      <c r="U65" s="416">
        <f t="shared" si="41"/>
        <v>0</v>
      </c>
      <c r="V65" s="388">
        <v>358</v>
      </c>
      <c r="W65" s="388">
        <v>2500</v>
      </c>
      <c r="X65" s="388">
        <v>2500</v>
      </c>
      <c r="Y65" s="388"/>
      <c r="Z65" s="388"/>
      <c r="AA65" s="417">
        <f>12*V65*X65*U65</f>
        <v>0</v>
      </c>
      <c r="AB65" s="457" t="str">
        <f t="shared" si="4"/>
        <v>-</v>
      </c>
      <c r="AC65" s="332" t="str">
        <f t="shared" si="5"/>
        <v>-</v>
      </c>
      <c r="AD65" s="337"/>
      <c r="AG65" s="352"/>
    </row>
    <row r="66" spans="1:33" s="351" customFormat="1" ht="18" customHeight="1">
      <c r="A66" s="543"/>
      <c r="B66" s="541" t="str">
        <f>IFERROR(INDEX('[6]Sub Account'!$A$2:$A$510,MATCH(G66,'[6]Sub Account'!$E$2:$E$510,0)),"")</f>
        <v/>
      </c>
      <c r="C66" t="str">
        <f>IFERROR(INDEX([4]Position!$A:$A,MATCH(I66,[4]Position!$B:$B,"0")),"")</f>
        <v/>
      </c>
      <c r="F66" s="537" t="s">
        <v>667</v>
      </c>
      <c r="G66" s="538" t="s">
        <v>667</v>
      </c>
      <c r="H66" s="379"/>
      <c r="I66" s="431" t="s">
        <v>467</v>
      </c>
      <c r="J66" s="439"/>
      <c r="K66" s="439"/>
      <c r="L66" s="439"/>
      <c r="M66" s="439"/>
      <c r="N66" s="439">
        <f t="shared" si="1"/>
        <v>0</v>
      </c>
      <c r="O66" s="449" t="str">
        <f t="shared" si="2"/>
        <v>-</v>
      </c>
      <c r="P66" s="415"/>
      <c r="Q66" s="415"/>
      <c r="R66" s="415"/>
      <c r="S66" s="415"/>
      <c r="T66" s="415"/>
      <c r="U66" s="416">
        <f t="shared" si="41"/>
        <v>0</v>
      </c>
      <c r="V66" s="388">
        <v>344</v>
      </c>
      <c r="W66" s="388">
        <v>2500</v>
      </c>
      <c r="X66" s="388">
        <v>2500</v>
      </c>
      <c r="Y66" s="388"/>
      <c r="Z66" s="388"/>
      <c r="AA66" s="417">
        <f>12*V66*X66*U66</f>
        <v>0</v>
      </c>
      <c r="AB66" s="457" t="str">
        <f t="shared" si="4"/>
        <v>-</v>
      </c>
      <c r="AC66" s="332" t="str">
        <f t="shared" si="5"/>
        <v>-</v>
      </c>
      <c r="AD66" s="337"/>
      <c r="AG66" s="352"/>
    </row>
    <row r="67" spans="1:33" s="351" customFormat="1" ht="18" customHeight="1">
      <c r="A67" s="543"/>
      <c r="B67" s="541" t="str">
        <f>IFERROR(INDEX('[6]Sub Account'!$A$2:$A$510,MATCH(G67,'[6]Sub Account'!$E$2:$E$510,0)),"")</f>
        <v/>
      </c>
      <c r="C67" t="str">
        <f>IFERROR(INDEX([4]Position!$A:$A,MATCH(I67,[4]Position!$B:$B,"0")),"")</f>
        <v/>
      </c>
      <c r="F67" s="537" t="s">
        <v>667</v>
      </c>
      <c r="G67" s="538" t="s">
        <v>667</v>
      </c>
      <c r="H67" s="379"/>
      <c r="I67" s="383" t="s">
        <v>526</v>
      </c>
      <c r="J67" s="442"/>
      <c r="K67" s="442"/>
      <c r="L67" s="442"/>
      <c r="M67" s="442"/>
      <c r="N67" s="442">
        <f t="shared" si="1"/>
        <v>0</v>
      </c>
      <c r="O67" s="451" t="str">
        <f t="shared" si="2"/>
        <v>-</v>
      </c>
      <c r="P67" s="409">
        <f t="shared" ref="P67" si="42">SUM(P68:P71)</f>
        <v>2</v>
      </c>
      <c r="Q67" s="409">
        <f>SUM(Q68:Q71)</f>
        <v>0</v>
      </c>
      <c r="R67" s="409">
        <f>SUM(R68:R71)</f>
        <v>0</v>
      </c>
      <c r="S67" s="409">
        <f>SUM(S68:S71)</f>
        <v>0</v>
      </c>
      <c r="T67" s="409">
        <f>SUM(T68:T71)</f>
        <v>0</v>
      </c>
      <c r="U67" s="410">
        <f t="shared" ref="U67:AA67" si="43">SUM(U68:U71)</f>
        <v>2</v>
      </c>
      <c r="V67" s="384">
        <f t="shared" si="43"/>
        <v>1257</v>
      </c>
      <c r="W67" s="384">
        <f>SUM(W68:W71)</f>
        <v>10000</v>
      </c>
      <c r="X67" s="384">
        <f t="shared" si="43"/>
        <v>10000</v>
      </c>
      <c r="Y67" s="384">
        <f t="shared" si="43"/>
        <v>0</v>
      </c>
      <c r="Z67" s="384">
        <f t="shared" si="43"/>
        <v>0</v>
      </c>
      <c r="AA67" s="411">
        <f t="shared" si="43"/>
        <v>19470000</v>
      </c>
      <c r="AB67" s="459" t="str">
        <f t="shared" si="4"/>
        <v>-</v>
      </c>
      <c r="AC67" s="332" t="str">
        <f t="shared" si="5"/>
        <v>ok</v>
      </c>
      <c r="AD67" s="337"/>
      <c r="AG67" s="352"/>
    </row>
    <row r="68" spans="1:33" s="351" customFormat="1" ht="18" customHeight="1">
      <c r="A68" s="543"/>
      <c r="B68" s="541" t="str">
        <f>IFERROR(INDEX('[6]Sub Account'!$A$2:$A$510,MATCH(G68,'[6]Sub Account'!$E$2:$E$510,0)),"")</f>
        <v/>
      </c>
      <c r="C68" t="str">
        <f>IFERROR(INDEX([4]Position!$A:$A,MATCH(I68,[4]Position!$B:$B,"0")),"")</f>
        <v/>
      </c>
      <c r="F68" s="537" t="s">
        <v>667</v>
      </c>
      <c r="G68" s="538" t="s">
        <v>667</v>
      </c>
      <c r="H68" s="379"/>
      <c r="I68" s="431" t="s">
        <v>468</v>
      </c>
      <c r="J68" s="439"/>
      <c r="K68" s="439"/>
      <c r="L68" s="439"/>
      <c r="M68" s="439"/>
      <c r="N68" s="439">
        <f t="shared" si="1"/>
        <v>0</v>
      </c>
      <c r="O68" s="449" t="str">
        <f t="shared" si="2"/>
        <v>-</v>
      </c>
      <c r="P68" s="415">
        <v>1</v>
      </c>
      <c r="Q68" s="415"/>
      <c r="R68" s="415"/>
      <c r="S68" s="415"/>
      <c r="T68" s="415"/>
      <c r="U68" s="416">
        <f t="shared" ref="U68:U71" si="44">P68+Q68-R68+S68-T68</f>
        <v>1</v>
      </c>
      <c r="V68" s="388">
        <v>331</v>
      </c>
      <c r="W68" s="388">
        <v>2500</v>
      </c>
      <c r="X68" s="388">
        <v>2500</v>
      </c>
      <c r="Y68" s="388"/>
      <c r="Z68" s="388"/>
      <c r="AA68" s="417">
        <f>12*V68*X68*U68</f>
        <v>9930000</v>
      </c>
      <c r="AB68" s="457" t="str">
        <f t="shared" si="4"/>
        <v>-</v>
      </c>
      <c r="AC68" s="332" t="str">
        <f t="shared" si="5"/>
        <v>ok</v>
      </c>
      <c r="AD68" s="337"/>
      <c r="AG68" s="352"/>
    </row>
    <row r="69" spans="1:33" s="351" customFormat="1" ht="18" customHeight="1">
      <c r="A69" s="543"/>
      <c r="B69" s="541" t="str">
        <f>IFERROR(INDEX('[6]Sub Account'!$A$2:$A$510,MATCH(G69,'[6]Sub Account'!$E$2:$E$510,0)),"")</f>
        <v/>
      </c>
      <c r="C69" t="str">
        <f>IFERROR(INDEX([4]Position!$A:$A,MATCH(I69,[4]Position!$B:$B,"0")),"")</f>
        <v/>
      </c>
      <c r="F69" s="537" t="s">
        <v>667</v>
      </c>
      <c r="G69" s="538" t="s">
        <v>667</v>
      </c>
      <c r="H69" s="379"/>
      <c r="I69" s="431" t="s">
        <v>469</v>
      </c>
      <c r="J69" s="439"/>
      <c r="K69" s="439"/>
      <c r="L69" s="439"/>
      <c r="M69" s="439"/>
      <c r="N69" s="439">
        <f t="shared" si="1"/>
        <v>0</v>
      </c>
      <c r="O69" s="449" t="str">
        <f t="shared" si="2"/>
        <v>-</v>
      </c>
      <c r="P69" s="415">
        <v>1</v>
      </c>
      <c r="Q69" s="415"/>
      <c r="R69" s="415"/>
      <c r="S69" s="415"/>
      <c r="T69" s="415"/>
      <c r="U69" s="416">
        <f t="shared" si="44"/>
        <v>1</v>
      </c>
      <c r="V69" s="388">
        <v>318</v>
      </c>
      <c r="W69" s="388">
        <v>2500</v>
      </c>
      <c r="X69" s="388">
        <v>2500</v>
      </c>
      <c r="Y69" s="388"/>
      <c r="Z69" s="388"/>
      <c r="AA69" s="417">
        <f>12*V69*X69*U69</f>
        <v>9540000</v>
      </c>
      <c r="AB69" s="457" t="str">
        <f t="shared" si="4"/>
        <v>-</v>
      </c>
      <c r="AC69" s="332" t="str">
        <f t="shared" si="5"/>
        <v>ok</v>
      </c>
      <c r="AD69" s="337"/>
      <c r="AG69" s="352"/>
    </row>
    <row r="70" spans="1:33" s="351" customFormat="1" ht="18" customHeight="1">
      <c r="A70" s="543"/>
      <c r="B70" s="541" t="str">
        <f>IFERROR(INDEX('[6]Sub Account'!$A$2:$A$510,MATCH(G70,'[6]Sub Account'!$E$2:$E$510,0)),"")</f>
        <v/>
      </c>
      <c r="C70" t="str">
        <f>IFERROR(INDEX([4]Position!$A:$A,MATCH(I70,[4]Position!$B:$B,"0")),"")</f>
        <v/>
      </c>
      <c r="F70" s="537" t="s">
        <v>667</v>
      </c>
      <c r="G70" s="538" t="s">
        <v>667</v>
      </c>
      <c r="H70" s="379"/>
      <c r="I70" s="431" t="s">
        <v>470</v>
      </c>
      <c r="J70" s="439"/>
      <c r="K70" s="439"/>
      <c r="L70" s="439"/>
      <c r="M70" s="439"/>
      <c r="N70" s="439">
        <f t="shared" ref="N70:N135" si="45">L70+M70</f>
        <v>0</v>
      </c>
      <c r="O70" s="449" t="str">
        <f t="shared" ref="O70:O135" si="46">IFERROR(N70/J70,"-")</f>
        <v>-</v>
      </c>
      <c r="P70" s="415"/>
      <c r="Q70" s="415"/>
      <c r="R70" s="415"/>
      <c r="S70" s="415"/>
      <c r="T70" s="415"/>
      <c r="U70" s="416">
        <f t="shared" si="44"/>
        <v>0</v>
      </c>
      <c r="V70" s="388">
        <v>308</v>
      </c>
      <c r="W70" s="388">
        <v>2500</v>
      </c>
      <c r="X70" s="388">
        <v>2500</v>
      </c>
      <c r="Y70" s="388"/>
      <c r="Z70" s="388"/>
      <c r="AA70" s="417">
        <f>12*V70*X70*U70</f>
        <v>0</v>
      </c>
      <c r="AB70" s="457" t="str">
        <f t="shared" ref="AB70:AB135" si="47">IFERROR(AA70/J70,"-")</f>
        <v>-</v>
      </c>
      <c r="AC70" s="332" t="str">
        <f t="shared" ref="AC70:AC136" si="48">IF(SUM(J70+K70+L70+AA70+M70+N70+P70+Q70+R70+S70+T70+U70)&lt;&gt;0,"ok","-")</f>
        <v>-</v>
      </c>
      <c r="AD70" s="337"/>
      <c r="AG70" s="352"/>
    </row>
    <row r="71" spans="1:33" s="351" customFormat="1" ht="18" customHeight="1">
      <c r="A71" s="543"/>
      <c r="B71" s="541" t="str">
        <f>IFERROR(INDEX('[6]Sub Account'!$A$2:$A$510,MATCH(G71,'[6]Sub Account'!$E$2:$E$510,0)),"")</f>
        <v/>
      </c>
      <c r="C71" t="str">
        <f>IFERROR(INDEX([4]Position!$A:$A,MATCH(I71,[4]Position!$B:$B,"0")),"")</f>
        <v/>
      </c>
      <c r="F71" s="537" t="s">
        <v>667</v>
      </c>
      <c r="G71" s="538" t="s">
        <v>667</v>
      </c>
      <c r="H71" s="379"/>
      <c r="I71" s="431" t="s">
        <v>471</v>
      </c>
      <c r="J71" s="439"/>
      <c r="K71" s="439"/>
      <c r="L71" s="439"/>
      <c r="M71" s="439"/>
      <c r="N71" s="439">
        <f t="shared" si="45"/>
        <v>0</v>
      </c>
      <c r="O71" s="449" t="str">
        <f t="shared" si="46"/>
        <v>-</v>
      </c>
      <c r="P71" s="415"/>
      <c r="Q71" s="415"/>
      <c r="R71" s="415"/>
      <c r="S71" s="415"/>
      <c r="T71" s="415"/>
      <c r="U71" s="416">
        <f t="shared" si="44"/>
        <v>0</v>
      </c>
      <c r="V71" s="388">
        <v>300</v>
      </c>
      <c r="W71" s="388">
        <v>2500</v>
      </c>
      <c r="X71" s="388">
        <v>2500</v>
      </c>
      <c r="Y71" s="388"/>
      <c r="Z71" s="388"/>
      <c r="AA71" s="417">
        <f>12*V71*X71*U71</f>
        <v>0</v>
      </c>
      <c r="AB71" s="457" t="str">
        <f t="shared" si="47"/>
        <v>-</v>
      </c>
      <c r="AC71" s="332" t="str">
        <f t="shared" si="48"/>
        <v>-</v>
      </c>
      <c r="AD71" s="337"/>
      <c r="AG71" s="352"/>
    </row>
    <row r="72" spans="1:33" s="351" customFormat="1" ht="18" customHeight="1">
      <c r="A72" s="543"/>
      <c r="B72" s="541" t="str">
        <f>IFERROR(INDEX('[6]Sub Account'!$A$2:$A$510,MATCH(G72,'[6]Sub Account'!$E$2:$E$510,0)),"")</f>
        <v/>
      </c>
      <c r="C72" t="str">
        <f>IFERROR(INDEX([4]Position!$A:$A,MATCH(I72,[4]Position!$B:$B,"0")),"")</f>
        <v/>
      </c>
      <c r="F72" s="537" t="s">
        <v>667</v>
      </c>
      <c r="G72" s="538" t="s">
        <v>667</v>
      </c>
      <c r="H72" s="379"/>
      <c r="I72" s="386" t="s">
        <v>500</v>
      </c>
      <c r="J72" s="443"/>
      <c r="K72" s="443"/>
      <c r="L72" s="443"/>
      <c r="M72" s="443"/>
      <c r="N72" s="443">
        <f t="shared" si="45"/>
        <v>0</v>
      </c>
      <c r="O72" s="452" t="str">
        <f t="shared" si="46"/>
        <v>-</v>
      </c>
      <c r="P72" s="412">
        <f>SUM(P73:P82)</f>
        <v>0</v>
      </c>
      <c r="Q72" s="412">
        <f>SUM(Q73:Q82)</f>
        <v>0</v>
      </c>
      <c r="R72" s="412">
        <f>SUM(R73:R82)</f>
        <v>0</v>
      </c>
      <c r="S72" s="412">
        <f>SUM(S73:S82)</f>
        <v>0</v>
      </c>
      <c r="T72" s="412">
        <f>SUM(T73:T82)</f>
        <v>0</v>
      </c>
      <c r="U72" s="413">
        <f t="shared" ref="U72:Z72" si="49">SUM(U73:U82)</f>
        <v>0</v>
      </c>
      <c r="V72" s="387">
        <f t="shared" si="49"/>
        <v>3193</v>
      </c>
      <c r="W72" s="387">
        <f t="shared" si="49"/>
        <v>25000</v>
      </c>
      <c r="X72" s="387">
        <f t="shared" si="49"/>
        <v>25000</v>
      </c>
      <c r="Y72" s="387">
        <f t="shared" si="49"/>
        <v>0</v>
      </c>
      <c r="Z72" s="387">
        <f t="shared" si="49"/>
        <v>0</v>
      </c>
      <c r="AA72" s="414">
        <f>SUM(AA73:AA82)</f>
        <v>0</v>
      </c>
      <c r="AB72" s="459" t="str">
        <f t="shared" si="47"/>
        <v>-</v>
      </c>
      <c r="AC72" s="332" t="str">
        <f t="shared" si="48"/>
        <v>-</v>
      </c>
      <c r="AD72" s="337"/>
      <c r="AG72" s="352"/>
    </row>
    <row r="73" spans="1:33" s="351" customFormat="1" ht="18" customHeight="1">
      <c r="A73" s="543"/>
      <c r="B73" s="541" t="str">
        <f>IFERROR(INDEX('[6]Sub Account'!$A$2:$A$510,MATCH(G73,'[6]Sub Account'!$E$2:$E$510,0)),"")</f>
        <v/>
      </c>
      <c r="C73" t="str">
        <f>IFERROR(INDEX([4]Position!$A:$A,MATCH(I73,[4]Position!$B:$B,"0")),"")</f>
        <v/>
      </c>
      <c r="F73" s="537" t="s">
        <v>667</v>
      </c>
      <c r="G73" s="538" t="s">
        <v>667</v>
      </c>
      <c r="H73" s="379"/>
      <c r="I73" s="431" t="s">
        <v>472</v>
      </c>
      <c r="J73" s="439"/>
      <c r="K73" s="439"/>
      <c r="L73" s="439"/>
      <c r="M73" s="439"/>
      <c r="N73" s="439">
        <f t="shared" si="45"/>
        <v>0</v>
      </c>
      <c r="O73" s="449" t="str">
        <f t="shared" si="46"/>
        <v>-</v>
      </c>
      <c r="P73" s="415"/>
      <c r="Q73" s="415"/>
      <c r="R73" s="415"/>
      <c r="S73" s="415"/>
      <c r="T73" s="415"/>
      <c r="U73" s="416">
        <f t="shared" ref="U73:U82" si="50">P73+Q73-R73+S73-T73</f>
        <v>0</v>
      </c>
      <c r="V73" s="388">
        <v>390</v>
      </c>
      <c r="W73" s="388">
        <v>2500</v>
      </c>
      <c r="X73" s="388">
        <v>2500</v>
      </c>
      <c r="Y73" s="388"/>
      <c r="Z73" s="388"/>
      <c r="AA73" s="417">
        <f t="shared" ref="AA73:AA82" si="51">12*V73*X73*U73</f>
        <v>0</v>
      </c>
      <c r="AB73" s="457" t="str">
        <f t="shared" si="47"/>
        <v>-</v>
      </c>
      <c r="AC73" s="332" t="str">
        <f t="shared" si="48"/>
        <v>-</v>
      </c>
      <c r="AD73" s="337"/>
      <c r="AG73" s="352"/>
    </row>
    <row r="74" spans="1:33" s="352" customFormat="1" ht="18" customHeight="1">
      <c r="A74" s="543"/>
      <c r="B74" s="541" t="str">
        <f>IFERROR(INDEX('[6]Sub Account'!$A$2:$A$510,MATCH(G74,'[6]Sub Account'!$E$2:$E$510,0)),"")</f>
        <v/>
      </c>
      <c r="C74" t="str">
        <f>IFERROR(INDEX([4]Position!$A:$A,MATCH(I74,[4]Position!$B:$B,"0")),"")</f>
        <v/>
      </c>
      <c r="F74" s="537" t="s">
        <v>667</v>
      </c>
      <c r="G74" s="538" t="s">
        <v>667</v>
      </c>
      <c r="H74" s="379"/>
      <c r="I74" s="431" t="s">
        <v>473</v>
      </c>
      <c r="J74" s="439"/>
      <c r="K74" s="439"/>
      <c r="L74" s="439"/>
      <c r="M74" s="439"/>
      <c r="N74" s="439">
        <f t="shared" si="45"/>
        <v>0</v>
      </c>
      <c r="O74" s="449" t="str">
        <f t="shared" si="46"/>
        <v>-</v>
      </c>
      <c r="P74" s="415"/>
      <c r="Q74" s="415"/>
      <c r="R74" s="415"/>
      <c r="S74" s="415"/>
      <c r="T74" s="415"/>
      <c r="U74" s="416">
        <f t="shared" si="50"/>
        <v>0</v>
      </c>
      <c r="V74" s="388">
        <v>370</v>
      </c>
      <c r="W74" s="388">
        <v>2500</v>
      </c>
      <c r="X74" s="388">
        <v>2500</v>
      </c>
      <c r="Y74" s="388"/>
      <c r="Z74" s="388"/>
      <c r="AA74" s="417">
        <f t="shared" si="51"/>
        <v>0</v>
      </c>
      <c r="AB74" s="457" t="str">
        <f t="shared" si="47"/>
        <v>-</v>
      </c>
      <c r="AC74" s="332" t="str">
        <f t="shared" si="48"/>
        <v>-</v>
      </c>
      <c r="AD74" s="337"/>
      <c r="AE74" s="351"/>
      <c r="AF74" s="351"/>
    </row>
    <row r="75" spans="1:33" s="352" customFormat="1" ht="18" customHeight="1">
      <c r="A75" s="543"/>
      <c r="B75" s="541" t="str">
        <f>IFERROR(INDEX('[6]Sub Account'!$A$2:$A$510,MATCH(G75,'[6]Sub Account'!$E$2:$E$510,0)),"")</f>
        <v/>
      </c>
      <c r="C75" t="str">
        <f>IFERROR(INDEX([4]Position!$A:$A,MATCH(I75,[4]Position!$B:$B,"0")),"")</f>
        <v/>
      </c>
      <c r="F75" s="537" t="s">
        <v>667</v>
      </c>
      <c r="G75" s="538" t="s">
        <v>667</v>
      </c>
      <c r="H75" s="379"/>
      <c r="I75" s="431" t="s">
        <v>474</v>
      </c>
      <c r="J75" s="439"/>
      <c r="K75" s="439"/>
      <c r="L75" s="439"/>
      <c r="M75" s="439"/>
      <c r="N75" s="439">
        <f t="shared" si="45"/>
        <v>0</v>
      </c>
      <c r="O75" s="449" t="str">
        <f t="shared" si="46"/>
        <v>-</v>
      </c>
      <c r="P75" s="415"/>
      <c r="Q75" s="415"/>
      <c r="R75" s="415"/>
      <c r="S75" s="415"/>
      <c r="T75" s="415"/>
      <c r="U75" s="416">
        <f t="shared" si="50"/>
        <v>0</v>
      </c>
      <c r="V75" s="388">
        <v>352</v>
      </c>
      <c r="W75" s="388">
        <v>2500</v>
      </c>
      <c r="X75" s="388">
        <v>2500</v>
      </c>
      <c r="Y75" s="388"/>
      <c r="Z75" s="388"/>
      <c r="AA75" s="417">
        <f t="shared" si="51"/>
        <v>0</v>
      </c>
      <c r="AB75" s="457" t="str">
        <f t="shared" si="47"/>
        <v>-</v>
      </c>
      <c r="AC75" s="332" t="str">
        <f t="shared" si="48"/>
        <v>-</v>
      </c>
      <c r="AD75" s="337"/>
      <c r="AE75" s="351"/>
      <c r="AF75" s="351"/>
    </row>
    <row r="76" spans="1:33" s="352" customFormat="1" ht="18" customHeight="1">
      <c r="A76" s="543"/>
      <c r="B76" s="541" t="str">
        <f>IFERROR(INDEX('[6]Sub Account'!$A$2:$A$510,MATCH(G76,'[6]Sub Account'!$E$2:$E$510,0)),"")</f>
        <v/>
      </c>
      <c r="C76" t="str">
        <f>IFERROR(INDEX([4]Position!$A:$A,MATCH(I76,[4]Position!$B:$B,"0")),"")</f>
        <v/>
      </c>
      <c r="F76" s="537" t="s">
        <v>667</v>
      </c>
      <c r="G76" s="538" t="s">
        <v>667</v>
      </c>
      <c r="H76" s="379"/>
      <c r="I76" s="431" t="s">
        <v>475</v>
      </c>
      <c r="J76" s="439"/>
      <c r="K76" s="439"/>
      <c r="L76" s="439"/>
      <c r="M76" s="439"/>
      <c r="N76" s="439">
        <f t="shared" si="45"/>
        <v>0</v>
      </c>
      <c r="O76" s="449" t="str">
        <f t="shared" si="46"/>
        <v>-</v>
      </c>
      <c r="P76" s="415"/>
      <c r="Q76" s="415"/>
      <c r="R76" s="415"/>
      <c r="S76" s="415"/>
      <c r="T76" s="415"/>
      <c r="U76" s="416">
        <f t="shared" si="50"/>
        <v>0</v>
      </c>
      <c r="V76" s="388">
        <v>335</v>
      </c>
      <c r="W76" s="388">
        <v>2500</v>
      </c>
      <c r="X76" s="388">
        <v>2500</v>
      </c>
      <c r="Y76" s="388"/>
      <c r="Z76" s="388"/>
      <c r="AA76" s="417">
        <f t="shared" si="51"/>
        <v>0</v>
      </c>
      <c r="AB76" s="457" t="str">
        <f t="shared" si="47"/>
        <v>-</v>
      </c>
      <c r="AC76" s="332" t="str">
        <f t="shared" si="48"/>
        <v>-</v>
      </c>
      <c r="AD76" s="337"/>
      <c r="AE76" s="351"/>
      <c r="AF76" s="351"/>
    </row>
    <row r="77" spans="1:33" s="352" customFormat="1" ht="18" customHeight="1">
      <c r="A77" s="543"/>
      <c r="B77" s="541" t="str">
        <f>IFERROR(INDEX('[6]Sub Account'!$A$2:$A$510,MATCH(G77,'[6]Sub Account'!$E$2:$E$510,0)),"")</f>
        <v/>
      </c>
      <c r="C77" t="str">
        <f>IFERROR(INDEX([4]Position!$A:$A,MATCH(I77,[4]Position!$B:$B,"0")),"")</f>
        <v/>
      </c>
      <c r="F77" s="537" t="s">
        <v>667</v>
      </c>
      <c r="G77" s="538" t="s">
        <v>667</v>
      </c>
      <c r="H77" s="379"/>
      <c r="I77" s="431" t="s">
        <v>476</v>
      </c>
      <c r="J77" s="439"/>
      <c r="K77" s="439"/>
      <c r="L77" s="439"/>
      <c r="M77" s="439"/>
      <c r="N77" s="439">
        <f t="shared" si="45"/>
        <v>0</v>
      </c>
      <c r="O77" s="449" t="str">
        <f t="shared" si="46"/>
        <v>-</v>
      </c>
      <c r="P77" s="415"/>
      <c r="Q77" s="415"/>
      <c r="R77" s="415"/>
      <c r="S77" s="415"/>
      <c r="T77" s="415"/>
      <c r="U77" s="416">
        <f t="shared" si="50"/>
        <v>0</v>
      </c>
      <c r="V77" s="388">
        <v>321</v>
      </c>
      <c r="W77" s="388">
        <v>2500</v>
      </c>
      <c r="X77" s="388">
        <v>2500</v>
      </c>
      <c r="Y77" s="388"/>
      <c r="Z77" s="388"/>
      <c r="AA77" s="417">
        <f t="shared" si="51"/>
        <v>0</v>
      </c>
      <c r="AB77" s="457" t="str">
        <f t="shared" si="47"/>
        <v>-</v>
      </c>
      <c r="AC77" s="332" t="str">
        <f t="shared" si="48"/>
        <v>-</v>
      </c>
      <c r="AD77" s="337"/>
      <c r="AE77" s="351"/>
      <c r="AF77" s="351"/>
    </row>
    <row r="78" spans="1:33" s="352" customFormat="1" ht="18" customHeight="1">
      <c r="A78" s="543"/>
      <c r="B78" s="541" t="str">
        <f>IFERROR(INDEX('[6]Sub Account'!$A$2:$A$510,MATCH(G78,'[6]Sub Account'!$E$2:$E$510,0)),"")</f>
        <v/>
      </c>
      <c r="C78" t="str">
        <f>IFERROR(INDEX([4]Position!$A:$A,MATCH(I78,[4]Position!$B:$B,"0")),"")</f>
        <v/>
      </c>
      <c r="F78" s="537" t="s">
        <v>667</v>
      </c>
      <c r="G78" s="538" t="s">
        <v>667</v>
      </c>
      <c r="H78" s="379"/>
      <c r="I78" s="431" t="s">
        <v>477</v>
      </c>
      <c r="J78" s="439"/>
      <c r="K78" s="439"/>
      <c r="L78" s="439"/>
      <c r="M78" s="439"/>
      <c r="N78" s="439">
        <f t="shared" si="45"/>
        <v>0</v>
      </c>
      <c r="O78" s="449" t="str">
        <f t="shared" si="46"/>
        <v>-</v>
      </c>
      <c r="P78" s="415"/>
      <c r="Q78" s="415"/>
      <c r="R78" s="415"/>
      <c r="S78" s="415"/>
      <c r="T78" s="415"/>
      <c r="U78" s="416">
        <f t="shared" si="50"/>
        <v>0</v>
      </c>
      <c r="V78" s="388">
        <v>307</v>
      </c>
      <c r="W78" s="388">
        <v>2500</v>
      </c>
      <c r="X78" s="388">
        <v>2500</v>
      </c>
      <c r="Y78" s="388"/>
      <c r="Z78" s="388"/>
      <c r="AA78" s="417">
        <f t="shared" si="51"/>
        <v>0</v>
      </c>
      <c r="AB78" s="457" t="str">
        <f t="shared" si="47"/>
        <v>-</v>
      </c>
      <c r="AC78" s="332" t="str">
        <f t="shared" si="48"/>
        <v>-</v>
      </c>
      <c r="AD78" s="337"/>
      <c r="AE78" s="351"/>
      <c r="AF78" s="351"/>
    </row>
    <row r="79" spans="1:33" s="352" customFormat="1" ht="18" customHeight="1">
      <c r="A79" s="543"/>
      <c r="B79" s="541" t="str">
        <f>IFERROR(INDEX('[6]Sub Account'!$A$2:$A$510,MATCH(G79,'[6]Sub Account'!$E$2:$E$510,0)),"")</f>
        <v/>
      </c>
      <c r="C79" t="str">
        <f>IFERROR(INDEX([4]Position!$A:$A,MATCH(I79,[4]Position!$B:$B,"0")),"")</f>
        <v/>
      </c>
      <c r="F79" s="537" t="s">
        <v>667</v>
      </c>
      <c r="G79" s="538" t="s">
        <v>667</v>
      </c>
      <c r="H79" s="379"/>
      <c r="I79" s="431" t="s">
        <v>478</v>
      </c>
      <c r="J79" s="439"/>
      <c r="K79" s="439"/>
      <c r="L79" s="439"/>
      <c r="M79" s="439"/>
      <c r="N79" s="439">
        <f t="shared" si="45"/>
        <v>0</v>
      </c>
      <c r="O79" s="449" t="str">
        <f t="shared" si="46"/>
        <v>-</v>
      </c>
      <c r="P79" s="415"/>
      <c r="Q79" s="415"/>
      <c r="R79" s="415"/>
      <c r="S79" s="415"/>
      <c r="T79" s="415"/>
      <c r="U79" s="416">
        <f t="shared" si="50"/>
        <v>0</v>
      </c>
      <c r="V79" s="388">
        <v>295</v>
      </c>
      <c r="W79" s="388">
        <v>2500</v>
      </c>
      <c r="X79" s="388">
        <v>2500</v>
      </c>
      <c r="Y79" s="388"/>
      <c r="Z79" s="388"/>
      <c r="AA79" s="417">
        <f t="shared" si="51"/>
        <v>0</v>
      </c>
      <c r="AB79" s="457" t="str">
        <f t="shared" si="47"/>
        <v>-</v>
      </c>
      <c r="AC79" s="332" t="str">
        <f t="shared" si="48"/>
        <v>-</v>
      </c>
      <c r="AD79" s="337"/>
      <c r="AE79" s="351"/>
      <c r="AF79" s="351"/>
    </row>
    <row r="80" spans="1:33" s="352" customFormat="1" ht="18" customHeight="1">
      <c r="A80" s="543"/>
      <c r="B80" s="541" t="str">
        <f>IFERROR(INDEX('[6]Sub Account'!$A$2:$A$510,MATCH(G80,'[6]Sub Account'!$E$2:$E$510,0)),"")</f>
        <v/>
      </c>
      <c r="C80" t="str">
        <f>IFERROR(INDEX([4]Position!$A:$A,MATCH(I80,[4]Position!$B:$B,"0")),"")</f>
        <v/>
      </c>
      <c r="F80" s="537" t="s">
        <v>667</v>
      </c>
      <c r="G80" s="538" t="s">
        <v>667</v>
      </c>
      <c r="H80" s="379"/>
      <c r="I80" s="431" t="s">
        <v>479</v>
      </c>
      <c r="J80" s="439"/>
      <c r="K80" s="439"/>
      <c r="L80" s="439"/>
      <c r="M80" s="439"/>
      <c r="N80" s="439">
        <f t="shared" si="45"/>
        <v>0</v>
      </c>
      <c r="O80" s="449" t="str">
        <f t="shared" si="46"/>
        <v>-</v>
      </c>
      <c r="P80" s="415"/>
      <c r="Q80" s="415"/>
      <c r="R80" s="415"/>
      <c r="S80" s="415"/>
      <c r="T80" s="415"/>
      <c r="U80" s="416">
        <f t="shared" si="50"/>
        <v>0</v>
      </c>
      <c r="V80" s="388">
        <v>284</v>
      </c>
      <c r="W80" s="388">
        <v>2500</v>
      </c>
      <c r="X80" s="388">
        <v>2500</v>
      </c>
      <c r="Y80" s="388"/>
      <c r="Z80" s="388"/>
      <c r="AA80" s="417">
        <f t="shared" si="51"/>
        <v>0</v>
      </c>
      <c r="AB80" s="457" t="str">
        <f t="shared" si="47"/>
        <v>-</v>
      </c>
      <c r="AC80" s="332" t="str">
        <f t="shared" si="48"/>
        <v>-</v>
      </c>
      <c r="AD80" s="337"/>
      <c r="AE80" s="351"/>
      <c r="AF80" s="351"/>
    </row>
    <row r="81" spans="1:33" s="352" customFormat="1" ht="18" customHeight="1">
      <c r="A81" s="543"/>
      <c r="B81" s="541" t="str">
        <f>IFERROR(INDEX('[6]Sub Account'!$A$2:$A$510,MATCH(G81,'[6]Sub Account'!$E$2:$E$510,0)),"")</f>
        <v/>
      </c>
      <c r="C81" t="str">
        <f>IFERROR(INDEX([4]Position!$A:$A,MATCH(I81,[4]Position!$B:$B,"0")),"")</f>
        <v/>
      </c>
      <c r="F81" s="537" t="s">
        <v>667</v>
      </c>
      <c r="G81" s="538" t="s">
        <v>667</v>
      </c>
      <c r="H81" s="379"/>
      <c r="I81" s="431" t="s">
        <v>480</v>
      </c>
      <c r="J81" s="439"/>
      <c r="K81" s="439"/>
      <c r="L81" s="439"/>
      <c r="M81" s="439"/>
      <c r="N81" s="439">
        <f t="shared" si="45"/>
        <v>0</v>
      </c>
      <c r="O81" s="449" t="str">
        <f t="shared" si="46"/>
        <v>-</v>
      </c>
      <c r="P81" s="415"/>
      <c r="Q81" s="415"/>
      <c r="R81" s="415"/>
      <c r="S81" s="415"/>
      <c r="T81" s="415"/>
      <c r="U81" s="416">
        <f t="shared" si="50"/>
        <v>0</v>
      </c>
      <c r="V81" s="388">
        <v>274</v>
      </c>
      <c r="W81" s="388">
        <v>2500</v>
      </c>
      <c r="X81" s="388">
        <v>2500</v>
      </c>
      <c r="Y81" s="388"/>
      <c r="Z81" s="388"/>
      <c r="AA81" s="417">
        <f t="shared" si="51"/>
        <v>0</v>
      </c>
      <c r="AB81" s="457" t="str">
        <f t="shared" si="47"/>
        <v>-</v>
      </c>
      <c r="AC81" s="332" t="str">
        <f t="shared" si="48"/>
        <v>-</v>
      </c>
      <c r="AD81" s="337"/>
      <c r="AE81" s="351"/>
      <c r="AF81" s="351"/>
    </row>
    <row r="82" spans="1:33" s="352" customFormat="1" ht="18" customHeight="1">
      <c r="A82" s="543"/>
      <c r="B82" s="541" t="str">
        <f>IFERROR(INDEX('[6]Sub Account'!$A$2:$A$510,MATCH(G82,'[6]Sub Account'!$E$2:$E$510,0)),"")</f>
        <v/>
      </c>
      <c r="C82" t="str">
        <f>IFERROR(INDEX([4]Position!$A:$A,MATCH(I82,[4]Position!$B:$B,"0")),"")</f>
        <v/>
      </c>
      <c r="F82" s="537" t="s">
        <v>667</v>
      </c>
      <c r="G82" s="538" t="s">
        <v>667</v>
      </c>
      <c r="H82" s="379"/>
      <c r="I82" s="431" t="s">
        <v>481</v>
      </c>
      <c r="J82" s="439"/>
      <c r="K82" s="439"/>
      <c r="L82" s="439"/>
      <c r="M82" s="439"/>
      <c r="N82" s="439">
        <f t="shared" si="45"/>
        <v>0</v>
      </c>
      <c r="O82" s="449" t="str">
        <f t="shared" si="46"/>
        <v>-</v>
      </c>
      <c r="P82" s="415"/>
      <c r="Q82" s="415"/>
      <c r="R82" s="415"/>
      <c r="S82" s="415"/>
      <c r="T82" s="415"/>
      <c r="U82" s="416">
        <f t="shared" si="50"/>
        <v>0</v>
      </c>
      <c r="V82" s="388">
        <v>265</v>
      </c>
      <c r="W82" s="388">
        <v>2500</v>
      </c>
      <c r="X82" s="388">
        <v>2500</v>
      </c>
      <c r="Y82" s="388"/>
      <c r="Z82" s="388"/>
      <c r="AA82" s="417">
        <f t="shared" si="51"/>
        <v>0</v>
      </c>
      <c r="AB82" s="457" t="str">
        <f t="shared" si="47"/>
        <v>-</v>
      </c>
      <c r="AC82" s="332" t="str">
        <f t="shared" si="48"/>
        <v>-</v>
      </c>
      <c r="AD82" s="337"/>
      <c r="AE82" s="351"/>
      <c r="AF82" s="351"/>
    </row>
    <row r="83" spans="1:33" s="354" customFormat="1" ht="18" customHeight="1">
      <c r="A83" s="544"/>
      <c r="B83" s="541" t="str">
        <f>IFERROR(INDEX('[6]Sub Account'!$A$2:$A$510,MATCH(G83,'[6]Sub Account'!$E$2:$E$510,0)),"")</f>
        <v/>
      </c>
      <c r="C83" t="str">
        <f>IFERROR(INDEX([4]Position!$A:$A,MATCH(I83,[4]Position!$B:$B,"0")),"")</f>
        <v/>
      </c>
      <c r="F83" s="537" t="s">
        <v>667</v>
      </c>
      <c r="G83" s="538" t="s">
        <v>667</v>
      </c>
      <c r="H83" s="389"/>
      <c r="I83" s="390" t="s">
        <v>501</v>
      </c>
      <c r="J83" s="444"/>
      <c r="K83" s="444"/>
      <c r="L83" s="444"/>
      <c r="M83" s="444"/>
      <c r="N83" s="444">
        <f t="shared" si="45"/>
        <v>0</v>
      </c>
      <c r="O83" s="453" t="str">
        <f t="shared" si="46"/>
        <v>-</v>
      </c>
      <c r="P83" s="391"/>
      <c r="Q83" s="391"/>
      <c r="R83" s="391"/>
      <c r="S83" s="391"/>
      <c r="T83" s="391"/>
      <c r="U83" s="418">
        <f t="shared" ref="U83" si="52">P83+Q83+S83-R83</f>
        <v>0</v>
      </c>
      <c r="V83" s="391"/>
      <c r="W83" s="391"/>
      <c r="X83" s="391"/>
      <c r="Y83" s="391"/>
      <c r="Z83" s="391"/>
      <c r="AA83" s="419">
        <v>20000</v>
      </c>
      <c r="AB83" s="461" t="str">
        <f t="shared" si="47"/>
        <v>-</v>
      </c>
      <c r="AC83" s="332" t="str">
        <f t="shared" si="48"/>
        <v>ok</v>
      </c>
      <c r="AD83" s="337"/>
      <c r="AE83" s="353"/>
      <c r="AF83" s="353"/>
      <c r="AG83" s="354">
        <v>938539424</v>
      </c>
    </row>
    <row r="84" spans="1:33" s="354" customFormat="1" ht="18" customHeight="1">
      <c r="A84" s="544"/>
      <c r="B84" s="541">
        <f>IFERROR(INDEX('[6]Sub Account'!$A$2:$A$510,MATCH(G84,'[6]Sub Account'!$E$2:$E$510,0)),"")</f>
        <v>372</v>
      </c>
      <c r="C84" t="str">
        <f>IFERROR(INDEX([4]Position!$A:$A,MATCH(I84,[4]Position!$B:$B,"0")),"")</f>
        <v/>
      </c>
      <c r="F84" s="535">
        <v>6402</v>
      </c>
      <c r="G84" s="536">
        <v>64022</v>
      </c>
      <c r="H84" s="392">
        <v>64022</v>
      </c>
      <c r="I84" s="393" t="s">
        <v>147</v>
      </c>
      <c r="J84" s="440">
        <v>414200000</v>
      </c>
      <c r="K84" s="440">
        <v>414200000</v>
      </c>
      <c r="L84" s="440">
        <v>213230000</v>
      </c>
      <c r="M84" s="440">
        <f>SUM(M86:M155)</f>
        <v>0</v>
      </c>
      <c r="N84" s="440">
        <f t="shared" si="45"/>
        <v>213230000</v>
      </c>
      <c r="O84" s="450">
        <f t="shared" si="46"/>
        <v>0.51479961371318206</v>
      </c>
      <c r="P84" s="420">
        <f t="shared" ref="P84:Z84" si="53">SUM(P86:P155)</f>
        <v>50</v>
      </c>
      <c r="Q84" s="420">
        <f t="shared" si="53"/>
        <v>6</v>
      </c>
      <c r="R84" s="420">
        <f t="shared" si="53"/>
        <v>4</v>
      </c>
      <c r="S84" s="420">
        <f t="shared" si="53"/>
        <v>0</v>
      </c>
      <c r="T84" s="420">
        <f t="shared" si="53"/>
        <v>0</v>
      </c>
      <c r="U84" s="421">
        <f t="shared" si="53"/>
        <v>52</v>
      </c>
      <c r="V84" s="394">
        <f t="shared" si="53"/>
        <v>0</v>
      </c>
      <c r="W84" s="394">
        <f t="shared" si="53"/>
        <v>0</v>
      </c>
      <c r="X84" s="394">
        <f t="shared" si="53"/>
        <v>0</v>
      </c>
      <c r="Y84" s="394">
        <f t="shared" si="53"/>
        <v>74645000</v>
      </c>
      <c r="Z84" s="394">
        <f t="shared" si="53"/>
        <v>81835000</v>
      </c>
      <c r="AA84" s="422">
        <f>AA85+AA155</f>
        <v>481000000</v>
      </c>
      <c r="AB84" s="458">
        <f t="shared" si="47"/>
        <v>1.1612747464992756</v>
      </c>
      <c r="AC84" s="332" t="str">
        <f t="shared" si="48"/>
        <v>ok</v>
      </c>
      <c r="AD84" s="337"/>
      <c r="AE84" s="355">
        <v>9161200000</v>
      </c>
      <c r="AF84" s="355">
        <f>AE84-AA84</f>
        <v>8680200000</v>
      </c>
      <c r="AG84" s="354">
        <v>494680000</v>
      </c>
    </row>
    <row r="85" spans="1:33" s="354" customFormat="1" ht="18" customHeight="1">
      <c r="A85" s="544"/>
      <c r="B85" s="541" t="str">
        <f>IFERROR(INDEX('[6]Sub Account'!$A$2:$A$510,MATCH(G85,'[6]Sub Account'!$E$2:$E$510,0)),"")</f>
        <v/>
      </c>
      <c r="C85" t="str">
        <f>IFERROR(INDEX([4]Position!$A:$A,MATCH(I85,[4]Position!$B:$B,"0")),"")</f>
        <v/>
      </c>
      <c r="F85" s="537" t="s">
        <v>667</v>
      </c>
      <c r="G85" s="538" t="s">
        <v>667</v>
      </c>
      <c r="H85" s="392"/>
      <c r="I85" s="395" t="s">
        <v>502</v>
      </c>
      <c r="J85" s="440"/>
      <c r="K85" s="440"/>
      <c r="L85" s="440"/>
      <c r="M85" s="440"/>
      <c r="N85" s="440">
        <f t="shared" si="45"/>
        <v>0</v>
      </c>
      <c r="O85" s="450" t="str">
        <f t="shared" si="46"/>
        <v>-</v>
      </c>
      <c r="P85" s="420"/>
      <c r="Q85" s="420"/>
      <c r="R85" s="420"/>
      <c r="S85" s="420"/>
      <c r="T85" s="420"/>
      <c r="U85" s="421"/>
      <c r="V85" s="394"/>
      <c r="W85" s="394"/>
      <c r="X85" s="394"/>
      <c r="Y85" s="394"/>
      <c r="Z85" s="394"/>
      <c r="AA85" s="423">
        <f>SUM(AA86:AA154)</f>
        <v>480960000</v>
      </c>
      <c r="AB85" s="458" t="str">
        <f t="shared" si="47"/>
        <v>-</v>
      </c>
      <c r="AC85" s="332" t="str">
        <f t="shared" si="48"/>
        <v>ok</v>
      </c>
      <c r="AD85" s="337"/>
      <c r="AE85" s="356"/>
      <c r="AF85" s="356"/>
    </row>
    <row r="86" spans="1:33" s="354" customFormat="1" ht="18" customHeight="1">
      <c r="A86" s="544"/>
      <c r="B86" s="541" t="str">
        <f>IFERROR(INDEX('[6]Sub Account'!$A$2:$A$510,MATCH(G86,'[6]Sub Account'!$E$2:$E$510,0)),"")</f>
        <v/>
      </c>
      <c r="C86">
        <f>IFERROR(INDEX([4]Position!$A:$A,MATCH(I86,[4]Position!$B:$B,"0")),"")</f>
        <v>38</v>
      </c>
      <c r="F86" s="537" t="s">
        <v>667</v>
      </c>
      <c r="G86" s="538" t="s">
        <v>667</v>
      </c>
      <c r="H86" s="396"/>
      <c r="I86" s="434" t="s">
        <v>541</v>
      </c>
      <c r="J86" s="439"/>
      <c r="K86" s="439"/>
      <c r="L86" s="439"/>
      <c r="M86" s="439"/>
      <c r="N86" s="439">
        <f t="shared" si="45"/>
        <v>0</v>
      </c>
      <c r="O86" s="449" t="str">
        <f t="shared" si="46"/>
        <v>-</v>
      </c>
      <c r="P86" s="415"/>
      <c r="Q86" s="415"/>
      <c r="R86" s="415"/>
      <c r="S86" s="415"/>
      <c r="T86" s="415"/>
      <c r="U86" s="416">
        <f t="shared" ref="U86:U151" si="54">P86+Q86-R86+S86-T86</f>
        <v>0</v>
      </c>
      <c r="V86" s="388"/>
      <c r="W86" s="388"/>
      <c r="X86" s="388"/>
      <c r="Y86" s="424">
        <v>3500000</v>
      </c>
      <c r="Z86" s="424">
        <f>Y86</f>
        <v>3500000</v>
      </c>
      <c r="AA86" s="417">
        <f>U86*Z86*12</f>
        <v>0</v>
      </c>
      <c r="AB86" s="457" t="str">
        <f t="shared" si="47"/>
        <v>-</v>
      </c>
      <c r="AC86" s="332" t="str">
        <f t="shared" si="48"/>
        <v>-</v>
      </c>
      <c r="AD86" s="337"/>
      <c r="AE86" s="353"/>
      <c r="AF86" s="353">
        <v>394680000</v>
      </c>
      <c r="AG86" s="357">
        <f>AG77+AG78</f>
        <v>0</v>
      </c>
    </row>
    <row r="87" spans="1:33" s="354" customFormat="1" ht="18" customHeight="1">
      <c r="A87" s="544"/>
      <c r="B87" s="541" t="str">
        <f>IFERROR(INDEX('[6]Sub Account'!$A$2:$A$510,MATCH(G87,'[6]Sub Account'!$E$2:$E$510,0)),"")</f>
        <v/>
      </c>
      <c r="C87">
        <f>IFERROR(INDEX([4]Position!$A:$A,MATCH(I87,[4]Position!$B:$B,"0")),"")</f>
        <v>39</v>
      </c>
      <c r="F87" s="537" t="s">
        <v>667</v>
      </c>
      <c r="G87" s="538" t="s">
        <v>667</v>
      </c>
      <c r="H87" s="396"/>
      <c r="I87" s="434" t="s">
        <v>542</v>
      </c>
      <c r="J87" s="439"/>
      <c r="K87" s="439"/>
      <c r="L87" s="439"/>
      <c r="M87" s="439"/>
      <c r="N87" s="439">
        <f t="shared" si="45"/>
        <v>0</v>
      </c>
      <c r="O87" s="449" t="str">
        <f t="shared" si="46"/>
        <v>-</v>
      </c>
      <c r="P87" s="415"/>
      <c r="Q87" s="415"/>
      <c r="R87" s="415"/>
      <c r="S87" s="415"/>
      <c r="T87" s="415"/>
      <c r="U87" s="416">
        <f t="shared" si="54"/>
        <v>0</v>
      </c>
      <c r="V87" s="388"/>
      <c r="W87" s="388"/>
      <c r="X87" s="388"/>
      <c r="Y87" s="424">
        <v>2800000</v>
      </c>
      <c r="Z87" s="424">
        <f t="shared" ref="Z87:Z91" si="55">Y87</f>
        <v>2800000</v>
      </c>
      <c r="AA87" s="417">
        <f t="shared" ref="AA87:AA152" si="56">U87*Z87*12</f>
        <v>0</v>
      </c>
      <c r="AB87" s="457" t="str">
        <f t="shared" si="47"/>
        <v>-</v>
      </c>
      <c r="AC87" s="332" t="str">
        <f t="shared" si="48"/>
        <v>-</v>
      </c>
      <c r="AD87" s="337"/>
      <c r="AE87" s="353"/>
      <c r="AF87" s="353"/>
      <c r="AG87" s="354">
        <v>750000000</v>
      </c>
    </row>
    <row r="88" spans="1:33" s="354" customFormat="1" ht="18" customHeight="1">
      <c r="A88" s="544"/>
      <c r="B88" s="541" t="str">
        <f>IFERROR(INDEX('[6]Sub Account'!$A$2:$A$510,MATCH(G88,'[6]Sub Account'!$E$2:$E$510,0)),"")</f>
        <v/>
      </c>
      <c r="C88">
        <f>IFERROR(INDEX([4]Position!$A:$A,MATCH(I88,[4]Position!$B:$B,"0")),"")</f>
        <v>40</v>
      </c>
      <c r="F88" s="537" t="s">
        <v>667</v>
      </c>
      <c r="G88" s="538" t="s">
        <v>667</v>
      </c>
      <c r="H88" s="396"/>
      <c r="I88" s="434" t="s">
        <v>543</v>
      </c>
      <c r="J88" s="439"/>
      <c r="K88" s="439"/>
      <c r="L88" s="439"/>
      <c r="M88" s="439"/>
      <c r="N88" s="439">
        <f t="shared" si="45"/>
        <v>0</v>
      </c>
      <c r="O88" s="449" t="str">
        <f t="shared" si="46"/>
        <v>-</v>
      </c>
      <c r="P88" s="415"/>
      <c r="Q88" s="415"/>
      <c r="R88" s="415"/>
      <c r="S88" s="415"/>
      <c r="T88" s="415"/>
      <c r="U88" s="416">
        <f t="shared" si="54"/>
        <v>0</v>
      </c>
      <c r="V88" s="388"/>
      <c r="W88" s="388"/>
      <c r="X88" s="388"/>
      <c r="Y88" s="424">
        <v>2100000</v>
      </c>
      <c r="Z88" s="424">
        <f t="shared" si="55"/>
        <v>2100000</v>
      </c>
      <c r="AA88" s="417">
        <f t="shared" si="56"/>
        <v>0</v>
      </c>
      <c r="AB88" s="457" t="str">
        <f t="shared" si="47"/>
        <v>-</v>
      </c>
      <c r="AC88" s="332" t="str">
        <f t="shared" si="48"/>
        <v>-</v>
      </c>
      <c r="AD88" s="337"/>
      <c r="AE88" s="353"/>
      <c r="AF88" s="353"/>
      <c r="AG88" s="354">
        <f>AG86-AG87</f>
        <v>-750000000</v>
      </c>
    </row>
    <row r="89" spans="1:33" s="354" customFormat="1" ht="18" customHeight="1">
      <c r="A89" s="544"/>
      <c r="B89" s="541" t="str">
        <f>IFERROR(INDEX('[6]Sub Account'!$A$2:$A$510,MATCH(G89,'[6]Sub Account'!$E$2:$E$510,0)),"")</f>
        <v/>
      </c>
      <c r="C89">
        <f>IFERROR(INDEX([4]Position!$A:$A,MATCH(I89,[4]Position!$B:$B,"0")),"")</f>
        <v>41</v>
      </c>
      <c r="F89" s="537" t="s">
        <v>667</v>
      </c>
      <c r="G89" s="538" t="s">
        <v>667</v>
      </c>
      <c r="H89" s="396"/>
      <c r="I89" s="434" t="s">
        <v>544</v>
      </c>
      <c r="J89" s="439"/>
      <c r="K89" s="439"/>
      <c r="L89" s="439"/>
      <c r="M89" s="439"/>
      <c r="N89" s="439">
        <f t="shared" si="45"/>
        <v>0</v>
      </c>
      <c r="O89" s="449" t="str">
        <f t="shared" si="46"/>
        <v>-</v>
      </c>
      <c r="P89" s="415"/>
      <c r="Q89" s="415"/>
      <c r="R89" s="415"/>
      <c r="S89" s="415"/>
      <c r="T89" s="415"/>
      <c r="U89" s="416">
        <f t="shared" si="54"/>
        <v>0</v>
      </c>
      <c r="V89" s="388"/>
      <c r="W89" s="388"/>
      <c r="X89" s="388"/>
      <c r="Y89" s="424">
        <v>1500000</v>
      </c>
      <c r="Z89" s="424">
        <f t="shared" si="55"/>
        <v>1500000</v>
      </c>
      <c r="AA89" s="417">
        <f t="shared" si="56"/>
        <v>0</v>
      </c>
      <c r="AB89" s="457" t="str">
        <f t="shared" si="47"/>
        <v>-</v>
      </c>
      <c r="AC89" s="332" t="str">
        <f t="shared" si="48"/>
        <v>-</v>
      </c>
      <c r="AD89" s="337"/>
      <c r="AE89" s="353"/>
      <c r="AF89" s="353"/>
    </row>
    <row r="90" spans="1:33" s="354" customFormat="1" ht="18" customHeight="1">
      <c r="A90" s="544"/>
      <c r="B90" s="541" t="str">
        <f>IFERROR(INDEX('[6]Sub Account'!$A$2:$A$510,MATCH(G90,'[6]Sub Account'!$E$2:$E$510,0)),"")</f>
        <v/>
      </c>
      <c r="C90">
        <f>IFERROR(INDEX([4]Position!$A:$A,MATCH(I90,[4]Position!$B:$B,"0")),"")</f>
        <v>42</v>
      </c>
      <c r="F90" s="537" t="s">
        <v>667</v>
      </c>
      <c r="G90" s="538" t="s">
        <v>667</v>
      </c>
      <c r="H90" s="396"/>
      <c r="I90" s="434" t="s">
        <v>545</v>
      </c>
      <c r="J90" s="439"/>
      <c r="K90" s="439"/>
      <c r="L90" s="439"/>
      <c r="M90" s="439"/>
      <c r="N90" s="439">
        <f t="shared" si="45"/>
        <v>0</v>
      </c>
      <c r="O90" s="449" t="str">
        <f t="shared" si="46"/>
        <v>-</v>
      </c>
      <c r="P90" s="415"/>
      <c r="Q90" s="415"/>
      <c r="R90" s="415"/>
      <c r="S90" s="415"/>
      <c r="T90" s="415"/>
      <c r="U90" s="416">
        <f t="shared" si="54"/>
        <v>0</v>
      </c>
      <c r="V90" s="388"/>
      <c r="W90" s="388"/>
      <c r="X90" s="388"/>
      <c r="Y90" s="424">
        <v>1100000</v>
      </c>
      <c r="Z90" s="424">
        <f t="shared" si="55"/>
        <v>1100000</v>
      </c>
      <c r="AA90" s="417">
        <f t="shared" si="56"/>
        <v>0</v>
      </c>
      <c r="AB90" s="457" t="str">
        <f t="shared" si="47"/>
        <v>-</v>
      </c>
      <c r="AC90" s="332" t="str">
        <f t="shared" si="48"/>
        <v>-</v>
      </c>
      <c r="AD90" s="337"/>
      <c r="AE90" s="353"/>
      <c r="AF90" s="353"/>
      <c r="AG90" s="354">
        <v>683219424</v>
      </c>
    </row>
    <row r="91" spans="1:33" s="354" customFormat="1" ht="18" customHeight="1">
      <c r="A91" s="544"/>
      <c r="B91" s="541" t="str">
        <f>IFERROR(INDEX('[6]Sub Account'!$A$2:$A$510,MATCH(G91,'[6]Sub Account'!$E$2:$E$510,0)),"")</f>
        <v/>
      </c>
      <c r="C91">
        <f>IFERROR(INDEX([4]Position!$A:$A,MATCH(I91,[4]Position!$B:$B,"0")),"")</f>
        <v>43</v>
      </c>
      <c r="F91" s="537" t="s">
        <v>667</v>
      </c>
      <c r="G91" s="538" t="s">
        <v>667</v>
      </c>
      <c r="H91" s="396"/>
      <c r="I91" s="434" t="s">
        <v>546</v>
      </c>
      <c r="J91" s="439"/>
      <c r="K91" s="439"/>
      <c r="L91" s="439"/>
      <c r="M91" s="439"/>
      <c r="N91" s="439">
        <f t="shared" si="45"/>
        <v>0</v>
      </c>
      <c r="O91" s="449" t="str">
        <f t="shared" si="46"/>
        <v>-</v>
      </c>
      <c r="P91" s="415"/>
      <c r="Q91" s="415"/>
      <c r="R91" s="415"/>
      <c r="S91" s="415"/>
      <c r="T91" s="415"/>
      <c r="U91" s="416">
        <f t="shared" si="54"/>
        <v>0</v>
      </c>
      <c r="V91" s="388"/>
      <c r="W91" s="388"/>
      <c r="X91" s="388"/>
      <c r="Y91" s="424">
        <v>1000000</v>
      </c>
      <c r="Z91" s="424">
        <f t="shared" si="55"/>
        <v>1000000</v>
      </c>
      <c r="AA91" s="417">
        <f t="shared" si="56"/>
        <v>0</v>
      </c>
      <c r="AB91" s="457" t="str">
        <f t="shared" si="47"/>
        <v>-</v>
      </c>
      <c r="AC91" s="332" t="str">
        <f t="shared" si="48"/>
        <v>-</v>
      </c>
      <c r="AD91" s="337"/>
      <c r="AE91" s="353"/>
      <c r="AF91" s="353"/>
    </row>
    <row r="92" spans="1:33" s="354" customFormat="1" ht="18" customHeight="1">
      <c r="A92" s="544"/>
      <c r="B92" s="541" t="str">
        <f>IFERROR(INDEX('[6]Sub Account'!$A$2:$A$510,MATCH(G92,'[6]Sub Account'!$E$2:$E$510,0)),"")</f>
        <v/>
      </c>
      <c r="C92">
        <f>IFERROR(INDEX([4]Position!$A:$A,MATCH(I92,[4]Position!$B:$B,"0")),"")</f>
        <v>44</v>
      </c>
      <c r="F92" s="537" t="s">
        <v>667</v>
      </c>
      <c r="G92" s="538" t="s">
        <v>667</v>
      </c>
      <c r="H92" s="396"/>
      <c r="I92" s="433" t="s">
        <v>547</v>
      </c>
      <c r="J92" s="439"/>
      <c r="K92" s="439"/>
      <c r="L92" s="439"/>
      <c r="M92" s="439"/>
      <c r="N92" s="439">
        <f t="shared" si="45"/>
        <v>0</v>
      </c>
      <c r="O92" s="449" t="str">
        <f t="shared" si="46"/>
        <v>-</v>
      </c>
      <c r="P92" s="415"/>
      <c r="Q92" s="415"/>
      <c r="R92" s="415"/>
      <c r="S92" s="415"/>
      <c r="T92" s="415"/>
      <c r="U92" s="416">
        <f t="shared" si="54"/>
        <v>0</v>
      </c>
      <c r="V92" s="388"/>
      <c r="W92" s="388"/>
      <c r="X92" s="388"/>
      <c r="Y92" s="388">
        <v>1100000</v>
      </c>
      <c r="Z92" s="425">
        <f t="shared" ref="Z92:Z98" si="57">Y92+100000</f>
        <v>1200000</v>
      </c>
      <c r="AA92" s="417">
        <f t="shared" si="56"/>
        <v>0</v>
      </c>
      <c r="AB92" s="457" t="str">
        <f t="shared" si="47"/>
        <v>-</v>
      </c>
      <c r="AC92" s="332" t="str">
        <f t="shared" si="48"/>
        <v>-</v>
      </c>
      <c r="AD92" s="337"/>
      <c r="AE92" s="353"/>
      <c r="AF92" s="353">
        <v>394680000</v>
      </c>
      <c r="AG92" s="357">
        <f>AG83+AG84</f>
        <v>1433219424</v>
      </c>
    </row>
    <row r="93" spans="1:33" s="354" customFormat="1" ht="18" customHeight="1">
      <c r="A93" s="544"/>
      <c r="B93" s="541" t="str">
        <f>IFERROR(INDEX('[6]Sub Account'!$A$2:$A$510,MATCH(G93,'[6]Sub Account'!$E$2:$E$510,0)),"")</f>
        <v/>
      </c>
      <c r="C93">
        <f>IFERROR(INDEX([4]Position!$A:$A,MATCH(I93,[4]Position!$B:$B,"0")),"")</f>
        <v>45</v>
      </c>
      <c r="F93" s="537" t="s">
        <v>667</v>
      </c>
      <c r="G93" s="538" t="s">
        <v>667</v>
      </c>
      <c r="H93" s="396"/>
      <c r="I93" s="433" t="s">
        <v>438</v>
      </c>
      <c r="J93" s="439"/>
      <c r="K93" s="439"/>
      <c r="L93" s="439"/>
      <c r="M93" s="439"/>
      <c r="N93" s="439">
        <f t="shared" si="45"/>
        <v>0</v>
      </c>
      <c r="O93" s="449" t="str">
        <f t="shared" si="46"/>
        <v>-</v>
      </c>
      <c r="P93" s="415">
        <v>1</v>
      </c>
      <c r="Q93" s="415"/>
      <c r="R93" s="415"/>
      <c r="S93" s="415"/>
      <c r="T93" s="415"/>
      <c r="U93" s="416">
        <f t="shared" si="54"/>
        <v>1</v>
      </c>
      <c r="V93" s="388"/>
      <c r="W93" s="388"/>
      <c r="X93" s="388"/>
      <c r="Y93" s="388">
        <f t="shared" ref="Y93:Y98" si="58">1010000+20000</f>
        <v>1030000</v>
      </c>
      <c r="Z93" s="425">
        <f t="shared" si="57"/>
        <v>1130000</v>
      </c>
      <c r="AA93" s="417">
        <f t="shared" si="56"/>
        <v>13560000</v>
      </c>
      <c r="AB93" s="457" t="str">
        <f t="shared" si="47"/>
        <v>-</v>
      </c>
      <c r="AC93" s="332" t="str">
        <f t="shared" si="48"/>
        <v>ok</v>
      </c>
      <c r="AD93" s="337"/>
      <c r="AE93" s="353"/>
      <c r="AF93" s="353"/>
      <c r="AG93" s="354">
        <v>750000000</v>
      </c>
    </row>
    <row r="94" spans="1:33" s="354" customFormat="1" ht="18" customHeight="1">
      <c r="A94" s="544"/>
      <c r="B94" s="541" t="str">
        <f>IFERROR(INDEX('[6]Sub Account'!$A$2:$A$510,MATCH(G94,'[6]Sub Account'!$E$2:$E$510,0)),"")</f>
        <v/>
      </c>
      <c r="C94">
        <f>IFERROR(INDEX([4]Position!$A:$A,MATCH(I94,[4]Position!$B:$B,"0")),"")</f>
        <v>46</v>
      </c>
      <c r="F94" s="537" t="s">
        <v>667</v>
      </c>
      <c r="G94" s="538" t="s">
        <v>667</v>
      </c>
      <c r="H94" s="396"/>
      <c r="I94" s="433" t="s">
        <v>625</v>
      </c>
      <c r="J94" s="439"/>
      <c r="K94" s="439"/>
      <c r="L94" s="439"/>
      <c r="M94" s="439"/>
      <c r="N94" s="439">
        <f t="shared" si="45"/>
        <v>0</v>
      </c>
      <c r="O94" s="449" t="str">
        <f t="shared" si="46"/>
        <v>-</v>
      </c>
      <c r="P94" s="415"/>
      <c r="Q94" s="415"/>
      <c r="R94" s="415"/>
      <c r="S94" s="415"/>
      <c r="T94" s="415"/>
      <c r="U94" s="416">
        <f t="shared" si="54"/>
        <v>0</v>
      </c>
      <c r="V94" s="388"/>
      <c r="W94" s="388"/>
      <c r="X94" s="388"/>
      <c r="Y94" s="388">
        <v>3500000</v>
      </c>
      <c r="Z94" s="388">
        <v>3500000</v>
      </c>
      <c r="AA94" s="417">
        <f t="shared" si="56"/>
        <v>0</v>
      </c>
      <c r="AB94" s="457" t="str">
        <f t="shared" si="47"/>
        <v>-</v>
      </c>
      <c r="AC94" s="332" t="str">
        <f t="shared" si="48"/>
        <v>-</v>
      </c>
      <c r="AD94" s="337"/>
      <c r="AE94" s="353"/>
      <c r="AF94" s="353"/>
      <c r="AG94" s="354">
        <v>750000000</v>
      </c>
    </row>
    <row r="95" spans="1:33" s="354" customFormat="1" ht="18" customHeight="1">
      <c r="A95" s="544"/>
      <c r="B95" s="541" t="str">
        <f>IFERROR(INDEX('[6]Sub Account'!$A$2:$A$510,MATCH(G95,'[6]Sub Account'!$E$2:$E$510,0)),"")</f>
        <v/>
      </c>
      <c r="C95">
        <f>IFERROR(INDEX([4]Position!$A:$A,MATCH(I95,[4]Position!$B:$B,"0")),"")</f>
        <v>47</v>
      </c>
      <c r="F95" s="537" t="s">
        <v>667</v>
      </c>
      <c r="G95" s="538" t="s">
        <v>667</v>
      </c>
      <c r="H95" s="396"/>
      <c r="I95" s="433" t="s">
        <v>548</v>
      </c>
      <c r="J95" s="439"/>
      <c r="K95" s="439"/>
      <c r="L95" s="439"/>
      <c r="M95" s="439"/>
      <c r="N95" s="439">
        <f t="shared" si="45"/>
        <v>0</v>
      </c>
      <c r="O95" s="449" t="str">
        <f t="shared" si="46"/>
        <v>-</v>
      </c>
      <c r="P95" s="415"/>
      <c r="Q95" s="415"/>
      <c r="R95" s="415"/>
      <c r="S95" s="415"/>
      <c r="T95" s="415"/>
      <c r="U95" s="416">
        <f t="shared" si="54"/>
        <v>0</v>
      </c>
      <c r="V95" s="388"/>
      <c r="W95" s="388"/>
      <c r="X95" s="388"/>
      <c r="Y95" s="388">
        <f t="shared" si="58"/>
        <v>1030000</v>
      </c>
      <c r="Z95" s="425">
        <f t="shared" si="57"/>
        <v>1130000</v>
      </c>
      <c r="AA95" s="417">
        <f t="shared" si="56"/>
        <v>0</v>
      </c>
      <c r="AB95" s="457" t="str">
        <f t="shared" si="47"/>
        <v>-</v>
      </c>
      <c r="AC95" s="332" t="str">
        <f t="shared" si="48"/>
        <v>-</v>
      </c>
      <c r="AD95" s="337"/>
      <c r="AE95" s="353"/>
      <c r="AF95" s="353"/>
    </row>
    <row r="96" spans="1:33" s="354" customFormat="1" ht="18" customHeight="1">
      <c r="A96" s="544"/>
      <c r="B96" s="541" t="str">
        <f>IFERROR(INDEX('[6]Sub Account'!$A$2:$A$510,MATCH(G96,'[6]Sub Account'!$E$2:$E$510,0)),"")</f>
        <v/>
      </c>
      <c r="C96">
        <f>IFERROR(INDEX([4]Position!$A:$A,MATCH(I96,[4]Position!$B:$B,"0")),"")</f>
        <v>48</v>
      </c>
      <c r="F96" s="537" t="s">
        <v>667</v>
      </c>
      <c r="G96" s="538" t="s">
        <v>667</v>
      </c>
      <c r="H96" s="396"/>
      <c r="I96" s="433" t="s">
        <v>549</v>
      </c>
      <c r="J96" s="439"/>
      <c r="K96" s="439"/>
      <c r="L96" s="439"/>
      <c r="M96" s="439"/>
      <c r="N96" s="439">
        <f t="shared" si="45"/>
        <v>0</v>
      </c>
      <c r="O96" s="449" t="str">
        <f t="shared" si="46"/>
        <v>-</v>
      </c>
      <c r="P96" s="415"/>
      <c r="Q96" s="415"/>
      <c r="R96" s="415"/>
      <c r="S96" s="415"/>
      <c r="T96" s="415"/>
      <c r="U96" s="416">
        <f t="shared" si="54"/>
        <v>0</v>
      </c>
      <c r="V96" s="388"/>
      <c r="W96" s="388"/>
      <c r="X96" s="388"/>
      <c r="Y96" s="388">
        <f t="shared" si="58"/>
        <v>1030000</v>
      </c>
      <c r="Z96" s="425">
        <f t="shared" si="57"/>
        <v>1130000</v>
      </c>
      <c r="AA96" s="417">
        <f t="shared" si="56"/>
        <v>0</v>
      </c>
      <c r="AB96" s="457" t="str">
        <f t="shared" si="47"/>
        <v>-</v>
      </c>
      <c r="AC96" s="332" t="str">
        <f t="shared" si="48"/>
        <v>-</v>
      </c>
      <c r="AD96" s="337"/>
      <c r="AE96" s="353"/>
      <c r="AF96" s="353"/>
      <c r="AG96" s="354">
        <f>AG93-AG95</f>
        <v>750000000</v>
      </c>
    </row>
    <row r="97" spans="1:33" s="354" customFormat="1" ht="18" customHeight="1">
      <c r="A97" s="544"/>
      <c r="B97" s="541" t="str">
        <f>IFERROR(INDEX('[6]Sub Account'!$A$2:$A$510,MATCH(G97,'[6]Sub Account'!$E$2:$E$510,0)),"")</f>
        <v/>
      </c>
      <c r="C97">
        <f>IFERROR(INDEX([4]Position!$A:$A,MATCH(I97,[4]Position!$B:$B,"0")),"")</f>
        <v>49</v>
      </c>
      <c r="F97" s="537" t="s">
        <v>667</v>
      </c>
      <c r="G97" s="538" t="s">
        <v>667</v>
      </c>
      <c r="H97" s="396"/>
      <c r="I97" s="433" t="s">
        <v>550</v>
      </c>
      <c r="J97" s="439"/>
      <c r="K97" s="439"/>
      <c r="L97" s="439"/>
      <c r="M97" s="439"/>
      <c r="N97" s="439">
        <f t="shared" si="45"/>
        <v>0</v>
      </c>
      <c r="O97" s="449" t="str">
        <f t="shared" si="46"/>
        <v>-</v>
      </c>
      <c r="P97" s="415"/>
      <c r="Q97" s="415"/>
      <c r="R97" s="415"/>
      <c r="S97" s="415"/>
      <c r="T97" s="415"/>
      <c r="U97" s="416">
        <f t="shared" si="54"/>
        <v>0</v>
      </c>
      <c r="V97" s="388"/>
      <c r="W97" s="388"/>
      <c r="X97" s="388"/>
      <c r="Y97" s="388">
        <f t="shared" si="58"/>
        <v>1030000</v>
      </c>
      <c r="Z97" s="425">
        <f t="shared" si="57"/>
        <v>1130000</v>
      </c>
      <c r="AA97" s="417">
        <f t="shared" si="56"/>
        <v>0</v>
      </c>
      <c r="AB97" s="457" t="str">
        <f t="shared" si="47"/>
        <v>-</v>
      </c>
      <c r="AC97" s="332" t="str">
        <f t="shared" si="48"/>
        <v>-</v>
      </c>
      <c r="AD97" s="337"/>
      <c r="AE97" s="353"/>
      <c r="AF97" s="353"/>
    </row>
    <row r="98" spans="1:33" s="354" customFormat="1" ht="18" customHeight="1">
      <c r="A98" s="544"/>
      <c r="B98" s="541" t="str">
        <f>IFERROR(INDEX('[6]Sub Account'!$A$2:$A$510,MATCH(G98,'[6]Sub Account'!$E$2:$E$510,0)),"")</f>
        <v/>
      </c>
      <c r="C98">
        <f>IFERROR(INDEX([4]Position!$A:$A,MATCH(I98,[4]Position!$B:$B,"0")),"")</f>
        <v>50</v>
      </c>
      <c r="F98" s="537" t="s">
        <v>667</v>
      </c>
      <c r="G98" s="538" t="s">
        <v>667</v>
      </c>
      <c r="H98" s="396"/>
      <c r="I98" s="433" t="s">
        <v>551</v>
      </c>
      <c r="J98" s="439"/>
      <c r="K98" s="439"/>
      <c r="L98" s="439"/>
      <c r="M98" s="439"/>
      <c r="N98" s="439">
        <f t="shared" si="45"/>
        <v>0</v>
      </c>
      <c r="O98" s="449" t="str">
        <f t="shared" si="46"/>
        <v>-</v>
      </c>
      <c r="P98" s="415"/>
      <c r="Q98" s="415"/>
      <c r="R98" s="415"/>
      <c r="S98" s="415"/>
      <c r="T98" s="415"/>
      <c r="U98" s="416">
        <f t="shared" si="54"/>
        <v>0</v>
      </c>
      <c r="V98" s="388"/>
      <c r="W98" s="388"/>
      <c r="X98" s="388"/>
      <c r="Y98" s="388">
        <f t="shared" si="58"/>
        <v>1030000</v>
      </c>
      <c r="Z98" s="425">
        <f t="shared" si="57"/>
        <v>1130000</v>
      </c>
      <c r="AA98" s="417">
        <f t="shared" si="56"/>
        <v>0</v>
      </c>
      <c r="AB98" s="457" t="str">
        <f t="shared" si="47"/>
        <v>-</v>
      </c>
      <c r="AC98" s="332" t="str">
        <f t="shared" si="48"/>
        <v>-</v>
      </c>
      <c r="AD98" s="337"/>
      <c r="AE98" s="353"/>
      <c r="AF98" s="353"/>
      <c r="AG98" s="354">
        <f>AG92-AG93</f>
        <v>683219424</v>
      </c>
    </row>
    <row r="99" spans="1:33" s="354" customFormat="1" ht="18" customHeight="1">
      <c r="A99" s="544"/>
      <c r="B99" s="541" t="str">
        <f>IFERROR(INDEX('[6]Sub Account'!$A$2:$A$510,MATCH(G99,'[6]Sub Account'!$E$2:$E$510,0)),"")</f>
        <v/>
      </c>
      <c r="C99">
        <f>IFERROR(INDEX([4]Position!$A:$A,MATCH(I99,[4]Position!$B:$B,"0")),"")</f>
        <v>51</v>
      </c>
      <c r="F99" s="537" t="s">
        <v>667</v>
      </c>
      <c r="G99" s="538" t="s">
        <v>667</v>
      </c>
      <c r="H99" s="396"/>
      <c r="I99" s="433" t="s">
        <v>552</v>
      </c>
      <c r="J99" s="439"/>
      <c r="K99" s="439"/>
      <c r="L99" s="439"/>
      <c r="M99" s="439"/>
      <c r="N99" s="439">
        <f t="shared" si="45"/>
        <v>0</v>
      </c>
      <c r="O99" s="449" t="str">
        <f t="shared" si="46"/>
        <v>-</v>
      </c>
      <c r="P99" s="415"/>
      <c r="Q99" s="415"/>
      <c r="R99" s="415"/>
      <c r="S99" s="415"/>
      <c r="T99" s="415"/>
      <c r="U99" s="416">
        <f t="shared" si="54"/>
        <v>0</v>
      </c>
      <c r="V99" s="388"/>
      <c r="W99" s="388"/>
      <c r="X99" s="388"/>
      <c r="Y99" s="388">
        <f>960000+30000</f>
        <v>990000</v>
      </c>
      <c r="Z99" s="426">
        <f t="shared" ref="Z99:Z115" si="59">Y99+120000</f>
        <v>1110000</v>
      </c>
      <c r="AA99" s="417">
        <f t="shared" si="56"/>
        <v>0</v>
      </c>
      <c r="AB99" s="457" t="str">
        <f t="shared" si="47"/>
        <v>-</v>
      </c>
      <c r="AC99" s="332" t="str">
        <f t="shared" si="48"/>
        <v>-</v>
      </c>
      <c r="AD99" s="337"/>
      <c r="AE99" s="353"/>
      <c r="AF99" s="353"/>
    </row>
    <row r="100" spans="1:33" s="354" customFormat="1" ht="18" customHeight="1">
      <c r="A100" s="544"/>
      <c r="B100" s="541" t="str">
        <f>IFERROR(INDEX('[6]Sub Account'!$A$2:$A$510,MATCH(G100,'[6]Sub Account'!$E$2:$E$510,0)),"")</f>
        <v/>
      </c>
      <c r="C100">
        <f>IFERROR(INDEX([4]Position!$A:$A,MATCH(I100,[4]Position!$B:$B,"0")),"")</f>
        <v>52</v>
      </c>
      <c r="F100" s="537" t="s">
        <v>667</v>
      </c>
      <c r="G100" s="538" t="s">
        <v>667</v>
      </c>
      <c r="H100" s="396"/>
      <c r="I100" s="433" t="s">
        <v>553</v>
      </c>
      <c r="J100" s="439"/>
      <c r="K100" s="439"/>
      <c r="L100" s="439"/>
      <c r="M100" s="439"/>
      <c r="N100" s="439">
        <f t="shared" si="45"/>
        <v>0</v>
      </c>
      <c r="O100" s="449" t="str">
        <f t="shared" si="46"/>
        <v>-</v>
      </c>
      <c r="P100" s="415">
        <v>2</v>
      </c>
      <c r="Q100" s="415"/>
      <c r="R100" s="415"/>
      <c r="S100" s="415"/>
      <c r="T100" s="415"/>
      <c r="U100" s="416">
        <f t="shared" si="54"/>
        <v>2</v>
      </c>
      <c r="V100" s="388"/>
      <c r="W100" s="388"/>
      <c r="X100" s="388"/>
      <c r="Y100" s="388">
        <f>930000+30000</f>
        <v>960000</v>
      </c>
      <c r="Z100" s="426">
        <f t="shared" si="59"/>
        <v>1080000</v>
      </c>
      <c r="AA100" s="417">
        <f t="shared" si="56"/>
        <v>25920000</v>
      </c>
      <c r="AB100" s="457" t="str">
        <f t="shared" si="47"/>
        <v>-</v>
      </c>
      <c r="AC100" s="332" t="str">
        <f t="shared" si="48"/>
        <v>ok</v>
      </c>
      <c r="AD100" s="337"/>
      <c r="AE100" s="353"/>
      <c r="AF100" s="353"/>
      <c r="AG100" s="354">
        <v>683219424</v>
      </c>
    </row>
    <row r="101" spans="1:33" s="354" customFormat="1" ht="18" customHeight="1">
      <c r="A101" s="544"/>
      <c r="B101" s="541" t="str">
        <f>IFERROR(INDEX('[6]Sub Account'!$A$2:$A$510,MATCH(G101,'[6]Sub Account'!$E$2:$E$510,0)),"")</f>
        <v/>
      </c>
      <c r="C101">
        <f>IFERROR(INDEX([4]Position!$A:$A,MATCH(I101,[4]Position!$B:$B,"0")),"")</f>
        <v>53</v>
      </c>
      <c r="F101" s="537" t="s">
        <v>667</v>
      </c>
      <c r="G101" s="538" t="s">
        <v>667</v>
      </c>
      <c r="H101" s="396"/>
      <c r="I101" s="433" t="s">
        <v>626</v>
      </c>
      <c r="J101" s="439"/>
      <c r="K101" s="439"/>
      <c r="L101" s="439"/>
      <c r="M101" s="439"/>
      <c r="N101" s="439">
        <f t="shared" si="45"/>
        <v>0</v>
      </c>
      <c r="O101" s="449" t="str">
        <f t="shared" si="46"/>
        <v>-</v>
      </c>
      <c r="P101" s="415"/>
      <c r="Q101" s="415"/>
      <c r="R101" s="415"/>
      <c r="S101" s="415"/>
      <c r="T101" s="415"/>
      <c r="U101" s="416">
        <f t="shared" si="54"/>
        <v>0</v>
      </c>
      <c r="V101" s="388"/>
      <c r="W101" s="388"/>
      <c r="X101" s="388"/>
      <c r="Y101" s="388">
        <v>2800000</v>
      </c>
      <c r="Z101" s="388">
        <v>2800000</v>
      </c>
      <c r="AA101" s="417">
        <f t="shared" si="56"/>
        <v>0</v>
      </c>
      <c r="AB101" s="457" t="str">
        <f t="shared" si="47"/>
        <v>-</v>
      </c>
      <c r="AC101" s="332" t="str">
        <f t="shared" si="48"/>
        <v>-</v>
      </c>
      <c r="AD101" s="337"/>
      <c r="AE101" s="353"/>
      <c r="AF101" s="353"/>
      <c r="AG101" s="354">
        <v>683219424</v>
      </c>
    </row>
    <row r="102" spans="1:33" s="354" customFormat="1" ht="18" customHeight="1">
      <c r="A102" s="544"/>
      <c r="B102" s="541" t="str">
        <f>IFERROR(INDEX('[6]Sub Account'!$A$2:$A$510,MATCH(G102,'[6]Sub Account'!$E$2:$E$510,0)),"")</f>
        <v/>
      </c>
      <c r="C102">
        <f>IFERROR(INDEX([4]Position!$A:$A,MATCH(I102,[4]Position!$B:$B,"0")),"")</f>
        <v>54</v>
      </c>
      <c r="F102" s="537" t="s">
        <v>667</v>
      </c>
      <c r="G102" s="538" t="s">
        <v>667</v>
      </c>
      <c r="H102" s="396"/>
      <c r="I102" s="433" t="s">
        <v>554</v>
      </c>
      <c r="J102" s="439"/>
      <c r="K102" s="439"/>
      <c r="L102" s="439"/>
      <c r="M102" s="439"/>
      <c r="N102" s="439">
        <f t="shared" si="45"/>
        <v>0</v>
      </c>
      <c r="O102" s="449" t="str">
        <f t="shared" si="46"/>
        <v>-</v>
      </c>
      <c r="P102" s="415"/>
      <c r="Q102" s="415"/>
      <c r="R102" s="415"/>
      <c r="S102" s="415"/>
      <c r="T102" s="415"/>
      <c r="U102" s="416">
        <f t="shared" si="54"/>
        <v>0</v>
      </c>
      <c r="V102" s="388"/>
      <c r="W102" s="388"/>
      <c r="X102" s="388"/>
      <c r="Y102" s="388">
        <f>930000+30000</f>
        <v>960000</v>
      </c>
      <c r="Z102" s="426">
        <f t="shared" si="59"/>
        <v>1080000</v>
      </c>
      <c r="AA102" s="417">
        <f t="shared" si="56"/>
        <v>0</v>
      </c>
      <c r="AB102" s="457" t="str">
        <f t="shared" si="47"/>
        <v>-</v>
      </c>
      <c r="AC102" s="332" t="str">
        <f t="shared" si="48"/>
        <v>-</v>
      </c>
      <c r="AD102" s="337"/>
      <c r="AE102" s="353"/>
      <c r="AF102" s="353"/>
    </row>
    <row r="103" spans="1:33" s="354" customFormat="1" ht="18" customHeight="1">
      <c r="A103" s="544"/>
      <c r="B103" s="541" t="str">
        <f>IFERROR(INDEX('[6]Sub Account'!$A$2:$A$510,MATCH(G103,'[6]Sub Account'!$E$2:$E$510,0)),"")</f>
        <v/>
      </c>
      <c r="C103">
        <f>IFERROR(INDEX([4]Position!$A:$A,MATCH(I103,[4]Position!$B:$B,"0")),"")</f>
        <v>55</v>
      </c>
      <c r="F103" s="537" t="s">
        <v>667</v>
      </c>
      <c r="G103" s="538" t="s">
        <v>667</v>
      </c>
      <c r="H103" s="396"/>
      <c r="I103" s="433" t="s">
        <v>555</v>
      </c>
      <c r="J103" s="439"/>
      <c r="K103" s="439"/>
      <c r="L103" s="439"/>
      <c r="M103" s="439"/>
      <c r="N103" s="439">
        <f t="shared" si="45"/>
        <v>0</v>
      </c>
      <c r="O103" s="449" t="str">
        <f t="shared" si="46"/>
        <v>-</v>
      </c>
      <c r="P103" s="415"/>
      <c r="Q103" s="415"/>
      <c r="R103" s="415"/>
      <c r="S103" s="415"/>
      <c r="T103" s="415"/>
      <c r="U103" s="416">
        <f t="shared" si="54"/>
        <v>0</v>
      </c>
      <c r="V103" s="388"/>
      <c r="W103" s="388"/>
      <c r="X103" s="388"/>
      <c r="Y103" s="388">
        <v>960000</v>
      </c>
      <c r="Z103" s="426">
        <f t="shared" si="59"/>
        <v>1080000</v>
      </c>
      <c r="AA103" s="417">
        <f t="shared" si="56"/>
        <v>0</v>
      </c>
      <c r="AB103" s="457" t="str">
        <f t="shared" si="47"/>
        <v>-</v>
      </c>
      <c r="AC103" s="332" t="str">
        <f t="shared" si="48"/>
        <v>-</v>
      </c>
      <c r="AD103" s="337"/>
      <c r="AE103" s="353"/>
      <c r="AF103" s="353"/>
      <c r="AG103" s="354">
        <f>AG99-AG100</f>
        <v>-683219424</v>
      </c>
    </row>
    <row r="104" spans="1:33" s="354" customFormat="1" ht="18" customHeight="1">
      <c r="A104" s="544"/>
      <c r="B104" s="541" t="str">
        <f>IFERROR(INDEX('[6]Sub Account'!$A$2:$A$510,MATCH(G104,'[6]Sub Account'!$E$2:$E$510,0)),"")</f>
        <v/>
      </c>
      <c r="C104">
        <f>IFERROR(INDEX([4]Position!$A:$A,MATCH(I104,[4]Position!$B:$B,"0")),"")</f>
        <v>56</v>
      </c>
      <c r="F104" s="537" t="s">
        <v>667</v>
      </c>
      <c r="G104" s="538" t="s">
        <v>667</v>
      </c>
      <c r="H104" s="396"/>
      <c r="I104" s="433" t="s">
        <v>556</v>
      </c>
      <c r="J104" s="439"/>
      <c r="K104" s="439"/>
      <c r="L104" s="439"/>
      <c r="M104" s="439"/>
      <c r="N104" s="439">
        <f t="shared" si="45"/>
        <v>0</v>
      </c>
      <c r="O104" s="449" t="str">
        <f t="shared" si="46"/>
        <v>-</v>
      </c>
      <c r="P104" s="415"/>
      <c r="Q104" s="415"/>
      <c r="R104" s="415"/>
      <c r="S104" s="415"/>
      <c r="T104" s="415"/>
      <c r="U104" s="416">
        <f t="shared" si="54"/>
        <v>0</v>
      </c>
      <c r="V104" s="388"/>
      <c r="W104" s="388"/>
      <c r="X104" s="388"/>
      <c r="Y104" s="388">
        <v>960000</v>
      </c>
      <c r="Z104" s="426">
        <f t="shared" si="59"/>
        <v>1080000</v>
      </c>
      <c r="AA104" s="417">
        <f t="shared" si="56"/>
        <v>0</v>
      </c>
      <c r="AB104" s="457" t="str">
        <f t="shared" si="47"/>
        <v>-</v>
      </c>
      <c r="AC104" s="332" t="str">
        <f t="shared" si="48"/>
        <v>-</v>
      </c>
      <c r="AD104" s="337"/>
      <c r="AE104" s="353"/>
      <c r="AF104" s="353"/>
      <c r="AG104" s="354">
        <f>AG100-AG102</f>
        <v>683219424</v>
      </c>
    </row>
    <row r="105" spans="1:33" s="354" customFormat="1" ht="18" customHeight="1">
      <c r="A105" s="544"/>
      <c r="B105" s="541" t="str">
        <f>IFERROR(INDEX('[6]Sub Account'!$A$2:$A$510,MATCH(G105,'[6]Sub Account'!$E$2:$E$510,0)),"")</f>
        <v/>
      </c>
      <c r="C105">
        <f>IFERROR(INDEX([4]Position!$A:$A,MATCH(I105,[4]Position!$B:$B,"0")),"")</f>
        <v>57</v>
      </c>
      <c r="F105" s="537" t="s">
        <v>667</v>
      </c>
      <c r="G105" s="538" t="s">
        <v>667</v>
      </c>
      <c r="H105" s="396"/>
      <c r="I105" s="433" t="s">
        <v>557</v>
      </c>
      <c r="J105" s="439"/>
      <c r="K105" s="439"/>
      <c r="L105" s="439"/>
      <c r="M105" s="439"/>
      <c r="N105" s="439">
        <f t="shared" si="45"/>
        <v>0</v>
      </c>
      <c r="O105" s="449" t="str">
        <f t="shared" si="46"/>
        <v>-</v>
      </c>
      <c r="P105" s="415"/>
      <c r="Q105" s="415"/>
      <c r="R105" s="415"/>
      <c r="S105" s="415"/>
      <c r="T105" s="415"/>
      <c r="U105" s="416">
        <f t="shared" si="54"/>
        <v>0</v>
      </c>
      <c r="V105" s="388"/>
      <c r="W105" s="388"/>
      <c r="X105" s="388"/>
      <c r="Y105" s="388">
        <f>930000+30000</f>
        <v>960000</v>
      </c>
      <c r="Z105" s="426">
        <f t="shared" si="59"/>
        <v>1080000</v>
      </c>
      <c r="AA105" s="417">
        <f t="shared" si="56"/>
        <v>0</v>
      </c>
      <c r="AB105" s="457" t="str">
        <f t="shared" si="47"/>
        <v>-</v>
      </c>
      <c r="AC105" s="332" t="str">
        <f t="shared" si="48"/>
        <v>-</v>
      </c>
      <c r="AD105" s="337"/>
      <c r="AE105" s="353"/>
      <c r="AF105" s="353"/>
    </row>
    <row r="106" spans="1:33" s="354" customFormat="1" ht="18" customHeight="1">
      <c r="A106" s="544"/>
      <c r="B106" s="541" t="str">
        <f>IFERROR(INDEX('[6]Sub Account'!$A$2:$A$510,MATCH(G106,'[6]Sub Account'!$E$2:$E$510,0)),"")</f>
        <v/>
      </c>
      <c r="C106">
        <f>IFERROR(INDEX([4]Position!$A:$A,MATCH(I106,[4]Position!$B:$B,"0")),"")</f>
        <v>58</v>
      </c>
      <c r="F106" s="537" t="s">
        <v>667</v>
      </c>
      <c r="G106" s="538" t="s">
        <v>667</v>
      </c>
      <c r="H106" s="396"/>
      <c r="I106" s="433" t="s">
        <v>558</v>
      </c>
      <c r="J106" s="439"/>
      <c r="K106" s="439"/>
      <c r="L106" s="439"/>
      <c r="M106" s="439"/>
      <c r="N106" s="439">
        <f t="shared" si="45"/>
        <v>0</v>
      </c>
      <c r="O106" s="449" t="str">
        <f t="shared" si="46"/>
        <v>-</v>
      </c>
      <c r="P106" s="415">
        <v>3</v>
      </c>
      <c r="Q106" s="415"/>
      <c r="R106" s="415"/>
      <c r="S106" s="415"/>
      <c r="T106" s="415"/>
      <c r="U106" s="416">
        <f t="shared" si="54"/>
        <v>3</v>
      </c>
      <c r="V106" s="388"/>
      <c r="W106" s="388"/>
      <c r="X106" s="388"/>
      <c r="Y106" s="388">
        <f t="shared" ref="Y106:Y108" si="60">900000+30000</f>
        <v>930000</v>
      </c>
      <c r="Z106" s="426">
        <f t="shared" si="59"/>
        <v>1050000</v>
      </c>
      <c r="AA106" s="417">
        <f t="shared" si="56"/>
        <v>37800000</v>
      </c>
      <c r="AB106" s="457" t="str">
        <f t="shared" si="47"/>
        <v>-</v>
      </c>
      <c r="AC106" s="332" t="str">
        <f t="shared" si="48"/>
        <v>ok</v>
      </c>
      <c r="AD106" s="337"/>
      <c r="AE106" s="353"/>
      <c r="AF106" s="353"/>
    </row>
    <row r="107" spans="1:33" s="354" customFormat="1" ht="18" customHeight="1">
      <c r="A107" s="544"/>
      <c r="B107" s="541" t="str">
        <f>IFERROR(INDEX('[6]Sub Account'!$A$2:$A$510,MATCH(G107,'[6]Sub Account'!$E$2:$E$510,0)),"")</f>
        <v/>
      </c>
      <c r="C107">
        <f>IFERROR(INDEX([4]Position!$A:$A,MATCH(I107,[4]Position!$B:$B,"0")),"")</f>
        <v>59</v>
      </c>
      <c r="F107" s="537" t="s">
        <v>667</v>
      </c>
      <c r="G107" s="538" t="s">
        <v>667</v>
      </c>
      <c r="H107" s="396"/>
      <c r="I107" s="433" t="s">
        <v>559</v>
      </c>
      <c r="J107" s="439"/>
      <c r="K107" s="439"/>
      <c r="L107" s="439"/>
      <c r="M107" s="439"/>
      <c r="N107" s="439">
        <f t="shared" si="45"/>
        <v>0</v>
      </c>
      <c r="O107" s="449" t="str">
        <f t="shared" si="46"/>
        <v>-</v>
      </c>
      <c r="P107" s="415"/>
      <c r="Q107" s="415"/>
      <c r="R107" s="415"/>
      <c r="S107" s="415"/>
      <c r="T107" s="415"/>
      <c r="U107" s="416">
        <f t="shared" si="54"/>
        <v>0</v>
      </c>
      <c r="V107" s="388"/>
      <c r="W107" s="388"/>
      <c r="X107" s="388"/>
      <c r="Y107" s="388">
        <f t="shared" si="60"/>
        <v>930000</v>
      </c>
      <c r="Z107" s="426">
        <f t="shared" si="59"/>
        <v>1050000</v>
      </c>
      <c r="AA107" s="417">
        <f t="shared" si="56"/>
        <v>0</v>
      </c>
      <c r="AB107" s="457" t="str">
        <f t="shared" si="47"/>
        <v>-</v>
      </c>
      <c r="AC107" s="332" t="str">
        <f t="shared" si="48"/>
        <v>-</v>
      </c>
      <c r="AD107" s="337"/>
      <c r="AE107" s="353"/>
      <c r="AF107" s="353"/>
    </row>
    <row r="108" spans="1:33" s="354" customFormat="1" ht="18" customHeight="1">
      <c r="A108" s="544"/>
      <c r="B108" s="541" t="str">
        <f>IFERROR(INDEX('[6]Sub Account'!$A$2:$A$510,MATCH(G108,'[6]Sub Account'!$E$2:$E$510,0)),"")</f>
        <v/>
      </c>
      <c r="C108">
        <f>IFERROR(INDEX([4]Position!$A:$A,MATCH(I108,[4]Position!$B:$B,"0")),"")</f>
        <v>60</v>
      </c>
      <c r="F108" s="537" t="s">
        <v>667</v>
      </c>
      <c r="G108" s="538" t="s">
        <v>667</v>
      </c>
      <c r="H108" s="396"/>
      <c r="I108" s="433" t="s">
        <v>560</v>
      </c>
      <c r="J108" s="439"/>
      <c r="K108" s="439"/>
      <c r="L108" s="439"/>
      <c r="M108" s="439"/>
      <c r="N108" s="439">
        <f t="shared" si="45"/>
        <v>0</v>
      </c>
      <c r="O108" s="449" t="str">
        <f t="shared" si="46"/>
        <v>-</v>
      </c>
      <c r="P108" s="415"/>
      <c r="Q108" s="415"/>
      <c r="R108" s="415"/>
      <c r="S108" s="415"/>
      <c r="T108" s="415"/>
      <c r="U108" s="416">
        <f t="shared" si="54"/>
        <v>0</v>
      </c>
      <c r="V108" s="388"/>
      <c r="W108" s="388"/>
      <c r="X108" s="388"/>
      <c r="Y108" s="388">
        <f t="shared" si="60"/>
        <v>930000</v>
      </c>
      <c r="Z108" s="426">
        <f t="shared" si="59"/>
        <v>1050000</v>
      </c>
      <c r="AA108" s="417">
        <f t="shared" si="56"/>
        <v>0</v>
      </c>
      <c r="AB108" s="457" t="str">
        <f t="shared" si="47"/>
        <v>-</v>
      </c>
      <c r="AC108" s="332" t="str">
        <f t="shared" si="48"/>
        <v>-</v>
      </c>
      <c r="AD108" s="337"/>
      <c r="AE108" s="353"/>
      <c r="AF108" s="353"/>
    </row>
    <row r="109" spans="1:33" s="354" customFormat="1" ht="18" customHeight="1">
      <c r="A109" s="544"/>
      <c r="B109" s="541" t="str">
        <f>IFERROR(INDEX('[6]Sub Account'!$A$2:$A$510,MATCH(G109,'[6]Sub Account'!$E$2:$E$510,0)),"")</f>
        <v/>
      </c>
      <c r="C109">
        <f>IFERROR(INDEX([4]Position!$A:$A,MATCH(I109,[4]Position!$B:$B,"0")),"")</f>
        <v>61</v>
      </c>
      <c r="F109" s="537" t="s">
        <v>667</v>
      </c>
      <c r="G109" s="538" t="s">
        <v>667</v>
      </c>
      <c r="H109" s="396"/>
      <c r="I109" s="433" t="s">
        <v>561</v>
      </c>
      <c r="J109" s="439"/>
      <c r="K109" s="439"/>
      <c r="L109" s="439"/>
      <c r="M109" s="439"/>
      <c r="N109" s="439">
        <f t="shared" si="45"/>
        <v>0</v>
      </c>
      <c r="O109" s="449" t="str">
        <f t="shared" si="46"/>
        <v>-</v>
      </c>
      <c r="P109" s="415"/>
      <c r="Q109" s="415"/>
      <c r="R109" s="415"/>
      <c r="S109" s="415"/>
      <c r="T109" s="415"/>
      <c r="U109" s="416">
        <f t="shared" si="54"/>
        <v>0</v>
      </c>
      <c r="V109" s="388"/>
      <c r="W109" s="388"/>
      <c r="X109" s="388"/>
      <c r="Y109" s="388">
        <v>930000</v>
      </c>
      <c r="Z109" s="426">
        <f t="shared" si="59"/>
        <v>1050000</v>
      </c>
      <c r="AA109" s="417">
        <f t="shared" si="56"/>
        <v>0</v>
      </c>
      <c r="AB109" s="457" t="str">
        <f t="shared" si="47"/>
        <v>-</v>
      </c>
      <c r="AC109" s="332" t="str">
        <f t="shared" si="48"/>
        <v>-</v>
      </c>
      <c r="AD109" s="337"/>
      <c r="AE109" s="353"/>
      <c r="AF109" s="353"/>
    </row>
    <row r="110" spans="1:33" s="354" customFormat="1" ht="18" customHeight="1">
      <c r="A110" s="544"/>
      <c r="B110" s="541" t="str">
        <f>IFERROR(INDEX('[6]Sub Account'!$A$2:$A$510,MATCH(G110,'[6]Sub Account'!$E$2:$E$510,0)),"")</f>
        <v/>
      </c>
      <c r="C110">
        <f>IFERROR(INDEX([4]Position!$A:$A,MATCH(I110,[4]Position!$B:$B,"0")),"")</f>
        <v>62</v>
      </c>
      <c r="F110" s="537" t="s">
        <v>667</v>
      </c>
      <c r="G110" s="538" t="s">
        <v>667</v>
      </c>
      <c r="H110" s="396"/>
      <c r="I110" s="433" t="s">
        <v>562</v>
      </c>
      <c r="J110" s="439"/>
      <c r="K110" s="439"/>
      <c r="L110" s="439"/>
      <c r="M110" s="439"/>
      <c r="N110" s="439">
        <f t="shared" si="45"/>
        <v>0</v>
      </c>
      <c r="O110" s="449" t="str">
        <f t="shared" si="46"/>
        <v>-</v>
      </c>
      <c r="P110" s="415">
        <v>6</v>
      </c>
      <c r="Q110" s="415"/>
      <c r="R110" s="415"/>
      <c r="S110" s="415"/>
      <c r="T110" s="415"/>
      <c r="U110" s="416">
        <f t="shared" si="54"/>
        <v>6</v>
      </c>
      <c r="V110" s="388"/>
      <c r="W110" s="388"/>
      <c r="X110" s="388"/>
      <c r="Y110" s="388">
        <f t="shared" ref="Y110:Y112" si="61">800000+30000</f>
        <v>830000</v>
      </c>
      <c r="Z110" s="426">
        <f t="shared" si="59"/>
        <v>950000</v>
      </c>
      <c r="AA110" s="417">
        <f>U110*Z110*12</f>
        <v>68400000</v>
      </c>
      <c r="AB110" s="457" t="str">
        <f t="shared" si="47"/>
        <v>-</v>
      </c>
      <c r="AC110" s="332" t="str">
        <f t="shared" si="48"/>
        <v>ok</v>
      </c>
      <c r="AD110" s="337"/>
      <c r="AE110" s="353"/>
      <c r="AF110" s="353"/>
    </row>
    <row r="111" spans="1:33" s="354" customFormat="1" ht="18" customHeight="1">
      <c r="A111" s="544"/>
      <c r="B111" s="541" t="str">
        <f>IFERROR(INDEX('[6]Sub Account'!$A$2:$A$510,MATCH(G111,'[6]Sub Account'!$E$2:$E$510,0)),"")</f>
        <v/>
      </c>
      <c r="C111">
        <f>IFERROR(INDEX([4]Position!$A:$A,MATCH(I111,[4]Position!$B:$B,"0")),"")</f>
        <v>63</v>
      </c>
      <c r="F111" s="537" t="s">
        <v>667</v>
      </c>
      <c r="G111" s="538" t="s">
        <v>667</v>
      </c>
      <c r="H111" s="396"/>
      <c r="I111" s="433" t="s">
        <v>563</v>
      </c>
      <c r="J111" s="439"/>
      <c r="K111" s="439"/>
      <c r="L111" s="439"/>
      <c r="M111" s="439"/>
      <c r="N111" s="439">
        <f t="shared" si="45"/>
        <v>0</v>
      </c>
      <c r="O111" s="449" t="str">
        <f t="shared" si="46"/>
        <v>-</v>
      </c>
      <c r="P111" s="415"/>
      <c r="Q111" s="415"/>
      <c r="R111" s="415"/>
      <c r="S111" s="415"/>
      <c r="T111" s="415"/>
      <c r="U111" s="416">
        <f t="shared" si="54"/>
        <v>0</v>
      </c>
      <c r="V111" s="388"/>
      <c r="W111" s="388"/>
      <c r="X111" s="388"/>
      <c r="Y111" s="388">
        <f t="shared" si="61"/>
        <v>830000</v>
      </c>
      <c r="Z111" s="426">
        <f t="shared" si="59"/>
        <v>950000</v>
      </c>
      <c r="AA111" s="417">
        <f t="shared" si="56"/>
        <v>0</v>
      </c>
      <c r="AB111" s="457" t="str">
        <f t="shared" si="47"/>
        <v>-</v>
      </c>
      <c r="AC111" s="332" t="str">
        <f t="shared" si="48"/>
        <v>-</v>
      </c>
      <c r="AD111" s="337"/>
      <c r="AE111" s="353"/>
      <c r="AF111" s="353"/>
    </row>
    <row r="112" spans="1:33" s="354" customFormat="1" ht="18" customHeight="1">
      <c r="A112" s="544"/>
      <c r="B112" s="541" t="str">
        <f>IFERROR(INDEX('[6]Sub Account'!$A$2:$A$510,MATCH(G112,'[6]Sub Account'!$E$2:$E$510,0)),"")</f>
        <v/>
      </c>
      <c r="C112">
        <f>IFERROR(INDEX([4]Position!$A:$A,MATCH(I112,[4]Position!$B:$B,"0")),"")</f>
        <v>64</v>
      </c>
      <c r="F112" s="537" t="s">
        <v>667</v>
      </c>
      <c r="G112" s="538" t="s">
        <v>667</v>
      </c>
      <c r="H112" s="396"/>
      <c r="I112" s="433" t="s">
        <v>564</v>
      </c>
      <c r="J112" s="439"/>
      <c r="K112" s="439"/>
      <c r="L112" s="439"/>
      <c r="M112" s="439"/>
      <c r="N112" s="439">
        <f t="shared" si="45"/>
        <v>0</v>
      </c>
      <c r="O112" s="449" t="str">
        <f t="shared" si="46"/>
        <v>-</v>
      </c>
      <c r="P112" s="415"/>
      <c r="Q112" s="415"/>
      <c r="R112" s="415"/>
      <c r="S112" s="415"/>
      <c r="T112" s="415"/>
      <c r="U112" s="416">
        <f t="shared" si="54"/>
        <v>0</v>
      </c>
      <c r="V112" s="388"/>
      <c r="W112" s="388"/>
      <c r="X112" s="388"/>
      <c r="Y112" s="388">
        <f t="shared" si="61"/>
        <v>830000</v>
      </c>
      <c r="Z112" s="426">
        <f t="shared" si="59"/>
        <v>950000</v>
      </c>
      <c r="AA112" s="417">
        <f t="shared" si="56"/>
        <v>0</v>
      </c>
      <c r="AB112" s="457" t="str">
        <f t="shared" si="47"/>
        <v>-</v>
      </c>
      <c r="AC112" s="332" t="str">
        <f t="shared" si="48"/>
        <v>-</v>
      </c>
      <c r="AD112" s="337"/>
      <c r="AE112" s="353"/>
      <c r="AF112" s="353"/>
    </row>
    <row r="113" spans="1:32" s="354" customFormat="1" ht="18" customHeight="1">
      <c r="A113" s="544"/>
      <c r="B113" s="541" t="str">
        <f>IFERROR(INDEX('[6]Sub Account'!$A$2:$A$510,MATCH(G113,'[6]Sub Account'!$E$2:$E$510,0)),"")</f>
        <v/>
      </c>
      <c r="C113">
        <f>IFERROR(INDEX([4]Position!$A:$A,MATCH(I113,[4]Position!$B:$B,"0")),"")</f>
        <v>65</v>
      </c>
      <c r="F113" s="537" t="s">
        <v>667</v>
      </c>
      <c r="G113" s="538" t="s">
        <v>667</v>
      </c>
      <c r="H113" s="396"/>
      <c r="I113" s="433" t="s">
        <v>565</v>
      </c>
      <c r="J113" s="439"/>
      <c r="K113" s="439"/>
      <c r="L113" s="439"/>
      <c r="M113" s="439"/>
      <c r="N113" s="439">
        <f t="shared" si="45"/>
        <v>0</v>
      </c>
      <c r="O113" s="449" t="str">
        <f t="shared" si="46"/>
        <v>-</v>
      </c>
      <c r="P113" s="415"/>
      <c r="Q113" s="415"/>
      <c r="R113" s="415"/>
      <c r="S113" s="415"/>
      <c r="T113" s="415"/>
      <c r="U113" s="416">
        <f t="shared" si="54"/>
        <v>0</v>
      </c>
      <c r="V113" s="388"/>
      <c r="W113" s="388"/>
      <c r="X113" s="388"/>
      <c r="Y113" s="388">
        <v>830000</v>
      </c>
      <c r="Z113" s="426">
        <f t="shared" si="59"/>
        <v>950000</v>
      </c>
      <c r="AA113" s="417">
        <f t="shared" si="56"/>
        <v>0</v>
      </c>
      <c r="AB113" s="457" t="str">
        <f t="shared" si="47"/>
        <v>-</v>
      </c>
      <c r="AC113" s="332" t="str">
        <f t="shared" si="48"/>
        <v>-</v>
      </c>
      <c r="AD113" s="337"/>
      <c r="AE113" s="353"/>
      <c r="AF113" s="353"/>
    </row>
    <row r="114" spans="1:32" s="354" customFormat="1" ht="18" customHeight="1">
      <c r="A114" s="544"/>
      <c r="B114" s="541" t="str">
        <f>IFERROR(INDEX('[6]Sub Account'!$A$2:$A$510,MATCH(G114,'[6]Sub Account'!$E$2:$E$510,0)),"")</f>
        <v/>
      </c>
      <c r="C114">
        <f>IFERROR(INDEX([4]Position!$A:$A,MATCH(I114,[4]Position!$B:$B,"0")),"")</f>
        <v>66</v>
      </c>
      <c r="F114" s="537" t="s">
        <v>667</v>
      </c>
      <c r="G114" s="538" t="s">
        <v>667</v>
      </c>
      <c r="H114" s="396"/>
      <c r="I114" s="433" t="s">
        <v>566</v>
      </c>
      <c r="J114" s="439"/>
      <c r="K114" s="439"/>
      <c r="L114" s="439"/>
      <c r="M114" s="439"/>
      <c r="N114" s="439">
        <f t="shared" si="45"/>
        <v>0</v>
      </c>
      <c r="O114" s="449" t="str">
        <f t="shared" si="46"/>
        <v>-</v>
      </c>
      <c r="P114" s="415"/>
      <c r="Q114" s="415"/>
      <c r="R114" s="415"/>
      <c r="S114" s="415"/>
      <c r="T114" s="415"/>
      <c r="U114" s="416">
        <f t="shared" si="54"/>
        <v>0</v>
      </c>
      <c r="V114" s="388"/>
      <c r="W114" s="388"/>
      <c r="X114" s="388"/>
      <c r="Y114" s="388">
        <f>800000+30000</f>
        <v>830000</v>
      </c>
      <c r="Z114" s="426">
        <f t="shared" si="59"/>
        <v>950000</v>
      </c>
      <c r="AA114" s="417">
        <f t="shared" si="56"/>
        <v>0</v>
      </c>
      <c r="AB114" s="457" t="str">
        <f t="shared" si="47"/>
        <v>-</v>
      </c>
      <c r="AC114" s="332" t="str">
        <f t="shared" si="48"/>
        <v>-</v>
      </c>
      <c r="AD114" s="337"/>
      <c r="AE114" s="353"/>
      <c r="AF114" s="353"/>
    </row>
    <row r="115" spans="1:32" s="354" customFormat="1" ht="18" customHeight="1">
      <c r="A115" s="544"/>
      <c r="B115" s="541" t="str">
        <f>IFERROR(INDEX('[6]Sub Account'!$A$2:$A$510,MATCH(G115,'[6]Sub Account'!$E$2:$E$510,0)),"")</f>
        <v/>
      </c>
      <c r="C115">
        <f>IFERROR(INDEX([4]Position!$A:$A,MATCH(I115,[4]Position!$B:$B,"0")),"")</f>
        <v>67</v>
      </c>
      <c r="F115" s="537" t="s">
        <v>667</v>
      </c>
      <c r="G115" s="538" t="s">
        <v>667</v>
      </c>
      <c r="H115" s="396"/>
      <c r="I115" s="433" t="s">
        <v>567</v>
      </c>
      <c r="J115" s="439"/>
      <c r="K115" s="439"/>
      <c r="L115" s="439"/>
      <c r="M115" s="439"/>
      <c r="N115" s="439">
        <f t="shared" si="45"/>
        <v>0</v>
      </c>
      <c r="O115" s="449" t="str">
        <f t="shared" si="46"/>
        <v>-</v>
      </c>
      <c r="P115" s="415"/>
      <c r="Q115" s="415"/>
      <c r="R115" s="415"/>
      <c r="S115" s="415"/>
      <c r="T115" s="415"/>
      <c r="U115" s="416">
        <f t="shared" si="54"/>
        <v>0</v>
      </c>
      <c r="V115" s="388"/>
      <c r="W115" s="388"/>
      <c r="X115" s="388"/>
      <c r="Y115" s="388">
        <f>800000+30000</f>
        <v>830000</v>
      </c>
      <c r="Z115" s="426">
        <f t="shared" si="59"/>
        <v>950000</v>
      </c>
      <c r="AA115" s="417">
        <f t="shared" si="56"/>
        <v>0</v>
      </c>
      <c r="AB115" s="457" t="str">
        <f t="shared" si="47"/>
        <v>-</v>
      </c>
      <c r="AC115" s="332" t="str">
        <f t="shared" si="48"/>
        <v>-</v>
      </c>
      <c r="AD115" s="337"/>
      <c r="AE115" s="353"/>
      <c r="AF115" s="353"/>
    </row>
    <row r="116" spans="1:32" s="354" customFormat="1" ht="18" customHeight="1">
      <c r="A116" s="544"/>
      <c r="B116" s="541" t="str">
        <f>IFERROR(INDEX('[6]Sub Account'!$A$2:$A$510,MATCH(G116,'[6]Sub Account'!$E$2:$E$510,0)),"")</f>
        <v/>
      </c>
      <c r="C116">
        <f>IFERROR(INDEX([4]Position!$A:$A,MATCH(I116,[4]Position!$B:$B,"0")),"")</f>
        <v>68</v>
      </c>
      <c r="F116" s="537" t="s">
        <v>667</v>
      </c>
      <c r="G116" s="538" t="s">
        <v>667</v>
      </c>
      <c r="H116" s="396"/>
      <c r="I116" s="433" t="s">
        <v>568</v>
      </c>
      <c r="J116" s="439"/>
      <c r="K116" s="439"/>
      <c r="L116" s="439"/>
      <c r="M116" s="439"/>
      <c r="N116" s="439">
        <f t="shared" si="45"/>
        <v>0</v>
      </c>
      <c r="O116" s="449" t="str">
        <f t="shared" si="46"/>
        <v>-</v>
      </c>
      <c r="P116" s="415">
        <v>10</v>
      </c>
      <c r="Q116" s="415"/>
      <c r="R116" s="415"/>
      <c r="S116" s="415"/>
      <c r="T116" s="415"/>
      <c r="U116" s="416">
        <f t="shared" si="54"/>
        <v>10</v>
      </c>
      <c r="V116" s="388"/>
      <c r="W116" s="388"/>
      <c r="X116" s="388"/>
      <c r="Y116" s="388">
        <f t="shared" ref="Y116:Y121" si="62">630000+30000</f>
        <v>660000</v>
      </c>
      <c r="Z116" s="427">
        <f>Y116+127500</f>
        <v>787500</v>
      </c>
      <c r="AA116" s="417">
        <f t="shared" si="56"/>
        <v>94500000</v>
      </c>
      <c r="AB116" s="457" t="str">
        <f t="shared" si="47"/>
        <v>-</v>
      </c>
      <c r="AC116" s="332" t="str">
        <f t="shared" si="48"/>
        <v>ok</v>
      </c>
      <c r="AD116" s="337"/>
      <c r="AE116" s="353"/>
      <c r="AF116" s="353"/>
    </row>
    <row r="117" spans="1:32" s="354" customFormat="1" ht="18" customHeight="1">
      <c r="A117" s="544"/>
      <c r="B117" s="541" t="str">
        <f>IFERROR(INDEX('[6]Sub Account'!$A$2:$A$510,MATCH(G117,'[6]Sub Account'!$E$2:$E$510,0)),"")</f>
        <v/>
      </c>
      <c r="C117">
        <f>IFERROR(INDEX([4]Position!$A:$A,MATCH(I117,[4]Position!$B:$B,"0")),"")</f>
        <v>69</v>
      </c>
      <c r="F117" s="537" t="s">
        <v>667</v>
      </c>
      <c r="G117" s="538" t="s">
        <v>667</v>
      </c>
      <c r="H117" s="396"/>
      <c r="I117" s="433" t="s">
        <v>569</v>
      </c>
      <c r="J117" s="439"/>
      <c r="K117" s="439"/>
      <c r="L117" s="439"/>
      <c r="M117" s="439"/>
      <c r="N117" s="439">
        <f t="shared" si="45"/>
        <v>0</v>
      </c>
      <c r="O117" s="449" t="str">
        <f t="shared" si="46"/>
        <v>-</v>
      </c>
      <c r="P117" s="415"/>
      <c r="Q117" s="415"/>
      <c r="R117" s="415"/>
      <c r="S117" s="415"/>
      <c r="T117" s="415"/>
      <c r="U117" s="416">
        <f t="shared" si="54"/>
        <v>0</v>
      </c>
      <c r="V117" s="388"/>
      <c r="W117" s="388"/>
      <c r="X117" s="388"/>
      <c r="Y117" s="388">
        <f t="shared" si="62"/>
        <v>660000</v>
      </c>
      <c r="Z117" s="427">
        <f t="shared" ref="Z117:Z125" si="63">Y117+127500</f>
        <v>787500</v>
      </c>
      <c r="AA117" s="417">
        <f t="shared" si="56"/>
        <v>0</v>
      </c>
      <c r="AB117" s="457" t="str">
        <f t="shared" si="47"/>
        <v>-</v>
      </c>
      <c r="AC117" s="332" t="str">
        <f t="shared" si="48"/>
        <v>-</v>
      </c>
      <c r="AD117" s="337"/>
      <c r="AE117" s="353"/>
      <c r="AF117" s="353"/>
    </row>
    <row r="118" spans="1:32" s="354" customFormat="1" ht="18" customHeight="1">
      <c r="A118" s="544"/>
      <c r="B118" s="541" t="str">
        <f>IFERROR(INDEX('[6]Sub Account'!$A$2:$A$510,MATCH(G118,'[6]Sub Account'!$E$2:$E$510,0)),"")</f>
        <v/>
      </c>
      <c r="C118">
        <f>IFERROR(INDEX([4]Position!$A:$A,MATCH(I118,[4]Position!$B:$B,"0")),"")</f>
        <v>70</v>
      </c>
      <c r="F118" s="537" t="s">
        <v>667</v>
      </c>
      <c r="G118" s="538" t="s">
        <v>667</v>
      </c>
      <c r="H118" s="396"/>
      <c r="I118" s="433" t="s">
        <v>570</v>
      </c>
      <c r="J118" s="439"/>
      <c r="K118" s="439"/>
      <c r="L118" s="439"/>
      <c r="M118" s="439"/>
      <c r="N118" s="439">
        <f t="shared" si="45"/>
        <v>0</v>
      </c>
      <c r="O118" s="449" t="str">
        <f t="shared" si="46"/>
        <v>-</v>
      </c>
      <c r="P118" s="415"/>
      <c r="Q118" s="415"/>
      <c r="R118" s="415"/>
      <c r="S118" s="415"/>
      <c r="T118" s="415"/>
      <c r="U118" s="416">
        <f t="shared" si="54"/>
        <v>0</v>
      </c>
      <c r="V118" s="388"/>
      <c r="W118" s="388"/>
      <c r="X118" s="388"/>
      <c r="Y118" s="388">
        <f t="shared" si="62"/>
        <v>660000</v>
      </c>
      <c r="Z118" s="427">
        <f t="shared" si="63"/>
        <v>787500</v>
      </c>
      <c r="AA118" s="417">
        <f t="shared" si="56"/>
        <v>0</v>
      </c>
      <c r="AB118" s="457" t="str">
        <f t="shared" si="47"/>
        <v>-</v>
      </c>
      <c r="AC118" s="332" t="str">
        <f t="shared" si="48"/>
        <v>-</v>
      </c>
      <c r="AD118" s="337"/>
      <c r="AE118" s="353"/>
      <c r="AF118" s="353"/>
    </row>
    <row r="119" spans="1:32" s="354" customFormat="1" ht="18" customHeight="1">
      <c r="A119" s="544"/>
      <c r="B119" s="541" t="str">
        <f>IFERROR(INDEX('[6]Sub Account'!$A$2:$A$510,MATCH(G119,'[6]Sub Account'!$E$2:$E$510,0)),"")</f>
        <v/>
      </c>
      <c r="C119">
        <f>IFERROR(INDEX([4]Position!$A:$A,MATCH(I119,[4]Position!$B:$B,"0")),"")</f>
        <v>71</v>
      </c>
      <c r="F119" s="537" t="s">
        <v>667</v>
      </c>
      <c r="G119" s="538" t="s">
        <v>667</v>
      </c>
      <c r="H119" s="396"/>
      <c r="I119" s="433" t="s">
        <v>571</v>
      </c>
      <c r="J119" s="439"/>
      <c r="K119" s="439"/>
      <c r="L119" s="439"/>
      <c r="M119" s="439"/>
      <c r="N119" s="439">
        <f t="shared" si="45"/>
        <v>0</v>
      </c>
      <c r="O119" s="449" t="str">
        <f t="shared" si="46"/>
        <v>-</v>
      </c>
      <c r="P119" s="415"/>
      <c r="Q119" s="415"/>
      <c r="R119" s="415"/>
      <c r="S119" s="415"/>
      <c r="T119" s="415"/>
      <c r="U119" s="416">
        <f t="shared" si="54"/>
        <v>0</v>
      </c>
      <c r="V119" s="388"/>
      <c r="W119" s="388"/>
      <c r="X119" s="388"/>
      <c r="Y119" s="388">
        <f t="shared" si="62"/>
        <v>660000</v>
      </c>
      <c r="Z119" s="427">
        <f t="shared" si="63"/>
        <v>787500</v>
      </c>
      <c r="AA119" s="417">
        <f t="shared" si="56"/>
        <v>0</v>
      </c>
      <c r="AB119" s="457" t="str">
        <f t="shared" si="47"/>
        <v>-</v>
      </c>
      <c r="AC119" s="332" t="str">
        <f t="shared" si="48"/>
        <v>-</v>
      </c>
      <c r="AD119" s="337"/>
      <c r="AE119" s="353"/>
      <c r="AF119" s="353"/>
    </row>
    <row r="120" spans="1:32" s="354" customFormat="1" ht="18" customHeight="1">
      <c r="A120" s="544"/>
      <c r="B120" s="541" t="str">
        <f>IFERROR(INDEX('[6]Sub Account'!$A$2:$A$510,MATCH(G120,'[6]Sub Account'!$E$2:$E$510,0)),"")</f>
        <v/>
      </c>
      <c r="C120">
        <f>IFERROR(INDEX([4]Position!$A:$A,MATCH(I120,[4]Position!$B:$B,"0")),"")</f>
        <v>72</v>
      </c>
      <c r="F120" s="537" t="s">
        <v>667</v>
      </c>
      <c r="G120" s="538" t="s">
        <v>667</v>
      </c>
      <c r="H120" s="396"/>
      <c r="I120" s="433" t="s">
        <v>572</v>
      </c>
      <c r="J120" s="439"/>
      <c r="K120" s="439"/>
      <c r="L120" s="439"/>
      <c r="M120" s="439"/>
      <c r="N120" s="439">
        <f t="shared" si="45"/>
        <v>0</v>
      </c>
      <c r="O120" s="449" t="str">
        <f t="shared" si="46"/>
        <v>-</v>
      </c>
      <c r="P120" s="415"/>
      <c r="Q120" s="415"/>
      <c r="R120" s="415"/>
      <c r="S120" s="415"/>
      <c r="T120" s="415"/>
      <c r="U120" s="416">
        <f t="shared" si="54"/>
        <v>0</v>
      </c>
      <c r="V120" s="388"/>
      <c r="W120" s="388"/>
      <c r="X120" s="388"/>
      <c r="Y120" s="388">
        <v>2800000</v>
      </c>
      <c r="Z120" s="425">
        <f t="shared" ref="Z120" si="64">Y120+100000</f>
        <v>2900000</v>
      </c>
      <c r="AA120" s="417">
        <f t="shared" si="56"/>
        <v>0</v>
      </c>
      <c r="AB120" s="457" t="str">
        <f t="shared" si="47"/>
        <v>-</v>
      </c>
      <c r="AC120" s="332" t="str">
        <f t="shared" si="48"/>
        <v>-</v>
      </c>
      <c r="AD120" s="337"/>
      <c r="AE120" s="353"/>
      <c r="AF120" s="353"/>
    </row>
    <row r="121" spans="1:32" s="354" customFormat="1" ht="18" customHeight="1">
      <c r="A121" s="544"/>
      <c r="B121" s="541" t="str">
        <f>IFERROR(INDEX('[6]Sub Account'!$A$2:$A$510,MATCH(G121,'[6]Sub Account'!$E$2:$E$510,0)),"")</f>
        <v/>
      </c>
      <c r="C121">
        <f>IFERROR(INDEX([4]Position!$A:$A,MATCH(I121,[4]Position!$B:$B,"0")),"")</f>
        <v>73</v>
      </c>
      <c r="F121" s="537" t="s">
        <v>667</v>
      </c>
      <c r="G121" s="538" t="s">
        <v>667</v>
      </c>
      <c r="H121" s="396"/>
      <c r="I121" s="433" t="s">
        <v>573</v>
      </c>
      <c r="J121" s="439"/>
      <c r="K121" s="439"/>
      <c r="L121" s="439"/>
      <c r="M121" s="439"/>
      <c r="N121" s="439">
        <f t="shared" si="45"/>
        <v>0</v>
      </c>
      <c r="O121" s="449" t="str">
        <f t="shared" si="46"/>
        <v>-</v>
      </c>
      <c r="P121" s="415"/>
      <c r="Q121" s="415"/>
      <c r="R121" s="415"/>
      <c r="S121" s="415"/>
      <c r="T121" s="415"/>
      <c r="U121" s="416">
        <f t="shared" si="54"/>
        <v>0</v>
      </c>
      <c r="V121" s="388"/>
      <c r="W121" s="388"/>
      <c r="X121" s="388"/>
      <c r="Y121" s="388">
        <f t="shared" si="62"/>
        <v>660000</v>
      </c>
      <c r="Z121" s="427">
        <f t="shared" si="63"/>
        <v>787500</v>
      </c>
      <c r="AA121" s="417">
        <f t="shared" si="56"/>
        <v>0</v>
      </c>
      <c r="AB121" s="457" t="str">
        <f t="shared" si="47"/>
        <v>-</v>
      </c>
      <c r="AC121" s="332" t="str">
        <f t="shared" si="48"/>
        <v>-</v>
      </c>
      <c r="AD121" s="337"/>
      <c r="AE121" s="353"/>
      <c r="AF121" s="353"/>
    </row>
    <row r="122" spans="1:32" s="354" customFormat="1" ht="18" customHeight="1">
      <c r="A122" s="544"/>
      <c r="B122" s="541" t="str">
        <f>IFERROR(INDEX('[6]Sub Account'!$A$2:$A$510,MATCH(G122,'[6]Sub Account'!$E$2:$E$510,0)),"")</f>
        <v/>
      </c>
      <c r="C122">
        <f>IFERROR(INDEX([4]Position!$A:$A,MATCH(I122,[4]Position!$B:$B,"0")),"")</f>
        <v>74</v>
      </c>
      <c r="F122" s="537" t="s">
        <v>667</v>
      </c>
      <c r="G122" s="538" t="s">
        <v>667</v>
      </c>
      <c r="H122" s="396"/>
      <c r="I122" s="433" t="s">
        <v>574</v>
      </c>
      <c r="J122" s="439"/>
      <c r="K122" s="439"/>
      <c r="L122" s="439"/>
      <c r="M122" s="439"/>
      <c r="N122" s="439">
        <f t="shared" si="45"/>
        <v>0</v>
      </c>
      <c r="O122" s="449" t="str">
        <f t="shared" si="46"/>
        <v>-</v>
      </c>
      <c r="P122" s="415">
        <v>8</v>
      </c>
      <c r="Q122" s="479">
        <v>1</v>
      </c>
      <c r="R122" s="415">
        <v>2</v>
      </c>
      <c r="S122" s="415"/>
      <c r="T122" s="415"/>
      <c r="U122" s="416">
        <f t="shared" si="54"/>
        <v>7</v>
      </c>
      <c r="V122" s="388"/>
      <c r="W122" s="388"/>
      <c r="X122" s="388"/>
      <c r="Y122" s="388">
        <f t="shared" ref="Y122:Y125" si="65">550000+30000</f>
        <v>580000</v>
      </c>
      <c r="Z122" s="427">
        <f t="shared" si="63"/>
        <v>707500</v>
      </c>
      <c r="AA122" s="417">
        <f t="shared" si="56"/>
        <v>59430000</v>
      </c>
      <c r="AB122" s="457" t="str">
        <f t="shared" si="47"/>
        <v>-</v>
      </c>
      <c r="AC122" s="332" t="str">
        <f t="shared" si="48"/>
        <v>ok</v>
      </c>
      <c r="AD122" s="337"/>
      <c r="AE122" s="353"/>
      <c r="AF122" s="353"/>
    </row>
    <row r="123" spans="1:32" s="354" customFormat="1" ht="18" customHeight="1">
      <c r="A123" s="544"/>
      <c r="B123" s="541" t="str">
        <f>IFERROR(INDEX('[6]Sub Account'!$A$2:$A$510,MATCH(G123,'[6]Sub Account'!$E$2:$E$510,0)),"")</f>
        <v/>
      </c>
      <c r="C123">
        <f>IFERROR(INDEX([4]Position!$A:$A,MATCH(I123,[4]Position!$B:$B,"0")),"")</f>
        <v>75</v>
      </c>
      <c r="F123" s="537" t="s">
        <v>667</v>
      </c>
      <c r="G123" s="538" t="s">
        <v>667</v>
      </c>
      <c r="H123" s="396"/>
      <c r="I123" s="433" t="s">
        <v>575</v>
      </c>
      <c r="J123" s="439"/>
      <c r="K123" s="439"/>
      <c r="L123" s="439"/>
      <c r="M123" s="439"/>
      <c r="N123" s="439">
        <f t="shared" si="45"/>
        <v>0</v>
      </c>
      <c r="O123" s="449" t="str">
        <f t="shared" si="46"/>
        <v>-</v>
      </c>
      <c r="P123" s="415"/>
      <c r="Q123" s="415"/>
      <c r="R123" s="415"/>
      <c r="S123" s="415"/>
      <c r="T123" s="415"/>
      <c r="U123" s="416">
        <f t="shared" si="54"/>
        <v>0</v>
      </c>
      <c r="V123" s="388"/>
      <c r="W123" s="388"/>
      <c r="X123" s="388"/>
      <c r="Y123" s="388">
        <f t="shared" si="65"/>
        <v>580000</v>
      </c>
      <c r="Z123" s="427">
        <f t="shared" si="63"/>
        <v>707500</v>
      </c>
      <c r="AA123" s="417">
        <f t="shared" si="56"/>
        <v>0</v>
      </c>
      <c r="AB123" s="457" t="str">
        <f t="shared" si="47"/>
        <v>-</v>
      </c>
      <c r="AC123" s="332" t="str">
        <f t="shared" si="48"/>
        <v>-</v>
      </c>
      <c r="AD123" s="337"/>
      <c r="AE123" s="353"/>
      <c r="AF123" s="353"/>
    </row>
    <row r="124" spans="1:32" s="354" customFormat="1" ht="18" customHeight="1">
      <c r="A124" s="544"/>
      <c r="B124" s="541" t="str">
        <f>IFERROR(INDEX('[6]Sub Account'!$A$2:$A$510,MATCH(G124,'[6]Sub Account'!$E$2:$E$510,0)),"")</f>
        <v/>
      </c>
      <c r="C124">
        <f>IFERROR(INDEX([4]Position!$A:$A,MATCH(I124,[4]Position!$B:$B,"0")),"")</f>
        <v>76</v>
      </c>
      <c r="F124" s="537" t="s">
        <v>667</v>
      </c>
      <c r="G124" s="538" t="s">
        <v>667</v>
      </c>
      <c r="H124" s="396"/>
      <c r="I124" s="433" t="s">
        <v>576</v>
      </c>
      <c r="J124" s="439"/>
      <c r="K124" s="439"/>
      <c r="L124" s="439"/>
      <c r="M124" s="439"/>
      <c r="N124" s="439">
        <f t="shared" si="45"/>
        <v>0</v>
      </c>
      <c r="O124" s="449" t="str">
        <f t="shared" si="46"/>
        <v>-</v>
      </c>
      <c r="P124" s="415"/>
      <c r="Q124" s="415"/>
      <c r="R124" s="415"/>
      <c r="S124" s="415"/>
      <c r="T124" s="415"/>
      <c r="U124" s="416">
        <f t="shared" si="54"/>
        <v>0</v>
      </c>
      <c r="V124" s="388"/>
      <c r="W124" s="388"/>
      <c r="X124" s="388"/>
      <c r="Y124" s="388">
        <f t="shared" si="65"/>
        <v>580000</v>
      </c>
      <c r="Z124" s="427">
        <f t="shared" si="63"/>
        <v>707500</v>
      </c>
      <c r="AA124" s="417">
        <f t="shared" si="56"/>
        <v>0</v>
      </c>
      <c r="AB124" s="457" t="str">
        <f t="shared" si="47"/>
        <v>-</v>
      </c>
      <c r="AC124" s="332" t="str">
        <f t="shared" si="48"/>
        <v>-</v>
      </c>
      <c r="AD124" s="337"/>
      <c r="AE124" s="353"/>
      <c r="AF124" s="353"/>
    </row>
    <row r="125" spans="1:32" s="354" customFormat="1" ht="18" customHeight="1">
      <c r="A125" s="544"/>
      <c r="B125" s="541" t="str">
        <f>IFERROR(INDEX('[6]Sub Account'!$A$2:$A$510,MATCH(G125,'[6]Sub Account'!$E$2:$E$510,0)),"")</f>
        <v/>
      </c>
      <c r="C125">
        <f>IFERROR(INDEX([4]Position!$A:$A,MATCH(I125,[4]Position!$B:$B,"0")),"")</f>
        <v>77</v>
      </c>
      <c r="F125" s="537" t="s">
        <v>667</v>
      </c>
      <c r="G125" s="538" t="s">
        <v>667</v>
      </c>
      <c r="H125" s="396"/>
      <c r="I125" s="433" t="s">
        <v>577</v>
      </c>
      <c r="J125" s="439"/>
      <c r="K125" s="439"/>
      <c r="L125" s="439"/>
      <c r="M125" s="439"/>
      <c r="N125" s="439">
        <f t="shared" si="45"/>
        <v>0</v>
      </c>
      <c r="O125" s="449" t="str">
        <f t="shared" si="46"/>
        <v>-</v>
      </c>
      <c r="P125" s="415"/>
      <c r="Q125" s="415"/>
      <c r="R125" s="415"/>
      <c r="S125" s="415"/>
      <c r="T125" s="415"/>
      <c r="U125" s="416">
        <f t="shared" si="54"/>
        <v>0</v>
      </c>
      <c r="V125" s="388"/>
      <c r="W125" s="388"/>
      <c r="X125" s="388"/>
      <c r="Y125" s="388">
        <f t="shared" si="65"/>
        <v>580000</v>
      </c>
      <c r="Z125" s="427">
        <f t="shared" si="63"/>
        <v>707500</v>
      </c>
      <c r="AA125" s="417">
        <f t="shared" si="56"/>
        <v>0</v>
      </c>
      <c r="AB125" s="457" t="str">
        <f t="shared" si="47"/>
        <v>-</v>
      </c>
      <c r="AC125" s="332" t="str">
        <f t="shared" si="48"/>
        <v>-</v>
      </c>
      <c r="AD125" s="337"/>
      <c r="AE125" s="353"/>
      <c r="AF125" s="353"/>
    </row>
    <row r="126" spans="1:32" s="354" customFormat="1" ht="18" customHeight="1">
      <c r="A126" s="544"/>
      <c r="B126" s="541" t="str">
        <f>IFERROR(INDEX('[6]Sub Account'!$A$2:$A$510,MATCH(G126,'[6]Sub Account'!$E$2:$E$510,0)),"")</f>
        <v/>
      </c>
      <c r="C126">
        <f>IFERROR(INDEX([4]Position!$A:$A,MATCH(I126,[4]Position!$B:$B,"0")),"")</f>
        <v>78</v>
      </c>
      <c r="F126" s="537" t="s">
        <v>667</v>
      </c>
      <c r="G126" s="538" t="s">
        <v>667</v>
      </c>
      <c r="H126" s="396"/>
      <c r="I126" s="434" t="s">
        <v>578</v>
      </c>
      <c r="J126" s="439"/>
      <c r="K126" s="439"/>
      <c r="L126" s="439"/>
      <c r="M126" s="439"/>
      <c r="N126" s="439">
        <f t="shared" si="45"/>
        <v>0</v>
      </c>
      <c r="O126" s="449" t="str">
        <f t="shared" si="46"/>
        <v>-</v>
      </c>
      <c r="P126" s="415"/>
      <c r="Q126" s="415"/>
      <c r="R126" s="415"/>
      <c r="S126" s="415"/>
      <c r="T126" s="415"/>
      <c r="U126" s="416">
        <f t="shared" si="54"/>
        <v>0</v>
      </c>
      <c r="V126" s="388"/>
      <c r="W126" s="388"/>
      <c r="X126" s="388"/>
      <c r="Y126" s="388">
        <v>2180000</v>
      </c>
      <c r="Z126" s="425">
        <f t="shared" ref="Z126:Z129" si="66">Y126+100000</f>
        <v>2280000</v>
      </c>
      <c r="AA126" s="417">
        <f t="shared" si="56"/>
        <v>0</v>
      </c>
      <c r="AB126" s="457" t="str">
        <f t="shared" si="47"/>
        <v>-</v>
      </c>
      <c r="AC126" s="332" t="str">
        <f t="shared" si="48"/>
        <v>-</v>
      </c>
      <c r="AD126" s="337"/>
      <c r="AE126" s="353"/>
      <c r="AF126" s="353"/>
    </row>
    <row r="127" spans="1:32" s="354" customFormat="1" ht="18" customHeight="1">
      <c r="A127" s="544"/>
      <c r="B127" s="541" t="str">
        <f>IFERROR(INDEX('[6]Sub Account'!$A$2:$A$510,MATCH(G127,'[6]Sub Account'!$E$2:$E$510,0)),"")</f>
        <v/>
      </c>
      <c r="C127">
        <f>IFERROR(INDEX([4]Position!$A:$A,MATCH(I127,[4]Position!$B:$B,"0")),"")</f>
        <v>79</v>
      </c>
      <c r="F127" s="537" t="s">
        <v>667</v>
      </c>
      <c r="G127" s="538" t="s">
        <v>667</v>
      </c>
      <c r="H127" s="396"/>
      <c r="I127" s="435" t="s">
        <v>579</v>
      </c>
      <c r="J127" s="439"/>
      <c r="K127" s="439"/>
      <c r="L127" s="439"/>
      <c r="M127" s="439"/>
      <c r="N127" s="439">
        <f t="shared" si="45"/>
        <v>0</v>
      </c>
      <c r="O127" s="449" t="str">
        <f t="shared" si="46"/>
        <v>-</v>
      </c>
      <c r="P127" s="415"/>
      <c r="Q127" s="415"/>
      <c r="R127" s="415"/>
      <c r="S127" s="415"/>
      <c r="T127" s="415"/>
      <c r="U127" s="416">
        <f t="shared" si="54"/>
        <v>0</v>
      </c>
      <c r="V127" s="388"/>
      <c r="W127" s="388"/>
      <c r="X127" s="388"/>
      <c r="Y127" s="388">
        <v>1830000</v>
      </c>
      <c r="Z127" s="425">
        <f t="shared" si="66"/>
        <v>1930000</v>
      </c>
      <c r="AA127" s="417">
        <f t="shared" si="56"/>
        <v>0</v>
      </c>
      <c r="AB127" s="457" t="str">
        <f t="shared" si="47"/>
        <v>-</v>
      </c>
      <c r="AC127" s="332" t="str">
        <f t="shared" si="48"/>
        <v>-</v>
      </c>
      <c r="AD127" s="337"/>
      <c r="AE127" s="353"/>
      <c r="AF127" s="353"/>
    </row>
    <row r="128" spans="1:32" s="354" customFormat="1" ht="18" customHeight="1">
      <c r="A128" s="544"/>
      <c r="B128" s="541" t="str">
        <f>IFERROR(INDEX('[6]Sub Account'!$A$2:$A$510,MATCH(G128,'[6]Sub Account'!$E$2:$E$510,0)),"")</f>
        <v/>
      </c>
      <c r="C128">
        <f>IFERROR(INDEX([4]Position!$A:$A,MATCH(I128,[4]Position!$B:$B,"0")),"")</f>
        <v>80</v>
      </c>
      <c r="F128" s="537" t="s">
        <v>667</v>
      </c>
      <c r="G128" s="538" t="s">
        <v>667</v>
      </c>
      <c r="H128" s="396"/>
      <c r="I128" s="434" t="s">
        <v>580</v>
      </c>
      <c r="J128" s="439"/>
      <c r="K128" s="439"/>
      <c r="L128" s="439"/>
      <c r="M128" s="439"/>
      <c r="N128" s="439">
        <f t="shared" si="45"/>
        <v>0</v>
      </c>
      <c r="O128" s="449" t="str">
        <f t="shared" si="46"/>
        <v>-</v>
      </c>
      <c r="P128" s="415"/>
      <c r="Q128" s="415"/>
      <c r="R128" s="415"/>
      <c r="S128" s="415"/>
      <c r="T128" s="415"/>
      <c r="U128" s="416">
        <f t="shared" si="54"/>
        <v>0</v>
      </c>
      <c r="V128" s="388"/>
      <c r="W128" s="388"/>
      <c r="X128" s="388"/>
      <c r="Y128" s="388">
        <v>1830000</v>
      </c>
      <c r="Z128" s="425">
        <f t="shared" si="66"/>
        <v>1930000</v>
      </c>
      <c r="AA128" s="417">
        <f t="shared" si="56"/>
        <v>0</v>
      </c>
      <c r="AB128" s="457" t="str">
        <f t="shared" si="47"/>
        <v>-</v>
      </c>
      <c r="AC128" s="332" t="str">
        <f t="shared" si="48"/>
        <v>-</v>
      </c>
      <c r="AD128" s="337"/>
      <c r="AE128" s="353"/>
      <c r="AF128" s="353"/>
    </row>
    <row r="129" spans="1:32" s="354" customFormat="1" ht="18" customHeight="1">
      <c r="A129" s="544"/>
      <c r="B129" s="541" t="str">
        <f>IFERROR(INDEX('[6]Sub Account'!$A$2:$A$510,MATCH(G129,'[6]Sub Account'!$E$2:$E$510,0)),"")</f>
        <v/>
      </c>
      <c r="C129">
        <f>IFERROR(INDEX([4]Position!$A:$A,MATCH(I129,[4]Position!$B:$B,"0")),"")</f>
        <v>81</v>
      </c>
      <c r="F129" s="537" t="s">
        <v>667</v>
      </c>
      <c r="G129" s="538" t="s">
        <v>667</v>
      </c>
      <c r="H129" s="396"/>
      <c r="I129" s="434" t="s">
        <v>581</v>
      </c>
      <c r="J129" s="439"/>
      <c r="K129" s="439"/>
      <c r="L129" s="439"/>
      <c r="M129" s="439"/>
      <c r="N129" s="439">
        <f t="shared" si="45"/>
        <v>0</v>
      </c>
      <c r="O129" s="449" t="str">
        <f t="shared" si="46"/>
        <v>-</v>
      </c>
      <c r="P129" s="415"/>
      <c r="Q129" s="415"/>
      <c r="R129" s="415"/>
      <c r="S129" s="415"/>
      <c r="T129" s="415"/>
      <c r="U129" s="416">
        <f t="shared" si="54"/>
        <v>0</v>
      </c>
      <c r="V129" s="388"/>
      <c r="W129" s="388"/>
      <c r="X129" s="388"/>
      <c r="Y129" s="388">
        <v>1480000</v>
      </c>
      <c r="Z129" s="425">
        <f t="shared" si="66"/>
        <v>1580000</v>
      </c>
      <c r="AA129" s="417">
        <f t="shared" si="56"/>
        <v>0</v>
      </c>
      <c r="AB129" s="457" t="str">
        <f t="shared" si="47"/>
        <v>-</v>
      </c>
      <c r="AC129" s="332" t="str">
        <f t="shared" si="48"/>
        <v>-</v>
      </c>
      <c r="AD129" s="337"/>
      <c r="AE129" s="353"/>
      <c r="AF129" s="353"/>
    </row>
    <row r="130" spans="1:32" s="354" customFormat="1" ht="18" customHeight="1">
      <c r="A130" s="544"/>
      <c r="B130" s="541" t="str">
        <f>IFERROR(INDEX('[6]Sub Account'!$A$2:$A$510,MATCH(G130,'[6]Sub Account'!$E$2:$E$510,0)),"")</f>
        <v/>
      </c>
      <c r="C130">
        <f>IFERROR(INDEX([4]Position!$A:$A,MATCH(I130,[4]Position!$B:$B,"0")),"")</f>
        <v>82</v>
      </c>
      <c r="F130" s="537" t="s">
        <v>667</v>
      </c>
      <c r="G130" s="538" t="s">
        <v>667</v>
      </c>
      <c r="H130" s="396"/>
      <c r="I130" s="434" t="s">
        <v>582</v>
      </c>
      <c r="J130" s="439"/>
      <c r="K130" s="439"/>
      <c r="L130" s="439"/>
      <c r="M130" s="439"/>
      <c r="N130" s="439">
        <f t="shared" si="45"/>
        <v>0</v>
      </c>
      <c r="O130" s="449" t="str">
        <f t="shared" si="46"/>
        <v>-</v>
      </c>
      <c r="P130" s="415"/>
      <c r="Q130" s="415"/>
      <c r="R130" s="415"/>
      <c r="S130" s="415"/>
      <c r="T130" s="415"/>
      <c r="U130" s="416">
        <f t="shared" si="54"/>
        <v>0</v>
      </c>
      <c r="V130" s="388"/>
      <c r="W130" s="388"/>
      <c r="X130" s="388"/>
      <c r="Y130" s="388">
        <f>815000+30000</f>
        <v>845000</v>
      </c>
      <c r="Z130" s="426">
        <f>Y130+120000</f>
        <v>965000</v>
      </c>
      <c r="AA130" s="417">
        <f t="shared" si="56"/>
        <v>0</v>
      </c>
      <c r="AB130" s="457" t="str">
        <f t="shared" si="47"/>
        <v>-</v>
      </c>
      <c r="AC130" s="332" t="str">
        <f t="shared" si="48"/>
        <v>-</v>
      </c>
      <c r="AD130" s="337"/>
      <c r="AE130" s="353"/>
      <c r="AF130" s="353"/>
    </row>
    <row r="131" spans="1:32" s="354" customFormat="1" ht="18" customHeight="1">
      <c r="A131" s="544"/>
      <c r="B131" s="541" t="str">
        <f>IFERROR(INDEX('[6]Sub Account'!$A$2:$A$510,MATCH(G131,'[6]Sub Account'!$E$2:$E$510,0)),"")</f>
        <v/>
      </c>
      <c r="C131">
        <f>IFERROR(INDEX([4]Position!$A:$A,MATCH(I131,[4]Position!$B:$B,"0")),"")</f>
        <v>83</v>
      </c>
      <c r="F131" s="537" t="s">
        <v>667</v>
      </c>
      <c r="G131" s="538" t="s">
        <v>667</v>
      </c>
      <c r="H131" s="396"/>
      <c r="I131" s="435" t="s">
        <v>583</v>
      </c>
      <c r="J131" s="439"/>
      <c r="K131" s="439"/>
      <c r="L131" s="439"/>
      <c r="M131" s="439"/>
      <c r="N131" s="439">
        <f t="shared" si="45"/>
        <v>0</v>
      </c>
      <c r="O131" s="449" t="str">
        <f t="shared" si="46"/>
        <v>-</v>
      </c>
      <c r="P131" s="415"/>
      <c r="Q131" s="415"/>
      <c r="R131" s="415"/>
      <c r="S131" s="415"/>
      <c r="T131" s="415"/>
      <c r="U131" s="416">
        <f t="shared" si="54"/>
        <v>0</v>
      </c>
      <c r="V131" s="388"/>
      <c r="W131" s="388"/>
      <c r="X131" s="388"/>
      <c r="Y131" s="388">
        <v>1480000</v>
      </c>
      <c r="Z131" s="425">
        <f t="shared" ref="Z131:Z133" si="67">Y131+100000</f>
        <v>1580000</v>
      </c>
      <c r="AA131" s="417">
        <f t="shared" si="56"/>
        <v>0</v>
      </c>
      <c r="AB131" s="457" t="str">
        <f t="shared" si="47"/>
        <v>-</v>
      </c>
      <c r="AC131" s="332" t="str">
        <f t="shared" si="48"/>
        <v>-</v>
      </c>
      <c r="AD131" s="337"/>
      <c r="AE131" s="353"/>
      <c r="AF131" s="353"/>
    </row>
    <row r="132" spans="1:32" s="354" customFormat="1" ht="18" customHeight="1">
      <c r="A132" s="544"/>
      <c r="B132" s="541" t="str">
        <f>IFERROR(INDEX('[6]Sub Account'!$A$2:$A$510,MATCH(G132,'[6]Sub Account'!$E$2:$E$510,0)),"")</f>
        <v/>
      </c>
      <c r="C132">
        <f>IFERROR(INDEX([4]Position!$A:$A,MATCH(I132,[4]Position!$B:$B,"0")),"")</f>
        <v>84</v>
      </c>
      <c r="F132" s="537" t="s">
        <v>667</v>
      </c>
      <c r="G132" s="538" t="s">
        <v>667</v>
      </c>
      <c r="H132" s="396"/>
      <c r="I132" s="435" t="s">
        <v>584</v>
      </c>
      <c r="J132" s="439"/>
      <c r="K132" s="439"/>
      <c r="L132" s="439"/>
      <c r="M132" s="439"/>
      <c r="N132" s="439">
        <f t="shared" si="45"/>
        <v>0</v>
      </c>
      <c r="O132" s="449" t="str">
        <f t="shared" si="46"/>
        <v>-</v>
      </c>
      <c r="P132" s="415"/>
      <c r="Q132" s="415"/>
      <c r="R132" s="415"/>
      <c r="S132" s="415"/>
      <c r="T132" s="415"/>
      <c r="U132" s="416">
        <f t="shared" si="54"/>
        <v>0</v>
      </c>
      <c r="V132" s="388"/>
      <c r="W132" s="388"/>
      <c r="X132" s="388"/>
      <c r="Y132" s="388">
        <v>1480000</v>
      </c>
      <c r="Z132" s="425">
        <f t="shared" si="67"/>
        <v>1580000</v>
      </c>
      <c r="AA132" s="417">
        <f t="shared" si="56"/>
        <v>0</v>
      </c>
      <c r="AB132" s="457" t="str">
        <f t="shared" si="47"/>
        <v>-</v>
      </c>
      <c r="AC132" s="332" t="str">
        <f t="shared" si="48"/>
        <v>-</v>
      </c>
      <c r="AD132" s="337"/>
      <c r="AE132" s="353"/>
      <c r="AF132" s="353"/>
    </row>
    <row r="133" spans="1:32" s="354" customFormat="1" ht="18" customHeight="1">
      <c r="A133" s="544"/>
      <c r="B133" s="541" t="str">
        <f>IFERROR(INDEX('[6]Sub Account'!$A$2:$A$510,MATCH(G133,'[6]Sub Account'!$E$2:$E$510,0)),"")</f>
        <v/>
      </c>
      <c r="C133">
        <f>IFERROR(INDEX([4]Position!$A:$A,MATCH(I133,[4]Position!$B:$B,"0")),"")</f>
        <v>85</v>
      </c>
      <c r="F133" s="537" t="s">
        <v>667</v>
      </c>
      <c r="G133" s="538" t="s">
        <v>667</v>
      </c>
      <c r="H133" s="396"/>
      <c r="I133" s="434" t="s">
        <v>586</v>
      </c>
      <c r="J133" s="439"/>
      <c r="K133" s="439"/>
      <c r="L133" s="439"/>
      <c r="M133" s="439"/>
      <c r="N133" s="439">
        <f t="shared" si="45"/>
        <v>0</v>
      </c>
      <c r="O133" s="449" t="str">
        <f t="shared" si="46"/>
        <v>-</v>
      </c>
      <c r="P133" s="415"/>
      <c r="Q133" s="415"/>
      <c r="R133" s="415"/>
      <c r="S133" s="415"/>
      <c r="T133" s="415"/>
      <c r="U133" s="416">
        <f t="shared" si="54"/>
        <v>0</v>
      </c>
      <c r="V133" s="388"/>
      <c r="W133" s="388"/>
      <c r="X133" s="388"/>
      <c r="Y133" s="388">
        <f>1010000+20000</f>
        <v>1030000</v>
      </c>
      <c r="Z133" s="425">
        <f t="shared" si="67"/>
        <v>1130000</v>
      </c>
      <c r="AA133" s="417">
        <f t="shared" si="56"/>
        <v>0</v>
      </c>
      <c r="AB133" s="457" t="str">
        <f t="shared" si="47"/>
        <v>-</v>
      </c>
      <c r="AC133" s="332" t="str">
        <f t="shared" si="48"/>
        <v>-</v>
      </c>
      <c r="AD133" s="337"/>
      <c r="AE133" s="353"/>
      <c r="AF133" s="353"/>
    </row>
    <row r="134" spans="1:32" s="354" customFormat="1" ht="18" customHeight="1">
      <c r="A134" s="544"/>
      <c r="B134" s="541" t="str">
        <f>IFERROR(INDEX('[6]Sub Account'!$A$2:$A$510,MATCH(G134,'[6]Sub Account'!$E$2:$E$510,0)),"")</f>
        <v/>
      </c>
      <c r="C134">
        <f>IFERROR(INDEX([4]Position!$A:$A,MATCH(I134,[4]Position!$B:$B,"0")),"")</f>
        <v>86</v>
      </c>
      <c r="F134" s="537" t="s">
        <v>667</v>
      </c>
      <c r="G134" s="538" t="s">
        <v>667</v>
      </c>
      <c r="H134" s="396"/>
      <c r="I134" s="434" t="s">
        <v>585</v>
      </c>
      <c r="J134" s="439"/>
      <c r="K134" s="439"/>
      <c r="L134" s="439"/>
      <c r="M134" s="439"/>
      <c r="N134" s="439">
        <f t="shared" si="45"/>
        <v>0</v>
      </c>
      <c r="O134" s="449" t="str">
        <f t="shared" si="46"/>
        <v>-</v>
      </c>
      <c r="P134" s="415"/>
      <c r="Q134" s="415"/>
      <c r="R134" s="415"/>
      <c r="S134" s="415"/>
      <c r="T134" s="415"/>
      <c r="U134" s="416">
        <f t="shared" si="54"/>
        <v>0</v>
      </c>
      <c r="V134" s="388"/>
      <c r="W134" s="388"/>
      <c r="X134" s="388"/>
      <c r="Y134" s="388">
        <f>970000+20000</f>
        <v>990000</v>
      </c>
      <c r="Z134" s="426">
        <f t="shared" ref="Z134:Z140" si="68">Y134+120000</f>
        <v>1110000</v>
      </c>
      <c r="AA134" s="417">
        <f t="shared" si="56"/>
        <v>0</v>
      </c>
      <c r="AB134" s="457" t="str">
        <f t="shared" si="47"/>
        <v>-</v>
      </c>
      <c r="AC134" s="332" t="str">
        <f t="shared" si="48"/>
        <v>-</v>
      </c>
      <c r="AD134" s="337"/>
      <c r="AE134" s="353"/>
      <c r="AF134" s="353"/>
    </row>
    <row r="135" spans="1:32" s="354" customFormat="1" ht="18" customHeight="1">
      <c r="A135" s="544"/>
      <c r="B135" s="541" t="str">
        <f>IFERROR(INDEX('[6]Sub Account'!$A$2:$A$510,MATCH(G135,'[6]Sub Account'!$E$2:$E$510,0)),"")</f>
        <v/>
      </c>
      <c r="C135">
        <f>IFERROR(INDEX([4]Position!$A:$A,MATCH(I135,[4]Position!$B:$B,"0")),"")</f>
        <v>87</v>
      </c>
      <c r="F135" s="537" t="s">
        <v>667</v>
      </c>
      <c r="G135" s="538" t="s">
        <v>667</v>
      </c>
      <c r="H135" s="396"/>
      <c r="I135" s="434" t="s">
        <v>587</v>
      </c>
      <c r="J135" s="439"/>
      <c r="K135" s="439"/>
      <c r="L135" s="439"/>
      <c r="M135" s="439"/>
      <c r="N135" s="439">
        <f t="shared" si="45"/>
        <v>0</v>
      </c>
      <c r="O135" s="449" t="str">
        <f t="shared" si="46"/>
        <v>-</v>
      </c>
      <c r="P135" s="415"/>
      <c r="Q135" s="415"/>
      <c r="R135" s="415"/>
      <c r="S135" s="415"/>
      <c r="T135" s="415"/>
      <c r="U135" s="416">
        <f t="shared" si="54"/>
        <v>0</v>
      </c>
      <c r="V135" s="388"/>
      <c r="W135" s="388"/>
      <c r="X135" s="388"/>
      <c r="Y135" s="388">
        <f>930000+30000</f>
        <v>960000</v>
      </c>
      <c r="Z135" s="426">
        <f t="shared" si="68"/>
        <v>1080000</v>
      </c>
      <c r="AA135" s="417">
        <f t="shared" si="56"/>
        <v>0</v>
      </c>
      <c r="AB135" s="457" t="str">
        <f t="shared" si="47"/>
        <v>-</v>
      </c>
      <c r="AC135" s="332" t="str">
        <f t="shared" si="48"/>
        <v>-</v>
      </c>
      <c r="AD135" s="337"/>
      <c r="AE135" s="353"/>
      <c r="AF135" s="353"/>
    </row>
    <row r="136" spans="1:32" s="354" customFormat="1" ht="18" customHeight="1">
      <c r="A136" s="544"/>
      <c r="B136" s="541" t="str">
        <f>IFERROR(INDEX('[6]Sub Account'!$A$2:$A$510,MATCH(G136,'[6]Sub Account'!$E$2:$E$510,0)),"")</f>
        <v/>
      </c>
      <c r="C136">
        <f>IFERROR(INDEX([4]Position!$A:$A,MATCH(I136,[4]Position!$B:$B,"0")),"")</f>
        <v>88</v>
      </c>
      <c r="F136" s="537" t="s">
        <v>667</v>
      </c>
      <c r="G136" s="538" t="s">
        <v>667</v>
      </c>
      <c r="H136" s="396"/>
      <c r="I136" s="434" t="s">
        <v>588</v>
      </c>
      <c r="J136" s="439"/>
      <c r="K136" s="439"/>
      <c r="L136" s="439"/>
      <c r="M136" s="439"/>
      <c r="N136" s="439">
        <f t="shared" ref="N136:N199" si="69">L136+M136</f>
        <v>0</v>
      </c>
      <c r="O136" s="449" t="str">
        <f t="shared" ref="O136:O199" si="70">IFERROR(N136/J136,"-")</f>
        <v>-</v>
      </c>
      <c r="P136" s="415"/>
      <c r="Q136" s="415"/>
      <c r="R136" s="415"/>
      <c r="S136" s="415"/>
      <c r="T136" s="415"/>
      <c r="U136" s="416">
        <f t="shared" si="54"/>
        <v>0</v>
      </c>
      <c r="V136" s="388"/>
      <c r="W136" s="388"/>
      <c r="X136" s="388"/>
      <c r="Y136" s="388">
        <f>900000+30000</f>
        <v>930000</v>
      </c>
      <c r="Z136" s="426">
        <f t="shared" si="68"/>
        <v>1050000</v>
      </c>
      <c r="AA136" s="417">
        <f t="shared" si="56"/>
        <v>0</v>
      </c>
      <c r="AB136" s="457" t="str">
        <f t="shared" ref="AB136:AB199" si="71">IFERROR(AA136/J136,"-")</f>
        <v>-</v>
      </c>
      <c r="AC136" s="332" t="str">
        <f t="shared" si="48"/>
        <v>-</v>
      </c>
      <c r="AD136" s="337"/>
      <c r="AE136" s="353"/>
      <c r="AF136" s="353"/>
    </row>
    <row r="137" spans="1:32" s="354" customFormat="1" ht="18" customHeight="1">
      <c r="A137" s="544"/>
      <c r="B137" s="541" t="str">
        <f>IFERROR(INDEX('[6]Sub Account'!$A$2:$A$510,MATCH(G137,'[6]Sub Account'!$E$2:$E$510,0)),"")</f>
        <v/>
      </c>
      <c r="C137">
        <f>IFERROR(INDEX([4]Position!$A:$A,MATCH(I137,[4]Position!$B:$B,"0")),"")</f>
        <v>89</v>
      </c>
      <c r="F137" s="537" t="s">
        <v>667</v>
      </c>
      <c r="G137" s="538" t="s">
        <v>667</v>
      </c>
      <c r="H137" s="396"/>
      <c r="I137" s="434" t="s">
        <v>589</v>
      </c>
      <c r="J137" s="439"/>
      <c r="K137" s="439"/>
      <c r="L137" s="439"/>
      <c r="M137" s="439"/>
      <c r="N137" s="439">
        <f t="shared" si="69"/>
        <v>0</v>
      </c>
      <c r="O137" s="449" t="str">
        <f t="shared" si="70"/>
        <v>-</v>
      </c>
      <c r="P137" s="415"/>
      <c r="Q137" s="415"/>
      <c r="R137" s="415"/>
      <c r="S137" s="415"/>
      <c r="T137" s="415"/>
      <c r="U137" s="416">
        <f t="shared" si="54"/>
        <v>0</v>
      </c>
      <c r="V137" s="388"/>
      <c r="W137" s="388"/>
      <c r="X137" s="388"/>
      <c r="Y137" s="388">
        <f>815000+30000</f>
        <v>845000</v>
      </c>
      <c r="Z137" s="426">
        <f t="shared" si="68"/>
        <v>965000</v>
      </c>
      <c r="AA137" s="417">
        <f t="shared" si="56"/>
        <v>0</v>
      </c>
      <c r="AB137" s="457" t="str">
        <f t="shared" si="71"/>
        <v>-</v>
      </c>
      <c r="AC137" s="332" t="str">
        <f t="shared" ref="AC137:AC200" si="72">IF(SUM(J137+K137+L137+AA137+M137+N137+P137+Q137+R137+S137+T137+U137)&lt;&gt;0,"ok","-")</f>
        <v>-</v>
      </c>
      <c r="AD137" s="337"/>
      <c r="AE137" s="353"/>
      <c r="AF137" s="353"/>
    </row>
    <row r="138" spans="1:32" s="354" customFormat="1" ht="18" customHeight="1">
      <c r="A138" s="544"/>
      <c r="B138" s="541" t="str">
        <f>IFERROR(INDEX('[6]Sub Account'!$A$2:$A$510,MATCH(G138,'[6]Sub Account'!$E$2:$E$510,0)),"")</f>
        <v/>
      </c>
      <c r="C138">
        <f>IFERROR(INDEX([4]Position!$A:$A,MATCH(I138,[4]Position!$B:$B,"0")),"")</f>
        <v>90</v>
      </c>
      <c r="F138" s="537" t="s">
        <v>667</v>
      </c>
      <c r="G138" s="538" t="s">
        <v>667</v>
      </c>
      <c r="H138" s="396"/>
      <c r="I138" s="434" t="s">
        <v>590</v>
      </c>
      <c r="J138" s="439"/>
      <c r="K138" s="439"/>
      <c r="L138" s="439"/>
      <c r="M138" s="439"/>
      <c r="N138" s="439">
        <f t="shared" si="69"/>
        <v>0</v>
      </c>
      <c r="O138" s="449" t="str">
        <f t="shared" si="70"/>
        <v>-</v>
      </c>
      <c r="P138" s="415"/>
      <c r="Q138" s="415"/>
      <c r="R138" s="415"/>
      <c r="S138" s="415"/>
      <c r="T138" s="415"/>
      <c r="U138" s="416">
        <f t="shared" si="54"/>
        <v>0</v>
      </c>
      <c r="V138" s="388"/>
      <c r="W138" s="388"/>
      <c r="X138" s="388"/>
      <c r="Y138" s="388">
        <v>785000</v>
      </c>
      <c r="Z138" s="426">
        <f t="shared" si="68"/>
        <v>905000</v>
      </c>
      <c r="AA138" s="417">
        <f t="shared" si="56"/>
        <v>0</v>
      </c>
      <c r="AB138" s="457" t="str">
        <f t="shared" si="71"/>
        <v>-</v>
      </c>
      <c r="AC138" s="332" t="str">
        <f t="shared" si="72"/>
        <v>-</v>
      </c>
      <c r="AD138" s="337"/>
      <c r="AE138" s="353"/>
      <c r="AF138" s="353"/>
    </row>
    <row r="139" spans="1:32" s="354" customFormat="1" ht="18" customHeight="1">
      <c r="A139" s="544"/>
      <c r="B139" s="541" t="str">
        <f>IFERROR(INDEX('[6]Sub Account'!$A$2:$A$510,MATCH(G139,'[6]Sub Account'!$E$2:$E$510,0)),"")</f>
        <v/>
      </c>
      <c r="C139">
        <f>IFERROR(INDEX([4]Position!$A:$A,MATCH(I139,[4]Position!$B:$B,"0")),"")</f>
        <v>91</v>
      </c>
      <c r="F139" s="537" t="s">
        <v>667</v>
      </c>
      <c r="G139" s="538" t="s">
        <v>667</v>
      </c>
      <c r="H139" s="396"/>
      <c r="I139" s="434" t="s">
        <v>591</v>
      </c>
      <c r="J139" s="439"/>
      <c r="K139" s="439"/>
      <c r="L139" s="439"/>
      <c r="M139" s="439"/>
      <c r="N139" s="439">
        <f t="shared" si="69"/>
        <v>0</v>
      </c>
      <c r="O139" s="449" t="str">
        <f t="shared" si="70"/>
        <v>-</v>
      </c>
      <c r="P139" s="415"/>
      <c r="Q139" s="415"/>
      <c r="R139" s="415"/>
      <c r="S139" s="415"/>
      <c r="T139" s="415"/>
      <c r="U139" s="416">
        <f t="shared" si="54"/>
        <v>0</v>
      </c>
      <c r="V139" s="388"/>
      <c r="W139" s="388"/>
      <c r="X139" s="388"/>
      <c r="Y139" s="388">
        <v>760000</v>
      </c>
      <c r="Z139" s="426">
        <f t="shared" si="68"/>
        <v>880000</v>
      </c>
      <c r="AA139" s="417">
        <f t="shared" si="56"/>
        <v>0</v>
      </c>
      <c r="AB139" s="457" t="str">
        <f t="shared" si="71"/>
        <v>-</v>
      </c>
      <c r="AC139" s="332" t="str">
        <f t="shared" si="72"/>
        <v>-</v>
      </c>
      <c r="AD139" s="337"/>
      <c r="AE139" s="353"/>
      <c r="AF139" s="353"/>
    </row>
    <row r="140" spans="1:32" s="354" customFormat="1" ht="18" customHeight="1">
      <c r="A140" s="544"/>
      <c r="B140" s="541" t="str">
        <f>IFERROR(INDEX('[6]Sub Account'!$A$2:$A$510,MATCH(G140,'[6]Sub Account'!$E$2:$E$510,0)),"")</f>
        <v/>
      </c>
      <c r="C140">
        <f>IFERROR(INDEX([4]Position!$A:$A,MATCH(I140,[4]Position!$B:$B,"0")),"")</f>
        <v>92</v>
      </c>
      <c r="F140" s="537" t="s">
        <v>667</v>
      </c>
      <c r="G140" s="538" t="s">
        <v>667</v>
      </c>
      <c r="H140" s="396"/>
      <c r="I140" s="433" t="s">
        <v>592</v>
      </c>
      <c r="J140" s="439"/>
      <c r="K140" s="439"/>
      <c r="L140" s="439"/>
      <c r="M140" s="439"/>
      <c r="N140" s="439">
        <f t="shared" si="69"/>
        <v>0</v>
      </c>
      <c r="O140" s="449" t="str">
        <f t="shared" si="70"/>
        <v>-</v>
      </c>
      <c r="P140" s="415"/>
      <c r="Q140" s="415"/>
      <c r="R140" s="415"/>
      <c r="S140" s="415"/>
      <c r="T140" s="415"/>
      <c r="U140" s="416">
        <f t="shared" si="54"/>
        <v>0</v>
      </c>
      <c r="V140" s="388"/>
      <c r="W140" s="388"/>
      <c r="X140" s="388"/>
      <c r="Y140" s="388">
        <f>800000+30000</f>
        <v>830000</v>
      </c>
      <c r="Z140" s="426">
        <f t="shared" si="68"/>
        <v>950000</v>
      </c>
      <c r="AA140" s="417">
        <f t="shared" si="56"/>
        <v>0</v>
      </c>
      <c r="AB140" s="457" t="str">
        <f t="shared" si="71"/>
        <v>-</v>
      </c>
      <c r="AC140" s="332" t="str">
        <f t="shared" si="72"/>
        <v>-</v>
      </c>
      <c r="AD140" s="337"/>
      <c r="AE140" s="353"/>
      <c r="AF140" s="353"/>
    </row>
    <row r="141" spans="1:32" s="354" customFormat="1" ht="18" customHeight="1">
      <c r="A141" s="544"/>
      <c r="B141" s="541" t="str">
        <f>IFERROR(INDEX('[6]Sub Account'!$A$2:$A$510,MATCH(G141,'[6]Sub Account'!$E$2:$E$510,0)),"")</f>
        <v/>
      </c>
      <c r="C141">
        <f>IFERROR(INDEX([4]Position!$A:$A,MATCH(I141,[4]Position!$B:$B,"0")),"")</f>
        <v>93</v>
      </c>
      <c r="F141" s="537" t="s">
        <v>667</v>
      </c>
      <c r="G141" s="538" t="s">
        <v>667</v>
      </c>
      <c r="H141" s="396"/>
      <c r="I141" s="433" t="s">
        <v>593</v>
      </c>
      <c r="J141" s="439"/>
      <c r="K141" s="439"/>
      <c r="L141" s="439"/>
      <c r="M141" s="439"/>
      <c r="N141" s="439">
        <f t="shared" si="69"/>
        <v>0</v>
      </c>
      <c r="O141" s="449" t="str">
        <f t="shared" si="70"/>
        <v>-</v>
      </c>
      <c r="P141" s="415"/>
      <c r="Q141" s="415"/>
      <c r="R141" s="415"/>
      <c r="S141" s="415"/>
      <c r="T141" s="415"/>
      <c r="U141" s="416">
        <f t="shared" si="54"/>
        <v>0</v>
      </c>
      <c r="V141" s="388"/>
      <c r="W141" s="388"/>
      <c r="X141" s="388"/>
      <c r="Y141" s="388">
        <f>630000+30000</f>
        <v>660000</v>
      </c>
      <c r="Z141" s="427">
        <f t="shared" ref="Z141:Z143" si="73">Y141+127500</f>
        <v>787500</v>
      </c>
      <c r="AA141" s="417">
        <f t="shared" si="56"/>
        <v>0</v>
      </c>
      <c r="AB141" s="457" t="str">
        <f t="shared" si="71"/>
        <v>-</v>
      </c>
      <c r="AC141" s="332" t="str">
        <f t="shared" si="72"/>
        <v>-</v>
      </c>
      <c r="AD141" s="337"/>
      <c r="AE141" s="353"/>
      <c r="AF141" s="353"/>
    </row>
    <row r="142" spans="1:32" s="354" customFormat="1" ht="18" customHeight="1">
      <c r="A142" s="544"/>
      <c r="B142" s="541" t="str">
        <f>IFERROR(INDEX('[6]Sub Account'!$A$2:$A$510,MATCH(G142,'[6]Sub Account'!$E$2:$E$510,0)),"")</f>
        <v/>
      </c>
      <c r="C142">
        <f>IFERROR(INDEX([4]Position!$A:$A,MATCH(I142,[4]Position!$B:$B,"0")),"")</f>
        <v>94</v>
      </c>
      <c r="F142" s="537" t="s">
        <v>667</v>
      </c>
      <c r="G142" s="538" t="s">
        <v>667</v>
      </c>
      <c r="H142" s="396"/>
      <c r="I142" s="433" t="s">
        <v>594</v>
      </c>
      <c r="J142" s="439"/>
      <c r="K142" s="439"/>
      <c r="L142" s="439"/>
      <c r="M142" s="439"/>
      <c r="N142" s="439">
        <f t="shared" si="69"/>
        <v>0</v>
      </c>
      <c r="O142" s="449" t="str">
        <f t="shared" si="70"/>
        <v>-</v>
      </c>
      <c r="P142" s="415"/>
      <c r="Q142" s="415"/>
      <c r="R142" s="415"/>
      <c r="S142" s="415"/>
      <c r="T142" s="415"/>
      <c r="U142" s="416">
        <f t="shared" si="54"/>
        <v>0</v>
      </c>
      <c r="V142" s="388"/>
      <c r="W142" s="388"/>
      <c r="X142" s="388"/>
      <c r="Y142" s="388">
        <f>550000+30000</f>
        <v>580000</v>
      </c>
      <c r="Z142" s="427">
        <f t="shared" si="73"/>
        <v>707500</v>
      </c>
      <c r="AA142" s="417">
        <f t="shared" si="56"/>
        <v>0</v>
      </c>
      <c r="AB142" s="457" t="str">
        <f t="shared" si="71"/>
        <v>-</v>
      </c>
      <c r="AC142" s="332" t="str">
        <f t="shared" si="72"/>
        <v>-</v>
      </c>
      <c r="AD142" s="337"/>
      <c r="AE142" s="353"/>
      <c r="AF142" s="353"/>
    </row>
    <row r="143" spans="1:32" s="354" customFormat="1" ht="18" customHeight="1">
      <c r="A143" s="544"/>
      <c r="B143" s="541" t="str">
        <f>IFERROR(INDEX('[6]Sub Account'!$A$2:$A$510,MATCH(G143,'[6]Sub Account'!$E$2:$E$510,0)),"")</f>
        <v/>
      </c>
      <c r="C143">
        <f>IFERROR(INDEX([4]Position!$A:$A,MATCH(I143,[4]Position!$B:$B,"0")),"")</f>
        <v>95</v>
      </c>
      <c r="F143" s="537" t="s">
        <v>667</v>
      </c>
      <c r="G143" s="538" t="s">
        <v>667</v>
      </c>
      <c r="H143" s="396"/>
      <c r="I143" s="433" t="s">
        <v>595</v>
      </c>
      <c r="J143" s="439"/>
      <c r="K143" s="439"/>
      <c r="L143" s="439"/>
      <c r="M143" s="439"/>
      <c r="N143" s="439">
        <f t="shared" si="69"/>
        <v>0</v>
      </c>
      <c r="O143" s="449" t="str">
        <f t="shared" si="70"/>
        <v>-</v>
      </c>
      <c r="P143" s="415"/>
      <c r="Q143" s="415"/>
      <c r="R143" s="415"/>
      <c r="S143" s="415"/>
      <c r="T143" s="415"/>
      <c r="U143" s="416">
        <f t="shared" si="54"/>
        <v>0</v>
      </c>
      <c r="V143" s="388"/>
      <c r="W143" s="388"/>
      <c r="X143" s="388"/>
      <c r="Y143" s="388">
        <f>530000+30000</f>
        <v>560000</v>
      </c>
      <c r="Z143" s="427">
        <f t="shared" si="73"/>
        <v>687500</v>
      </c>
      <c r="AA143" s="417">
        <f t="shared" si="56"/>
        <v>0</v>
      </c>
      <c r="AB143" s="457" t="str">
        <f t="shared" si="71"/>
        <v>-</v>
      </c>
      <c r="AC143" s="332" t="str">
        <f t="shared" si="72"/>
        <v>-</v>
      </c>
      <c r="AD143" s="337"/>
      <c r="AE143" s="353"/>
      <c r="AF143" s="353"/>
    </row>
    <row r="144" spans="1:32" s="354" customFormat="1" ht="18" customHeight="1">
      <c r="A144" s="544"/>
      <c r="B144" s="541" t="str">
        <f>IFERROR(INDEX('[6]Sub Account'!$A$2:$A$510,MATCH(G144,'[6]Sub Account'!$E$2:$E$510,0)),"")</f>
        <v/>
      </c>
      <c r="C144">
        <f>IFERROR(INDEX([4]Position!$A:$A,MATCH(I144,[4]Position!$B:$B,"0")),"")</f>
        <v>96</v>
      </c>
      <c r="F144" s="537" t="s">
        <v>667</v>
      </c>
      <c r="G144" s="538" t="s">
        <v>667</v>
      </c>
      <c r="H144" s="396"/>
      <c r="I144" s="433" t="s">
        <v>597</v>
      </c>
      <c r="J144" s="439"/>
      <c r="K144" s="439"/>
      <c r="L144" s="439"/>
      <c r="M144" s="439"/>
      <c r="N144" s="439">
        <f t="shared" si="69"/>
        <v>0</v>
      </c>
      <c r="O144" s="449" t="str">
        <f t="shared" si="70"/>
        <v>-</v>
      </c>
      <c r="P144" s="415"/>
      <c r="Q144" s="415"/>
      <c r="R144" s="415"/>
      <c r="S144" s="415"/>
      <c r="T144" s="415"/>
      <c r="U144" s="416">
        <f t="shared" si="54"/>
        <v>0</v>
      </c>
      <c r="V144" s="388"/>
      <c r="W144" s="388"/>
      <c r="X144" s="388"/>
      <c r="Y144" s="388">
        <f t="shared" ref="Y144:Y146" si="74">800000+30000</f>
        <v>830000</v>
      </c>
      <c r="Z144" s="426">
        <f t="shared" ref="Z144:Z146" si="75">Y144+120000</f>
        <v>950000</v>
      </c>
      <c r="AA144" s="417">
        <f t="shared" si="56"/>
        <v>0</v>
      </c>
      <c r="AB144" s="457" t="str">
        <f t="shared" si="71"/>
        <v>-</v>
      </c>
      <c r="AC144" s="332" t="str">
        <f t="shared" si="72"/>
        <v>-</v>
      </c>
      <c r="AD144" s="337"/>
      <c r="AE144" s="353"/>
      <c r="AF144" s="353"/>
    </row>
    <row r="145" spans="1:33" s="354" customFormat="1" ht="18" customHeight="1">
      <c r="A145" s="544"/>
      <c r="B145" s="541" t="str">
        <f>IFERROR(INDEX('[6]Sub Account'!$A$2:$A$510,MATCH(G145,'[6]Sub Account'!$E$2:$E$510,0)),"")</f>
        <v/>
      </c>
      <c r="C145">
        <f>IFERROR(INDEX([4]Position!$A:$A,MATCH(I145,[4]Position!$B:$B,"0")),"")</f>
        <v>97</v>
      </c>
      <c r="F145" s="537" t="s">
        <v>667</v>
      </c>
      <c r="G145" s="538" t="s">
        <v>667</v>
      </c>
      <c r="H145" s="396"/>
      <c r="I145" s="433" t="s">
        <v>596</v>
      </c>
      <c r="J145" s="439"/>
      <c r="K145" s="439"/>
      <c r="L145" s="439"/>
      <c r="M145" s="439"/>
      <c r="N145" s="439">
        <f t="shared" si="69"/>
        <v>0</v>
      </c>
      <c r="O145" s="449" t="str">
        <f t="shared" si="70"/>
        <v>-</v>
      </c>
      <c r="P145" s="415"/>
      <c r="Q145" s="415"/>
      <c r="R145" s="415"/>
      <c r="S145" s="415"/>
      <c r="T145" s="415"/>
      <c r="U145" s="416">
        <f t="shared" si="54"/>
        <v>0</v>
      </c>
      <c r="V145" s="388"/>
      <c r="W145" s="388"/>
      <c r="X145" s="388"/>
      <c r="Y145" s="388">
        <f t="shared" si="74"/>
        <v>830000</v>
      </c>
      <c r="Z145" s="426">
        <f t="shared" si="75"/>
        <v>950000</v>
      </c>
      <c r="AA145" s="417">
        <f t="shared" si="56"/>
        <v>0</v>
      </c>
      <c r="AB145" s="457" t="str">
        <f t="shared" si="71"/>
        <v>-</v>
      </c>
      <c r="AC145" s="332" t="str">
        <f t="shared" si="72"/>
        <v>-</v>
      </c>
      <c r="AD145" s="337"/>
      <c r="AE145" s="353"/>
      <c r="AF145" s="353"/>
    </row>
    <row r="146" spans="1:33" s="354" customFormat="1" ht="18" customHeight="1">
      <c r="A146" s="544"/>
      <c r="B146" s="541" t="str">
        <f>IFERROR(INDEX('[6]Sub Account'!$A$2:$A$510,MATCH(G146,'[6]Sub Account'!$E$2:$E$510,0)),"")</f>
        <v/>
      </c>
      <c r="C146">
        <f>IFERROR(INDEX([4]Position!$A:$A,MATCH(I146,[4]Position!$B:$B,"0")),"")</f>
        <v>98</v>
      </c>
      <c r="F146" s="537" t="s">
        <v>667</v>
      </c>
      <c r="G146" s="538" t="s">
        <v>667</v>
      </c>
      <c r="H146" s="396"/>
      <c r="I146" s="433" t="s">
        <v>598</v>
      </c>
      <c r="J146" s="439"/>
      <c r="K146" s="439"/>
      <c r="L146" s="439"/>
      <c r="M146" s="439"/>
      <c r="N146" s="439">
        <f t="shared" si="69"/>
        <v>0</v>
      </c>
      <c r="O146" s="449" t="str">
        <f t="shared" si="70"/>
        <v>-</v>
      </c>
      <c r="P146" s="415"/>
      <c r="Q146" s="415"/>
      <c r="R146" s="415"/>
      <c r="S146" s="415"/>
      <c r="T146" s="415"/>
      <c r="U146" s="416">
        <f t="shared" si="54"/>
        <v>0</v>
      </c>
      <c r="V146" s="388"/>
      <c r="W146" s="388"/>
      <c r="X146" s="388"/>
      <c r="Y146" s="388">
        <f t="shared" si="74"/>
        <v>830000</v>
      </c>
      <c r="Z146" s="426">
        <f t="shared" si="75"/>
        <v>950000</v>
      </c>
      <c r="AA146" s="417">
        <f t="shared" si="56"/>
        <v>0</v>
      </c>
      <c r="AB146" s="457" t="str">
        <f t="shared" si="71"/>
        <v>-</v>
      </c>
      <c r="AC146" s="332" t="str">
        <f t="shared" si="72"/>
        <v>-</v>
      </c>
      <c r="AD146" s="337"/>
      <c r="AE146" s="353"/>
      <c r="AF146" s="353"/>
    </row>
    <row r="147" spans="1:33" s="354" customFormat="1" ht="18" customHeight="1">
      <c r="A147" s="544"/>
      <c r="B147" s="541" t="str">
        <f>IFERROR(INDEX('[6]Sub Account'!$A$2:$A$510,MATCH(G147,'[6]Sub Account'!$E$2:$E$510,0)),"")</f>
        <v/>
      </c>
      <c r="C147">
        <f>IFERROR(INDEX([4]Position!$A:$A,MATCH(I147,[4]Position!$B:$B,"0")),"")</f>
        <v>99</v>
      </c>
      <c r="F147" s="537" t="s">
        <v>667</v>
      </c>
      <c r="G147" s="538" t="s">
        <v>667</v>
      </c>
      <c r="H147" s="396"/>
      <c r="I147" s="433" t="s">
        <v>599</v>
      </c>
      <c r="J147" s="439"/>
      <c r="K147" s="439"/>
      <c r="L147" s="439"/>
      <c r="M147" s="439"/>
      <c r="N147" s="439">
        <f t="shared" si="69"/>
        <v>0</v>
      </c>
      <c r="O147" s="449" t="str">
        <f>IFERROR(N147/J147,"-")</f>
        <v>-</v>
      </c>
      <c r="P147" s="415"/>
      <c r="Q147" s="415"/>
      <c r="R147" s="415"/>
      <c r="S147" s="415"/>
      <c r="T147" s="415"/>
      <c r="U147" s="416">
        <f t="shared" si="54"/>
        <v>0</v>
      </c>
      <c r="V147" s="388"/>
      <c r="W147" s="388"/>
      <c r="X147" s="388"/>
      <c r="Y147" s="388">
        <f t="shared" ref="Y147:Y149" si="76">630000+30000</f>
        <v>660000</v>
      </c>
      <c r="Z147" s="427">
        <f t="shared" ref="Z147:Z154" si="77">Y147+127500</f>
        <v>787500</v>
      </c>
      <c r="AA147" s="417">
        <f t="shared" si="56"/>
        <v>0</v>
      </c>
      <c r="AB147" s="457" t="str">
        <f t="shared" si="71"/>
        <v>-</v>
      </c>
      <c r="AC147" s="332" t="str">
        <f t="shared" si="72"/>
        <v>-</v>
      </c>
      <c r="AD147" s="337"/>
      <c r="AE147" s="353"/>
      <c r="AF147" s="353"/>
    </row>
    <row r="148" spans="1:33" s="354" customFormat="1" ht="18" customHeight="1">
      <c r="A148" s="544"/>
      <c r="B148" s="541" t="str">
        <f>IFERROR(INDEX('[6]Sub Account'!$A$2:$A$510,MATCH(G148,'[6]Sub Account'!$E$2:$E$510,0)),"")</f>
        <v/>
      </c>
      <c r="C148">
        <f>IFERROR(INDEX([4]Position!$A:$A,MATCH(I148,[4]Position!$B:$B,"0")),"")</f>
        <v>100</v>
      </c>
      <c r="F148" s="537" t="s">
        <v>667</v>
      </c>
      <c r="G148" s="538" t="s">
        <v>667</v>
      </c>
      <c r="H148" s="396"/>
      <c r="I148" s="433" t="s">
        <v>600</v>
      </c>
      <c r="J148" s="439"/>
      <c r="K148" s="439"/>
      <c r="L148" s="439"/>
      <c r="M148" s="439"/>
      <c r="N148" s="439">
        <f t="shared" si="69"/>
        <v>0</v>
      </c>
      <c r="O148" s="449" t="str">
        <f t="shared" si="70"/>
        <v>-</v>
      </c>
      <c r="P148" s="415"/>
      <c r="Q148" s="415"/>
      <c r="R148" s="415"/>
      <c r="S148" s="415"/>
      <c r="T148" s="415"/>
      <c r="U148" s="416">
        <f t="shared" si="54"/>
        <v>0</v>
      </c>
      <c r="V148" s="388"/>
      <c r="W148" s="388"/>
      <c r="X148" s="388"/>
      <c r="Y148" s="388">
        <f t="shared" si="76"/>
        <v>660000</v>
      </c>
      <c r="Z148" s="427">
        <f t="shared" si="77"/>
        <v>787500</v>
      </c>
      <c r="AA148" s="417">
        <f t="shared" si="56"/>
        <v>0</v>
      </c>
      <c r="AB148" s="457" t="str">
        <f t="shared" si="71"/>
        <v>-</v>
      </c>
      <c r="AC148" s="332" t="str">
        <f t="shared" si="72"/>
        <v>-</v>
      </c>
      <c r="AD148" s="337"/>
      <c r="AE148" s="353"/>
      <c r="AF148" s="353"/>
    </row>
    <row r="149" spans="1:33" s="354" customFormat="1" ht="18" customHeight="1">
      <c r="A149" s="544"/>
      <c r="B149" s="541" t="str">
        <f>IFERROR(INDEX('[6]Sub Account'!$A$2:$A$510,MATCH(G149,'[6]Sub Account'!$E$2:$E$510,0)),"")</f>
        <v/>
      </c>
      <c r="C149">
        <f>IFERROR(INDEX([4]Position!$A:$A,MATCH(I149,[4]Position!$B:$B,"0")),"")</f>
        <v>101</v>
      </c>
      <c r="F149" s="537" t="s">
        <v>667</v>
      </c>
      <c r="G149" s="538" t="s">
        <v>667</v>
      </c>
      <c r="H149" s="396"/>
      <c r="I149" s="433" t="s">
        <v>602</v>
      </c>
      <c r="J149" s="439"/>
      <c r="K149" s="439"/>
      <c r="L149" s="439"/>
      <c r="M149" s="439"/>
      <c r="N149" s="439">
        <f t="shared" si="69"/>
        <v>0</v>
      </c>
      <c r="O149" s="449" t="str">
        <f t="shared" si="70"/>
        <v>-</v>
      </c>
      <c r="P149" s="415"/>
      <c r="Q149" s="415"/>
      <c r="R149" s="415"/>
      <c r="S149" s="415"/>
      <c r="T149" s="415"/>
      <c r="U149" s="416">
        <f t="shared" si="54"/>
        <v>0</v>
      </c>
      <c r="V149" s="388"/>
      <c r="W149" s="388"/>
      <c r="X149" s="388"/>
      <c r="Y149" s="388">
        <f t="shared" si="76"/>
        <v>660000</v>
      </c>
      <c r="Z149" s="427">
        <f t="shared" si="77"/>
        <v>787500</v>
      </c>
      <c r="AA149" s="417">
        <f t="shared" si="56"/>
        <v>0</v>
      </c>
      <c r="AB149" s="457" t="str">
        <f t="shared" si="71"/>
        <v>-</v>
      </c>
      <c r="AC149" s="332" t="str">
        <f t="shared" si="72"/>
        <v>-</v>
      </c>
      <c r="AD149" s="337"/>
      <c r="AE149" s="353"/>
      <c r="AF149" s="353"/>
    </row>
    <row r="150" spans="1:33" s="354" customFormat="1" ht="18" customHeight="1">
      <c r="A150" s="544"/>
      <c r="B150" s="541" t="str">
        <f>IFERROR(INDEX('[6]Sub Account'!$A$2:$A$510,MATCH(G150,'[6]Sub Account'!$E$2:$E$510,0)),"")</f>
        <v/>
      </c>
      <c r="C150">
        <f>IFERROR(INDEX([4]Position!$A:$A,MATCH(I150,[4]Position!$B:$B,"0")),"")</f>
        <v>102</v>
      </c>
      <c r="F150" s="537" t="s">
        <v>667</v>
      </c>
      <c r="G150" s="538" t="s">
        <v>667</v>
      </c>
      <c r="H150" s="396"/>
      <c r="I150" s="433" t="s">
        <v>601</v>
      </c>
      <c r="J150" s="439"/>
      <c r="K150" s="439"/>
      <c r="L150" s="439"/>
      <c r="M150" s="439"/>
      <c r="N150" s="439">
        <f t="shared" si="69"/>
        <v>0</v>
      </c>
      <c r="O150" s="449" t="str">
        <f t="shared" si="70"/>
        <v>-</v>
      </c>
      <c r="P150" s="415"/>
      <c r="Q150" s="415"/>
      <c r="R150" s="415"/>
      <c r="S150" s="415"/>
      <c r="T150" s="415"/>
      <c r="U150" s="416">
        <f t="shared" si="54"/>
        <v>0</v>
      </c>
      <c r="V150" s="388"/>
      <c r="W150" s="388"/>
      <c r="X150" s="388"/>
      <c r="Y150" s="388">
        <v>560000</v>
      </c>
      <c r="Z150" s="427">
        <f t="shared" si="77"/>
        <v>687500</v>
      </c>
      <c r="AA150" s="417">
        <f t="shared" si="56"/>
        <v>0</v>
      </c>
      <c r="AB150" s="457" t="str">
        <f t="shared" si="71"/>
        <v>-</v>
      </c>
      <c r="AC150" s="332" t="str">
        <f t="shared" si="72"/>
        <v>-</v>
      </c>
      <c r="AD150" s="337"/>
      <c r="AE150" s="353"/>
      <c r="AF150" s="353"/>
    </row>
    <row r="151" spans="1:33" s="354" customFormat="1" ht="18" customHeight="1">
      <c r="A151" s="544"/>
      <c r="B151" s="541" t="str">
        <f>IFERROR(INDEX('[6]Sub Account'!$A$2:$A$510,MATCH(G151,'[6]Sub Account'!$E$2:$E$510,0)),"")</f>
        <v/>
      </c>
      <c r="C151">
        <f>IFERROR(INDEX([4]Position!$A:$A,MATCH(I151,[4]Position!$B:$B,"0")),"")</f>
        <v>103</v>
      </c>
      <c r="F151" s="537" t="s">
        <v>667</v>
      </c>
      <c r="G151" s="538" t="s">
        <v>667</v>
      </c>
      <c r="H151" s="396"/>
      <c r="I151" s="433" t="s">
        <v>603</v>
      </c>
      <c r="J151" s="439"/>
      <c r="K151" s="439"/>
      <c r="L151" s="439"/>
      <c r="M151" s="439"/>
      <c r="N151" s="439">
        <f t="shared" si="69"/>
        <v>0</v>
      </c>
      <c r="O151" s="449" t="str">
        <f t="shared" si="70"/>
        <v>-</v>
      </c>
      <c r="P151" s="415"/>
      <c r="Q151" s="415"/>
      <c r="R151" s="415"/>
      <c r="S151" s="415"/>
      <c r="T151" s="415"/>
      <c r="U151" s="416">
        <f t="shared" si="54"/>
        <v>0</v>
      </c>
      <c r="V151" s="388"/>
      <c r="W151" s="388"/>
      <c r="X151" s="388"/>
      <c r="Y151" s="388">
        <v>540000</v>
      </c>
      <c r="Z151" s="427">
        <f t="shared" si="77"/>
        <v>667500</v>
      </c>
      <c r="AA151" s="417">
        <f t="shared" si="56"/>
        <v>0</v>
      </c>
      <c r="AB151" s="457" t="str">
        <f t="shared" si="71"/>
        <v>-</v>
      </c>
      <c r="AC151" s="332" t="str">
        <f t="shared" si="72"/>
        <v>-</v>
      </c>
      <c r="AD151" s="337"/>
      <c r="AE151" s="353"/>
      <c r="AF151" s="353"/>
    </row>
    <row r="152" spans="1:33" s="354" customFormat="1" ht="18" customHeight="1">
      <c r="A152" s="544"/>
      <c r="B152" s="541" t="str">
        <f>IFERROR(INDEX('[6]Sub Account'!$A$2:$A$510,MATCH(G152,'[6]Sub Account'!$E$2:$E$510,0)),"")</f>
        <v/>
      </c>
      <c r="C152">
        <f>IFERROR(INDEX([4]Position!$A:$A,MATCH(I152,[4]Position!$B:$B,"0")),"")</f>
        <v>104</v>
      </c>
      <c r="F152" s="537" t="s">
        <v>667</v>
      </c>
      <c r="G152" s="538" t="s">
        <v>667</v>
      </c>
      <c r="H152" s="396"/>
      <c r="I152" s="433" t="s">
        <v>604</v>
      </c>
      <c r="J152" s="439"/>
      <c r="K152" s="439"/>
      <c r="L152" s="439"/>
      <c r="M152" s="439"/>
      <c r="N152" s="439">
        <f t="shared" si="69"/>
        <v>0</v>
      </c>
      <c r="O152" s="449" t="str">
        <f t="shared" si="70"/>
        <v>-</v>
      </c>
      <c r="P152" s="415">
        <v>19</v>
      </c>
      <c r="Q152" s="415">
        <v>5</v>
      </c>
      <c r="R152" s="415">
        <v>2</v>
      </c>
      <c r="S152" s="415"/>
      <c r="T152" s="415"/>
      <c r="U152" s="416">
        <f t="shared" ref="U152:U153" si="78">P152+Q152-R152+S152-T152</f>
        <v>22</v>
      </c>
      <c r="V152" s="388"/>
      <c r="W152" s="388"/>
      <c r="X152" s="388"/>
      <c r="Y152" s="388">
        <f>500000+30000</f>
        <v>530000</v>
      </c>
      <c r="Z152" s="427">
        <f t="shared" si="77"/>
        <v>657500</v>
      </c>
      <c r="AA152" s="417">
        <f t="shared" si="56"/>
        <v>173580000</v>
      </c>
      <c r="AB152" s="457" t="str">
        <f t="shared" si="71"/>
        <v>-</v>
      </c>
      <c r="AC152" s="332" t="str">
        <f t="shared" si="72"/>
        <v>ok</v>
      </c>
      <c r="AD152" s="337"/>
      <c r="AE152" s="353"/>
      <c r="AF152" s="353"/>
    </row>
    <row r="153" spans="1:33" s="354" customFormat="1" ht="18" customHeight="1">
      <c r="A153" s="544"/>
      <c r="B153" s="541" t="str">
        <f>IFERROR(INDEX('[6]Sub Account'!$A$2:$A$510,MATCH(G153,'[6]Sub Account'!$E$2:$E$510,0)),"")</f>
        <v/>
      </c>
      <c r="C153">
        <f>IFERROR(INDEX([4]Position!$A:$A,MATCH(I153,[4]Position!$B:$B,"0")),"")</f>
        <v>105</v>
      </c>
      <c r="F153" s="537" t="s">
        <v>667</v>
      </c>
      <c r="G153" s="538" t="s">
        <v>667</v>
      </c>
      <c r="H153" s="396"/>
      <c r="I153" s="433" t="s">
        <v>606</v>
      </c>
      <c r="J153" s="439"/>
      <c r="K153" s="439"/>
      <c r="L153" s="439"/>
      <c r="M153" s="439"/>
      <c r="N153" s="439">
        <f t="shared" si="69"/>
        <v>0</v>
      </c>
      <c r="O153" s="449" t="str">
        <f t="shared" si="70"/>
        <v>-</v>
      </c>
      <c r="P153" s="415">
        <v>1</v>
      </c>
      <c r="Q153" s="415"/>
      <c r="R153" s="415"/>
      <c r="S153" s="415"/>
      <c r="T153" s="415"/>
      <c r="U153" s="416">
        <f t="shared" si="78"/>
        <v>1</v>
      </c>
      <c r="V153" s="388"/>
      <c r="W153" s="388"/>
      <c r="X153" s="388"/>
      <c r="Y153" s="388">
        <f>490000+30000</f>
        <v>520000</v>
      </c>
      <c r="Z153" s="427">
        <f t="shared" si="77"/>
        <v>647500</v>
      </c>
      <c r="AA153" s="417">
        <f t="shared" ref="AA153:AA154" si="79">U153*Z153*12</f>
        <v>7770000</v>
      </c>
      <c r="AB153" s="457" t="str">
        <f t="shared" si="71"/>
        <v>-</v>
      </c>
      <c r="AC153" s="332" t="str">
        <f t="shared" si="72"/>
        <v>ok</v>
      </c>
      <c r="AD153" s="337"/>
      <c r="AE153" s="353"/>
      <c r="AF153" s="353"/>
    </row>
    <row r="154" spans="1:33" s="354" customFormat="1" ht="18" customHeight="1">
      <c r="A154" s="544"/>
      <c r="B154" s="541" t="str">
        <f>IFERROR(INDEX('[6]Sub Account'!$A$2:$A$510,MATCH(G154,'[6]Sub Account'!$E$2:$E$510,0)),"")</f>
        <v/>
      </c>
      <c r="C154">
        <f>IFERROR(INDEX([4]Position!$A:$A,MATCH(I154,[4]Position!$B:$B,"0")),"")</f>
        <v>106</v>
      </c>
      <c r="F154" s="537" t="s">
        <v>667</v>
      </c>
      <c r="G154" s="538" t="s">
        <v>667</v>
      </c>
      <c r="H154" s="396"/>
      <c r="I154" s="433" t="s">
        <v>605</v>
      </c>
      <c r="J154" s="439"/>
      <c r="K154" s="439"/>
      <c r="L154" s="439"/>
      <c r="M154" s="439"/>
      <c r="N154" s="439">
        <f t="shared" si="69"/>
        <v>0</v>
      </c>
      <c r="O154" s="449" t="str">
        <f t="shared" si="70"/>
        <v>-</v>
      </c>
      <c r="P154" s="415"/>
      <c r="Q154" s="415"/>
      <c r="R154" s="415"/>
      <c r="S154" s="415"/>
      <c r="T154" s="415"/>
      <c r="U154" s="416">
        <f>P154+Q154-R154+S154-T154</f>
        <v>0</v>
      </c>
      <c r="V154" s="388"/>
      <c r="W154" s="388"/>
      <c r="X154" s="388"/>
      <c r="Y154" s="388">
        <f>480000+30000</f>
        <v>510000</v>
      </c>
      <c r="Z154" s="427">
        <f t="shared" si="77"/>
        <v>637500</v>
      </c>
      <c r="AA154" s="417">
        <f t="shared" si="79"/>
        <v>0</v>
      </c>
      <c r="AB154" s="457" t="str">
        <f t="shared" si="71"/>
        <v>-</v>
      </c>
      <c r="AC154" s="332" t="str">
        <f t="shared" si="72"/>
        <v>-</v>
      </c>
      <c r="AD154" s="337"/>
      <c r="AE154" s="353"/>
      <c r="AF154" s="353"/>
    </row>
    <row r="155" spans="1:33" s="354" customFormat="1" ht="18" customHeight="1">
      <c r="A155" s="544"/>
      <c r="B155" s="541" t="str">
        <f>IFERROR(INDEX('[6]Sub Account'!$A$2:$A$510,MATCH(G155,'[6]Sub Account'!$E$2:$E$510,0)),"")</f>
        <v/>
      </c>
      <c r="C155" t="str">
        <f>IFERROR(INDEX([4]Position!$A:$A,MATCH(I155,[4]Position!$B:$B,"0")),"")</f>
        <v/>
      </c>
      <c r="F155" s="537" t="s">
        <v>667</v>
      </c>
      <c r="G155" s="538" t="s">
        <v>667</v>
      </c>
      <c r="H155" s="389"/>
      <c r="I155" s="397" t="s">
        <v>503</v>
      </c>
      <c r="J155" s="444"/>
      <c r="K155" s="444"/>
      <c r="L155" s="444"/>
      <c r="M155" s="444"/>
      <c r="N155" s="444">
        <f t="shared" si="69"/>
        <v>0</v>
      </c>
      <c r="O155" s="453" t="str">
        <f t="shared" si="70"/>
        <v>-</v>
      </c>
      <c r="P155" s="391"/>
      <c r="Q155" s="391"/>
      <c r="R155" s="391"/>
      <c r="S155" s="391"/>
      <c r="T155" s="391"/>
      <c r="U155" s="418">
        <f t="shared" ref="U155" si="80">P155+Q155+S155-R155</f>
        <v>0</v>
      </c>
      <c r="V155" s="391"/>
      <c r="W155" s="391"/>
      <c r="X155" s="391"/>
      <c r="Y155" s="384"/>
      <c r="Z155" s="384"/>
      <c r="AA155" s="419">
        <v>40000</v>
      </c>
      <c r="AB155" s="461" t="str">
        <f t="shared" si="71"/>
        <v>-</v>
      </c>
      <c r="AC155" s="332" t="str">
        <f t="shared" si="72"/>
        <v>ok</v>
      </c>
      <c r="AD155" s="337"/>
      <c r="AE155" s="337"/>
      <c r="AF155" s="337"/>
      <c r="AG155" s="337"/>
    </row>
    <row r="156" spans="1:33" s="354" customFormat="1" ht="18" customHeight="1">
      <c r="A156" s="544"/>
      <c r="B156" s="541">
        <f>IFERROR(INDEX('[6]Sub Account'!$A$2:$A$510,MATCH(G156,'[6]Sub Account'!$E$2:$E$510,0)),"")</f>
        <v>373</v>
      </c>
      <c r="C156" t="str">
        <f>IFERROR(INDEX([4]Position!$A:$A,MATCH(I156,[4]Position!$B:$B,"0")),"")</f>
        <v/>
      </c>
      <c r="F156" s="535">
        <v>6402</v>
      </c>
      <c r="G156" s="536">
        <v>64023</v>
      </c>
      <c r="H156" s="377">
        <v>64023</v>
      </c>
      <c r="I156" s="398" t="s">
        <v>148</v>
      </c>
      <c r="J156" s="440">
        <v>0</v>
      </c>
      <c r="K156" s="440">
        <v>0</v>
      </c>
      <c r="L156" s="440">
        <v>0</v>
      </c>
      <c r="M156" s="440">
        <v>0</v>
      </c>
      <c r="N156" s="440">
        <f t="shared" si="69"/>
        <v>0</v>
      </c>
      <c r="O156" s="450" t="str">
        <f t="shared" si="70"/>
        <v>-</v>
      </c>
      <c r="P156" s="394">
        <v>0</v>
      </c>
      <c r="Q156" s="394">
        <v>0</v>
      </c>
      <c r="R156" s="394">
        <v>0</v>
      </c>
      <c r="S156" s="394">
        <v>0</v>
      </c>
      <c r="T156" s="394">
        <v>0</v>
      </c>
      <c r="U156" s="421"/>
      <c r="V156" s="428"/>
      <c r="W156" s="428"/>
      <c r="X156" s="428"/>
      <c r="Y156" s="428"/>
      <c r="Z156" s="428"/>
      <c r="AA156" s="422">
        <v>0</v>
      </c>
      <c r="AB156" s="458" t="str">
        <f t="shared" si="71"/>
        <v>-</v>
      </c>
      <c r="AC156" s="332" t="str">
        <f t="shared" si="72"/>
        <v>-</v>
      </c>
      <c r="AD156" s="337"/>
      <c r="AE156" s="358">
        <v>1200000000</v>
      </c>
      <c r="AF156" s="358">
        <f>AE156-AA156</f>
        <v>1200000000</v>
      </c>
    </row>
    <row r="157" spans="1:33" s="354" customFormat="1" ht="18" customHeight="1">
      <c r="A157" s="544"/>
      <c r="B157" s="541">
        <f>IFERROR(INDEX('[6]Sub Account'!$A$2:$A$510,MATCH(G157,'[6]Sub Account'!$E$2:$E$510,0)),"")</f>
        <v>374</v>
      </c>
      <c r="C157" t="str">
        <f>IFERROR(INDEX([4]Position!$A:$A,MATCH(I157,[4]Position!$B:$B,"0")),"")</f>
        <v/>
      </c>
      <c r="F157" s="535">
        <v>6402</v>
      </c>
      <c r="G157" s="536">
        <v>64024</v>
      </c>
      <c r="H157" s="377">
        <v>64024</v>
      </c>
      <c r="I157" s="398" t="s">
        <v>149</v>
      </c>
      <c r="J157" s="440">
        <v>0</v>
      </c>
      <c r="K157" s="440">
        <v>0</v>
      </c>
      <c r="L157" s="440">
        <v>0</v>
      </c>
      <c r="M157" s="440">
        <v>0</v>
      </c>
      <c r="N157" s="440">
        <f t="shared" si="69"/>
        <v>0</v>
      </c>
      <c r="O157" s="450" t="str">
        <f t="shared" si="70"/>
        <v>-</v>
      </c>
      <c r="P157" s="394">
        <v>0</v>
      </c>
      <c r="Q157" s="394">
        <v>0</v>
      </c>
      <c r="R157" s="394">
        <v>0</v>
      </c>
      <c r="S157" s="394">
        <v>0</v>
      </c>
      <c r="T157" s="394">
        <v>0</v>
      </c>
      <c r="U157" s="421"/>
      <c r="V157" s="428"/>
      <c r="W157" s="428"/>
      <c r="X157" s="428"/>
      <c r="Y157" s="428"/>
      <c r="Z157" s="428"/>
      <c r="AA157" s="422">
        <v>0</v>
      </c>
      <c r="AB157" s="458" t="str">
        <f t="shared" si="71"/>
        <v>-</v>
      </c>
      <c r="AC157" s="332" t="str">
        <f t="shared" si="72"/>
        <v>-</v>
      </c>
      <c r="AD157" s="337"/>
      <c r="AE157" s="353"/>
      <c r="AF157" s="353"/>
    </row>
    <row r="158" spans="1:33" s="354" customFormat="1" ht="18" customHeight="1">
      <c r="A158" s="544"/>
      <c r="B158" s="541">
        <f>IFERROR(INDEX('[6]Sub Account'!$A$2:$A$510,MATCH(G158,'[6]Sub Account'!$E$2:$E$510,0)),"")</f>
        <v>375</v>
      </c>
      <c r="C158" t="str">
        <f>IFERROR(INDEX([4]Position!$A:$A,MATCH(I158,[4]Position!$B:$B,"0")),"")</f>
        <v/>
      </c>
      <c r="F158" s="535">
        <v>6402</v>
      </c>
      <c r="G158" s="536">
        <v>64025</v>
      </c>
      <c r="H158" s="377">
        <v>64025</v>
      </c>
      <c r="I158" s="398" t="s">
        <v>150</v>
      </c>
      <c r="J158" s="440">
        <v>0</v>
      </c>
      <c r="K158" s="440">
        <v>0</v>
      </c>
      <c r="L158" s="440">
        <v>0</v>
      </c>
      <c r="M158" s="440">
        <v>0</v>
      </c>
      <c r="N158" s="440">
        <f t="shared" si="69"/>
        <v>0</v>
      </c>
      <c r="O158" s="450" t="str">
        <f t="shared" si="70"/>
        <v>-</v>
      </c>
      <c r="P158" s="394">
        <v>0</v>
      </c>
      <c r="Q158" s="394">
        <v>0</v>
      </c>
      <c r="R158" s="394">
        <v>0</v>
      </c>
      <c r="S158" s="394">
        <v>0</v>
      </c>
      <c r="T158" s="394">
        <v>0</v>
      </c>
      <c r="U158" s="421"/>
      <c r="V158" s="428"/>
      <c r="W158" s="428"/>
      <c r="X158" s="428"/>
      <c r="Y158" s="428"/>
      <c r="Z158" s="428"/>
      <c r="AA158" s="422">
        <v>0</v>
      </c>
      <c r="AB158" s="458" t="str">
        <f t="shared" si="71"/>
        <v>-</v>
      </c>
      <c r="AC158" s="332" t="str">
        <f t="shared" si="72"/>
        <v>-</v>
      </c>
      <c r="AD158" s="337"/>
      <c r="AE158" s="353"/>
      <c r="AF158" s="353"/>
    </row>
    <row r="159" spans="1:33" s="354" customFormat="1" ht="18" customHeight="1">
      <c r="A159" s="544"/>
      <c r="B159" s="541">
        <f>IFERROR(INDEX('[6]Sub Account'!$A$2:$A$510,MATCH(G159,'[6]Sub Account'!$E$2:$E$510,0)),"")</f>
        <v>376</v>
      </c>
      <c r="C159" t="str">
        <f>IFERROR(INDEX([4]Position!$A:$A,MATCH(I159,[4]Position!$B:$B,"0")),"")</f>
        <v/>
      </c>
      <c r="F159" s="535">
        <v>6402</v>
      </c>
      <c r="G159" s="536">
        <v>64026</v>
      </c>
      <c r="H159" s="377">
        <v>64026</v>
      </c>
      <c r="I159" s="398" t="s">
        <v>151</v>
      </c>
      <c r="J159" s="440">
        <v>0</v>
      </c>
      <c r="K159" s="440">
        <v>0</v>
      </c>
      <c r="L159" s="440">
        <v>0</v>
      </c>
      <c r="M159" s="440">
        <v>0</v>
      </c>
      <c r="N159" s="440">
        <f t="shared" si="69"/>
        <v>0</v>
      </c>
      <c r="O159" s="450" t="str">
        <f t="shared" si="70"/>
        <v>-</v>
      </c>
      <c r="P159" s="394">
        <v>0</v>
      </c>
      <c r="Q159" s="394">
        <v>0</v>
      </c>
      <c r="R159" s="394">
        <v>0</v>
      </c>
      <c r="S159" s="394">
        <v>0</v>
      </c>
      <c r="T159" s="394">
        <v>0</v>
      </c>
      <c r="U159" s="421"/>
      <c r="V159" s="428"/>
      <c r="W159" s="428"/>
      <c r="X159" s="428"/>
      <c r="Y159" s="428"/>
      <c r="Z159" s="428"/>
      <c r="AA159" s="422">
        <v>0</v>
      </c>
      <c r="AB159" s="458" t="str">
        <f t="shared" si="71"/>
        <v>-</v>
      </c>
      <c r="AC159" s="332" t="str">
        <f t="shared" si="72"/>
        <v>-</v>
      </c>
      <c r="AD159" s="337"/>
      <c r="AE159" s="353"/>
      <c r="AF159" s="353"/>
    </row>
    <row r="160" spans="1:33" s="354" customFormat="1" ht="18" customHeight="1">
      <c r="A160" s="544"/>
      <c r="B160" s="541">
        <f>IFERROR(INDEX('[6]Sub Account'!$A$2:$A$510,MATCH(G160,'[6]Sub Account'!$E$2:$E$510,0)),"")</f>
        <v>377</v>
      </c>
      <c r="C160" t="str">
        <f>IFERROR(INDEX([4]Position!$A:$A,MATCH(I160,[4]Position!$B:$B,"0")),"")</f>
        <v/>
      </c>
      <c r="F160" s="535">
        <v>6402</v>
      </c>
      <c r="G160" s="536">
        <v>64027</v>
      </c>
      <c r="H160" s="377">
        <v>64027</v>
      </c>
      <c r="I160" s="398" t="s">
        <v>152</v>
      </c>
      <c r="J160" s="440">
        <v>147600000</v>
      </c>
      <c r="K160" s="440">
        <v>147600000</v>
      </c>
      <c r="L160" s="440">
        <v>0</v>
      </c>
      <c r="M160" s="440">
        <v>0</v>
      </c>
      <c r="N160" s="440">
        <f t="shared" si="69"/>
        <v>0</v>
      </c>
      <c r="O160" s="450">
        <f t="shared" si="70"/>
        <v>0</v>
      </c>
      <c r="P160" s="394">
        <v>0</v>
      </c>
      <c r="Q160" s="394">
        <v>0</v>
      </c>
      <c r="R160" s="394">
        <v>0</v>
      </c>
      <c r="S160" s="394">
        <v>0</v>
      </c>
      <c r="T160" s="394">
        <v>0</v>
      </c>
      <c r="U160" s="421"/>
      <c r="V160" s="428"/>
      <c r="W160" s="428"/>
      <c r="X160" s="428"/>
      <c r="Y160" s="428"/>
      <c r="Z160" s="428"/>
      <c r="AA160" s="422">
        <v>147600000</v>
      </c>
      <c r="AB160" s="458">
        <f t="shared" si="71"/>
        <v>1</v>
      </c>
      <c r="AC160" s="332" t="str">
        <f t="shared" si="72"/>
        <v>ok</v>
      </c>
      <c r="AD160" s="337"/>
      <c r="AE160" s="358">
        <v>318500000</v>
      </c>
      <c r="AF160" s="358">
        <f>AE160-AA160</f>
        <v>170900000</v>
      </c>
    </row>
    <row r="161" spans="1:32" s="354" customFormat="1" ht="18" customHeight="1">
      <c r="A161" s="544"/>
      <c r="B161" s="541">
        <f>IFERROR(INDEX('[6]Sub Account'!$A$2:$A$510,MATCH(G161,'[6]Sub Account'!$E$2:$E$510,0)),"")</f>
        <v>261</v>
      </c>
      <c r="C161" t="str">
        <f>IFERROR(INDEX([4]Position!$A:$A,MATCH(I161,[4]Position!$B:$B,"0")),"")</f>
        <v/>
      </c>
      <c r="F161" s="535">
        <v>6102</v>
      </c>
      <c r="G161" s="536">
        <v>61028</v>
      </c>
      <c r="H161" s="377">
        <v>61028</v>
      </c>
      <c r="I161" s="398" t="s">
        <v>153</v>
      </c>
      <c r="J161" s="440">
        <v>0</v>
      </c>
      <c r="K161" s="440">
        <v>0</v>
      </c>
      <c r="L161" s="440">
        <v>0</v>
      </c>
      <c r="M161" s="440">
        <v>0</v>
      </c>
      <c r="N161" s="440">
        <f t="shared" si="69"/>
        <v>0</v>
      </c>
      <c r="O161" s="450" t="str">
        <f t="shared" si="70"/>
        <v>-</v>
      </c>
      <c r="P161" s="394">
        <v>0</v>
      </c>
      <c r="Q161" s="394">
        <v>0</v>
      </c>
      <c r="R161" s="394">
        <v>0</v>
      </c>
      <c r="S161" s="394">
        <v>0</v>
      </c>
      <c r="T161" s="394">
        <v>0</v>
      </c>
      <c r="U161" s="421"/>
      <c r="V161" s="428"/>
      <c r="W161" s="428"/>
      <c r="X161" s="428"/>
      <c r="Y161" s="428"/>
      <c r="Z161" s="428"/>
      <c r="AA161" s="422">
        <v>0</v>
      </c>
      <c r="AB161" s="458" t="str">
        <f t="shared" si="71"/>
        <v>-</v>
      </c>
      <c r="AC161" s="332" t="str">
        <f t="shared" si="72"/>
        <v>-</v>
      </c>
      <c r="AD161" s="337"/>
      <c r="AE161" s="353"/>
      <c r="AF161" s="353"/>
    </row>
    <row r="162" spans="1:32" s="354" customFormat="1" ht="18" customHeight="1">
      <c r="A162" s="544"/>
      <c r="B162" s="541" t="str">
        <f>IFERROR(INDEX('[6]Sub Account'!$A$2:$A$510,MATCH(G162,'[6]Sub Account'!$E$2:$E$510,0)),"")</f>
        <v/>
      </c>
      <c r="C162" t="str">
        <f>IFERROR(INDEX([4]Position!$A:$A,MATCH(I162,[4]Position!$B:$B,"0")),"")</f>
        <v/>
      </c>
      <c r="F162" s="535">
        <v>6403</v>
      </c>
      <c r="G162" s="538"/>
      <c r="H162" s="377">
        <v>6403</v>
      </c>
      <c r="I162" s="398" t="s">
        <v>504</v>
      </c>
      <c r="J162" s="440">
        <f t="shared" ref="J162:K162" si="81">SUM(J163:J168)</f>
        <v>0</v>
      </c>
      <c r="K162" s="440">
        <f t="shared" si="81"/>
        <v>0</v>
      </c>
      <c r="L162" s="440">
        <f>SUM(L163:L168)</f>
        <v>0</v>
      </c>
      <c r="M162" s="440">
        <f>SUM(M163:M168)</f>
        <v>0</v>
      </c>
      <c r="N162" s="440">
        <f t="shared" si="69"/>
        <v>0</v>
      </c>
      <c r="O162" s="450" t="str">
        <f t="shared" si="70"/>
        <v>-</v>
      </c>
      <c r="P162" s="394">
        <f>SUM(P163:P168)</f>
        <v>0</v>
      </c>
      <c r="Q162" s="394">
        <f>SUM(Q163:Q168)</f>
        <v>0</v>
      </c>
      <c r="R162" s="394">
        <f>SUM(R163:R168)</f>
        <v>0</v>
      </c>
      <c r="S162" s="394">
        <f>SUM(S163:S168)</f>
        <v>0</v>
      </c>
      <c r="T162" s="394">
        <f>SUM(T163:T168)</f>
        <v>0</v>
      </c>
      <c r="U162" s="421">
        <f t="shared" ref="U162:Z162" si="82">SUM(U163:U168)</f>
        <v>0</v>
      </c>
      <c r="V162" s="394">
        <f t="shared" si="82"/>
        <v>0</v>
      </c>
      <c r="W162" s="394">
        <f t="shared" si="82"/>
        <v>0</v>
      </c>
      <c r="X162" s="394">
        <f t="shared" si="82"/>
        <v>0</v>
      </c>
      <c r="Y162" s="394">
        <f t="shared" si="82"/>
        <v>0</v>
      </c>
      <c r="Z162" s="394">
        <f t="shared" si="82"/>
        <v>0</v>
      </c>
      <c r="AA162" s="422">
        <f>SUM(AA163:AA168)</f>
        <v>0</v>
      </c>
      <c r="AB162" s="458" t="str">
        <f t="shared" si="71"/>
        <v>-</v>
      </c>
      <c r="AC162" s="332" t="str">
        <f t="shared" si="72"/>
        <v>-</v>
      </c>
      <c r="AD162" s="337"/>
      <c r="AE162" s="353"/>
      <c r="AF162" s="353"/>
    </row>
    <row r="163" spans="1:32" s="354" customFormat="1" ht="18" customHeight="1">
      <c r="A163" s="544"/>
      <c r="B163" s="541" t="str">
        <f>IFERROR(INDEX('[6]Sub Account'!$A$2:$A$510,MATCH(G163,'[6]Sub Account'!$E$2:$E$510,0)),"")</f>
        <v/>
      </c>
      <c r="C163" t="str">
        <f>IFERROR(INDEX([4]Position!$A:$A,MATCH(I163,[4]Position!$B:$B,"0")),"")</f>
        <v/>
      </c>
      <c r="F163" s="535">
        <v>6403</v>
      </c>
      <c r="G163" s="536">
        <v>64031</v>
      </c>
      <c r="H163" s="378">
        <v>64031</v>
      </c>
      <c r="I163" s="432" t="s">
        <v>505</v>
      </c>
      <c r="J163" s="439"/>
      <c r="K163" s="439"/>
      <c r="L163" s="439"/>
      <c r="M163" s="439"/>
      <c r="N163" s="439">
        <f t="shared" si="69"/>
        <v>0</v>
      </c>
      <c r="O163" s="449" t="str">
        <f t="shared" si="70"/>
        <v>-</v>
      </c>
      <c r="P163" s="388"/>
      <c r="Q163" s="388"/>
      <c r="R163" s="388"/>
      <c r="S163" s="388"/>
      <c r="T163" s="388"/>
      <c r="U163" s="421">
        <v>0</v>
      </c>
      <c r="V163" s="388"/>
      <c r="W163" s="388"/>
      <c r="X163" s="388"/>
      <c r="Y163" s="388"/>
      <c r="Z163" s="388"/>
      <c r="AA163" s="417"/>
      <c r="AB163" s="457" t="str">
        <f t="shared" si="71"/>
        <v>-</v>
      </c>
      <c r="AC163" s="332" t="str">
        <f t="shared" si="72"/>
        <v>-</v>
      </c>
      <c r="AD163" s="337"/>
      <c r="AE163" s="353"/>
      <c r="AF163" s="353"/>
    </row>
    <row r="164" spans="1:32" s="354" customFormat="1" ht="18" customHeight="1">
      <c r="A164" s="544"/>
      <c r="B164" s="541">
        <f>IFERROR(INDEX('[6]Sub Account'!$A$2:$A$510,MATCH(G164,'[6]Sub Account'!$E$2:$E$510,0)),"")</f>
        <v>379</v>
      </c>
      <c r="C164" t="str">
        <f>IFERROR(INDEX([4]Position!$A:$A,MATCH(I164,[4]Position!$B:$B,"0")),"")</f>
        <v/>
      </c>
      <c r="F164" s="535">
        <v>6403</v>
      </c>
      <c r="G164" s="536">
        <v>64033</v>
      </c>
      <c r="H164" s="378">
        <v>64033</v>
      </c>
      <c r="I164" s="432" t="s">
        <v>155</v>
      </c>
      <c r="J164" s="439"/>
      <c r="K164" s="439"/>
      <c r="L164" s="439"/>
      <c r="M164" s="439"/>
      <c r="N164" s="439">
        <f t="shared" si="69"/>
        <v>0</v>
      </c>
      <c r="O164" s="449" t="str">
        <f t="shared" si="70"/>
        <v>-</v>
      </c>
      <c r="P164" s="388"/>
      <c r="Q164" s="388"/>
      <c r="R164" s="388"/>
      <c r="S164" s="388"/>
      <c r="T164" s="388"/>
      <c r="U164" s="421">
        <v>0</v>
      </c>
      <c r="V164" s="388"/>
      <c r="W164" s="388"/>
      <c r="X164" s="388"/>
      <c r="Y164" s="388"/>
      <c r="Z164" s="388"/>
      <c r="AA164" s="417"/>
      <c r="AB164" s="457" t="str">
        <f t="shared" si="71"/>
        <v>-</v>
      </c>
      <c r="AC164" s="332" t="str">
        <f t="shared" si="72"/>
        <v>-</v>
      </c>
      <c r="AD164" s="337"/>
      <c r="AE164" s="353"/>
      <c r="AF164" s="353"/>
    </row>
    <row r="165" spans="1:32" s="354" customFormat="1" ht="18" customHeight="1">
      <c r="A165" s="544"/>
      <c r="B165" s="541">
        <f>IFERROR(INDEX('[6]Sub Account'!$A$2:$A$510,MATCH(G165,'[6]Sub Account'!$E$2:$E$510,0)),"")</f>
        <v>380</v>
      </c>
      <c r="C165" t="str">
        <f>IFERROR(INDEX([4]Position!$A:$A,MATCH(I165,[4]Position!$B:$B,"0")),"")</f>
        <v/>
      </c>
      <c r="F165" s="535">
        <v>6403</v>
      </c>
      <c r="G165" s="536">
        <v>64034</v>
      </c>
      <c r="H165" s="378">
        <v>64034</v>
      </c>
      <c r="I165" s="432" t="s">
        <v>156</v>
      </c>
      <c r="J165" s="439"/>
      <c r="K165" s="439"/>
      <c r="L165" s="439"/>
      <c r="M165" s="439"/>
      <c r="N165" s="439">
        <f t="shared" si="69"/>
        <v>0</v>
      </c>
      <c r="O165" s="449" t="str">
        <f t="shared" si="70"/>
        <v>-</v>
      </c>
      <c r="P165" s="388"/>
      <c r="Q165" s="388"/>
      <c r="R165" s="388"/>
      <c r="S165" s="388"/>
      <c r="T165" s="388"/>
      <c r="U165" s="421">
        <v>0</v>
      </c>
      <c r="V165" s="388"/>
      <c r="W165" s="388"/>
      <c r="X165" s="388"/>
      <c r="Y165" s="388"/>
      <c r="Z165" s="388"/>
      <c r="AA165" s="417"/>
      <c r="AB165" s="457" t="str">
        <f t="shared" si="71"/>
        <v>-</v>
      </c>
      <c r="AC165" s="332" t="str">
        <f t="shared" si="72"/>
        <v>-</v>
      </c>
      <c r="AD165" s="337"/>
      <c r="AE165" s="359">
        <v>384000000</v>
      </c>
      <c r="AF165" s="359">
        <f>AE165-AA165</f>
        <v>384000000</v>
      </c>
    </row>
    <row r="166" spans="1:32" s="354" customFormat="1" ht="18" customHeight="1">
      <c r="A166" s="544"/>
      <c r="B166" s="541">
        <f>IFERROR(INDEX('[6]Sub Account'!$A$2:$A$510,MATCH(G166,'[6]Sub Account'!$E$2:$E$510,0)),"")</f>
        <v>381</v>
      </c>
      <c r="C166" t="str">
        <f>IFERROR(INDEX([4]Position!$A:$A,MATCH(I166,[4]Position!$B:$B,"0")),"")</f>
        <v/>
      </c>
      <c r="F166" s="535">
        <v>6403</v>
      </c>
      <c r="G166" s="536">
        <v>64035</v>
      </c>
      <c r="H166" s="378">
        <v>64035</v>
      </c>
      <c r="I166" s="432" t="s">
        <v>157</v>
      </c>
      <c r="J166" s="439"/>
      <c r="K166" s="439"/>
      <c r="L166" s="439"/>
      <c r="M166" s="439"/>
      <c r="N166" s="439">
        <f t="shared" si="69"/>
        <v>0</v>
      </c>
      <c r="O166" s="449" t="str">
        <f t="shared" si="70"/>
        <v>-</v>
      </c>
      <c r="P166" s="388"/>
      <c r="Q166" s="388"/>
      <c r="R166" s="388"/>
      <c r="S166" s="388"/>
      <c r="T166" s="388"/>
      <c r="U166" s="421">
        <v>0</v>
      </c>
      <c r="V166" s="388"/>
      <c r="W166" s="388"/>
      <c r="X166" s="388"/>
      <c r="Y166" s="388"/>
      <c r="Z166" s="388"/>
      <c r="AA166" s="417"/>
      <c r="AB166" s="457" t="str">
        <f t="shared" si="71"/>
        <v>-</v>
      </c>
      <c r="AC166" s="332" t="str">
        <f t="shared" si="72"/>
        <v>-</v>
      </c>
      <c r="AD166" s="337"/>
      <c r="AE166" s="359">
        <v>917800000</v>
      </c>
      <c r="AF166" s="359">
        <f>AE166-AA166</f>
        <v>917800000</v>
      </c>
    </row>
    <row r="167" spans="1:32" s="354" customFormat="1" ht="18" customHeight="1">
      <c r="A167" s="544"/>
      <c r="B167" s="541" t="str">
        <f>IFERROR(INDEX('[6]Sub Account'!$A$2:$A$510,MATCH(G167,'[6]Sub Account'!$E$2:$E$510,0)),"")</f>
        <v/>
      </c>
      <c r="C167" t="str">
        <f>IFERROR(INDEX([4]Position!$A:$A,MATCH(I167,[4]Position!$B:$B,"0")),"")</f>
        <v/>
      </c>
      <c r="F167" s="535">
        <v>6403</v>
      </c>
      <c r="G167" s="536">
        <v>64036</v>
      </c>
      <c r="H167" s="378">
        <v>64036</v>
      </c>
      <c r="I167" s="432" t="s">
        <v>506</v>
      </c>
      <c r="J167" s="439"/>
      <c r="K167" s="439"/>
      <c r="L167" s="439"/>
      <c r="M167" s="439"/>
      <c r="N167" s="439">
        <f t="shared" si="69"/>
        <v>0</v>
      </c>
      <c r="O167" s="449" t="str">
        <f t="shared" si="70"/>
        <v>-</v>
      </c>
      <c r="P167" s="388"/>
      <c r="Q167" s="388"/>
      <c r="R167" s="388"/>
      <c r="S167" s="388"/>
      <c r="T167" s="388"/>
      <c r="U167" s="421">
        <v>0</v>
      </c>
      <c r="V167" s="388"/>
      <c r="W167" s="388"/>
      <c r="X167" s="388"/>
      <c r="Y167" s="388"/>
      <c r="Z167" s="388"/>
      <c r="AA167" s="417"/>
      <c r="AB167" s="457" t="str">
        <f t="shared" si="71"/>
        <v>-</v>
      </c>
      <c r="AC167" s="332" t="str">
        <f t="shared" si="72"/>
        <v>-</v>
      </c>
      <c r="AD167" s="337"/>
      <c r="AE167" s="359">
        <v>60000000</v>
      </c>
      <c r="AF167" s="359">
        <f>AE167-AA167</f>
        <v>60000000</v>
      </c>
    </row>
    <row r="168" spans="1:32" s="354" customFormat="1" ht="18" customHeight="1">
      <c r="A168" s="544"/>
      <c r="B168" s="541">
        <f>IFERROR(INDEX('[6]Sub Account'!$A$2:$A$510,MATCH(G168,'[6]Sub Account'!$E$2:$E$510,0)),"")</f>
        <v>383</v>
      </c>
      <c r="C168" t="str">
        <f>IFERROR(INDEX([4]Position!$A:$A,MATCH(I168,[4]Position!$B:$B,"0")),"")</f>
        <v/>
      </c>
      <c r="F168" s="535">
        <v>6403</v>
      </c>
      <c r="G168" s="536">
        <v>64038</v>
      </c>
      <c r="H168" s="378">
        <v>64038</v>
      </c>
      <c r="I168" s="432" t="s">
        <v>154</v>
      </c>
      <c r="J168" s="439"/>
      <c r="K168" s="439"/>
      <c r="L168" s="439"/>
      <c r="M168" s="439"/>
      <c r="N168" s="439">
        <f t="shared" si="69"/>
        <v>0</v>
      </c>
      <c r="O168" s="449" t="str">
        <f t="shared" si="70"/>
        <v>-</v>
      </c>
      <c r="P168" s="388"/>
      <c r="Q168" s="388"/>
      <c r="R168" s="388"/>
      <c r="S168" s="388"/>
      <c r="T168" s="388"/>
      <c r="U168" s="421">
        <v>0</v>
      </c>
      <c r="V168" s="388"/>
      <c r="W168" s="388"/>
      <c r="X168" s="388"/>
      <c r="Y168" s="388"/>
      <c r="Z168" s="388"/>
      <c r="AA168" s="417"/>
      <c r="AB168" s="457" t="str">
        <f t="shared" si="71"/>
        <v>-</v>
      </c>
      <c r="AC168" s="332" t="str">
        <f t="shared" si="72"/>
        <v>-</v>
      </c>
      <c r="AD168" s="337"/>
      <c r="AE168" s="353"/>
      <c r="AF168" s="353"/>
    </row>
    <row r="169" spans="1:32" s="354" customFormat="1" ht="18" customHeight="1">
      <c r="A169" s="544"/>
      <c r="B169" s="541" t="str">
        <f>IFERROR(INDEX('[6]Sub Account'!$A$2:$A$510,MATCH(G169,'[6]Sub Account'!$E$2:$E$510,0)),"")</f>
        <v/>
      </c>
      <c r="C169" t="str">
        <f>IFERROR(INDEX([4]Position!$A:$A,MATCH(I169,[4]Position!$B:$B,"0")),"")</f>
        <v/>
      </c>
      <c r="F169" s="535">
        <v>6404</v>
      </c>
      <c r="G169" s="538"/>
      <c r="H169" s="377">
        <v>6404</v>
      </c>
      <c r="I169" s="398" t="s">
        <v>507</v>
      </c>
      <c r="J169" s="440">
        <f t="shared" ref="J169:K169" si="83">SUM(J170:J172)</f>
        <v>16100000</v>
      </c>
      <c r="K169" s="440">
        <f t="shared" si="83"/>
        <v>16100000</v>
      </c>
      <c r="L169" s="440">
        <f>SUM(L170:L172)</f>
        <v>8140000</v>
      </c>
      <c r="M169" s="440">
        <f>SUM(M170:M172)</f>
        <v>0</v>
      </c>
      <c r="N169" s="440">
        <f t="shared" si="69"/>
        <v>8140000</v>
      </c>
      <c r="O169" s="450">
        <f t="shared" si="70"/>
        <v>0.50559006211180124</v>
      </c>
      <c r="P169" s="394">
        <f>SUM(P170:P172)</f>
        <v>2</v>
      </c>
      <c r="Q169" s="394">
        <f>SUM(Q170:Q172)</f>
        <v>0</v>
      </c>
      <c r="R169" s="394">
        <f>SUM(R170:R172)</f>
        <v>0</v>
      </c>
      <c r="S169" s="394">
        <f>SUM(S170:S172)</f>
        <v>0</v>
      </c>
      <c r="T169" s="394">
        <f>SUM(T170:T172)</f>
        <v>0</v>
      </c>
      <c r="U169" s="421">
        <f t="shared" ref="U169:Z169" si="84">SUM(U170:U171)</f>
        <v>2</v>
      </c>
      <c r="V169" s="394">
        <f t="shared" si="84"/>
        <v>0</v>
      </c>
      <c r="W169" s="394">
        <f t="shared" si="84"/>
        <v>670000</v>
      </c>
      <c r="X169" s="394">
        <f t="shared" si="84"/>
        <v>710000</v>
      </c>
      <c r="Y169" s="394">
        <f t="shared" si="84"/>
        <v>0</v>
      </c>
      <c r="Z169" s="394">
        <f t="shared" si="84"/>
        <v>0</v>
      </c>
      <c r="AA169" s="422">
        <f>SUM(AA170:AA172)</f>
        <v>17100000</v>
      </c>
      <c r="AB169" s="458">
        <f t="shared" si="71"/>
        <v>1.0621118012422359</v>
      </c>
      <c r="AC169" s="332" t="str">
        <f t="shared" si="72"/>
        <v>ok</v>
      </c>
      <c r="AD169" s="337"/>
      <c r="AE169" s="353"/>
      <c r="AF169" s="353"/>
    </row>
    <row r="170" spans="1:32" s="354" customFormat="1" ht="18" customHeight="1">
      <c r="A170" s="544"/>
      <c r="B170" s="541">
        <f>IFERROR(INDEX('[6]Sub Account'!$A$2:$A$510,MATCH(G170,'[6]Sub Account'!$E$2:$E$510,0)),"")</f>
        <v>384</v>
      </c>
      <c r="C170" t="str">
        <f>IFERROR(INDEX([4]Position!$A:$A,MATCH(I170,[4]Position!$B:$B,"0")),"")</f>
        <v/>
      </c>
      <c r="F170" s="535">
        <v>6404</v>
      </c>
      <c r="G170" s="536">
        <v>64041</v>
      </c>
      <c r="H170" s="378">
        <v>64041</v>
      </c>
      <c r="I170" s="432" t="s">
        <v>96</v>
      </c>
      <c r="J170" s="439">
        <v>16100000</v>
      </c>
      <c r="K170" s="439">
        <v>16100000</v>
      </c>
      <c r="L170" s="480">
        <v>8140000</v>
      </c>
      <c r="M170" s="439"/>
      <c r="N170" s="439">
        <f t="shared" si="69"/>
        <v>8140000</v>
      </c>
      <c r="O170" s="449">
        <f t="shared" si="70"/>
        <v>0.50559006211180124</v>
      </c>
      <c r="P170" s="415">
        <v>2</v>
      </c>
      <c r="Q170" s="415"/>
      <c r="R170" s="415"/>
      <c r="S170" s="415"/>
      <c r="T170" s="415"/>
      <c r="U170" s="416">
        <f>P170+Q170-R170+S170-T170</f>
        <v>2</v>
      </c>
      <c r="V170" s="388"/>
      <c r="W170" s="388">
        <v>670000</v>
      </c>
      <c r="X170" s="388">
        <v>710000</v>
      </c>
      <c r="Y170" s="388"/>
      <c r="Z170" s="388"/>
      <c r="AA170" s="417">
        <f>X170*12*U170+60000</f>
        <v>17100000</v>
      </c>
      <c r="AB170" s="457">
        <f t="shared" si="71"/>
        <v>1.0621118012422359</v>
      </c>
      <c r="AC170" s="332" t="str">
        <f t="shared" si="72"/>
        <v>ok</v>
      </c>
      <c r="AD170" s="337"/>
      <c r="AE170" s="360">
        <v>1539000000</v>
      </c>
      <c r="AF170" s="353">
        <f>AE170-AA170</f>
        <v>1521900000</v>
      </c>
    </row>
    <row r="171" spans="1:32" s="354" customFormat="1" ht="18" customHeight="1">
      <c r="A171" s="544"/>
      <c r="B171" s="541">
        <f>IFERROR(INDEX('[6]Sub Account'!$A$2:$A$510,MATCH(G171,'[6]Sub Account'!$E$2:$E$510,0)),"")</f>
        <v>385</v>
      </c>
      <c r="C171" t="str">
        <f>IFERROR(INDEX([4]Position!$A:$A,MATCH(I171,[4]Position!$B:$B,"0")),"")</f>
        <v/>
      </c>
      <c r="F171" s="535">
        <v>6404</v>
      </c>
      <c r="G171" s="536">
        <v>64042</v>
      </c>
      <c r="H171" s="378">
        <v>64042</v>
      </c>
      <c r="I171" s="432" t="s">
        <v>161</v>
      </c>
      <c r="J171" s="445"/>
      <c r="K171" s="445"/>
      <c r="L171" s="445"/>
      <c r="M171" s="445"/>
      <c r="N171" s="445">
        <f t="shared" si="69"/>
        <v>0</v>
      </c>
      <c r="O171" s="449" t="str">
        <f t="shared" si="70"/>
        <v>-</v>
      </c>
      <c r="P171" s="399"/>
      <c r="Q171" s="399"/>
      <c r="R171" s="399"/>
      <c r="S171" s="399"/>
      <c r="T171" s="399"/>
      <c r="U171" s="416">
        <f t="shared" ref="U171:U172" si="85">P171+Q171-R171+S171-T171</f>
        <v>0</v>
      </c>
      <c r="V171" s="399"/>
      <c r="W171" s="399"/>
      <c r="X171" s="399"/>
      <c r="Y171" s="388"/>
      <c r="Z171" s="388"/>
      <c r="AA171" s="417"/>
      <c r="AB171" s="457" t="str">
        <f t="shared" si="71"/>
        <v>-</v>
      </c>
      <c r="AC171" s="332" t="str">
        <f t="shared" si="72"/>
        <v>-</v>
      </c>
      <c r="AD171" s="337"/>
      <c r="AE171" s="353"/>
      <c r="AF171" s="353"/>
    </row>
    <row r="172" spans="1:32" s="354" customFormat="1" ht="18" customHeight="1">
      <c r="A172" s="544"/>
      <c r="B172" s="541">
        <f>IFERROR(INDEX('[6]Sub Account'!$A$2:$A$510,MATCH(G172,'[6]Sub Account'!$E$2:$E$510,0)),"")</f>
        <v>386</v>
      </c>
      <c r="C172" t="str">
        <f>IFERROR(INDEX([4]Position!$A:$A,MATCH(I172,[4]Position!$B:$B,"0")),"")</f>
        <v/>
      </c>
      <c r="F172" s="535">
        <v>6404</v>
      </c>
      <c r="G172" s="536">
        <v>64048</v>
      </c>
      <c r="H172" s="378">
        <v>64048</v>
      </c>
      <c r="I172" s="432" t="s">
        <v>162</v>
      </c>
      <c r="J172" s="445"/>
      <c r="K172" s="445"/>
      <c r="L172" s="445"/>
      <c r="M172" s="445"/>
      <c r="N172" s="445">
        <f t="shared" si="69"/>
        <v>0</v>
      </c>
      <c r="O172" s="449" t="str">
        <f t="shared" si="70"/>
        <v>-</v>
      </c>
      <c r="P172" s="399"/>
      <c r="Q172" s="399"/>
      <c r="R172" s="399"/>
      <c r="S172" s="399"/>
      <c r="T172" s="399"/>
      <c r="U172" s="416">
        <f t="shared" si="85"/>
        <v>0</v>
      </c>
      <c r="V172" s="399"/>
      <c r="W172" s="399"/>
      <c r="X172" s="399"/>
      <c r="Y172" s="388"/>
      <c r="Z172" s="388"/>
      <c r="AA172" s="417"/>
      <c r="AB172" s="457" t="str">
        <f t="shared" si="71"/>
        <v>-</v>
      </c>
      <c r="AC172" s="332" t="str">
        <f t="shared" si="72"/>
        <v>-</v>
      </c>
      <c r="AD172" s="337"/>
      <c r="AE172" s="353"/>
      <c r="AF172" s="353"/>
    </row>
    <row r="173" spans="1:32" s="354" customFormat="1" ht="18" customHeight="1">
      <c r="A173" s="544"/>
      <c r="B173" s="541" t="str">
        <f>IFERROR(INDEX('[6]Sub Account'!$A$2:$A$510,MATCH(G173,'[6]Sub Account'!$E$2:$E$510,0)),"")</f>
        <v/>
      </c>
      <c r="C173" t="str">
        <f>IFERROR(INDEX([4]Position!$A:$A,MATCH(I173,[4]Position!$B:$B,"0")),"")</f>
        <v/>
      </c>
      <c r="F173" s="535">
        <v>6405</v>
      </c>
      <c r="G173" s="538"/>
      <c r="H173" s="377">
        <v>6405</v>
      </c>
      <c r="I173" s="398" t="s">
        <v>508</v>
      </c>
      <c r="J173" s="440">
        <f t="shared" ref="J173:K173" si="86">J174+J175+J176+J177+J226+J227+J228</f>
        <v>4800000</v>
      </c>
      <c r="K173" s="440">
        <f t="shared" si="86"/>
        <v>4800000</v>
      </c>
      <c r="L173" s="440">
        <f>L174+L175+L176+L177+L226+L227+L228</f>
        <v>0</v>
      </c>
      <c r="M173" s="440">
        <f>M174+M175+M176+M177+M226+M227+M228</f>
        <v>0</v>
      </c>
      <c r="N173" s="440">
        <f t="shared" si="69"/>
        <v>0</v>
      </c>
      <c r="O173" s="450">
        <f t="shared" si="70"/>
        <v>0</v>
      </c>
      <c r="P173" s="394">
        <f t="shared" ref="P173:U173" si="87">P174+P175+P176+P177+P226+P227+P228</f>
        <v>0</v>
      </c>
      <c r="Q173" s="394">
        <f t="shared" si="87"/>
        <v>0</v>
      </c>
      <c r="R173" s="394">
        <f t="shared" si="87"/>
        <v>0</v>
      </c>
      <c r="S173" s="394">
        <f t="shared" si="87"/>
        <v>3</v>
      </c>
      <c r="T173" s="394">
        <f t="shared" si="87"/>
        <v>0</v>
      </c>
      <c r="U173" s="421">
        <f t="shared" si="87"/>
        <v>3</v>
      </c>
      <c r="V173" s="394"/>
      <c r="W173" s="394"/>
      <c r="X173" s="394"/>
      <c r="Y173" s="394">
        <f>Y174+Y175+Y176+Y177+Y226+Y227+Y228</f>
        <v>0</v>
      </c>
      <c r="Z173" s="394">
        <f>Z174+Z175+Z176+Z177+Z226+Z227+Z228</f>
        <v>0</v>
      </c>
      <c r="AA173" s="422">
        <f>AA174+AA175+AA176+AA177+AA226+AA227+AA228</f>
        <v>2400000</v>
      </c>
      <c r="AB173" s="458">
        <f t="shared" si="71"/>
        <v>0.5</v>
      </c>
      <c r="AC173" s="332" t="str">
        <f t="shared" si="72"/>
        <v>ok</v>
      </c>
      <c r="AD173" s="337"/>
      <c r="AE173" s="353"/>
      <c r="AF173" s="353"/>
    </row>
    <row r="174" spans="1:32" s="354" customFormat="1" ht="18" customHeight="1">
      <c r="A174" s="544"/>
      <c r="B174" s="541">
        <f>IFERROR(INDEX('[6]Sub Account'!$A$2:$A$510,MATCH(G174,'[6]Sub Account'!$E$2:$E$510,0)),"")</f>
        <v>387</v>
      </c>
      <c r="C174" t="str">
        <f>IFERROR(INDEX([4]Position!$A:$A,MATCH(I174,[4]Position!$B:$B,"0")),"")</f>
        <v/>
      </c>
      <c r="F174" s="535">
        <v>6405</v>
      </c>
      <c r="G174" s="536">
        <v>64051</v>
      </c>
      <c r="H174" s="378">
        <v>64051</v>
      </c>
      <c r="I174" s="432" t="s">
        <v>164</v>
      </c>
      <c r="J174" s="439"/>
      <c r="K174" s="439"/>
      <c r="L174" s="439"/>
      <c r="M174" s="439"/>
      <c r="N174" s="439">
        <f t="shared" si="69"/>
        <v>0</v>
      </c>
      <c r="O174" s="449" t="str">
        <f t="shared" si="70"/>
        <v>-</v>
      </c>
      <c r="P174" s="388"/>
      <c r="Q174" s="388"/>
      <c r="R174" s="388"/>
      <c r="S174" s="388"/>
      <c r="T174" s="388"/>
      <c r="U174" s="416">
        <f t="shared" ref="U174:U176" si="88">P174+Q174-R174+S174-T174</f>
        <v>0</v>
      </c>
      <c r="V174" s="388"/>
      <c r="W174" s="388"/>
      <c r="X174" s="388"/>
      <c r="Y174" s="388"/>
      <c r="Z174" s="388"/>
      <c r="AA174" s="417"/>
      <c r="AB174" s="457" t="str">
        <f t="shared" si="71"/>
        <v>-</v>
      </c>
      <c r="AC174" s="332" t="str">
        <f t="shared" si="72"/>
        <v>-</v>
      </c>
      <c r="AD174" s="337"/>
      <c r="AE174" s="361">
        <v>26400000</v>
      </c>
      <c r="AF174" s="361">
        <f>AA174-AE174</f>
        <v>-26400000</v>
      </c>
    </row>
    <row r="175" spans="1:32" s="354" customFormat="1" ht="18" customHeight="1">
      <c r="A175" s="544"/>
      <c r="B175" s="541">
        <f>IFERROR(INDEX('[6]Sub Account'!$A$2:$A$510,MATCH(G175,'[6]Sub Account'!$E$2:$E$510,0)),"")</f>
        <v>388</v>
      </c>
      <c r="C175" t="str">
        <f>IFERROR(INDEX([4]Position!$A:$A,MATCH(I175,[4]Position!$B:$B,"0")),"")</f>
        <v/>
      </c>
      <c r="F175" s="535">
        <v>6405</v>
      </c>
      <c r="G175" s="536">
        <v>64052</v>
      </c>
      <c r="H175" s="378">
        <v>64052</v>
      </c>
      <c r="I175" s="432" t="s">
        <v>509</v>
      </c>
      <c r="J175" s="439">
        <v>4800000</v>
      </c>
      <c r="K175" s="439">
        <v>4800000</v>
      </c>
      <c r="L175" s="439"/>
      <c r="M175" s="439"/>
      <c r="N175" s="439">
        <f t="shared" si="69"/>
        <v>0</v>
      </c>
      <c r="O175" s="449">
        <f t="shared" si="70"/>
        <v>0</v>
      </c>
      <c r="P175" s="415"/>
      <c r="Q175" s="415"/>
      <c r="R175" s="415"/>
      <c r="S175" s="415">
        <v>3</v>
      </c>
      <c r="T175" s="415"/>
      <c r="U175" s="416">
        <f t="shared" si="88"/>
        <v>3</v>
      </c>
      <c r="V175" s="388"/>
      <c r="W175" s="388"/>
      <c r="X175" s="388">
        <v>800000</v>
      </c>
      <c r="Y175" s="388"/>
      <c r="Z175" s="388"/>
      <c r="AA175" s="417">
        <f>U175*X175</f>
        <v>2400000</v>
      </c>
      <c r="AB175" s="457">
        <f t="shared" si="71"/>
        <v>0.5</v>
      </c>
      <c r="AC175" s="332" t="str">
        <f t="shared" si="72"/>
        <v>ok</v>
      </c>
      <c r="AD175" s="337"/>
      <c r="AE175" s="361">
        <v>22100000</v>
      </c>
      <c r="AF175" s="361">
        <f>AA175-AE175</f>
        <v>-19700000</v>
      </c>
    </row>
    <row r="176" spans="1:32" s="354" customFormat="1" ht="18" customHeight="1">
      <c r="A176" s="544"/>
      <c r="B176" s="541">
        <f>IFERROR(INDEX('[6]Sub Account'!$A$2:$A$510,MATCH(G176,'[6]Sub Account'!$E$2:$E$510,0)),"")</f>
        <v>389</v>
      </c>
      <c r="C176" t="str">
        <f>IFERROR(INDEX([4]Position!$A:$A,MATCH(I176,[4]Position!$B:$B,"0")),"")</f>
        <v/>
      </c>
      <c r="F176" s="535">
        <v>6405</v>
      </c>
      <c r="G176" s="536">
        <v>64053</v>
      </c>
      <c r="H176" s="378">
        <v>64053</v>
      </c>
      <c r="I176" s="432" t="s">
        <v>510</v>
      </c>
      <c r="J176" s="439"/>
      <c r="K176" s="439"/>
      <c r="L176" s="439"/>
      <c r="M176" s="439"/>
      <c r="N176" s="439">
        <f t="shared" si="69"/>
        <v>0</v>
      </c>
      <c r="O176" s="449" t="str">
        <f t="shared" si="70"/>
        <v>-</v>
      </c>
      <c r="P176" s="388"/>
      <c r="Q176" s="388"/>
      <c r="R176" s="388"/>
      <c r="S176" s="388"/>
      <c r="T176" s="388"/>
      <c r="U176" s="416">
        <f t="shared" si="88"/>
        <v>0</v>
      </c>
      <c r="V176" s="388"/>
      <c r="W176" s="382"/>
      <c r="X176" s="382"/>
      <c r="Y176" s="388"/>
      <c r="Z176" s="388"/>
      <c r="AA176" s="417"/>
      <c r="AB176" s="457" t="str">
        <f t="shared" si="71"/>
        <v>-</v>
      </c>
      <c r="AC176" s="332" t="str">
        <f t="shared" si="72"/>
        <v>-</v>
      </c>
      <c r="AD176" s="337"/>
      <c r="AE176" s="361">
        <v>31200000</v>
      </c>
      <c r="AF176" s="361">
        <f>AA176-AE176</f>
        <v>-31200000</v>
      </c>
    </row>
    <row r="177" spans="1:32" s="354" customFormat="1" ht="18" customHeight="1">
      <c r="A177" s="544"/>
      <c r="B177" s="541">
        <f>IFERROR(INDEX('[6]Sub Account'!$A$2:$A$510,MATCH(G177,'[6]Sub Account'!$E$2:$E$510,0)),"")</f>
        <v>390</v>
      </c>
      <c r="C177" t="str">
        <f>IFERROR(INDEX([4]Position!$A:$A,MATCH(I177,[4]Position!$B:$B,"0")),"")</f>
        <v/>
      </c>
      <c r="F177" s="535">
        <v>6405</v>
      </c>
      <c r="G177" s="536">
        <v>64054</v>
      </c>
      <c r="H177" s="379">
        <v>64054</v>
      </c>
      <c r="I177" s="436" t="s">
        <v>167</v>
      </c>
      <c r="J177" s="442">
        <f t="shared" ref="J177:K177" si="89">J178+J196+J214+J225</f>
        <v>0</v>
      </c>
      <c r="K177" s="442">
        <f t="shared" si="89"/>
        <v>0</v>
      </c>
      <c r="L177" s="442">
        <f>L178+L196+L214+L225</f>
        <v>0</v>
      </c>
      <c r="M177" s="442">
        <f>M178+M196+M214+M225</f>
        <v>0</v>
      </c>
      <c r="N177" s="442">
        <f t="shared" si="69"/>
        <v>0</v>
      </c>
      <c r="O177" s="451" t="str">
        <f t="shared" si="70"/>
        <v>-</v>
      </c>
      <c r="P177" s="384">
        <f t="shared" ref="P177:AA177" si="90">P178+P196+P214+P225</f>
        <v>0</v>
      </c>
      <c r="Q177" s="384">
        <f t="shared" si="90"/>
        <v>0</v>
      </c>
      <c r="R177" s="384">
        <f t="shared" si="90"/>
        <v>0</v>
      </c>
      <c r="S177" s="384">
        <f t="shared" si="90"/>
        <v>0</v>
      </c>
      <c r="T177" s="409">
        <f t="shared" si="90"/>
        <v>0</v>
      </c>
      <c r="U177" s="410">
        <f t="shared" si="90"/>
        <v>0</v>
      </c>
      <c r="V177" s="384">
        <f t="shared" si="90"/>
        <v>14626</v>
      </c>
      <c r="W177" s="384">
        <f t="shared" si="90"/>
        <v>95000</v>
      </c>
      <c r="X177" s="384">
        <f t="shared" si="90"/>
        <v>95000</v>
      </c>
      <c r="Y177" s="384">
        <f t="shared" si="90"/>
        <v>0</v>
      </c>
      <c r="Z177" s="384">
        <f t="shared" si="90"/>
        <v>0</v>
      </c>
      <c r="AA177" s="411">
        <f t="shared" si="90"/>
        <v>0</v>
      </c>
      <c r="AB177" s="459" t="str">
        <f t="shared" si="71"/>
        <v>-</v>
      </c>
      <c r="AC177" s="332" t="str">
        <f t="shared" si="72"/>
        <v>-</v>
      </c>
      <c r="AD177" s="337"/>
      <c r="AE177" s="362">
        <v>190800000</v>
      </c>
      <c r="AF177" s="362">
        <f>AE177-AA177</f>
        <v>190800000</v>
      </c>
    </row>
    <row r="178" spans="1:32" s="354" customFormat="1" ht="18" customHeight="1">
      <c r="A178" s="544"/>
      <c r="B178" s="541" t="str">
        <f>IFERROR(INDEX('[6]Sub Account'!$A$2:$A$510,MATCH(G178,'[6]Sub Account'!$E$2:$E$510,0)),"")</f>
        <v/>
      </c>
      <c r="C178" t="str">
        <f>IFERROR(INDEX([4]Position!$A:$A,MATCH(I178,[4]Position!$B:$B,"0")),"")</f>
        <v/>
      </c>
      <c r="F178" s="537" t="s">
        <v>667</v>
      </c>
      <c r="G178" s="538" t="s">
        <v>667</v>
      </c>
      <c r="H178" s="378"/>
      <c r="I178" s="386" t="s">
        <v>498</v>
      </c>
      <c r="J178" s="443">
        <f t="shared" ref="J178:AA178" si="91">J179+J186+J191</f>
        <v>0</v>
      </c>
      <c r="K178" s="443">
        <f t="shared" si="91"/>
        <v>0</v>
      </c>
      <c r="L178" s="443">
        <f t="shared" si="91"/>
        <v>0</v>
      </c>
      <c r="M178" s="443">
        <f t="shared" si="91"/>
        <v>0</v>
      </c>
      <c r="N178" s="443">
        <f t="shared" si="69"/>
        <v>0</v>
      </c>
      <c r="O178" s="452" t="str">
        <f t="shared" si="70"/>
        <v>-</v>
      </c>
      <c r="P178" s="387">
        <f t="shared" ref="P178:U178" si="92">P179+P186+P191</f>
        <v>0</v>
      </c>
      <c r="Q178" s="387">
        <f t="shared" si="92"/>
        <v>0</v>
      </c>
      <c r="R178" s="387">
        <f t="shared" si="92"/>
        <v>0</v>
      </c>
      <c r="S178" s="387">
        <f t="shared" si="92"/>
        <v>0</v>
      </c>
      <c r="T178" s="412">
        <f t="shared" si="92"/>
        <v>0</v>
      </c>
      <c r="U178" s="413">
        <f t="shared" si="92"/>
        <v>0</v>
      </c>
      <c r="V178" s="387">
        <f t="shared" si="91"/>
        <v>6145</v>
      </c>
      <c r="W178" s="387">
        <f t="shared" si="91"/>
        <v>35000</v>
      </c>
      <c r="X178" s="387">
        <f t="shared" si="91"/>
        <v>35000</v>
      </c>
      <c r="Y178" s="387">
        <f t="shared" si="91"/>
        <v>0</v>
      </c>
      <c r="Z178" s="387">
        <f t="shared" si="91"/>
        <v>0</v>
      </c>
      <c r="AA178" s="414">
        <f t="shared" si="91"/>
        <v>0</v>
      </c>
      <c r="AB178" s="460" t="str">
        <f t="shared" si="71"/>
        <v>-</v>
      </c>
      <c r="AC178" s="332" t="str">
        <f t="shared" si="72"/>
        <v>-</v>
      </c>
      <c r="AD178" s="337"/>
      <c r="AE178" s="353"/>
      <c r="AF178" s="353"/>
    </row>
    <row r="179" spans="1:32" s="354" customFormat="1" ht="18" customHeight="1">
      <c r="A179" s="544"/>
      <c r="B179" s="541" t="str">
        <f>IFERROR(INDEX('[6]Sub Account'!$A$2:$A$510,MATCH(G179,'[6]Sub Account'!$E$2:$E$510,0)),"")</f>
        <v/>
      </c>
      <c r="C179" t="str">
        <f>IFERROR(INDEX([4]Position!$A:$A,MATCH(I179,[4]Position!$B:$B,"0")),"")</f>
        <v/>
      </c>
      <c r="F179" s="537" t="s">
        <v>667</v>
      </c>
      <c r="G179" s="538" t="s">
        <v>667</v>
      </c>
      <c r="H179" s="378"/>
      <c r="I179" s="383" t="s">
        <v>521</v>
      </c>
      <c r="J179" s="442">
        <f t="shared" ref="J179:K179" si="93">SUM(J180:J185)</f>
        <v>0</v>
      </c>
      <c r="K179" s="442">
        <f t="shared" si="93"/>
        <v>0</v>
      </c>
      <c r="L179" s="442">
        <f>SUM(L180:L185)</f>
        <v>0</v>
      </c>
      <c r="M179" s="442">
        <f>SUM(M180:M185)</f>
        <v>0</v>
      </c>
      <c r="N179" s="442">
        <f t="shared" si="69"/>
        <v>0</v>
      </c>
      <c r="O179" s="451" t="str">
        <f t="shared" si="70"/>
        <v>-</v>
      </c>
      <c r="P179" s="384">
        <f>SUM(P180:P185)</f>
        <v>0</v>
      </c>
      <c r="Q179" s="384">
        <f>SUM(Q180:Q185)</f>
        <v>0</v>
      </c>
      <c r="R179" s="384">
        <f>SUM(R180:R185)</f>
        <v>0</v>
      </c>
      <c r="S179" s="384">
        <f>SUM(S180:S185)</f>
        <v>0</v>
      </c>
      <c r="T179" s="409">
        <f>SUM(T180:T185)</f>
        <v>0</v>
      </c>
      <c r="U179" s="410">
        <f t="shared" ref="U179:Z179" si="94">SUM(U180:U185)</f>
        <v>0</v>
      </c>
      <c r="V179" s="384">
        <f t="shared" si="94"/>
        <v>3030</v>
      </c>
      <c r="W179" s="384">
        <f t="shared" si="94"/>
        <v>15000</v>
      </c>
      <c r="X179" s="384">
        <f t="shared" si="94"/>
        <v>15000</v>
      </c>
      <c r="Y179" s="384">
        <f t="shared" si="94"/>
        <v>0</v>
      </c>
      <c r="Z179" s="384">
        <f t="shared" si="94"/>
        <v>0</v>
      </c>
      <c r="AA179" s="411">
        <f>SUM(AA180:AA185)</f>
        <v>0</v>
      </c>
      <c r="AB179" s="459" t="str">
        <f t="shared" si="71"/>
        <v>-</v>
      </c>
      <c r="AC179" s="332" t="str">
        <f t="shared" si="72"/>
        <v>-</v>
      </c>
      <c r="AD179" s="337"/>
      <c r="AE179" s="353"/>
      <c r="AF179" s="353"/>
    </row>
    <row r="180" spans="1:32" s="354" customFormat="1" ht="18" customHeight="1">
      <c r="A180" s="544"/>
      <c r="B180" s="541" t="str">
        <f>IFERROR(INDEX('[6]Sub Account'!$A$2:$A$510,MATCH(G180,'[6]Sub Account'!$E$2:$E$510,0)),"")</f>
        <v/>
      </c>
      <c r="C180" t="str">
        <f>IFERROR(INDEX([4]Position!$A:$A,MATCH(I180,[4]Position!$B:$B,"0")),"")</f>
        <v/>
      </c>
      <c r="F180" s="537" t="s">
        <v>667</v>
      </c>
      <c r="G180" s="538" t="s">
        <v>667</v>
      </c>
      <c r="H180" s="378"/>
      <c r="I180" s="431" t="s">
        <v>445</v>
      </c>
      <c r="J180" s="439"/>
      <c r="K180" s="439"/>
      <c r="L180" s="439"/>
      <c r="M180" s="439"/>
      <c r="N180" s="439">
        <f t="shared" si="69"/>
        <v>0</v>
      </c>
      <c r="O180" s="449" t="str">
        <f t="shared" si="70"/>
        <v>-</v>
      </c>
      <c r="P180" s="388"/>
      <c r="Q180" s="388"/>
      <c r="R180" s="388"/>
      <c r="S180" s="388"/>
      <c r="T180" s="415"/>
      <c r="U180" s="416">
        <f t="shared" ref="U180:U185" si="95">T180</f>
        <v>0</v>
      </c>
      <c r="V180" s="388">
        <v>550</v>
      </c>
      <c r="W180" s="388">
        <v>2500</v>
      </c>
      <c r="X180" s="388">
        <v>2500</v>
      </c>
      <c r="Y180" s="388"/>
      <c r="Z180" s="388"/>
      <c r="AA180" s="417">
        <f t="shared" ref="AA180:AA185" si="96">U180*V180*X180*8</f>
        <v>0</v>
      </c>
      <c r="AB180" s="457" t="str">
        <f t="shared" si="71"/>
        <v>-</v>
      </c>
      <c r="AC180" s="332" t="str">
        <f t="shared" si="72"/>
        <v>-</v>
      </c>
      <c r="AD180" s="337"/>
      <c r="AE180" s="353"/>
      <c r="AF180" s="353"/>
    </row>
    <row r="181" spans="1:32" s="354" customFormat="1" ht="18" customHeight="1">
      <c r="A181" s="544"/>
      <c r="B181" s="541" t="str">
        <f>IFERROR(INDEX('[6]Sub Account'!$A$2:$A$510,MATCH(G181,'[6]Sub Account'!$E$2:$E$510,0)),"")</f>
        <v/>
      </c>
      <c r="C181" t="str">
        <f>IFERROR(INDEX([4]Position!$A:$A,MATCH(I181,[4]Position!$B:$B,"0")),"")</f>
        <v/>
      </c>
      <c r="F181" s="537" t="s">
        <v>667</v>
      </c>
      <c r="G181" s="538" t="s">
        <v>667</v>
      </c>
      <c r="H181" s="378"/>
      <c r="I181" s="431" t="s">
        <v>446</v>
      </c>
      <c r="J181" s="439"/>
      <c r="K181" s="439"/>
      <c r="L181" s="439"/>
      <c r="M181" s="439"/>
      <c r="N181" s="439">
        <f t="shared" si="69"/>
        <v>0</v>
      </c>
      <c r="O181" s="449" t="str">
        <f t="shared" si="70"/>
        <v>-</v>
      </c>
      <c r="P181" s="388"/>
      <c r="Q181" s="388"/>
      <c r="R181" s="388"/>
      <c r="S181" s="388"/>
      <c r="T181" s="415"/>
      <c r="U181" s="416">
        <f t="shared" si="95"/>
        <v>0</v>
      </c>
      <c r="V181" s="388">
        <v>531</v>
      </c>
      <c r="W181" s="388">
        <v>2500</v>
      </c>
      <c r="X181" s="388">
        <v>2500</v>
      </c>
      <c r="Y181" s="388"/>
      <c r="Z181" s="388"/>
      <c r="AA181" s="417">
        <f t="shared" si="96"/>
        <v>0</v>
      </c>
      <c r="AB181" s="457" t="str">
        <f t="shared" si="71"/>
        <v>-</v>
      </c>
      <c r="AC181" s="332" t="str">
        <f t="shared" si="72"/>
        <v>-</v>
      </c>
      <c r="AD181" s="337"/>
      <c r="AE181" s="353"/>
      <c r="AF181" s="353"/>
    </row>
    <row r="182" spans="1:32" s="354" customFormat="1" ht="18" customHeight="1">
      <c r="A182" s="544"/>
      <c r="B182" s="541" t="str">
        <f>IFERROR(INDEX('[6]Sub Account'!$A$2:$A$510,MATCH(G182,'[6]Sub Account'!$E$2:$E$510,0)),"")</f>
        <v/>
      </c>
      <c r="C182" t="str">
        <f>IFERROR(INDEX([4]Position!$A:$A,MATCH(I182,[4]Position!$B:$B,"0")),"")</f>
        <v/>
      </c>
      <c r="F182" s="537" t="s">
        <v>667</v>
      </c>
      <c r="G182" s="538" t="s">
        <v>667</v>
      </c>
      <c r="H182" s="378"/>
      <c r="I182" s="431" t="s">
        <v>447</v>
      </c>
      <c r="J182" s="439"/>
      <c r="K182" s="439"/>
      <c r="L182" s="439"/>
      <c r="M182" s="439"/>
      <c r="N182" s="439">
        <f t="shared" si="69"/>
        <v>0</v>
      </c>
      <c r="O182" s="449" t="str">
        <f t="shared" si="70"/>
        <v>-</v>
      </c>
      <c r="P182" s="388"/>
      <c r="Q182" s="388"/>
      <c r="R182" s="388"/>
      <c r="S182" s="388"/>
      <c r="T182" s="415"/>
      <c r="U182" s="416">
        <f t="shared" si="95"/>
        <v>0</v>
      </c>
      <c r="V182" s="388">
        <v>513</v>
      </c>
      <c r="W182" s="388">
        <v>2500</v>
      </c>
      <c r="X182" s="388">
        <v>2500</v>
      </c>
      <c r="Y182" s="388"/>
      <c r="Z182" s="388"/>
      <c r="AA182" s="417">
        <f t="shared" si="96"/>
        <v>0</v>
      </c>
      <c r="AB182" s="457" t="str">
        <f t="shared" si="71"/>
        <v>-</v>
      </c>
      <c r="AC182" s="332" t="str">
        <f t="shared" si="72"/>
        <v>-</v>
      </c>
      <c r="AD182" s="337"/>
      <c r="AE182" s="353"/>
      <c r="AF182" s="353"/>
    </row>
    <row r="183" spans="1:32" s="354" customFormat="1" ht="18" customHeight="1">
      <c r="A183" s="544"/>
      <c r="B183" s="541" t="str">
        <f>IFERROR(INDEX('[6]Sub Account'!$A$2:$A$510,MATCH(G183,'[6]Sub Account'!$E$2:$E$510,0)),"")</f>
        <v/>
      </c>
      <c r="C183" t="str">
        <f>IFERROR(INDEX([4]Position!$A:$A,MATCH(I183,[4]Position!$B:$B,"0")),"")</f>
        <v/>
      </c>
      <c r="F183" s="537" t="s">
        <v>667</v>
      </c>
      <c r="G183" s="538" t="s">
        <v>667</v>
      </c>
      <c r="H183" s="378"/>
      <c r="I183" s="431" t="s">
        <v>448</v>
      </c>
      <c r="J183" s="439"/>
      <c r="K183" s="439"/>
      <c r="L183" s="439"/>
      <c r="M183" s="439"/>
      <c r="N183" s="439">
        <f t="shared" si="69"/>
        <v>0</v>
      </c>
      <c r="O183" s="449" t="str">
        <f t="shared" si="70"/>
        <v>-</v>
      </c>
      <c r="P183" s="388"/>
      <c r="Q183" s="388"/>
      <c r="R183" s="388"/>
      <c r="S183" s="388"/>
      <c r="T183" s="415"/>
      <c r="U183" s="416">
        <f t="shared" si="95"/>
        <v>0</v>
      </c>
      <c r="V183" s="388">
        <v>496</v>
      </c>
      <c r="W183" s="388">
        <v>2500</v>
      </c>
      <c r="X183" s="388">
        <v>2500</v>
      </c>
      <c r="Y183" s="388"/>
      <c r="Z183" s="388"/>
      <c r="AA183" s="417">
        <f t="shared" si="96"/>
        <v>0</v>
      </c>
      <c r="AB183" s="457" t="str">
        <f t="shared" si="71"/>
        <v>-</v>
      </c>
      <c r="AC183" s="332" t="str">
        <f t="shared" si="72"/>
        <v>-</v>
      </c>
      <c r="AD183" s="337"/>
      <c r="AE183" s="353"/>
      <c r="AF183" s="353"/>
    </row>
    <row r="184" spans="1:32" s="354" customFormat="1" ht="18" customHeight="1">
      <c r="A184" s="544"/>
      <c r="B184" s="541" t="str">
        <f>IFERROR(INDEX('[6]Sub Account'!$A$2:$A$510,MATCH(G184,'[6]Sub Account'!$E$2:$E$510,0)),"")</f>
        <v/>
      </c>
      <c r="C184" t="str">
        <f>IFERROR(INDEX([4]Position!$A:$A,MATCH(I184,[4]Position!$B:$B,"0")),"")</f>
        <v/>
      </c>
      <c r="F184" s="537" t="s">
        <v>667</v>
      </c>
      <c r="G184" s="538" t="s">
        <v>667</v>
      </c>
      <c r="H184" s="378"/>
      <c r="I184" s="431" t="s">
        <v>449</v>
      </c>
      <c r="J184" s="439"/>
      <c r="K184" s="439"/>
      <c r="L184" s="439"/>
      <c r="M184" s="439"/>
      <c r="N184" s="439">
        <f t="shared" si="69"/>
        <v>0</v>
      </c>
      <c r="O184" s="449" t="str">
        <f t="shared" si="70"/>
        <v>-</v>
      </c>
      <c r="P184" s="388"/>
      <c r="Q184" s="388"/>
      <c r="R184" s="388"/>
      <c r="S184" s="388"/>
      <c r="T184" s="415"/>
      <c r="U184" s="416">
        <f t="shared" si="95"/>
        <v>0</v>
      </c>
      <c r="V184" s="388">
        <v>479</v>
      </c>
      <c r="W184" s="388">
        <v>2500</v>
      </c>
      <c r="X184" s="388">
        <v>2500</v>
      </c>
      <c r="Y184" s="388"/>
      <c r="Z184" s="388"/>
      <c r="AA184" s="417">
        <f t="shared" si="96"/>
        <v>0</v>
      </c>
      <c r="AB184" s="457" t="str">
        <f t="shared" si="71"/>
        <v>-</v>
      </c>
      <c r="AC184" s="332" t="str">
        <f t="shared" si="72"/>
        <v>-</v>
      </c>
      <c r="AD184" s="337"/>
      <c r="AE184" s="353"/>
      <c r="AF184" s="353"/>
    </row>
    <row r="185" spans="1:32" s="354" customFormat="1" ht="18" customHeight="1">
      <c r="A185" s="544"/>
      <c r="B185" s="541" t="str">
        <f>IFERROR(INDEX('[6]Sub Account'!$A$2:$A$510,MATCH(G185,'[6]Sub Account'!$E$2:$E$510,0)),"")</f>
        <v/>
      </c>
      <c r="C185" t="str">
        <f>IFERROR(INDEX([4]Position!$A:$A,MATCH(I185,[4]Position!$B:$B,"0")),"")</f>
        <v/>
      </c>
      <c r="F185" s="537" t="s">
        <v>667</v>
      </c>
      <c r="G185" s="538" t="s">
        <v>667</v>
      </c>
      <c r="H185" s="378"/>
      <c r="I185" s="431" t="s">
        <v>450</v>
      </c>
      <c r="J185" s="439"/>
      <c r="K185" s="439"/>
      <c r="L185" s="439"/>
      <c r="M185" s="439"/>
      <c r="N185" s="439">
        <f t="shared" si="69"/>
        <v>0</v>
      </c>
      <c r="O185" s="449" t="str">
        <f t="shared" si="70"/>
        <v>-</v>
      </c>
      <c r="P185" s="388"/>
      <c r="Q185" s="388"/>
      <c r="R185" s="388"/>
      <c r="S185" s="388"/>
      <c r="T185" s="415"/>
      <c r="U185" s="416">
        <f t="shared" si="95"/>
        <v>0</v>
      </c>
      <c r="V185" s="388">
        <v>461</v>
      </c>
      <c r="W185" s="388">
        <v>2500</v>
      </c>
      <c r="X185" s="388">
        <v>2500</v>
      </c>
      <c r="Y185" s="388"/>
      <c r="Z185" s="388"/>
      <c r="AA185" s="417">
        <f t="shared" si="96"/>
        <v>0</v>
      </c>
      <c r="AB185" s="457" t="str">
        <f t="shared" si="71"/>
        <v>-</v>
      </c>
      <c r="AC185" s="332" t="str">
        <f t="shared" si="72"/>
        <v>-</v>
      </c>
      <c r="AD185" s="337"/>
      <c r="AE185" s="353"/>
      <c r="AF185" s="353"/>
    </row>
    <row r="186" spans="1:32" s="354" customFormat="1" ht="18" customHeight="1">
      <c r="A186" s="544"/>
      <c r="B186" s="541" t="str">
        <f>IFERROR(INDEX('[6]Sub Account'!$A$2:$A$510,MATCH(G186,'[6]Sub Account'!$E$2:$E$510,0)),"")</f>
        <v/>
      </c>
      <c r="C186" t="str">
        <f>IFERROR(INDEX([4]Position!$A:$A,MATCH(I186,[4]Position!$B:$B,"0")),"")</f>
        <v/>
      </c>
      <c r="F186" s="537" t="s">
        <v>667</v>
      </c>
      <c r="G186" s="538" t="s">
        <v>667</v>
      </c>
      <c r="H186" s="378"/>
      <c r="I186" s="383" t="s">
        <v>522</v>
      </c>
      <c r="J186" s="442">
        <f t="shared" ref="J186:K186" si="97">SUM(J187:J190)</f>
        <v>0</v>
      </c>
      <c r="K186" s="442">
        <f t="shared" si="97"/>
        <v>0</v>
      </c>
      <c r="L186" s="442">
        <f>SUM(L187:L190)</f>
        <v>0</v>
      </c>
      <c r="M186" s="442">
        <f>SUM(M187:M190)</f>
        <v>0</v>
      </c>
      <c r="N186" s="442">
        <f t="shared" si="69"/>
        <v>0</v>
      </c>
      <c r="O186" s="451" t="str">
        <f t="shared" si="70"/>
        <v>-</v>
      </c>
      <c r="P186" s="384">
        <f t="shared" ref="P186:AA186" si="98">SUM(P187:P190)</f>
        <v>0</v>
      </c>
      <c r="Q186" s="384">
        <f t="shared" si="98"/>
        <v>0</v>
      </c>
      <c r="R186" s="384">
        <f t="shared" si="98"/>
        <v>0</v>
      </c>
      <c r="S186" s="384">
        <f t="shared" si="98"/>
        <v>0</v>
      </c>
      <c r="T186" s="409">
        <f t="shared" si="98"/>
        <v>0</v>
      </c>
      <c r="U186" s="410">
        <f t="shared" si="98"/>
        <v>0</v>
      </c>
      <c r="V186" s="384">
        <f t="shared" si="98"/>
        <v>1673</v>
      </c>
      <c r="W186" s="384">
        <f t="shared" si="98"/>
        <v>10000</v>
      </c>
      <c r="X186" s="384">
        <f t="shared" si="98"/>
        <v>10000</v>
      </c>
      <c r="Y186" s="384">
        <f t="shared" si="98"/>
        <v>0</v>
      </c>
      <c r="Z186" s="384">
        <f t="shared" si="98"/>
        <v>0</v>
      </c>
      <c r="AA186" s="411">
        <f t="shared" si="98"/>
        <v>0</v>
      </c>
      <c r="AB186" s="459" t="str">
        <f t="shared" si="71"/>
        <v>-</v>
      </c>
      <c r="AC186" s="332" t="str">
        <f t="shared" si="72"/>
        <v>-</v>
      </c>
      <c r="AD186" s="337"/>
      <c r="AE186" s="353"/>
      <c r="AF186" s="353"/>
    </row>
    <row r="187" spans="1:32" s="354" customFormat="1" ht="18" customHeight="1">
      <c r="A187" s="544"/>
      <c r="B187" s="541" t="str">
        <f>IFERROR(INDEX('[6]Sub Account'!$A$2:$A$510,MATCH(G187,'[6]Sub Account'!$E$2:$E$510,0)),"")</f>
        <v/>
      </c>
      <c r="C187" t="str">
        <f>IFERROR(INDEX([4]Position!$A:$A,MATCH(I187,[4]Position!$B:$B,"0")),"")</f>
        <v/>
      </c>
      <c r="F187" s="537" t="s">
        <v>667</v>
      </c>
      <c r="G187" s="538" t="s">
        <v>667</v>
      </c>
      <c r="H187" s="378"/>
      <c r="I187" s="431" t="s">
        <v>451</v>
      </c>
      <c r="J187" s="439"/>
      <c r="K187" s="439"/>
      <c r="L187" s="439"/>
      <c r="M187" s="439"/>
      <c r="N187" s="439">
        <f t="shared" si="69"/>
        <v>0</v>
      </c>
      <c r="O187" s="449" t="str">
        <f t="shared" si="70"/>
        <v>-</v>
      </c>
      <c r="P187" s="388"/>
      <c r="Q187" s="388"/>
      <c r="R187" s="388"/>
      <c r="S187" s="388"/>
      <c r="T187" s="415"/>
      <c r="U187" s="416">
        <f>T187</f>
        <v>0</v>
      </c>
      <c r="V187" s="388">
        <v>443</v>
      </c>
      <c r="W187" s="388">
        <v>2500</v>
      </c>
      <c r="X187" s="388">
        <v>2500</v>
      </c>
      <c r="Y187" s="388"/>
      <c r="Z187" s="388"/>
      <c r="AA187" s="417">
        <f>U187*V187*X187*8</f>
        <v>0</v>
      </c>
      <c r="AB187" s="457" t="str">
        <f t="shared" si="71"/>
        <v>-</v>
      </c>
      <c r="AC187" s="332" t="str">
        <f t="shared" si="72"/>
        <v>-</v>
      </c>
      <c r="AD187" s="337"/>
      <c r="AE187" s="353"/>
      <c r="AF187" s="353"/>
    </row>
    <row r="188" spans="1:32" s="354" customFormat="1" ht="18" customHeight="1">
      <c r="A188" s="544"/>
      <c r="B188" s="541" t="str">
        <f>IFERROR(INDEX('[6]Sub Account'!$A$2:$A$510,MATCH(G188,'[6]Sub Account'!$E$2:$E$510,0)),"")</f>
        <v/>
      </c>
      <c r="C188" t="str">
        <f>IFERROR(INDEX([4]Position!$A:$A,MATCH(I188,[4]Position!$B:$B,"0")),"")</f>
        <v/>
      </c>
      <c r="F188" s="537" t="s">
        <v>667</v>
      </c>
      <c r="G188" s="538" t="s">
        <v>667</v>
      </c>
      <c r="H188" s="378"/>
      <c r="I188" s="431" t="s">
        <v>452</v>
      </c>
      <c r="J188" s="439"/>
      <c r="K188" s="439"/>
      <c r="L188" s="439"/>
      <c r="M188" s="439"/>
      <c r="N188" s="439">
        <f t="shared" si="69"/>
        <v>0</v>
      </c>
      <c r="O188" s="449" t="str">
        <f t="shared" si="70"/>
        <v>-</v>
      </c>
      <c r="P188" s="388"/>
      <c r="Q188" s="388"/>
      <c r="R188" s="388"/>
      <c r="S188" s="388"/>
      <c r="T188" s="415"/>
      <c r="U188" s="416">
        <f>T188</f>
        <v>0</v>
      </c>
      <c r="V188" s="388">
        <v>426</v>
      </c>
      <c r="W188" s="388">
        <v>2500</v>
      </c>
      <c r="X188" s="388">
        <v>2500</v>
      </c>
      <c r="Y188" s="388"/>
      <c r="Z188" s="388"/>
      <c r="AA188" s="417">
        <f>U188*V188*X188*8</f>
        <v>0</v>
      </c>
      <c r="AB188" s="457" t="str">
        <f t="shared" si="71"/>
        <v>-</v>
      </c>
      <c r="AC188" s="332" t="str">
        <f t="shared" si="72"/>
        <v>-</v>
      </c>
      <c r="AD188" s="337"/>
      <c r="AE188" s="353"/>
      <c r="AF188" s="353"/>
    </row>
    <row r="189" spans="1:32" s="354" customFormat="1" ht="18" customHeight="1">
      <c r="A189" s="544"/>
      <c r="B189" s="541" t="str">
        <f>IFERROR(INDEX('[6]Sub Account'!$A$2:$A$510,MATCH(G189,'[6]Sub Account'!$E$2:$E$510,0)),"")</f>
        <v/>
      </c>
      <c r="C189" t="str">
        <f>IFERROR(INDEX([4]Position!$A:$A,MATCH(I189,[4]Position!$B:$B,"0")),"")</f>
        <v/>
      </c>
      <c r="F189" s="537" t="s">
        <v>667</v>
      </c>
      <c r="G189" s="538" t="s">
        <v>667</v>
      </c>
      <c r="H189" s="378"/>
      <c r="I189" s="431" t="s">
        <v>453</v>
      </c>
      <c r="J189" s="439"/>
      <c r="K189" s="439"/>
      <c r="L189" s="439"/>
      <c r="M189" s="439"/>
      <c r="N189" s="439">
        <f t="shared" si="69"/>
        <v>0</v>
      </c>
      <c r="O189" s="449" t="str">
        <f t="shared" si="70"/>
        <v>-</v>
      </c>
      <c r="P189" s="388"/>
      <c r="Q189" s="388"/>
      <c r="R189" s="388"/>
      <c r="S189" s="388"/>
      <c r="T189" s="415"/>
      <c r="U189" s="416">
        <f>T189</f>
        <v>0</v>
      </c>
      <c r="V189" s="388">
        <v>410</v>
      </c>
      <c r="W189" s="388">
        <v>2500</v>
      </c>
      <c r="X189" s="388">
        <v>2500</v>
      </c>
      <c r="Y189" s="388"/>
      <c r="Z189" s="388"/>
      <c r="AA189" s="417">
        <f>U189*V189*X189*8</f>
        <v>0</v>
      </c>
      <c r="AB189" s="457" t="str">
        <f t="shared" si="71"/>
        <v>-</v>
      </c>
      <c r="AC189" s="332" t="str">
        <f t="shared" si="72"/>
        <v>-</v>
      </c>
      <c r="AD189" s="337"/>
      <c r="AE189" s="353"/>
      <c r="AF189" s="353"/>
    </row>
    <row r="190" spans="1:32" s="354" customFormat="1" ht="18" customHeight="1">
      <c r="A190" s="544"/>
      <c r="B190" s="541" t="str">
        <f>IFERROR(INDEX('[6]Sub Account'!$A$2:$A$510,MATCH(G190,'[6]Sub Account'!$E$2:$E$510,0)),"")</f>
        <v/>
      </c>
      <c r="C190" t="str">
        <f>IFERROR(INDEX([4]Position!$A:$A,MATCH(I190,[4]Position!$B:$B,"0")),"")</f>
        <v/>
      </c>
      <c r="F190" s="537" t="s">
        <v>667</v>
      </c>
      <c r="G190" s="538" t="s">
        <v>667</v>
      </c>
      <c r="H190" s="378"/>
      <c r="I190" s="431" t="s">
        <v>454</v>
      </c>
      <c r="J190" s="439"/>
      <c r="K190" s="439"/>
      <c r="L190" s="439"/>
      <c r="M190" s="439"/>
      <c r="N190" s="439">
        <f t="shared" si="69"/>
        <v>0</v>
      </c>
      <c r="O190" s="449" t="str">
        <f t="shared" si="70"/>
        <v>-</v>
      </c>
      <c r="P190" s="388"/>
      <c r="Q190" s="388"/>
      <c r="R190" s="388"/>
      <c r="S190" s="388"/>
      <c r="T190" s="415"/>
      <c r="U190" s="416">
        <f>T190</f>
        <v>0</v>
      </c>
      <c r="V190" s="388">
        <v>394</v>
      </c>
      <c r="W190" s="388">
        <v>2500</v>
      </c>
      <c r="X190" s="388">
        <v>2500</v>
      </c>
      <c r="Y190" s="388"/>
      <c r="Z190" s="388"/>
      <c r="AA190" s="417">
        <f>U190*V190*X190*8</f>
        <v>0</v>
      </c>
      <c r="AB190" s="457" t="str">
        <f t="shared" si="71"/>
        <v>-</v>
      </c>
      <c r="AC190" s="332" t="str">
        <f t="shared" si="72"/>
        <v>-</v>
      </c>
      <c r="AD190" s="337"/>
      <c r="AE190" s="353"/>
      <c r="AF190" s="353"/>
    </row>
    <row r="191" spans="1:32" s="354" customFormat="1" ht="18" customHeight="1">
      <c r="A191" s="544"/>
      <c r="B191" s="541" t="str">
        <f>IFERROR(INDEX('[6]Sub Account'!$A$2:$A$510,MATCH(G191,'[6]Sub Account'!$E$2:$E$510,0)),"")</f>
        <v/>
      </c>
      <c r="C191" t="str">
        <f>IFERROR(INDEX([4]Position!$A:$A,MATCH(I191,[4]Position!$B:$B,"0")),"")</f>
        <v/>
      </c>
      <c r="F191" s="537" t="s">
        <v>667</v>
      </c>
      <c r="G191" s="538" t="s">
        <v>667</v>
      </c>
      <c r="H191" s="378"/>
      <c r="I191" s="383" t="s">
        <v>523</v>
      </c>
      <c r="J191" s="442">
        <f t="shared" ref="J191:K191" si="99">SUM(J192:J195)</f>
        <v>0</v>
      </c>
      <c r="K191" s="442">
        <f t="shared" si="99"/>
        <v>0</v>
      </c>
      <c r="L191" s="442">
        <f>SUM(L192:L195)</f>
        <v>0</v>
      </c>
      <c r="M191" s="442">
        <f>SUM(M192:M195)</f>
        <v>0</v>
      </c>
      <c r="N191" s="442">
        <f t="shared" si="69"/>
        <v>0</v>
      </c>
      <c r="O191" s="451" t="str">
        <f t="shared" si="70"/>
        <v>-</v>
      </c>
      <c r="P191" s="384">
        <f t="shared" ref="P191:AA191" si="100">SUM(P192:P195)</f>
        <v>0</v>
      </c>
      <c r="Q191" s="384">
        <f t="shared" si="100"/>
        <v>0</v>
      </c>
      <c r="R191" s="384">
        <f t="shared" si="100"/>
        <v>0</v>
      </c>
      <c r="S191" s="384">
        <f t="shared" si="100"/>
        <v>0</v>
      </c>
      <c r="T191" s="409">
        <f t="shared" si="100"/>
        <v>0</v>
      </c>
      <c r="U191" s="410">
        <f t="shared" si="100"/>
        <v>0</v>
      </c>
      <c r="V191" s="384">
        <f t="shared" si="100"/>
        <v>1442</v>
      </c>
      <c r="W191" s="384">
        <f t="shared" si="100"/>
        <v>10000</v>
      </c>
      <c r="X191" s="384">
        <f t="shared" si="100"/>
        <v>10000</v>
      </c>
      <c r="Y191" s="384">
        <f t="shared" si="100"/>
        <v>0</v>
      </c>
      <c r="Z191" s="384">
        <f t="shared" si="100"/>
        <v>0</v>
      </c>
      <c r="AA191" s="411">
        <f t="shared" si="100"/>
        <v>0</v>
      </c>
      <c r="AB191" s="459" t="str">
        <f t="shared" si="71"/>
        <v>-</v>
      </c>
      <c r="AC191" s="332" t="str">
        <f t="shared" si="72"/>
        <v>-</v>
      </c>
      <c r="AD191" s="337"/>
      <c r="AE191" s="353"/>
      <c r="AF191" s="353"/>
    </row>
    <row r="192" spans="1:32" s="354" customFormat="1" ht="18" customHeight="1">
      <c r="A192" s="544"/>
      <c r="B192" s="541" t="str">
        <f>IFERROR(INDEX('[6]Sub Account'!$A$2:$A$510,MATCH(G192,'[6]Sub Account'!$E$2:$E$510,0)),"")</f>
        <v/>
      </c>
      <c r="C192" t="str">
        <f>IFERROR(INDEX([4]Position!$A:$A,MATCH(I192,[4]Position!$B:$B,"0")),"")</f>
        <v/>
      </c>
      <c r="F192" s="537" t="s">
        <v>667</v>
      </c>
      <c r="G192" s="538" t="s">
        <v>667</v>
      </c>
      <c r="H192" s="378"/>
      <c r="I192" s="431" t="s">
        <v>439</v>
      </c>
      <c r="J192" s="439"/>
      <c r="K192" s="439"/>
      <c r="L192" s="439"/>
      <c r="M192" s="439"/>
      <c r="N192" s="439">
        <f t="shared" si="69"/>
        <v>0</v>
      </c>
      <c r="O192" s="449" t="str">
        <f t="shared" si="70"/>
        <v>-</v>
      </c>
      <c r="P192" s="388"/>
      <c r="Q192" s="388"/>
      <c r="R192" s="388"/>
      <c r="S192" s="388"/>
      <c r="T192" s="415"/>
      <c r="U192" s="416">
        <f>T192</f>
        <v>0</v>
      </c>
      <c r="V192" s="388">
        <v>379</v>
      </c>
      <c r="W192" s="388">
        <v>2500</v>
      </c>
      <c r="X192" s="388">
        <v>2500</v>
      </c>
      <c r="Y192" s="388"/>
      <c r="Z192" s="388"/>
      <c r="AA192" s="417">
        <f>U192*V192*X192*8</f>
        <v>0</v>
      </c>
      <c r="AB192" s="457" t="str">
        <f t="shared" si="71"/>
        <v>-</v>
      </c>
      <c r="AC192" s="332" t="str">
        <f t="shared" si="72"/>
        <v>-</v>
      </c>
      <c r="AD192" s="337"/>
      <c r="AE192" s="353"/>
      <c r="AF192" s="353"/>
    </row>
    <row r="193" spans="1:32" s="354" customFormat="1" ht="18" customHeight="1">
      <c r="A193" s="544"/>
      <c r="B193" s="541" t="str">
        <f>IFERROR(INDEX('[6]Sub Account'!$A$2:$A$510,MATCH(G193,'[6]Sub Account'!$E$2:$E$510,0)),"")</f>
        <v/>
      </c>
      <c r="C193" t="str">
        <f>IFERROR(INDEX([4]Position!$A:$A,MATCH(I193,[4]Position!$B:$B,"0")),"")</f>
        <v/>
      </c>
      <c r="F193" s="537" t="s">
        <v>667</v>
      </c>
      <c r="G193" s="538" t="s">
        <v>667</v>
      </c>
      <c r="H193" s="378"/>
      <c r="I193" s="431" t="s">
        <v>455</v>
      </c>
      <c r="J193" s="439"/>
      <c r="K193" s="439"/>
      <c r="L193" s="439"/>
      <c r="M193" s="439"/>
      <c r="N193" s="439">
        <f t="shared" si="69"/>
        <v>0</v>
      </c>
      <c r="O193" s="449" t="str">
        <f t="shared" si="70"/>
        <v>-</v>
      </c>
      <c r="P193" s="388"/>
      <c r="Q193" s="388"/>
      <c r="R193" s="388"/>
      <c r="S193" s="388"/>
      <c r="T193" s="415"/>
      <c r="U193" s="416">
        <f>T193</f>
        <v>0</v>
      </c>
      <c r="V193" s="388">
        <v>364</v>
      </c>
      <c r="W193" s="388">
        <v>2500</v>
      </c>
      <c r="X193" s="388">
        <v>2500</v>
      </c>
      <c r="Y193" s="388"/>
      <c r="Z193" s="388"/>
      <c r="AA193" s="417">
        <f>U193*V193*X193*8</f>
        <v>0</v>
      </c>
      <c r="AB193" s="457" t="str">
        <f t="shared" si="71"/>
        <v>-</v>
      </c>
      <c r="AC193" s="332" t="str">
        <f t="shared" si="72"/>
        <v>-</v>
      </c>
      <c r="AD193" s="337"/>
      <c r="AE193" s="353"/>
      <c r="AF193" s="353"/>
    </row>
    <row r="194" spans="1:32" s="354" customFormat="1" ht="18" customHeight="1">
      <c r="A194" s="544"/>
      <c r="B194" s="541" t="str">
        <f>IFERROR(INDEX('[6]Sub Account'!$A$2:$A$510,MATCH(G194,'[6]Sub Account'!$E$2:$E$510,0)),"")</f>
        <v/>
      </c>
      <c r="C194" t="str">
        <f>IFERROR(INDEX([4]Position!$A:$A,MATCH(I194,[4]Position!$B:$B,"0")),"")</f>
        <v/>
      </c>
      <c r="F194" s="537" t="s">
        <v>667</v>
      </c>
      <c r="G194" s="538" t="s">
        <v>667</v>
      </c>
      <c r="H194" s="378"/>
      <c r="I194" s="431" t="s">
        <v>456</v>
      </c>
      <c r="J194" s="439"/>
      <c r="K194" s="439"/>
      <c r="L194" s="439"/>
      <c r="M194" s="439"/>
      <c r="N194" s="439">
        <f t="shared" si="69"/>
        <v>0</v>
      </c>
      <c r="O194" s="449" t="str">
        <f t="shared" si="70"/>
        <v>-</v>
      </c>
      <c r="P194" s="388"/>
      <c r="Q194" s="388"/>
      <c r="R194" s="388"/>
      <c r="S194" s="388"/>
      <c r="T194" s="415"/>
      <c r="U194" s="416">
        <f>T194</f>
        <v>0</v>
      </c>
      <c r="V194" s="388">
        <v>354</v>
      </c>
      <c r="W194" s="388">
        <v>2500</v>
      </c>
      <c r="X194" s="388">
        <v>2500</v>
      </c>
      <c r="Y194" s="388"/>
      <c r="Z194" s="388"/>
      <c r="AA194" s="417">
        <f>U194*V194*X194*8</f>
        <v>0</v>
      </c>
      <c r="AB194" s="457" t="str">
        <f t="shared" si="71"/>
        <v>-</v>
      </c>
      <c r="AC194" s="332" t="str">
        <f t="shared" si="72"/>
        <v>-</v>
      </c>
      <c r="AD194" s="337"/>
      <c r="AE194" s="353"/>
      <c r="AF194" s="353"/>
    </row>
    <row r="195" spans="1:32" s="354" customFormat="1" ht="18" customHeight="1">
      <c r="A195" s="544"/>
      <c r="B195" s="541" t="str">
        <f>IFERROR(INDEX('[6]Sub Account'!$A$2:$A$510,MATCH(G195,'[6]Sub Account'!$E$2:$E$510,0)),"")</f>
        <v/>
      </c>
      <c r="C195" t="str">
        <f>IFERROR(INDEX([4]Position!$A:$A,MATCH(I195,[4]Position!$B:$B,"0")),"")</f>
        <v/>
      </c>
      <c r="F195" s="537" t="s">
        <v>667</v>
      </c>
      <c r="G195" s="538" t="s">
        <v>667</v>
      </c>
      <c r="H195" s="378"/>
      <c r="I195" s="431" t="s">
        <v>457</v>
      </c>
      <c r="J195" s="439"/>
      <c r="K195" s="439"/>
      <c r="L195" s="439"/>
      <c r="M195" s="439"/>
      <c r="N195" s="439">
        <f t="shared" si="69"/>
        <v>0</v>
      </c>
      <c r="O195" s="449" t="str">
        <f t="shared" si="70"/>
        <v>-</v>
      </c>
      <c r="P195" s="388"/>
      <c r="Q195" s="388"/>
      <c r="R195" s="388"/>
      <c r="S195" s="388"/>
      <c r="T195" s="415"/>
      <c r="U195" s="416">
        <f>T195</f>
        <v>0</v>
      </c>
      <c r="V195" s="388">
        <v>345</v>
      </c>
      <c r="W195" s="388">
        <v>2500</v>
      </c>
      <c r="X195" s="388">
        <v>2500</v>
      </c>
      <c r="Y195" s="388"/>
      <c r="Z195" s="388"/>
      <c r="AA195" s="417">
        <f>U195*V195*X195*8</f>
        <v>0</v>
      </c>
      <c r="AB195" s="457" t="str">
        <f t="shared" si="71"/>
        <v>-</v>
      </c>
      <c r="AC195" s="332" t="str">
        <f t="shared" si="72"/>
        <v>-</v>
      </c>
      <c r="AD195" s="337"/>
      <c r="AE195" s="353"/>
      <c r="AF195" s="353"/>
    </row>
    <row r="196" spans="1:32" s="354" customFormat="1" ht="18" customHeight="1">
      <c r="A196" s="544"/>
      <c r="B196" s="541" t="str">
        <f>IFERROR(INDEX('[6]Sub Account'!$A$2:$A$510,MATCH(G196,'[6]Sub Account'!$E$2:$E$510,0)),"")</f>
        <v/>
      </c>
      <c r="C196" t="str">
        <f>IFERROR(INDEX([4]Position!$A:$A,MATCH(I196,[4]Position!$B:$B,"0")),"")</f>
        <v/>
      </c>
      <c r="F196" s="537" t="s">
        <v>667</v>
      </c>
      <c r="G196" s="538" t="s">
        <v>667</v>
      </c>
      <c r="H196" s="378"/>
      <c r="I196" s="386" t="s">
        <v>499</v>
      </c>
      <c r="J196" s="443">
        <f t="shared" ref="J196:AA196" si="101">J197+J204+J209</f>
        <v>0</v>
      </c>
      <c r="K196" s="443">
        <f t="shared" si="101"/>
        <v>0</v>
      </c>
      <c r="L196" s="443">
        <f t="shared" si="101"/>
        <v>0</v>
      </c>
      <c r="M196" s="443">
        <f t="shared" si="101"/>
        <v>0</v>
      </c>
      <c r="N196" s="443">
        <f t="shared" si="69"/>
        <v>0</v>
      </c>
      <c r="O196" s="452" t="str">
        <f t="shared" si="70"/>
        <v>-</v>
      </c>
      <c r="P196" s="387">
        <f t="shared" ref="P196:U196" si="102">P197+P204+P209</f>
        <v>0</v>
      </c>
      <c r="Q196" s="387">
        <f t="shared" si="102"/>
        <v>0</v>
      </c>
      <c r="R196" s="387">
        <f t="shared" si="102"/>
        <v>0</v>
      </c>
      <c r="S196" s="387">
        <f t="shared" si="102"/>
        <v>0</v>
      </c>
      <c r="T196" s="412">
        <f t="shared" si="102"/>
        <v>0</v>
      </c>
      <c r="U196" s="413">
        <f t="shared" si="102"/>
        <v>0</v>
      </c>
      <c r="V196" s="387">
        <f t="shared" si="101"/>
        <v>5288</v>
      </c>
      <c r="W196" s="387">
        <f t="shared" si="101"/>
        <v>35000</v>
      </c>
      <c r="X196" s="387">
        <f t="shared" si="101"/>
        <v>35000</v>
      </c>
      <c r="Y196" s="387">
        <f t="shared" si="101"/>
        <v>0</v>
      </c>
      <c r="Z196" s="387">
        <f t="shared" si="101"/>
        <v>0</v>
      </c>
      <c r="AA196" s="414">
        <f t="shared" si="101"/>
        <v>0</v>
      </c>
      <c r="AB196" s="460" t="str">
        <f t="shared" si="71"/>
        <v>-</v>
      </c>
      <c r="AC196" s="332" t="str">
        <f t="shared" si="72"/>
        <v>-</v>
      </c>
      <c r="AD196" s="337"/>
      <c r="AE196" s="353"/>
      <c r="AF196" s="353"/>
    </row>
    <row r="197" spans="1:32" s="354" customFormat="1" ht="18" customHeight="1">
      <c r="A197" s="544"/>
      <c r="B197" s="541" t="str">
        <f>IFERROR(INDEX('[6]Sub Account'!$A$2:$A$510,MATCH(G197,'[6]Sub Account'!$E$2:$E$510,0)),"")</f>
        <v/>
      </c>
      <c r="C197" t="str">
        <f>IFERROR(INDEX([4]Position!$A:$A,MATCH(I197,[4]Position!$B:$B,"0")),"")</f>
        <v/>
      </c>
      <c r="F197" s="537" t="s">
        <v>667</v>
      </c>
      <c r="G197" s="538" t="s">
        <v>667</v>
      </c>
      <c r="H197" s="378"/>
      <c r="I197" s="383" t="s">
        <v>524</v>
      </c>
      <c r="J197" s="442">
        <f t="shared" ref="J197:K197" si="103">SUM(J198:J203)</f>
        <v>0</v>
      </c>
      <c r="K197" s="442">
        <f t="shared" si="103"/>
        <v>0</v>
      </c>
      <c r="L197" s="442">
        <f>SUM(L198:L203)</f>
        <v>0</v>
      </c>
      <c r="M197" s="442">
        <f>SUM(M198:M203)</f>
        <v>0</v>
      </c>
      <c r="N197" s="442">
        <f t="shared" si="69"/>
        <v>0</v>
      </c>
      <c r="O197" s="451" t="str">
        <f t="shared" si="70"/>
        <v>-</v>
      </c>
      <c r="P197" s="384">
        <f>SUM(P198:P203)</f>
        <v>0</v>
      </c>
      <c r="Q197" s="384">
        <f>SUM(Q198:Q203)</f>
        <v>0</v>
      </c>
      <c r="R197" s="384">
        <f>SUM(R198:R203)</f>
        <v>0</v>
      </c>
      <c r="S197" s="384">
        <f>SUM(S198:S203)</f>
        <v>0</v>
      </c>
      <c r="T197" s="409">
        <f>SUM(T198:T203)</f>
        <v>0</v>
      </c>
      <c r="U197" s="410">
        <f t="shared" ref="U197:Z197" si="104">SUM(U198:U203)</f>
        <v>0</v>
      </c>
      <c r="V197" s="384">
        <f t="shared" si="104"/>
        <v>2580</v>
      </c>
      <c r="W197" s="384">
        <f t="shared" si="104"/>
        <v>15000</v>
      </c>
      <c r="X197" s="384">
        <f t="shared" si="104"/>
        <v>15000</v>
      </c>
      <c r="Y197" s="384">
        <f t="shared" si="104"/>
        <v>0</v>
      </c>
      <c r="Z197" s="384">
        <f t="shared" si="104"/>
        <v>0</v>
      </c>
      <c r="AA197" s="411">
        <f>SUM(AA198:AA203)</f>
        <v>0</v>
      </c>
      <c r="AB197" s="459" t="str">
        <f t="shared" si="71"/>
        <v>-</v>
      </c>
      <c r="AC197" s="332" t="str">
        <f t="shared" si="72"/>
        <v>-</v>
      </c>
      <c r="AD197" s="337"/>
      <c r="AE197" s="353"/>
      <c r="AF197" s="353"/>
    </row>
    <row r="198" spans="1:32" s="354" customFormat="1" ht="18" customHeight="1">
      <c r="A198" s="544"/>
      <c r="B198" s="541" t="str">
        <f>IFERROR(INDEX('[6]Sub Account'!$A$2:$A$510,MATCH(G198,'[6]Sub Account'!$E$2:$E$510,0)),"")</f>
        <v/>
      </c>
      <c r="C198" t="str">
        <f>IFERROR(INDEX([4]Position!$A:$A,MATCH(I198,[4]Position!$B:$B,"0")),"")</f>
        <v/>
      </c>
      <c r="F198" s="537" t="s">
        <v>667</v>
      </c>
      <c r="G198" s="538" t="s">
        <v>667</v>
      </c>
      <c r="H198" s="378"/>
      <c r="I198" s="431" t="s">
        <v>458</v>
      </c>
      <c r="J198" s="439"/>
      <c r="K198" s="439"/>
      <c r="L198" s="439"/>
      <c r="M198" s="439"/>
      <c r="N198" s="439">
        <f t="shared" si="69"/>
        <v>0</v>
      </c>
      <c r="O198" s="449" t="str">
        <f t="shared" si="70"/>
        <v>-</v>
      </c>
      <c r="P198" s="388"/>
      <c r="Q198" s="388"/>
      <c r="R198" s="388"/>
      <c r="S198" s="388"/>
      <c r="T198" s="415"/>
      <c r="U198" s="416">
        <f t="shared" ref="U198:U203" si="105">T198</f>
        <v>0</v>
      </c>
      <c r="V198" s="388">
        <v>470</v>
      </c>
      <c r="W198" s="388">
        <v>2500</v>
      </c>
      <c r="X198" s="388">
        <v>2500</v>
      </c>
      <c r="Y198" s="388"/>
      <c r="Z198" s="388"/>
      <c r="AA198" s="417">
        <f t="shared" ref="AA198:AA203" si="106">U198*V198*X198*8</f>
        <v>0</v>
      </c>
      <c r="AB198" s="457" t="str">
        <f t="shared" si="71"/>
        <v>-</v>
      </c>
      <c r="AC198" s="332" t="str">
        <f t="shared" si="72"/>
        <v>-</v>
      </c>
      <c r="AD198" s="337"/>
      <c r="AE198" s="353"/>
      <c r="AF198" s="353"/>
    </row>
    <row r="199" spans="1:32" s="354" customFormat="1" ht="18" customHeight="1">
      <c r="A199" s="544"/>
      <c r="B199" s="541" t="str">
        <f>IFERROR(INDEX('[6]Sub Account'!$A$2:$A$510,MATCH(G199,'[6]Sub Account'!$E$2:$E$510,0)),"")</f>
        <v/>
      </c>
      <c r="C199" t="str">
        <f>IFERROR(INDEX([4]Position!$A:$A,MATCH(I199,[4]Position!$B:$B,"0")),"")</f>
        <v/>
      </c>
      <c r="F199" s="537" t="s">
        <v>667</v>
      </c>
      <c r="G199" s="538" t="s">
        <v>667</v>
      </c>
      <c r="H199" s="378"/>
      <c r="I199" s="431" t="s">
        <v>459</v>
      </c>
      <c r="J199" s="439"/>
      <c r="K199" s="439"/>
      <c r="L199" s="439"/>
      <c r="M199" s="439"/>
      <c r="N199" s="439">
        <f t="shared" si="69"/>
        <v>0</v>
      </c>
      <c r="O199" s="449" t="str">
        <f t="shared" si="70"/>
        <v>-</v>
      </c>
      <c r="P199" s="388"/>
      <c r="Q199" s="388"/>
      <c r="R199" s="388"/>
      <c r="S199" s="388"/>
      <c r="T199" s="415"/>
      <c r="U199" s="416">
        <f t="shared" si="105"/>
        <v>0</v>
      </c>
      <c r="V199" s="388">
        <v>453</v>
      </c>
      <c r="W199" s="388">
        <v>2500</v>
      </c>
      <c r="X199" s="388">
        <v>2500</v>
      </c>
      <c r="Y199" s="388"/>
      <c r="Z199" s="388"/>
      <c r="AA199" s="417">
        <f t="shared" si="106"/>
        <v>0</v>
      </c>
      <c r="AB199" s="457" t="str">
        <f t="shared" si="71"/>
        <v>-</v>
      </c>
      <c r="AC199" s="332" t="str">
        <f t="shared" si="72"/>
        <v>-</v>
      </c>
      <c r="AD199" s="337"/>
      <c r="AE199" s="353"/>
      <c r="AF199" s="353"/>
    </row>
    <row r="200" spans="1:32" s="354" customFormat="1" ht="18" customHeight="1">
      <c r="A200" s="544"/>
      <c r="B200" s="541" t="str">
        <f>IFERROR(INDEX('[6]Sub Account'!$A$2:$A$510,MATCH(G200,'[6]Sub Account'!$E$2:$E$510,0)),"")</f>
        <v/>
      </c>
      <c r="C200" t="str">
        <f>IFERROR(INDEX([4]Position!$A:$A,MATCH(I200,[4]Position!$B:$B,"0")),"")</f>
        <v/>
      </c>
      <c r="F200" s="537" t="s">
        <v>667</v>
      </c>
      <c r="G200" s="538" t="s">
        <v>667</v>
      </c>
      <c r="H200" s="378"/>
      <c r="I200" s="431" t="s">
        <v>460</v>
      </c>
      <c r="J200" s="439"/>
      <c r="K200" s="439"/>
      <c r="L200" s="439"/>
      <c r="M200" s="439"/>
      <c r="N200" s="439">
        <f t="shared" ref="N200:N241" si="107">L200+M200</f>
        <v>0</v>
      </c>
      <c r="O200" s="449" t="str">
        <f t="shared" ref="O200:O241" si="108">IFERROR(N200/J200,"-")</f>
        <v>-</v>
      </c>
      <c r="P200" s="388"/>
      <c r="Q200" s="388"/>
      <c r="R200" s="388"/>
      <c r="S200" s="388"/>
      <c r="T200" s="415"/>
      <c r="U200" s="416">
        <f t="shared" si="105"/>
        <v>0</v>
      </c>
      <c r="V200" s="388">
        <v>436</v>
      </c>
      <c r="W200" s="388">
        <v>2500</v>
      </c>
      <c r="X200" s="388">
        <v>2500</v>
      </c>
      <c r="Y200" s="388"/>
      <c r="Z200" s="388"/>
      <c r="AA200" s="417">
        <f t="shared" si="106"/>
        <v>0</v>
      </c>
      <c r="AB200" s="457" t="str">
        <f t="shared" ref="AB200:AB241" si="109">IFERROR(AA200/J200,"-")</f>
        <v>-</v>
      </c>
      <c r="AC200" s="332" t="str">
        <f t="shared" si="72"/>
        <v>-</v>
      </c>
      <c r="AD200" s="337"/>
      <c r="AE200" s="353"/>
      <c r="AF200" s="353"/>
    </row>
    <row r="201" spans="1:32" s="354" customFormat="1" ht="18" customHeight="1">
      <c r="A201" s="544"/>
      <c r="B201" s="541" t="str">
        <f>IFERROR(INDEX('[6]Sub Account'!$A$2:$A$510,MATCH(G201,'[6]Sub Account'!$E$2:$E$510,0)),"")</f>
        <v/>
      </c>
      <c r="C201" t="str">
        <f>IFERROR(INDEX([4]Position!$A:$A,MATCH(I201,[4]Position!$B:$B,"0")),"")</f>
        <v/>
      </c>
      <c r="F201" s="537" t="s">
        <v>667</v>
      </c>
      <c r="G201" s="538" t="s">
        <v>667</v>
      </c>
      <c r="H201" s="378"/>
      <c r="I201" s="431" t="s">
        <v>461</v>
      </c>
      <c r="J201" s="439"/>
      <c r="K201" s="439"/>
      <c r="L201" s="439"/>
      <c r="M201" s="439"/>
      <c r="N201" s="439">
        <f t="shared" si="107"/>
        <v>0</v>
      </c>
      <c r="O201" s="449" t="str">
        <f t="shared" si="108"/>
        <v>-</v>
      </c>
      <c r="P201" s="388"/>
      <c r="Q201" s="388"/>
      <c r="R201" s="388"/>
      <c r="S201" s="388"/>
      <c r="T201" s="415"/>
      <c r="U201" s="416">
        <f t="shared" si="105"/>
        <v>0</v>
      </c>
      <c r="V201" s="388">
        <v>421</v>
      </c>
      <c r="W201" s="388">
        <v>2500</v>
      </c>
      <c r="X201" s="388">
        <v>2500</v>
      </c>
      <c r="Y201" s="388"/>
      <c r="Z201" s="388"/>
      <c r="AA201" s="417">
        <f t="shared" si="106"/>
        <v>0</v>
      </c>
      <c r="AB201" s="457" t="str">
        <f t="shared" si="109"/>
        <v>-</v>
      </c>
      <c r="AC201" s="332" t="str">
        <f t="shared" ref="AC201:AC241" si="110">IF(SUM(J201+K201+L201+AA201+M201+N201+P201+Q201+R201+S201+T201+U201)&lt;&gt;0,"ok","-")</f>
        <v>-</v>
      </c>
      <c r="AD201" s="337"/>
      <c r="AE201" s="353"/>
      <c r="AF201" s="353"/>
    </row>
    <row r="202" spans="1:32" s="354" customFormat="1" ht="18" customHeight="1">
      <c r="A202" s="544"/>
      <c r="B202" s="541" t="str">
        <f>IFERROR(INDEX('[6]Sub Account'!$A$2:$A$510,MATCH(G202,'[6]Sub Account'!$E$2:$E$510,0)),"")</f>
        <v/>
      </c>
      <c r="C202" t="str">
        <f>IFERROR(INDEX([4]Position!$A:$A,MATCH(I202,[4]Position!$B:$B,"0")),"")</f>
        <v/>
      </c>
      <c r="F202" s="537" t="s">
        <v>667</v>
      </c>
      <c r="G202" s="538" t="s">
        <v>667</v>
      </c>
      <c r="H202" s="378"/>
      <c r="I202" s="431" t="s">
        <v>462</v>
      </c>
      <c r="J202" s="439"/>
      <c r="K202" s="439"/>
      <c r="L202" s="439"/>
      <c r="M202" s="439"/>
      <c r="N202" s="439">
        <f t="shared" si="107"/>
        <v>0</v>
      </c>
      <c r="O202" s="449" t="str">
        <f t="shared" si="108"/>
        <v>-</v>
      </c>
      <c r="P202" s="388"/>
      <c r="Q202" s="388"/>
      <c r="R202" s="388"/>
      <c r="S202" s="388"/>
      <c r="T202" s="415"/>
      <c r="U202" s="416">
        <f t="shared" si="105"/>
        <v>0</v>
      </c>
      <c r="V202" s="388">
        <v>407</v>
      </c>
      <c r="W202" s="388">
        <v>2500</v>
      </c>
      <c r="X202" s="388">
        <v>2500</v>
      </c>
      <c r="Y202" s="388"/>
      <c r="Z202" s="388"/>
      <c r="AA202" s="417">
        <f t="shared" si="106"/>
        <v>0</v>
      </c>
      <c r="AB202" s="457" t="str">
        <f t="shared" si="109"/>
        <v>-</v>
      </c>
      <c r="AC202" s="332" t="str">
        <f t="shared" si="110"/>
        <v>-</v>
      </c>
      <c r="AD202" s="337"/>
      <c r="AE202" s="353"/>
      <c r="AF202" s="353"/>
    </row>
    <row r="203" spans="1:32" s="354" customFormat="1" ht="18" customHeight="1">
      <c r="A203" s="544"/>
      <c r="B203" s="541" t="str">
        <f>IFERROR(INDEX('[6]Sub Account'!$A$2:$A$510,MATCH(G203,'[6]Sub Account'!$E$2:$E$510,0)),"")</f>
        <v/>
      </c>
      <c r="C203" t="str">
        <f>IFERROR(INDEX([4]Position!$A:$A,MATCH(I203,[4]Position!$B:$B,"0")),"")</f>
        <v/>
      </c>
      <c r="F203" s="537" t="s">
        <v>667</v>
      </c>
      <c r="G203" s="538" t="s">
        <v>667</v>
      </c>
      <c r="H203" s="378"/>
      <c r="I203" s="431" t="s">
        <v>463</v>
      </c>
      <c r="J203" s="439"/>
      <c r="K203" s="439"/>
      <c r="L203" s="439"/>
      <c r="M203" s="439"/>
      <c r="N203" s="439">
        <f t="shared" si="107"/>
        <v>0</v>
      </c>
      <c r="O203" s="449" t="str">
        <f t="shared" si="108"/>
        <v>-</v>
      </c>
      <c r="P203" s="388"/>
      <c r="Q203" s="388"/>
      <c r="R203" s="388"/>
      <c r="S203" s="388"/>
      <c r="T203" s="415"/>
      <c r="U203" s="416">
        <f t="shared" si="105"/>
        <v>0</v>
      </c>
      <c r="V203" s="388">
        <v>393</v>
      </c>
      <c r="W203" s="388">
        <v>2500</v>
      </c>
      <c r="X203" s="388">
        <v>2500</v>
      </c>
      <c r="Y203" s="388"/>
      <c r="Z203" s="388"/>
      <c r="AA203" s="417">
        <f t="shared" si="106"/>
        <v>0</v>
      </c>
      <c r="AB203" s="457" t="str">
        <f t="shared" si="109"/>
        <v>-</v>
      </c>
      <c r="AC203" s="332" t="str">
        <f t="shared" si="110"/>
        <v>-</v>
      </c>
      <c r="AD203" s="337"/>
      <c r="AE203" s="353"/>
      <c r="AF203" s="353"/>
    </row>
    <row r="204" spans="1:32" s="354" customFormat="1" ht="18" customHeight="1">
      <c r="A204" s="544"/>
      <c r="B204" s="541" t="str">
        <f>IFERROR(INDEX('[6]Sub Account'!$A$2:$A$510,MATCH(G204,'[6]Sub Account'!$E$2:$E$510,0)),"")</f>
        <v/>
      </c>
      <c r="C204" t="str">
        <f>IFERROR(INDEX([4]Position!$A:$A,MATCH(I204,[4]Position!$B:$B,"0")),"")</f>
        <v/>
      </c>
      <c r="F204" s="537" t="s">
        <v>667</v>
      </c>
      <c r="G204" s="538" t="s">
        <v>667</v>
      </c>
      <c r="H204" s="378"/>
      <c r="I204" s="383" t="s">
        <v>525</v>
      </c>
      <c r="J204" s="442">
        <f t="shared" ref="J204:AA204" si="111">SUM(J205:J208)</f>
        <v>0</v>
      </c>
      <c r="K204" s="442">
        <f t="shared" si="111"/>
        <v>0</v>
      </c>
      <c r="L204" s="442">
        <f t="shared" si="111"/>
        <v>0</v>
      </c>
      <c r="M204" s="442">
        <f t="shared" si="111"/>
        <v>0</v>
      </c>
      <c r="N204" s="442">
        <f t="shared" si="107"/>
        <v>0</v>
      </c>
      <c r="O204" s="451" t="str">
        <f t="shared" si="108"/>
        <v>-</v>
      </c>
      <c r="P204" s="384">
        <f t="shared" ref="P204:U204" si="112">SUM(P205:P208)</f>
        <v>0</v>
      </c>
      <c r="Q204" s="384">
        <f t="shared" si="112"/>
        <v>0</v>
      </c>
      <c r="R204" s="384">
        <f t="shared" si="112"/>
        <v>0</v>
      </c>
      <c r="S204" s="384">
        <f t="shared" si="112"/>
        <v>0</v>
      </c>
      <c r="T204" s="409">
        <f t="shared" si="112"/>
        <v>0</v>
      </c>
      <c r="U204" s="410">
        <f t="shared" si="112"/>
        <v>0</v>
      </c>
      <c r="V204" s="384">
        <f t="shared" si="111"/>
        <v>1451</v>
      </c>
      <c r="W204" s="384">
        <f t="shared" si="111"/>
        <v>10000</v>
      </c>
      <c r="X204" s="384">
        <f t="shared" si="111"/>
        <v>10000</v>
      </c>
      <c r="Y204" s="384">
        <f t="shared" si="111"/>
        <v>0</v>
      </c>
      <c r="Z204" s="384">
        <f t="shared" si="111"/>
        <v>0</v>
      </c>
      <c r="AA204" s="411">
        <f t="shared" si="111"/>
        <v>0</v>
      </c>
      <c r="AB204" s="459" t="str">
        <f t="shared" si="109"/>
        <v>-</v>
      </c>
      <c r="AC204" s="332" t="str">
        <f t="shared" si="110"/>
        <v>-</v>
      </c>
      <c r="AD204" s="337"/>
      <c r="AE204" s="353"/>
      <c r="AF204" s="353"/>
    </row>
    <row r="205" spans="1:32" s="354" customFormat="1" ht="18" customHeight="1">
      <c r="A205" s="544"/>
      <c r="B205" s="541" t="str">
        <f>IFERROR(INDEX('[6]Sub Account'!$A$2:$A$510,MATCH(G205,'[6]Sub Account'!$E$2:$E$510,0)),"")</f>
        <v/>
      </c>
      <c r="C205" t="str">
        <f>IFERROR(INDEX([4]Position!$A:$A,MATCH(I205,[4]Position!$B:$B,"0")),"")</f>
        <v/>
      </c>
      <c r="F205" s="537" t="s">
        <v>667</v>
      </c>
      <c r="G205" s="538" t="s">
        <v>667</v>
      </c>
      <c r="H205" s="378"/>
      <c r="I205" s="431" t="s">
        <v>464</v>
      </c>
      <c r="J205" s="439"/>
      <c r="K205" s="439"/>
      <c r="L205" s="439"/>
      <c r="M205" s="439"/>
      <c r="N205" s="439">
        <f t="shared" si="107"/>
        <v>0</v>
      </c>
      <c r="O205" s="449" t="str">
        <f t="shared" si="108"/>
        <v>-</v>
      </c>
      <c r="P205" s="388"/>
      <c r="Q205" s="388"/>
      <c r="R205" s="388"/>
      <c r="S205" s="388"/>
      <c r="T205" s="415"/>
      <c r="U205" s="416">
        <f>T205</f>
        <v>0</v>
      </c>
      <c r="V205" s="388">
        <v>380</v>
      </c>
      <c r="W205" s="388">
        <v>2500</v>
      </c>
      <c r="X205" s="388">
        <v>2500</v>
      </c>
      <c r="Y205" s="388"/>
      <c r="Z205" s="388"/>
      <c r="AA205" s="417">
        <f>U205*V205*X205*8</f>
        <v>0</v>
      </c>
      <c r="AB205" s="457" t="str">
        <f t="shared" si="109"/>
        <v>-</v>
      </c>
      <c r="AC205" s="332" t="str">
        <f t="shared" si="110"/>
        <v>-</v>
      </c>
      <c r="AD205" s="337"/>
      <c r="AE205" s="353"/>
      <c r="AF205" s="353"/>
    </row>
    <row r="206" spans="1:32" s="354" customFormat="1" ht="18" customHeight="1">
      <c r="A206" s="544"/>
      <c r="B206" s="541" t="str">
        <f>IFERROR(INDEX('[6]Sub Account'!$A$2:$A$510,MATCH(G206,'[6]Sub Account'!$E$2:$E$510,0)),"")</f>
        <v/>
      </c>
      <c r="C206" t="str">
        <f>IFERROR(INDEX([4]Position!$A:$A,MATCH(I206,[4]Position!$B:$B,"0")),"")</f>
        <v/>
      </c>
      <c r="F206" s="537" t="s">
        <v>667</v>
      </c>
      <c r="G206" s="538" t="s">
        <v>667</v>
      </c>
      <c r="H206" s="378"/>
      <c r="I206" s="431" t="s">
        <v>465</v>
      </c>
      <c r="J206" s="439"/>
      <c r="K206" s="439"/>
      <c r="L206" s="439"/>
      <c r="M206" s="439"/>
      <c r="N206" s="439">
        <f t="shared" si="107"/>
        <v>0</v>
      </c>
      <c r="O206" s="449" t="str">
        <f t="shared" si="108"/>
        <v>-</v>
      </c>
      <c r="P206" s="388"/>
      <c r="Q206" s="388"/>
      <c r="R206" s="388"/>
      <c r="S206" s="388"/>
      <c r="T206" s="415"/>
      <c r="U206" s="416">
        <f>T206</f>
        <v>0</v>
      </c>
      <c r="V206" s="388">
        <v>369</v>
      </c>
      <c r="W206" s="388">
        <v>2500</v>
      </c>
      <c r="X206" s="388">
        <v>2500</v>
      </c>
      <c r="Y206" s="388"/>
      <c r="Z206" s="388"/>
      <c r="AA206" s="417">
        <f>U206*V206*X206*8</f>
        <v>0</v>
      </c>
      <c r="AB206" s="457" t="str">
        <f t="shared" si="109"/>
        <v>-</v>
      </c>
      <c r="AC206" s="332" t="str">
        <f t="shared" si="110"/>
        <v>-</v>
      </c>
      <c r="AD206" s="337"/>
      <c r="AE206" s="353"/>
      <c r="AF206" s="353"/>
    </row>
    <row r="207" spans="1:32" s="354" customFormat="1" ht="18" customHeight="1">
      <c r="A207" s="544"/>
      <c r="B207" s="541" t="str">
        <f>IFERROR(INDEX('[6]Sub Account'!$A$2:$A$510,MATCH(G207,'[6]Sub Account'!$E$2:$E$510,0)),"")</f>
        <v/>
      </c>
      <c r="C207" t="str">
        <f>IFERROR(INDEX([4]Position!$A:$A,MATCH(I207,[4]Position!$B:$B,"0")),"")</f>
        <v/>
      </c>
      <c r="F207" s="537" t="s">
        <v>667</v>
      </c>
      <c r="G207" s="538" t="s">
        <v>667</v>
      </c>
      <c r="H207" s="378"/>
      <c r="I207" s="431" t="s">
        <v>466</v>
      </c>
      <c r="J207" s="439"/>
      <c r="K207" s="439"/>
      <c r="L207" s="439"/>
      <c r="M207" s="439"/>
      <c r="N207" s="439">
        <f t="shared" si="107"/>
        <v>0</v>
      </c>
      <c r="O207" s="449" t="str">
        <f t="shared" si="108"/>
        <v>-</v>
      </c>
      <c r="P207" s="388"/>
      <c r="Q207" s="388"/>
      <c r="R207" s="388"/>
      <c r="S207" s="388"/>
      <c r="T207" s="415"/>
      <c r="U207" s="416">
        <f>T207</f>
        <v>0</v>
      </c>
      <c r="V207" s="388">
        <v>358</v>
      </c>
      <c r="W207" s="388">
        <v>2500</v>
      </c>
      <c r="X207" s="388">
        <v>2500</v>
      </c>
      <c r="Y207" s="388"/>
      <c r="Z207" s="388"/>
      <c r="AA207" s="417">
        <f>U207*V207*X207*8</f>
        <v>0</v>
      </c>
      <c r="AB207" s="457" t="str">
        <f t="shared" si="109"/>
        <v>-</v>
      </c>
      <c r="AC207" s="332" t="str">
        <f t="shared" si="110"/>
        <v>-</v>
      </c>
      <c r="AD207" s="337"/>
      <c r="AE207" s="353"/>
      <c r="AF207" s="353"/>
    </row>
    <row r="208" spans="1:32" s="354" customFormat="1" ht="18" customHeight="1">
      <c r="A208" s="544"/>
      <c r="B208" s="541" t="str">
        <f>IFERROR(INDEX('[6]Sub Account'!$A$2:$A$510,MATCH(G208,'[6]Sub Account'!$E$2:$E$510,0)),"")</f>
        <v/>
      </c>
      <c r="C208" t="str">
        <f>IFERROR(INDEX([4]Position!$A:$A,MATCH(I208,[4]Position!$B:$B,"0")),"")</f>
        <v/>
      </c>
      <c r="F208" s="537" t="s">
        <v>667</v>
      </c>
      <c r="G208" s="538" t="s">
        <v>667</v>
      </c>
      <c r="H208" s="378"/>
      <c r="I208" s="431" t="s">
        <v>467</v>
      </c>
      <c r="J208" s="439"/>
      <c r="K208" s="439"/>
      <c r="L208" s="439"/>
      <c r="M208" s="439"/>
      <c r="N208" s="439">
        <f t="shared" si="107"/>
        <v>0</v>
      </c>
      <c r="O208" s="449" t="str">
        <f t="shared" si="108"/>
        <v>-</v>
      </c>
      <c r="P208" s="388"/>
      <c r="Q208" s="388"/>
      <c r="R208" s="388"/>
      <c r="S208" s="388"/>
      <c r="T208" s="415"/>
      <c r="U208" s="416">
        <f>T208</f>
        <v>0</v>
      </c>
      <c r="V208" s="388">
        <v>344</v>
      </c>
      <c r="W208" s="388">
        <v>2500</v>
      </c>
      <c r="X208" s="388">
        <v>2500</v>
      </c>
      <c r="Y208" s="388"/>
      <c r="Z208" s="388"/>
      <c r="AA208" s="417">
        <f>U208*V208*X208*8</f>
        <v>0</v>
      </c>
      <c r="AB208" s="457" t="str">
        <f t="shared" si="109"/>
        <v>-</v>
      </c>
      <c r="AC208" s="332" t="str">
        <f t="shared" si="110"/>
        <v>-</v>
      </c>
      <c r="AD208" s="337"/>
      <c r="AE208" s="353"/>
      <c r="AF208" s="353"/>
    </row>
    <row r="209" spans="1:32" s="354" customFormat="1" ht="18" customHeight="1">
      <c r="A209" s="544"/>
      <c r="B209" s="541" t="str">
        <f>IFERROR(INDEX('[6]Sub Account'!$A$2:$A$510,MATCH(G209,'[6]Sub Account'!$E$2:$E$510,0)),"")</f>
        <v/>
      </c>
      <c r="C209" t="str">
        <f>IFERROR(INDEX([4]Position!$A:$A,MATCH(I209,[4]Position!$B:$B,"0")),"")</f>
        <v/>
      </c>
      <c r="F209" s="537" t="s">
        <v>667</v>
      </c>
      <c r="G209" s="538" t="s">
        <v>667</v>
      </c>
      <c r="H209" s="378"/>
      <c r="I209" s="383" t="s">
        <v>526</v>
      </c>
      <c r="J209" s="442">
        <f t="shared" ref="J209:K209" si="113">SUM(J210:J213)</f>
        <v>0</v>
      </c>
      <c r="K209" s="442">
        <f t="shared" si="113"/>
        <v>0</v>
      </c>
      <c r="L209" s="442">
        <f>SUM(L210:L213)</f>
        <v>0</v>
      </c>
      <c r="M209" s="442">
        <f>SUM(M210:M213)</f>
        <v>0</v>
      </c>
      <c r="N209" s="442">
        <f t="shared" si="107"/>
        <v>0</v>
      </c>
      <c r="O209" s="451" t="str">
        <f t="shared" si="108"/>
        <v>-</v>
      </c>
      <c r="P209" s="384">
        <f t="shared" ref="P209:AA209" si="114">SUM(P210:P213)</f>
        <v>0</v>
      </c>
      <c r="Q209" s="384">
        <f t="shared" si="114"/>
        <v>0</v>
      </c>
      <c r="R209" s="384">
        <f t="shared" si="114"/>
        <v>0</v>
      </c>
      <c r="S209" s="384">
        <f t="shared" si="114"/>
        <v>0</v>
      </c>
      <c r="T209" s="409">
        <f t="shared" si="114"/>
        <v>0</v>
      </c>
      <c r="U209" s="410">
        <f t="shared" si="114"/>
        <v>0</v>
      </c>
      <c r="V209" s="384">
        <f t="shared" si="114"/>
        <v>1257</v>
      </c>
      <c r="W209" s="384">
        <f t="shared" si="114"/>
        <v>10000</v>
      </c>
      <c r="X209" s="384">
        <f t="shared" si="114"/>
        <v>10000</v>
      </c>
      <c r="Y209" s="384">
        <f t="shared" si="114"/>
        <v>0</v>
      </c>
      <c r="Z209" s="384">
        <f t="shared" si="114"/>
        <v>0</v>
      </c>
      <c r="AA209" s="411">
        <f t="shared" si="114"/>
        <v>0</v>
      </c>
      <c r="AB209" s="459" t="str">
        <f t="shared" si="109"/>
        <v>-</v>
      </c>
      <c r="AC209" s="332" t="str">
        <f t="shared" si="110"/>
        <v>-</v>
      </c>
      <c r="AD209" s="337"/>
      <c r="AE209" s="353"/>
      <c r="AF209" s="353"/>
    </row>
    <row r="210" spans="1:32" s="354" customFormat="1" ht="18" customHeight="1">
      <c r="A210" s="544"/>
      <c r="B210" s="541" t="str">
        <f>IFERROR(INDEX('[6]Sub Account'!$A$2:$A$510,MATCH(G210,'[6]Sub Account'!$E$2:$E$510,0)),"")</f>
        <v/>
      </c>
      <c r="C210" t="str">
        <f>IFERROR(INDEX([4]Position!$A:$A,MATCH(I210,[4]Position!$B:$B,"0")),"")</f>
        <v/>
      </c>
      <c r="F210" s="537" t="s">
        <v>667</v>
      </c>
      <c r="G210" s="538" t="s">
        <v>667</v>
      </c>
      <c r="H210" s="378"/>
      <c r="I210" s="431" t="s">
        <v>468</v>
      </c>
      <c r="J210" s="439"/>
      <c r="K210" s="439"/>
      <c r="L210" s="439"/>
      <c r="M210" s="439"/>
      <c r="N210" s="439">
        <f t="shared" si="107"/>
        <v>0</v>
      </c>
      <c r="O210" s="449" t="str">
        <f t="shared" si="108"/>
        <v>-</v>
      </c>
      <c r="P210" s="388"/>
      <c r="Q210" s="388"/>
      <c r="R210" s="388"/>
      <c r="S210" s="388"/>
      <c r="T210" s="415"/>
      <c r="U210" s="416">
        <f>T210</f>
        <v>0</v>
      </c>
      <c r="V210" s="388">
        <v>331</v>
      </c>
      <c r="W210" s="388">
        <v>2500</v>
      </c>
      <c r="X210" s="388">
        <v>2500</v>
      </c>
      <c r="Y210" s="388"/>
      <c r="Z210" s="388"/>
      <c r="AA210" s="417">
        <f>U210*V210*X210*8</f>
        <v>0</v>
      </c>
      <c r="AB210" s="457" t="str">
        <f t="shared" si="109"/>
        <v>-</v>
      </c>
      <c r="AC210" s="332" t="str">
        <f t="shared" si="110"/>
        <v>-</v>
      </c>
      <c r="AD210" s="337"/>
      <c r="AE210" s="353"/>
      <c r="AF210" s="353"/>
    </row>
    <row r="211" spans="1:32" s="354" customFormat="1" ht="18" customHeight="1">
      <c r="A211" s="544"/>
      <c r="B211" s="541" t="str">
        <f>IFERROR(INDEX('[6]Sub Account'!$A$2:$A$510,MATCH(G211,'[6]Sub Account'!$E$2:$E$510,0)),"")</f>
        <v/>
      </c>
      <c r="C211" t="str">
        <f>IFERROR(INDEX([4]Position!$A:$A,MATCH(I211,[4]Position!$B:$B,"0")),"")</f>
        <v/>
      </c>
      <c r="F211" s="537" t="s">
        <v>667</v>
      </c>
      <c r="G211" s="538" t="s">
        <v>667</v>
      </c>
      <c r="H211" s="378"/>
      <c r="I211" s="431" t="s">
        <v>469</v>
      </c>
      <c r="J211" s="439"/>
      <c r="K211" s="439"/>
      <c r="L211" s="439"/>
      <c r="M211" s="439"/>
      <c r="N211" s="439">
        <f t="shared" si="107"/>
        <v>0</v>
      </c>
      <c r="O211" s="449" t="str">
        <f t="shared" si="108"/>
        <v>-</v>
      </c>
      <c r="P211" s="388"/>
      <c r="Q211" s="388"/>
      <c r="R211" s="388"/>
      <c r="S211" s="388"/>
      <c r="T211" s="415"/>
      <c r="U211" s="416">
        <f>T211</f>
        <v>0</v>
      </c>
      <c r="V211" s="388">
        <v>318</v>
      </c>
      <c r="W211" s="388">
        <v>2500</v>
      </c>
      <c r="X211" s="388">
        <v>2500</v>
      </c>
      <c r="Y211" s="388"/>
      <c r="Z211" s="388"/>
      <c r="AA211" s="417">
        <f>U211*V211*X211*8</f>
        <v>0</v>
      </c>
      <c r="AB211" s="457" t="str">
        <f t="shared" si="109"/>
        <v>-</v>
      </c>
      <c r="AC211" s="332" t="str">
        <f t="shared" si="110"/>
        <v>-</v>
      </c>
      <c r="AD211" s="337"/>
      <c r="AE211" s="353"/>
      <c r="AF211" s="353"/>
    </row>
    <row r="212" spans="1:32" s="354" customFormat="1" ht="18" customHeight="1">
      <c r="A212" s="544"/>
      <c r="B212" s="541" t="str">
        <f>IFERROR(INDEX('[6]Sub Account'!$A$2:$A$510,MATCH(G212,'[6]Sub Account'!$E$2:$E$510,0)),"")</f>
        <v/>
      </c>
      <c r="C212" t="str">
        <f>IFERROR(INDEX([4]Position!$A:$A,MATCH(I212,[4]Position!$B:$B,"0")),"")</f>
        <v/>
      </c>
      <c r="F212" s="537" t="s">
        <v>667</v>
      </c>
      <c r="G212" s="538" t="s">
        <v>667</v>
      </c>
      <c r="H212" s="378"/>
      <c r="I212" s="431" t="s">
        <v>470</v>
      </c>
      <c r="J212" s="439"/>
      <c r="K212" s="439"/>
      <c r="L212" s="439"/>
      <c r="M212" s="439"/>
      <c r="N212" s="439">
        <f t="shared" si="107"/>
        <v>0</v>
      </c>
      <c r="O212" s="449" t="str">
        <f t="shared" si="108"/>
        <v>-</v>
      </c>
      <c r="P212" s="388"/>
      <c r="Q212" s="388"/>
      <c r="R212" s="388"/>
      <c r="S212" s="388"/>
      <c r="T212" s="415"/>
      <c r="U212" s="416">
        <f>T212</f>
        <v>0</v>
      </c>
      <c r="V212" s="388">
        <v>308</v>
      </c>
      <c r="W212" s="388">
        <v>2500</v>
      </c>
      <c r="X212" s="388">
        <v>2500</v>
      </c>
      <c r="Y212" s="388"/>
      <c r="Z212" s="388"/>
      <c r="AA212" s="417">
        <f>U212*V212*X212*8</f>
        <v>0</v>
      </c>
      <c r="AB212" s="457" t="str">
        <f t="shared" si="109"/>
        <v>-</v>
      </c>
      <c r="AC212" s="332" t="str">
        <f t="shared" si="110"/>
        <v>-</v>
      </c>
      <c r="AD212" s="337"/>
      <c r="AE212" s="353"/>
      <c r="AF212" s="353"/>
    </row>
    <row r="213" spans="1:32" s="354" customFormat="1" ht="18" customHeight="1">
      <c r="A213" s="544"/>
      <c r="B213" s="541" t="str">
        <f>IFERROR(INDEX('[6]Sub Account'!$A$2:$A$510,MATCH(G213,'[6]Sub Account'!$E$2:$E$510,0)),"")</f>
        <v/>
      </c>
      <c r="C213" t="str">
        <f>IFERROR(INDEX([4]Position!$A:$A,MATCH(I213,[4]Position!$B:$B,"0")),"")</f>
        <v/>
      </c>
      <c r="F213" s="537" t="s">
        <v>667</v>
      </c>
      <c r="G213" s="538" t="s">
        <v>667</v>
      </c>
      <c r="H213" s="378"/>
      <c r="I213" s="431" t="s">
        <v>471</v>
      </c>
      <c r="J213" s="439"/>
      <c r="K213" s="439"/>
      <c r="L213" s="439"/>
      <c r="M213" s="439"/>
      <c r="N213" s="439">
        <f t="shared" si="107"/>
        <v>0</v>
      </c>
      <c r="O213" s="449" t="str">
        <f t="shared" si="108"/>
        <v>-</v>
      </c>
      <c r="P213" s="388"/>
      <c r="Q213" s="388"/>
      <c r="R213" s="388"/>
      <c r="S213" s="388"/>
      <c r="T213" s="415"/>
      <c r="U213" s="416">
        <f>T213</f>
        <v>0</v>
      </c>
      <c r="V213" s="388">
        <v>300</v>
      </c>
      <c r="W213" s="388">
        <v>2500</v>
      </c>
      <c r="X213" s="388">
        <v>2500</v>
      </c>
      <c r="Y213" s="388"/>
      <c r="Z213" s="388"/>
      <c r="AA213" s="417">
        <f>U213*V213*X213*8</f>
        <v>0</v>
      </c>
      <c r="AB213" s="457" t="str">
        <f t="shared" si="109"/>
        <v>-</v>
      </c>
      <c r="AC213" s="332" t="str">
        <f t="shared" si="110"/>
        <v>-</v>
      </c>
      <c r="AD213" s="337"/>
      <c r="AE213" s="353"/>
      <c r="AF213" s="353"/>
    </row>
    <row r="214" spans="1:32" s="354" customFormat="1" ht="18" customHeight="1">
      <c r="A214" s="544"/>
      <c r="B214" s="541" t="str">
        <f>IFERROR(INDEX('[6]Sub Account'!$A$2:$A$510,MATCH(G214,'[6]Sub Account'!$E$2:$E$510,0)),"")</f>
        <v/>
      </c>
      <c r="C214" t="str">
        <f>IFERROR(INDEX([4]Position!$A:$A,MATCH(I214,[4]Position!$B:$B,"0")),"")</f>
        <v/>
      </c>
      <c r="F214" s="537" t="s">
        <v>667</v>
      </c>
      <c r="G214" s="538" t="s">
        <v>667</v>
      </c>
      <c r="H214" s="378"/>
      <c r="I214" s="386" t="s">
        <v>500</v>
      </c>
      <c r="J214" s="443">
        <f t="shared" ref="J214:K214" si="115">SUM(J215:J224)</f>
        <v>0</v>
      </c>
      <c r="K214" s="443">
        <f t="shared" si="115"/>
        <v>0</v>
      </c>
      <c r="L214" s="443">
        <f>SUM(L215:L224)</f>
        <v>0</v>
      </c>
      <c r="M214" s="443">
        <f>SUM(M215:M224)</f>
        <v>0</v>
      </c>
      <c r="N214" s="443">
        <f t="shared" si="107"/>
        <v>0</v>
      </c>
      <c r="O214" s="452" t="str">
        <f t="shared" si="108"/>
        <v>-</v>
      </c>
      <c r="P214" s="387">
        <f t="shared" ref="P214:AA214" si="116">SUM(P215:P224)</f>
        <v>0</v>
      </c>
      <c r="Q214" s="387">
        <f t="shared" si="116"/>
        <v>0</v>
      </c>
      <c r="R214" s="387">
        <f t="shared" si="116"/>
        <v>0</v>
      </c>
      <c r="S214" s="387">
        <f t="shared" si="116"/>
        <v>0</v>
      </c>
      <c r="T214" s="412">
        <f t="shared" si="116"/>
        <v>0</v>
      </c>
      <c r="U214" s="413">
        <f t="shared" si="116"/>
        <v>0</v>
      </c>
      <c r="V214" s="387">
        <f t="shared" si="116"/>
        <v>3193</v>
      </c>
      <c r="W214" s="387">
        <f t="shared" si="116"/>
        <v>25000</v>
      </c>
      <c r="X214" s="387">
        <f t="shared" si="116"/>
        <v>25000</v>
      </c>
      <c r="Y214" s="387">
        <f t="shared" si="116"/>
        <v>0</v>
      </c>
      <c r="Z214" s="387">
        <f t="shared" si="116"/>
        <v>0</v>
      </c>
      <c r="AA214" s="414">
        <f t="shared" si="116"/>
        <v>0</v>
      </c>
      <c r="AB214" s="460" t="str">
        <f t="shared" si="109"/>
        <v>-</v>
      </c>
      <c r="AC214" s="332" t="str">
        <f t="shared" si="110"/>
        <v>-</v>
      </c>
      <c r="AD214" s="337"/>
      <c r="AE214" s="353"/>
      <c r="AF214" s="353"/>
    </row>
    <row r="215" spans="1:32" s="354" customFormat="1" ht="18" customHeight="1">
      <c r="A215" s="544"/>
      <c r="B215" s="541" t="str">
        <f>IFERROR(INDEX('[6]Sub Account'!$A$2:$A$510,MATCH(G215,'[6]Sub Account'!$E$2:$E$510,0)),"")</f>
        <v/>
      </c>
      <c r="C215" t="str">
        <f>IFERROR(INDEX([4]Position!$A:$A,MATCH(I215,[4]Position!$B:$B,"0")),"")</f>
        <v/>
      </c>
      <c r="F215" s="537" t="s">
        <v>667</v>
      </c>
      <c r="G215" s="538" t="s">
        <v>667</v>
      </c>
      <c r="H215" s="378"/>
      <c r="I215" s="431" t="s">
        <v>472</v>
      </c>
      <c r="J215" s="439"/>
      <c r="K215" s="439"/>
      <c r="L215" s="439"/>
      <c r="M215" s="439"/>
      <c r="N215" s="439">
        <f t="shared" si="107"/>
        <v>0</v>
      </c>
      <c r="O215" s="449" t="str">
        <f t="shared" si="108"/>
        <v>-</v>
      </c>
      <c r="P215" s="388"/>
      <c r="Q215" s="388"/>
      <c r="R215" s="388"/>
      <c r="S215" s="388"/>
      <c r="T215" s="415"/>
      <c r="U215" s="416">
        <f t="shared" ref="U215:U224" si="117">T215</f>
        <v>0</v>
      </c>
      <c r="V215" s="388">
        <v>390</v>
      </c>
      <c r="W215" s="388">
        <v>2500</v>
      </c>
      <c r="X215" s="388">
        <v>2500</v>
      </c>
      <c r="Y215" s="388"/>
      <c r="Z215" s="388"/>
      <c r="AA215" s="417">
        <f t="shared" ref="AA215:AA224" si="118">U215*V215*X215*8</f>
        <v>0</v>
      </c>
      <c r="AB215" s="457" t="str">
        <f t="shared" si="109"/>
        <v>-</v>
      </c>
      <c r="AC215" s="332" t="str">
        <f t="shared" si="110"/>
        <v>-</v>
      </c>
      <c r="AD215" s="337"/>
      <c r="AE215" s="353"/>
      <c r="AF215" s="353"/>
    </row>
    <row r="216" spans="1:32" s="354" customFormat="1" ht="18" customHeight="1">
      <c r="A216" s="544"/>
      <c r="B216" s="541" t="str">
        <f>IFERROR(INDEX('[6]Sub Account'!$A$2:$A$510,MATCH(G216,'[6]Sub Account'!$E$2:$E$510,0)),"")</f>
        <v/>
      </c>
      <c r="C216" t="str">
        <f>IFERROR(INDEX([4]Position!$A:$A,MATCH(I216,[4]Position!$B:$B,"0")),"")</f>
        <v/>
      </c>
      <c r="F216" s="537" t="s">
        <v>667</v>
      </c>
      <c r="G216" s="538" t="s">
        <v>667</v>
      </c>
      <c r="H216" s="378"/>
      <c r="I216" s="431" t="s">
        <v>473</v>
      </c>
      <c r="J216" s="439"/>
      <c r="K216" s="439"/>
      <c r="L216" s="439"/>
      <c r="M216" s="439"/>
      <c r="N216" s="439">
        <f t="shared" si="107"/>
        <v>0</v>
      </c>
      <c r="O216" s="449" t="str">
        <f t="shared" si="108"/>
        <v>-</v>
      </c>
      <c r="P216" s="388"/>
      <c r="Q216" s="388"/>
      <c r="R216" s="388"/>
      <c r="S216" s="388"/>
      <c r="T216" s="415"/>
      <c r="U216" s="416">
        <f t="shared" si="117"/>
        <v>0</v>
      </c>
      <c r="V216" s="388">
        <v>370</v>
      </c>
      <c r="W216" s="388">
        <v>2500</v>
      </c>
      <c r="X216" s="388">
        <v>2500</v>
      </c>
      <c r="Y216" s="388"/>
      <c r="Z216" s="388"/>
      <c r="AA216" s="417">
        <f t="shared" si="118"/>
        <v>0</v>
      </c>
      <c r="AB216" s="457" t="str">
        <f t="shared" si="109"/>
        <v>-</v>
      </c>
      <c r="AC216" s="332" t="str">
        <f t="shared" si="110"/>
        <v>-</v>
      </c>
      <c r="AD216" s="337"/>
      <c r="AE216" s="353"/>
      <c r="AF216" s="353"/>
    </row>
    <row r="217" spans="1:32" s="354" customFormat="1" ht="18" customHeight="1">
      <c r="A217" s="544"/>
      <c r="B217" s="541" t="str">
        <f>IFERROR(INDEX('[6]Sub Account'!$A$2:$A$510,MATCH(G217,'[6]Sub Account'!$E$2:$E$510,0)),"")</f>
        <v/>
      </c>
      <c r="C217" t="str">
        <f>IFERROR(INDEX([4]Position!$A:$A,MATCH(I217,[4]Position!$B:$B,"0")),"")</f>
        <v/>
      </c>
      <c r="F217" s="537" t="s">
        <v>667</v>
      </c>
      <c r="G217" s="538" t="s">
        <v>667</v>
      </c>
      <c r="H217" s="378"/>
      <c r="I217" s="431" t="s">
        <v>474</v>
      </c>
      <c r="J217" s="439"/>
      <c r="K217" s="439"/>
      <c r="L217" s="439"/>
      <c r="M217" s="439"/>
      <c r="N217" s="439">
        <f t="shared" si="107"/>
        <v>0</v>
      </c>
      <c r="O217" s="449" t="str">
        <f t="shared" si="108"/>
        <v>-</v>
      </c>
      <c r="P217" s="388"/>
      <c r="Q217" s="388"/>
      <c r="R217" s="388"/>
      <c r="S217" s="388"/>
      <c r="T217" s="415"/>
      <c r="U217" s="416">
        <f t="shared" si="117"/>
        <v>0</v>
      </c>
      <c r="V217" s="388">
        <v>352</v>
      </c>
      <c r="W217" s="388">
        <v>2500</v>
      </c>
      <c r="X217" s="388">
        <v>2500</v>
      </c>
      <c r="Y217" s="388"/>
      <c r="Z217" s="388"/>
      <c r="AA217" s="417">
        <f t="shared" si="118"/>
        <v>0</v>
      </c>
      <c r="AB217" s="457" t="str">
        <f t="shared" si="109"/>
        <v>-</v>
      </c>
      <c r="AC217" s="332" t="str">
        <f t="shared" si="110"/>
        <v>-</v>
      </c>
      <c r="AD217" s="337"/>
      <c r="AE217" s="353"/>
      <c r="AF217" s="353"/>
    </row>
    <row r="218" spans="1:32" s="354" customFormat="1" ht="18" customHeight="1">
      <c r="A218" s="544"/>
      <c r="B218" s="541" t="str">
        <f>IFERROR(INDEX('[6]Sub Account'!$A$2:$A$510,MATCH(G218,'[6]Sub Account'!$E$2:$E$510,0)),"")</f>
        <v/>
      </c>
      <c r="C218" t="str">
        <f>IFERROR(INDEX([4]Position!$A:$A,MATCH(I218,[4]Position!$B:$B,"0")),"")</f>
        <v/>
      </c>
      <c r="F218" s="537" t="s">
        <v>667</v>
      </c>
      <c r="G218" s="538" t="s">
        <v>667</v>
      </c>
      <c r="H218" s="378"/>
      <c r="I218" s="431" t="s">
        <v>475</v>
      </c>
      <c r="J218" s="439"/>
      <c r="K218" s="439"/>
      <c r="L218" s="439"/>
      <c r="M218" s="439"/>
      <c r="N218" s="439">
        <f t="shared" si="107"/>
        <v>0</v>
      </c>
      <c r="O218" s="449" t="str">
        <f t="shared" si="108"/>
        <v>-</v>
      </c>
      <c r="P218" s="388"/>
      <c r="Q218" s="388"/>
      <c r="R218" s="388"/>
      <c r="S218" s="388"/>
      <c r="T218" s="415"/>
      <c r="U218" s="416">
        <f t="shared" si="117"/>
        <v>0</v>
      </c>
      <c r="V218" s="388">
        <v>335</v>
      </c>
      <c r="W218" s="388">
        <v>2500</v>
      </c>
      <c r="X218" s="388">
        <v>2500</v>
      </c>
      <c r="Y218" s="388"/>
      <c r="Z218" s="388"/>
      <c r="AA218" s="417">
        <f t="shared" si="118"/>
        <v>0</v>
      </c>
      <c r="AB218" s="457" t="str">
        <f t="shared" si="109"/>
        <v>-</v>
      </c>
      <c r="AC218" s="332" t="str">
        <f t="shared" si="110"/>
        <v>-</v>
      </c>
      <c r="AD218" s="337"/>
      <c r="AE218" s="353"/>
      <c r="AF218" s="353"/>
    </row>
    <row r="219" spans="1:32" s="354" customFormat="1" ht="18" customHeight="1">
      <c r="A219" s="544"/>
      <c r="B219" s="541" t="str">
        <f>IFERROR(INDEX('[6]Sub Account'!$A$2:$A$510,MATCH(G219,'[6]Sub Account'!$E$2:$E$510,0)),"")</f>
        <v/>
      </c>
      <c r="C219" t="str">
        <f>IFERROR(INDEX([4]Position!$A:$A,MATCH(I219,[4]Position!$B:$B,"0")),"")</f>
        <v/>
      </c>
      <c r="F219" s="537" t="s">
        <v>667</v>
      </c>
      <c r="G219" s="538" t="s">
        <v>667</v>
      </c>
      <c r="H219" s="378"/>
      <c r="I219" s="431" t="s">
        <v>476</v>
      </c>
      <c r="J219" s="439"/>
      <c r="K219" s="439"/>
      <c r="L219" s="439"/>
      <c r="M219" s="439"/>
      <c r="N219" s="439">
        <f t="shared" si="107"/>
        <v>0</v>
      </c>
      <c r="O219" s="449" t="str">
        <f t="shared" si="108"/>
        <v>-</v>
      </c>
      <c r="P219" s="388"/>
      <c r="Q219" s="388"/>
      <c r="R219" s="388"/>
      <c r="S219" s="388"/>
      <c r="T219" s="415"/>
      <c r="U219" s="416">
        <f t="shared" si="117"/>
        <v>0</v>
      </c>
      <c r="V219" s="388">
        <v>321</v>
      </c>
      <c r="W219" s="388">
        <v>2500</v>
      </c>
      <c r="X219" s="388">
        <v>2500</v>
      </c>
      <c r="Y219" s="388"/>
      <c r="Z219" s="388"/>
      <c r="AA219" s="417">
        <f t="shared" si="118"/>
        <v>0</v>
      </c>
      <c r="AB219" s="457" t="str">
        <f t="shared" si="109"/>
        <v>-</v>
      </c>
      <c r="AC219" s="332" t="str">
        <f t="shared" si="110"/>
        <v>-</v>
      </c>
      <c r="AD219" s="337"/>
      <c r="AE219" s="353"/>
      <c r="AF219" s="353"/>
    </row>
    <row r="220" spans="1:32" s="354" customFormat="1" ht="18" customHeight="1">
      <c r="A220" s="544"/>
      <c r="B220" s="541" t="str">
        <f>IFERROR(INDEX('[6]Sub Account'!$A$2:$A$510,MATCH(G220,'[6]Sub Account'!$E$2:$E$510,0)),"")</f>
        <v/>
      </c>
      <c r="C220" t="str">
        <f>IFERROR(INDEX([4]Position!$A:$A,MATCH(I220,[4]Position!$B:$B,"0")),"")</f>
        <v/>
      </c>
      <c r="F220" s="537" t="s">
        <v>667</v>
      </c>
      <c r="G220" s="538" t="s">
        <v>667</v>
      </c>
      <c r="H220" s="378"/>
      <c r="I220" s="431" t="s">
        <v>477</v>
      </c>
      <c r="J220" s="439"/>
      <c r="K220" s="439"/>
      <c r="L220" s="439"/>
      <c r="M220" s="439"/>
      <c r="N220" s="439">
        <f t="shared" si="107"/>
        <v>0</v>
      </c>
      <c r="O220" s="449" t="str">
        <f t="shared" si="108"/>
        <v>-</v>
      </c>
      <c r="P220" s="388"/>
      <c r="Q220" s="388"/>
      <c r="R220" s="388"/>
      <c r="S220" s="388"/>
      <c r="T220" s="415"/>
      <c r="U220" s="416">
        <f t="shared" si="117"/>
        <v>0</v>
      </c>
      <c r="V220" s="388">
        <v>307</v>
      </c>
      <c r="W220" s="388">
        <v>2500</v>
      </c>
      <c r="X220" s="388">
        <v>2500</v>
      </c>
      <c r="Y220" s="388"/>
      <c r="Z220" s="388"/>
      <c r="AA220" s="417">
        <f t="shared" si="118"/>
        <v>0</v>
      </c>
      <c r="AB220" s="457" t="str">
        <f t="shared" si="109"/>
        <v>-</v>
      </c>
      <c r="AC220" s="332" t="str">
        <f t="shared" si="110"/>
        <v>-</v>
      </c>
      <c r="AD220" s="337"/>
      <c r="AE220" s="353"/>
      <c r="AF220" s="353"/>
    </row>
    <row r="221" spans="1:32" s="354" customFormat="1" ht="18" customHeight="1">
      <c r="A221" s="544"/>
      <c r="B221" s="541" t="str">
        <f>IFERROR(INDEX('[6]Sub Account'!$A$2:$A$510,MATCH(G221,'[6]Sub Account'!$E$2:$E$510,0)),"")</f>
        <v/>
      </c>
      <c r="C221" t="str">
        <f>IFERROR(INDEX([4]Position!$A:$A,MATCH(I221,[4]Position!$B:$B,"0")),"")</f>
        <v/>
      </c>
      <c r="F221" s="537" t="s">
        <v>667</v>
      </c>
      <c r="G221" s="538" t="s">
        <v>667</v>
      </c>
      <c r="H221" s="378"/>
      <c r="I221" s="431" t="s">
        <v>478</v>
      </c>
      <c r="J221" s="439"/>
      <c r="K221" s="439"/>
      <c r="L221" s="439"/>
      <c r="M221" s="439"/>
      <c r="N221" s="439">
        <f t="shared" si="107"/>
        <v>0</v>
      </c>
      <c r="O221" s="449" t="str">
        <f t="shared" si="108"/>
        <v>-</v>
      </c>
      <c r="P221" s="388"/>
      <c r="Q221" s="388"/>
      <c r="R221" s="388"/>
      <c r="S221" s="388"/>
      <c r="T221" s="415"/>
      <c r="U221" s="416">
        <f t="shared" si="117"/>
        <v>0</v>
      </c>
      <c r="V221" s="388">
        <v>295</v>
      </c>
      <c r="W221" s="388">
        <v>2500</v>
      </c>
      <c r="X221" s="388">
        <v>2500</v>
      </c>
      <c r="Y221" s="388"/>
      <c r="Z221" s="388"/>
      <c r="AA221" s="417">
        <f t="shared" si="118"/>
        <v>0</v>
      </c>
      <c r="AB221" s="457" t="str">
        <f t="shared" si="109"/>
        <v>-</v>
      </c>
      <c r="AC221" s="332" t="str">
        <f t="shared" si="110"/>
        <v>-</v>
      </c>
      <c r="AD221" s="337"/>
      <c r="AE221" s="353"/>
      <c r="AF221" s="353"/>
    </row>
    <row r="222" spans="1:32" s="354" customFormat="1" ht="18" customHeight="1">
      <c r="A222" s="544"/>
      <c r="B222" s="541" t="str">
        <f>IFERROR(INDEX('[6]Sub Account'!$A$2:$A$510,MATCH(G222,'[6]Sub Account'!$E$2:$E$510,0)),"")</f>
        <v/>
      </c>
      <c r="C222" t="str">
        <f>IFERROR(INDEX([4]Position!$A:$A,MATCH(I222,[4]Position!$B:$B,"0")),"")</f>
        <v/>
      </c>
      <c r="F222" s="537" t="s">
        <v>667</v>
      </c>
      <c r="G222" s="538" t="s">
        <v>667</v>
      </c>
      <c r="H222" s="378"/>
      <c r="I222" s="431" t="s">
        <v>479</v>
      </c>
      <c r="J222" s="439"/>
      <c r="K222" s="439"/>
      <c r="L222" s="439"/>
      <c r="M222" s="439"/>
      <c r="N222" s="439">
        <f t="shared" si="107"/>
        <v>0</v>
      </c>
      <c r="O222" s="449" t="str">
        <f t="shared" si="108"/>
        <v>-</v>
      </c>
      <c r="P222" s="388"/>
      <c r="Q222" s="388"/>
      <c r="R222" s="388"/>
      <c r="S222" s="388"/>
      <c r="T222" s="415"/>
      <c r="U222" s="416">
        <f t="shared" si="117"/>
        <v>0</v>
      </c>
      <c r="V222" s="388">
        <v>284</v>
      </c>
      <c r="W222" s="388">
        <v>2500</v>
      </c>
      <c r="X222" s="388">
        <v>2500</v>
      </c>
      <c r="Y222" s="388"/>
      <c r="Z222" s="388"/>
      <c r="AA222" s="417">
        <f t="shared" si="118"/>
        <v>0</v>
      </c>
      <c r="AB222" s="457" t="str">
        <f t="shared" si="109"/>
        <v>-</v>
      </c>
      <c r="AC222" s="332" t="str">
        <f t="shared" si="110"/>
        <v>-</v>
      </c>
      <c r="AD222" s="337"/>
      <c r="AE222" s="353"/>
      <c r="AF222" s="353"/>
    </row>
    <row r="223" spans="1:32" s="354" customFormat="1" ht="18" customHeight="1">
      <c r="A223" s="544"/>
      <c r="B223" s="541" t="str">
        <f>IFERROR(INDEX('[6]Sub Account'!$A$2:$A$510,MATCH(G223,'[6]Sub Account'!$E$2:$E$510,0)),"")</f>
        <v/>
      </c>
      <c r="C223" t="str">
        <f>IFERROR(INDEX([4]Position!$A:$A,MATCH(I223,[4]Position!$B:$B,"0")),"")</f>
        <v/>
      </c>
      <c r="F223" s="537" t="s">
        <v>667</v>
      </c>
      <c r="G223" s="538" t="s">
        <v>667</v>
      </c>
      <c r="H223" s="378"/>
      <c r="I223" s="431" t="s">
        <v>480</v>
      </c>
      <c r="J223" s="439"/>
      <c r="K223" s="439"/>
      <c r="L223" s="439"/>
      <c r="M223" s="439"/>
      <c r="N223" s="439">
        <f t="shared" si="107"/>
        <v>0</v>
      </c>
      <c r="O223" s="449" t="str">
        <f t="shared" si="108"/>
        <v>-</v>
      </c>
      <c r="P223" s="388"/>
      <c r="Q223" s="388"/>
      <c r="R223" s="388"/>
      <c r="S223" s="388"/>
      <c r="T223" s="415"/>
      <c r="U223" s="416">
        <f t="shared" si="117"/>
        <v>0</v>
      </c>
      <c r="V223" s="388">
        <v>274</v>
      </c>
      <c r="W223" s="388">
        <v>2500</v>
      </c>
      <c r="X223" s="388">
        <v>2500</v>
      </c>
      <c r="Y223" s="388"/>
      <c r="Z223" s="388"/>
      <c r="AA223" s="417">
        <f t="shared" si="118"/>
        <v>0</v>
      </c>
      <c r="AB223" s="457" t="str">
        <f t="shared" si="109"/>
        <v>-</v>
      </c>
      <c r="AC223" s="332" t="str">
        <f t="shared" si="110"/>
        <v>-</v>
      </c>
      <c r="AD223" s="337"/>
      <c r="AE223" s="353"/>
      <c r="AF223" s="353"/>
    </row>
    <row r="224" spans="1:32" s="354" customFormat="1" ht="18" customHeight="1">
      <c r="A224" s="544"/>
      <c r="B224" s="541" t="str">
        <f>IFERROR(INDEX('[6]Sub Account'!$A$2:$A$510,MATCH(G224,'[6]Sub Account'!$E$2:$E$510,0)),"")</f>
        <v/>
      </c>
      <c r="C224" t="str">
        <f>IFERROR(INDEX([4]Position!$A:$A,MATCH(I224,[4]Position!$B:$B,"0")),"")</f>
        <v/>
      </c>
      <c r="F224" s="537" t="s">
        <v>667</v>
      </c>
      <c r="G224" s="538" t="s">
        <v>667</v>
      </c>
      <c r="H224" s="378"/>
      <c r="I224" s="431" t="s">
        <v>481</v>
      </c>
      <c r="J224" s="439"/>
      <c r="K224" s="439"/>
      <c r="L224" s="439"/>
      <c r="M224" s="439"/>
      <c r="N224" s="439">
        <f t="shared" si="107"/>
        <v>0</v>
      </c>
      <c r="O224" s="449" t="str">
        <f t="shared" si="108"/>
        <v>-</v>
      </c>
      <c r="P224" s="388"/>
      <c r="Q224" s="388"/>
      <c r="R224" s="388"/>
      <c r="S224" s="388"/>
      <c r="T224" s="415"/>
      <c r="U224" s="416">
        <f t="shared" si="117"/>
        <v>0</v>
      </c>
      <c r="V224" s="388">
        <v>265</v>
      </c>
      <c r="W224" s="388">
        <v>2500</v>
      </c>
      <c r="X224" s="388">
        <v>2500</v>
      </c>
      <c r="Y224" s="388"/>
      <c r="Z224" s="388"/>
      <c r="AA224" s="417">
        <f t="shared" si="118"/>
        <v>0</v>
      </c>
      <c r="AB224" s="457" t="str">
        <f t="shared" si="109"/>
        <v>-</v>
      </c>
      <c r="AC224" s="332" t="str">
        <f t="shared" si="110"/>
        <v>-</v>
      </c>
      <c r="AD224" s="337"/>
      <c r="AE224" s="353"/>
      <c r="AF224" s="353"/>
    </row>
    <row r="225" spans="1:32" s="354" customFormat="1" ht="18" customHeight="1">
      <c r="A225" s="544"/>
      <c r="B225" s="541" t="str">
        <f>IFERROR(INDEX('[6]Sub Account'!$A$2:$A$510,MATCH(G225,'[6]Sub Account'!$E$2:$E$510,0)),"")</f>
        <v/>
      </c>
      <c r="C225" t="str">
        <f>IFERROR(INDEX([4]Position!$A:$A,MATCH(I225,[4]Position!$B:$B,"0")),"")</f>
        <v/>
      </c>
      <c r="F225" s="537" t="s">
        <v>667</v>
      </c>
      <c r="G225" s="538" t="s">
        <v>667</v>
      </c>
      <c r="H225" s="378"/>
      <c r="I225" s="437" t="s">
        <v>511</v>
      </c>
      <c r="J225" s="439"/>
      <c r="K225" s="439"/>
      <c r="L225" s="439"/>
      <c r="M225" s="439"/>
      <c r="N225" s="439">
        <f t="shared" si="107"/>
        <v>0</v>
      </c>
      <c r="O225" s="453" t="str">
        <f t="shared" si="108"/>
        <v>-</v>
      </c>
      <c r="P225" s="391"/>
      <c r="Q225" s="391"/>
      <c r="R225" s="391"/>
      <c r="S225" s="391"/>
      <c r="T225" s="391"/>
      <c r="U225" s="418"/>
      <c r="V225" s="391"/>
      <c r="W225" s="391"/>
      <c r="X225" s="391"/>
      <c r="Y225" s="391"/>
      <c r="Z225" s="391"/>
      <c r="AA225" s="419"/>
      <c r="AB225" s="461" t="str">
        <f t="shared" si="109"/>
        <v>-</v>
      </c>
      <c r="AC225" s="332" t="str">
        <f t="shared" si="110"/>
        <v>-</v>
      </c>
      <c r="AD225" s="337"/>
      <c r="AE225" s="353"/>
      <c r="AF225" s="353"/>
    </row>
    <row r="226" spans="1:32" s="354" customFormat="1" ht="18" customHeight="1">
      <c r="A226" s="544"/>
      <c r="B226" s="541">
        <f>IFERROR(INDEX('[6]Sub Account'!$A$2:$A$510,MATCH(G226,'[6]Sub Account'!$E$2:$E$510,0)),"")</f>
        <v>391</v>
      </c>
      <c r="C226" t="str">
        <f>IFERROR(INDEX([4]Position!$A:$A,MATCH(I226,[4]Position!$B:$B,"0")),"")</f>
        <v/>
      </c>
      <c r="F226" s="535">
        <v>6405</v>
      </c>
      <c r="G226" s="536">
        <v>64055</v>
      </c>
      <c r="H226" s="378">
        <v>64055</v>
      </c>
      <c r="I226" s="432" t="s">
        <v>168</v>
      </c>
      <c r="J226" s="439"/>
      <c r="K226" s="439"/>
      <c r="L226" s="439"/>
      <c r="M226" s="439"/>
      <c r="N226" s="439">
        <f t="shared" si="107"/>
        <v>0</v>
      </c>
      <c r="O226" s="449" t="str">
        <f t="shared" si="108"/>
        <v>-</v>
      </c>
      <c r="P226" s="388"/>
      <c r="Q226" s="388"/>
      <c r="R226" s="388"/>
      <c r="S226" s="388"/>
      <c r="T226" s="388"/>
      <c r="U226" s="416"/>
      <c r="V226" s="388"/>
      <c r="W226" s="388"/>
      <c r="X226" s="388"/>
      <c r="Y226" s="388"/>
      <c r="Z226" s="388"/>
      <c r="AA226" s="417"/>
      <c r="AB226" s="457" t="str">
        <f t="shared" si="109"/>
        <v>-</v>
      </c>
      <c r="AC226" s="332" t="str">
        <f t="shared" si="110"/>
        <v>-</v>
      </c>
      <c r="AD226" s="337"/>
      <c r="AE226" s="361">
        <v>70200000</v>
      </c>
      <c r="AF226" s="361">
        <f>AE226-AA226</f>
        <v>70200000</v>
      </c>
    </row>
    <row r="227" spans="1:32" s="354" customFormat="1" ht="18" customHeight="1">
      <c r="A227" s="544"/>
      <c r="B227" s="541">
        <f>IFERROR(INDEX('[6]Sub Account'!$A$2:$A$510,MATCH(G227,'[6]Sub Account'!$E$2:$E$510,0)),"")</f>
        <v>392</v>
      </c>
      <c r="C227" t="str">
        <f>IFERROR(INDEX([4]Position!$A:$A,MATCH(I227,[4]Position!$B:$B,"0")),"")</f>
        <v/>
      </c>
      <c r="F227" s="535">
        <v>6405</v>
      </c>
      <c r="G227" s="536">
        <v>64056</v>
      </c>
      <c r="H227" s="378">
        <v>64056</v>
      </c>
      <c r="I227" s="432" t="s">
        <v>512</v>
      </c>
      <c r="J227" s="439"/>
      <c r="K227" s="439"/>
      <c r="L227" s="439"/>
      <c r="M227" s="439"/>
      <c r="N227" s="439">
        <f t="shared" si="107"/>
        <v>0</v>
      </c>
      <c r="O227" s="449" t="str">
        <f t="shared" si="108"/>
        <v>-</v>
      </c>
      <c r="P227" s="388"/>
      <c r="Q227" s="388"/>
      <c r="R227" s="388"/>
      <c r="S227" s="388"/>
      <c r="T227" s="388"/>
      <c r="U227" s="416"/>
      <c r="V227" s="388"/>
      <c r="W227" s="388"/>
      <c r="X227" s="388"/>
      <c r="Y227" s="388"/>
      <c r="Z227" s="388"/>
      <c r="AA227" s="417"/>
      <c r="AB227" s="457" t="str">
        <f t="shared" si="109"/>
        <v>-</v>
      </c>
      <c r="AC227" s="332" t="str">
        <f t="shared" si="110"/>
        <v>-</v>
      </c>
      <c r="AD227" s="337"/>
      <c r="AE227" s="361">
        <v>14400000</v>
      </c>
      <c r="AF227" s="361">
        <f>AE227-AA227</f>
        <v>14400000</v>
      </c>
    </row>
    <row r="228" spans="1:32" s="354" customFormat="1" ht="18" customHeight="1">
      <c r="A228" s="544"/>
      <c r="B228" s="541">
        <f>IFERROR(INDEX('[6]Sub Account'!$A$2:$A$510,MATCH(G228,'[6]Sub Account'!$E$2:$E$510,0)),"")</f>
        <v>393</v>
      </c>
      <c r="C228" t="str">
        <f>IFERROR(INDEX([4]Position!$A:$A,MATCH(I228,[4]Position!$B:$B,"0")),"")</f>
        <v/>
      </c>
      <c r="F228" s="535">
        <v>6405</v>
      </c>
      <c r="G228" s="536">
        <v>64058</v>
      </c>
      <c r="H228" s="378">
        <v>64058</v>
      </c>
      <c r="I228" s="432" t="s">
        <v>175</v>
      </c>
      <c r="J228" s="439"/>
      <c r="K228" s="439"/>
      <c r="L228" s="439"/>
      <c r="M228" s="439"/>
      <c r="N228" s="439">
        <f t="shared" si="107"/>
        <v>0</v>
      </c>
      <c r="O228" s="449" t="str">
        <f t="shared" si="108"/>
        <v>-</v>
      </c>
      <c r="P228" s="388"/>
      <c r="Q228" s="388"/>
      <c r="R228" s="388"/>
      <c r="S228" s="388"/>
      <c r="T228" s="388"/>
      <c r="U228" s="416"/>
      <c r="V228" s="388"/>
      <c r="W228" s="388"/>
      <c r="X228" s="388"/>
      <c r="Y228" s="388"/>
      <c r="Z228" s="388"/>
      <c r="AA228" s="417"/>
      <c r="AB228" s="457" t="str">
        <f t="shared" si="109"/>
        <v>-</v>
      </c>
      <c r="AC228" s="332" t="str">
        <f t="shared" si="110"/>
        <v>-</v>
      </c>
      <c r="AD228" s="337"/>
      <c r="AE228" s="353"/>
      <c r="AF228" s="353"/>
    </row>
    <row r="229" spans="1:32" s="354" customFormat="1" ht="18" customHeight="1">
      <c r="A229" s="544"/>
      <c r="B229" s="541" t="str">
        <f>IFERROR(INDEX('[6]Sub Account'!$A$2:$A$510,MATCH(G229,'[6]Sub Account'!$E$2:$E$510,0)),"")</f>
        <v/>
      </c>
      <c r="C229" t="str">
        <f>IFERROR(INDEX([4]Position!$A:$A,MATCH(I229,[4]Position!$B:$B,"0")),"")</f>
        <v/>
      </c>
      <c r="F229" s="535">
        <v>6406</v>
      </c>
      <c r="G229" s="538"/>
      <c r="H229" s="377">
        <v>6406</v>
      </c>
      <c r="I229" s="398" t="s">
        <v>171</v>
      </c>
      <c r="J229" s="440">
        <f t="shared" ref="J229:K229" si="119">SUM(J230:J231)</f>
        <v>4500000</v>
      </c>
      <c r="K229" s="440">
        <f t="shared" si="119"/>
        <v>4500000</v>
      </c>
      <c r="L229" s="440">
        <f>SUM(L230:L231)</f>
        <v>2360000</v>
      </c>
      <c r="M229" s="440">
        <f>SUM(M230:M231)</f>
        <v>0</v>
      </c>
      <c r="N229" s="440">
        <f t="shared" si="107"/>
        <v>2360000</v>
      </c>
      <c r="O229" s="450">
        <f t="shared" si="108"/>
        <v>0.52444444444444449</v>
      </c>
      <c r="P229" s="394">
        <f>SUM(P230:P231)</f>
        <v>37</v>
      </c>
      <c r="Q229" s="394">
        <f>SUM(Q230:Q231)</f>
        <v>0</v>
      </c>
      <c r="R229" s="394">
        <f>SUM(R230:R231)</f>
        <v>0</v>
      </c>
      <c r="S229" s="394">
        <f>SUM(S230:S231)</f>
        <v>5</v>
      </c>
      <c r="T229" s="394">
        <f>SUM(T230:T231)</f>
        <v>0</v>
      </c>
      <c r="U229" s="421">
        <f t="shared" ref="U229:Z229" si="120">SUM(U230:U231)</f>
        <v>42</v>
      </c>
      <c r="V229" s="394">
        <f t="shared" si="120"/>
        <v>0</v>
      </c>
      <c r="W229" s="394">
        <f t="shared" si="120"/>
        <v>25000</v>
      </c>
      <c r="X229" s="394">
        <f t="shared" si="120"/>
        <v>25000</v>
      </c>
      <c r="Y229" s="394">
        <f t="shared" si="120"/>
        <v>0</v>
      </c>
      <c r="Z229" s="394">
        <f t="shared" si="120"/>
        <v>0</v>
      </c>
      <c r="AA229" s="422">
        <f>SUM(AA230:AA231)</f>
        <v>5700000</v>
      </c>
      <c r="AB229" s="458">
        <f t="shared" si="109"/>
        <v>1.2666666666666666</v>
      </c>
      <c r="AC229" s="332" t="str">
        <f t="shared" si="110"/>
        <v>ok</v>
      </c>
      <c r="AD229" s="337"/>
      <c r="AE229" s="353"/>
      <c r="AF229" s="353"/>
    </row>
    <row r="230" spans="1:32" s="354" customFormat="1" ht="18" customHeight="1">
      <c r="A230" s="544"/>
      <c r="B230" s="541">
        <f>IFERROR(INDEX('[6]Sub Account'!$A$2:$A$510,MATCH(G230,'[6]Sub Account'!$E$2:$E$510,0)),"")</f>
        <v>394</v>
      </c>
      <c r="C230" t="str">
        <f>IFERROR(INDEX([4]Position!$A:$A,MATCH(I230,[4]Position!$B:$B,"0")),"")</f>
        <v/>
      </c>
      <c r="F230" s="535">
        <v>6406</v>
      </c>
      <c r="G230" s="536">
        <v>64061</v>
      </c>
      <c r="H230" s="378">
        <v>64061</v>
      </c>
      <c r="I230" s="432" t="s">
        <v>513</v>
      </c>
      <c r="J230" s="439">
        <v>3400000</v>
      </c>
      <c r="K230" s="439">
        <v>3400000</v>
      </c>
      <c r="L230" s="439">
        <v>1700000</v>
      </c>
      <c r="M230" s="439"/>
      <c r="N230" s="439">
        <f t="shared" si="107"/>
        <v>1700000</v>
      </c>
      <c r="O230" s="449">
        <f t="shared" si="108"/>
        <v>0.5</v>
      </c>
      <c r="P230" s="415">
        <v>29</v>
      </c>
      <c r="Q230" s="415"/>
      <c r="R230" s="415"/>
      <c r="S230" s="415">
        <v>3</v>
      </c>
      <c r="T230" s="415"/>
      <c r="U230" s="416">
        <f>P230+Q230-R230+S230-T230</f>
        <v>32</v>
      </c>
      <c r="V230" s="388"/>
      <c r="W230" s="388">
        <f>5000+5000</f>
        <v>10000</v>
      </c>
      <c r="X230" s="388">
        <f>5000+5000</f>
        <v>10000</v>
      </c>
      <c r="Y230" s="388"/>
      <c r="Z230" s="388"/>
      <c r="AA230" s="417">
        <f>X230*12*U230+60000</f>
        <v>3900000</v>
      </c>
      <c r="AB230" s="457">
        <f t="shared" si="109"/>
        <v>1.1470588235294117</v>
      </c>
      <c r="AC230" s="332" t="str">
        <f t="shared" si="110"/>
        <v>ok</v>
      </c>
      <c r="AD230" s="337"/>
      <c r="AE230" s="359">
        <v>113800000</v>
      </c>
      <c r="AF230" s="359">
        <f>AE230-AA230</f>
        <v>109900000</v>
      </c>
    </row>
    <row r="231" spans="1:32" s="354" customFormat="1" ht="18" customHeight="1">
      <c r="A231" s="544"/>
      <c r="B231" s="541">
        <f>IFERROR(INDEX('[6]Sub Account'!$A$2:$A$510,MATCH(G231,'[6]Sub Account'!$E$2:$E$510,0)),"")</f>
        <v>395</v>
      </c>
      <c r="C231" t="str">
        <f>IFERROR(INDEX([4]Position!$A:$A,MATCH(I231,[4]Position!$B:$B,"0")),"")</f>
        <v/>
      </c>
      <c r="F231" s="535">
        <v>6406</v>
      </c>
      <c r="G231" s="536">
        <v>64063</v>
      </c>
      <c r="H231" s="378">
        <v>64063</v>
      </c>
      <c r="I231" s="432" t="s">
        <v>173</v>
      </c>
      <c r="J231" s="439">
        <v>1100000</v>
      </c>
      <c r="K231" s="439">
        <v>1100000</v>
      </c>
      <c r="L231" s="439">
        <v>660000</v>
      </c>
      <c r="M231" s="439"/>
      <c r="N231" s="439">
        <f t="shared" si="107"/>
        <v>660000</v>
      </c>
      <c r="O231" s="449">
        <f t="shared" si="108"/>
        <v>0.6</v>
      </c>
      <c r="P231" s="415">
        <v>8</v>
      </c>
      <c r="Q231" s="415"/>
      <c r="R231" s="415"/>
      <c r="S231" s="415">
        <v>2</v>
      </c>
      <c r="T231" s="415"/>
      <c r="U231" s="416">
        <f t="shared" ref="U231" si="121">P231+Q231-R231+S231-T231</f>
        <v>10</v>
      </c>
      <c r="V231" s="388"/>
      <c r="W231" s="388">
        <f>6000+9000</f>
        <v>15000</v>
      </c>
      <c r="X231" s="388">
        <f>6000+9000</f>
        <v>15000</v>
      </c>
      <c r="Y231" s="388"/>
      <c r="Z231" s="388"/>
      <c r="AA231" s="417">
        <f>X231*12*U231</f>
        <v>1800000</v>
      </c>
      <c r="AB231" s="457">
        <f t="shared" si="109"/>
        <v>1.6363636363636365</v>
      </c>
      <c r="AC231" s="332" t="str">
        <f t="shared" si="110"/>
        <v>ok</v>
      </c>
      <c r="AD231" s="337"/>
      <c r="AE231" s="359">
        <v>75500000</v>
      </c>
      <c r="AF231" s="359">
        <f>AE231-AA231</f>
        <v>73700000</v>
      </c>
    </row>
    <row r="232" spans="1:32" s="354" customFormat="1" ht="18" customHeight="1">
      <c r="A232" s="544"/>
      <c r="B232" s="541" t="str">
        <f>IFERROR(INDEX('[6]Sub Account'!$A$2:$A$510,MATCH(G232,'[6]Sub Account'!$E$2:$E$510,0)),"")</f>
        <v/>
      </c>
      <c r="C232" t="str">
        <f>IFERROR(INDEX([4]Position!$A:$A,MATCH(I232,[4]Position!$B:$B,"0")),"")</f>
        <v/>
      </c>
      <c r="F232" s="535">
        <v>6407</v>
      </c>
      <c r="G232" s="538"/>
      <c r="H232" s="377">
        <v>6407</v>
      </c>
      <c r="I232" s="398" t="s">
        <v>176</v>
      </c>
      <c r="J232" s="440">
        <f t="shared" ref="J232:K232" si="122">SUM(J233:J240)</f>
        <v>0</v>
      </c>
      <c r="K232" s="440">
        <f t="shared" si="122"/>
        <v>0</v>
      </c>
      <c r="L232" s="440">
        <f>SUM(L233:L240)</f>
        <v>0</v>
      </c>
      <c r="M232" s="440">
        <f>SUM(M233:M240)</f>
        <v>0</v>
      </c>
      <c r="N232" s="440">
        <f t="shared" si="107"/>
        <v>0</v>
      </c>
      <c r="O232" s="450" t="str">
        <f t="shared" si="108"/>
        <v>-</v>
      </c>
      <c r="P232" s="394">
        <f t="shared" ref="P232:AA232" si="123">SUM(P233:P240)</f>
        <v>0</v>
      </c>
      <c r="Q232" s="394">
        <f>SUM(Q233:Q240)</f>
        <v>0</v>
      </c>
      <c r="R232" s="394">
        <f>SUM(R233:R240)</f>
        <v>0</v>
      </c>
      <c r="S232" s="394">
        <f>SUM(S233:S240)</f>
        <v>0</v>
      </c>
      <c r="T232" s="394">
        <f>SUM(T233:T240)</f>
        <v>0</v>
      </c>
      <c r="U232" s="421">
        <f t="shared" si="123"/>
        <v>0</v>
      </c>
      <c r="V232" s="394">
        <f t="shared" si="123"/>
        <v>0</v>
      </c>
      <c r="W232" s="394">
        <f t="shared" si="123"/>
        <v>0</v>
      </c>
      <c r="X232" s="394">
        <f t="shared" si="123"/>
        <v>0</v>
      </c>
      <c r="Y232" s="394">
        <f t="shared" si="123"/>
        <v>0</v>
      </c>
      <c r="Z232" s="394">
        <f t="shared" si="123"/>
        <v>0</v>
      </c>
      <c r="AA232" s="422">
        <f t="shared" si="123"/>
        <v>0</v>
      </c>
      <c r="AB232" s="458" t="str">
        <f t="shared" si="109"/>
        <v>-</v>
      </c>
      <c r="AC232" s="332" t="str">
        <f t="shared" si="110"/>
        <v>-</v>
      </c>
      <c r="AD232" s="337"/>
      <c r="AE232" s="353"/>
      <c r="AF232" s="353"/>
    </row>
    <row r="233" spans="1:32" s="354" customFormat="1" ht="18" customHeight="1">
      <c r="A233" s="544"/>
      <c r="B233" s="541">
        <f>IFERROR(INDEX('[6]Sub Account'!$A$2:$A$510,MATCH(G233,'[6]Sub Account'!$E$2:$E$510,0)),"")</f>
        <v>398</v>
      </c>
      <c r="C233" t="str">
        <f>IFERROR(INDEX([4]Position!$A:$A,MATCH(I233,[4]Position!$B:$B,"0")),"")</f>
        <v/>
      </c>
      <c r="F233" s="535">
        <v>6407</v>
      </c>
      <c r="G233" s="536">
        <v>64071</v>
      </c>
      <c r="H233" s="378">
        <v>64071</v>
      </c>
      <c r="I233" s="432" t="s">
        <v>514</v>
      </c>
      <c r="J233" s="439"/>
      <c r="K233" s="439"/>
      <c r="L233" s="439"/>
      <c r="M233" s="439"/>
      <c r="N233" s="439">
        <f t="shared" si="107"/>
        <v>0</v>
      </c>
      <c r="O233" s="449" t="str">
        <f t="shared" si="108"/>
        <v>-</v>
      </c>
      <c r="P233" s="388"/>
      <c r="Q233" s="388"/>
      <c r="R233" s="388"/>
      <c r="S233" s="388"/>
      <c r="T233" s="388"/>
      <c r="U233" s="416"/>
      <c r="V233" s="388"/>
      <c r="W233" s="388"/>
      <c r="X233" s="388"/>
      <c r="Y233" s="388"/>
      <c r="Z233" s="388"/>
      <c r="AA233" s="417"/>
      <c r="AB233" s="457" t="str">
        <f t="shared" si="109"/>
        <v>-</v>
      </c>
      <c r="AC233" s="332" t="str">
        <f t="shared" si="110"/>
        <v>-</v>
      </c>
      <c r="AD233" s="337"/>
      <c r="AE233" s="353"/>
      <c r="AF233" s="353"/>
    </row>
    <row r="234" spans="1:32" s="354" customFormat="1" ht="18" customHeight="1">
      <c r="A234" s="544"/>
      <c r="B234" s="541">
        <f>IFERROR(INDEX('[6]Sub Account'!$A$2:$A$510,MATCH(G234,'[6]Sub Account'!$E$2:$E$510,0)),"")</f>
        <v>399</v>
      </c>
      <c r="C234" t="str">
        <f>IFERROR(INDEX([4]Position!$A:$A,MATCH(I234,[4]Position!$B:$B,"0")),"")</f>
        <v/>
      </c>
      <c r="F234" s="535">
        <v>6407</v>
      </c>
      <c r="G234" s="536">
        <v>64072</v>
      </c>
      <c r="H234" s="378">
        <v>64072</v>
      </c>
      <c r="I234" s="432" t="s">
        <v>515</v>
      </c>
      <c r="J234" s="439"/>
      <c r="K234" s="439"/>
      <c r="L234" s="439"/>
      <c r="M234" s="439"/>
      <c r="N234" s="439">
        <f t="shared" si="107"/>
        <v>0</v>
      </c>
      <c r="O234" s="449" t="str">
        <f t="shared" si="108"/>
        <v>-</v>
      </c>
      <c r="P234" s="388"/>
      <c r="Q234" s="388"/>
      <c r="R234" s="388"/>
      <c r="S234" s="388"/>
      <c r="T234" s="388"/>
      <c r="U234" s="416"/>
      <c r="V234" s="388"/>
      <c r="W234" s="388"/>
      <c r="X234" s="388"/>
      <c r="Y234" s="388"/>
      <c r="Z234" s="388"/>
      <c r="AA234" s="417"/>
      <c r="AB234" s="457" t="str">
        <f t="shared" si="109"/>
        <v>-</v>
      </c>
      <c r="AC234" s="332" t="str">
        <f t="shared" si="110"/>
        <v>-</v>
      </c>
      <c r="AD234" s="337"/>
      <c r="AE234" s="353"/>
      <c r="AF234" s="353"/>
    </row>
    <row r="235" spans="1:32" s="354" customFormat="1" ht="18" customHeight="1">
      <c r="A235" s="544"/>
      <c r="B235" s="541">
        <f>IFERROR(INDEX('[6]Sub Account'!$A$2:$A$510,MATCH(G235,'[6]Sub Account'!$E$2:$E$510,0)),"")</f>
        <v>400</v>
      </c>
      <c r="C235" t="str">
        <f>IFERROR(INDEX([4]Position!$A:$A,MATCH(I235,[4]Position!$B:$B,"0")),"")</f>
        <v/>
      </c>
      <c r="F235" s="535">
        <v>6407</v>
      </c>
      <c r="G235" s="536">
        <v>64073</v>
      </c>
      <c r="H235" s="378">
        <v>64073</v>
      </c>
      <c r="I235" s="432" t="s">
        <v>516</v>
      </c>
      <c r="J235" s="439"/>
      <c r="K235" s="439"/>
      <c r="L235" s="439"/>
      <c r="M235" s="439"/>
      <c r="N235" s="439">
        <f t="shared" si="107"/>
        <v>0</v>
      </c>
      <c r="O235" s="449" t="str">
        <f t="shared" si="108"/>
        <v>-</v>
      </c>
      <c r="P235" s="388"/>
      <c r="Q235" s="388"/>
      <c r="R235" s="388"/>
      <c r="S235" s="388"/>
      <c r="T235" s="388"/>
      <c r="U235" s="416"/>
      <c r="V235" s="388"/>
      <c r="W235" s="388"/>
      <c r="X235" s="388"/>
      <c r="Y235" s="388"/>
      <c r="Z235" s="388"/>
      <c r="AA235" s="417"/>
      <c r="AB235" s="457" t="str">
        <f t="shared" si="109"/>
        <v>-</v>
      </c>
      <c r="AC235" s="332" t="str">
        <f t="shared" si="110"/>
        <v>-</v>
      </c>
      <c r="AD235" s="337"/>
      <c r="AE235" s="353"/>
      <c r="AF235" s="353"/>
    </row>
    <row r="236" spans="1:32" s="354" customFormat="1" ht="18" customHeight="1">
      <c r="A236" s="544"/>
      <c r="B236" s="541">
        <f>IFERROR(INDEX('[6]Sub Account'!$A$2:$A$510,MATCH(G236,'[6]Sub Account'!$E$2:$E$510,0)),"")</f>
        <v>401</v>
      </c>
      <c r="C236" t="str">
        <f>IFERROR(INDEX([4]Position!$A:$A,MATCH(I236,[4]Position!$B:$B,"0")),"")</f>
        <v/>
      </c>
      <c r="F236" s="535">
        <v>6407</v>
      </c>
      <c r="G236" s="536">
        <v>64074</v>
      </c>
      <c r="H236" s="378">
        <v>64074</v>
      </c>
      <c r="I236" s="432" t="s">
        <v>180</v>
      </c>
      <c r="J236" s="439"/>
      <c r="K236" s="439"/>
      <c r="L236" s="439"/>
      <c r="M236" s="439"/>
      <c r="N236" s="439">
        <f t="shared" si="107"/>
        <v>0</v>
      </c>
      <c r="O236" s="449" t="str">
        <f t="shared" si="108"/>
        <v>-</v>
      </c>
      <c r="P236" s="388"/>
      <c r="Q236" s="388"/>
      <c r="R236" s="388"/>
      <c r="S236" s="388"/>
      <c r="T236" s="388"/>
      <c r="U236" s="416"/>
      <c r="V236" s="388"/>
      <c r="W236" s="388"/>
      <c r="X236" s="388"/>
      <c r="Y236" s="388"/>
      <c r="Z236" s="388"/>
      <c r="AA236" s="417"/>
      <c r="AB236" s="457" t="str">
        <f t="shared" si="109"/>
        <v>-</v>
      </c>
      <c r="AC236" s="332" t="str">
        <f t="shared" si="110"/>
        <v>-</v>
      </c>
      <c r="AD236" s="337"/>
      <c r="AE236" s="353"/>
      <c r="AF236" s="353"/>
    </row>
    <row r="237" spans="1:32" s="354" customFormat="1" ht="18" customHeight="1">
      <c r="A237" s="544"/>
      <c r="B237" s="541">
        <f>IFERROR(INDEX('[6]Sub Account'!$A$2:$A$510,MATCH(G237,'[6]Sub Account'!$E$2:$E$510,0)),"")</f>
        <v>402</v>
      </c>
      <c r="C237" t="str">
        <f>IFERROR(INDEX([4]Position!$A:$A,MATCH(I237,[4]Position!$B:$B,"0")),"")</f>
        <v/>
      </c>
      <c r="F237" s="535">
        <v>6407</v>
      </c>
      <c r="G237" s="536">
        <v>64075</v>
      </c>
      <c r="H237" s="378">
        <v>64075</v>
      </c>
      <c r="I237" s="432" t="s">
        <v>142</v>
      </c>
      <c r="J237" s="439"/>
      <c r="K237" s="439"/>
      <c r="L237" s="439"/>
      <c r="M237" s="439"/>
      <c r="N237" s="439">
        <f t="shared" si="107"/>
        <v>0</v>
      </c>
      <c r="O237" s="449" t="str">
        <f t="shared" si="108"/>
        <v>-</v>
      </c>
      <c r="P237" s="388"/>
      <c r="Q237" s="388"/>
      <c r="R237" s="388"/>
      <c r="S237" s="388"/>
      <c r="T237" s="388"/>
      <c r="U237" s="416"/>
      <c r="V237" s="388"/>
      <c r="W237" s="388"/>
      <c r="X237" s="388"/>
      <c r="Y237" s="388"/>
      <c r="Z237" s="388"/>
      <c r="AA237" s="417"/>
      <c r="AB237" s="457" t="str">
        <f t="shared" si="109"/>
        <v>-</v>
      </c>
      <c r="AC237" s="332" t="str">
        <f t="shared" si="110"/>
        <v>-</v>
      </c>
      <c r="AD237" s="337"/>
      <c r="AE237" s="353"/>
      <c r="AF237" s="353"/>
    </row>
    <row r="238" spans="1:32" s="354" customFormat="1" ht="18" customHeight="1">
      <c r="A238" s="544"/>
      <c r="B238" s="541">
        <f>IFERROR(INDEX('[6]Sub Account'!$A$2:$A$510,MATCH(G238,'[6]Sub Account'!$E$2:$E$510,0)),"")</f>
        <v>403</v>
      </c>
      <c r="C238" t="str">
        <f>IFERROR(INDEX([4]Position!$A:$A,MATCH(I238,[4]Position!$B:$B,"0")),"")</f>
        <v/>
      </c>
      <c r="F238" s="535">
        <v>6407</v>
      </c>
      <c r="G238" s="536">
        <v>64076</v>
      </c>
      <c r="H238" s="378">
        <v>64076</v>
      </c>
      <c r="I238" s="432" t="s">
        <v>143</v>
      </c>
      <c r="J238" s="439"/>
      <c r="K238" s="439"/>
      <c r="L238" s="439"/>
      <c r="M238" s="439"/>
      <c r="N238" s="439">
        <f t="shared" si="107"/>
        <v>0</v>
      </c>
      <c r="O238" s="449" t="str">
        <f t="shared" si="108"/>
        <v>-</v>
      </c>
      <c r="P238" s="388"/>
      <c r="Q238" s="388"/>
      <c r="R238" s="388"/>
      <c r="S238" s="388"/>
      <c r="T238" s="388"/>
      <c r="U238" s="416"/>
      <c r="V238" s="388"/>
      <c r="W238" s="388"/>
      <c r="X238" s="388"/>
      <c r="Y238" s="388"/>
      <c r="Z238" s="388"/>
      <c r="AA238" s="417"/>
      <c r="AB238" s="457" t="str">
        <f t="shared" si="109"/>
        <v>-</v>
      </c>
      <c r="AC238" s="332" t="str">
        <f t="shared" si="110"/>
        <v>-</v>
      </c>
      <c r="AD238" s="337"/>
      <c r="AE238" s="353"/>
      <c r="AF238" s="353"/>
    </row>
    <row r="239" spans="1:32" s="354" customFormat="1" ht="18" customHeight="1">
      <c r="A239" s="544"/>
      <c r="B239" s="541">
        <f>IFERROR(INDEX('[6]Sub Account'!$A$2:$A$510,MATCH(G239,'[6]Sub Account'!$E$2:$E$510,0)),"")</f>
        <v>404</v>
      </c>
      <c r="C239" t="str">
        <f>IFERROR(INDEX([4]Position!$A:$A,MATCH(I239,[4]Position!$B:$B,"0")),"")</f>
        <v/>
      </c>
      <c r="F239" s="537">
        <v>6407</v>
      </c>
      <c r="G239" s="536">
        <v>64077</v>
      </c>
      <c r="H239" s="378">
        <v>64077</v>
      </c>
      <c r="I239" s="432" t="s">
        <v>144</v>
      </c>
      <c r="J239" s="439"/>
      <c r="K239" s="439"/>
      <c r="L239" s="439"/>
      <c r="M239" s="439"/>
      <c r="N239" s="439">
        <f t="shared" si="107"/>
        <v>0</v>
      </c>
      <c r="O239" s="449" t="str">
        <f t="shared" si="108"/>
        <v>-</v>
      </c>
      <c r="P239" s="388"/>
      <c r="Q239" s="388"/>
      <c r="R239" s="388"/>
      <c r="S239" s="388"/>
      <c r="T239" s="388"/>
      <c r="U239" s="416"/>
      <c r="V239" s="388"/>
      <c r="W239" s="388"/>
      <c r="X239" s="388"/>
      <c r="Y239" s="388"/>
      <c r="Z239" s="388"/>
      <c r="AA239" s="417"/>
      <c r="AB239" s="457" t="str">
        <f t="shared" si="109"/>
        <v>-</v>
      </c>
      <c r="AC239" s="332" t="str">
        <f t="shared" si="110"/>
        <v>-</v>
      </c>
      <c r="AD239" s="337"/>
      <c r="AE239" s="353"/>
      <c r="AF239" s="353"/>
    </row>
    <row r="240" spans="1:32" s="354" customFormat="1" ht="18" customHeight="1">
      <c r="A240" s="544"/>
      <c r="B240" s="541">
        <f>IFERROR(INDEX('[6]Sub Account'!$A$2:$A$510,MATCH(G240,'[6]Sub Account'!$E$2:$E$510,0)),"")</f>
        <v>405</v>
      </c>
      <c r="C240" t="str">
        <f>IFERROR(INDEX([4]Position!$A:$A,MATCH(I240,[4]Position!$B:$B,"0")),"")</f>
        <v/>
      </c>
      <c r="F240" s="537">
        <v>6407</v>
      </c>
      <c r="G240" s="536">
        <v>64078</v>
      </c>
      <c r="H240" s="378">
        <v>64078</v>
      </c>
      <c r="I240" s="432" t="s">
        <v>181</v>
      </c>
      <c r="J240" s="439"/>
      <c r="K240" s="439"/>
      <c r="L240" s="439"/>
      <c r="M240" s="439"/>
      <c r="N240" s="439">
        <f t="shared" si="107"/>
        <v>0</v>
      </c>
      <c r="O240" s="449" t="str">
        <f t="shared" si="108"/>
        <v>-</v>
      </c>
      <c r="P240" s="388"/>
      <c r="Q240" s="388"/>
      <c r="R240" s="388"/>
      <c r="S240" s="388"/>
      <c r="T240" s="388"/>
      <c r="U240" s="416"/>
      <c r="V240" s="388"/>
      <c r="W240" s="388"/>
      <c r="X240" s="388"/>
      <c r="Y240" s="388"/>
      <c r="Z240" s="388"/>
      <c r="AA240" s="417"/>
      <c r="AB240" s="457" t="str">
        <f t="shared" si="109"/>
        <v>-</v>
      </c>
      <c r="AC240" s="332" t="str">
        <f t="shared" si="110"/>
        <v>-</v>
      </c>
      <c r="AD240" s="337"/>
      <c r="AE240" s="353"/>
      <c r="AF240" s="353"/>
    </row>
    <row r="241" spans="1:32" s="354" customFormat="1" ht="18" customHeight="1" thickBot="1">
      <c r="A241" s="544"/>
      <c r="B241" s="541">
        <f>IFERROR(INDEX('[6]Sub Account'!$A$2:$A$510,MATCH(G241,'[6]Sub Account'!$E$2:$E$510,0)),"")</f>
        <v>406</v>
      </c>
      <c r="C241" t="str">
        <f>IFERROR(INDEX([4]Position!$A:$A,MATCH(I241,[4]Position!$B:$B,"0")),"")</f>
        <v/>
      </c>
      <c r="F241" s="537">
        <v>6498</v>
      </c>
      <c r="G241" s="536">
        <v>64981</v>
      </c>
      <c r="H241" s="400">
        <v>64981</v>
      </c>
      <c r="I241" s="401" t="s">
        <v>517</v>
      </c>
      <c r="J241" s="446">
        <v>5400000</v>
      </c>
      <c r="K241" s="446">
        <v>5400000</v>
      </c>
      <c r="L241" s="446">
        <v>2800000</v>
      </c>
      <c r="M241" s="446">
        <v>0</v>
      </c>
      <c r="N241" s="446">
        <f t="shared" si="107"/>
        <v>2800000</v>
      </c>
      <c r="O241" s="454">
        <f t="shared" si="108"/>
        <v>0.51851851851851849</v>
      </c>
      <c r="P241" s="402"/>
      <c r="Q241" s="402"/>
      <c r="R241" s="402"/>
      <c r="S241" s="402"/>
      <c r="T241" s="402"/>
      <c r="U241" s="429">
        <f>U34+U170</f>
        <v>54</v>
      </c>
      <c r="V241" s="402"/>
      <c r="W241" s="402"/>
      <c r="X241" s="402"/>
      <c r="Y241" s="402"/>
      <c r="Z241" s="402">
        <v>50000</v>
      </c>
      <c r="AA241" s="430">
        <f>U241*Z241*2</f>
        <v>5400000</v>
      </c>
      <c r="AB241" s="462">
        <f t="shared" si="109"/>
        <v>1</v>
      </c>
      <c r="AC241" s="332" t="str">
        <f t="shared" si="110"/>
        <v>ok</v>
      </c>
      <c r="AD241" s="337"/>
      <c r="AE241" s="353"/>
      <c r="AF241" s="353"/>
    </row>
  </sheetData>
  <autoFilter ref="A5:AG241" xr:uid="{8E7F7446-CC40-482C-9F73-36B9A2EAC2AA}"/>
  <mergeCells count="8">
    <mergeCell ref="V2:Z2"/>
    <mergeCell ref="AA2:AB2"/>
    <mergeCell ref="H2:H3"/>
    <mergeCell ref="I2:I3"/>
    <mergeCell ref="J2:J3"/>
    <mergeCell ref="K2:K3"/>
    <mergeCell ref="L2:O2"/>
    <mergeCell ref="P2:U2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B7D8-7864-4F69-B8CF-B77B35FE291F}">
  <sheetPr>
    <tabColor rgb="FFB9EDFF"/>
  </sheetPr>
  <dimension ref="A1:Z261"/>
  <sheetViews>
    <sheetView zoomScaleNormal="100" zoomScaleSheetLayoutView="100" workbookViewId="0">
      <selection activeCell="B4" sqref="B4"/>
    </sheetView>
  </sheetViews>
  <sheetFormatPr defaultColWidth="8" defaultRowHeight="14.5"/>
  <cols>
    <col min="1" max="1" width="6.26953125" style="352" customWidth="1"/>
    <col min="2" max="2" width="48.26953125" style="352" customWidth="1"/>
    <col min="3" max="4" width="9.86328125" style="352" customWidth="1"/>
    <col min="5" max="5" width="9.1328125" style="352" customWidth="1"/>
    <col min="6" max="7" width="9.40625" style="352" customWidth="1"/>
    <col min="8" max="8" width="6.26953125" style="352" customWidth="1"/>
    <col min="9" max="9" width="8.26953125" style="352" customWidth="1"/>
    <col min="10" max="13" width="7.54296875" style="352" customWidth="1"/>
    <col min="14" max="14" width="9.86328125" style="352" customWidth="1"/>
    <col min="15" max="18" width="7.7265625" style="352" customWidth="1"/>
    <col min="19" max="19" width="8.54296875" style="352" customWidth="1"/>
    <col min="20" max="20" width="12.86328125" style="352" customWidth="1"/>
    <col min="21" max="21" width="8.26953125" style="352" customWidth="1"/>
    <col min="22" max="22" width="8.40625" style="369" customWidth="1"/>
    <col min="23" max="23" width="4.7265625" style="370" customWidth="1"/>
    <col min="24" max="24" width="11.26953125" style="351" hidden="1" customWidth="1"/>
    <col min="25" max="25" width="11.40625" style="351" hidden="1" customWidth="1"/>
    <col min="26" max="26" width="16.26953125" style="352" hidden="1" customWidth="1"/>
    <col min="27" max="16384" width="8" style="352"/>
  </cols>
  <sheetData>
    <row r="1" spans="1:26" s="8" customFormat="1" ht="17.350000000000001" customHeight="1">
      <c r="A1" s="300"/>
      <c r="B1" s="300"/>
      <c r="C1" s="300"/>
      <c r="D1" s="300"/>
      <c r="E1" s="300"/>
      <c r="F1" s="300"/>
      <c r="G1" s="300"/>
      <c r="I1" s="300"/>
      <c r="J1" s="300"/>
      <c r="K1" s="300"/>
      <c r="L1" s="300"/>
      <c r="M1" s="300"/>
      <c r="N1" s="300"/>
      <c r="O1" s="300"/>
      <c r="P1" s="300"/>
      <c r="Q1" s="300"/>
      <c r="V1" s="301"/>
      <c r="W1" s="302"/>
      <c r="X1" s="303"/>
      <c r="Y1" s="304"/>
    </row>
    <row r="2" spans="1:26" s="8" customFormat="1" ht="16.5" customHeight="1">
      <c r="A2" s="305"/>
      <c r="B2" s="306"/>
      <c r="C2" s="306"/>
      <c r="D2" s="306"/>
      <c r="E2" s="306"/>
      <c r="F2" s="306"/>
      <c r="G2" s="306"/>
      <c r="I2" s="307"/>
      <c r="J2" s="307"/>
      <c r="K2" s="307"/>
      <c r="L2" s="307"/>
      <c r="M2" s="307"/>
      <c r="N2" s="307"/>
      <c r="O2" s="307"/>
      <c r="P2" s="307"/>
      <c r="Q2" s="307"/>
      <c r="V2" s="301"/>
      <c r="W2" s="302"/>
      <c r="X2" s="303"/>
      <c r="Y2" s="304"/>
    </row>
    <row r="3" spans="1:26" s="8" customFormat="1" ht="16.5" customHeight="1">
      <c r="B3" s="308"/>
      <c r="C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9"/>
      <c r="W3" s="310"/>
      <c r="X3" s="304"/>
      <c r="Y3" s="304"/>
    </row>
    <row r="4" spans="1:26" s="8" customFormat="1" ht="16.5" customHeight="1">
      <c r="A4" s="481"/>
      <c r="B4" s="481"/>
      <c r="C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2"/>
      <c r="W4" s="302"/>
      <c r="X4" s="313"/>
      <c r="Y4" s="304"/>
    </row>
    <row r="5" spans="1:26" s="374" customFormat="1" ht="30" customHeight="1">
      <c r="A5" s="252" t="s">
        <v>437</v>
      </c>
      <c r="B5" s="375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W5" s="373"/>
      <c r="X5" s="373"/>
      <c r="Y5" s="373"/>
      <c r="Z5" s="373"/>
    </row>
    <row r="6" spans="1:26" s="374" customFormat="1" ht="30" customHeight="1">
      <c r="A6" s="372" t="s">
        <v>519</v>
      </c>
      <c r="B6" s="375"/>
      <c r="C6" s="37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W6" s="373"/>
      <c r="X6" s="373"/>
      <c r="Y6" s="373"/>
      <c r="Z6" s="373"/>
    </row>
    <row r="7" spans="1:26" s="374" customFormat="1" ht="30" customHeight="1">
      <c r="A7" s="252"/>
      <c r="B7" s="375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W7" s="373"/>
      <c r="X7" s="373"/>
      <c r="Y7" s="373"/>
      <c r="Z7" s="373"/>
    </row>
    <row r="8" spans="1:26" s="374" customFormat="1" ht="21.75" customHeight="1">
      <c r="A8" s="252"/>
      <c r="B8" s="375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45" t="s">
        <v>520</v>
      </c>
      <c r="W8" s="373"/>
      <c r="X8" s="373"/>
      <c r="Y8" s="373"/>
      <c r="Z8" s="373"/>
    </row>
    <row r="9" spans="1:26" s="314" customFormat="1" ht="21.75" customHeight="1">
      <c r="A9" s="498"/>
      <c r="B9" s="498"/>
      <c r="U9" s="299" t="s">
        <v>420</v>
      </c>
      <c r="V9" s="315"/>
      <c r="W9" s="310"/>
      <c r="X9" s="316"/>
      <c r="Y9" s="316"/>
    </row>
    <row r="10" spans="1:26" s="314" customFormat="1" ht="21.75" customHeight="1" thickBot="1">
      <c r="A10" s="498"/>
      <c r="B10" s="498"/>
      <c r="V10" s="315"/>
      <c r="W10" s="310"/>
      <c r="X10" s="316"/>
      <c r="Y10" s="316"/>
    </row>
    <row r="11" spans="1:26" s="320" customFormat="1" ht="24.75" thickTop="1">
      <c r="A11" s="486" t="s">
        <v>527</v>
      </c>
      <c r="B11" s="488" t="s">
        <v>443</v>
      </c>
      <c r="C11" s="490" t="s">
        <v>482</v>
      </c>
      <c r="D11" s="490" t="s">
        <v>424</v>
      </c>
      <c r="E11" s="492" t="s">
        <v>483</v>
      </c>
      <c r="F11" s="493"/>
      <c r="G11" s="493"/>
      <c r="H11" s="494"/>
      <c r="I11" s="495" t="s">
        <v>531</v>
      </c>
      <c r="J11" s="496"/>
      <c r="K11" s="496"/>
      <c r="L11" s="496"/>
      <c r="M11" s="496"/>
      <c r="N11" s="497"/>
      <c r="O11" s="484" t="s">
        <v>484</v>
      </c>
      <c r="P11" s="484"/>
      <c r="Q11" s="484"/>
      <c r="R11" s="484"/>
      <c r="S11" s="484"/>
      <c r="T11" s="484" t="s">
        <v>485</v>
      </c>
      <c r="U11" s="485"/>
      <c r="V11" s="317"/>
      <c r="W11" s="318"/>
      <c r="X11" s="319"/>
      <c r="Y11" s="319"/>
    </row>
    <row r="12" spans="1:26" s="320" customFormat="1" ht="67.5">
      <c r="A12" s="487"/>
      <c r="B12" s="489"/>
      <c r="C12" s="491"/>
      <c r="D12" s="491"/>
      <c r="E12" s="371" t="s">
        <v>486</v>
      </c>
      <c r="F12" s="371" t="s">
        <v>528</v>
      </c>
      <c r="G12" s="482" t="s">
        <v>529</v>
      </c>
      <c r="H12" s="321" t="s">
        <v>530</v>
      </c>
      <c r="I12" s="321" t="s">
        <v>532</v>
      </c>
      <c r="J12" s="322" t="s">
        <v>487</v>
      </c>
      <c r="K12" s="323" t="s">
        <v>533</v>
      </c>
      <c r="L12" s="322" t="s">
        <v>534</v>
      </c>
      <c r="M12" s="323" t="s">
        <v>535</v>
      </c>
      <c r="N12" s="403" t="s">
        <v>536</v>
      </c>
      <c r="O12" s="321" t="s">
        <v>488</v>
      </c>
      <c r="P12" s="324" t="s">
        <v>537</v>
      </c>
      <c r="Q12" s="324" t="s">
        <v>538</v>
      </c>
      <c r="R12" s="324" t="s">
        <v>489</v>
      </c>
      <c r="S12" s="324" t="s">
        <v>539</v>
      </c>
      <c r="T12" s="325" t="s">
        <v>540</v>
      </c>
      <c r="U12" s="326" t="s">
        <v>490</v>
      </c>
      <c r="V12" s="317"/>
      <c r="W12" s="318"/>
      <c r="X12" s="319"/>
      <c r="Y12" s="319"/>
    </row>
    <row r="13" spans="1:26" s="320" customFormat="1" ht="16.899999999999999" customHeight="1" thickBot="1">
      <c r="A13" s="327"/>
      <c r="B13" s="328"/>
      <c r="C13" s="329">
        <v>1</v>
      </c>
      <c r="D13" s="329">
        <v>2</v>
      </c>
      <c r="E13" s="329">
        <v>3</v>
      </c>
      <c r="F13" s="329">
        <v>4</v>
      </c>
      <c r="G13" s="329" t="s">
        <v>491</v>
      </c>
      <c r="H13" s="329" t="s">
        <v>492</v>
      </c>
      <c r="I13" s="329">
        <v>7</v>
      </c>
      <c r="J13" s="329">
        <v>8</v>
      </c>
      <c r="K13" s="329">
        <v>9</v>
      </c>
      <c r="L13" s="329">
        <v>10</v>
      </c>
      <c r="M13" s="329">
        <v>11</v>
      </c>
      <c r="N13" s="329" t="s">
        <v>493</v>
      </c>
      <c r="O13" s="329">
        <v>13</v>
      </c>
      <c r="P13" s="329">
        <v>14</v>
      </c>
      <c r="Q13" s="329">
        <v>15</v>
      </c>
      <c r="R13" s="329">
        <v>16</v>
      </c>
      <c r="S13" s="329">
        <v>17</v>
      </c>
      <c r="T13" s="329">
        <v>18</v>
      </c>
      <c r="U13" s="330" t="s">
        <v>494</v>
      </c>
      <c r="V13" s="317"/>
      <c r="W13" s="318"/>
      <c r="X13" s="319"/>
      <c r="Y13" s="319"/>
    </row>
    <row r="14" spans="1:26" s="336" customFormat="1" ht="18" customHeight="1" thickTop="1">
      <c r="A14" s="376"/>
      <c r="B14" s="331" t="s">
        <v>388</v>
      </c>
      <c r="C14" s="438">
        <f>C15+C16+C17+C21+C27+C28+C37+C38+C43+C93+C165+C166+C167+C168+C169+C170+C171+C178+C182+C238+C241+C250</f>
        <v>1218400000</v>
      </c>
      <c r="D14" s="438">
        <f>D15+D16+D17+D21+D27+D28+D37+D38+D43+D93+D165+D166+D167+D168+D169+D170+D171+D178+D182+D238+D241+D250</f>
        <v>1218400000</v>
      </c>
      <c r="E14" s="438">
        <f>E15+E16+E17+E21+E27+E28+E37+E38+E43+E93+E165+E166+E167+E168+E169+E170+E171+E178+E182+E238+E241+E250</f>
        <v>546315000</v>
      </c>
      <c r="F14" s="438">
        <f>F15+F16+F17+F21+F27+F28+F37+F38+F43+F93+F165+F166+F167+F168+F169+F170+F171+F178+F182+F238+F241+F250</f>
        <v>0</v>
      </c>
      <c r="G14" s="438">
        <f>E14+F14</f>
        <v>546315000</v>
      </c>
      <c r="H14" s="447">
        <f>IFERROR(G14/C14,"-")</f>
        <v>0.44838722915298751</v>
      </c>
      <c r="I14" s="477">
        <f t="shared" ref="I14:N14" si="0">I43</f>
        <v>50</v>
      </c>
      <c r="J14" s="477">
        <f t="shared" si="0"/>
        <v>6</v>
      </c>
      <c r="K14" s="477">
        <f t="shared" si="0"/>
        <v>4</v>
      </c>
      <c r="L14" s="477">
        <f t="shared" si="0"/>
        <v>0</v>
      </c>
      <c r="M14" s="477">
        <f t="shared" si="0"/>
        <v>0</v>
      </c>
      <c r="N14" s="478">
        <f t="shared" si="0"/>
        <v>52</v>
      </c>
      <c r="O14" s="477"/>
      <c r="P14" s="477"/>
      <c r="Q14" s="477"/>
      <c r="R14" s="477"/>
      <c r="S14" s="477"/>
      <c r="T14" s="405">
        <f>T15+T16+T17+T21+T27+T28+T37+T38+T43+T93+T165+T166+T167+T168+T169+T170+T171+T178+T182+T238+T241+T250</f>
        <v>1261800000</v>
      </c>
      <c r="U14" s="455">
        <f>IFERROR(T14/C14,"-")</f>
        <v>1.0356204858831255</v>
      </c>
      <c r="V14" s="332" t="str">
        <f>IF(SUM(C14+D14+E14+T14+F14+G14+I14+J14+K14+L14+M14+N14)&lt;&gt;0,"ok","-")</f>
        <v>ok</v>
      </c>
      <c r="W14" s="333"/>
      <c r="X14" s="334">
        <v>29905300000</v>
      </c>
      <c r="Y14" s="335"/>
    </row>
    <row r="15" spans="1:26" s="336" customFormat="1" ht="18" customHeight="1">
      <c r="A15" s="476">
        <v>64011</v>
      </c>
      <c r="B15" s="473" t="s">
        <v>137</v>
      </c>
      <c r="C15" s="468"/>
      <c r="D15" s="468"/>
      <c r="E15" s="468"/>
      <c r="F15" s="468"/>
      <c r="G15" s="468">
        <f t="shared" ref="G15:G78" si="1">E15+F15</f>
        <v>0</v>
      </c>
      <c r="H15" s="448" t="str">
        <f t="shared" ref="H15:H78" si="2">IFERROR(G15/C15,"-")</f>
        <v>-</v>
      </c>
      <c r="I15" s="404"/>
      <c r="J15" s="404"/>
      <c r="K15" s="404"/>
      <c r="L15" s="404"/>
      <c r="M15" s="404"/>
      <c r="N15" s="467">
        <f>I15+J15-K15+L15-M15</f>
        <v>0</v>
      </c>
      <c r="O15" s="404"/>
      <c r="P15" s="404"/>
      <c r="Q15" s="404"/>
      <c r="R15" s="404"/>
      <c r="S15" s="404"/>
      <c r="T15" s="406">
        <f t="shared" ref="T15:T16" si="3">S15*N15*12</f>
        <v>0</v>
      </c>
      <c r="U15" s="456" t="str">
        <f t="shared" ref="U15:U78" si="4">IFERROR(T15/C15,"-")</f>
        <v>-</v>
      </c>
      <c r="V15" s="332" t="str">
        <f t="shared" ref="V15:V78" si="5">IF(SUM(C15+D15+E15+T15+F15+G15+I15+J15+K15+L15+M15+N15)&lt;&gt;0,"ok","-")</f>
        <v>-</v>
      </c>
      <c r="W15" s="337"/>
      <c r="X15" s="335"/>
      <c r="Y15" s="335"/>
    </row>
    <row r="16" spans="1:26" s="336" customFormat="1" ht="18" customHeight="1">
      <c r="A16" s="476">
        <v>64012</v>
      </c>
      <c r="B16" s="473" t="s">
        <v>138</v>
      </c>
      <c r="C16" s="468"/>
      <c r="D16" s="468"/>
      <c r="E16" s="468"/>
      <c r="F16" s="468"/>
      <c r="G16" s="468">
        <f t="shared" si="1"/>
        <v>0</v>
      </c>
      <c r="H16" s="448" t="str">
        <f t="shared" si="2"/>
        <v>-</v>
      </c>
      <c r="I16" s="404"/>
      <c r="J16" s="404"/>
      <c r="K16" s="404"/>
      <c r="L16" s="404"/>
      <c r="M16" s="404"/>
      <c r="N16" s="467">
        <f>I16+J16-K16+L16-M16</f>
        <v>0</v>
      </c>
      <c r="O16" s="404"/>
      <c r="P16" s="404"/>
      <c r="Q16" s="404"/>
      <c r="R16" s="404"/>
      <c r="S16" s="404"/>
      <c r="T16" s="406">
        <f t="shared" si="3"/>
        <v>0</v>
      </c>
      <c r="U16" s="456" t="str">
        <f t="shared" si="4"/>
        <v>-</v>
      </c>
      <c r="V16" s="332" t="str">
        <f t="shared" si="5"/>
        <v>-</v>
      </c>
      <c r="W16" s="337"/>
      <c r="X16" s="335"/>
      <c r="Y16" s="335"/>
    </row>
    <row r="17" spans="1:26" s="339" customFormat="1" ht="18" customHeight="1">
      <c r="A17" s="476">
        <v>64013</v>
      </c>
      <c r="B17" s="473" t="s">
        <v>623</v>
      </c>
      <c r="C17" s="468">
        <f t="shared" ref="C17:D17" si="6">SUM(C18:C20)</f>
        <v>0</v>
      </c>
      <c r="D17" s="468">
        <f t="shared" si="6"/>
        <v>0</v>
      </c>
      <c r="E17" s="468">
        <f>SUM(E18:E20)</f>
        <v>0</v>
      </c>
      <c r="F17" s="468">
        <f>SUM(F18:F20)</f>
        <v>0</v>
      </c>
      <c r="G17" s="468">
        <f t="shared" si="1"/>
        <v>0</v>
      </c>
      <c r="H17" s="448" t="str">
        <f t="shared" si="2"/>
        <v>-</v>
      </c>
      <c r="I17" s="404">
        <f t="shared" ref="I17:S17" si="7">SUM(I18:I20)</f>
        <v>0</v>
      </c>
      <c r="J17" s="404">
        <f t="shared" si="7"/>
        <v>0</v>
      </c>
      <c r="K17" s="404">
        <f t="shared" si="7"/>
        <v>0</v>
      </c>
      <c r="L17" s="404">
        <f t="shared" si="7"/>
        <v>0</v>
      </c>
      <c r="M17" s="404">
        <f t="shared" si="7"/>
        <v>0</v>
      </c>
      <c r="N17" s="467">
        <f t="shared" si="7"/>
        <v>0</v>
      </c>
      <c r="O17" s="404">
        <f t="shared" si="7"/>
        <v>0</v>
      </c>
      <c r="P17" s="404">
        <f t="shared" si="7"/>
        <v>0</v>
      </c>
      <c r="Q17" s="404">
        <f t="shared" si="7"/>
        <v>0</v>
      </c>
      <c r="R17" s="404">
        <f t="shared" si="7"/>
        <v>0</v>
      </c>
      <c r="S17" s="404">
        <f t="shared" si="7"/>
        <v>0</v>
      </c>
      <c r="T17" s="406">
        <f>SUM(T18:T20)</f>
        <v>0</v>
      </c>
      <c r="U17" s="456" t="str">
        <f t="shared" si="4"/>
        <v>-</v>
      </c>
      <c r="V17" s="332" t="str">
        <f t="shared" si="5"/>
        <v>-</v>
      </c>
      <c r="W17" s="337"/>
      <c r="X17" s="338"/>
      <c r="Y17" s="338"/>
    </row>
    <row r="18" spans="1:26" s="336" customFormat="1" ht="18" customHeight="1">
      <c r="A18" s="474"/>
      <c r="B18" s="432" t="s">
        <v>622</v>
      </c>
      <c r="C18" s="439"/>
      <c r="D18" s="439"/>
      <c r="E18" s="439"/>
      <c r="F18" s="439"/>
      <c r="G18" s="439">
        <f t="shared" si="1"/>
        <v>0</v>
      </c>
      <c r="H18" s="449" t="str">
        <f t="shared" si="2"/>
        <v>-</v>
      </c>
      <c r="I18" s="464"/>
      <c r="J18" s="464"/>
      <c r="K18" s="464"/>
      <c r="L18" s="464"/>
      <c r="M18" s="464"/>
      <c r="N18" s="465">
        <f t="shared" ref="N18:N20" si="8">I18+J18-K18+L18-M18</f>
        <v>0</v>
      </c>
      <c r="O18" s="464"/>
      <c r="P18" s="464"/>
      <c r="Q18" s="464"/>
      <c r="R18" s="464"/>
      <c r="S18" s="464"/>
      <c r="T18" s="463">
        <f>S18*N18*12</f>
        <v>0</v>
      </c>
      <c r="U18" s="457" t="str">
        <f t="shared" si="4"/>
        <v>-</v>
      </c>
      <c r="V18" s="332" t="str">
        <f t="shared" si="5"/>
        <v>-</v>
      </c>
      <c r="W18" s="337"/>
      <c r="X18" s="335"/>
      <c r="Y18" s="335"/>
    </row>
    <row r="19" spans="1:26" s="336" customFormat="1" ht="18" customHeight="1">
      <c r="A19" s="474"/>
      <c r="B19" s="432" t="s">
        <v>621</v>
      </c>
      <c r="C19" s="439"/>
      <c r="D19" s="439"/>
      <c r="E19" s="439"/>
      <c r="F19" s="439"/>
      <c r="G19" s="439">
        <f t="shared" si="1"/>
        <v>0</v>
      </c>
      <c r="H19" s="449" t="str">
        <f t="shared" si="2"/>
        <v>-</v>
      </c>
      <c r="I19" s="464"/>
      <c r="J19" s="464"/>
      <c r="K19" s="464"/>
      <c r="L19" s="464"/>
      <c r="M19" s="464"/>
      <c r="N19" s="465">
        <f t="shared" si="8"/>
        <v>0</v>
      </c>
      <c r="O19" s="464"/>
      <c r="P19" s="464"/>
      <c r="Q19" s="464"/>
      <c r="R19" s="464"/>
      <c r="S19" s="464"/>
      <c r="T19" s="463">
        <f>S19*N19*12</f>
        <v>0</v>
      </c>
      <c r="U19" s="457" t="str">
        <f t="shared" si="4"/>
        <v>-</v>
      </c>
      <c r="V19" s="332" t="str">
        <f t="shared" si="5"/>
        <v>-</v>
      </c>
      <c r="W19" s="337"/>
      <c r="X19" s="335"/>
      <c r="Y19" s="335"/>
    </row>
    <row r="20" spans="1:26" s="336" customFormat="1" ht="18" customHeight="1">
      <c r="A20" s="474"/>
      <c r="B20" s="432" t="s">
        <v>620</v>
      </c>
      <c r="C20" s="439"/>
      <c r="D20" s="439"/>
      <c r="E20" s="439"/>
      <c r="F20" s="439"/>
      <c r="G20" s="439">
        <f t="shared" si="1"/>
        <v>0</v>
      </c>
      <c r="H20" s="449" t="str">
        <f t="shared" si="2"/>
        <v>-</v>
      </c>
      <c r="I20" s="464"/>
      <c r="J20" s="464"/>
      <c r="K20" s="464"/>
      <c r="L20" s="464"/>
      <c r="M20" s="464"/>
      <c r="N20" s="465">
        <f t="shared" si="8"/>
        <v>0</v>
      </c>
      <c r="O20" s="464"/>
      <c r="P20" s="464"/>
      <c r="Q20" s="464"/>
      <c r="R20" s="464"/>
      <c r="S20" s="464"/>
      <c r="T20" s="463">
        <f>S20*N20*12</f>
        <v>0</v>
      </c>
      <c r="U20" s="457" t="str">
        <f t="shared" si="4"/>
        <v>-</v>
      </c>
      <c r="V20" s="332" t="str">
        <f t="shared" si="5"/>
        <v>-</v>
      </c>
      <c r="W20" s="337"/>
      <c r="X20" s="335"/>
      <c r="Y20" s="335"/>
      <c r="Z20" s="336">
        <v>275140000</v>
      </c>
    </row>
    <row r="21" spans="1:26" s="336" customFormat="1" ht="18" customHeight="1">
      <c r="A21" s="377">
        <v>64014</v>
      </c>
      <c r="B21" s="473" t="s">
        <v>495</v>
      </c>
      <c r="C21" s="440">
        <f t="shared" ref="C21:D21" si="9">SUM(C23:C26)</f>
        <v>0</v>
      </c>
      <c r="D21" s="440">
        <f t="shared" si="9"/>
        <v>0</v>
      </c>
      <c r="E21" s="440">
        <f>SUM(E23:E26)</f>
        <v>0</v>
      </c>
      <c r="F21" s="440">
        <f>SUM(F23:F26)</f>
        <v>0</v>
      </c>
      <c r="G21" s="440">
        <f t="shared" si="1"/>
        <v>0</v>
      </c>
      <c r="H21" s="450" t="str">
        <f t="shared" si="2"/>
        <v>-</v>
      </c>
      <c r="I21" s="472">
        <f>SUM(I22:I26)</f>
        <v>0</v>
      </c>
      <c r="J21" s="472">
        <f t="shared" ref="J21:T21" si="10">SUM(J22:J26)</f>
        <v>0</v>
      </c>
      <c r="K21" s="472">
        <f t="shared" si="10"/>
        <v>0</v>
      </c>
      <c r="L21" s="472">
        <f t="shared" si="10"/>
        <v>0</v>
      </c>
      <c r="M21" s="472">
        <f t="shared" si="10"/>
        <v>0</v>
      </c>
      <c r="N21" s="475">
        <f t="shared" si="10"/>
        <v>0</v>
      </c>
      <c r="O21" s="472">
        <f t="shared" si="10"/>
        <v>0</v>
      </c>
      <c r="P21" s="472">
        <f t="shared" si="10"/>
        <v>0</v>
      </c>
      <c r="Q21" s="472">
        <f t="shared" si="10"/>
        <v>0</v>
      </c>
      <c r="R21" s="472">
        <f t="shared" si="10"/>
        <v>25300000</v>
      </c>
      <c r="S21" s="472">
        <f t="shared" si="10"/>
        <v>25300000</v>
      </c>
      <c r="T21" s="471">
        <f t="shared" si="10"/>
        <v>0</v>
      </c>
      <c r="U21" s="458" t="str">
        <f t="shared" si="4"/>
        <v>-</v>
      </c>
      <c r="V21" s="332" t="str">
        <f t="shared" si="5"/>
        <v>-</v>
      </c>
      <c r="W21" s="337"/>
      <c r="X21" s="340">
        <v>642400000</v>
      </c>
      <c r="Y21" s="340">
        <f>T21-X21</f>
        <v>-642400000</v>
      </c>
      <c r="Z21" s="340">
        <f>Y21+Y28</f>
        <v>-1332200000</v>
      </c>
    </row>
    <row r="22" spans="1:26" s="336" customFormat="1" ht="18" customHeight="1">
      <c r="A22" s="474"/>
      <c r="B22" s="432" t="s">
        <v>619</v>
      </c>
      <c r="C22" s="439"/>
      <c r="D22" s="439"/>
      <c r="E22" s="439"/>
      <c r="F22" s="439"/>
      <c r="G22" s="439">
        <f t="shared" si="1"/>
        <v>0</v>
      </c>
      <c r="H22" s="449" t="str">
        <f t="shared" si="2"/>
        <v>-</v>
      </c>
      <c r="I22" s="466"/>
      <c r="J22" s="466"/>
      <c r="K22" s="466"/>
      <c r="L22" s="466"/>
      <c r="M22" s="466"/>
      <c r="N22" s="465">
        <f t="shared" ref="N22:N27" si="11">I22+J22-K22+L22-M22</f>
        <v>0</v>
      </c>
      <c r="O22" s="464"/>
      <c r="P22" s="464"/>
      <c r="Q22" s="464"/>
      <c r="R22" s="464">
        <v>8000000</v>
      </c>
      <c r="S22" s="464">
        <v>8000000</v>
      </c>
      <c r="T22" s="463">
        <f>S22*N22*12</f>
        <v>0</v>
      </c>
      <c r="U22" s="457" t="str">
        <f t="shared" si="4"/>
        <v>-</v>
      </c>
      <c r="V22" s="332" t="str">
        <f t="shared" si="5"/>
        <v>-</v>
      </c>
      <c r="W22" s="337"/>
      <c r="X22" s="340"/>
      <c r="Y22" s="340"/>
      <c r="Z22" s="341"/>
    </row>
    <row r="23" spans="1:26" s="336" customFormat="1" ht="18" customHeight="1">
      <c r="A23" s="474"/>
      <c r="B23" s="432" t="s">
        <v>618</v>
      </c>
      <c r="C23" s="439"/>
      <c r="D23" s="439"/>
      <c r="E23" s="439"/>
      <c r="F23" s="439"/>
      <c r="G23" s="439">
        <f t="shared" si="1"/>
        <v>0</v>
      </c>
      <c r="H23" s="449" t="str">
        <f t="shared" si="2"/>
        <v>-</v>
      </c>
      <c r="I23" s="466"/>
      <c r="J23" s="466"/>
      <c r="K23" s="466"/>
      <c r="L23" s="466"/>
      <c r="M23" s="466"/>
      <c r="N23" s="465">
        <f t="shared" si="11"/>
        <v>0</v>
      </c>
      <c r="O23" s="464"/>
      <c r="P23" s="464"/>
      <c r="Q23" s="464"/>
      <c r="R23" s="464">
        <f>2450000+3550000</f>
        <v>6000000</v>
      </c>
      <c r="S23" s="464">
        <f>2450000+3550000</f>
        <v>6000000</v>
      </c>
      <c r="T23" s="463">
        <f>S23*N23*12</f>
        <v>0</v>
      </c>
      <c r="U23" s="457" t="str">
        <f t="shared" si="4"/>
        <v>-</v>
      </c>
      <c r="V23" s="332" t="str">
        <f t="shared" si="5"/>
        <v>-</v>
      </c>
      <c r="W23" s="337"/>
      <c r="X23" s="342"/>
      <c r="Y23" s="342"/>
      <c r="Z23" s="343"/>
    </row>
    <row r="24" spans="1:26" s="336" customFormat="1" ht="18" customHeight="1">
      <c r="A24" s="474"/>
      <c r="B24" s="432" t="s">
        <v>617</v>
      </c>
      <c r="C24" s="439"/>
      <c r="D24" s="439"/>
      <c r="E24" s="439"/>
      <c r="F24" s="439"/>
      <c r="G24" s="439">
        <f t="shared" si="1"/>
        <v>0</v>
      </c>
      <c r="H24" s="449" t="str">
        <f t="shared" si="2"/>
        <v>-</v>
      </c>
      <c r="I24" s="466"/>
      <c r="J24" s="466"/>
      <c r="K24" s="466"/>
      <c r="L24" s="466"/>
      <c r="M24" s="466"/>
      <c r="N24" s="465">
        <f t="shared" si="11"/>
        <v>0</v>
      </c>
      <c r="O24" s="464"/>
      <c r="P24" s="464"/>
      <c r="Q24" s="464"/>
      <c r="R24" s="464">
        <v>5000000</v>
      </c>
      <c r="S24" s="464">
        <v>5000000</v>
      </c>
      <c r="T24" s="463">
        <f>S24*N24*12</f>
        <v>0</v>
      </c>
      <c r="U24" s="457" t="str">
        <f t="shared" si="4"/>
        <v>-</v>
      </c>
      <c r="V24" s="332" t="str">
        <f t="shared" si="5"/>
        <v>-</v>
      </c>
      <c r="W24" s="337"/>
      <c r="X24" s="344"/>
      <c r="Y24" s="344"/>
      <c r="Z24" s="345"/>
    </row>
    <row r="25" spans="1:26" s="336" customFormat="1" ht="18" customHeight="1">
      <c r="A25" s="474"/>
      <c r="B25" s="432" t="s">
        <v>616</v>
      </c>
      <c r="C25" s="439"/>
      <c r="D25" s="439"/>
      <c r="E25" s="439"/>
      <c r="F25" s="439"/>
      <c r="G25" s="439">
        <f t="shared" si="1"/>
        <v>0</v>
      </c>
      <c r="H25" s="449" t="str">
        <f t="shared" si="2"/>
        <v>-</v>
      </c>
      <c r="I25" s="466"/>
      <c r="J25" s="466"/>
      <c r="K25" s="466"/>
      <c r="L25" s="466"/>
      <c r="M25" s="466"/>
      <c r="N25" s="465">
        <f t="shared" si="11"/>
        <v>0</v>
      </c>
      <c r="O25" s="464"/>
      <c r="P25" s="464"/>
      <c r="Q25" s="464"/>
      <c r="R25" s="464">
        <f>2100000+1400000</f>
        <v>3500000</v>
      </c>
      <c r="S25" s="464">
        <f>2100000+1400000</f>
        <v>3500000</v>
      </c>
      <c r="T25" s="463">
        <f>S25*N25*12</f>
        <v>0</v>
      </c>
      <c r="U25" s="457" t="str">
        <f t="shared" si="4"/>
        <v>-</v>
      </c>
      <c r="V25" s="332" t="str">
        <f t="shared" si="5"/>
        <v>-</v>
      </c>
      <c r="W25" s="337"/>
      <c r="X25" s="335"/>
      <c r="Y25" s="335"/>
    </row>
    <row r="26" spans="1:26" s="336" customFormat="1" ht="18" customHeight="1">
      <c r="A26" s="474"/>
      <c r="B26" s="432" t="s">
        <v>624</v>
      </c>
      <c r="C26" s="439"/>
      <c r="D26" s="439"/>
      <c r="E26" s="439"/>
      <c r="F26" s="439"/>
      <c r="G26" s="439">
        <f t="shared" si="1"/>
        <v>0</v>
      </c>
      <c r="H26" s="449" t="str">
        <f t="shared" si="2"/>
        <v>-</v>
      </c>
      <c r="I26" s="466"/>
      <c r="J26" s="466"/>
      <c r="K26" s="466"/>
      <c r="L26" s="466"/>
      <c r="M26" s="466"/>
      <c r="N26" s="465">
        <f t="shared" si="11"/>
        <v>0</v>
      </c>
      <c r="O26" s="464"/>
      <c r="P26" s="464"/>
      <c r="Q26" s="464"/>
      <c r="R26" s="464">
        <f>1750000+1050000</f>
        <v>2800000</v>
      </c>
      <c r="S26" s="464">
        <f>1750000+1050000</f>
        <v>2800000</v>
      </c>
      <c r="T26" s="463">
        <f>S26*N26*12</f>
        <v>0</v>
      </c>
      <c r="U26" s="457" t="str">
        <f t="shared" si="4"/>
        <v>-</v>
      </c>
      <c r="V26" s="332" t="str">
        <f t="shared" si="5"/>
        <v>-</v>
      </c>
      <c r="W26" s="337"/>
      <c r="X26" s="335"/>
      <c r="Y26" s="335"/>
    </row>
    <row r="27" spans="1:26" s="336" customFormat="1" ht="18" customHeight="1">
      <c r="A27" s="470">
        <v>64015</v>
      </c>
      <c r="B27" s="469" t="s">
        <v>141</v>
      </c>
      <c r="C27" s="468"/>
      <c r="D27" s="468"/>
      <c r="E27" s="468"/>
      <c r="F27" s="468"/>
      <c r="G27" s="468">
        <f t="shared" si="1"/>
        <v>0</v>
      </c>
      <c r="H27" s="448" t="str">
        <f t="shared" si="2"/>
        <v>-</v>
      </c>
      <c r="I27" s="464"/>
      <c r="J27" s="464"/>
      <c r="K27" s="464"/>
      <c r="L27" s="464"/>
      <c r="M27" s="464"/>
      <c r="N27" s="465">
        <f t="shared" si="11"/>
        <v>0</v>
      </c>
      <c r="O27" s="404"/>
      <c r="P27" s="404"/>
      <c r="Q27" s="404"/>
      <c r="R27" s="404"/>
      <c r="S27" s="404"/>
      <c r="T27" s="406"/>
      <c r="U27" s="456" t="str">
        <f t="shared" si="4"/>
        <v>-</v>
      </c>
      <c r="V27" s="332" t="str">
        <f t="shared" si="5"/>
        <v>-</v>
      </c>
      <c r="W27" s="337"/>
      <c r="X27" s="335"/>
      <c r="Y27" s="335"/>
    </row>
    <row r="28" spans="1:26" s="339" customFormat="1" ht="18" customHeight="1">
      <c r="A28" s="470">
        <v>64016</v>
      </c>
      <c r="B28" s="469" t="s">
        <v>142</v>
      </c>
      <c r="C28" s="468">
        <f t="shared" ref="C28:D28" si="12">SUM(C29:C36)</f>
        <v>0</v>
      </c>
      <c r="D28" s="468">
        <f t="shared" si="12"/>
        <v>0</v>
      </c>
      <c r="E28" s="468">
        <f>SUM(E29:E36)</f>
        <v>0</v>
      </c>
      <c r="F28" s="468">
        <f>SUM(F29:F36)</f>
        <v>0</v>
      </c>
      <c r="G28" s="468">
        <f t="shared" si="1"/>
        <v>0</v>
      </c>
      <c r="H28" s="448" t="str">
        <f t="shared" si="2"/>
        <v>-</v>
      </c>
      <c r="I28" s="404">
        <f>SUM(I29:I36)</f>
        <v>0</v>
      </c>
      <c r="J28" s="404">
        <f>SUM(J29:J36)</f>
        <v>0</v>
      </c>
      <c r="K28" s="404">
        <f>SUM(K29:K36)</f>
        <v>0</v>
      </c>
      <c r="L28" s="404">
        <f>SUM(L29:L36)</f>
        <v>0</v>
      </c>
      <c r="M28" s="404">
        <f>SUM(M29:M36)</f>
        <v>0</v>
      </c>
      <c r="N28" s="467">
        <f>SUM(N29:N37)</f>
        <v>0</v>
      </c>
      <c r="O28" s="404">
        <f t="shared" ref="O28:S28" si="13">SUM(O29:O36)</f>
        <v>0</v>
      </c>
      <c r="P28" s="404">
        <f t="shared" si="13"/>
        <v>0</v>
      </c>
      <c r="Q28" s="404">
        <f t="shared" si="13"/>
        <v>0</v>
      </c>
      <c r="R28" s="404">
        <f t="shared" si="13"/>
        <v>13140000</v>
      </c>
      <c r="S28" s="404">
        <f t="shared" si="13"/>
        <v>13140000</v>
      </c>
      <c r="T28" s="406">
        <f>SUM(T29:T36)</f>
        <v>0</v>
      </c>
      <c r="U28" s="456" t="str">
        <f t="shared" si="4"/>
        <v>-</v>
      </c>
      <c r="V28" s="332" t="str">
        <f t="shared" si="5"/>
        <v>-</v>
      </c>
      <c r="W28" s="337"/>
      <c r="X28" s="346">
        <v>689800000</v>
      </c>
      <c r="Y28" s="346">
        <f>T28-X28</f>
        <v>-689800000</v>
      </c>
    </row>
    <row r="29" spans="1:26" s="339" customFormat="1" ht="18" customHeight="1">
      <c r="A29" s="470"/>
      <c r="B29" s="433" t="s">
        <v>615</v>
      </c>
      <c r="C29" s="439"/>
      <c r="D29" s="439"/>
      <c r="E29" s="439"/>
      <c r="F29" s="439"/>
      <c r="G29" s="439">
        <f t="shared" si="1"/>
        <v>0</v>
      </c>
      <c r="H29" s="449" t="str">
        <f t="shared" si="2"/>
        <v>-</v>
      </c>
      <c r="I29" s="466"/>
      <c r="J29" s="466"/>
      <c r="K29" s="466"/>
      <c r="L29" s="466"/>
      <c r="M29" s="466"/>
      <c r="N29" s="465">
        <f t="shared" ref="N29:N37" si="14">I29+J29-K29+L29-M29</f>
        <v>0</v>
      </c>
      <c r="O29" s="464"/>
      <c r="P29" s="464"/>
      <c r="Q29" s="464"/>
      <c r="R29" s="464">
        <v>2880000</v>
      </c>
      <c r="S29" s="464">
        <v>2880000</v>
      </c>
      <c r="T29" s="463">
        <f>S29*N29*12</f>
        <v>0</v>
      </c>
      <c r="U29" s="457" t="str">
        <f t="shared" si="4"/>
        <v>-</v>
      </c>
      <c r="V29" s="332" t="str">
        <f t="shared" si="5"/>
        <v>-</v>
      </c>
      <c r="W29" s="337"/>
      <c r="X29" s="347"/>
      <c r="Y29" s="347"/>
    </row>
    <row r="30" spans="1:26" s="339" customFormat="1" ht="18" customHeight="1">
      <c r="A30" s="470"/>
      <c r="B30" s="433" t="s">
        <v>614</v>
      </c>
      <c r="C30" s="439"/>
      <c r="D30" s="439"/>
      <c r="E30" s="439"/>
      <c r="F30" s="439"/>
      <c r="G30" s="439">
        <f t="shared" si="1"/>
        <v>0</v>
      </c>
      <c r="H30" s="449" t="str">
        <f t="shared" si="2"/>
        <v>-</v>
      </c>
      <c r="I30" s="466"/>
      <c r="J30" s="466"/>
      <c r="K30" s="466"/>
      <c r="L30" s="466"/>
      <c r="M30" s="466"/>
      <c r="N30" s="465">
        <f t="shared" si="14"/>
        <v>0</v>
      </c>
      <c r="O30" s="464"/>
      <c r="P30" s="464"/>
      <c r="Q30" s="464"/>
      <c r="R30" s="464">
        <v>2530000</v>
      </c>
      <c r="S30" s="464">
        <v>2530000</v>
      </c>
      <c r="T30" s="463">
        <f t="shared" ref="T30:T36" si="15">S30*N30*12</f>
        <v>0</v>
      </c>
      <c r="U30" s="457" t="str">
        <f t="shared" si="4"/>
        <v>-</v>
      </c>
      <c r="V30" s="332" t="str">
        <f t="shared" si="5"/>
        <v>-</v>
      </c>
      <c r="W30" s="337"/>
      <c r="X30" s="347"/>
      <c r="Y30" s="347"/>
    </row>
    <row r="31" spans="1:26" s="339" customFormat="1" ht="18" customHeight="1">
      <c r="A31" s="378"/>
      <c r="B31" s="433" t="s">
        <v>613</v>
      </c>
      <c r="C31" s="439"/>
      <c r="D31" s="439"/>
      <c r="E31" s="439"/>
      <c r="F31" s="439"/>
      <c r="G31" s="439">
        <f t="shared" si="1"/>
        <v>0</v>
      </c>
      <c r="H31" s="449" t="str">
        <f t="shared" si="2"/>
        <v>-</v>
      </c>
      <c r="I31" s="466"/>
      <c r="J31" s="466"/>
      <c r="K31" s="466"/>
      <c r="L31" s="466"/>
      <c r="M31" s="466"/>
      <c r="N31" s="465">
        <f t="shared" si="14"/>
        <v>0</v>
      </c>
      <c r="O31" s="464"/>
      <c r="P31" s="464"/>
      <c r="Q31" s="464"/>
      <c r="R31" s="464">
        <f>2100000+80000</f>
        <v>2180000</v>
      </c>
      <c r="S31" s="464">
        <f>2100000+80000</f>
        <v>2180000</v>
      </c>
      <c r="T31" s="463">
        <f t="shared" si="15"/>
        <v>0</v>
      </c>
      <c r="U31" s="457" t="str">
        <f t="shared" si="4"/>
        <v>-</v>
      </c>
      <c r="V31" s="332" t="str">
        <f t="shared" si="5"/>
        <v>-</v>
      </c>
      <c r="W31" s="337"/>
      <c r="X31" s="338"/>
      <c r="Y31" s="338"/>
    </row>
    <row r="32" spans="1:26" s="339" customFormat="1" ht="18" customHeight="1">
      <c r="A32" s="378"/>
      <c r="B32" s="433" t="s">
        <v>612</v>
      </c>
      <c r="C32" s="439"/>
      <c r="D32" s="439"/>
      <c r="E32" s="439"/>
      <c r="F32" s="439"/>
      <c r="G32" s="439">
        <f t="shared" si="1"/>
        <v>0</v>
      </c>
      <c r="H32" s="449" t="str">
        <f t="shared" si="2"/>
        <v>-</v>
      </c>
      <c r="I32" s="466"/>
      <c r="J32" s="466"/>
      <c r="K32" s="466"/>
      <c r="L32" s="466"/>
      <c r="M32" s="466"/>
      <c r="N32" s="465">
        <f t="shared" si="14"/>
        <v>0</v>
      </c>
      <c r="O32" s="464"/>
      <c r="P32" s="464"/>
      <c r="Q32" s="464"/>
      <c r="R32" s="464">
        <f>1750000+80000</f>
        <v>1830000</v>
      </c>
      <c r="S32" s="464">
        <f>1750000+80000</f>
        <v>1830000</v>
      </c>
      <c r="T32" s="463">
        <f t="shared" si="15"/>
        <v>0</v>
      </c>
      <c r="U32" s="457" t="str">
        <f t="shared" si="4"/>
        <v>-</v>
      </c>
      <c r="V32" s="332" t="str">
        <f t="shared" si="5"/>
        <v>-</v>
      </c>
      <c r="W32" s="337"/>
      <c r="X32" s="338"/>
      <c r="Y32" s="338"/>
    </row>
    <row r="33" spans="1:25" s="339" customFormat="1" ht="18" customHeight="1">
      <c r="A33" s="379"/>
      <c r="B33" s="433" t="s">
        <v>611</v>
      </c>
      <c r="C33" s="439"/>
      <c r="D33" s="439"/>
      <c r="E33" s="439"/>
      <c r="F33" s="439"/>
      <c r="G33" s="439">
        <f t="shared" si="1"/>
        <v>0</v>
      </c>
      <c r="H33" s="449" t="str">
        <f t="shared" si="2"/>
        <v>-</v>
      </c>
      <c r="I33" s="466"/>
      <c r="J33" s="466"/>
      <c r="K33" s="466"/>
      <c r="L33" s="466"/>
      <c r="M33" s="466"/>
      <c r="N33" s="465">
        <f t="shared" si="14"/>
        <v>0</v>
      </c>
      <c r="O33" s="464"/>
      <c r="P33" s="464"/>
      <c r="Q33" s="464"/>
      <c r="R33" s="464">
        <f>1480000</f>
        <v>1480000</v>
      </c>
      <c r="S33" s="464">
        <f>1480000</f>
        <v>1480000</v>
      </c>
      <c r="T33" s="463">
        <f t="shared" si="15"/>
        <v>0</v>
      </c>
      <c r="U33" s="457" t="str">
        <f t="shared" si="4"/>
        <v>-</v>
      </c>
      <c r="V33" s="332" t="str">
        <f t="shared" si="5"/>
        <v>-</v>
      </c>
      <c r="W33" s="337"/>
      <c r="X33" s="338"/>
      <c r="Y33" s="338"/>
    </row>
    <row r="34" spans="1:25" s="339" customFormat="1" ht="18" customHeight="1">
      <c r="A34" s="379"/>
      <c r="B34" s="433" t="s">
        <v>610</v>
      </c>
      <c r="C34" s="439"/>
      <c r="D34" s="439"/>
      <c r="E34" s="439"/>
      <c r="F34" s="439"/>
      <c r="G34" s="439">
        <f t="shared" si="1"/>
        <v>0</v>
      </c>
      <c r="H34" s="449" t="str">
        <f t="shared" si="2"/>
        <v>-</v>
      </c>
      <c r="I34" s="466"/>
      <c r="J34" s="466"/>
      <c r="K34" s="466"/>
      <c r="L34" s="466"/>
      <c r="M34" s="466"/>
      <c r="N34" s="465">
        <f t="shared" si="14"/>
        <v>0</v>
      </c>
      <c r="O34" s="464"/>
      <c r="P34" s="464"/>
      <c r="Q34" s="464"/>
      <c r="R34" s="464">
        <f>735000+80000</f>
        <v>815000</v>
      </c>
      <c r="S34" s="464">
        <f>735000+80000</f>
        <v>815000</v>
      </c>
      <c r="T34" s="463">
        <f t="shared" si="15"/>
        <v>0</v>
      </c>
      <c r="U34" s="457" t="str">
        <f t="shared" si="4"/>
        <v>-</v>
      </c>
      <c r="V34" s="332" t="str">
        <f t="shared" si="5"/>
        <v>-</v>
      </c>
      <c r="W34" s="337"/>
      <c r="X34" s="338"/>
      <c r="Y34" s="338"/>
    </row>
    <row r="35" spans="1:25" s="339" customFormat="1" ht="18" customHeight="1">
      <c r="A35" s="379"/>
      <c r="B35" s="433" t="s">
        <v>609</v>
      </c>
      <c r="C35" s="439"/>
      <c r="D35" s="439"/>
      <c r="E35" s="439"/>
      <c r="F35" s="439"/>
      <c r="G35" s="439">
        <f t="shared" si="1"/>
        <v>0</v>
      </c>
      <c r="H35" s="449" t="str">
        <f t="shared" si="2"/>
        <v>-</v>
      </c>
      <c r="I35" s="466"/>
      <c r="J35" s="466"/>
      <c r="K35" s="466"/>
      <c r="L35" s="466"/>
      <c r="M35" s="466"/>
      <c r="N35" s="465">
        <f t="shared" si="14"/>
        <v>0</v>
      </c>
      <c r="O35" s="464"/>
      <c r="P35" s="464"/>
      <c r="Q35" s="464"/>
      <c r="R35" s="464">
        <f>645000+80000</f>
        <v>725000</v>
      </c>
      <c r="S35" s="464">
        <f>645000+80000</f>
        <v>725000</v>
      </c>
      <c r="T35" s="463">
        <f t="shared" si="15"/>
        <v>0</v>
      </c>
      <c r="U35" s="457" t="str">
        <f t="shared" si="4"/>
        <v>-</v>
      </c>
      <c r="V35" s="332" t="str">
        <f t="shared" si="5"/>
        <v>-</v>
      </c>
      <c r="W35" s="337"/>
      <c r="X35" s="338"/>
      <c r="Y35" s="338"/>
    </row>
    <row r="36" spans="1:25" s="339" customFormat="1" ht="18" customHeight="1">
      <c r="A36" s="379"/>
      <c r="B36" s="433" t="s">
        <v>608</v>
      </c>
      <c r="C36" s="439"/>
      <c r="D36" s="439"/>
      <c r="E36" s="439"/>
      <c r="F36" s="439"/>
      <c r="G36" s="439">
        <f t="shared" si="1"/>
        <v>0</v>
      </c>
      <c r="H36" s="449" t="str">
        <f t="shared" si="2"/>
        <v>-</v>
      </c>
      <c r="I36" s="466"/>
      <c r="J36" s="466"/>
      <c r="K36" s="466"/>
      <c r="L36" s="466"/>
      <c r="M36" s="466"/>
      <c r="N36" s="465">
        <f t="shared" si="14"/>
        <v>0</v>
      </c>
      <c r="O36" s="464"/>
      <c r="P36" s="464"/>
      <c r="Q36" s="464"/>
      <c r="R36" s="464">
        <f>620000+80000</f>
        <v>700000</v>
      </c>
      <c r="S36" s="464">
        <f>620000+80000</f>
        <v>700000</v>
      </c>
      <c r="T36" s="463">
        <f t="shared" si="15"/>
        <v>0</v>
      </c>
      <c r="U36" s="457" t="str">
        <f t="shared" si="4"/>
        <v>-</v>
      </c>
      <c r="V36" s="332" t="str">
        <f t="shared" si="5"/>
        <v>-</v>
      </c>
      <c r="W36" s="337"/>
      <c r="X36" s="338"/>
      <c r="Y36" s="338"/>
    </row>
    <row r="37" spans="1:25" s="339" customFormat="1" ht="18" customHeight="1">
      <c r="A37" s="377">
        <v>64017</v>
      </c>
      <c r="B37" s="473" t="s">
        <v>143</v>
      </c>
      <c r="C37" s="440"/>
      <c r="D37" s="440"/>
      <c r="E37" s="440"/>
      <c r="F37" s="440"/>
      <c r="G37" s="440">
        <f t="shared" si="1"/>
        <v>0</v>
      </c>
      <c r="H37" s="450" t="str">
        <f t="shared" si="2"/>
        <v>-</v>
      </c>
      <c r="I37" s="464"/>
      <c r="J37" s="464"/>
      <c r="K37" s="464"/>
      <c r="L37" s="464"/>
      <c r="M37" s="464"/>
      <c r="N37" s="465">
        <f t="shared" si="14"/>
        <v>0</v>
      </c>
      <c r="O37" s="472"/>
      <c r="P37" s="472"/>
      <c r="Q37" s="472"/>
      <c r="R37" s="472"/>
      <c r="S37" s="472"/>
      <c r="T37" s="471"/>
      <c r="U37" s="458" t="str">
        <f t="shared" si="4"/>
        <v>-</v>
      </c>
      <c r="V37" s="332" t="str">
        <f t="shared" si="5"/>
        <v>-</v>
      </c>
      <c r="W37" s="337"/>
      <c r="X37" s="338"/>
      <c r="Y37" s="338"/>
    </row>
    <row r="38" spans="1:25" s="339" customFormat="1" ht="18" customHeight="1">
      <c r="A38" s="470">
        <v>64018</v>
      </c>
      <c r="B38" s="469" t="s">
        <v>144</v>
      </c>
      <c r="C38" s="468">
        <f t="shared" ref="C38:D38" si="16">SUM(C39:C42)</f>
        <v>0</v>
      </c>
      <c r="D38" s="468">
        <f t="shared" si="16"/>
        <v>0</v>
      </c>
      <c r="E38" s="468">
        <f>SUM(E39:E42)</f>
        <v>0</v>
      </c>
      <c r="F38" s="468">
        <f>SUM(F39:F42)</f>
        <v>0</v>
      </c>
      <c r="G38" s="468">
        <f t="shared" si="1"/>
        <v>0</v>
      </c>
      <c r="H38" s="448" t="str">
        <f t="shared" si="2"/>
        <v>-</v>
      </c>
      <c r="I38" s="404">
        <f>SUM(I39:I42)</f>
        <v>0</v>
      </c>
      <c r="J38" s="404">
        <f>SUM(J39:J42)</f>
        <v>0</v>
      </c>
      <c r="K38" s="404">
        <f>SUM(K39:K42)</f>
        <v>0</v>
      </c>
      <c r="L38" s="404">
        <f>SUM(L39:L42)</f>
        <v>0</v>
      </c>
      <c r="M38" s="404">
        <f>SUM(M39:M42)</f>
        <v>0</v>
      </c>
      <c r="N38" s="467">
        <f t="shared" ref="N38:S38" si="17">SUM(N39:N42)</f>
        <v>0</v>
      </c>
      <c r="O38" s="404">
        <f t="shared" si="17"/>
        <v>0</v>
      </c>
      <c r="P38" s="404">
        <f t="shared" si="17"/>
        <v>0</v>
      </c>
      <c r="Q38" s="404">
        <f t="shared" si="17"/>
        <v>0</v>
      </c>
      <c r="R38" s="404">
        <f t="shared" si="17"/>
        <v>2860000</v>
      </c>
      <c r="S38" s="404">
        <f t="shared" si="17"/>
        <v>2860000</v>
      </c>
      <c r="T38" s="406">
        <f>SUM(T39:T42)</f>
        <v>0</v>
      </c>
      <c r="U38" s="456" t="str">
        <f t="shared" si="4"/>
        <v>-</v>
      </c>
      <c r="V38" s="332" t="str">
        <f t="shared" si="5"/>
        <v>-</v>
      </c>
      <c r="W38" s="337"/>
      <c r="X38" s="346">
        <v>191600000</v>
      </c>
      <c r="Y38" s="346">
        <f>X38-T38</f>
        <v>191600000</v>
      </c>
    </row>
    <row r="39" spans="1:25" s="339" customFormat="1" ht="18" customHeight="1">
      <c r="A39" s="379"/>
      <c r="B39" s="433" t="s">
        <v>610</v>
      </c>
      <c r="C39" s="439"/>
      <c r="D39" s="439"/>
      <c r="E39" s="439"/>
      <c r="F39" s="439"/>
      <c r="G39" s="439">
        <f t="shared" si="1"/>
        <v>0</v>
      </c>
      <c r="H39" s="449" t="str">
        <f t="shared" si="2"/>
        <v>-</v>
      </c>
      <c r="I39" s="466"/>
      <c r="J39" s="466"/>
      <c r="K39" s="466"/>
      <c r="L39" s="466"/>
      <c r="M39" s="466"/>
      <c r="N39" s="465">
        <f t="shared" ref="N39:N42" si="18">I39+J39-K39+L39-M39</f>
        <v>0</v>
      </c>
      <c r="O39" s="464"/>
      <c r="P39" s="464"/>
      <c r="Q39" s="464"/>
      <c r="R39" s="464">
        <f>735000+80000</f>
        <v>815000</v>
      </c>
      <c r="S39" s="464">
        <f>735000+80000</f>
        <v>815000</v>
      </c>
      <c r="T39" s="463">
        <f>S39*N39*12</f>
        <v>0</v>
      </c>
      <c r="U39" s="457" t="str">
        <f t="shared" si="4"/>
        <v>-</v>
      </c>
      <c r="V39" s="332" t="str">
        <f t="shared" si="5"/>
        <v>-</v>
      </c>
      <c r="W39" s="337"/>
      <c r="X39" s="338"/>
      <c r="Y39" s="338"/>
    </row>
    <row r="40" spans="1:25" s="339" customFormat="1" ht="18" customHeight="1">
      <c r="A40" s="379"/>
      <c r="B40" s="433" t="s">
        <v>609</v>
      </c>
      <c r="C40" s="439"/>
      <c r="D40" s="439"/>
      <c r="E40" s="439"/>
      <c r="F40" s="439"/>
      <c r="G40" s="439">
        <f t="shared" si="1"/>
        <v>0</v>
      </c>
      <c r="H40" s="449" t="str">
        <f t="shared" si="2"/>
        <v>-</v>
      </c>
      <c r="I40" s="466"/>
      <c r="J40" s="466"/>
      <c r="K40" s="466"/>
      <c r="L40" s="466"/>
      <c r="M40" s="466"/>
      <c r="N40" s="465">
        <f t="shared" si="18"/>
        <v>0</v>
      </c>
      <c r="O40" s="464"/>
      <c r="P40" s="464"/>
      <c r="Q40" s="464"/>
      <c r="R40" s="464">
        <f>645000+80000</f>
        <v>725000</v>
      </c>
      <c r="S40" s="464">
        <f>645000+80000</f>
        <v>725000</v>
      </c>
      <c r="T40" s="463">
        <f>S40*N40*12</f>
        <v>0</v>
      </c>
      <c r="U40" s="457" t="str">
        <f t="shared" si="4"/>
        <v>-</v>
      </c>
      <c r="V40" s="332" t="str">
        <f t="shared" si="5"/>
        <v>-</v>
      </c>
      <c r="W40" s="337"/>
      <c r="X40" s="338"/>
      <c r="Y40" s="338"/>
    </row>
    <row r="41" spans="1:25" s="339" customFormat="1" ht="18" customHeight="1">
      <c r="A41" s="379"/>
      <c r="B41" s="433" t="s">
        <v>608</v>
      </c>
      <c r="C41" s="439"/>
      <c r="D41" s="439"/>
      <c r="E41" s="439"/>
      <c r="F41" s="439"/>
      <c r="G41" s="439">
        <f t="shared" si="1"/>
        <v>0</v>
      </c>
      <c r="H41" s="449" t="str">
        <f t="shared" si="2"/>
        <v>-</v>
      </c>
      <c r="I41" s="466"/>
      <c r="J41" s="466"/>
      <c r="K41" s="466"/>
      <c r="L41" s="466"/>
      <c r="M41" s="466"/>
      <c r="N41" s="465">
        <f t="shared" si="18"/>
        <v>0</v>
      </c>
      <c r="O41" s="464"/>
      <c r="P41" s="464"/>
      <c r="Q41" s="464"/>
      <c r="R41" s="464">
        <f>620000+80000</f>
        <v>700000</v>
      </c>
      <c r="S41" s="464">
        <f>620000+80000</f>
        <v>700000</v>
      </c>
      <c r="T41" s="463">
        <f>S41*N41*12</f>
        <v>0</v>
      </c>
      <c r="U41" s="457" t="str">
        <f t="shared" si="4"/>
        <v>-</v>
      </c>
      <c r="V41" s="332" t="str">
        <f t="shared" si="5"/>
        <v>-</v>
      </c>
      <c r="W41" s="337"/>
      <c r="X41" s="338"/>
      <c r="Y41" s="338"/>
    </row>
    <row r="42" spans="1:25" s="339" customFormat="1" ht="18" customHeight="1">
      <c r="A42" s="379"/>
      <c r="B42" s="433" t="s">
        <v>607</v>
      </c>
      <c r="C42" s="439"/>
      <c r="D42" s="439"/>
      <c r="E42" s="439"/>
      <c r="F42" s="439"/>
      <c r="G42" s="439">
        <f t="shared" si="1"/>
        <v>0</v>
      </c>
      <c r="H42" s="449" t="str">
        <f t="shared" si="2"/>
        <v>-</v>
      </c>
      <c r="I42" s="466"/>
      <c r="J42" s="466"/>
      <c r="K42" s="466"/>
      <c r="L42" s="466"/>
      <c r="M42" s="466"/>
      <c r="N42" s="465">
        <f t="shared" si="18"/>
        <v>0</v>
      </c>
      <c r="O42" s="464"/>
      <c r="P42" s="464"/>
      <c r="Q42" s="464"/>
      <c r="R42" s="464">
        <f>540000+80000</f>
        <v>620000</v>
      </c>
      <c r="S42" s="464">
        <f>540000+80000</f>
        <v>620000</v>
      </c>
      <c r="T42" s="463">
        <f>S42*N42*12</f>
        <v>0</v>
      </c>
      <c r="U42" s="457" t="str">
        <f t="shared" si="4"/>
        <v>-</v>
      </c>
      <c r="V42" s="332" t="str">
        <f t="shared" si="5"/>
        <v>-</v>
      </c>
      <c r="W42" s="337"/>
      <c r="X42" s="338"/>
      <c r="Y42" s="338"/>
    </row>
    <row r="43" spans="1:25" s="339" customFormat="1" ht="18" customHeight="1">
      <c r="A43" s="380">
        <v>64021</v>
      </c>
      <c r="B43" s="381" t="s">
        <v>496</v>
      </c>
      <c r="C43" s="441">
        <v>625800000</v>
      </c>
      <c r="D43" s="441">
        <v>625800000</v>
      </c>
      <c r="E43" s="441">
        <v>319785000</v>
      </c>
      <c r="F43" s="441">
        <v>0</v>
      </c>
      <c r="G43" s="441">
        <f t="shared" si="1"/>
        <v>319785000</v>
      </c>
      <c r="H43" s="448">
        <f t="shared" si="2"/>
        <v>0.5110019175455417</v>
      </c>
      <c r="I43" s="407">
        <f>I44+I92</f>
        <v>50</v>
      </c>
      <c r="J43" s="407">
        <f>J44+J92</f>
        <v>6</v>
      </c>
      <c r="K43" s="407">
        <f>K44+K92</f>
        <v>4</v>
      </c>
      <c r="L43" s="407">
        <f>L44+L92</f>
        <v>0</v>
      </c>
      <c r="M43" s="407">
        <f>M44+M92</f>
        <v>0</v>
      </c>
      <c r="N43" s="408">
        <f t="shared" ref="N43:T43" si="19">N44+N92</f>
        <v>52</v>
      </c>
      <c r="O43" s="382">
        <f t="shared" si="19"/>
        <v>14626</v>
      </c>
      <c r="P43" s="382">
        <f t="shared" si="19"/>
        <v>95000</v>
      </c>
      <c r="Q43" s="382">
        <f t="shared" si="19"/>
        <v>95000</v>
      </c>
      <c r="R43" s="404">
        <f t="shared" si="19"/>
        <v>0</v>
      </c>
      <c r="S43" s="404">
        <f t="shared" si="19"/>
        <v>0</v>
      </c>
      <c r="T43" s="406">
        <f t="shared" si="19"/>
        <v>602600000</v>
      </c>
      <c r="U43" s="456">
        <f t="shared" si="4"/>
        <v>0.96292745286033876</v>
      </c>
      <c r="V43" s="332" t="str">
        <f t="shared" si="5"/>
        <v>ok</v>
      </c>
      <c r="W43" s="337"/>
      <c r="X43" s="348">
        <v>14256600000</v>
      </c>
      <c r="Y43" s="348">
        <f>X43-T43</f>
        <v>13654000000</v>
      </c>
    </row>
    <row r="44" spans="1:25" s="350" customFormat="1" ht="18" customHeight="1">
      <c r="A44" s="379"/>
      <c r="B44" s="383" t="s">
        <v>497</v>
      </c>
      <c r="C44" s="442"/>
      <c r="D44" s="442"/>
      <c r="E44" s="442"/>
      <c r="F44" s="442"/>
      <c r="G44" s="442">
        <f t="shared" si="1"/>
        <v>0</v>
      </c>
      <c r="H44" s="451" t="str">
        <f t="shared" si="2"/>
        <v>-</v>
      </c>
      <c r="I44" s="409">
        <f t="shared" ref="I44:T44" si="20">I45+I63+I81</f>
        <v>50</v>
      </c>
      <c r="J44" s="409">
        <f t="shared" si="20"/>
        <v>6</v>
      </c>
      <c r="K44" s="409">
        <f t="shared" si="20"/>
        <v>4</v>
      </c>
      <c r="L44" s="409">
        <f t="shared" si="20"/>
        <v>0</v>
      </c>
      <c r="M44" s="409">
        <f t="shared" si="20"/>
        <v>0</v>
      </c>
      <c r="N44" s="410">
        <f t="shared" si="20"/>
        <v>52</v>
      </c>
      <c r="O44" s="384">
        <f t="shared" si="20"/>
        <v>14626</v>
      </c>
      <c r="P44" s="384">
        <f t="shared" si="20"/>
        <v>95000</v>
      </c>
      <c r="Q44" s="384">
        <f t="shared" si="20"/>
        <v>95000</v>
      </c>
      <c r="R44" s="384">
        <f t="shared" si="20"/>
        <v>0</v>
      </c>
      <c r="S44" s="384">
        <f t="shared" si="20"/>
        <v>0</v>
      </c>
      <c r="T44" s="411">
        <f t="shared" si="20"/>
        <v>602580000</v>
      </c>
      <c r="U44" s="459" t="str">
        <f t="shared" si="4"/>
        <v>-</v>
      </c>
      <c r="V44" s="332" t="str">
        <f t="shared" si="5"/>
        <v>ok</v>
      </c>
      <c r="W44" s="337"/>
      <c r="X44" s="349"/>
      <c r="Y44" s="348"/>
    </row>
    <row r="45" spans="1:25" s="350" customFormat="1" ht="18" customHeight="1">
      <c r="A45" s="385"/>
      <c r="B45" s="386" t="s">
        <v>498</v>
      </c>
      <c r="C45" s="443"/>
      <c r="D45" s="443"/>
      <c r="E45" s="443"/>
      <c r="F45" s="443"/>
      <c r="G45" s="443">
        <f t="shared" si="1"/>
        <v>0</v>
      </c>
      <c r="H45" s="452" t="str">
        <f t="shared" si="2"/>
        <v>-</v>
      </c>
      <c r="I45" s="412">
        <f t="shared" ref="I45" si="21">I46+I53+I58</f>
        <v>48</v>
      </c>
      <c r="J45" s="412">
        <f>J46+J53+J58</f>
        <v>6</v>
      </c>
      <c r="K45" s="412">
        <f>K46+K53+K58</f>
        <v>4</v>
      </c>
      <c r="L45" s="412">
        <f>L46+L53+L58</f>
        <v>0</v>
      </c>
      <c r="M45" s="412">
        <f>M46+M53+M58</f>
        <v>0</v>
      </c>
      <c r="N45" s="413">
        <f t="shared" ref="N45:T45" si="22">N46+N53+N58</f>
        <v>50</v>
      </c>
      <c r="O45" s="387">
        <f t="shared" si="22"/>
        <v>6145</v>
      </c>
      <c r="P45" s="387">
        <f t="shared" si="22"/>
        <v>35000</v>
      </c>
      <c r="Q45" s="387">
        <f t="shared" si="22"/>
        <v>35000</v>
      </c>
      <c r="R45" s="387">
        <f t="shared" si="22"/>
        <v>0</v>
      </c>
      <c r="S45" s="387">
        <f t="shared" si="22"/>
        <v>0</v>
      </c>
      <c r="T45" s="414">
        <f t="shared" si="22"/>
        <v>583110000</v>
      </c>
      <c r="U45" s="460" t="str">
        <f t="shared" si="4"/>
        <v>-</v>
      </c>
      <c r="V45" s="332" t="str">
        <f t="shared" si="5"/>
        <v>ok</v>
      </c>
      <c r="W45" s="337"/>
      <c r="X45" s="349"/>
      <c r="Y45" s="349"/>
    </row>
    <row r="46" spans="1:25" ht="18" customHeight="1">
      <c r="A46" s="379"/>
      <c r="B46" s="383" t="s">
        <v>521</v>
      </c>
      <c r="C46" s="442"/>
      <c r="D46" s="442"/>
      <c r="E46" s="442"/>
      <c r="F46" s="442"/>
      <c r="G46" s="442">
        <f t="shared" si="1"/>
        <v>0</v>
      </c>
      <c r="H46" s="451" t="str">
        <f t="shared" si="2"/>
        <v>-</v>
      </c>
      <c r="I46" s="409">
        <f t="shared" ref="I46" si="23">SUM(I47:I52)</f>
        <v>10</v>
      </c>
      <c r="J46" s="409">
        <f>SUM(J47:J52)</f>
        <v>0</v>
      </c>
      <c r="K46" s="409">
        <f>SUM(K47:K52)</f>
        <v>0</v>
      </c>
      <c r="L46" s="409">
        <f>SUM(L47:L52)</f>
        <v>0</v>
      </c>
      <c r="M46" s="409">
        <f>SUM(M47:M52)</f>
        <v>0</v>
      </c>
      <c r="N46" s="410">
        <f t="shared" ref="N46:S46" si="24">SUM(N47:N52)</f>
        <v>10</v>
      </c>
      <c r="O46" s="384">
        <f t="shared" si="24"/>
        <v>3030</v>
      </c>
      <c r="P46" s="384">
        <f t="shared" si="24"/>
        <v>15000</v>
      </c>
      <c r="Q46" s="384">
        <f t="shared" si="24"/>
        <v>15000</v>
      </c>
      <c r="R46" s="384">
        <f t="shared" si="24"/>
        <v>0</v>
      </c>
      <c r="S46" s="384">
        <f t="shared" si="24"/>
        <v>0</v>
      </c>
      <c r="T46" s="411">
        <f>SUM(T47:T52)</f>
        <v>138840000</v>
      </c>
      <c r="U46" s="459" t="str">
        <f t="shared" si="4"/>
        <v>-</v>
      </c>
      <c r="V46" s="332" t="str">
        <f t="shared" si="5"/>
        <v>ok</v>
      </c>
      <c r="W46" s="337"/>
    </row>
    <row r="47" spans="1:25" ht="18" customHeight="1">
      <c r="A47" s="379"/>
      <c r="B47" s="431" t="s">
        <v>445</v>
      </c>
      <c r="C47" s="439"/>
      <c r="D47" s="439"/>
      <c r="E47" s="439"/>
      <c r="F47" s="439"/>
      <c r="G47" s="439">
        <f t="shared" si="1"/>
        <v>0</v>
      </c>
      <c r="H47" s="449" t="str">
        <f t="shared" si="2"/>
        <v>-</v>
      </c>
      <c r="I47" s="415"/>
      <c r="J47" s="415"/>
      <c r="K47" s="415"/>
      <c r="L47" s="415"/>
      <c r="M47" s="415"/>
      <c r="N47" s="416">
        <f t="shared" ref="N47:N52" si="25">I47+J47-K47+L47-M47</f>
        <v>0</v>
      </c>
      <c r="O47" s="388">
        <v>550</v>
      </c>
      <c r="P47" s="388">
        <v>2500</v>
      </c>
      <c r="Q47" s="388">
        <v>2500</v>
      </c>
      <c r="R47" s="388"/>
      <c r="S47" s="388"/>
      <c r="T47" s="417">
        <f t="shared" ref="T47:T52" si="26">12*O47*Q47*N47</f>
        <v>0</v>
      </c>
      <c r="U47" s="457" t="str">
        <f t="shared" si="4"/>
        <v>-</v>
      </c>
      <c r="V47" s="332" t="str">
        <f t="shared" si="5"/>
        <v>-</v>
      </c>
      <c r="W47" s="337"/>
    </row>
    <row r="48" spans="1:25" ht="18" customHeight="1">
      <c r="A48" s="379"/>
      <c r="B48" s="431" t="s">
        <v>446</v>
      </c>
      <c r="C48" s="439"/>
      <c r="D48" s="439"/>
      <c r="E48" s="439"/>
      <c r="F48" s="439"/>
      <c r="G48" s="439">
        <f t="shared" si="1"/>
        <v>0</v>
      </c>
      <c r="H48" s="449" t="str">
        <f t="shared" si="2"/>
        <v>-</v>
      </c>
      <c r="I48" s="415"/>
      <c r="J48" s="415"/>
      <c r="K48" s="415"/>
      <c r="L48" s="415"/>
      <c r="M48" s="415"/>
      <c r="N48" s="416">
        <f t="shared" si="25"/>
        <v>0</v>
      </c>
      <c r="O48" s="388">
        <v>531</v>
      </c>
      <c r="P48" s="388">
        <v>2500</v>
      </c>
      <c r="Q48" s="388">
        <v>2500</v>
      </c>
      <c r="R48" s="388"/>
      <c r="S48" s="388"/>
      <c r="T48" s="417">
        <f>12*O48*Q48*N48</f>
        <v>0</v>
      </c>
      <c r="U48" s="457" t="str">
        <f t="shared" si="4"/>
        <v>-</v>
      </c>
      <c r="V48" s="332" t="str">
        <f t="shared" si="5"/>
        <v>-</v>
      </c>
      <c r="W48" s="337"/>
    </row>
    <row r="49" spans="1:26" ht="18" customHeight="1">
      <c r="A49" s="379"/>
      <c r="B49" s="431" t="s">
        <v>447</v>
      </c>
      <c r="C49" s="439"/>
      <c r="D49" s="439"/>
      <c r="E49" s="439"/>
      <c r="F49" s="439"/>
      <c r="G49" s="439">
        <f t="shared" si="1"/>
        <v>0</v>
      </c>
      <c r="H49" s="449" t="str">
        <f t="shared" si="2"/>
        <v>-</v>
      </c>
      <c r="I49" s="415"/>
      <c r="J49" s="415"/>
      <c r="K49" s="415"/>
      <c r="L49" s="415"/>
      <c r="M49" s="415"/>
      <c r="N49" s="416">
        <f t="shared" si="25"/>
        <v>0</v>
      </c>
      <c r="O49" s="388">
        <v>513</v>
      </c>
      <c r="P49" s="388">
        <v>2500</v>
      </c>
      <c r="Q49" s="388">
        <v>2500</v>
      </c>
      <c r="R49" s="388"/>
      <c r="S49" s="388"/>
      <c r="T49" s="417">
        <f t="shared" si="26"/>
        <v>0</v>
      </c>
      <c r="U49" s="457" t="str">
        <f t="shared" si="4"/>
        <v>-</v>
      </c>
      <c r="V49" s="332" t="str">
        <f t="shared" si="5"/>
        <v>-</v>
      </c>
      <c r="W49" s="337"/>
    </row>
    <row r="50" spans="1:26" ht="18" customHeight="1">
      <c r="A50" s="379"/>
      <c r="B50" s="431" t="s">
        <v>448</v>
      </c>
      <c r="C50" s="439"/>
      <c r="D50" s="439"/>
      <c r="E50" s="439"/>
      <c r="F50" s="439"/>
      <c r="G50" s="439">
        <f t="shared" si="1"/>
        <v>0</v>
      </c>
      <c r="H50" s="449" t="str">
        <f t="shared" si="2"/>
        <v>-</v>
      </c>
      <c r="I50" s="415"/>
      <c r="J50" s="415"/>
      <c r="K50" s="415"/>
      <c r="L50" s="415"/>
      <c r="M50" s="415"/>
      <c r="N50" s="416">
        <f t="shared" si="25"/>
        <v>0</v>
      </c>
      <c r="O50" s="388">
        <v>496</v>
      </c>
      <c r="P50" s="388">
        <v>2500</v>
      </c>
      <c r="Q50" s="388">
        <v>2500</v>
      </c>
      <c r="R50" s="388"/>
      <c r="S50" s="388"/>
      <c r="T50" s="417">
        <f t="shared" si="26"/>
        <v>0</v>
      </c>
      <c r="U50" s="457" t="str">
        <f t="shared" si="4"/>
        <v>-</v>
      </c>
      <c r="V50" s="332" t="str">
        <f t="shared" si="5"/>
        <v>-</v>
      </c>
      <c r="W50" s="337"/>
    </row>
    <row r="51" spans="1:26" ht="18" customHeight="1">
      <c r="A51" s="379"/>
      <c r="B51" s="431" t="s">
        <v>449</v>
      </c>
      <c r="C51" s="439"/>
      <c r="D51" s="439"/>
      <c r="E51" s="439"/>
      <c r="F51" s="439"/>
      <c r="G51" s="439">
        <f t="shared" si="1"/>
        <v>0</v>
      </c>
      <c r="H51" s="449" t="str">
        <f t="shared" si="2"/>
        <v>-</v>
      </c>
      <c r="I51" s="415">
        <v>1</v>
      </c>
      <c r="J51" s="415"/>
      <c r="K51" s="415"/>
      <c r="L51" s="415"/>
      <c r="M51" s="415"/>
      <c r="N51" s="416">
        <f t="shared" si="25"/>
        <v>1</v>
      </c>
      <c r="O51" s="388">
        <v>479</v>
      </c>
      <c r="P51" s="388">
        <v>2500</v>
      </c>
      <c r="Q51" s="388">
        <v>2500</v>
      </c>
      <c r="R51" s="388"/>
      <c r="S51" s="388"/>
      <c r="T51" s="417">
        <f t="shared" si="26"/>
        <v>14370000</v>
      </c>
      <c r="U51" s="457" t="str">
        <f t="shared" si="4"/>
        <v>-</v>
      </c>
      <c r="V51" s="332" t="str">
        <f t="shared" si="5"/>
        <v>ok</v>
      </c>
      <c r="W51" s="337"/>
    </row>
    <row r="52" spans="1:26" s="351" customFormat="1" ht="18" customHeight="1">
      <c r="A52" s="379"/>
      <c r="B52" s="431" t="s">
        <v>450</v>
      </c>
      <c r="C52" s="439"/>
      <c r="D52" s="439"/>
      <c r="E52" s="439"/>
      <c r="F52" s="439"/>
      <c r="G52" s="439">
        <f t="shared" si="1"/>
        <v>0</v>
      </c>
      <c r="H52" s="449" t="str">
        <f t="shared" si="2"/>
        <v>-</v>
      </c>
      <c r="I52" s="415">
        <v>9</v>
      </c>
      <c r="J52" s="415"/>
      <c r="K52" s="415"/>
      <c r="L52" s="415"/>
      <c r="M52" s="415"/>
      <c r="N52" s="416">
        <f t="shared" si="25"/>
        <v>9</v>
      </c>
      <c r="O52" s="388">
        <v>461</v>
      </c>
      <c r="P52" s="388">
        <v>2500</v>
      </c>
      <c r="Q52" s="388">
        <v>2500</v>
      </c>
      <c r="R52" s="388"/>
      <c r="S52" s="388"/>
      <c r="T52" s="417">
        <f t="shared" si="26"/>
        <v>124470000</v>
      </c>
      <c r="U52" s="457" t="str">
        <f t="shared" si="4"/>
        <v>-</v>
      </c>
      <c r="V52" s="332" t="str">
        <f t="shared" si="5"/>
        <v>ok</v>
      </c>
      <c r="W52" s="337"/>
      <c r="Z52" s="352"/>
    </row>
    <row r="53" spans="1:26" s="351" customFormat="1" ht="18" customHeight="1">
      <c r="A53" s="379"/>
      <c r="B53" s="383" t="s">
        <v>522</v>
      </c>
      <c r="C53" s="442"/>
      <c r="D53" s="442"/>
      <c r="E53" s="442"/>
      <c r="F53" s="442"/>
      <c r="G53" s="442">
        <f t="shared" si="1"/>
        <v>0</v>
      </c>
      <c r="H53" s="451" t="str">
        <f t="shared" si="2"/>
        <v>-</v>
      </c>
      <c r="I53" s="409">
        <f t="shared" ref="I53" si="27">SUM(I54:I57)</f>
        <v>11</v>
      </c>
      <c r="J53" s="409">
        <f>SUM(J54:J57)</f>
        <v>0</v>
      </c>
      <c r="K53" s="409">
        <f>SUM(K54:K57)</f>
        <v>1</v>
      </c>
      <c r="L53" s="409">
        <f>SUM(L54:L57)</f>
        <v>0</v>
      </c>
      <c r="M53" s="409">
        <f>SUM(M54:M57)</f>
        <v>0</v>
      </c>
      <c r="N53" s="410">
        <f t="shared" ref="N53:S53" si="28">SUM(N54:N57)</f>
        <v>10</v>
      </c>
      <c r="O53" s="384">
        <f t="shared" si="28"/>
        <v>1673</v>
      </c>
      <c r="P53" s="384">
        <f t="shared" si="28"/>
        <v>10000</v>
      </c>
      <c r="Q53" s="384">
        <f t="shared" si="28"/>
        <v>10000</v>
      </c>
      <c r="R53" s="384">
        <f t="shared" si="28"/>
        <v>0</v>
      </c>
      <c r="S53" s="384">
        <f t="shared" si="28"/>
        <v>0</v>
      </c>
      <c r="T53" s="411">
        <f>SUM(T54:T57)</f>
        <v>125970000</v>
      </c>
      <c r="U53" s="459" t="str">
        <f t="shared" si="4"/>
        <v>-</v>
      </c>
      <c r="V53" s="332" t="str">
        <f t="shared" si="5"/>
        <v>ok</v>
      </c>
      <c r="W53" s="337"/>
      <c r="Z53" s="352"/>
    </row>
    <row r="54" spans="1:26" s="351" customFormat="1" ht="18" customHeight="1">
      <c r="A54" s="379"/>
      <c r="B54" s="431" t="s">
        <v>451</v>
      </c>
      <c r="C54" s="439"/>
      <c r="D54" s="439"/>
      <c r="E54" s="439"/>
      <c r="F54" s="439"/>
      <c r="G54" s="439">
        <f t="shared" si="1"/>
        <v>0</v>
      </c>
      <c r="H54" s="449" t="str">
        <f t="shared" si="2"/>
        <v>-</v>
      </c>
      <c r="I54" s="415">
        <v>3</v>
      </c>
      <c r="J54" s="415"/>
      <c r="K54" s="415"/>
      <c r="L54" s="415"/>
      <c r="M54" s="415"/>
      <c r="N54" s="416">
        <f t="shared" ref="N54:N57" si="29">I54+J54-K54+L54-M54</f>
        <v>3</v>
      </c>
      <c r="O54" s="388">
        <v>443</v>
      </c>
      <c r="P54" s="388">
        <v>2500</v>
      </c>
      <c r="Q54" s="388">
        <v>2500</v>
      </c>
      <c r="R54" s="388"/>
      <c r="S54" s="388"/>
      <c r="T54" s="417">
        <f>12*O54*Q54*N54</f>
        <v>39870000</v>
      </c>
      <c r="U54" s="457" t="str">
        <f t="shared" si="4"/>
        <v>-</v>
      </c>
      <c r="V54" s="332" t="str">
        <f t="shared" si="5"/>
        <v>ok</v>
      </c>
      <c r="W54" s="337"/>
      <c r="Z54" s="352"/>
    </row>
    <row r="55" spans="1:26" s="351" customFormat="1" ht="18" customHeight="1">
      <c r="A55" s="379"/>
      <c r="B55" s="431" t="s">
        <v>452</v>
      </c>
      <c r="C55" s="439"/>
      <c r="D55" s="439"/>
      <c r="E55" s="439"/>
      <c r="F55" s="439"/>
      <c r="G55" s="439">
        <f t="shared" si="1"/>
        <v>0</v>
      </c>
      <c r="H55" s="449" t="str">
        <f t="shared" si="2"/>
        <v>-</v>
      </c>
      <c r="I55" s="415">
        <v>2</v>
      </c>
      <c r="J55" s="415"/>
      <c r="K55" s="415"/>
      <c r="L55" s="415"/>
      <c r="M55" s="415"/>
      <c r="N55" s="416">
        <f t="shared" si="29"/>
        <v>2</v>
      </c>
      <c r="O55" s="388">
        <v>426</v>
      </c>
      <c r="P55" s="388">
        <v>2500</v>
      </c>
      <c r="Q55" s="388">
        <v>2500</v>
      </c>
      <c r="R55" s="388"/>
      <c r="S55" s="388"/>
      <c r="T55" s="417">
        <f>12*O55*Q55*N55</f>
        <v>25560000</v>
      </c>
      <c r="U55" s="457" t="str">
        <f t="shared" si="4"/>
        <v>-</v>
      </c>
      <c r="V55" s="332" t="str">
        <f t="shared" si="5"/>
        <v>ok</v>
      </c>
      <c r="W55" s="337"/>
      <c r="Z55" s="352"/>
    </row>
    <row r="56" spans="1:26" s="351" customFormat="1" ht="18" customHeight="1">
      <c r="A56" s="379"/>
      <c r="B56" s="431" t="s">
        <v>453</v>
      </c>
      <c r="C56" s="439"/>
      <c r="D56" s="439"/>
      <c r="E56" s="439"/>
      <c r="F56" s="439"/>
      <c r="G56" s="439">
        <f t="shared" si="1"/>
        <v>0</v>
      </c>
      <c r="H56" s="449" t="str">
        <f t="shared" si="2"/>
        <v>-</v>
      </c>
      <c r="I56" s="415">
        <v>3</v>
      </c>
      <c r="J56" s="415"/>
      <c r="K56" s="415"/>
      <c r="L56" s="415"/>
      <c r="M56" s="415"/>
      <c r="N56" s="416">
        <f t="shared" si="29"/>
        <v>3</v>
      </c>
      <c r="O56" s="388">
        <v>410</v>
      </c>
      <c r="P56" s="388">
        <v>2500</v>
      </c>
      <c r="Q56" s="388">
        <v>2500</v>
      </c>
      <c r="R56" s="388"/>
      <c r="S56" s="388"/>
      <c r="T56" s="417">
        <f>12*O56*Q56*N56</f>
        <v>36900000</v>
      </c>
      <c r="U56" s="457" t="str">
        <f t="shared" si="4"/>
        <v>-</v>
      </c>
      <c r="V56" s="332" t="str">
        <f t="shared" si="5"/>
        <v>ok</v>
      </c>
      <c r="W56" s="337"/>
      <c r="Z56" s="352"/>
    </row>
    <row r="57" spans="1:26" s="351" customFormat="1" ht="18" customHeight="1">
      <c r="A57" s="379"/>
      <c r="B57" s="431" t="s">
        <v>454</v>
      </c>
      <c r="C57" s="439"/>
      <c r="D57" s="439"/>
      <c r="E57" s="439"/>
      <c r="F57" s="439"/>
      <c r="G57" s="439">
        <f t="shared" si="1"/>
        <v>0</v>
      </c>
      <c r="H57" s="449" t="str">
        <f t="shared" si="2"/>
        <v>-</v>
      </c>
      <c r="I57" s="415">
        <v>3</v>
      </c>
      <c r="J57" s="415"/>
      <c r="K57" s="415">
        <v>1</v>
      </c>
      <c r="L57" s="415"/>
      <c r="M57" s="415"/>
      <c r="N57" s="416">
        <f t="shared" si="29"/>
        <v>2</v>
      </c>
      <c r="O57" s="388">
        <v>394</v>
      </c>
      <c r="P57" s="388">
        <v>2500</v>
      </c>
      <c r="Q57" s="388">
        <v>2500</v>
      </c>
      <c r="R57" s="388"/>
      <c r="S57" s="388"/>
      <c r="T57" s="417">
        <f>12*O57*Q57*N57</f>
        <v>23640000</v>
      </c>
      <c r="U57" s="457" t="str">
        <f t="shared" si="4"/>
        <v>-</v>
      </c>
      <c r="V57" s="332" t="str">
        <f t="shared" si="5"/>
        <v>ok</v>
      </c>
      <c r="W57" s="337"/>
      <c r="Z57" s="352"/>
    </row>
    <row r="58" spans="1:26" s="351" customFormat="1" ht="18" customHeight="1">
      <c r="A58" s="379"/>
      <c r="B58" s="383" t="s">
        <v>523</v>
      </c>
      <c r="C58" s="442"/>
      <c r="D58" s="442"/>
      <c r="E58" s="442"/>
      <c r="F58" s="442"/>
      <c r="G58" s="442">
        <f t="shared" si="1"/>
        <v>0</v>
      </c>
      <c r="H58" s="451" t="str">
        <f t="shared" si="2"/>
        <v>-</v>
      </c>
      <c r="I58" s="409">
        <f t="shared" ref="I58" si="30">SUM(I59:I62)</f>
        <v>27</v>
      </c>
      <c r="J58" s="409">
        <f>SUM(J59:J62)</f>
        <v>6</v>
      </c>
      <c r="K58" s="409">
        <f>SUM(K59:K62)</f>
        <v>3</v>
      </c>
      <c r="L58" s="409">
        <f>SUM(L59:L62)</f>
        <v>0</v>
      </c>
      <c r="M58" s="409">
        <f>SUM(M59:M62)</f>
        <v>0</v>
      </c>
      <c r="N58" s="410">
        <f t="shared" ref="N58:S58" si="31">SUM(N59:N62)</f>
        <v>30</v>
      </c>
      <c r="O58" s="384">
        <f t="shared" si="31"/>
        <v>1442</v>
      </c>
      <c r="P58" s="384">
        <f t="shared" si="31"/>
        <v>10000</v>
      </c>
      <c r="Q58" s="384">
        <f t="shared" si="31"/>
        <v>10000</v>
      </c>
      <c r="R58" s="384">
        <f t="shared" si="31"/>
        <v>0</v>
      </c>
      <c r="S58" s="384">
        <f t="shared" si="31"/>
        <v>0</v>
      </c>
      <c r="T58" s="411">
        <f>SUM(T59:T62)</f>
        <v>318300000</v>
      </c>
      <c r="U58" s="459" t="str">
        <f t="shared" si="4"/>
        <v>-</v>
      </c>
      <c r="V58" s="332" t="str">
        <f t="shared" si="5"/>
        <v>ok</v>
      </c>
      <c r="W58" s="337"/>
      <c r="Z58" s="352"/>
    </row>
    <row r="59" spans="1:26" s="351" customFormat="1" ht="18" customHeight="1">
      <c r="A59" s="379"/>
      <c r="B59" s="431" t="s">
        <v>439</v>
      </c>
      <c r="C59" s="439"/>
      <c r="D59" s="439"/>
      <c r="E59" s="439"/>
      <c r="F59" s="439"/>
      <c r="G59" s="439">
        <f t="shared" si="1"/>
        <v>0</v>
      </c>
      <c r="H59" s="449" t="str">
        <f t="shared" si="2"/>
        <v>-</v>
      </c>
      <c r="I59" s="415">
        <v>4</v>
      </c>
      <c r="J59" s="415"/>
      <c r="K59" s="415">
        <v>1</v>
      </c>
      <c r="L59" s="415"/>
      <c r="M59" s="415"/>
      <c r="N59" s="416">
        <f t="shared" ref="N59:N62" si="32">I59+J59-K59+L59-M59</f>
        <v>3</v>
      </c>
      <c r="O59" s="388">
        <v>379</v>
      </c>
      <c r="P59" s="388">
        <v>2500</v>
      </c>
      <c r="Q59" s="388">
        <v>2500</v>
      </c>
      <c r="R59" s="388"/>
      <c r="S59" s="388"/>
      <c r="T59" s="417">
        <f>12*O59*Q59*N59</f>
        <v>34110000</v>
      </c>
      <c r="U59" s="457" t="str">
        <f t="shared" si="4"/>
        <v>-</v>
      </c>
      <c r="V59" s="332" t="str">
        <f t="shared" si="5"/>
        <v>ok</v>
      </c>
      <c r="W59" s="337"/>
      <c r="Z59" s="352"/>
    </row>
    <row r="60" spans="1:26" s="351" customFormat="1" ht="18" customHeight="1">
      <c r="A60" s="379"/>
      <c r="B60" s="431" t="s">
        <v>455</v>
      </c>
      <c r="C60" s="439"/>
      <c r="D60" s="439"/>
      <c r="E60" s="439"/>
      <c r="F60" s="439"/>
      <c r="G60" s="439">
        <f t="shared" si="1"/>
        <v>0</v>
      </c>
      <c r="H60" s="449" t="str">
        <f t="shared" si="2"/>
        <v>-</v>
      </c>
      <c r="I60" s="415">
        <v>5</v>
      </c>
      <c r="J60" s="415"/>
      <c r="K60" s="415"/>
      <c r="L60" s="415"/>
      <c r="M60" s="415"/>
      <c r="N60" s="416">
        <f t="shared" si="32"/>
        <v>5</v>
      </c>
      <c r="O60" s="388">
        <v>364</v>
      </c>
      <c r="P60" s="388">
        <v>2500</v>
      </c>
      <c r="Q60" s="388">
        <v>2500</v>
      </c>
      <c r="R60" s="388"/>
      <c r="S60" s="388"/>
      <c r="T60" s="417">
        <f>12*O60*Q60*N60</f>
        <v>54600000</v>
      </c>
      <c r="U60" s="457" t="str">
        <f t="shared" si="4"/>
        <v>-</v>
      </c>
      <c r="V60" s="332" t="str">
        <f t="shared" si="5"/>
        <v>ok</v>
      </c>
      <c r="W60" s="337"/>
      <c r="Z60" s="352"/>
    </row>
    <row r="61" spans="1:26" s="351" customFormat="1" ht="18" customHeight="1">
      <c r="A61" s="379"/>
      <c r="B61" s="431" t="s">
        <v>456</v>
      </c>
      <c r="C61" s="439"/>
      <c r="D61" s="439"/>
      <c r="E61" s="439"/>
      <c r="F61" s="439"/>
      <c r="G61" s="439">
        <f t="shared" si="1"/>
        <v>0</v>
      </c>
      <c r="H61" s="449" t="str">
        <f t="shared" si="2"/>
        <v>-</v>
      </c>
      <c r="I61" s="415">
        <v>6</v>
      </c>
      <c r="J61" s="479">
        <v>1</v>
      </c>
      <c r="K61" s="415"/>
      <c r="L61" s="415"/>
      <c r="M61" s="415"/>
      <c r="N61" s="416">
        <f t="shared" si="32"/>
        <v>7</v>
      </c>
      <c r="O61" s="388">
        <v>354</v>
      </c>
      <c r="P61" s="388">
        <v>2500</v>
      </c>
      <c r="Q61" s="388">
        <v>2500</v>
      </c>
      <c r="R61" s="388"/>
      <c r="S61" s="388"/>
      <c r="T61" s="417">
        <f>12*O61*Q61*N61</f>
        <v>74340000</v>
      </c>
      <c r="U61" s="457" t="str">
        <f t="shared" si="4"/>
        <v>-</v>
      </c>
      <c r="V61" s="332" t="str">
        <f t="shared" si="5"/>
        <v>ok</v>
      </c>
      <c r="W61" s="337"/>
      <c r="Z61" s="352"/>
    </row>
    <row r="62" spans="1:26" s="351" customFormat="1" ht="18" customHeight="1">
      <c r="A62" s="379"/>
      <c r="B62" s="431" t="s">
        <v>457</v>
      </c>
      <c r="C62" s="439"/>
      <c r="D62" s="439"/>
      <c r="E62" s="439"/>
      <c r="F62" s="439"/>
      <c r="G62" s="439">
        <f t="shared" si="1"/>
        <v>0</v>
      </c>
      <c r="H62" s="449" t="str">
        <f t="shared" si="2"/>
        <v>-</v>
      </c>
      <c r="I62" s="415">
        <v>12</v>
      </c>
      <c r="J62" s="415">
        <v>5</v>
      </c>
      <c r="K62" s="415">
        <v>2</v>
      </c>
      <c r="L62" s="415"/>
      <c r="M62" s="415"/>
      <c r="N62" s="416">
        <f t="shared" si="32"/>
        <v>15</v>
      </c>
      <c r="O62" s="388">
        <v>345</v>
      </c>
      <c r="P62" s="388">
        <v>2500</v>
      </c>
      <c r="Q62" s="388">
        <v>2500</v>
      </c>
      <c r="R62" s="388"/>
      <c r="S62" s="388"/>
      <c r="T62" s="417">
        <f>12*O62*Q62*N62</f>
        <v>155250000</v>
      </c>
      <c r="U62" s="457" t="str">
        <f t="shared" si="4"/>
        <v>-</v>
      </c>
      <c r="V62" s="332" t="str">
        <f t="shared" si="5"/>
        <v>ok</v>
      </c>
      <c r="W62" s="337"/>
      <c r="Z62" s="352"/>
    </row>
    <row r="63" spans="1:26" s="351" customFormat="1" ht="18" customHeight="1">
      <c r="A63" s="385"/>
      <c r="B63" s="386" t="s">
        <v>499</v>
      </c>
      <c r="C63" s="443"/>
      <c r="D63" s="443"/>
      <c r="E63" s="443"/>
      <c r="F63" s="443"/>
      <c r="G63" s="443">
        <f t="shared" si="1"/>
        <v>0</v>
      </c>
      <c r="H63" s="452" t="str">
        <f t="shared" si="2"/>
        <v>-</v>
      </c>
      <c r="I63" s="412">
        <f t="shared" ref="I63" si="33">I64+I71+I76</f>
        <v>2</v>
      </c>
      <c r="J63" s="412">
        <f>J64+J71+J76</f>
        <v>0</v>
      </c>
      <c r="K63" s="412">
        <f>K64+K71+K76</f>
        <v>0</v>
      </c>
      <c r="L63" s="412">
        <f>L64+L71+L76</f>
        <v>0</v>
      </c>
      <c r="M63" s="412">
        <f>M64+M71+M76</f>
        <v>0</v>
      </c>
      <c r="N63" s="413">
        <f t="shared" ref="N63:S63" si="34">N64+N71+N76</f>
        <v>2</v>
      </c>
      <c r="O63" s="387">
        <f t="shared" si="34"/>
        <v>5288</v>
      </c>
      <c r="P63" s="387">
        <f t="shared" si="34"/>
        <v>35000</v>
      </c>
      <c r="Q63" s="387">
        <f t="shared" si="34"/>
        <v>35000</v>
      </c>
      <c r="R63" s="387">
        <f t="shared" si="34"/>
        <v>0</v>
      </c>
      <c r="S63" s="387">
        <f t="shared" si="34"/>
        <v>0</v>
      </c>
      <c r="T63" s="414">
        <f>T64+T71+T76</f>
        <v>19470000</v>
      </c>
      <c r="U63" s="460" t="str">
        <f t="shared" si="4"/>
        <v>-</v>
      </c>
      <c r="V63" s="332" t="str">
        <f t="shared" si="5"/>
        <v>ok</v>
      </c>
      <c r="W63" s="337"/>
      <c r="Z63" s="352"/>
    </row>
    <row r="64" spans="1:26" s="351" customFormat="1" ht="18" customHeight="1">
      <c r="A64" s="379"/>
      <c r="B64" s="383" t="s">
        <v>524</v>
      </c>
      <c r="C64" s="442"/>
      <c r="D64" s="442"/>
      <c r="E64" s="442"/>
      <c r="F64" s="442"/>
      <c r="G64" s="442">
        <f t="shared" si="1"/>
        <v>0</v>
      </c>
      <c r="H64" s="451" t="str">
        <f t="shared" si="2"/>
        <v>-</v>
      </c>
      <c r="I64" s="409">
        <f t="shared" ref="I64" si="35">SUM(I65:I70)</f>
        <v>0</v>
      </c>
      <c r="J64" s="409">
        <f>SUM(J65:J70)</f>
        <v>0</v>
      </c>
      <c r="K64" s="409">
        <f>SUM(K65:K70)</f>
        <v>0</v>
      </c>
      <c r="L64" s="409">
        <f>SUM(L65:L70)</f>
        <v>0</v>
      </c>
      <c r="M64" s="409">
        <f>SUM(M65:M70)</f>
        <v>0</v>
      </c>
      <c r="N64" s="410">
        <f t="shared" ref="N64:S64" si="36">SUM(N65:N70)</f>
        <v>0</v>
      </c>
      <c r="O64" s="384">
        <f t="shared" si="36"/>
        <v>2580</v>
      </c>
      <c r="P64" s="384">
        <f t="shared" si="36"/>
        <v>15000</v>
      </c>
      <c r="Q64" s="384">
        <f t="shared" si="36"/>
        <v>15000</v>
      </c>
      <c r="R64" s="384">
        <f t="shared" si="36"/>
        <v>0</v>
      </c>
      <c r="S64" s="384">
        <f t="shared" si="36"/>
        <v>0</v>
      </c>
      <c r="T64" s="411">
        <f>SUM(T65:T70)</f>
        <v>0</v>
      </c>
      <c r="U64" s="459" t="str">
        <f t="shared" si="4"/>
        <v>-</v>
      </c>
      <c r="V64" s="332" t="str">
        <f t="shared" si="5"/>
        <v>-</v>
      </c>
      <c r="W64" s="337"/>
      <c r="Z64" s="352"/>
    </row>
    <row r="65" spans="1:26" s="351" customFormat="1" ht="18" customHeight="1">
      <c r="A65" s="379"/>
      <c r="B65" s="431" t="s">
        <v>458</v>
      </c>
      <c r="C65" s="439"/>
      <c r="D65" s="439"/>
      <c r="E65" s="439"/>
      <c r="F65" s="439"/>
      <c r="G65" s="439">
        <f t="shared" si="1"/>
        <v>0</v>
      </c>
      <c r="H65" s="449" t="str">
        <f t="shared" si="2"/>
        <v>-</v>
      </c>
      <c r="I65" s="415"/>
      <c r="J65" s="415"/>
      <c r="K65" s="415"/>
      <c r="L65" s="415"/>
      <c r="M65" s="415"/>
      <c r="N65" s="416">
        <f t="shared" ref="N65:N70" si="37">I65+J65-K65+L65-M65</f>
        <v>0</v>
      </c>
      <c r="O65" s="388">
        <v>470</v>
      </c>
      <c r="P65" s="388">
        <v>2500</v>
      </c>
      <c r="Q65" s="388">
        <v>2500</v>
      </c>
      <c r="R65" s="388"/>
      <c r="S65" s="388"/>
      <c r="T65" s="417">
        <f t="shared" ref="T65:T70" si="38">12*O65*Q65*N65</f>
        <v>0</v>
      </c>
      <c r="U65" s="457" t="str">
        <f t="shared" si="4"/>
        <v>-</v>
      </c>
      <c r="V65" s="332" t="str">
        <f t="shared" si="5"/>
        <v>-</v>
      </c>
      <c r="W65" s="337"/>
      <c r="Z65" s="352"/>
    </row>
    <row r="66" spans="1:26" s="351" customFormat="1" ht="18" customHeight="1">
      <c r="A66" s="379"/>
      <c r="B66" s="431" t="s">
        <v>459</v>
      </c>
      <c r="C66" s="439"/>
      <c r="D66" s="439"/>
      <c r="E66" s="439"/>
      <c r="F66" s="439"/>
      <c r="G66" s="439">
        <f t="shared" si="1"/>
        <v>0</v>
      </c>
      <c r="H66" s="449" t="str">
        <f t="shared" si="2"/>
        <v>-</v>
      </c>
      <c r="I66" s="415"/>
      <c r="J66" s="415"/>
      <c r="K66" s="415"/>
      <c r="L66" s="415"/>
      <c r="M66" s="415"/>
      <c r="N66" s="416">
        <f t="shared" si="37"/>
        <v>0</v>
      </c>
      <c r="O66" s="388">
        <v>453</v>
      </c>
      <c r="P66" s="388">
        <v>2500</v>
      </c>
      <c r="Q66" s="388">
        <v>2500</v>
      </c>
      <c r="R66" s="388"/>
      <c r="S66" s="388"/>
      <c r="T66" s="417">
        <f t="shared" si="38"/>
        <v>0</v>
      </c>
      <c r="U66" s="457" t="str">
        <f t="shared" si="4"/>
        <v>-</v>
      </c>
      <c r="V66" s="332" t="str">
        <f t="shared" si="5"/>
        <v>-</v>
      </c>
      <c r="W66" s="337"/>
      <c r="Z66" s="352"/>
    </row>
    <row r="67" spans="1:26" s="351" customFormat="1" ht="18" customHeight="1">
      <c r="A67" s="379"/>
      <c r="B67" s="431" t="s">
        <v>460</v>
      </c>
      <c r="C67" s="439"/>
      <c r="D67" s="439"/>
      <c r="E67" s="439"/>
      <c r="F67" s="439"/>
      <c r="G67" s="439">
        <f t="shared" si="1"/>
        <v>0</v>
      </c>
      <c r="H67" s="449" t="str">
        <f t="shared" si="2"/>
        <v>-</v>
      </c>
      <c r="I67" s="415"/>
      <c r="J67" s="415"/>
      <c r="K67" s="415"/>
      <c r="L67" s="415"/>
      <c r="M67" s="415"/>
      <c r="N67" s="416">
        <f t="shared" si="37"/>
        <v>0</v>
      </c>
      <c r="O67" s="388">
        <v>436</v>
      </c>
      <c r="P67" s="388">
        <v>2500</v>
      </c>
      <c r="Q67" s="388">
        <v>2500</v>
      </c>
      <c r="R67" s="388"/>
      <c r="S67" s="388"/>
      <c r="T67" s="417">
        <f t="shared" si="38"/>
        <v>0</v>
      </c>
      <c r="U67" s="457" t="str">
        <f t="shared" si="4"/>
        <v>-</v>
      </c>
      <c r="V67" s="332" t="str">
        <f t="shared" si="5"/>
        <v>-</v>
      </c>
      <c r="W67" s="337"/>
      <c r="Z67" s="352"/>
    </row>
    <row r="68" spans="1:26" s="351" customFormat="1" ht="18" customHeight="1">
      <c r="A68" s="379"/>
      <c r="B68" s="431" t="s">
        <v>461</v>
      </c>
      <c r="C68" s="439"/>
      <c r="D68" s="439"/>
      <c r="E68" s="439"/>
      <c r="F68" s="439"/>
      <c r="G68" s="439">
        <f t="shared" si="1"/>
        <v>0</v>
      </c>
      <c r="H68" s="449" t="str">
        <f t="shared" si="2"/>
        <v>-</v>
      </c>
      <c r="I68" s="415"/>
      <c r="J68" s="415"/>
      <c r="K68" s="415"/>
      <c r="L68" s="415"/>
      <c r="M68" s="415"/>
      <c r="N68" s="416">
        <f t="shared" si="37"/>
        <v>0</v>
      </c>
      <c r="O68" s="388">
        <v>421</v>
      </c>
      <c r="P68" s="388">
        <v>2500</v>
      </c>
      <c r="Q68" s="388">
        <v>2500</v>
      </c>
      <c r="R68" s="388"/>
      <c r="S68" s="388"/>
      <c r="T68" s="417">
        <f t="shared" si="38"/>
        <v>0</v>
      </c>
      <c r="U68" s="457" t="str">
        <f t="shared" si="4"/>
        <v>-</v>
      </c>
      <c r="V68" s="332" t="str">
        <f t="shared" si="5"/>
        <v>-</v>
      </c>
      <c r="W68" s="337"/>
      <c r="Z68" s="352"/>
    </row>
    <row r="69" spans="1:26" s="351" customFormat="1" ht="18" customHeight="1">
      <c r="A69" s="379"/>
      <c r="B69" s="431" t="s">
        <v>462</v>
      </c>
      <c r="C69" s="439"/>
      <c r="D69" s="439"/>
      <c r="E69" s="439"/>
      <c r="F69" s="439"/>
      <c r="G69" s="439">
        <f t="shared" si="1"/>
        <v>0</v>
      </c>
      <c r="H69" s="449" t="str">
        <f t="shared" si="2"/>
        <v>-</v>
      </c>
      <c r="I69" s="415"/>
      <c r="J69" s="415"/>
      <c r="K69" s="415"/>
      <c r="L69" s="415"/>
      <c r="M69" s="415"/>
      <c r="N69" s="416">
        <f t="shared" si="37"/>
        <v>0</v>
      </c>
      <c r="O69" s="388">
        <v>407</v>
      </c>
      <c r="P69" s="388">
        <v>2500</v>
      </c>
      <c r="Q69" s="388">
        <v>2500</v>
      </c>
      <c r="R69" s="388"/>
      <c r="S69" s="388"/>
      <c r="T69" s="417">
        <f t="shared" si="38"/>
        <v>0</v>
      </c>
      <c r="U69" s="457" t="str">
        <f t="shared" si="4"/>
        <v>-</v>
      </c>
      <c r="V69" s="332" t="str">
        <f t="shared" si="5"/>
        <v>-</v>
      </c>
      <c r="W69" s="337"/>
      <c r="Z69" s="352"/>
    </row>
    <row r="70" spans="1:26" s="351" customFormat="1" ht="18" customHeight="1">
      <c r="A70" s="379"/>
      <c r="B70" s="431" t="s">
        <v>463</v>
      </c>
      <c r="C70" s="439"/>
      <c r="D70" s="439"/>
      <c r="E70" s="439"/>
      <c r="F70" s="439"/>
      <c r="G70" s="439">
        <f t="shared" si="1"/>
        <v>0</v>
      </c>
      <c r="H70" s="449" t="str">
        <f t="shared" si="2"/>
        <v>-</v>
      </c>
      <c r="I70" s="415"/>
      <c r="J70" s="415"/>
      <c r="K70" s="415"/>
      <c r="L70" s="415"/>
      <c r="M70" s="415"/>
      <c r="N70" s="416">
        <f t="shared" si="37"/>
        <v>0</v>
      </c>
      <c r="O70" s="388">
        <v>393</v>
      </c>
      <c r="P70" s="388">
        <v>2500</v>
      </c>
      <c r="Q70" s="388">
        <v>2500</v>
      </c>
      <c r="R70" s="388"/>
      <c r="S70" s="388"/>
      <c r="T70" s="417">
        <f t="shared" si="38"/>
        <v>0</v>
      </c>
      <c r="U70" s="457" t="str">
        <f t="shared" si="4"/>
        <v>-</v>
      </c>
      <c r="V70" s="332" t="str">
        <f t="shared" si="5"/>
        <v>-</v>
      </c>
      <c r="W70" s="337"/>
      <c r="Z70" s="352"/>
    </row>
    <row r="71" spans="1:26" s="351" customFormat="1" ht="18" customHeight="1">
      <c r="A71" s="379"/>
      <c r="B71" s="383" t="s">
        <v>525</v>
      </c>
      <c r="C71" s="442"/>
      <c r="D71" s="442"/>
      <c r="E71" s="442"/>
      <c r="F71" s="442"/>
      <c r="G71" s="442">
        <f t="shared" si="1"/>
        <v>0</v>
      </c>
      <c r="H71" s="451" t="str">
        <f t="shared" si="2"/>
        <v>-</v>
      </c>
      <c r="I71" s="409">
        <f t="shared" ref="I71" si="39">SUM(I72:I75)</f>
        <v>0</v>
      </c>
      <c r="J71" s="409">
        <f>SUM(J72:J75)</f>
        <v>0</v>
      </c>
      <c r="K71" s="409">
        <f>SUM(K72:K75)</f>
        <v>0</v>
      </c>
      <c r="L71" s="409">
        <f>SUM(L72:L75)</f>
        <v>0</v>
      </c>
      <c r="M71" s="409">
        <f>SUM(M72:M75)</f>
        <v>0</v>
      </c>
      <c r="N71" s="410">
        <f t="shared" ref="N71:T71" si="40">SUM(N72:N75)</f>
        <v>0</v>
      </c>
      <c r="O71" s="384">
        <f t="shared" si="40"/>
        <v>1451</v>
      </c>
      <c r="P71" s="384">
        <f>SUM(P72:P75)</f>
        <v>10000</v>
      </c>
      <c r="Q71" s="384">
        <f t="shared" si="40"/>
        <v>10000</v>
      </c>
      <c r="R71" s="384">
        <f t="shared" si="40"/>
        <v>0</v>
      </c>
      <c r="S71" s="384">
        <f t="shared" si="40"/>
        <v>0</v>
      </c>
      <c r="T71" s="411">
        <f t="shared" si="40"/>
        <v>0</v>
      </c>
      <c r="U71" s="459" t="str">
        <f t="shared" si="4"/>
        <v>-</v>
      </c>
      <c r="V71" s="332" t="str">
        <f t="shared" si="5"/>
        <v>-</v>
      </c>
      <c r="W71" s="337"/>
      <c r="Z71" s="352"/>
    </row>
    <row r="72" spans="1:26" s="351" customFormat="1" ht="18" customHeight="1">
      <c r="A72" s="379"/>
      <c r="B72" s="431" t="s">
        <v>464</v>
      </c>
      <c r="C72" s="439"/>
      <c r="D72" s="439"/>
      <c r="E72" s="439"/>
      <c r="F72" s="439"/>
      <c r="G72" s="439">
        <f t="shared" si="1"/>
        <v>0</v>
      </c>
      <c r="H72" s="449" t="str">
        <f t="shared" si="2"/>
        <v>-</v>
      </c>
      <c r="I72" s="415"/>
      <c r="J72" s="415"/>
      <c r="K72" s="415"/>
      <c r="L72" s="415"/>
      <c r="M72" s="415"/>
      <c r="N72" s="416">
        <f t="shared" ref="N72:N75" si="41">I72+J72-K72+L72-M72</f>
        <v>0</v>
      </c>
      <c r="O72" s="388">
        <v>380</v>
      </c>
      <c r="P72" s="388">
        <v>2500</v>
      </c>
      <c r="Q72" s="388">
        <v>2500</v>
      </c>
      <c r="R72" s="388"/>
      <c r="S72" s="388"/>
      <c r="T72" s="417">
        <f>12*O72*Q72*N72</f>
        <v>0</v>
      </c>
      <c r="U72" s="457" t="str">
        <f t="shared" si="4"/>
        <v>-</v>
      </c>
      <c r="V72" s="332" t="str">
        <f t="shared" si="5"/>
        <v>-</v>
      </c>
      <c r="W72" s="337"/>
      <c r="Z72" s="352"/>
    </row>
    <row r="73" spans="1:26" s="351" customFormat="1" ht="18" customHeight="1">
      <c r="A73" s="379"/>
      <c r="B73" s="431" t="s">
        <v>465</v>
      </c>
      <c r="C73" s="439"/>
      <c r="D73" s="439"/>
      <c r="E73" s="439"/>
      <c r="F73" s="439"/>
      <c r="G73" s="439">
        <f t="shared" si="1"/>
        <v>0</v>
      </c>
      <c r="H73" s="449" t="str">
        <f t="shared" si="2"/>
        <v>-</v>
      </c>
      <c r="I73" s="415"/>
      <c r="J73" s="415"/>
      <c r="K73" s="415"/>
      <c r="L73" s="415"/>
      <c r="M73" s="415"/>
      <c r="N73" s="416">
        <f t="shared" si="41"/>
        <v>0</v>
      </c>
      <c r="O73" s="388">
        <v>369</v>
      </c>
      <c r="P73" s="388">
        <v>2500</v>
      </c>
      <c r="Q73" s="388">
        <v>2500</v>
      </c>
      <c r="R73" s="388"/>
      <c r="S73" s="388"/>
      <c r="T73" s="417">
        <f>12*O73*Q73*N73</f>
        <v>0</v>
      </c>
      <c r="U73" s="457" t="str">
        <f t="shared" si="4"/>
        <v>-</v>
      </c>
      <c r="V73" s="332" t="str">
        <f t="shared" si="5"/>
        <v>-</v>
      </c>
      <c r="W73" s="337"/>
      <c r="Z73" s="352"/>
    </row>
    <row r="74" spans="1:26" s="351" customFormat="1" ht="18" customHeight="1">
      <c r="A74" s="379"/>
      <c r="B74" s="431" t="s">
        <v>466</v>
      </c>
      <c r="C74" s="439"/>
      <c r="D74" s="439"/>
      <c r="E74" s="439"/>
      <c r="F74" s="439"/>
      <c r="G74" s="439">
        <f t="shared" si="1"/>
        <v>0</v>
      </c>
      <c r="H74" s="449" t="str">
        <f t="shared" si="2"/>
        <v>-</v>
      </c>
      <c r="I74" s="415"/>
      <c r="J74" s="415"/>
      <c r="K74" s="415"/>
      <c r="L74" s="415"/>
      <c r="M74" s="415"/>
      <c r="N74" s="416">
        <f t="shared" si="41"/>
        <v>0</v>
      </c>
      <c r="O74" s="388">
        <v>358</v>
      </c>
      <c r="P74" s="388">
        <v>2500</v>
      </c>
      <c r="Q74" s="388">
        <v>2500</v>
      </c>
      <c r="R74" s="388"/>
      <c r="S74" s="388"/>
      <c r="T74" s="417">
        <f>12*O74*Q74*N74</f>
        <v>0</v>
      </c>
      <c r="U74" s="457" t="str">
        <f t="shared" si="4"/>
        <v>-</v>
      </c>
      <c r="V74" s="332" t="str">
        <f t="shared" si="5"/>
        <v>-</v>
      </c>
      <c r="W74" s="337"/>
      <c r="Z74" s="352"/>
    </row>
    <row r="75" spans="1:26" s="351" customFormat="1" ht="18" customHeight="1">
      <c r="A75" s="379"/>
      <c r="B75" s="431" t="s">
        <v>467</v>
      </c>
      <c r="C75" s="439"/>
      <c r="D75" s="439"/>
      <c r="E75" s="439"/>
      <c r="F75" s="439"/>
      <c r="G75" s="439">
        <f t="shared" si="1"/>
        <v>0</v>
      </c>
      <c r="H75" s="449" t="str">
        <f t="shared" si="2"/>
        <v>-</v>
      </c>
      <c r="I75" s="415"/>
      <c r="J75" s="415"/>
      <c r="K75" s="415"/>
      <c r="L75" s="415"/>
      <c r="M75" s="415"/>
      <c r="N75" s="416">
        <f t="shared" si="41"/>
        <v>0</v>
      </c>
      <c r="O75" s="388">
        <v>344</v>
      </c>
      <c r="P75" s="388">
        <v>2500</v>
      </c>
      <c r="Q75" s="388">
        <v>2500</v>
      </c>
      <c r="R75" s="388"/>
      <c r="S75" s="388"/>
      <c r="T75" s="417">
        <f>12*O75*Q75*N75</f>
        <v>0</v>
      </c>
      <c r="U75" s="457" t="str">
        <f t="shared" si="4"/>
        <v>-</v>
      </c>
      <c r="V75" s="332" t="str">
        <f t="shared" si="5"/>
        <v>-</v>
      </c>
      <c r="W75" s="337"/>
      <c r="Z75" s="352"/>
    </row>
    <row r="76" spans="1:26" s="351" customFormat="1" ht="18" customHeight="1">
      <c r="A76" s="379"/>
      <c r="B76" s="383" t="s">
        <v>526</v>
      </c>
      <c r="C76" s="442"/>
      <c r="D76" s="442"/>
      <c r="E76" s="442"/>
      <c r="F76" s="442"/>
      <c r="G76" s="442">
        <f t="shared" si="1"/>
        <v>0</v>
      </c>
      <c r="H76" s="451" t="str">
        <f t="shared" si="2"/>
        <v>-</v>
      </c>
      <c r="I76" s="409">
        <f t="shared" ref="I76" si="42">SUM(I77:I80)</f>
        <v>2</v>
      </c>
      <c r="J76" s="409">
        <f>SUM(J77:J80)</f>
        <v>0</v>
      </c>
      <c r="K76" s="409">
        <f>SUM(K77:K80)</f>
        <v>0</v>
      </c>
      <c r="L76" s="409">
        <f>SUM(L77:L80)</f>
        <v>0</v>
      </c>
      <c r="M76" s="409">
        <f>SUM(M77:M80)</f>
        <v>0</v>
      </c>
      <c r="N76" s="410">
        <f t="shared" ref="N76:T76" si="43">SUM(N77:N80)</f>
        <v>2</v>
      </c>
      <c r="O76" s="384">
        <f t="shared" si="43"/>
        <v>1257</v>
      </c>
      <c r="P76" s="384">
        <f>SUM(P77:P80)</f>
        <v>10000</v>
      </c>
      <c r="Q76" s="384">
        <f t="shared" si="43"/>
        <v>10000</v>
      </c>
      <c r="R76" s="384">
        <f t="shared" si="43"/>
        <v>0</v>
      </c>
      <c r="S76" s="384">
        <f t="shared" si="43"/>
        <v>0</v>
      </c>
      <c r="T76" s="411">
        <f t="shared" si="43"/>
        <v>19470000</v>
      </c>
      <c r="U76" s="459" t="str">
        <f t="shared" si="4"/>
        <v>-</v>
      </c>
      <c r="V76" s="332" t="str">
        <f t="shared" si="5"/>
        <v>ok</v>
      </c>
      <c r="W76" s="337"/>
      <c r="Z76" s="352"/>
    </row>
    <row r="77" spans="1:26" s="351" customFormat="1" ht="18" customHeight="1">
      <c r="A77" s="379"/>
      <c r="B77" s="431" t="s">
        <v>468</v>
      </c>
      <c r="C77" s="439"/>
      <c r="D77" s="439"/>
      <c r="E77" s="439"/>
      <c r="F77" s="439"/>
      <c r="G77" s="439">
        <f t="shared" si="1"/>
        <v>0</v>
      </c>
      <c r="H77" s="449" t="str">
        <f t="shared" si="2"/>
        <v>-</v>
      </c>
      <c r="I77" s="415">
        <v>1</v>
      </c>
      <c r="J77" s="415"/>
      <c r="K77" s="415"/>
      <c r="L77" s="415"/>
      <c r="M77" s="415"/>
      <c r="N77" s="416">
        <f t="shared" ref="N77:N80" si="44">I77+J77-K77+L77-M77</f>
        <v>1</v>
      </c>
      <c r="O77" s="388">
        <v>331</v>
      </c>
      <c r="P77" s="388">
        <v>2500</v>
      </c>
      <c r="Q77" s="388">
        <v>2500</v>
      </c>
      <c r="R77" s="388"/>
      <c r="S77" s="388"/>
      <c r="T77" s="417">
        <f>12*O77*Q77*N77</f>
        <v>9930000</v>
      </c>
      <c r="U77" s="457" t="str">
        <f t="shared" si="4"/>
        <v>-</v>
      </c>
      <c r="V77" s="332" t="str">
        <f t="shared" si="5"/>
        <v>ok</v>
      </c>
      <c r="W77" s="337"/>
      <c r="Z77" s="352"/>
    </row>
    <row r="78" spans="1:26" s="351" customFormat="1" ht="18" customHeight="1">
      <c r="A78" s="379"/>
      <c r="B78" s="431" t="s">
        <v>469</v>
      </c>
      <c r="C78" s="439"/>
      <c r="D78" s="439"/>
      <c r="E78" s="439"/>
      <c r="F78" s="439"/>
      <c r="G78" s="439">
        <f t="shared" si="1"/>
        <v>0</v>
      </c>
      <c r="H78" s="449" t="str">
        <f t="shared" si="2"/>
        <v>-</v>
      </c>
      <c r="I78" s="415">
        <v>1</v>
      </c>
      <c r="J78" s="415"/>
      <c r="K78" s="415"/>
      <c r="L78" s="415"/>
      <c r="M78" s="415"/>
      <c r="N78" s="416">
        <f t="shared" si="44"/>
        <v>1</v>
      </c>
      <c r="O78" s="388">
        <v>318</v>
      </c>
      <c r="P78" s="388">
        <v>2500</v>
      </c>
      <c r="Q78" s="388">
        <v>2500</v>
      </c>
      <c r="R78" s="388"/>
      <c r="S78" s="388"/>
      <c r="T78" s="417">
        <f>12*O78*Q78*N78</f>
        <v>9540000</v>
      </c>
      <c r="U78" s="457" t="str">
        <f t="shared" si="4"/>
        <v>-</v>
      </c>
      <c r="V78" s="332" t="str">
        <f t="shared" si="5"/>
        <v>ok</v>
      </c>
      <c r="W78" s="337"/>
      <c r="Z78" s="352"/>
    </row>
    <row r="79" spans="1:26" s="351" customFormat="1" ht="18" customHeight="1">
      <c r="A79" s="379"/>
      <c r="B79" s="431" t="s">
        <v>470</v>
      </c>
      <c r="C79" s="439"/>
      <c r="D79" s="439"/>
      <c r="E79" s="439"/>
      <c r="F79" s="439"/>
      <c r="G79" s="439">
        <f t="shared" ref="G79:G144" si="45">E79+F79</f>
        <v>0</v>
      </c>
      <c r="H79" s="449" t="str">
        <f t="shared" ref="H79:H144" si="46">IFERROR(G79/C79,"-")</f>
        <v>-</v>
      </c>
      <c r="I79" s="415"/>
      <c r="J79" s="415"/>
      <c r="K79" s="415"/>
      <c r="L79" s="415"/>
      <c r="M79" s="415"/>
      <c r="N79" s="416">
        <f t="shared" si="44"/>
        <v>0</v>
      </c>
      <c r="O79" s="388">
        <v>308</v>
      </c>
      <c r="P79" s="388">
        <v>2500</v>
      </c>
      <c r="Q79" s="388">
        <v>2500</v>
      </c>
      <c r="R79" s="388"/>
      <c r="S79" s="388"/>
      <c r="T79" s="417">
        <f>12*O79*Q79*N79</f>
        <v>0</v>
      </c>
      <c r="U79" s="457" t="str">
        <f t="shared" ref="U79:U144" si="47">IFERROR(T79/C79,"-")</f>
        <v>-</v>
      </c>
      <c r="V79" s="332" t="str">
        <f t="shared" ref="V79:V145" si="48">IF(SUM(C79+D79+E79+T79+F79+G79+I79+J79+K79+L79+M79+N79)&lt;&gt;0,"ok","-")</f>
        <v>-</v>
      </c>
      <c r="W79" s="337"/>
      <c r="Z79" s="352"/>
    </row>
    <row r="80" spans="1:26" s="351" customFormat="1" ht="18" customHeight="1">
      <c r="A80" s="379"/>
      <c r="B80" s="431" t="s">
        <v>471</v>
      </c>
      <c r="C80" s="439"/>
      <c r="D80" s="439"/>
      <c r="E80" s="439"/>
      <c r="F80" s="439"/>
      <c r="G80" s="439">
        <f t="shared" si="45"/>
        <v>0</v>
      </c>
      <c r="H80" s="449" t="str">
        <f t="shared" si="46"/>
        <v>-</v>
      </c>
      <c r="I80" s="415"/>
      <c r="J80" s="415"/>
      <c r="K80" s="415"/>
      <c r="L80" s="415"/>
      <c r="M80" s="415"/>
      <c r="N80" s="416">
        <f t="shared" si="44"/>
        <v>0</v>
      </c>
      <c r="O80" s="388">
        <v>300</v>
      </c>
      <c r="P80" s="388">
        <v>2500</v>
      </c>
      <c r="Q80" s="388">
        <v>2500</v>
      </c>
      <c r="R80" s="388"/>
      <c r="S80" s="388"/>
      <c r="T80" s="417">
        <f>12*O80*Q80*N80</f>
        <v>0</v>
      </c>
      <c r="U80" s="457" t="str">
        <f t="shared" si="47"/>
        <v>-</v>
      </c>
      <c r="V80" s="332" t="str">
        <f t="shared" si="48"/>
        <v>-</v>
      </c>
      <c r="W80" s="337"/>
      <c r="Z80" s="352"/>
    </row>
    <row r="81" spans="1:26" s="351" customFormat="1" ht="18" customHeight="1">
      <c r="A81" s="379"/>
      <c r="B81" s="386" t="s">
        <v>500</v>
      </c>
      <c r="C81" s="443"/>
      <c r="D81" s="443"/>
      <c r="E81" s="443"/>
      <c r="F81" s="443"/>
      <c r="G81" s="443">
        <f t="shared" si="45"/>
        <v>0</v>
      </c>
      <c r="H81" s="452" t="str">
        <f t="shared" si="46"/>
        <v>-</v>
      </c>
      <c r="I81" s="412">
        <f>SUM(I82:I91)</f>
        <v>0</v>
      </c>
      <c r="J81" s="412">
        <f>SUM(J82:J91)</f>
        <v>0</v>
      </c>
      <c r="K81" s="412">
        <f>SUM(K82:K91)</f>
        <v>0</v>
      </c>
      <c r="L81" s="412">
        <f>SUM(L82:L91)</f>
        <v>0</v>
      </c>
      <c r="M81" s="412">
        <f>SUM(M82:M91)</f>
        <v>0</v>
      </c>
      <c r="N81" s="413">
        <f t="shared" ref="N81:S81" si="49">SUM(N82:N91)</f>
        <v>0</v>
      </c>
      <c r="O81" s="387">
        <f t="shared" si="49"/>
        <v>3193</v>
      </c>
      <c r="P81" s="387">
        <f t="shared" si="49"/>
        <v>25000</v>
      </c>
      <c r="Q81" s="387">
        <f t="shared" si="49"/>
        <v>25000</v>
      </c>
      <c r="R81" s="387">
        <f t="shared" si="49"/>
        <v>0</v>
      </c>
      <c r="S81" s="387">
        <f t="shared" si="49"/>
        <v>0</v>
      </c>
      <c r="T81" s="414">
        <f>SUM(T82:T91)</f>
        <v>0</v>
      </c>
      <c r="U81" s="459" t="str">
        <f t="shared" si="47"/>
        <v>-</v>
      </c>
      <c r="V81" s="332" t="str">
        <f t="shared" si="48"/>
        <v>-</v>
      </c>
      <c r="W81" s="337"/>
      <c r="Z81" s="352"/>
    </row>
    <row r="82" spans="1:26" s="351" customFormat="1" ht="18" customHeight="1">
      <c r="A82" s="379"/>
      <c r="B82" s="431" t="s">
        <v>472</v>
      </c>
      <c r="C82" s="439"/>
      <c r="D82" s="439"/>
      <c r="E82" s="439"/>
      <c r="F82" s="439"/>
      <c r="G82" s="439">
        <f t="shared" si="45"/>
        <v>0</v>
      </c>
      <c r="H82" s="449" t="str">
        <f t="shared" si="46"/>
        <v>-</v>
      </c>
      <c r="I82" s="415"/>
      <c r="J82" s="415"/>
      <c r="K82" s="415"/>
      <c r="L82" s="415"/>
      <c r="M82" s="415"/>
      <c r="N82" s="416">
        <f t="shared" ref="N82:N91" si="50">I82+J82-K82+L82-M82</f>
        <v>0</v>
      </c>
      <c r="O82" s="388">
        <v>390</v>
      </c>
      <c r="P82" s="388">
        <v>2500</v>
      </c>
      <c r="Q82" s="388">
        <v>2500</v>
      </c>
      <c r="R82" s="388"/>
      <c r="S82" s="388"/>
      <c r="T82" s="417">
        <f t="shared" ref="T82:T91" si="51">12*O82*Q82*N82</f>
        <v>0</v>
      </c>
      <c r="U82" s="457" t="str">
        <f t="shared" si="47"/>
        <v>-</v>
      </c>
      <c r="V82" s="332" t="str">
        <f t="shared" si="48"/>
        <v>-</v>
      </c>
      <c r="W82" s="337"/>
      <c r="Z82" s="352"/>
    </row>
    <row r="83" spans="1:26" ht="18" customHeight="1">
      <c r="A83" s="379"/>
      <c r="B83" s="431" t="s">
        <v>473</v>
      </c>
      <c r="C83" s="439"/>
      <c r="D83" s="439"/>
      <c r="E83" s="439"/>
      <c r="F83" s="439"/>
      <c r="G83" s="439">
        <f t="shared" si="45"/>
        <v>0</v>
      </c>
      <c r="H83" s="449" t="str">
        <f t="shared" si="46"/>
        <v>-</v>
      </c>
      <c r="I83" s="415"/>
      <c r="J83" s="415"/>
      <c r="K83" s="415"/>
      <c r="L83" s="415"/>
      <c r="M83" s="415"/>
      <c r="N83" s="416">
        <f t="shared" si="50"/>
        <v>0</v>
      </c>
      <c r="O83" s="388">
        <v>370</v>
      </c>
      <c r="P83" s="388">
        <v>2500</v>
      </c>
      <c r="Q83" s="388">
        <v>2500</v>
      </c>
      <c r="R83" s="388"/>
      <c r="S83" s="388"/>
      <c r="T83" s="417">
        <f t="shared" si="51"/>
        <v>0</v>
      </c>
      <c r="U83" s="457" t="str">
        <f t="shared" si="47"/>
        <v>-</v>
      </c>
      <c r="V83" s="332" t="str">
        <f t="shared" si="48"/>
        <v>-</v>
      </c>
      <c r="W83" s="337"/>
    </row>
    <row r="84" spans="1:26" ht="18" customHeight="1">
      <c r="A84" s="379"/>
      <c r="B84" s="431" t="s">
        <v>474</v>
      </c>
      <c r="C84" s="439"/>
      <c r="D84" s="439"/>
      <c r="E84" s="439"/>
      <c r="F84" s="439"/>
      <c r="G84" s="439">
        <f t="shared" si="45"/>
        <v>0</v>
      </c>
      <c r="H84" s="449" t="str">
        <f t="shared" si="46"/>
        <v>-</v>
      </c>
      <c r="I84" s="415"/>
      <c r="J84" s="415"/>
      <c r="K84" s="415"/>
      <c r="L84" s="415"/>
      <c r="M84" s="415"/>
      <c r="N84" s="416">
        <f t="shared" si="50"/>
        <v>0</v>
      </c>
      <c r="O84" s="388">
        <v>352</v>
      </c>
      <c r="P84" s="388">
        <v>2500</v>
      </c>
      <c r="Q84" s="388">
        <v>2500</v>
      </c>
      <c r="R84" s="388"/>
      <c r="S84" s="388"/>
      <c r="T84" s="417">
        <f t="shared" si="51"/>
        <v>0</v>
      </c>
      <c r="U84" s="457" t="str">
        <f t="shared" si="47"/>
        <v>-</v>
      </c>
      <c r="V84" s="332" t="str">
        <f t="shared" si="48"/>
        <v>-</v>
      </c>
      <c r="W84" s="337"/>
    </row>
    <row r="85" spans="1:26" ht="18" customHeight="1">
      <c r="A85" s="379"/>
      <c r="B85" s="431" t="s">
        <v>475</v>
      </c>
      <c r="C85" s="439"/>
      <c r="D85" s="439"/>
      <c r="E85" s="439"/>
      <c r="F85" s="439"/>
      <c r="G85" s="439">
        <f t="shared" si="45"/>
        <v>0</v>
      </c>
      <c r="H85" s="449" t="str">
        <f t="shared" si="46"/>
        <v>-</v>
      </c>
      <c r="I85" s="415"/>
      <c r="J85" s="415"/>
      <c r="K85" s="415"/>
      <c r="L85" s="415"/>
      <c r="M85" s="415"/>
      <c r="N85" s="416">
        <f t="shared" si="50"/>
        <v>0</v>
      </c>
      <c r="O85" s="388">
        <v>335</v>
      </c>
      <c r="P85" s="388">
        <v>2500</v>
      </c>
      <c r="Q85" s="388">
        <v>2500</v>
      </c>
      <c r="R85" s="388"/>
      <c r="S85" s="388"/>
      <c r="T85" s="417">
        <f t="shared" si="51"/>
        <v>0</v>
      </c>
      <c r="U85" s="457" t="str">
        <f t="shared" si="47"/>
        <v>-</v>
      </c>
      <c r="V85" s="332" t="str">
        <f t="shared" si="48"/>
        <v>-</v>
      </c>
      <c r="W85" s="337"/>
    </row>
    <row r="86" spans="1:26" ht="18" customHeight="1">
      <c r="A86" s="379"/>
      <c r="B86" s="431" t="s">
        <v>476</v>
      </c>
      <c r="C86" s="439"/>
      <c r="D86" s="439"/>
      <c r="E86" s="439"/>
      <c r="F86" s="439"/>
      <c r="G86" s="439">
        <f t="shared" si="45"/>
        <v>0</v>
      </c>
      <c r="H86" s="449" t="str">
        <f t="shared" si="46"/>
        <v>-</v>
      </c>
      <c r="I86" s="415"/>
      <c r="J86" s="415"/>
      <c r="K86" s="415"/>
      <c r="L86" s="415"/>
      <c r="M86" s="415"/>
      <c r="N86" s="416">
        <f t="shared" si="50"/>
        <v>0</v>
      </c>
      <c r="O86" s="388">
        <v>321</v>
      </c>
      <c r="P86" s="388">
        <v>2500</v>
      </c>
      <c r="Q86" s="388">
        <v>2500</v>
      </c>
      <c r="R86" s="388"/>
      <c r="S86" s="388"/>
      <c r="T86" s="417">
        <f t="shared" si="51"/>
        <v>0</v>
      </c>
      <c r="U86" s="457" t="str">
        <f t="shared" si="47"/>
        <v>-</v>
      </c>
      <c r="V86" s="332" t="str">
        <f t="shared" si="48"/>
        <v>-</v>
      </c>
      <c r="W86" s="337"/>
    </row>
    <row r="87" spans="1:26" ht="18" customHeight="1">
      <c r="A87" s="379"/>
      <c r="B87" s="431" t="s">
        <v>477</v>
      </c>
      <c r="C87" s="439"/>
      <c r="D87" s="439"/>
      <c r="E87" s="439"/>
      <c r="F87" s="439"/>
      <c r="G87" s="439">
        <f t="shared" si="45"/>
        <v>0</v>
      </c>
      <c r="H87" s="449" t="str">
        <f t="shared" si="46"/>
        <v>-</v>
      </c>
      <c r="I87" s="415"/>
      <c r="J87" s="415"/>
      <c r="K87" s="415"/>
      <c r="L87" s="415"/>
      <c r="M87" s="415"/>
      <c r="N87" s="416">
        <f t="shared" si="50"/>
        <v>0</v>
      </c>
      <c r="O87" s="388">
        <v>307</v>
      </c>
      <c r="P87" s="388">
        <v>2500</v>
      </c>
      <c r="Q87" s="388">
        <v>2500</v>
      </c>
      <c r="R87" s="388"/>
      <c r="S87" s="388"/>
      <c r="T87" s="417">
        <f t="shared" si="51"/>
        <v>0</v>
      </c>
      <c r="U87" s="457" t="str">
        <f t="shared" si="47"/>
        <v>-</v>
      </c>
      <c r="V87" s="332" t="str">
        <f t="shared" si="48"/>
        <v>-</v>
      </c>
      <c r="W87" s="337"/>
    </row>
    <row r="88" spans="1:26" ht="18" customHeight="1">
      <c r="A88" s="379"/>
      <c r="B88" s="431" t="s">
        <v>478</v>
      </c>
      <c r="C88" s="439"/>
      <c r="D88" s="439"/>
      <c r="E88" s="439"/>
      <c r="F88" s="439"/>
      <c r="G88" s="439">
        <f t="shared" si="45"/>
        <v>0</v>
      </c>
      <c r="H88" s="449" t="str">
        <f t="shared" si="46"/>
        <v>-</v>
      </c>
      <c r="I88" s="415"/>
      <c r="J88" s="415"/>
      <c r="K88" s="415"/>
      <c r="L88" s="415"/>
      <c r="M88" s="415"/>
      <c r="N88" s="416">
        <f t="shared" si="50"/>
        <v>0</v>
      </c>
      <c r="O88" s="388">
        <v>295</v>
      </c>
      <c r="P88" s="388">
        <v>2500</v>
      </c>
      <c r="Q88" s="388">
        <v>2500</v>
      </c>
      <c r="R88" s="388"/>
      <c r="S88" s="388"/>
      <c r="T88" s="417">
        <f t="shared" si="51"/>
        <v>0</v>
      </c>
      <c r="U88" s="457" t="str">
        <f t="shared" si="47"/>
        <v>-</v>
      </c>
      <c r="V88" s="332" t="str">
        <f t="shared" si="48"/>
        <v>-</v>
      </c>
      <c r="W88" s="337"/>
    </row>
    <row r="89" spans="1:26" ht="18" customHeight="1">
      <c r="A89" s="379"/>
      <c r="B89" s="431" t="s">
        <v>479</v>
      </c>
      <c r="C89" s="439"/>
      <c r="D89" s="439"/>
      <c r="E89" s="439"/>
      <c r="F89" s="439"/>
      <c r="G89" s="439">
        <f t="shared" si="45"/>
        <v>0</v>
      </c>
      <c r="H89" s="449" t="str">
        <f t="shared" si="46"/>
        <v>-</v>
      </c>
      <c r="I89" s="415"/>
      <c r="J89" s="415"/>
      <c r="K89" s="415"/>
      <c r="L89" s="415"/>
      <c r="M89" s="415"/>
      <c r="N89" s="416">
        <f t="shared" si="50"/>
        <v>0</v>
      </c>
      <c r="O89" s="388">
        <v>284</v>
      </c>
      <c r="P89" s="388">
        <v>2500</v>
      </c>
      <c r="Q89" s="388">
        <v>2500</v>
      </c>
      <c r="R89" s="388"/>
      <c r="S89" s="388"/>
      <c r="T89" s="417">
        <f t="shared" si="51"/>
        <v>0</v>
      </c>
      <c r="U89" s="457" t="str">
        <f t="shared" si="47"/>
        <v>-</v>
      </c>
      <c r="V89" s="332" t="str">
        <f t="shared" si="48"/>
        <v>-</v>
      </c>
      <c r="W89" s="337"/>
    </row>
    <row r="90" spans="1:26" ht="18" customHeight="1">
      <c r="A90" s="379"/>
      <c r="B90" s="431" t="s">
        <v>480</v>
      </c>
      <c r="C90" s="439"/>
      <c r="D90" s="439"/>
      <c r="E90" s="439"/>
      <c r="F90" s="439"/>
      <c r="G90" s="439">
        <f t="shared" si="45"/>
        <v>0</v>
      </c>
      <c r="H90" s="449" t="str">
        <f t="shared" si="46"/>
        <v>-</v>
      </c>
      <c r="I90" s="415"/>
      <c r="J90" s="415"/>
      <c r="K90" s="415"/>
      <c r="L90" s="415"/>
      <c r="M90" s="415"/>
      <c r="N90" s="416">
        <f t="shared" si="50"/>
        <v>0</v>
      </c>
      <c r="O90" s="388">
        <v>274</v>
      </c>
      <c r="P90" s="388">
        <v>2500</v>
      </c>
      <c r="Q90" s="388">
        <v>2500</v>
      </c>
      <c r="R90" s="388"/>
      <c r="S90" s="388"/>
      <c r="T90" s="417">
        <f t="shared" si="51"/>
        <v>0</v>
      </c>
      <c r="U90" s="457" t="str">
        <f t="shared" si="47"/>
        <v>-</v>
      </c>
      <c r="V90" s="332" t="str">
        <f t="shared" si="48"/>
        <v>-</v>
      </c>
      <c r="W90" s="337"/>
    </row>
    <row r="91" spans="1:26" ht="18" customHeight="1">
      <c r="A91" s="379"/>
      <c r="B91" s="431" t="s">
        <v>481</v>
      </c>
      <c r="C91" s="439"/>
      <c r="D91" s="439"/>
      <c r="E91" s="439"/>
      <c r="F91" s="439"/>
      <c r="G91" s="439">
        <f t="shared" si="45"/>
        <v>0</v>
      </c>
      <c r="H91" s="449" t="str">
        <f t="shared" si="46"/>
        <v>-</v>
      </c>
      <c r="I91" s="415"/>
      <c r="J91" s="415"/>
      <c r="K91" s="415"/>
      <c r="L91" s="415"/>
      <c r="M91" s="415"/>
      <c r="N91" s="416">
        <f t="shared" si="50"/>
        <v>0</v>
      </c>
      <c r="O91" s="388">
        <v>265</v>
      </c>
      <c r="P91" s="388">
        <v>2500</v>
      </c>
      <c r="Q91" s="388">
        <v>2500</v>
      </c>
      <c r="R91" s="388"/>
      <c r="S91" s="388"/>
      <c r="T91" s="417">
        <f t="shared" si="51"/>
        <v>0</v>
      </c>
      <c r="U91" s="457" t="str">
        <f t="shared" si="47"/>
        <v>-</v>
      </c>
      <c r="V91" s="332" t="str">
        <f t="shared" si="48"/>
        <v>-</v>
      </c>
      <c r="W91" s="337"/>
    </row>
    <row r="92" spans="1:26" s="354" customFormat="1" ht="18" customHeight="1">
      <c r="A92" s="389"/>
      <c r="B92" s="390" t="s">
        <v>501</v>
      </c>
      <c r="C92" s="444"/>
      <c r="D92" s="444"/>
      <c r="E92" s="444"/>
      <c r="F92" s="444"/>
      <c r="G92" s="444">
        <f t="shared" si="45"/>
        <v>0</v>
      </c>
      <c r="H92" s="453" t="str">
        <f t="shared" si="46"/>
        <v>-</v>
      </c>
      <c r="I92" s="391"/>
      <c r="J92" s="391"/>
      <c r="K92" s="391"/>
      <c r="L92" s="391"/>
      <c r="M92" s="391"/>
      <c r="N92" s="418">
        <f t="shared" ref="N92" si="52">I92+J92+L92-K92</f>
        <v>0</v>
      </c>
      <c r="O92" s="391"/>
      <c r="P92" s="391"/>
      <c r="Q92" s="391"/>
      <c r="R92" s="391"/>
      <c r="S92" s="391"/>
      <c r="T92" s="419">
        <v>20000</v>
      </c>
      <c r="U92" s="461" t="str">
        <f t="shared" si="47"/>
        <v>-</v>
      </c>
      <c r="V92" s="332" t="str">
        <f t="shared" si="48"/>
        <v>ok</v>
      </c>
      <c r="W92" s="337"/>
      <c r="X92" s="353"/>
      <c r="Y92" s="353"/>
      <c r="Z92" s="354">
        <v>938539424</v>
      </c>
    </row>
    <row r="93" spans="1:26" s="354" customFormat="1" ht="18" customHeight="1">
      <c r="A93" s="392">
        <v>64022</v>
      </c>
      <c r="B93" s="393" t="s">
        <v>147</v>
      </c>
      <c r="C93" s="440">
        <v>414200000</v>
      </c>
      <c r="D93" s="440">
        <v>414200000</v>
      </c>
      <c r="E93" s="440">
        <v>213230000</v>
      </c>
      <c r="F93" s="440">
        <f>SUM(F95:F164)</f>
        <v>0</v>
      </c>
      <c r="G93" s="440">
        <f t="shared" si="45"/>
        <v>213230000</v>
      </c>
      <c r="H93" s="450">
        <f t="shared" si="46"/>
        <v>0.51479961371318206</v>
      </c>
      <c r="I93" s="420">
        <f t="shared" ref="I93:S93" si="53">SUM(I95:I164)</f>
        <v>50</v>
      </c>
      <c r="J93" s="420">
        <f t="shared" si="53"/>
        <v>6</v>
      </c>
      <c r="K93" s="420">
        <f t="shared" si="53"/>
        <v>4</v>
      </c>
      <c r="L93" s="420">
        <f t="shared" si="53"/>
        <v>0</v>
      </c>
      <c r="M93" s="420">
        <f t="shared" si="53"/>
        <v>0</v>
      </c>
      <c r="N93" s="421">
        <f t="shared" si="53"/>
        <v>52</v>
      </c>
      <c r="O93" s="394">
        <f t="shared" si="53"/>
        <v>0</v>
      </c>
      <c r="P93" s="394">
        <f t="shared" si="53"/>
        <v>0</v>
      </c>
      <c r="Q93" s="394">
        <f t="shared" si="53"/>
        <v>0</v>
      </c>
      <c r="R93" s="394">
        <f t="shared" si="53"/>
        <v>74645000</v>
      </c>
      <c r="S93" s="394">
        <f t="shared" si="53"/>
        <v>81835000</v>
      </c>
      <c r="T93" s="422">
        <f>T94+T164</f>
        <v>481000000</v>
      </c>
      <c r="U93" s="458">
        <f t="shared" si="47"/>
        <v>1.1612747464992756</v>
      </c>
      <c r="V93" s="332" t="str">
        <f t="shared" si="48"/>
        <v>ok</v>
      </c>
      <c r="W93" s="337"/>
      <c r="X93" s="355">
        <v>9161200000</v>
      </c>
      <c r="Y93" s="355">
        <f>X93-T93</f>
        <v>8680200000</v>
      </c>
      <c r="Z93" s="354">
        <v>494680000</v>
      </c>
    </row>
    <row r="94" spans="1:26" s="354" customFormat="1" ht="18" customHeight="1">
      <c r="A94" s="392"/>
      <c r="B94" s="395" t="s">
        <v>502</v>
      </c>
      <c r="C94" s="440"/>
      <c r="D94" s="440"/>
      <c r="E94" s="440"/>
      <c r="F94" s="440"/>
      <c r="G94" s="440">
        <f t="shared" si="45"/>
        <v>0</v>
      </c>
      <c r="H94" s="450" t="str">
        <f t="shared" si="46"/>
        <v>-</v>
      </c>
      <c r="I94" s="420"/>
      <c r="J94" s="420"/>
      <c r="K94" s="420"/>
      <c r="L94" s="420"/>
      <c r="M94" s="420"/>
      <c r="N94" s="421"/>
      <c r="O94" s="394"/>
      <c r="P94" s="394"/>
      <c r="Q94" s="394"/>
      <c r="R94" s="394"/>
      <c r="S94" s="394"/>
      <c r="T94" s="423">
        <f>SUM(T95:T163)</f>
        <v>480960000</v>
      </c>
      <c r="U94" s="458" t="str">
        <f t="shared" si="47"/>
        <v>-</v>
      </c>
      <c r="V94" s="332" t="str">
        <f t="shared" si="48"/>
        <v>ok</v>
      </c>
      <c r="W94" s="337"/>
      <c r="X94" s="356"/>
      <c r="Y94" s="356"/>
    </row>
    <row r="95" spans="1:26" s="354" customFormat="1" ht="18" customHeight="1">
      <c r="A95" s="396"/>
      <c r="B95" s="434" t="s">
        <v>541</v>
      </c>
      <c r="C95" s="439"/>
      <c r="D95" s="439"/>
      <c r="E95" s="439"/>
      <c r="F95" s="439"/>
      <c r="G95" s="439">
        <f t="shared" si="45"/>
        <v>0</v>
      </c>
      <c r="H95" s="449" t="str">
        <f t="shared" si="46"/>
        <v>-</v>
      </c>
      <c r="I95" s="415"/>
      <c r="J95" s="415"/>
      <c r="K95" s="415"/>
      <c r="L95" s="415"/>
      <c r="M95" s="415"/>
      <c r="N95" s="416">
        <f t="shared" ref="N95:N160" si="54">I95+J95-K95+L95-M95</f>
        <v>0</v>
      </c>
      <c r="O95" s="388"/>
      <c r="P95" s="388"/>
      <c r="Q95" s="388"/>
      <c r="R95" s="424">
        <v>3500000</v>
      </c>
      <c r="S95" s="424">
        <f>R95</f>
        <v>3500000</v>
      </c>
      <c r="T95" s="417">
        <f>N95*S95*12</f>
        <v>0</v>
      </c>
      <c r="U95" s="457" t="str">
        <f t="shared" si="47"/>
        <v>-</v>
      </c>
      <c r="V95" s="332" t="str">
        <f t="shared" si="48"/>
        <v>-</v>
      </c>
      <c r="W95" s="337"/>
      <c r="X95" s="353"/>
      <c r="Y95" s="353">
        <v>394680000</v>
      </c>
      <c r="Z95" s="357">
        <f>Z86+Z87</f>
        <v>0</v>
      </c>
    </row>
    <row r="96" spans="1:26" s="354" customFormat="1" ht="18" customHeight="1">
      <c r="A96" s="396"/>
      <c r="B96" s="434" t="s">
        <v>542</v>
      </c>
      <c r="C96" s="439"/>
      <c r="D96" s="439"/>
      <c r="E96" s="439"/>
      <c r="F96" s="439"/>
      <c r="G96" s="439">
        <f t="shared" si="45"/>
        <v>0</v>
      </c>
      <c r="H96" s="449" t="str">
        <f t="shared" si="46"/>
        <v>-</v>
      </c>
      <c r="I96" s="415"/>
      <c r="J96" s="415"/>
      <c r="K96" s="415"/>
      <c r="L96" s="415"/>
      <c r="M96" s="415"/>
      <c r="N96" s="416">
        <f t="shared" si="54"/>
        <v>0</v>
      </c>
      <c r="O96" s="388"/>
      <c r="P96" s="388"/>
      <c r="Q96" s="388"/>
      <c r="R96" s="424">
        <v>2800000</v>
      </c>
      <c r="S96" s="424">
        <f t="shared" ref="S96:S100" si="55">R96</f>
        <v>2800000</v>
      </c>
      <c r="T96" s="417">
        <f t="shared" ref="T96:T161" si="56">N96*S96*12</f>
        <v>0</v>
      </c>
      <c r="U96" s="457" t="str">
        <f t="shared" si="47"/>
        <v>-</v>
      </c>
      <c r="V96" s="332" t="str">
        <f t="shared" si="48"/>
        <v>-</v>
      </c>
      <c r="W96" s="337"/>
      <c r="X96" s="353"/>
      <c r="Y96" s="353"/>
      <c r="Z96" s="354">
        <v>750000000</v>
      </c>
    </row>
    <row r="97" spans="1:26" s="354" customFormat="1" ht="18" customHeight="1">
      <c r="A97" s="396"/>
      <c r="B97" s="434" t="s">
        <v>543</v>
      </c>
      <c r="C97" s="439"/>
      <c r="D97" s="439"/>
      <c r="E97" s="439"/>
      <c r="F97" s="439"/>
      <c r="G97" s="439">
        <f t="shared" si="45"/>
        <v>0</v>
      </c>
      <c r="H97" s="449" t="str">
        <f t="shared" si="46"/>
        <v>-</v>
      </c>
      <c r="I97" s="415"/>
      <c r="J97" s="415"/>
      <c r="K97" s="415"/>
      <c r="L97" s="415"/>
      <c r="M97" s="415"/>
      <c r="N97" s="416">
        <f t="shared" si="54"/>
        <v>0</v>
      </c>
      <c r="O97" s="388"/>
      <c r="P97" s="388"/>
      <c r="Q97" s="388"/>
      <c r="R97" s="424">
        <v>2100000</v>
      </c>
      <c r="S97" s="424">
        <f t="shared" si="55"/>
        <v>2100000</v>
      </c>
      <c r="T97" s="417">
        <f t="shared" si="56"/>
        <v>0</v>
      </c>
      <c r="U97" s="457" t="str">
        <f t="shared" si="47"/>
        <v>-</v>
      </c>
      <c r="V97" s="332" t="str">
        <f t="shared" si="48"/>
        <v>-</v>
      </c>
      <c r="W97" s="337"/>
      <c r="X97" s="353"/>
      <c r="Y97" s="353"/>
      <c r="Z97" s="354">
        <f>Z95-Z96</f>
        <v>-750000000</v>
      </c>
    </row>
    <row r="98" spans="1:26" s="354" customFormat="1" ht="18" customHeight="1">
      <c r="A98" s="396"/>
      <c r="B98" s="434" t="s">
        <v>544</v>
      </c>
      <c r="C98" s="439"/>
      <c r="D98" s="439"/>
      <c r="E98" s="439"/>
      <c r="F98" s="439"/>
      <c r="G98" s="439">
        <f t="shared" si="45"/>
        <v>0</v>
      </c>
      <c r="H98" s="449" t="str">
        <f t="shared" si="46"/>
        <v>-</v>
      </c>
      <c r="I98" s="415"/>
      <c r="J98" s="415"/>
      <c r="K98" s="415"/>
      <c r="L98" s="415"/>
      <c r="M98" s="415"/>
      <c r="N98" s="416">
        <f t="shared" si="54"/>
        <v>0</v>
      </c>
      <c r="O98" s="388"/>
      <c r="P98" s="388"/>
      <c r="Q98" s="388"/>
      <c r="R98" s="424">
        <v>1500000</v>
      </c>
      <c r="S98" s="424">
        <f t="shared" si="55"/>
        <v>1500000</v>
      </c>
      <c r="T98" s="417">
        <f t="shared" si="56"/>
        <v>0</v>
      </c>
      <c r="U98" s="457" t="str">
        <f t="shared" si="47"/>
        <v>-</v>
      </c>
      <c r="V98" s="332" t="str">
        <f t="shared" si="48"/>
        <v>-</v>
      </c>
      <c r="W98" s="337"/>
      <c r="X98" s="353"/>
      <c r="Y98" s="353"/>
    </row>
    <row r="99" spans="1:26" s="354" customFormat="1" ht="18" customHeight="1">
      <c r="A99" s="396"/>
      <c r="B99" s="434" t="s">
        <v>545</v>
      </c>
      <c r="C99" s="439"/>
      <c r="D99" s="439"/>
      <c r="E99" s="439"/>
      <c r="F99" s="439"/>
      <c r="G99" s="439">
        <f t="shared" si="45"/>
        <v>0</v>
      </c>
      <c r="H99" s="449" t="str">
        <f t="shared" si="46"/>
        <v>-</v>
      </c>
      <c r="I99" s="415"/>
      <c r="J99" s="415"/>
      <c r="K99" s="415"/>
      <c r="L99" s="415"/>
      <c r="M99" s="415"/>
      <c r="N99" s="416">
        <f t="shared" si="54"/>
        <v>0</v>
      </c>
      <c r="O99" s="388"/>
      <c r="P99" s="388"/>
      <c r="Q99" s="388"/>
      <c r="R99" s="424">
        <v>1100000</v>
      </c>
      <c r="S99" s="424">
        <f t="shared" si="55"/>
        <v>1100000</v>
      </c>
      <c r="T99" s="417">
        <f t="shared" si="56"/>
        <v>0</v>
      </c>
      <c r="U99" s="457" t="str">
        <f t="shared" si="47"/>
        <v>-</v>
      </c>
      <c r="V99" s="332" t="str">
        <f t="shared" si="48"/>
        <v>-</v>
      </c>
      <c r="W99" s="337"/>
      <c r="X99" s="353"/>
      <c r="Y99" s="353"/>
      <c r="Z99" s="354">
        <v>683219424</v>
      </c>
    </row>
    <row r="100" spans="1:26" s="354" customFormat="1" ht="18" customHeight="1">
      <c r="A100" s="396"/>
      <c r="B100" s="434" t="s">
        <v>546</v>
      </c>
      <c r="C100" s="439"/>
      <c r="D100" s="439"/>
      <c r="E100" s="439"/>
      <c r="F100" s="439"/>
      <c r="G100" s="439">
        <f t="shared" si="45"/>
        <v>0</v>
      </c>
      <c r="H100" s="449" t="str">
        <f t="shared" si="46"/>
        <v>-</v>
      </c>
      <c r="I100" s="415"/>
      <c r="J100" s="415"/>
      <c r="K100" s="415"/>
      <c r="L100" s="415"/>
      <c r="M100" s="415"/>
      <c r="N100" s="416">
        <f t="shared" si="54"/>
        <v>0</v>
      </c>
      <c r="O100" s="388"/>
      <c r="P100" s="388"/>
      <c r="Q100" s="388"/>
      <c r="R100" s="424">
        <v>1000000</v>
      </c>
      <c r="S100" s="424">
        <f t="shared" si="55"/>
        <v>1000000</v>
      </c>
      <c r="T100" s="417">
        <f t="shared" si="56"/>
        <v>0</v>
      </c>
      <c r="U100" s="457" t="str">
        <f t="shared" si="47"/>
        <v>-</v>
      </c>
      <c r="V100" s="332" t="str">
        <f t="shared" si="48"/>
        <v>-</v>
      </c>
      <c r="W100" s="337"/>
      <c r="X100" s="353"/>
      <c r="Y100" s="353"/>
    </row>
    <row r="101" spans="1:26" s="354" customFormat="1" ht="18" customHeight="1">
      <c r="A101" s="396"/>
      <c r="B101" s="433" t="s">
        <v>547</v>
      </c>
      <c r="C101" s="439"/>
      <c r="D101" s="439"/>
      <c r="E101" s="439"/>
      <c r="F101" s="439"/>
      <c r="G101" s="439">
        <f t="shared" si="45"/>
        <v>0</v>
      </c>
      <c r="H101" s="449" t="str">
        <f t="shared" si="46"/>
        <v>-</v>
      </c>
      <c r="I101" s="415"/>
      <c r="J101" s="415"/>
      <c r="K101" s="415"/>
      <c r="L101" s="415"/>
      <c r="M101" s="415"/>
      <c r="N101" s="416">
        <f t="shared" si="54"/>
        <v>0</v>
      </c>
      <c r="O101" s="388"/>
      <c r="P101" s="388"/>
      <c r="Q101" s="388"/>
      <c r="R101" s="388">
        <v>1100000</v>
      </c>
      <c r="S101" s="425">
        <f t="shared" ref="S101:S107" si="57">R101+100000</f>
        <v>1200000</v>
      </c>
      <c r="T101" s="417">
        <f t="shared" si="56"/>
        <v>0</v>
      </c>
      <c r="U101" s="457" t="str">
        <f t="shared" si="47"/>
        <v>-</v>
      </c>
      <c r="V101" s="332" t="str">
        <f t="shared" si="48"/>
        <v>-</v>
      </c>
      <c r="W101" s="337"/>
      <c r="X101" s="353"/>
      <c r="Y101" s="353">
        <v>394680000</v>
      </c>
      <c r="Z101" s="357">
        <f>Z92+Z93</f>
        <v>1433219424</v>
      </c>
    </row>
    <row r="102" spans="1:26" s="354" customFormat="1" ht="18" customHeight="1">
      <c r="A102" s="396"/>
      <c r="B102" s="433" t="s">
        <v>438</v>
      </c>
      <c r="C102" s="439"/>
      <c r="D102" s="439"/>
      <c r="E102" s="439"/>
      <c r="F102" s="439"/>
      <c r="G102" s="439">
        <f t="shared" si="45"/>
        <v>0</v>
      </c>
      <c r="H102" s="449" t="str">
        <f t="shared" si="46"/>
        <v>-</v>
      </c>
      <c r="I102" s="415">
        <v>1</v>
      </c>
      <c r="J102" s="415"/>
      <c r="K102" s="415"/>
      <c r="L102" s="415"/>
      <c r="M102" s="415"/>
      <c r="N102" s="416">
        <f t="shared" si="54"/>
        <v>1</v>
      </c>
      <c r="O102" s="388"/>
      <c r="P102" s="388"/>
      <c r="Q102" s="388"/>
      <c r="R102" s="388">
        <f t="shared" ref="R102:R107" si="58">1010000+20000</f>
        <v>1030000</v>
      </c>
      <c r="S102" s="425">
        <f t="shared" si="57"/>
        <v>1130000</v>
      </c>
      <c r="T102" s="417">
        <f t="shared" si="56"/>
        <v>13560000</v>
      </c>
      <c r="U102" s="457" t="str">
        <f t="shared" si="47"/>
        <v>-</v>
      </c>
      <c r="V102" s="332" t="str">
        <f t="shared" si="48"/>
        <v>ok</v>
      </c>
      <c r="W102" s="337"/>
      <c r="X102" s="353"/>
      <c r="Y102" s="353"/>
      <c r="Z102" s="354">
        <v>750000000</v>
      </c>
    </row>
    <row r="103" spans="1:26" s="354" customFormat="1" ht="18" customHeight="1">
      <c r="A103" s="396"/>
      <c r="B103" s="433" t="s">
        <v>625</v>
      </c>
      <c r="C103" s="439"/>
      <c r="D103" s="439"/>
      <c r="E103" s="439"/>
      <c r="F103" s="439"/>
      <c r="G103" s="439">
        <f t="shared" si="45"/>
        <v>0</v>
      </c>
      <c r="H103" s="449" t="str">
        <f t="shared" si="46"/>
        <v>-</v>
      </c>
      <c r="I103" s="415"/>
      <c r="J103" s="415"/>
      <c r="K103" s="415"/>
      <c r="L103" s="415"/>
      <c r="M103" s="415"/>
      <c r="N103" s="416">
        <f t="shared" si="54"/>
        <v>0</v>
      </c>
      <c r="O103" s="388"/>
      <c r="P103" s="388"/>
      <c r="Q103" s="388"/>
      <c r="R103" s="388">
        <v>3500000</v>
      </c>
      <c r="S103" s="388">
        <v>3500000</v>
      </c>
      <c r="T103" s="417">
        <f t="shared" si="56"/>
        <v>0</v>
      </c>
      <c r="U103" s="457" t="str">
        <f t="shared" si="47"/>
        <v>-</v>
      </c>
      <c r="V103" s="332" t="str">
        <f t="shared" si="48"/>
        <v>-</v>
      </c>
      <c r="W103" s="337"/>
      <c r="X103" s="353"/>
      <c r="Y103" s="353"/>
      <c r="Z103" s="354">
        <v>750000000</v>
      </c>
    </row>
    <row r="104" spans="1:26" s="354" customFormat="1" ht="18" customHeight="1">
      <c r="A104" s="396"/>
      <c r="B104" s="433" t="s">
        <v>548</v>
      </c>
      <c r="C104" s="439"/>
      <c r="D104" s="439"/>
      <c r="E104" s="439"/>
      <c r="F104" s="439"/>
      <c r="G104" s="439">
        <f t="shared" si="45"/>
        <v>0</v>
      </c>
      <c r="H104" s="449" t="str">
        <f t="shared" si="46"/>
        <v>-</v>
      </c>
      <c r="I104" s="415"/>
      <c r="J104" s="415"/>
      <c r="K104" s="415"/>
      <c r="L104" s="415"/>
      <c r="M104" s="415"/>
      <c r="N104" s="416">
        <f t="shared" si="54"/>
        <v>0</v>
      </c>
      <c r="O104" s="388"/>
      <c r="P104" s="388"/>
      <c r="Q104" s="388"/>
      <c r="R104" s="388">
        <f t="shared" si="58"/>
        <v>1030000</v>
      </c>
      <c r="S104" s="425">
        <f t="shared" si="57"/>
        <v>1130000</v>
      </c>
      <c r="T104" s="417">
        <f t="shared" si="56"/>
        <v>0</v>
      </c>
      <c r="U104" s="457" t="str">
        <f t="shared" si="47"/>
        <v>-</v>
      </c>
      <c r="V104" s="332" t="str">
        <f t="shared" si="48"/>
        <v>-</v>
      </c>
      <c r="W104" s="337"/>
      <c r="X104" s="353"/>
      <c r="Y104" s="353"/>
    </row>
    <row r="105" spans="1:26" s="354" customFormat="1" ht="18" customHeight="1">
      <c r="A105" s="396"/>
      <c r="B105" s="433" t="s">
        <v>549</v>
      </c>
      <c r="C105" s="439"/>
      <c r="D105" s="439"/>
      <c r="E105" s="439"/>
      <c r="F105" s="439"/>
      <c r="G105" s="439">
        <f t="shared" si="45"/>
        <v>0</v>
      </c>
      <c r="H105" s="449" t="str">
        <f t="shared" si="46"/>
        <v>-</v>
      </c>
      <c r="I105" s="415"/>
      <c r="J105" s="415"/>
      <c r="K105" s="415"/>
      <c r="L105" s="415"/>
      <c r="M105" s="415"/>
      <c r="N105" s="416">
        <f t="shared" si="54"/>
        <v>0</v>
      </c>
      <c r="O105" s="388"/>
      <c r="P105" s="388"/>
      <c r="Q105" s="388"/>
      <c r="R105" s="388">
        <f t="shared" si="58"/>
        <v>1030000</v>
      </c>
      <c r="S105" s="425">
        <f t="shared" si="57"/>
        <v>1130000</v>
      </c>
      <c r="T105" s="417">
        <f t="shared" si="56"/>
        <v>0</v>
      </c>
      <c r="U105" s="457" t="str">
        <f t="shared" si="47"/>
        <v>-</v>
      </c>
      <c r="V105" s="332" t="str">
        <f t="shared" si="48"/>
        <v>-</v>
      </c>
      <c r="W105" s="337"/>
      <c r="X105" s="353"/>
      <c r="Y105" s="353"/>
      <c r="Z105" s="354">
        <f>Z102-Z104</f>
        <v>750000000</v>
      </c>
    </row>
    <row r="106" spans="1:26" s="354" customFormat="1" ht="18" customHeight="1">
      <c r="A106" s="396"/>
      <c r="B106" s="433" t="s">
        <v>550</v>
      </c>
      <c r="C106" s="439"/>
      <c r="D106" s="439"/>
      <c r="E106" s="439"/>
      <c r="F106" s="439"/>
      <c r="G106" s="439">
        <f t="shared" si="45"/>
        <v>0</v>
      </c>
      <c r="H106" s="449" t="str">
        <f t="shared" si="46"/>
        <v>-</v>
      </c>
      <c r="I106" s="415"/>
      <c r="J106" s="415"/>
      <c r="K106" s="415"/>
      <c r="L106" s="415"/>
      <c r="M106" s="415"/>
      <c r="N106" s="416">
        <f t="shared" si="54"/>
        <v>0</v>
      </c>
      <c r="O106" s="388"/>
      <c r="P106" s="388"/>
      <c r="Q106" s="388"/>
      <c r="R106" s="388">
        <f t="shared" si="58"/>
        <v>1030000</v>
      </c>
      <c r="S106" s="425">
        <f t="shared" si="57"/>
        <v>1130000</v>
      </c>
      <c r="T106" s="417">
        <f t="shared" si="56"/>
        <v>0</v>
      </c>
      <c r="U106" s="457" t="str">
        <f t="shared" si="47"/>
        <v>-</v>
      </c>
      <c r="V106" s="332" t="str">
        <f t="shared" si="48"/>
        <v>-</v>
      </c>
      <c r="W106" s="337"/>
      <c r="X106" s="353"/>
      <c r="Y106" s="353"/>
    </row>
    <row r="107" spans="1:26" s="354" customFormat="1" ht="18" customHeight="1">
      <c r="A107" s="396"/>
      <c r="B107" s="433" t="s">
        <v>551</v>
      </c>
      <c r="C107" s="439"/>
      <c r="D107" s="439"/>
      <c r="E107" s="439"/>
      <c r="F107" s="439"/>
      <c r="G107" s="439">
        <f t="shared" si="45"/>
        <v>0</v>
      </c>
      <c r="H107" s="449" t="str">
        <f t="shared" si="46"/>
        <v>-</v>
      </c>
      <c r="I107" s="415"/>
      <c r="J107" s="415"/>
      <c r="K107" s="415"/>
      <c r="L107" s="415"/>
      <c r="M107" s="415"/>
      <c r="N107" s="416">
        <f t="shared" si="54"/>
        <v>0</v>
      </c>
      <c r="O107" s="388"/>
      <c r="P107" s="388"/>
      <c r="Q107" s="388"/>
      <c r="R107" s="388">
        <f t="shared" si="58"/>
        <v>1030000</v>
      </c>
      <c r="S107" s="425">
        <f t="shared" si="57"/>
        <v>1130000</v>
      </c>
      <c r="T107" s="417">
        <f t="shared" si="56"/>
        <v>0</v>
      </c>
      <c r="U107" s="457" t="str">
        <f t="shared" si="47"/>
        <v>-</v>
      </c>
      <c r="V107" s="332" t="str">
        <f t="shared" si="48"/>
        <v>-</v>
      </c>
      <c r="W107" s="337"/>
      <c r="X107" s="353"/>
      <c r="Y107" s="353"/>
      <c r="Z107" s="354">
        <f>Z101-Z102</f>
        <v>683219424</v>
      </c>
    </row>
    <row r="108" spans="1:26" s="354" customFormat="1" ht="18" customHeight="1">
      <c r="A108" s="396"/>
      <c r="B108" s="433" t="s">
        <v>552</v>
      </c>
      <c r="C108" s="439"/>
      <c r="D108" s="439"/>
      <c r="E108" s="439"/>
      <c r="F108" s="439"/>
      <c r="G108" s="439">
        <f t="shared" si="45"/>
        <v>0</v>
      </c>
      <c r="H108" s="449" t="str">
        <f t="shared" si="46"/>
        <v>-</v>
      </c>
      <c r="I108" s="415"/>
      <c r="J108" s="415"/>
      <c r="K108" s="415"/>
      <c r="L108" s="415"/>
      <c r="M108" s="415"/>
      <c r="N108" s="416">
        <f t="shared" si="54"/>
        <v>0</v>
      </c>
      <c r="O108" s="388"/>
      <c r="P108" s="388"/>
      <c r="Q108" s="388"/>
      <c r="R108" s="388">
        <f>960000+30000</f>
        <v>990000</v>
      </c>
      <c r="S108" s="426">
        <f t="shared" ref="S108:S124" si="59">R108+120000</f>
        <v>1110000</v>
      </c>
      <c r="T108" s="417">
        <f t="shared" si="56"/>
        <v>0</v>
      </c>
      <c r="U108" s="457" t="str">
        <f t="shared" si="47"/>
        <v>-</v>
      </c>
      <c r="V108" s="332" t="str">
        <f t="shared" si="48"/>
        <v>-</v>
      </c>
      <c r="W108" s="337"/>
      <c r="X108" s="353"/>
      <c r="Y108" s="353"/>
    </row>
    <row r="109" spans="1:26" s="354" customFormat="1" ht="18" customHeight="1">
      <c r="A109" s="396"/>
      <c r="B109" s="433" t="s">
        <v>553</v>
      </c>
      <c r="C109" s="439"/>
      <c r="D109" s="439"/>
      <c r="E109" s="439"/>
      <c r="F109" s="439"/>
      <c r="G109" s="439">
        <f t="shared" si="45"/>
        <v>0</v>
      </c>
      <c r="H109" s="449" t="str">
        <f t="shared" si="46"/>
        <v>-</v>
      </c>
      <c r="I109" s="415">
        <v>2</v>
      </c>
      <c r="J109" s="415"/>
      <c r="K109" s="415"/>
      <c r="L109" s="415"/>
      <c r="M109" s="415"/>
      <c r="N109" s="416">
        <f t="shared" si="54"/>
        <v>2</v>
      </c>
      <c r="O109" s="388"/>
      <c r="P109" s="388"/>
      <c r="Q109" s="388"/>
      <c r="R109" s="388">
        <f>930000+30000</f>
        <v>960000</v>
      </c>
      <c r="S109" s="426">
        <f t="shared" si="59"/>
        <v>1080000</v>
      </c>
      <c r="T109" s="417">
        <f t="shared" si="56"/>
        <v>25920000</v>
      </c>
      <c r="U109" s="457" t="str">
        <f t="shared" si="47"/>
        <v>-</v>
      </c>
      <c r="V109" s="332" t="str">
        <f t="shared" si="48"/>
        <v>ok</v>
      </c>
      <c r="W109" s="337"/>
      <c r="X109" s="353"/>
      <c r="Y109" s="353"/>
      <c r="Z109" s="354">
        <v>683219424</v>
      </c>
    </row>
    <row r="110" spans="1:26" s="354" customFormat="1" ht="18" customHeight="1">
      <c r="A110" s="396"/>
      <c r="B110" s="433" t="s">
        <v>626</v>
      </c>
      <c r="C110" s="439"/>
      <c r="D110" s="439"/>
      <c r="E110" s="439"/>
      <c r="F110" s="439"/>
      <c r="G110" s="439">
        <f t="shared" si="45"/>
        <v>0</v>
      </c>
      <c r="H110" s="449" t="str">
        <f t="shared" si="46"/>
        <v>-</v>
      </c>
      <c r="I110" s="415"/>
      <c r="J110" s="415"/>
      <c r="K110" s="415"/>
      <c r="L110" s="415"/>
      <c r="M110" s="415"/>
      <c r="N110" s="416">
        <f t="shared" si="54"/>
        <v>0</v>
      </c>
      <c r="O110" s="388"/>
      <c r="P110" s="388"/>
      <c r="Q110" s="388"/>
      <c r="R110" s="388">
        <v>2800000</v>
      </c>
      <c r="S110" s="388">
        <v>2800000</v>
      </c>
      <c r="T110" s="417">
        <f t="shared" si="56"/>
        <v>0</v>
      </c>
      <c r="U110" s="457" t="str">
        <f t="shared" si="47"/>
        <v>-</v>
      </c>
      <c r="V110" s="332" t="str">
        <f t="shared" si="48"/>
        <v>-</v>
      </c>
      <c r="W110" s="337"/>
      <c r="X110" s="353"/>
      <c r="Y110" s="353"/>
      <c r="Z110" s="354">
        <v>683219424</v>
      </c>
    </row>
    <row r="111" spans="1:26" s="354" customFormat="1" ht="18" customHeight="1">
      <c r="A111" s="396"/>
      <c r="B111" s="433" t="s">
        <v>554</v>
      </c>
      <c r="C111" s="439"/>
      <c r="D111" s="439"/>
      <c r="E111" s="439"/>
      <c r="F111" s="439"/>
      <c r="G111" s="439">
        <f t="shared" si="45"/>
        <v>0</v>
      </c>
      <c r="H111" s="449" t="str">
        <f t="shared" si="46"/>
        <v>-</v>
      </c>
      <c r="I111" s="415"/>
      <c r="J111" s="415"/>
      <c r="K111" s="415"/>
      <c r="L111" s="415"/>
      <c r="M111" s="415"/>
      <c r="N111" s="416">
        <f t="shared" si="54"/>
        <v>0</v>
      </c>
      <c r="O111" s="388"/>
      <c r="P111" s="388"/>
      <c r="Q111" s="388"/>
      <c r="R111" s="388">
        <f>930000+30000</f>
        <v>960000</v>
      </c>
      <c r="S111" s="426">
        <f t="shared" si="59"/>
        <v>1080000</v>
      </c>
      <c r="T111" s="417">
        <f t="shared" si="56"/>
        <v>0</v>
      </c>
      <c r="U111" s="457" t="str">
        <f t="shared" si="47"/>
        <v>-</v>
      </c>
      <c r="V111" s="332" t="str">
        <f t="shared" si="48"/>
        <v>-</v>
      </c>
      <c r="W111" s="337"/>
      <c r="X111" s="353"/>
      <c r="Y111" s="353"/>
    </row>
    <row r="112" spans="1:26" s="354" customFormat="1" ht="18" customHeight="1">
      <c r="A112" s="396"/>
      <c r="B112" s="433" t="s">
        <v>555</v>
      </c>
      <c r="C112" s="439"/>
      <c r="D112" s="439"/>
      <c r="E112" s="439"/>
      <c r="F112" s="439"/>
      <c r="G112" s="439">
        <f t="shared" si="45"/>
        <v>0</v>
      </c>
      <c r="H112" s="449" t="str">
        <f t="shared" si="46"/>
        <v>-</v>
      </c>
      <c r="I112" s="415"/>
      <c r="J112" s="415"/>
      <c r="K112" s="415"/>
      <c r="L112" s="415"/>
      <c r="M112" s="415"/>
      <c r="N112" s="416">
        <f t="shared" si="54"/>
        <v>0</v>
      </c>
      <c r="O112" s="388"/>
      <c r="P112" s="388"/>
      <c r="Q112" s="388"/>
      <c r="R112" s="388">
        <v>960000</v>
      </c>
      <c r="S112" s="426">
        <f t="shared" si="59"/>
        <v>1080000</v>
      </c>
      <c r="T112" s="417">
        <f t="shared" si="56"/>
        <v>0</v>
      </c>
      <c r="U112" s="457" t="str">
        <f t="shared" si="47"/>
        <v>-</v>
      </c>
      <c r="V112" s="332" t="str">
        <f t="shared" si="48"/>
        <v>-</v>
      </c>
      <c r="W112" s="337"/>
      <c r="X112" s="353"/>
      <c r="Y112" s="353"/>
      <c r="Z112" s="354">
        <f>Z108-Z109</f>
        <v>-683219424</v>
      </c>
    </row>
    <row r="113" spans="1:26" s="354" customFormat="1" ht="18" customHeight="1">
      <c r="A113" s="396"/>
      <c r="B113" s="433" t="s">
        <v>556</v>
      </c>
      <c r="C113" s="439"/>
      <c r="D113" s="439"/>
      <c r="E113" s="439"/>
      <c r="F113" s="439"/>
      <c r="G113" s="439">
        <f t="shared" si="45"/>
        <v>0</v>
      </c>
      <c r="H113" s="449" t="str">
        <f t="shared" si="46"/>
        <v>-</v>
      </c>
      <c r="I113" s="415"/>
      <c r="J113" s="415"/>
      <c r="K113" s="415"/>
      <c r="L113" s="415"/>
      <c r="M113" s="415"/>
      <c r="N113" s="416">
        <f t="shared" si="54"/>
        <v>0</v>
      </c>
      <c r="O113" s="388"/>
      <c r="P113" s="388"/>
      <c r="Q113" s="388"/>
      <c r="R113" s="388">
        <v>960000</v>
      </c>
      <c r="S113" s="426">
        <f t="shared" si="59"/>
        <v>1080000</v>
      </c>
      <c r="T113" s="417">
        <f t="shared" si="56"/>
        <v>0</v>
      </c>
      <c r="U113" s="457" t="str">
        <f t="shared" si="47"/>
        <v>-</v>
      </c>
      <c r="V113" s="332" t="str">
        <f t="shared" si="48"/>
        <v>-</v>
      </c>
      <c r="W113" s="337"/>
      <c r="X113" s="353"/>
      <c r="Y113" s="353"/>
      <c r="Z113" s="354">
        <f>Z109-Z111</f>
        <v>683219424</v>
      </c>
    </row>
    <row r="114" spans="1:26" s="354" customFormat="1" ht="18" customHeight="1">
      <c r="A114" s="396"/>
      <c r="B114" s="433" t="s">
        <v>557</v>
      </c>
      <c r="C114" s="439"/>
      <c r="D114" s="439"/>
      <c r="E114" s="439"/>
      <c r="F114" s="439"/>
      <c r="G114" s="439">
        <f t="shared" si="45"/>
        <v>0</v>
      </c>
      <c r="H114" s="449" t="str">
        <f t="shared" si="46"/>
        <v>-</v>
      </c>
      <c r="I114" s="415"/>
      <c r="J114" s="415"/>
      <c r="K114" s="415"/>
      <c r="L114" s="415"/>
      <c r="M114" s="415"/>
      <c r="N114" s="416">
        <f t="shared" si="54"/>
        <v>0</v>
      </c>
      <c r="O114" s="388"/>
      <c r="P114" s="388"/>
      <c r="Q114" s="388"/>
      <c r="R114" s="388">
        <f>930000+30000</f>
        <v>960000</v>
      </c>
      <c r="S114" s="426">
        <f t="shared" si="59"/>
        <v>1080000</v>
      </c>
      <c r="T114" s="417">
        <f t="shared" si="56"/>
        <v>0</v>
      </c>
      <c r="U114" s="457" t="str">
        <f t="shared" si="47"/>
        <v>-</v>
      </c>
      <c r="V114" s="332" t="str">
        <f t="shared" si="48"/>
        <v>-</v>
      </c>
      <c r="W114" s="337"/>
      <c r="X114" s="353"/>
      <c r="Y114" s="353"/>
    </row>
    <row r="115" spans="1:26" s="354" customFormat="1" ht="18" customHeight="1">
      <c r="A115" s="396"/>
      <c r="B115" s="433" t="s">
        <v>558</v>
      </c>
      <c r="C115" s="439"/>
      <c r="D115" s="439"/>
      <c r="E115" s="439"/>
      <c r="F115" s="439"/>
      <c r="G115" s="439">
        <f t="shared" si="45"/>
        <v>0</v>
      </c>
      <c r="H115" s="449" t="str">
        <f t="shared" si="46"/>
        <v>-</v>
      </c>
      <c r="I115" s="415">
        <v>3</v>
      </c>
      <c r="J115" s="415"/>
      <c r="K115" s="415"/>
      <c r="L115" s="415"/>
      <c r="M115" s="415"/>
      <c r="N115" s="416">
        <f t="shared" si="54"/>
        <v>3</v>
      </c>
      <c r="O115" s="388"/>
      <c r="P115" s="388"/>
      <c r="Q115" s="388"/>
      <c r="R115" s="388">
        <f t="shared" ref="R115:R117" si="60">900000+30000</f>
        <v>930000</v>
      </c>
      <c r="S115" s="426">
        <f t="shared" si="59"/>
        <v>1050000</v>
      </c>
      <c r="T115" s="417">
        <f t="shared" si="56"/>
        <v>37800000</v>
      </c>
      <c r="U115" s="457" t="str">
        <f t="shared" si="47"/>
        <v>-</v>
      </c>
      <c r="V115" s="332" t="str">
        <f t="shared" si="48"/>
        <v>ok</v>
      </c>
      <c r="W115" s="337"/>
      <c r="X115" s="353"/>
      <c r="Y115" s="353"/>
    </row>
    <row r="116" spans="1:26" s="354" customFormat="1" ht="18" customHeight="1">
      <c r="A116" s="396"/>
      <c r="B116" s="433" t="s">
        <v>559</v>
      </c>
      <c r="C116" s="439"/>
      <c r="D116" s="439"/>
      <c r="E116" s="439"/>
      <c r="F116" s="439"/>
      <c r="G116" s="439">
        <f t="shared" si="45"/>
        <v>0</v>
      </c>
      <c r="H116" s="449" t="str">
        <f t="shared" si="46"/>
        <v>-</v>
      </c>
      <c r="I116" s="415"/>
      <c r="J116" s="415"/>
      <c r="K116" s="415"/>
      <c r="L116" s="415"/>
      <c r="M116" s="415"/>
      <c r="N116" s="416">
        <f t="shared" si="54"/>
        <v>0</v>
      </c>
      <c r="O116" s="388"/>
      <c r="P116" s="388"/>
      <c r="Q116" s="388"/>
      <c r="R116" s="388">
        <f t="shared" si="60"/>
        <v>930000</v>
      </c>
      <c r="S116" s="426">
        <f t="shared" si="59"/>
        <v>1050000</v>
      </c>
      <c r="T116" s="417">
        <f t="shared" si="56"/>
        <v>0</v>
      </c>
      <c r="U116" s="457" t="str">
        <f t="shared" si="47"/>
        <v>-</v>
      </c>
      <c r="V116" s="332" t="str">
        <f t="shared" si="48"/>
        <v>-</v>
      </c>
      <c r="W116" s="337"/>
      <c r="X116" s="353"/>
      <c r="Y116" s="353"/>
    </row>
    <row r="117" spans="1:26" s="354" customFormat="1" ht="18" customHeight="1">
      <c r="A117" s="396"/>
      <c r="B117" s="433" t="s">
        <v>560</v>
      </c>
      <c r="C117" s="439"/>
      <c r="D117" s="439"/>
      <c r="E117" s="439"/>
      <c r="F117" s="439"/>
      <c r="G117" s="439">
        <f t="shared" si="45"/>
        <v>0</v>
      </c>
      <c r="H117" s="449" t="str">
        <f t="shared" si="46"/>
        <v>-</v>
      </c>
      <c r="I117" s="415"/>
      <c r="J117" s="415"/>
      <c r="K117" s="415"/>
      <c r="L117" s="415"/>
      <c r="M117" s="415"/>
      <c r="N117" s="416">
        <f t="shared" si="54"/>
        <v>0</v>
      </c>
      <c r="O117" s="388"/>
      <c r="P117" s="388"/>
      <c r="Q117" s="388"/>
      <c r="R117" s="388">
        <f t="shared" si="60"/>
        <v>930000</v>
      </c>
      <c r="S117" s="426">
        <f t="shared" si="59"/>
        <v>1050000</v>
      </c>
      <c r="T117" s="417">
        <f t="shared" si="56"/>
        <v>0</v>
      </c>
      <c r="U117" s="457" t="str">
        <f t="shared" si="47"/>
        <v>-</v>
      </c>
      <c r="V117" s="332" t="str">
        <f t="shared" si="48"/>
        <v>-</v>
      </c>
      <c r="W117" s="337"/>
      <c r="X117" s="353"/>
      <c r="Y117" s="353"/>
    </row>
    <row r="118" spans="1:26" s="354" customFormat="1" ht="18" customHeight="1">
      <c r="A118" s="396"/>
      <c r="B118" s="433" t="s">
        <v>561</v>
      </c>
      <c r="C118" s="439"/>
      <c r="D118" s="439"/>
      <c r="E118" s="439"/>
      <c r="F118" s="439"/>
      <c r="G118" s="439">
        <f t="shared" si="45"/>
        <v>0</v>
      </c>
      <c r="H118" s="449" t="str">
        <f t="shared" si="46"/>
        <v>-</v>
      </c>
      <c r="I118" s="415"/>
      <c r="J118" s="415"/>
      <c r="K118" s="415"/>
      <c r="L118" s="415"/>
      <c r="M118" s="415"/>
      <c r="N118" s="416">
        <f t="shared" si="54"/>
        <v>0</v>
      </c>
      <c r="O118" s="388"/>
      <c r="P118" s="388"/>
      <c r="Q118" s="388"/>
      <c r="R118" s="388">
        <v>930000</v>
      </c>
      <c r="S118" s="426">
        <f t="shared" si="59"/>
        <v>1050000</v>
      </c>
      <c r="T118" s="417">
        <f t="shared" si="56"/>
        <v>0</v>
      </c>
      <c r="U118" s="457" t="str">
        <f t="shared" si="47"/>
        <v>-</v>
      </c>
      <c r="V118" s="332" t="str">
        <f t="shared" si="48"/>
        <v>-</v>
      </c>
      <c r="W118" s="337"/>
      <c r="X118" s="353"/>
      <c r="Y118" s="353"/>
    </row>
    <row r="119" spans="1:26" s="354" customFormat="1" ht="18" customHeight="1">
      <c r="A119" s="396"/>
      <c r="B119" s="433" t="s">
        <v>562</v>
      </c>
      <c r="C119" s="439"/>
      <c r="D119" s="439"/>
      <c r="E119" s="439"/>
      <c r="F119" s="439"/>
      <c r="G119" s="439">
        <f t="shared" si="45"/>
        <v>0</v>
      </c>
      <c r="H119" s="449" t="str">
        <f t="shared" si="46"/>
        <v>-</v>
      </c>
      <c r="I119" s="415">
        <v>6</v>
      </c>
      <c r="J119" s="415"/>
      <c r="K119" s="415"/>
      <c r="L119" s="415"/>
      <c r="M119" s="415"/>
      <c r="N119" s="416">
        <f t="shared" si="54"/>
        <v>6</v>
      </c>
      <c r="O119" s="388"/>
      <c r="P119" s="388"/>
      <c r="Q119" s="388"/>
      <c r="R119" s="388">
        <f t="shared" ref="R119:R121" si="61">800000+30000</f>
        <v>830000</v>
      </c>
      <c r="S119" s="426">
        <f t="shared" si="59"/>
        <v>950000</v>
      </c>
      <c r="T119" s="417">
        <f>N119*S119*12</f>
        <v>68400000</v>
      </c>
      <c r="U119" s="457" t="str">
        <f t="shared" si="47"/>
        <v>-</v>
      </c>
      <c r="V119" s="332" t="str">
        <f t="shared" si="48"/>
        <v>ok</v>
      </c>
      <c r="W119" s="337"/>
      <c r="X119" s="353"/>
      <c r="Y119" s="353"/>
    </row>
    <row r="120" spans="1:26" s="354" customFormat="1" ht="18" customHeight="1">
      <c r="A120" s="396"/>
      <c r="B120" s="433" t="s">
        <v>563</v>
      </c>
      <c r="C120" s="439"/>
      <c r="D120" s="439"/>
      <c r="E120" s="439"/>
      <c r="F120" s="439"/>
      <c r="G120" s="439">
        <f t="shared" si="45"/>
        <v>0</v>
      </c>
      <c r="H120" s="449" t="str">
        <f t="shared" si="46"/>
        <v>-</v>
      </c>
      <c r="I120" s="415"/>
      <c r="J120" s="415"/>
      <c r="K120" s="415"/>
      <c r="L120" s="415"/>
      <c r="M120" s="415"/>
      <c r="N120" s="416">
        <f t="shared" si="54"/>
        <v>0</v>
      </c>
      <c r="O120" s="388"/>
      <c r="P120" s="388"/>
      <c r="Q120" s="388"/>
      <c r="R120" s="388">
        <f t="shared" si="61"/>
        <v>830000</v>
      </c>
      <c r="S120" s="426">
        <f t="shared" si="59"/>
        <v>950000</v>
      </c>
      <c r="T120" s="417">
        <f t="shared" si="56"/>
        <v>0</v>
      </c>
      <c r="U120" s="457" t="str">
        <f t="shared" si="47"/>
        <v>-</v>
      </c>
      <c r="V120" s="332" t="str">
        <f t="shared" si="48"/>
        <v>-</v>
      </c>
      <c r="W120" s="337"/>
      <c r="X120" s="353"/>
      <c r="Y120" s="353"/>
    </row>
    <row r="121" spans="1:26" s="354" customFormat="1" ht="18" customHeight="1">
      <c r="A121" s="396"/>
      <c r="B121" s="433" t="s">
        <v>564</v>
      </c>
      <c r="C121" s="439"/>
      <c r="D121" s="439"/>
      <c r="E121" s="439"/>
      <c r="F121" s="439"/>
      <c r="G121" s="439">
        <f t="shared" si="45"/>
        <v>0</v>
      </c>
      <c r="H121" s="449" t="str">
        <f t="shared" si="46"/>
        <v>-</v>
      </c>
      <c r="I121" s="415"/>
      <c r="J121" s="415"/>
      <c r="K121" s="415"/>
      <c r="L121" s="415"/>
      <c r="M121" s="415"/>
      <c r="N121" s="416">
        <f t="shared" si="54"/>
        <v>0</v>
      </c>
      <c r="O121" s="388"/>
      <c r="P121" s="388"/>
      <c r="Q121" s="388"/>
      <c r="R121" s="388">
        <f t="shared" si="61"/>
        <v>830000</v>
      </c>
      <c r="S121" s="426">
        <f t="shared" si="59"/>
        <v>950000</v>
      </c>
      <c r="T121" s="417">
        <f t="shared" si="56"/>
        <v>0</v>
      </c>
      <c r="U121" s="457" t="str">
        <f t="shared" si="47"/>
        <v>-</v>
      </c>
      <c r="V121" s="332" t="str">
        <f t="shared" si="48"/>
        <v>-</v>
      </c>
      <c r="W121" s="337"/>
      <c r="X121" s="353"/>
      <c r="Y121" s="353"/>
    </row>
    <row r="122" spans="1:26" s="354" customFormat="1" ht="18" customHeight="1">
      <c r="A122" s="396"/>
      <c r="B122" s="433" t="s">
        <v>565</v>
      </c>
      <c r="C122" s="439"/>
      <c r="D122" s="439"/>
      <c r="E122" s="439"/>
      <c r="F122" s="439"/>
      <c r="G122" s="439">
        <f t="shared" si="45"/>
        <v>0</v>
      </c>
      <c r="H122" s="449" t="str">
        <f t="shared" si="46"/>
        <v>-</v>
      </c>
      <c r="I122" s="415"/>
      <c r="J122" s="415"/>
      <c r="K122" s="415"/>
      <c r="L122" s="415"/>
      <c r="M122" s="415"/>
      <c r="N122" s="416">
        <f t="shared" si="54"/>
        <v>0</v>
      </c>
      <c r="O122" s="388"/>
      <c r="P122" s="388"/>
      <c r="Q122" s="388"/>
      <c r="R122" s="388">
        <v>830000</v>
      </c>
      <c r="S122" s="426">
        <f t="shared" si="59"/>
        <v>950000</v>
      </c>
      <c r="T122" s="417">
        <f t="shared" si="56"/>
        <v>0</v>
      </c>
      <c r="U122" s="457" t="str">
        <f t="shared" si="47"/>
        <v>-</v>
      </c>
      <c r="V122" s="332" t="str">
        <f t="shared" si="48"/>
        <v>-</v>
      </c>
      <c r="W122" s="337"/>
      <c r="X122" s="353"/>
      <c r="Y122" s="353"/>
    </row>
    <row r="123" spans="1:26" s="354" customFormat="1" ht="18" customHeight="1">
      <c r="A123" s="396"/>
      <c r="B123" s="433" t="s">
        <v>566</v>
      </c>
      <c r="C123" s="439"/>
      <c r="D123" s="439"/>
      <c r="E123" s="439"/>
      <c r="F123" s="439"/>
      <c r="G123" s="439">
        <f t="shared" si="45"/>
        <v>0</v>
      </c>
      <c r="H123" s="449" t="str">
        <f t="shared" si="46"/>
        <v>-</v>
      </c>
      <c r="I123" s="415"/>
      <c r="J123" s="415"/>
      <c r="K123" s="415"/>
      <c r="L123" s="415"/>
      <c r="M123" s="415"/>
      <c r="N123" s="416">
        <f t="shared" si="54"/>
        <v>0</v>
      </c>
      <c r="O123" s="388"/>
      <c r="P123" s="388"/>
      <c r="Q123" s="388"/>
      <c r="R123" s="388">
        <f>800000+30000</f>
        <v>830000</v>
      </c>
      <c r="S123" s="426">
        <f t="shared" si="59"/>
        <v>950000</v>
      </c>
      <c r="T123" s="417">
        <f t="shared" si="56"/>
        <v>0</v>
      </c>
      <c r="U123" s="457" t="str">
        <f t="shared" si="47"/>
        <v>-</v>
      </c>
      <c r="V123" s="332" t="str">
        <f t="shared" si="48"/>
        <v>-</v>
      </c>
      <c r="W123" s="337"/>
      <c r="X123" s="353"/>
      <c r="Y123" s="353"/>
    </row>
    <row r="124" spans="1:26" s="354" customFormat="1" ht="18" customHeight="1">
      <c r="A124" s="396"/>
      <c r="B124" s="433" t="s">
        <v>567</v>
      </c>
      <c r="C124" s="439"/>
      <c r="D124" s="439"/>
      <c r="E124" s="439"/>
      <c r="F124" s="439"/>
      <c r="G124" s="439">
        <f t="shared" si="45"/>
        <v>0</v>
      </c>
      <c r="H124" s="449" t="str">
        <f t="shared" si="46"/>
        <v>-</v>
      </c>
      <c r="I124" s="415"/>
      <c r="J124" s="415"/>
      <c r="K124" s="415"/>
      <c r="L124" s="415"/>
      <c r="M124" s="415"/>
      <c r="N124" s="416">
        <f t="shared" si="54"/>
        <v>0</v>
      </c>
      <c r="O124" s="388"/>
      <c r="P124" s="388"/>
      <c r="Q124" s="388"/>
      <c r="R124" s="388">
        <f>800000+30000</f>
        <v>830000</v>
      </c>
      <c r="S124" s="426">
        <f t="shared" si="59"/>
        <v>950000</v>
      </c>
      <c r="T124" s="417">
        <f t="shared" si="56"/>
        <v>0</v>
      </c>
      <c r="U124" s="457" t="str">
        <f t="shared" si="47"/>
        <v>-</v>
      </c>
      <c r="V124" s="332" t="str">
        <f t="shared" si="48"/>
        <v>-</v>
      </c>
      <c r="W124" s="337"/>
      <c r="X124" s="353"/>
      <c r="Y124" s="353"/>
    </row>
    <row r="125" spans="1:26" s="354" customFormat="1" ht="18" customHeight="1">
      <c r="A125" s="396"/>
      <c r="B125" s="433" t="s">
        <v>568</v>
      </c>
      <c r="C125" s="439"/>
      <c r="D125" s="439"/>
      <c r="E125" s="439"/>
      <c r="F125" s="439"/>
      <c r="G125" s="439">
        <f t="shared" si="45"/>
        <v>0</v>
      </c>
      <c r="H125" s="449" t="str">
        <f t="shared" si="46"/>
        <v>-</v>
      </c>
      <c r="I125" s="415">
        <v>10</v>
      </c>
      <c r="J125" s="415"/>
      <c r="K125" s="415"/>
      <c r="L125" s="415"/>
      <c r="M125" s="415"/>
      <c r="N125" s="416">
        <f t="shared" si="54"/>
        <v>10</v>
      </c>
      <c r="O125" s="388"/>
      <c r="P125" s="388"/>
      <c r="Q125" s="388"/>
      <c r="R125" s="388">
        <f t="shared" ref="R125:R130" si="62">630000+30000</f>
        <v>660000</v>
      </c>
      <c r="S125" s="427">
        <f>R125+127500</f>
        <v>787500</v>
      </c>
      <c r="T125" s="417">
        <f t="shared" si="56"/>
        <v>94500000</v>
      </c>
      <c r="U125" s="457" t="str">
        <f t="shared" si="47"/>
        <v>-</v>
      </c>
      <c r="V125" s="332" t="str">
        <f t="shared" si="48"/>
        <v>ok</v>
      </c>
      <c r="W125" s="337"/>
      <c r="X125" s="353"/>
      <c r="Y125" s="353"/>
    </row>
    <row r="126" spans="1:26" s="354" customFormat="1" ht="18" customHeight="1">
      <c r="A126" s="396"/>
      <c r="B126" s="433" t="s">
        <v>569</v>
      </c>
      <c r="C126" s="439"/>
      <c r="D126" s="439"/>
      <c r="E126" s="439"/>
      <c r="F126" s="439"/>
      <c r="G126" s="439">
        <f t="shared" si="45"/>
        <v>0</v>
      </c>
      <c r="H126" s="449" t="str">
        <f t="shared" si="46"/>
        <v>-</v>
      </c>
      <c r="I126" s="415"/>
      <c r="J126" s="415"/>
      <c r="K126" s="415"/>
      <c r="L126" s="415"/>
      <c r="M126" s="415"/>
      <c r="N126" s="416">
        <f t="shared" si="54"/>
        <v>0</v>
      </c>
      <c r="O126" s="388"/>
      <c r="P126" s="388"/>
      <c r="Q126" s="388"/>
      <c r="R126" s="388">
        <f t="shared" si="62"/>
        <v>660000</v>
      </c>
      <c r="S126" s="427">
        <f t="shared" ref="S126:S134" si="63">R126+127500</f>
        <v>787500</v>
      </c>
      <c r="T126" s="417">
        <f t="shared" si="56"/>
        <v>0</v>
      </c>
      <c r="U126" s="457" t="str">
        <f t="shared" si="47"/>
        <v>-</v>
      </c>
      <c r="V126" s="332" t="str">
        <f t="shared" si="48"/>
        <v>-</v>
      </c>
      <c r="W126" s="337"/>
      <c r="X126" s="353"/>
      <c r="Y126" s="353"/>
    </row>
    <row r="127" spans="1:26" s="354" customFormat="1" ht="18" customHeight="1">
      <c r="A127" s="396"/>
      <c r="B127" s="433" t="s">
        <v>570</v>
      </c>
      <c r="C127" s="439"/>
      <c r="D127" s="439"/>
      <c r="E127" s="439"/>
      <c r="F127" s="439"/>
      <c r="G127" s="439">
        <f t="shared" si="45"/>
        <v>0</v>
      </c>
      <c r="H127" s="449" t="str">
        <f t="shared" si="46"/>
        <v>-</v>
      </c>
      <c r="I127" s="415"/>
      <c r="J127" s="415"/>
      <c r="K127" s="415"/>
      <c r="L127" s="415"/>
      <c r="M127" s="415"/>
      <c r="N127" s="416">
        <f t="shared" si="54"/>
        <v>0</v>
      </c>
      <c r="O127" s="388"/>
      <c r="P127" s="388"/>
      <c r="Q127" s="388"/>
      <c r="R127" s="388">
        <f t="shared" si="62"/>
        <v>660000</v>
      </c>
      <c r="S127" s="427">
        <f t="shared" si="63"/>
        <v>787500</v>
      </c>
      <c r="T127" s="417">
        <f t="shared" si="56"/>
        <v>0</v>
      </c>
      <c r="U127" s="457" t="str">
        <f t="shared" si="47"/>
        <v>-</v>
      </c>
      <c r="V127" s="332" t="str">
        <f t="shared" si="48"/>
        <v>-</v>
      </c>
      <c r="W127" s="337"/>
      <c r="X127" s="353"/>
      <c r="Y127" s="353"/>
    </row>
    <row r="128" spans="1:26" s="354" customFormat="1" ht="18" customHeight="1">
      <c r="A128" s="396"/>
      <c r="B128" s="433" t="s">
        <v>571</v>
      </c>
      <c r="C128" s="439"/>
      <c r="D128" s="439"/>
      <c r="E128" s="439"/>
      <c r="F128" s="439"/>
      <c r="G128" s="439">
        <f t="shared" si="45"/>
        <v>0</v>
      </c>
      <c r="H128" s="449" t="str">
        <f t="shared" si="46"/>
        <v>-</v>
      </c>
      <c r="I128" s="415"/>
      <c r="J128" s="415"/>
      <c r="K128" s="415"/>
      <c r="L128" s="415"/>
      <c r="M128" s="415"/>
      <c r="N128" s="416">
        <f t="shared" si="54"/>
        <v>0</v>
      </c>
      <c r="O128" s="388"/>
      <c r="P128" s="388"/>
      <c r="Q128" s="388"/>
      <c r="R128" s="388">
        <f t="shared" si="62"/>
        <v>660000</v>
      </c>
      <c r="S128" s="427">
        <f t="shared" si="63"/>
        <v>787500</v>
      </c>
      <c r="T128" s="417">
        <f t="shared" si="56"/>
        <v>0</v>
      </c>
      <c r="U128" s="457" t="str">
        <f t="shared" si="47"/>
        <v>-</v>
      </c>
      <c r="V128" s="332" t="str">
        <f t="shared" si="48"/>
        <v>-</v>
      </c>
      <c r="W128" s="337"/>
      <c r="X128" s="353"/>
      <c r="Y128" s="353"/>
    </row>
    <row r="129" spans="1:25" s="354" customFormat="1" ht="18" customHeight="1">
      <c r="A129" s="396"/>
      <c r="B129" s="433" t="s">
        <v>572</v>
      </c>
      <c r="C129" s="439"/>
      <c r="D129" s="439"/>
      <c r="E129" s="439"/>
      <c r="F129" s="439"/>
      <c r="G129" s="439">
        <f t="shared" si="45"/>
        <v>0</v>
      </c>
      <c r="H129" s="449" t="str">
        <f t="shared" si="46"/>
        <v>-</v>
      </c>
      <c r="I129" s="415"/>
      <c r="J129" s="415"/>
      <c r="K129" s="415"/>
      <c r="L129" s="415"/>
      <c r="M129" s="415"/>
      <c r="N129" s="416">
        <f t="shared" si="54"/>
        <v>0</v>
      </c>
      <c r="O129" s="388"/>
      <c r="P129" s="388"/>
      <c r="Q129" s="388"/>
      <c r="R129" s="388">
        <v>2800000</v>
      </c>
      <c r="S129" s="425">
        <f t="shared" ref="S129" si="64">R129+100000</f>
        <v>2900000</v>
      </c>
      <c r="T129" s="417">
        <f t="shared" si="56"/>
        <v>0</v>
      </c>
      <c r="U129" s="457" t="str">
        <f t="shared" si="47"/>
        <v>-</v>
      </c>
      <c r="V129" s="332" t="str">
        <f t="shared" si="48"/>
        <v>-</v>
      </c>
      <c r="W129" s="337"/>
      <c r="X129" s="353"/>
      <c r="Y129" s="353"/>
    </row>
    <row r="130" spans="1:25" s="354" customFormat="1" ht="18" customHeight="1">
      <c r="A130" s="396"/>
      <c r="B130" s="433" t="s">
        <v>573</v>
      </c>
      <c r="C130" s="439"/>
      <c r="D130" s="439"/>
      <c r="E130" s="439"/>
      <c r="F130" s="439"/>
      <c r="G130" s="439">
        <f t="shared" si="45"/>
        <v>0</v>
      </c>
      <c r="H130" s="449" t="str">
        <f t="shared" si="46"/>
        <v>-</v>
      </c>
      <c r="I130" s="415"/>
      <c r="J130" s="415"/>
      <c r="K130" s="415"/>
      <c r="L130" s="415"/>
      <c r="M130" s="415"/>
      <c r="N130" s="416">
        <f t="shared" si="54"/>
        <v>0</v>
      </c>
      <c r="O130" s="388"/>
      <c r="P130" s="388"/>
      <c r="Q130" s="388"/>
      <c r="R130" s="388">
        <f t="shared" si="62"/>
        <v>660000</v>
      </c>
      <c r="S130" s="427">
        <f t="shared" si="63"/>
        <v>787500</v>
      </c>
      <c r="T130" s="417">
        <f t="shared" si="56"/>
        <v>0</v>
      </c>
      <c r="U130" s="457" t="str">
        <f t="shared" si="47"/>
        <v>-</v>
      </c>
      <c r="V130" s="332" t="str">
        <f t="shared" si="48"/>
        <v>-</v>
      </c>
      <c r="W130" s="337"/>
      <c r="X130" s="353"/>
      <c r="Y130" s="353"/>
    </row>
    <row r="131" spans="1:25" s="354" customFormat="1" ht="18" customHeight="1">
      <c r="A131" s="396"/>
      <c r="B131" s="433" t="s">
        <v>574</v>
      </c>
      <c r="C131" s="439"/>
      <c r="D131" s="439"/>
      <c r="E131" s="439"/>
      <c r="F131" s="439"/>
      <c r="G131" s="439">
        <f t="shared" si="45"/>
        <v>0</v>
      </c>
      <c r="H131" s="449" t="str">
        <f t="shared" si="46"/>
        <v>-</v>
      </c>
      <c r="I131" s="415">
        <v>8</v>
      </c>
      <c r="J131" s="479">
        <v>1</v>
      </c>
      <c r="K131" s="415">
        <v>2</v>
      </c>
      <c r="L131" s="415"/>
      <c r="M131" s="415"/>
      <c r="N131" s="416">
        <f t="shared" si="54"/>
        <v>7</v>
      </c>
      <c r="O131" s="388"/>
      <c r="P131" s="388"/>
      <c r="Q131" s="388"/>
      <c r="R131" s="388">
        <f t="shared" ref="R131:R134" si="65">550000+30000</f>
        <v>580000</v>
      </c>
      <c r="S131" s="427">
        <f t="shared" si="63"/>
        <v>707500</v>
      </c>
      <c r="T131" s="417">
        <f t="shared" si="56"/>
        <v>59430000</v>
      </c>
      <c r="U131" s="457" t="str">
        <f t="shared" si="47"/>
        <v>-</v>
      </c>
      <c r="V131" s="332" t="str">
        <f t="shared" si="48"/>
        <v>ok</v>
      </c>
      <c r="W131" s="337"/>
      <c r="X131" s="353"/>
      <c r="Y131" s="353"/>
    </row>
    <row r="132" spans="1:25" s="354" customFormat="1" ht="18" customHeight="1">
      <c r="A132" s="396"/>
      <c r="B132" s="433" t="s">
        <v>575</v>
      </c>
      <c r="C132" s="439"/>
      <c r="D132" s="439"/>
      <c r="E132" s="439"/>
      <c r="F132" s="439"/>
      <c r="G132" s="439">
        <f t="shared" si="45"/>
        <v>0</v>
      </c>
      <c r="H132" s="449" t="str">
        <f t="shared" si="46"/>
        <v>-</v>
      </c>
      <c r="I132" s="415"/>
      <c r="J132" s="415"/>
      <c r="K132" s="415"/>
      <c r="L132" s="415"/>
      <c r="M132" s="415"/>
      <c r="N132" s="416">
        <f t="shared" si="54"/>
        <v>0</v>
      </c>
      <c r="O132" s="388"/>
      <c r="P132" s="388"/>
      <c r="Q132" s="388"/>
      <c r="R132" s="388">
        <f t="shared" si="65"/>
        <v>580000</v>
      </c>
      <c r="S132" s="427">
        <f t="shared" si="63"/>
        <v>707500</v>
      </c>
      <c r="T132" s="417">
        <f t="shared" si="56"/>
        <v>0</v>
      </c>
      <c r="U132" s="457" t="str">
        <f t="shared" si="47"/>
        <v>-</v>
      </c>
      <c r="V132" s="332" t="str">
        <f t="shared" si="48"/>
        <v>-</v>
      </c>
      <c r="W132" s="337"/>
      <c r="X132" s="353"/>
      <c r="Y132" s="353"/>
    </row>
    <row r="133" spans="1:25" s="354" customFormat="1" ht="18" customHeight="1">
      <c r="A133" s="396"/>
      <c r="B133" s="433" t="s">
        <v>576</v>
      </c>
      <c r="C133" s="439"/>
      <c r="D133" s="439"/>
      <c r="E133" s="439"/>
      <c r="F133" s="439"/>
      <c r="G133" s="439">
        <f t="shared" si="45"/>
        <v>0</v>
      </c>
      <c r="H133" s="449" t="str">
        <f t="shared" si="46"/>
        <v>-</v>
      </c>
      <c r="I133" s="415"/>
      <c r="J133" s="415"/>
      <c r="K133" s="415"/>
      <c r="L133" s="415"/>
      <c r="M133" s="415"/>
      <c r="N133" s="416">
        <f t="shared" si="54"/>
        <v>0</v>
      </c>
      <c r="O133" s="388"/>
      <c r="P133" s="388"/>
      <c r="Q133" s="388"/>
      <c r="R133" s="388">
        <f t="shared" si="65"/>
        <v>580000</v>
      </c>
      <c r="S133" s="427">
        <f t="shared" si="63"/>
        <v>707500</v>
      </c>
      <c r="T133" s="417">
        <f t="shared" si="56"/>
        <v>0</v>
      </c>
      <c r="U133" s="457" t="str">
        <f t="shared" si="47"/>
        <v>-</v>
      </c>
      <c r="V133" s="332" t="str">
        <f t="shared" si="48"/>
        <v>-</v>
      </c>
      <c r="W133" s="337"/>
      <c r="X133" s="353"/>
      <c r="Y133" s="353"/>
    </row>
    <row r="134" spans="1:25" s="354" customFormat="1" ht="18" customHeight="1">
      <c r="A134" s="396"/>
      <c r="B134" s="433" t="s">
        <v>577</v>
      </c>
      <c r="C134" s="439"/>
      <c r="D134" s="439"/>
      <c r="E134" s="439"/>
      <c r="F134" s="439"/>
      <c r="G134" s="439">
        <f t="shared" si="45"/>
        <v>0</v>
      </c>
      <c r="H134" s="449" t="str">
        <f t="shared" si="46"/>
        <v>-</v>
      </c>
      <c r="I134" s="415"/>
      <c r="J134" s="415"/>
      <c r="K134" s="415"/>
      <c r="L134" s="415"/>
      <c r="M134" s="415"/>
      <c r="N134" s="416">
        <f t="shared" si="54"/>
        <v>0</v>
      </c>
      <c r="O134" s="388"/>
      <c r="P134" s="388"/>
      <c r="Q134" s="388"/>
      <c r="R134" s="388">
        <f t="shared" si="65"/>
        <v>580000</v>
      </c>
      <c r="S134" s="427">
        <f t="shared" si="63"/>
        <v>707500</v>
      </c>
      <c r="T134" s="417">
        <f t="shared" si="56"/>
        <v>0</v>
      </c>
      <c r="U134" s="457" t="str">
        <f t="shared" si="47"/>
        <v>-</v>
      </c>
      <c r="V134" s="332" t="str">
        <f t="shared" si="48"/>
        <v>-</v>
      </c>
      <c r="W134" s="337"/>
      <c r="X134" s="353"/>
      <c r="Y134" s="353"/>
    </row>
    <row r="135" spans="1:25" s="354" customFormat="1" ht="18" customHeight="1">
      <c r="A135" s="396"/>
      <c r="B135" s="434" t="s">
        <v>578</v>
      </c>
      <c r="C135" s="439"/>
      <c r="D135" s="439"/>
      <c r="E135" s="439"/>
      <c r="F135" s="439"/>
      <c r="G135" s="439">
        <f t="shared" si="45"/>
        <v>0</v>
      </c>
      <c r="H135" s="449" t="str">
        <f t="shared" si="46"/>
        <v>-</v>
      </c>
      <c r="I135" s="415"/>
      <c r="J135" s="415"/>
      <c r="K135" s="415"/>
      <c r="L135" s="415"/>
      <c r="M135" s="415"/>
      <c r="N135" s="416">
        <f t="shared" si="54"/>
        <v>0</v>
      </c>
      <c r="O135" s="388"/>
      <c r="P135" s="388"/>
      <c r="Q135" s="388"/>
      <c r="R135" s="388">
        <v>2180000</v>
      </c>
      <c r="S135" s="425">
        <f t="shared" ref="S135:S138" si="66">R135+100000</f>
        <v>2280000</v>
      </c>
      <c r="T135" s="417">
        <f t="shared" si="56"/>
        <v>0</v>
      </c>
      <c r="U135" s="457" t="str">
        <f t="shared" si="47"/>
        <v>-</v>
      </c>
      <c r="V135" s="332" t="str">
        <f t="shared" si="48"/>
        <v>-</v>
      </c>
      <c r="W135" s="337"/>
      <c r="X135" s="353"/>
      <c r="Y135" s="353"/>
    </row>
    <row r="136" spans="1:25" s="354" customFormat="1" ht="18" customHeight="1">
      <c r="A136" s="396"/>
      <c r="B136" s="435" t="s">
        <v>579</v>
      </c>
      <c r="C136" s="439"/>
      <c r="D136" s="439"/>
      <c r="E136" s="439"/>
      <c r="F136" s="439"/>
      <c r="G136" s="439">
        <f t="shared" si="45"/>
        <v>0</v>
      </c>
      <c r="H136" s="449" t="str">
        <f t="shared" si="46"/>
        <v>-</v>
      </c>
      <c r="I136" s="415"/>
      <c r="J136" s="415"/>
      <c r="K136" s="415"/>
      <c r="L136" s="415"/>
      <c r="M136" s="415"/>
      <c r="N136" s="416">
        <f t="shared" si="54"/>
        <v>0</v>
      </c>
      <c r="O136" s="388"/>
      <c r="P136" s="388"/>
      <c r="Q136" s="388"/>
      <c r="R136" s="388">
        <v>1830000</v>
      </c>
      <c r="S136" s="425">
        <f t="shared" si="66"/>
        <v>1930000</v>
      </c>
      <c r="T136" s="417">
        <f t="shared" si="56"/>
        <v>0</v>
      </c>
      <c r="U136" s="457" t="str">
        <f t="shared" si="47"/>
        <v>-</v>
      </c>
      <c r="V136" s="332" t="str">
        <f t="shared" si="48"/>
        <v>-</v>
      </c>
      <c r="W136" s="337"/>
      <c r="X136" s="353"/>
      <c r="Y136" s="353"/>
    </row>
    <row r="137" spans="1:25" s="354" customFormat="1" ht="18" customHeight="1">
      <c r="A137" s="396"/>
      <c r="B137" s="434" t="s">
        <v>580</v>
      </c>
      <c r="C137" s="439"/>
      <c r="D137" s="439"/>
      <c r="E137" s="439"/>
      <c r="F137" s="439"/>
      <c r="G137" s="439">
        <f t="shared" si="45"/>
        <v>0</v>
      </c>
      <c r="H137" s="449" t="str">
        <f t="shared" si="46"/>
        <v>-</v>
      </c>
      <c r="I137" s="415"/>
      <c r="J137" s="415"/>
      <c r="K137" s="415"/>
      <c r="L137" s="415"/>
      <c r="M137" s="415"/>
      <c r="N137" s="416">
        <f t="shared" si="54"/>
        <v>0</v>
      </c>
      <c r="O137" s="388"/>
      <c r="P137" s="388"/>
      <c r="Q137" s="388"/>
      <c r="R137" s="388">
        <v>1830000</v>
      </c>
      <c r="S137" s="425">
        <f t="shared" si="66"/>
        <v>1930000</v>
      </c>
      <c r="T137" s="417">
        <f t="shared" si="56"/>
        <v>0</v>
      </c>
      <c r="U137" s="457" t="str">
        <f t="shared" si="47"/>
        <v>-</v>
      </c>
      <c r="V137" s="332" t="str">
        <f t="shared" si="48"/>
        <v>-</v>
      </c>
      <c r="W137" s="337"/>
      <c r="X137" s="353"/>
      <c r="Y137" s="353"/>
    </row>
    <row r="138" spans="1:25" s="354" customFormat="1" ht="18" customHeight="1">
      <c r="A138" s="396"/>
      <c r="B138" s="434" t="s">
        <v>581</v>
      </c>
      <c r="C138" s="439"/>
      <c r="D138" s="439"/>
      <c r="E138" s="439"/>
      <c r="F138" s="439"/>
      <c r="G138" s="439">
        <f t="shared" si="45"/>
        <v>0</v>
      </c>
      <c r="H138" s="449" t="str">
        <f t="shared" si="46"/>
        <v>-</v>
      </c>
      <c r="I138" s="415"/>
      <c r="J138" s="415"/>
      <c r="K138" s="415"/>
      <c r="L138" s="415"/>
      <c r="M138" s="415"/>
      <c r="N138" s="416">
        <f t="shared" si="54"/>
        <v>0</v>
      </c>
      <c r="O138" s="388"/>
      <c r="P138" s="388"/>
      <c r="Q138" s="388"/>
      <c r="R138" s="388">
        <v>1480000</v>
      </c>
      <c r="S138" s="425">
        <f t="shared" si="66"/>
        <v>1580000</v>
      </c>
      <c r="T138" s="417">
        <f t="shared" si="56"/>
        <v>0</v>
      </c>
      <c r="U138" s="457" t="str">
        <f t="shared" si="47"/>
        <v>-</v>
      </c>
      <c r="V138" s="332" t="str">
        <f t="shared" si="48"/>
        <v>-</v>
      </c>
      <c r="W138" s="337"/>
      <c r="X138" s="353"/>
      <c r="Y138" s="353"/>
    </row>
    <row r="139" spans="1:25" s="354" customFormat="1" ht="18" customHeight="1">
      <c r="A139" s="396"/>
      <c r="B139" s="434" t="s">
        <v>582</v>
      </c>
      <c r="C139" s="439"/>
      <c r="D139" s="439"/>
      <c r="E139" s="439"/>
      <c r="F139" s="439"/>
      <c r="G139" s="439">
        <f t="shared" si="45"/>
        <v>0</v>
      </c>
      <c r="H139" s="449" t="str">
        <f t="shared" si="46"/>
        <v>-</v>
      </c>
      <c r="I139" s="415"/>
      <c r="J139" s="415"/>
      <c r="K139" s="415"/>
      <c r="L139" s="415"/>
      <c r="M139" s="415"/>
      <c r="N139" s="416">
        <f t="shared" si="54"/>
        <v>0</v>
      </c>
      <c r="O139" s="388"/>
      <c r="P139" s="388"/>
      <c r="Q139" s="388"/>
      <c r="R139" s="388">
        <f>815000+30000</f>
        <v>845000</v>
      </c>
      <c r="S139" s="426">
        <f>R139+120000</f>
        <v>965000</v>
      </c>
      <c r="T139" s="417">
        <f t="shared" si="56"/>
        <v>0</v>
      </c>
      <c r="U139" s="457" t="str">
        <f t="shared" si="47"/>
        <v>-</v>
      </c>
      <c r="V139" s="332" t="str">
        <f t="shared" si="48"/>
        <v>-</v>
      </c>
      <c r="W139" s="337"/>
      <c r="X139" s="353"/>
      <c r="Y139" s="353"/>
    </row>
    <row r="140" spans="1:25" s="354" customFormat="1" ht="18" customHeight="1">
      <c r="A140" s="396"/>
      <c r="B140" s="435" t="s">
        <v>583</v>
      </c>
      <c r="C140" s="439"/>
      <c r="D140" s="439"/>
      <c r="E140" s="439"/>
      <c r="F140" s="439"/>
      <c r="G140" s="439">
        <f t="shared" si="45"/>
        <v>0</v>
      </c>
      <c r="H140" s="449" t="str">
        <f t="shared" si="46"/>
        <v>-</v>
      </c>
      <c r="I140" s="415"/>
      <c r="J140" s="415"/>
      <c r="K140" s="415"/>
      <c r="L140" s="415"/>
      <c r="M140" s="415"/>
      <c r="N140" s="416">
        <f t="shared" si="54"/>
        <v>0</v>
      </c>
      <c r="O140" s="388"/>
      <c r="P140" s="388"/>
      <c r="Q140" s="388"/>
      <c r="R140" s="388">
        <v>1480000</v>
      </c>
      <c r="S140" s="425">
        <f t="shared" ref="S140:S142" si="67">R140+100000</f>
        <v>1580000</v>
      </c>
      <c r="T140" s="417">
        <f t="shared" si="56"/>
        <v>0</v>
      </c>
      <c r="U140" s="457" t="str">
        <f t="shared" si="47"/>
        <v>-</v>
      </c>
      <c r="V140" s="332" t="str">
        <f t="shared" si="48"/>
        <v>-</v>
      </c>
      <c r="W140" s="337"/>
      <c r="X140" s="353"/>
      <c r="Y140" s="353"/>
    </row>
    <row r="141" spans="1:25" s="354" customFormat="1" ht="18" customHeight="1">
      <c r="A141" s="396"/>
      <c r="B141" s="435" t="s">
        <v>584</v>
      </c>
      <c r="C141" s="439"/>
      <c r="D141" s="439"/>
      <c r="E141" s="439"/>
      <c r="F141" s="439"/>
      <c r="G141" s="439">
        <f t="shared" si="45"/>
        <v>0</v>
      </c>
      <c r="H141" s="449" t="str">
        <f t="shared" si="46"/>
        <v>-</v>
      </c>
      <c r="I141" s="415"/>
      <c r="J141" s="415"/>
      <c r="K141" s="415"/>
      <c r="L141" s="415"/>
      <c r="M141" s="415"/>
      <c r="N141" s="416">
        <f t="shared" si="54"/>
        <v>0</v>
      </c>
      <c r="O141" s="388"/>
      <c r="P141" s="388"/>
      <c r="Q141" s="388"/>
      <c r="R141" s="388">
        <v>1480000</v>
      </c>
      <c r="S141" s="425">
        <f t="shared" si="67"/>
        <v>1580000</v>
      </c>
      <c r="T141" s="417">
        <f t="shared" si="56"/>
        <v>0</v>
      </c>
      <c r="U141" s="457" t="str">
        <f t="shared" si="47"/>
        <v>-</v>
      </c>
      <c r="V141" s="332" t="str">
        <f t="shared" si="48"/>
        <v>-</v>
      </c>
      <c r="W141" s="337"/>
      <c r="X141" s="353"/>
      <c r="Y141" s="353"/>
    </row>
    <row r="142" spans="1:25" s="354" customFormat="1" ht="18" customHeight="1">
      <c r="A142" s="396"/>
      <c r="B142" s="434" t="s">
        <v>586</v>
      </c>
      <c r="C142" s="439"/>
      <c r="D142" s="439"/>
      <c r="E142" s="439"/>
      <c r="F142" s="439"/>
      <c r="G142" s="439">
        <f t="shared" si="45"/>
        <v>0</v>
      </c>
      <c r="H142" s="449" t="str">
        <f t="shared" si="46"/>
        <v>-</v>
      </c>
      <c r="I142" s="415"/>
      <c r="J142" s="415"/>
      <c r="K142" s="415"/>
      <c r="L142" s="415"/>
      <c r="M142" s="415"/>
      <c r="N142" s="416">
        <f t="shared" si="54"/>
        <v>0</v>
      </c>
      <c r="O142" s="388"/>
      <c r="P142" s="388"/>
      <c r="Q142" s="388"/>
      <c r="R142" s="388">
        <f>1010000+20000</f>
        <v>1030000</v>
      </c>
      <c r="S142" s="425">
        <f t="shared" si="67"/>
        <v>1130000</v>
      </c>
      <c r="T142" s="417">
        <f t="shared" si="56"/>
        <v>0</v>
      </c>
      <c r="U142" s="457" t="str">
        <f t="shared" si="47"/>
        <v>-</v>
      </c>
      <c r="V142" s="332" t="str">
        <f t="shared" si="48"/>
        <v>-</v>
      </c>
      <c r="W142" s="337"/>
      <c r="X142" s="353"/>
      <c r="Y142" s="353"/>
    </row>
    <row r="143" spans="1:25" s="354" customFormat="1" ht="18" customHeight="1">
      <c r="A143" s="396"/>
      <c r="B143" s="434" t="s">
        <v>585</v>
      </c>
      <c r="C143" s="439"/>
      <c r="D143" s="439"/>
      <c r="E143" s="439"/>
      <c r="F143" s="439"/>
      <c r="G143" s="439">
        <f t="shared" si="45"/>
        <v>0</v>
      </c>
      <c r="H143" s="449" t="str">
        <f t="shared" si="46"/>
        <v>-</v>
      </c>
      <c r="I143" s="415"/>
      <c r="J143" s="415"/>
      <c r="K143" s="415"/>
      <c r="L143" s="415"/>
      <c r="M143" s="415"/>
      <c r="N143" s="416">
        <f t="shared" si="54"/>
        <v>0</v>
      </c>
      <c r="O143" s="388"/>
      <c r="P143" s="388"/>
      <c r="Q143" s="388"/>
      <c r="R143" s="388">
        <f>970000+20000</f>
        <v>990000</v>
      </c>
      <c r="S143" s="426">
        <f t="shared" ref="S143:S149" si="68">R143+120000</f>
        <v>1110000</v>
      </c>
      <c r="T143" s="417">
        <f t="shared" si="56"/>
        <v>0</v>
      </c>
      <c r="U143" s="457" t="str">
        <f t="shared" si="47"/>
        <v>-</v>
      </c>
      <c r="V143" s="332" t="str">
        <f t="shared" si="48"/>
        <v>-</v>
      </c>
      <c r="W143" s="337"/>
      <c r="X143" s="353"/>
      <c r="Y143" s="353"/>
    </row>
    <row r="144" spans="1:25" s="354" customFormat="1" ht="18" customHeight="1">
      <c r="A144" s="396"/>
      <c r="B144" s="434" t="s">
        <v>587</v>
      </c>
      <c r="C144" s="439"/>
      <c r="D144" s="439"/>
      <c r="E144" s="439"/>
      <c r="F144" s="439"/>
      <c r="G144" s="439">
        <f t="shared" si="45"/>
        <v>0</v>
      </c>
      <c r="H144" s="449" t="str">
        <f t="shared" si="46"/>
        <v>-</v>
      </c>
      <c r="I144" s="415"/>
      <c r="J144" s="415"/>
      <c r="K144" s="415"/>
      <c r="L144" s="415"/>
      <c r="M144" s="415"/>
      <c r="N144" s="416">
        <f t="shared" si="54"/>
        <v>0</v>
      </c>
      <c r="O144" s="388"/>
      <c r="P144" s="388"/>
      <c r="Q144" s="388"/>
      <c r="R144" s="388">
        <f>930000+30000</f>
        <v>960000</v>
      </c>
      <c r="S144" s="426">
        <f t="shared" si="68"/>
        <v>1080000</v>
      </c>
      <c r="T144" s="417">
        <f t="shared" si="56"/>
        <v>0</v>
      </c>
      <c r="U144" s="457" t="str">
        <f t="shared" si="47"/>
        <v>-</v>
      </c>
      <c r="V144" s="332" t="str">
        <f t="shared" si="48"/>
        <v>-</v>
      </c>
      <c r="W144" s="337"/>
      <c r="X144" s="353"/>
      <c r="Y144" s="353"/>
    </row>
    <row r="145" spans="1:25" s="354" customFormat="1" ht="18" customHeight="1">
      <c r="A145" s="396"/>
      <c r="B145" s="434" t="s">
        <v>588</v>
      </c>
      <c r="C145" s="439"/>
      <c r="D145" s="439"/>
      <c r="E145" s="439"/>
      <c r="F145" s="439"/>
      <c r="G145" s="439">
        <f t="shared" ref="G145:G208" si="69">E145+F145</f>
        <v>0</v>
      </c>
      <c r="H145" s="449" t="str">
        <f t="shared" ref="H145:H208" si="70">IFERROR(G145/C145,"-")</f>
        <v>-</v>
      </c>
      <c r="I145" s="415"/>
      <c r="J145" s="415"/>
      <c r="K145" s="415"/>
      <c r="L145" s="415"/>
      <c r="M145" s="415"/>
      <c r="N145" s="416">
        <f t="shared" si="54"/>
        <v>0</v>
      </c>
      <c r="O145" s="388"/>
      <c r="P145" s="388"/>
      <c r="Q145" s="388"/>
      <c r="R145" s="388">
        <f>900000+30000</f>
        <v>930000</v>
      </c>
      <c r="S145" s="426">
        <f t="shared" si="68"/>
        <v>1050000</v>
      </c>
      <c r="T145" s="417">
        <f t="shared" si="56"/>
        <v>0</v>
      </c>
      <c r="U145" s="457" t="str">
        <f t="shared" ref="U145:U208" si="71">IFERROR(T145/C145,"-")</f>
        <v>-</v>
      </c>
      <c r="V145" s="332" t="str">
        <f t="shared" si="48"/>
        <v>-</v>
      </c>
      <c r="W145" s="337"/>
      <c r="X145" s="353"/>
      <c r="Y145" s="353"/>
    </row>
    <row r="146" spans="1:25" s="354" customFormat="1" ht="18" customHeight="1">
      <c r="A146" s="396"/>
      <c r="B146" s="434" t="s">
        <v>589</v>
      </c>
      <c r="C146" s="439"/>
      <c r="D146" s="439"/>
      <c r="E146" s="439"/>
      <c r="F146" s="439"/>
      <c r="G146" s="439">
        <f t="shared" si="69"/>
        <v>0</v>
      </c>
      <c r="H146" s="449" t="str">
        <f t="shared" si="70"/>
        <v>-</v>
      </c>
      <c r="I146" s="415"/>
      <c r="J146" s="415"/>
      <c r="K146" s="415"/>
      <c r="L146" s="415"/>
      <c r="M146" s="415"/>
      <c r="N146" s="416">
        <f t="shared" si="54"/>
        <v>0</v>
      </c>
      <c r="O146" s="388"/>
      <c r="P146" s="388"/>
      <c r="Q146" s="388"/>
      <c r="R146" s="388">
        <f>815000+30000</f>
        <v>845000</v>
      </c>
      <c r="S146" s="426">
        <f t="shared" si="68"/>
        <v>965000</v>
      </c>
      <c r="T146" s="417">
        <f t="shared" si="56"/>
        <v>0</v>
      </c>
      <c r="U146" s="457" t="str">
        <f t="shared" si="71"/>
        <v>-</v>
      </c>
      <c r="V146" s="332" t="str">
        <f t="shared" ref="V146:V209" si="72">IF(SUM(C146+D146+E146+T146+F146+G146+I146+J146+K146+L146+M146+N146)&lt;&gt;0,"ok","-")</f>
        <v>-</v>
      </c>
      <c r="W146" s="337"/>
      <c r="X146" s="353"/>
      <c r="Y146" s="353"/>
    </row>
    <row r="147" spans="1:25" s="354" customFormat="1" ht="18" customHeight="1">
      <c r="A147" s="396"/>
      <c r="B147" s="434" t="s">
        <v>590</v>
      </c>
      <c r="C147" s="439"/>
      <c r="D147" s="439"/>
      <c r="E147" s="439"/>
      <c r="F147" s="439"/>
      <c r="G147" s="439">
        <f t="shared" si="69"/>
        <v>0</v>
      </c>
      <c r="H147" s="449" t="str">
        <f t="shared" si="70"/>
        <v>-</v>
      </c>
      <c r="I147" s="415"/>
      <c r="J147" s="415"/>
      <c r="K147" s="415"/>
      <c r="L147" s="415"/>
      <c r="M147" s="415"/>
      <c r="N147" s="416">
        <f t="shared" si="54"/>
        <v>0</v>
      </c>
      <c r="O147" s="388"/>
      <c r="P147" s="388"/>
      <c r="Q147" s="388"/>
      <c r="R147" s="388">
        <v>785000</v>
      </c>
      <c r="S147" s="426">
        <f t="shared" si="68"/>
        <v>905000</v>
      </c>
      <c r="T147" s="417">
        <f t="shared" si="56"/>
        <v>0</v>
      </c>
      <c r="U147" s="457" t="str">
        <f t="shared" si="71"/>
        <v>-</v>
      </c>
      <c r="V147" s="332" t="str">
        <f t="shared" si="72"/>
        <v>-</v>
      </c>
      <c r="W147" s="337"/>
      <c r="X147" s="353"/>
      <c r="Y147" s="353"/>
    </row>
    <row r="148" spans="1:25" s="354" customFormat="1" ht="18" customHeight="1">
      <c r="A148" s="396"/>
      <c r="B148" s="434" t="s">
        <v>591</v>
      </c>
      <c r="C148" s="439"/>
      <c r="D148" s="439"/>
      <c r="E148" s="439"/>
      <c r="F148" s="439"/>
      <c r="G148" s="439">
        <f t="shared" si="69"/>
        <v>0</v>
      </c>
      <c r="H148" s="449" t="str">
        <f t="shared" si="70"/>
        <v>-</v>
      </c>
      <c r="I148" s="415"/>
      <c r="J148" s="415"/>
      <c r="K148" s="415"/>
      <c r="L148" s="415"/>
      <c r="M148" s="415"/>
      <c r="N148" s="416">
        <f t="shared" si="54"/>
        <v>0</v>
      </c>
      <c r="O148" s="388"/>
      <c r="P148" s="388"/>
      <c r="Q148" s="388"/>
      <c r="R148" s="388">
        <v>760000</v>
      </c>
      <c r="S148" s="426">
        <f t="shared" si="68"/>
        <v>880000</v>
      </c>
      <c r="T148" s="417">
        <f t="shared" si="56"/>
        <v>0</v>
      </c>
      <c r="U148" s="457" t="str">
        <f t="shared" si="71"/>
        <v>-</v>
      </c>
      <c r="V148" s="332" t="str">
        <f t="shared" si="72"/>
        <v>-</v>
      </c>
      <c r="W148" s="337"/>
      <c r="X148" s="353"/>
      <c r="Y148" s="353"/>
    </row>
    <row r="149" spans="1:25" s="354" customFormat="1" ht="18" customHeight="1">
      <c r="A149" s="396"/>
      <c r="B149" s="433" t="s">
        <v>592</v>
      </c>
      <c r="C149" s="439"/>
      <c r="D149" s="439"/>
      <c r="E149" s="439"/>
      <c r="F149" s="439"/>
      <c r="G149" s="439">
        <f t="shared" si="69"/>
        <v>0</v>
      </c>
      <c r="H149" s="449" t="str">
        <f t="shared" si="70"/>
        <v>-</v>
      </c>
      <c r="I149" s="415"/>
      <c r="J149" s="415"/>
      <c r="K149" s="415"/>
      <c r="L149" s="415"/>
      <c r="M149" s="415"/>
      <c r="N149" s="416">
        <f t="shared" si="54"/>
        <v>0</v>
      </c>
      <c r="O149" s="388"/>
      <c r="P149" s="388"/>
      <c r="Q149" s="388"/>
      <c r="R149" s="388">
        <f>800000+30000</f>
        <v>830000</v>
      </c>
      <c r="S149" s="426">
        <f t="shared" si="68"/>
        <v>950000</v>
      </c>
      <c r="T149" s="417">
        <f t="shared" si="56"/>
        <v>0</v>
      </c>
      <c r="U149" s="457" t="str">
        <f t="shared" si="71"/>
        <v>-</v>
      </c>
      <c r="V149" s="332" t="str">
        <f t="shared" si="72"/>
        <v>-</v>
      </c>
      <c r="W149" s="337"/>
      <c r="X149" s="353"/>
      <c r="Y149" s="353"/>
    </row>
    <row r="150" spans="1:25" s="354" customFormat="1" ht="18" customHeight="1">
      <c r="A150" s="396"/>
      <c r="B150" s="433" t="s">
        <v>593</v>
      </c>
      <c r="C150" s="439"/>
      <c r="D150" s="439"/>
      <c r="E150" s="439"/>
      <c r="F150" s="439"/>
      <c r="G150" s="439">
        <f t="shared" si="69"/>
        <v>0</v>
      </c>
      <c r="H150" s="449" t="str">
        <f t="shared" si="70"/>
        <v>-</v>
      </c>
      <c r="I150" s="415"/>
      <c r="J150" s="415"/>
      <c r="K150" s="415"/>
      <c r="L150" s="415"/>
      <c r="M150" s="415"/>
      <c r="N150" s="416">
        <f t="shared" si="54"/>
        <v>0</v>
      </c>
      <c r="O150" s="388"/>
      <c r="P150" s="388"/>
      <c r="Q150" s="388"/>
      <c r="R150" s="388">
        <f>630000+30000</f>
        <v>660000</v>
      </c>
      <c r="S150" s="427">
        <f t="shared" ref="S150:S152" si="73">R150+127500</f>
        <v>787500</v>
      </c>
      <c r="T150" s="417">
        <f t="shared" si="56"/>
        <v>0</v>
      </c>
      <c r="U150" s="457" t="str">
        <f t="shared" si="71"/>
        <v>-</v>
      </c>
      <c r="V150" s="332" t="str">
        <f t="shared" si="72"/>
        <v>-</v>
      </c>
      <c r="W150" s="337"/>
      <c r="X150" s="353"/>
      <c r="Y150" s="353"/>
    </row>
    <row r="151" spans="1:25" s="354" customFormat="1" ht="18" customHeight="1">
      <c r="A151" s="396"/>
      <c r="B151" s="433" t="s">
        <v>594</v>
      </c>
      <c r="C151" s="439"/>
      <c r="D151" s="439"/>
      <c r="E151" s="439"/>
      <c r="F151" s="439"/>
      <c r="G151" s="439">
        <f t="shared" si="69"/>
        <v>0</v>
      </c>
      <c r="H151" s="449" t="str">
        <f t="shared" si="70"/>
        <v>-</v>
      </c>
      <c r="I151" s="415"/>
      <c r="J151" s="415"/>
      <c r="K151" s="415"/>
      <c r="L151" s="415"/>
      <c r="M151" s="415"/>
      <c r="N151" s="416">
        <f t="shared" si="54"/>
        <v>0</v>
      </c>
      <c r="O151" s="388"/>
      <c r="P151" s="388"/>
      <c r="Q151" s="388"/>
      <c r="R151" s="388">
        <f>550000+30000</f>
        <v>580000</v>
      </c>
      <c r="S151" s="427">
        <f t="shared" si="73"/>
        <v>707500</v>
      </c>
      <c r="T151" s="417">
        <f t="shared" si="56"/>
        <v>0</v>
      </c>
      <c r="U151" s="457" t="str">
        <f t="shared" si="71"/>
        <v>-</v>
      </c>
      <c r="V151" s="332" t="str">
        <f t="shared" si="72"/>
        <v>-</v>
      </c>
      <c r="W151" s="337"/>
      <c r="X151" s="353"/>
      <c r="Y151" s="353"/>
    </row>
    <row r="152" spans="1:25" s="354" customFormat="1" ht="18" customHeight="1">
      <c r="A152" s="396"/>
      <c r="B152" s="433" t="s">
        <v>595</v>
      </c>
      <c r="C152" s="439"/>
      <c r="D152" s="439"/>
      <c r="E152" s="439"/>
      <c r="F152" s="439"/>
      <c r="G152" s="439">
        <f t="shared" si="69"/>
        <v>0</v>
      </c>
      <c r="H152" s="449" t="str">
        <f t="shared" si="70"/>
        <v>-</v>
      </c>
      <c r="I152" s="415"/>
      <c r="J152" s="415"/>
      <c r="K152" s="415"/>
      <c r="L152" s="415"/>
      <c r="M152" s="415"/>
      <c r="N152" s="416">
        <f t="shared" si="54"/>
        <v>0</v>
      </c>
      <c r="O152" s="388"/>
      <c r="P152" s="388"/>
      <c r="Q152" s="388"/>
      <c r="R152" s="388">
        <f>530000+30000</f>
        <v>560000</v>
      </c>
      <c r="S152" s="427">
        <f t="shared" si="73"/>
        <v>687500</v>
      </c>
      <c r="T152" s="417">
        <f t="shared" si="56"/>
        <v>0</v>
      </c>
      <c r="U152" s="457" t="str">
        <f t="shared" si="71"/>
        <v>-</v>
      </c>
      <c r="V152" s="332" t="str">
        <f t="shared" si="72"/>
        <v>-</v>
      </c>
      <c r="W152" s="337"/>
      <c r="X152" s="353"/>
      <c r="Y152" s="353"/>
    </row>
    <row r="153" spans="1:25" s="354" customFormat="1" ht="18" customHeight="1">
      <c r="A153" s="396"/>
      <c r="B153" s="433" t="s">
        <v>597</v>
      </c>
      <c r="C153" s="439"/>
      <c r="D153" s="439"/>
      <c r="E153" s="439"/>
      <c r="F153" s="439"/>
      <c r="G153" s="439">
        <f t="shared" si="69"/>
        <v>0</v>
      </c>
      <c r="H153" s="449" t="str">
        <f t="shared" si="70"/>
        <v>-</v>
      </c>
      <c r="I153" s="415"/>
      <c r="J153" s="415"/>
      <c r="K153" s="415"/>
      <c r="L153" s="415"/>
      <c r="M153" s="415"/>
      <c r="N153" s="416">
        <f t="shared" si="54"/>
        <v>0</v>
      </c>
      <c r="O153" s="388"/>
      <c r="P153" s="388"/>
      <c r="Q153" s="388"/>
      <c r="R153" s="388">
        <f t="shared" ref="R153:R155" si="74">800000+30000</f>
        <v>830000</v>
      </c>
      <c r="S153" s="426">
        <f t="shared" ref="S153:S155" si="75">R153+120000</f>
        <v>950000</v>
      </c>
      <c r="T153" s="417">
        <f t="shared" si="56"/>
        <v>0</v>
      </c>
      <c r="U153" s="457" t="str">
        <f t="shared" si="71"/>
        <v>-</v>
      </c>
      <c r="V153" s="332" t="str">
        <f t="shared" si="72"/>
        <v>-</v>
      </c>
      <c r="W153" s="337"/>
      <c r="X153" s="353"/>
      <c r="Y153" s="353"/>
    </row>
    <row r="154" spans="1:25" s="354" customFormat="1" ht="18" customHeight="1">
      <c r="A154" s="396"/>
      <c r="B154" s="433" t="s">
        <v>596</v>
      </c>
      <c r="C154" s="439"/>
      <c r="D154" s="439"/>
      <c r="E154" s="439"/>
      <c r="F154" s="439"/>
      <c r="G154" s="439">
        <f t="shared" si="69"/>
        <v>0</v>
      </c>
      <c r="H154" s="449" t="str">
        <f t="shared" si="70"/>
        <v>-</v>
      </c>
      <c r="I154" s="415"/>
      <c r="J154" s="415"/>
      <c r="K154" s="415"/>
      <c r="L154" s="415"/>
      <c r="M154" s="415"/>
      <c r="N154" s="416">
        <f t="shared" si="54"/>
        <v>0</v>
      </c>
      <c r="O154" s="388"/>
      <c r="P154" s="388"/>
      <c r="Q154" s="388"/>
      <c r="R154" s="388">
        <f t="shared" si="74"/>
        <v>830000</v>
      </c>
      <c r="S154" s="426">
        <f t="shared" si="75"/>
        <v>950000</v>
      </c>
      <c r="T154" s="417">
        <f t="shared" si="56"/>
        <v>0</v>
      </c>
      <c r="U154" s="457" t="str">
        <f t="shared" si="71"/>
        <v>-</v>
      </c>
      <c r="V154" s="332" t="str">
        <f t="shared" si="72"/>
        <v>-</v>
      </c>
      <c r="W154" s="337"/>
      <c r="X154" s="353"/>
      <c r="Y154" s="353"/>
    </row>
    <row r="155" spans="1:25" s="354" customFormat="1" ht="18" customHeight="1">
      <c r="A155" s="396"/>
      <c r="B155" s="433" t="s">
        <v>598</v>
      </c>
      <c r="C155" s="439"/>
      <c r="D155" s="439"/>
      <c r="E155" s="439"/>
      <c r="F155" s="439"/>
      <c r="G155" s="439">
        <f t="shared" si="69"/>
        <v>0</v>
      </c>
      <c r="H155" s="449" t="str">
        <f t="shared" si="70"/>
        <v>-</v>
      </c>
      <c r="I155" s="415"/>
      <c r="J155" s="415"/>
      <c r="K155" s="415"/>
      <c r="L155" s="415"/>
      <c r="M155" s="415"/>
      <c r="N155" s="416">
        <f t="shared" si="54"/>
        <v>0</v>
      </c>
      <c r="O155" s="388"/>
      <c r="P155" s="388"/>
      <c r="Q155" s="388"/>
      <c r="R155" s="388">
        <f t="shared" si="74"/>
        <v>830000</v>
      </c>
      <c r="S155" s="426">
        <f t="shared" si="75"/>
        <v>950000</v>
      </c>
      <c r="T155" s="417">
        <f t="shared" si="56"/>
        <v>0</v>
      </c>
      <c r="U155" s="457" t="str">
        <f t="shared" si="71"/>
        <v>-</v>
      </c>
      <c r="V155" s="332" t="str">
        <f t="shared" si="72"/>
        <v>-</v>
      </c>
      <c r="W155" s="337"/>
      <c r="X155" s="353"/>
      <c r="Y155" s="353"/>
    </row>
    <row r="156" spans="1:25" s="354" customFormat="1" ht="18" customHeight="1">
      <c r="A156" s="396"/>
      <c r="B156" s="433" t="s">
        <v>599</v>
      </c>
      <c r="C156" s="439"/>
      <c r="D156" s="439"/>
      <c r="E156" s="439"/>
      <c r="F156" s="439"/>
      <c r="G156" s="439">
        <f t="shared" si="69"/>
        <v>0</v>
      </c>
      <c r="H156" s="449" t="str">
        <f>IFERROR(G156/C156,"-")</f>
        <v>-</v>
      </c>
      <c r="I156" s="415"/>
      <c r="J156" s="415"/>
      <c r="K156" s="415"/>
      <c r="L156" s="415"/>
      <c r="M156" s="415"/>
      <c r="N156" s="416">
        <f t="shared" si="54"/>
        <v>0</v>
      </c>
      <c r="O156" s="388"/>
      <c r="P156" s="388"/>
      <c r="Q156" s="388"/>
      <c r="R156" s="388">
        <f t="shared" ref="R156:R158" si="76">630000+30000</f>
        <v>660000</v>
      </c>
      <c r="S156" s="427">
        <f t="shared" ref="S156:S163" si="77">R156+127500</f>
        <v>787500</v>
      </c>
      <c r="T156" s="417">
        <f t="shared" si="56"/>
        <v>0</v>
      </c>
      <c r="U156" s="457" t="str">
        <f t="shared" si="71"/>
        <v>-</v>
      </c>
      <c r="V156" s="332" t="str">
        <f t="shared" si="72"/>
        <v>-</v>
      </c>
      <c r="W156" s="337"/>
      <c r="X156" s="353"/>
      <c r="Y156" s="353"/>
    </row>
    <row r="157" spans="1:25" s="354" customFormat="1" ht="18" customHeight="1">
      <c r="A157" s="396"/>
      <c r="B157" s="433" t="s">
        <v>600</v>
      </c>
      <c r="C157" s="439"/>
      <c r="D157" s="439"/>
      <c r="E157" s="439"/>
      <c r="F157" s="439"/>
      <c r="G157" s="439">
        <f t="shared" si="69"/>
        <v>0</v>
      </c>
      <c r="H157" s="449" t="str">
        <f t="shared" si="70"/>
        <v>-</v>
      </c>
      <c r="I157" s="415"/>
      <c r="J157" s="415"/>
      <c r="K157" s="415"/>
      <c r="L157" s="415"/>
      <c r="M157" s="415"/>
      <c r="N157" s="416">
        <f t="shared" si="54"/>
        <v>0</v>
      </c>
      <c r="O157" s="388"/>
      <c r="P157" s="388"/>
      <c r="Q157" s="388"/>
      <c r="R157" s="388">
        <f t="shared" si="76"/>
        <v>660000</v>
      </c>
      <c r="S157" s="427">
        <f t="shared" si="77"/>
        <v>787500</v>
      </c>
      <c r="T157" s="417">
        <f t="shared" si="56"/>
        <v>0</v>
      </c>
      <c r="U157" s="457" t="str">
        <f t="shared" si="71"/>
        <v>-</v>
      </c>
      <c r="V157" s="332" t="str">
        <f t="shared" si="72"/>
        <v>-</v>
      </c>
      <c r="W157" s="337"/>
      <c r="X157" s="353"/>
      <c r="Y157" s="353"/>
    </row>
    <row r="158" spans="1:25" s="354" customFormat="1" ht="18" customHeight="1">
      <c r="A158" s="396"/>
      <c r="B158" s="433" t="s">
        <v>602</v>
      </c>
      <c r="C158" s="439"/>
      <c r="D158" s="439"/>
      <c r="E158" s="439"/>
      <c r="F158" s="439"/>
      <c r="G158" s="439">
        <f t="shared" si="69"/>
        <v>0</v>
      </c>
      <c r="H158" s="449" t="str">
        <f t="shared" si="70"/>
        <v>-</v>
      </c>
      <c r="I158" s="415"/>
      <c r="J158" s="415"/>
      <c r="K158" s="415"/>
      <c r="L158" s="415"/>
      <c r="M158" s="415"/>
      <c r="N158" s="416">
        <f t="shared" si="54"/>
        <v>0</v>
      </c>
      <c r="O158" s="388"/>
      <c r="P158" s="388"/>
      <c r="Q158" s="388"/>
      <c r="R158" s="388">
        <f t="shared" si="76"/>
        <v>660000</v>
      </c>
      <c r="S158" s="427">
        <f t="shared" si="77"/>
        <v>787500</v>
      </c>
      <c r="T158" s="417">
        <f t="shared" si="56"/>
        <v>0</v>
      </c>
      <c r="U158" s="457" t="str">
        <f t="shared" si="71"/>
        <v>-</v>
      </c>
      <c r="V158" s="332" t="str">
        <f t="shared" si="72"/>
        <v>-</v>
      </c>
      <c r="W158" s="337"/>
      <c r="X158" s="353"/>
      <c r="Y158" s="353"/>
    </row>
    <row r="159" spans="1:25" s="354" customFormat="1" ht="18" customHeight="1">
      <c r="A159" s="396"/>
      <c r="B159" s="433" t="s">
        <v>601</v>
      </c>
      <c r="C159" s="439"/>
      <c r="D159" s="439"/>
      <c r="E159" s="439"/>
      <c r="F159" s="439"/>
      <c r="G159" s="439">
        <f t="shared" si="69"/>
        <v>0</v>
      </c>
      <c r="H159" s="449" t="str">
        <f t="shared" si="70"/>
        <v>-</v>
      </c>
      <c r="I159" s="415"/>
      <c r="J159" s="415"/>
      <c r="K159" s="415"/>
      <c r="L159" s="415"/>
      <c r="M159" s="415"/>
      <c r="N159" s="416">
        <f t="shared" si="54"/>
        <v>0</v>
      </c>
      <c r="O159" s="388"/>
      <c r="P159" s="388"/>
      <c r="Q159" s="388"/>
      <c r="R159" s="388">
        <v>560000</v>
      </c>
      <c r="S159" s="427">
        <f t="shared" si="77"/>
        <v>687500</v>
      </c>
      <c r="T159" s="417">
        <f t="shared" si="56"/>
        <v>0</v>
      </c>
      <c r="U159" s="457" t="str">
        <f t="shared" si="71"/>
        <v>-</v>
      </c>
      <c r="V159" s="332" t="str">
        <f t="shared" si="72"/>
        <v>-</v>
      </c>
      <c r="W159" s="337"/>
      <c r="X159" s="353"/>
      <c r="Y159" s="353"/>
    </row>
    <row r="160" spans="1:25" s="354" customFormat="1" ht="18" customHeight="1">
      <c r="A160" s="396"/>
      <c r="B160" s="433" t="s">
        <v>603</v>
      </c>
      <c r="C160" s="439"/>
      <c r="D160" s="439"/>
      <c r="E160" s="439"/>
      <c r="F160" s="439"/>
      <c r="G160" s="439">
        <f t="shared" si="69"/>
        <v>0</v>
      </c>
      <c r="H160" s="449" t="str">
        <f t="shared" si="70"/>
        <v>-</v>
      </c>
      <c r="I160" s="415"/>
      <c r="J160" s="415"/>
      <c r="K160" s="415"/>
      <c r="L160" s="415"/>
      <c r="M160" s="415"/>
      <c r="N160" s="416">
        <f t="shared" si="54"/>
        <v>0</v>
      </c>
      <c r="O160" s="388"/>
      <c r="P160" s="388"/>
      <c r="Q160" s="388"/>
      <c r="R160" s="388">
        <v>540000</v>
      </c>
      <c r="S160" s="427">
        <f t="shared" si="77"/>
        <v>667500</v>
      </c>
      <c r="T160" s="417">
        <f t="shared" si="56"/>
        <v>0</v>
      </c>
      <c r="U160" s="457" t="str">
        <f t="shared" si="71"/>
        <v>-</v>
      </c>
      <c r="V160" s="332" t="str">
        <f t="shared" si="72"/>
        <v>-</v>
      </c>
      <c r="W160" s="337"/>
      <c r="X160" s="353"/>
      <c r="Y160" s="353"/>
    </row>
    <row r="161" spans="1:26" s="354" customFormat="1" ht="18" customHeight="1">
      <c r="A161" s="396"/>
      <c r="B161" s="433" t="s">
        <v>604</v>
      </c>
      <c r="C161" s="439"/>
      <c r="D161" s="439"/>
      <c r="E161" s="439"/>
      <c r="F161" s="439"/>
      <c r="G161" s="439">
        <f t="shared" si="69"/>
        <v>0</v>
      </c>
      <c r="H161" s="449" t="str">
        <f t="shared" si="70"/>
        <v>-</v>
      </c>
      <c r="I161" s="415">
        <v>19</v>
      </c>
      <c r="J161" s="415">
        <v>5</v>
      </c>
      <c r="K161" s="415">
        <v>2</v>
      </c>
      <c r="L161" s="415"/>
      <c r="M161" s="415"/>
      <c r="N161" s="416">
        <f t="shared" ref="N161:N162" si="78">I161+J161-K161+L161-M161</f>
        <v>22</v>
      </c>
      <c r="O161" s="388"/>
      <c r="P161" s="388"/>
      <c r="Q161" s="388"/>
      <c r="R161" s="388">
        <f>500000+30000</f>
        <v>530000</v>
      </c>
      <c r="S161" s="427">
        <f t="shared" si="77"/>
        <v>657500</v>
      </c>
      <c r="T161" s="417">
        <f t="shared" si="56"/>
        <v>173580000</v>
      </c>
      <c r="U161" s="457" t="str">
        <f t="shared" si="71"/>
        <v>-</v>
      </c>
      <c r="V161" s="332" t="str">
        <f t="shared" si="72"/>
        <v>ok</v>
      </c>
      <c r="W161" s="337"/>
      <c r="X161" s="353"/>
      <c r="Y161" s="353"/>
    </row>
    <row r="162" spans="1:26" s="354" customFormat="1" ht="18" customHeight="1">
      <c r="A162" s="396"/>
      <c r="B162" s="433" t="s">
        <v>606</v>
      </c>
      <c r="C162" s="439"/>
      <c r="D162" s="439"/>
      <c r="E162" s="439"/>
      <c r="F162" s="439"/>
      <c r="G162" s="439">
        <f t="shared" si="69"/>
        <v>0</v>
      </c>
      <c r="H162" s="449" t="str">
        <f t="shared" si="70"/>
        <v>-</v>
      </c>
      <c r="I162" s="415">
        <v>1</v>
      </c>
      <c r="J162" s="415"/>
      <c r="K162" s="415"/>
      <c r="L162" s="415"/>
      <c r="M162" s="415"/>
      <c r="N162" s="416">
        <f t="shared" si="78"/>
        <v>1</v>
      </c>
      <c r="O162" s="388"/>
      <c r="P162" s="388"/>
      <c r="Q162" s="388"/>
      <c r="R162" s="388">
        <f>490000+30000</f>
        <v>520000</v>
      </c>
      <c r="S162" s="427">
        <f t="shared" si="77"/>
        <v>647500</v>
      </c>
      <c r="T162" s="417">
        <f t="shared" ref="T162:T163" si="79">N162*S162*12</f>
        <v>7770000</v>
      </c>
      <c r="U162" s="457" t="str">
        <f t="shared" si="71"/>
        <v>-</v>
      </c>
      <c r="V162" s="332" t="str">
        <f t="shared" si="72"/>
        <v>ok</v>
      </c>
      <c r="W162" s="337"/>
      <c r="X162" s="353"/>
      <c r="Y162" s="353"/>
    </row>
    <row r="163" spans="1:26" s="354" customFormat="1" ht="18" customHeight="1">
      <c r="A163" s="396"/>
      <c r="B163" s="433" t="s">
        <v>605</v>
      </c>
      <c r="C163" s="439"/>
      <c r="D163" s="439"/>
      <c r="E163" s="439"/>
      <c r="F163" s="439"/>
      <c r="G163" s="439">
        <f t="shared" si="69"/>
        <v>0</v>
      </c>
      <c r="H163" s="449" t="str">
        <f t="shared" si="70"/>
        <v>-</v>
      </c>
      <c r="I163" s="415"/>
      <c r="J163" s="415"/>
      <c r="K163" s="415"/>
      <c r="L163" s="415"/>
      <c r="M163" s="415"/>
      <c r="N163" s="416">
        <f>I163+J163-K163+L163-M163</f>
        <v>0</v>
      </c>
      <c r="O163" s="388"/>
      <c r="P163" s="388"/>
      <c r="Q163" s="388"/>
      <c r="R163" s="388">
        <f>480000+30000</f>
        <v>510000</v>
      </c>
      <c r="S163" s="427">
        <f t="shared" si="77"/>
        <v>637500</v>
      </c>
      <c r="T163" s="417">
        <f t="shared" si="79"/>
        <v>0</v>
      </c>
      <c r="U163" s="457" t="str">
        <f t="shared" si="71"/>
        <v>-</v>
      </c>
      <c r="V163" s="332" t="str">
        <f t="shared" si="72"/>
        <v>-</v>
      </c>
      <c r="W163" s="337"/>
      <c r="X163" s="353"/>
      <c r="Y163" s="353"/>
    </row>
    <row r="164" spans="1:26" s="354" customFormat="1" ht="18" customHeight="1">
      <c r="A164" s="389"/>
      <c r="B164" s="397" t="s">
        <v>503</v>
      </c>
      <c r="C164" s="444"/>
      <c r="D164" s="444"/>
      <c r="E164" s="444"/>
      <c r="F164" s="444"/>
      <c r="G164" s="444">
        <f t="shared" si="69"/>
        <v>0</v>
      </c>
      <c r="H164" s="453" t="str">
        <f t="shared" si="70"/>
        <v>-</v>
      </c>
      <c r="I164" s="391"/>
      <c r="J164" s="391"/>
      <c r="K164" s="391"/>
      <c r="L164" s="391"/>
      <c r="M164" s="391"/>
      <c r="N164" s="418">
        <f t="shared" ref="N164" si="80">I164+J164+L164-K164</f>
        <v>0</v>
      </c>
      <c r="O164" s="391"/>
      <c r="P164" s="391"/>
      <c r="Q164" s="391"/>
      <c r="R164" s="384"/>
      <c r="S164" s="384"/>
      <c r="T164" s="419">
        <v>40000</v>
      </c>
      <c r="U164" s="461" t="str">
        <f t="shared" si="71"/>
        <v>-</v>
      </c>
      <c r="V164" s="332" t="str">
        <f t="shared" si="72"/>
        <v>ok</v>
      </c>
      <c r="W164" s="337"/>
      <c r="X164" s="337"/>
      <c r="Y164" s="337"/>
      <c r="Z164" s="337"/>
    </row>
    <row r="165" spans="1:26" s="354" customFormat="1" ht="18" customHeight="1">
      <c r="A165" s="377">
        <v>64023</v>
      </c>
      <c r="B165" s="398" t="s">
        <v>148</v>
      </c>
      <c r="C165" s="440">
        <v>0</v>
      </c>
      <c r="D165" s="440">
        <v>0</v>
      </c>
      <c r="E165" s="440">
        <v>0</v>
      </c>
      <c r="F165" s="440">
        <v>0</v>
      </c>
      <c r="G165" s="440">
        <f t="shared" si="69"/>
        <v>0</v>
      </c>
      <c r="H165" s="450" t="str">
        <f t="shared" si="70"/>
        <v>-</v>
      </c>
      <c r="I165" s="394">
        <v>0</v>
      </c>
      <c r="J165" s="394">
        <v>0</v>
      </c>
      <c r="K165" s="394">
        <v>0</v>
      </c>
      <c r="L165" s="394">
        <v>0</v>
      </c>
      <c r="M165" s="394">
        <v>0</v>
      </c>
      <c r="N165" s="421"/>
      <c r="O165" s="428"/>
      <c r="P165" s="428"/>
      <c r="Q165" s="428"/>
      <c r="R165" s="428"/>
      <c r="S165" s="428"/>
      <c r="T165" s="422">
        <v>0</v>
      </c>
      <c r="U165" s="458" t="str">
        <f t="shared" si="71"/>
        <v>-</v>
      </c>
      <c r="V165" s="332" t="str">
        <f t="shared" si="72"/>
        <v>-</v>
      </c>
      <c r="W165" s="337"/>
      <c r="X165" s="358">
        <v>1200000000</v>
      </c>
      <c r="Y165" s="358">
        <f>X165-T165</f>
        <v>1200000000</v>
      </c>
    </row>
    <row r="166" spans="1:26" s="354" customFormat="1" ht="18" customHeight="1">
      <c r="A166" s="377">
        <v>64024</v>
      </c>
      <c r="B166" s="398" t="s">
        <v>149</v>
      </c>
      <c r="C166" s="440">
        <v>0</v>
      </c>
      <c r="D166" s="440">
        <v>0</v>
      </c>
      <c r="E166" s="440">
        <v>0</v>
      </c>
      <c r="F166" s="440">
        <v>0</v>
      </c>
      <c r="G166" s="440">
        <f t="shared" si="69"/>
        <v>0</v>
      </c>
      <c r="H166" s="450" t="str">
        <f t="shared" si="70"/>
        <v>-</v>
      </c>
      <c r="I166" s="394">
        <v>0</v>
      </c>
      <c r="J166" s="394">
        <v>0</v>
      </c>
      <c r="K166" s="394">
        <v>0</v>
      </c>
      <c r="L166" s="394">
        <v>0</v>
      </c>
      <c r="M166" s="394">
        <v>0</v>
      </c>
      <c r="N166" s="421"/>
      <c r="O166" s="428"/>
      <c r="P166" s="428"/>
      <c r="Q166" s="428"/>
      <c r="R166" s="428"/>
      <c r="S166" s="428"/>
      <c r="T166" s="422">
        <v>0</v>
      </c>
      <c r="U166" s="458" t="str">
        <f t="shared" si="71"/>
        <v>-</v>
      </c>
      <c r="V166" s="332" t="str">
        <f t="shared" si="72"/>
        <v>-</v>
      </c>
      <c r="W166" s="337"/>
      <c r="X166" s="353"/>
      <c r="Y166" s="353"/>
    </row>
    <row r="167" spans="1:26" s="354" customFormat="1" ht="18" customHeight="1">
      <c r="A167" s="377">
        <v>64025</v>
      </c>
      <c r="B167" s="398" t="s">
        <v>150</v>
      </c>
      <c r="C167" s="440">
        <v>0</v>
      </c>
      <c r="D167" s="440">
        <v>0</v>
      </c>
      <c r="E167" s="440">
        <v>0</v>
      </c>
      <c r="F167" s="440">
        <v>0</v>
      </c>
      <c r="G167" s="440">
        <f t="shared" si="69"/>
        <v>0</v>
      </c>
      <c r="H167" s="450" t="str">
        <f t="shared" si="70"/>
        <v>-</v>
      </c>
      <c r="I167" s="394">
        <v>0</v>
      </c>
      <c r="J167" s="394">
        <v>0</v>
      </c>
      <c r="K167" s="394">
        <v>0</v>
      </c>
      <c r="L167" s="394">
        <v>0</v>
      </c>
      <c r="M167" s="394">
        <v>0</v>
      </c>
      <c r="N167" s="421"/>
      <c r="O167" s="428"/>
      <c r="P167" s="428"/>
      <c r="Q167" s="428"/>
      <c r="R167" s="428"/>
      <c r="S167" s="428"/>
      <c r="T167" s="422">
        <v>0</v>
      </c>
      <c r="U167" s="458" t="str">
        <f t="shared" si="71"/>
        <v>-</v>
      </c>
      <c r="V167" s="332" t="str">
        <f t="shared" si="72"/>
        <v>-</v>
      </c>
      <c r="W167" s="337"/>
      <c r="X167" s="353"/>
      <c r="Y167" s="353"/>
    </row>
    <row r="168" spans="1:26" s="354" customFormat="1" ht="18" customHeight="1">
      <c r="A168" s="377">
        <v>64026</v>
      </c>
      <c r="B168" s="398" t="s">
        <v>151</v>
      </c>
      <c r="C168" s="440">
        <v>0</v>
      </c>
      <c r="D168" s="440">
        <v>0</v>
      </c>
      <c r="E168" s="440">
        <v>0</v>
      </c>
      <c r="F168" s="440">
        <v>0</v>
      </c>
      <c r="G168" s="440">
        <f t="shared" si="69"/>
        <v>0</v>
      </c>
      <c r="H168" s="450" t="str">
        <f t="shared" si="70"/>
        <v>-</v>
      </c>
      <c r="I168" s="394">
        <v>0</v>
      </c>
      <c r="J168" s="394">
        <v>0</v>
      </c>
      <c r="K168" s="394">
        <v>0</v>
      </c>
      <c r="L168" s="394">
        <v>0</v>
      </c>
      <c r="M168" s="394">
        <v>0</v>
      </c>
      <c r="N168" s="421"/>
      <c r="O168" s="428"/>
      <c r="P168" s="428"/>
      <c r="Q168" s="428"/>
      <c r="R168" s="428"/>
      <c r="S168" s="428"/>
      <c r="T168" s="422">
        <v>0</v>
      </c>
      <c r="U168" s="458" t="str">
        <f t="shared" si="71"/>
        <v>-</v>
      </c>
      <c r="V168" s="332" t="str">
        <f t="shared" si="72"/>
        <v>-</v>
      </c>
      <c r="W168" s="337"/>
      <c r="X168" s="353"/>
      <c r="Y168" s="353"/>
    </row>
    <row r="169" spans="1:26" s="354" customFormat="1" ht="18" customHeight="1">
      <c r="A169" s="377">
        <v>64027</v>
      </c>
      <c r="B169" s="398" t="s">
        <v>152</v>
      </c>
      <c r="C169" s="440">
        <v>147600000</v>
      </c>
      <c r="D169" s="440">
        <v>147600000</v>
      </c>
      <c r="E169" s="440">
        <v>0</v>
      </c>
      <c r="F169" s="440">
        <v>0</v>
      </c>
      <c r="G169" s="440">
        <f t="shared" si="69"/>
        <v>0</v>
      </c>
      <c r="H169" s="450">
        <f t="shared" si="70"/>
        <v>0</v>
      </c>
      <c r="I169" s="394">
        <v>0</v>
      </c>
      <c r="J169" s="394">
        <v>0</v>
      </c>
      <c r="K169" s="394">
        <v>0</v>
      </c>
      <c r="L169" s="394">
        <v>0</v>
      </c>
      <c r="M169" s="394">
        <v>0</v>
      </c>
      <c r="N169" s="421"/>
      <c r="O169" s="428"/>
      <c r="P169" s="428"/>
      <c r="Q169" s="428"/>
      <c r="R169" s="428"/>
      <c r="S169" s="428"/>
      <c r="T169" s="422">
        <v>147600000</v>
      </c>
      <c r="U169" s="458">
        <f t="shared" si="71"/>
        <v>1</v>
      </c>
      <c r="V169" s="332" t="str">
        <f t="shared" si="72"/>
        <v>ok</v>
      </c>
      <c r="W169" s="337"/>
      <c r="X169" s="358">
        <v>318500000</v>
      </c>
      <c r="Y169" s="358">
        <f>X169-T169</f>
        <v>170900000</v>
      </c>
    </row>
    <row r="170" spans="1:26" s="354" customFormat="1" ht="18" customHeight="1">
      <c r="A170" s="377">
        <v>61028</v>
      </c>
      <c r="B170" s="398" t="s">
        <v>153</v>
      </c>
      <c r="C170" s="440">
        <v>0</v>
      </c>
      <c r="D170" s="440">
        <v>0</v>
      </c>
      <c r="E170" s="440">
        <v>0</v>
      </c>
      <c r="F170" s="440">
        <v>0</v>
      </c>
      <c r="G170" s="440">
        <f t="shared" si="69"/>
        <v>0</v>
      </c>
      <c r="H170" s="450" t="str">
        <f t="shared" si="70"/>
        <v>-</v>
      </c>
      <c r="I170" s="394">
        <v>0</v>
      </c>
      <c r="J170" s="394">
        <v>0</v>
      </c>
      <c r="K170" s="394">
        <v>0</v>
      </c>
      <c r="L170" s="394">
        <v>0</v>
      </c>
      <c r="M170" s="394">
        <v>0</v>
      </c>
      <c r="N170" s="421"/>
      <c r="O170" s="428"/>
      <c r="P170" s="428"/>
      <c r="Q170" s="428"/>
      <c r="R170" s="428"/>
      <c r="S170" s="428"/>
      <c r="T170" s="422">
        <v>0</v>
      </c>
      <c r="U170" s="458" t="str">
        <f t="shared" si="71"/>
        <v>-</v>
      </c>
      <c r="V170" s="332" t="str">
        <f t="shared" si="72"/>
        <v>-</v>
      </c>
      <c r="W170" s="337"/>
      <c r="X170" s="353"/>
      <c r="Y170" s="353"/>
    </row>
    <row r="171" spans="1:26" s="354" customFormat="1" ht="18" customHeight="1">
      <c r="A171" s="377">
        <v>6403</v>
      </c>
      <c r="B171" s="398" t="s">
        <v>504</v>
      </c>
      <c r="C171" s="440">
        <f t="shared" ref="C171:D171" si="81">SUM(C172:C177)</f>
        <v>0</v>
      </c>
      <c r="D171" s="440">
        <f t="shared" si="81"/>
        <v>0</v>
      </c>
      <c r="E171" s="440">
        <f>SUM(E172:E177)</f>
        <v>0</v>
      </c>
      <c r="F171" s="440">
        <f>SUM(F172:F177)</f>
        <v>0</v>
      </c>
      <c r="G171" s="440">
        <f t="shared" si="69"/>
        <v>0</v>
      </c>
      <c r="H171" s="450" t="str">
        <f t="shared" si="70"/>
        <v>-</v>
      </c>
      <c r="I171" s="394">
        <f>SUM(I172:I177)</f>
        <v>0</v>
      </c>
      <c r="J171" s="394">
        <f>SUM(J172:J177)</f>
        <v>0</v>
      </c>
      <c r="K171" s="394">
        <f>SUM(K172:K177)</f>
        <v>0</v>
      </c>
      <c r="L171" s="394">
        <f>SUM(L172:L177)</f>
        <v>0</v>
      </c>
      <c r="M171" s="394">
        <f>SUM(M172:M177)</f>
        <v>0</v>
      </c>
      <c r="N171" s="421">
        <f t="shared" ref="N171:S171" si="82">SUM(N172:N177)</f>
        <v>0</v>
      </c>
      <c r="O171" s="394">
        <f t="shared" si="82"/>
        <v>0</v>
      </c>
      <c r="P171" s="394">
        <f t="shared" si="82"/>
        <v>0</v>
      </c>
      <c r="Q171" s="394">
        <f t="shared" si="82"/>
        <v>0</v>
      </c>
      <c r="R171" s="394">
        <f t="shared" si="82"/>
        <v>0</v>
      </c>
      <c r="S171" s="394">
        <f t="shared" si="82"/>
        <v>0</v>
      </c>
      <c r="T171" s="422">
        <f>SUM(T172:T177)</f>
        <v>0</v>
      </c>
      <c r="U171" s="458" t="str">
        <f t="shared" si="71"/>
        <v>-</v>
      </c>
      <c r="V171" s="332" t="str">
        <f t="shared" si="72"/>
        <v>-</v>
      </c>
      <c r="W171" s="337"/>
      <c r="X171" s="353"/>
      <c r="Y171" s="353"/>
    </row>
    <row r="172" spans="1:26" s="354" customFormat="1" ht="18" customHeight="1">
      <c r="A172" s="378">
        <v>64031</v>
      </c>
      <c r="B172" s="432" t="s">
        <v>505</v>
      </c>
      <c r="C172" s="439"/>
      <c r="D172" s="439"/>
      <c r="E172" s="439"/>
      <c r="F172" s="439"/>
      <c r="G172" s="439">
        <f t="shared" si="69"/>
        <v>0</v>
      </c>
      <c r="H172" s="449" t="str">
        <f t="shared" si="70"/>
        <v>-</v>
      </c>
      <c r="I172" s="388"/>
      <c r="J172" s="388"/>
      <c r="K172" s="388"/>
      <c r="L172" s="388"/>
      <c r="M172" s="388"/>
      <c r="N172" s="421">
        <v>0</v>
      </c>
      <c r="O172" s="388"/>
      <c r="P172" s="388"/>
      <c r="Q172" s="388"/>
      <c r="R172" s="388"/>
      <c r="S172" s="388"/>
      <c r="T172" s="417"/>
      <c r="U172" s="457" t="str">
        <f t="shared" si="71"/>
        <v>-</v>
      </c>
      <c r="V172" s="332" t="str">
        <f t="shared" si="72"/>
        <v>-</v>
      </c>
      <c r="W172" s="337"/>
      <c r="X172" s="353"/>
      <c r="Y172" s="353"/>
    </row>
    <row r="173" spans="1:26" s="354" customFormat="1" ht="18" customHeight="1">
      <c r="A173" s="378">
        <v>64033</v>
      </c>
      <c r="B173" s="432" t="s">
        <v>155</v>
      </c>
      <c r="C173" s="439"/>
      <c r="D173" s="439"/>
      <c r="E173" s="439"/>
      <c r="F173" s="439"/>
      <c r="G173" s="439">
        <f t="shared" si="69"/>
        <v>0</v>
      </c>
      <c r="H173" s="449" t="str">
        <f t="shared" si="70"/>
        <v>-</v>
      </c>
      <c r="I173" s="388"/>
      <c r="J173" s="388"/>
      <c r="K173" s="388"/>
      <c r="L173" s="388"/>
      <c r="M173" s="388"/>
      <c r="N173" s="421">
        <v>0</v>
      </c>
      <c r="O173" s="388"/>
      <c r="P173" s="388"/>
      <c r="Q173" s="388"/>
      <c r="R173" s="388"/>
      <c r="S173" s="388"/>
      <c r="T173" s="417"/>
      <c r="U173" s="457" t="str">
        <f t="shared" si="71"/>
        <v>-</v>
      </c>
      <c r="V173" s="332" t="str">
        <f t="shared" si="72"/>
        <v>-</v>
      </c>
      <c r="W173" s="337"/>
      <c r="X173" s="353"/>
      <c r="Y173" s="353"/>
    </row>
    <row r="174" spans="1:26" s="354" customFormat="1" ht="18" customHeight="1">
      <c r="A174" s="378">
        <v>64034</v>
      </c>
      <c r="B174" s="432" t="s">
        <v>156</v>
      </c>
      <c r="C174" s="439"/>
      <c r="D174" s="439"/>
      <c r="E174" s="439"/>
      <c r="F174" s="439"/>
      <c r="G174" s="439">
        <f t="shared" si="69"/>
        <v>0</v>
      </c>
      <c r="H174" s="449" t="str">
        <f t="shared" si="70"/>
        <v>-</v>
      </c>
      <c r="I174" s="388"/>
      <c r="J174" s="388"/>
      <c r="K174" s="388"/>
      <c r="L174" s="388"/>
      <c r="M174" s="388"/>
      <c r="N174" s="421">
        <v>0</v>
      </c>
      <c r="O174" s="388"/>
      <c r="P174" s="388"/>
      <c r="Q174" s="388"/>
      <c r="R174" s="388"/>
      <c r="S174" s="388"/>
      <c r="T174" s="417"/>
      <c r="U174" s="457" t="str">
        <f t="shared" si="71"/>
        <v>-</v>
      </c>
      <c r="V174" s="332" t="str">
        <f t="shared" si="72"/>
        <v>-</v>
      </c>
      <c r="W174" s="337"/>
      <c r="X174" s="359">
        <v>384000000</v>
      </c>
      <c r="Y174" s="359">
        <f>X174-T174</f>
        <v>384000000</v>
      </c>
    </row>
    <row r="175" spans="1:26" s="354" customFormat="1" ht="18" customHeight="1">
      <c r="A175" s="378">
        <v>64035</v>
      </c>
      <c r="B175" s="432" t="s">
        <v>157</v>
      </c>
      <c r="C175" s="439"/>
      <c r="D175" s="439"/>
      <c r="E175" s="439"/>
      <c r="F175" s="439"/>
      <c r="G175" s="439">
        <f t="shared" si="69"/>
        <v>0</v>
      </c>
      <c r="H175" s="449" t="str">
        <f t="shared" si="70"/>
        <v>-</v>
      </c>
      <c r="I175" s="388"/>
      <c r="J175" s="388"/>
      <c r="K175" s="388"/>
      <c r="L175" s="388"/>
      <c r="M175" s="388"/>
      <c r="N175" s="421">
        <v>0</v>
      </c>
      <c r="O175" s="388"/>
      <c r="P175" s="388"/>
      <c r="Q175" s="388"/>
      <c r="R175" s="388"/>
      <c r="S175" s="388"/>
      <c r="T175" s="417"/>
      <c r="U175" s="457" t="str">
        <f t="shared" si="71"/>
        <v>-</v>
      </c>
      <c r="V175" s="332" t="str">
        <f t="shared" si="72"/>
        <v>-</v>
      </c>
      <c r="W175" s="337"/>
      <c r="X175" s="359">
        <v>917800000</v>
      </c>
      <c r="Y175" s="359">
        <f>X175-T175</f>
        <v>917800000</v>
      </c>
    </row>
    <row r="176" spans="1:26" s="354" customFormat="1" ht="18" customHeight="1">
      <c r="A176" s="378">
        <v>64036</v>
      </c>
      <c r="B176" s="432" t="s">
        <v>506</v>
      </c>
      <c r="C176" s="439"/>
      <c r="D176" s="439"/>
      <c r="E176" s="439"/>
      <c r="F176" s="439"/>
      <c r="G176" s="439">
        <f t="shared" si="69"/>
        <v>0</v>
      </c>
      <c r="H176" s="449" t="str">
        <f t="shared" si="70"/>
        <v>-</v>
      </c>
      <c r="I176" s="388"/>
      <c r="J176" s="388"/>
      <c r="K176" s="388"/>
      <c r="L176" s="388"/>
      <c r="M176" s="388"/>
      <c r="N176" s="421">
        <v>0</v>
      </c>
      <c r="O176" s="388"/>
      <c r="P176" s="388"/>
      <c r="Q176" s="388"/>
      <c r="R176" s="388"/>
      <c r="S176" s="388"/>
      <c r="T176" s="417"/>
      <c r="U176" s="457" t="str">
        <f t="shared" si="71"/>
        <v>-</v>
      </c>
      <c r="V176" s="332" t="str">
        <f t="shared" si="72"/>
        <v>-</v>
      </c>
      <c r="W176" s="337"/>
      <c r="X176" s="359">
        <v>60000000</v>
      </c>
      <c r="Y176" s="359">
        <f>X176-T176</f>
        <v>60000000</v>
      </c>
    </row>
    <row r="177" spans="1:25" s="354" customFormat="1" ht="18" customHeight="1">
      <c r="A177" s="378">
        <v>64038</v>
      </c>
      <c r="B177" s="432" t="s">
        <v>154</v>
      </c>
      <c r="C177" s="439"/>
      <c r="D177" s="439"/>
      <c r="E177" s="439"/>
      <c r="F177" s="439"/>
      <c r="G177" s="439">
        <f t="shared" si="69"/>
        <v>0</v>
      </c>
      <c r="H177" s="449" t="str">
        <f t="shared" si="70"/>
        <v>-</v>
      </c>
      <c r="I177" s="388"/>
      <c r="J177" s="388"/>
      <c r="K177" s="388"/>
      <c r="L177" s="388"/>
      <c r="M177" s="388"/>
      <c r="N177" s="421">
        <v>0</v>
      </c>
      <c r="O177" s="388"/>
      <c r="P177" s="388"/>
      <c r="Q177" s="388"/>
      <c r="R177" s="388"/>
      <c r="S177" s="388"/>
      <c r="T177" s="417"/>
      <c r="U177" s="457" t="str">
        <f t="shared" si="71"/>
        <v>-</v>
      </c>
      <c r="V177" s="332" t="str">
        <f t="shared" si="72"/>
        <v>-</v>
      </c>
      <c r="W177" s="337"/>
      <c r="X177" s="353"/>
      <c r="Y177" s="353"/>
    </row>
    <row r="178" spans="1:25" s="354" customFormat="1" ht="18" customHeight="1">
      <c r="A178" s="377">
        <v>6404</v>
      </c>
      <c r="B178" s="398" t="s">
        <v>507</v>
      </c>
      <c r="C178" s="440">
        <f t="shared" ref="C178:D178" si="83">SUM(C179:C181)</f>
        <v>16100000</v>
      </c>
      <c r="D178" s="440">
        <f t="shared" si="83"/>
        <v>16100000</v>
      </c>
      <c r="E178" s="440">
        <f>SUM(E179:E181)</f>
        <v>8140000</v>
      </c>
      <c r="F178" s="440">
        <f>SUM(F179:F181)</f>
        <v>0</v>
      </c>
      <c r="G178" s="440">
        <f t="shared" si="69"/>
        <v>8140000</v>
      </c>
      <c r="H178" s="450">
        <f t="shared" si="70"/>
        <v>0.50559006211180124</v>
      </c>
      <c r="I178" s="394">
        <f>SUM(I179:I181)</f>
        <v>2</v>
      </c>
      <c r="J178" s="394">
        <f>SUM(J179:J181)</f>
        <v>0</v>
      </c>
      <c r="K178" s="394">
        <f>SUM(K179:K181)</f>
        <v>0</v>
      </c>
      <c r="L178" s="394">
        <f>SUM(L179:L181)</f>
        <v>0</v>
      </c>
      <c r="M178" s="394">
        <f>SUM(M179:M181)</f>
        <v>0</v>
      </c>
      <c r="N178" s="421">
        <f t="shared" ref="N178:S178" si="84">SUM(N179:N180)</f>
        <v>2</v>
      </c>
      <c r="O178" s="394">
        <f t="shared" si="84"/>
        <v>0</v>
      </c>
      <c r="P178" s="394">
        <f t="shared" si="84"/>
        <v>670000</v>
      </c>
      <c r="Q178" s="394">
        <f t="shared" si="84"/>
        <v>710000</v>
      </c>
      <c r="R178" s="394">
        <f t="shared" si="84"/>
        <v>0</v>
      </c>
      <c r="S178" s="394">
        <f t="shared" si="84"/>
        <v>0</v>
      </c>
      <c r="T178" s="422">
        <f>SUM(T179:T181)</f>
        <v>17100000</v>
      </c>
      <c r="U178" s="458">
        <f t="shared" si="71"/>
        <v>1.0621118012422359</v>
      </c>
      <c r="V178" s="332" t="str">
        <f t="shared" si="72"/>
        <v>ok</v>
      </c>
      <c r="W178" s="337"/>
      <c r="X178" s="353"/>
      <c r="Y178" s="353"/>
    </row>
    <row r="179" spans="1:25" s="354" customFormat="1" ht="18" customHeight="1">
      <c r="A179" s="378">
        <v>64041</v>
      </c>
      <c r="B179" s="432" t="s">
        <v>96</v>
      </c>
      <c r="C179" s="439">
        <v>16100000</v>
      </c>
      <c r="D179" s="439">
        <v>16100000</v>
      </c>
      <c r="E179" s="480">
        <v>8140000</v>
      </c>
      <c r="F179" s="439"/>
      <c r="G179" s="439">
        <f t="shared" si="69"/>
        <v>8140000</v>
      </c>
      <c r="H179" s="449">
        <f t="shared" si="70"/>
        <v>0.50559006211180124</v>
      </c>
      <c r="I179" s="415">
        <v>2</v>
      </c>
      <c r="J179" s="415"/>
      <c r="K179" s="415"/>
      <c r="L179" s="415"/>
      <c r="M179" s="415"/>
      <c r="N179" s="416">
        <f>I179+J179-K179+L179-M179</f>
        <v>2</v>
      </c>
      <c r="O179" s="388"/>
      <c r="P179" s="388">
        <v>670000</v>
      </c>
      <c r="Q179" s="388">
        <v>710000</v>
      </c>
      <c r="R179" s="388"/>
      <c r="S179" s="388"/>
      <c r="T179" s="417">
        <f>Q179*12*N179+60000</f>
        <v>17100000</v>
      </c>
      <c r="U179" s="457">
        <f t="shared" si="71"/>
        <v>1.0621118012422359</v>
      </c>
      <c r="V179" s="332" t="str">
        <f t="shared" si="72"/>
        <v>ok</v>
      </c>
      <c r="W179" s="337"/>
      <c r="X179" s="360">
        <v>1539000000</v>
      </c>
      <c r="Y179" s="353">
        <f>X179-T179</f>
        <v>1521900000</v>
      </c>
    </row>
    <row r="180" spans="1:25" s="354" customFormat="1" ht="18" customHeight="1">
      <c r="A180" s="378">
        <v>64042</v>
      </c>
      <c r="B180" s="432" t="s">
        <v>161</v>
      </c>
      <c r="C180" s="445"/>
      <c r="D180" s="445"/>
      <c r="E180" s="445"/>
      <c r="F180" s="445"/>
      <c r="G180" s="445">
        <f t="shared" si="69"/>
        <v>0</v>
      </c>
      <c r="H180" s="449" t="str">
        <f t="shared" si="70"/>
        <v>-</v>
      </c>
      <c r="I180" s="399"/>
      <c r="J180" s="399"/>
      <c r="K180" s="399"/>
      <c r="L180" s="399"/>
      <c r="M180" s="399"/>
      <c r="N180" s="416">
        <f t="shared" ref="N180:N181" si="85">I180+J180-K180+L180-M180</f>
        <v>0</v>
      </c>
      <c r="O180" s="399"/>
      <c r="P180" s="399"/>
      <c r="Q180" s="399"/>
      <c r="R180" s="388"/>
      <c r="S180" s="388"/>
      <c r="T180" s="417"/>
      <c r="U180" s="457" t="str">
        <f t="shared" si="71"/>
        <v>-</v>
      </c>
      <c r="V180" s="332" t="str">
        <f t="shared" si="72"/>
        <v>-</v>
      </c>
      <c r="W180" s="337"/>
      <c r="X180" s="353"/>
      <c r="Y180" s="353"/>
    </row>
    <row r="181" spans="1:25" s="354" customFormat="1" ht="18" customHeight="1">
      <c r="A181" s="378">
        <v>64048</v>
      </c>
      <c r="B181" s="432" t="s">
        <v>162</v>
      </c>
      <c r="C181" s="445"/>
      <c r="D181" s="445"/>
      <c r="E181" s="445"/>
      <c r="F181" s="445"/>
      <c r="G181" s="445">
        <f t="shared" si="69"/>
        <v>0</v>
      </c>
      <c r="H181" s="449" t="str">
        <f t="shared" si="70"/>
        <v>-</v>
      </c>
      <c r="I181" s="399"/>
      <c r="J181" s="399"/>
      <c r="K181" s="399"/>
      <c r="L181" s="399"/>
      <c r="M181" s="399"/>
      <c r="N181" s="416">
        <f t="shared" si="85"/>
        <v>0</v>
      </c>
      <c r="O181" s="399"/>
      <c r="P181" s="399"/>
      <c r="Q181" s="399"/>
      <c r="R181" s="388"/>
      <c r="S181" s="388"/>
      <c r="T181" s="417"/>
      <c r="U181" s="457" t="str">
        <f t="shared" si="71"/>
        <v>-</v>
      </c>
      <c r="V181" s="332" t="str">
        <f t="shared" si="72"/>
        <v>-</v>
      </c>
      <c r="W181" s="337"/>
      <c r="X181" s="353"/>
      <c r="Y181" s="353"/>
    </row>
    <row r="182" spans="1:25" s="354" customFormat="1" ht="18" customHeight="1">
      <c r="A182" s="377">
        <v>6405</v>
      </c>
      <c r="B182" s="398" t="s">
        <v>508</v>
      </c>
      <c r="C182" s="440">
        <f t="shared" ref="C182:D182" si="86">C183+C184+C185+C186+C235+C236+C237</f>
        <v>4800000</v>
      </c>
      <c r="D182" s="440">
        <f t="shared" si="86"/>
        <v>4800000</v>
      </c>
      <c r="E182" s="440">
        <f>E183+E184+E185+E186+E235+E236+E237</f>
        <v>0</v>
      </c>
      <c r="F182" s="440">
        <f>F183+F184+F185+F186+F235+F236+F237</f>
        <v>0</v>
      </c>
      <c r="G182" s="440">
        <f t="shared" si="69"/>
        <v>0</v>
      </c>
      <c r="H182" s="450">
        <f t="shared" si="70"/>
        <v>0</v>
      </c>
      <c r="I182" s="394">
        <f t="shared" ref="I182:N182" si="87">I183+I184+I185+I186+I235+I236+I237</f>
        <v>0</v>
      </c>
      <c r="J182" s="394">
        <f t="shared" si="87"/>
        <v>0</v>
      </c>
      <c r="K182" s="394">
        <f t="shared" si="87"/>
        <v>0</v>
      </c>
      <c r="L182" s="394">
        <f t="shared" si="87"/>
        <v>3</v>
      </c>
      <c r="M182" s="394">
        <f t="shared" si="87"/>
        <v>0</v>
      </c>
      <c r="N182" s="421">
        <f t="shared" si="87"/>
        <v>3</v>
      </c>
      <c r="O182" s="394"/>
      <c r="P182" s="394"/>
      <c r="Q182" s="394"/>
      <c r="R182" s="394">
        <f>R183+R184+R185+R186+R235+R236+R237</f>
        <v>0</v>
      </c>
      <c r="S182" s="394">
        <f>S183+S184+S185+S186+S235+S236+S237</f>
        <v>0</v>
      </c>
      <c r="T182" s="422">
        <f>T183+T184+T185+T186+T235+T236+T237</f>
        <v>2400000</v>
      </c>
      <c r="U182" s="458">
        <f t="shared" si="71"/>
        <v>0.5</v>
      </c>
      <c r="V182" s="332" t="str">
        <f t="shared" si="72"/>
        <v>ok</v>
      </c>
      <c r="W182" s="337"/>
      <c r="X182" s="353"/>
      <c r="Y182" s="353"/>
    </row>
    <row r="183" spans="1:25" s="354" customFormat="1" ht="18" customHeight="1">
      <c r="A183" s="378">
        <v>64051</v>
      </c>
      <c r="B183" s="432" t="s">
        <v>164</v>
      </c>
      <c r="C183" s="439"/>
      <c r="D183" s="439"/>
      <c r="E183" s="439"/>
      <c r="F183" s="439"/>
      <c r="G183" s="439">
        <f t="shared" si="69"/>
        <v>0</v>
      </c>
      <c r="H183" s="449" t="str">
        <f t="shared" si="70"/>
        <v>-</v>
      </c>
      <c r="I183" s="388"/>
      <c r="J183" s="388"/>
      <c r="K183" s="388"/>
      <c r="L183" s="388"/>
      <c r="M183" s="388"/>
      <c r="N183" s="416">
        <f t="shared" ref="N183:N185" si="88">I183+J183-K183+L183-M183</f>
        <v>0</v>
      </c>
      <c r="O183" s="388"/>
      <c r="P183" s="388"/>
      <c r="Q183" s="388"/>
      <c r="R183" s="388"/>
      <c r="S183" s="388"/>
      <c r="T183" s="417"/>
      <c r="U183" s="457" t="str">
        <f t="shared" si="71"/>
        <v>-</v>
      </c>
      <c r="V183" s="332" t="str">
        <f t="shared" si="72"/>
        <v>-</v>
      </c>
      <c r="W183" s="337"/>
      <c r="X183" s="361">
        <v>26400000</v>
      </c>
      <c r="Y183" s="361">
        <f>T183-X183</f>
        <v>-26400000</v>
      </c>
    </row>
    <row r="184" spans="1:25" s="354" customFormat="1" ht="18" customHeight="1">
      <c r="A184" s="378">
        <v>64052</v>
      </c>
      <c r="B184" s="432" t="s">
        <v>509</v>
      </c>
      <c r="C184" s="439">
        <v>4800000</v>
      </c>
      <c r="D184" s="439">
        <v>4800000</v>
      </c>
      <c r="E184" s="439"/>
      <c r="F184" s="439"/>
      <c r="G184" s="439">
        <f t="shared" si="69"/>
        <v>0</v>
      </c>
      <c r="H184" s="449">
        <f t="shared" si="70"/>
        <v>0</v>
      </c>
      <c r="I184" s="415"/>
      <c r="J184" s="415"/>
      <c r="K184" s="415"/>
      <c r="L184" s="415">
        <v>3</v>
      </c>
      <c r="M184" s="415"/>
      <c r="N184" s="416">
        <f t="shared" si="88"/>
        <v>3</v>
      </c>
      <c r="O184" s="388"/>
      <c r="P184" s="388"/>
      <c r="Q184" s="388">
        <v>800000</v>
      </c>
      <c r="R184" s="388"/>
      <c r="S184" s="388"/>
      <c r="T184" s="417">
        <f>N184*Q184</f>
        <v>2400000</v>
      </c>
      <c r="U184" s="457">
        <f t="shared" si="71"/>
        <v>0.5</v>
      </c>
      <c r="V184" s="332" t="str">
        <f t="shared" si="72"/>
        <v>ok</v>
      </c>
      <c r="W184" s="337"/>
      <c r="X184" s="361">
        <v>22100000</v>
      </c>
      <c r="Y184" s="361">
        <f>T184-X184</f>
        <v>-19700000</v>
      </c>
    </row>
    <row r="185" spans="1:25" s="354" customFormat="1" ht="18" customHeight="1">
      <c r="A185" s="378">
        <v>64053</v>
      </c>
      <c r="B185" s="432" t="s">
        <v>510</v>
      </c>
      <c r="C185" s="439"/>
      <c r="D185" s="439"/>
      <c r="E185" s="439"/>
      <c r="F185" s="439"/>
      <c r="G185" s="439">
        <f t="shared" si="69"/>
        <v>0</v>
      </c>
      <c r="H185" s="449" t="str">
        <f t="shared" si="70"/>
        <v>-</v>
      </c>
      <c r="I185" s="388"/>
      <c r="J185" s="388"/>
      <c r="K185" s="388"/>
      <c r="L185" s="388"/>
      <c r="M185" s="388"/>
      <c r="N185" s="416">
        <f t="shared" si="88"/>
        <v>0</v>
      </c>
      <c r="O185" s="388"/>
      <c r="P185" s="382"/>
      <c r="Q185" s="382"/>
      <c r="R185" s="388"/>
      <c r="S185" s="388"/>
      <c r="T185" s="417"/>
      <c r="U185" s="457" t="str">
        <f t="shared" si="71"/>
        <v>-</v>
      </c>
      <c r="V185" s="332" t="str">
        <f t="shared" si="72"/>
        <v>-</v>
      </c>
      <c r="W185" s="337"/>
      <c r="X185" s="361">
        <v>31200000</v>
      </c>
      <c r="Y185" s="361">
        <f>T185-X185</f>
        <v>-31200000</v>
      </c>
    </row>
    <row r="186" spans="1:25" s="354" customFormat="1" ht="18" customHeight="1">
      <c r="A186" s="379">
        <v>64054</v>
      </c>
      <c r="B186" s="436" t="s">
        <v>167</v>
      </c>
      <c r="C186" s="442">
        <f t="shared" ref="C186:D186" si="89">C187+C205+C223+C234</f>
        <v>0</v>
      </c>
      <c r="D186" s="442">
        <f t="shared" si="89"/>
        <v>0</v>
      </c>
      <c r="E186" s="442">
        <f>E187+E205+E223+E234</f>
        <v>0</v>
      </c>
      <c r="F186" s="442">
        <f>F187+F205+F223+F234</f>
        <v>0</v>
      </c>
      <c r="G186" s="442">
        <f t="shared" si="69"/>
        <v>0</v>
      </c>
      <c r="H186" s="451" t="str">
        <f t="shared" si="70"/>
        <v>-</v>
      </c>
      <c r="I186" s="384">
        <f t="shared" ref="I186:T186" si="90">I187+I205+I223+I234</f>
        <v>0</v>
      </c>
      <c r="J186" s="384">
        <f t="shared" si="90"/>
        <v>0</v>
      </c>
      <c r="K186" s="384">
        <f t="shared" si="90"/>
        <v>0</v>
      </c>
      <c r="L186" s="384">
        <f t="shared" si="90"/>
        <v>0</v>
      </c>
      <c r="M186" s="409">
        <f t="shared" si="90"/>
        <v>0</v>
      </c>
      <c r="N186" s="410">
        <f t="shared" si="90"/>
        <v>0</v>
      </c>
      <c r="O186" s="384">
        <f t="shared" si="90"/>
        <v>14626</v>
      </c>
      <c r="P186" s="384">
        <f t="shared" si="90"/>
        <v>95000</v>
      </c>
      <c r="Q186" s="384">
        <f t="shared" si="90"/>
        <v>95000</v>
      </c>
      <c r="R186" s="384">
        <f t="shared" si="90"/>
        <v>0</v>
      </c>
      <c r="S186" s="384">
        <f t="shared" si="90"/>
        <v>0</v>
      </c>
      <c r="T186" s="411">
        <f t="shared" si="90"/>
        <v>0</v>
      </c>
      <c r="U186" s="459" t="str">
        <f t="shared" si="71"/>
        <v>-</v>
      </c>
      <c r="V186" s="332" t="str">
        <f t="shared" si="72"/>
        <v>-</v>
      </c>
      <c r="W186" s="337"/>
      <c r="X186" s="362">
        <v>190800000</v>
      </c>
      <c r="Y186" s="362">
        <f>X186-T186</f>
        <v>190800000</v>
      </c>
    </row>
    <row r="187" spans="1:25" s="354" customFormat="1" ht="18" customHeight="1">
      <c r="A187" s="378"/>
      <c r="B187" s="386" t="s">
        <v>498</v>
      </c>
      <c r="C187" s="443">
        <f t="shared" ref="C187:T187" si="91">C188+C195+C200</f>
        <v>0</v>
      </c>
      <c r="D187" s="443">
        <f t="shared" si="91"/>
        <v>0</v>
      </c>
      <c r="E187" s="443">
        <f t="shared" si="91"/>
        <v>0</v>
      </c>
      <c r="F187" s="443">
        <f t="shared" si="91"/>
        <v>0</v>
      </c>
      <c r="G187" s="443">
        <f t="shared" si="69"/>
        <v>0</v>
      </c>
      <c r="H187" s="452" t="str">
        <f t="shared" si="70"/>
        <v>-</v>
      </c>
      <c r="I187" s="387">
        <f t="shared" ref="I187:N187" si="92">I188+I195+I200</f>
        <v>0</v>
      </c>
      <c r="J187" s="387">
        <f t="shared" si="92"/>
        <v>0</v>
      </c>
      <c r="K187" s="387">
        <f t="shared" si="92"/>
        <v>0</v>
      </c>
      <c r="L187" s="387">
        <f t="shared" si="92"/>
        <v>0</v>
      </c>
      <c r="M187" s="412">
        <f t="shared" si="92"/>
        <v>0</v>
      </c>
      <c r="N187" s="413">
        <f t="shared" si="92"/>
        <v>0</v>
      </c>
      <c r="O187" s="387">
        <f t="shared" si="91"/>
        <v>6145</v>
      </c>
      <c r="P187" s="387">
        <f t="shared" si="91"/>
        <v>35000</v>
      </c>
      <c r="Q187" s="387">
        <f t="shared" si="91"/>
        <v>35000</v>
      </c>
      <c r="R187" s="387">
        <f t="shared" si="91"/>
        <v>0</v>
      </c>
      <c r="S187" s="387">
        <f t="shared" si="91"/>
        <v>0</v>
      </c>
      <c r="T187" s="414">
        <f t="shared" si="91"/>
        <v>0</v>
      </c>
      <c r="U187" s="460" t="str">
        <f t="shared" si="71"/>
        <v>-</v>
      </c>
      <c r="V187" s="332" t="str">
        <f t="shared" si="72"/>
        <v>-</v>
      </c>
      <c r="W187" s="337"/>
      <c r="X187" s="353"/>
      <c r="Y187" s="353"/>
    </row>
    <row r="188" spans="1:25" s="354" customFormat="1" ht="18" customHeight="1">
      <c r="A188" s="378"/>
      <c r="B188" s="383" t="s">
        <v>521</v>
      </c>
      <c r="C188" s="442">
        <f t="shared" ref="C188:D188" si="93">SUM(C189:C194)</f>
        <v>0</v>
      </c>
      <c r="D188" s="442">
        <f t="shared" si="93"/>
        <v>0</v>
      </c>
      <c r="E188" s="442">
        <f>SUM(E189:E194)</f>
        <v>0</v>
      </c>
      <c r="F188" s="442">
        <f>SUM(F189:F194)</f>
        <v>0</v>
      </c>
      <c r="G188" s="442">
        <f t="shared" si="69"/>
        <v>0</v>
      </c>
      <c r="H188" s="451" t="str">
        <f t="shared" si="70"/>
        <v>-</v>
      </c>
      <c r="I188" s="384">
        <f>SUM(I189:I194)</f>
        <v>0</v>
      </c>
      <c r="J188" s="384">
        <f>SUM(J189:J194)</f>
        <v>0</v>
      </c>
      <c r="K188" s="384">
        <f>SUM(K189:K194)</f>
        <v>0</v>
      </c>
      <c r="L188" s="384">
        <f>SUM(L189:L194)</f>
        <v>0</v>
      </c>
      <c r="M188" s="409">
        <f>SUM(M189:M194)</f>
        <v>0</v>
      </c>
      <c r="N188" s="410">
        <f t="shared" ref="N188:S188" si="94">SUM(N189:N194)</f>
        <v>0</v>
      </c>
      <c r="O188" s="384">
        <f t="shared" si="94"/>
        <v>3030</v>
      </c>
      <c r="P188" s="384">
        <f t="shared" si="94"/>
        <v>15000</v>
      </c>
      <c r="Q188" s="384">
        <f t="shared" si="94"/>
        <v>15000</v>
      </c>
      <c r="R188" s="384">
        <f t="shared" si="94"/>
        <v>0</v>
      </c>
      <c r="S188" s="384">
        <f t="shared" si="94"/>
        <v>0</v>
      </c>
      <c r="T188" s="411">
        <f>SUM(T189:T194)</f>
        <v>0</v>
      </c>
      <c r="U188" s="459" t="str">
        <f t="shared" si="71"/>
        <v>-</v>
      </c>
      <c r="V188" s="332" t="str">
        <f t="shared" si="72"/>
        <v>-</v>
      </c>
      <c r="W188" s="337"/>
      <c r="X188" s="353"/>
      <c r="Y188" s="353"/>
    </row>
    <row r="189" spans="1:25" s="354" customFormat="1" ht="18" customHeight="1">
      <c r="A189" s="378"/>
      <c r="B189" s="431" t="s">
        <v>445</v>
      </c>
      <c r="C189" s="439"/>
      <c r="D189" s="439"/>
      <c r="E189" s="439"/>
      <c r="F189" s="439"/>
      <c r="G189" s="439">
        <f t="shared" si="69"/>
        <v>0</v>
      </c>
      <c r="H189" s="449" t="str">
        <f t="shared" si="70"/>
        <v>-</v>
      </c>
      <c r="I189" s="388"/>
      <c r="J189" s="388"/>
      <c r="K189" s="388"/>
      <c r="L189" s="388"/>
      <c r="M189" s="415"/>
      <c r="N189" s="416">
        <f t="shared" ref="N189:N194" si="95">M189</f>
        <v>0</v>
      </c>
      <c r="O189" s="388">
        <v>550</v>
      </c>
      <c r="P189" s="388">
        <v>2500</v>
      </c>
      <c r="Q189" s="388">
        <v>2500</v>
      </c>
      <c r="R189" s="388"/>
      <c r="S189" s="388"/>
      <c r="T189" s="417">
        <f t="shared" ref="T189:T194" si="96">N189*O189*Q189*8</f>
        <v>0</v>
      </c>
      <c r="U189" s="457" t="str">
        <f t="shared" si="71"/>
        <v>-</v>
      </c>
      <c r="V189" s="332" t="str">
        <f t="shared" si="72"/>
        <v>-</v>
      </c>
      <c r="W189" s="337"/>
      <c r="X189" s="353"/>
      <c r="Y189" s="353"/>
    </row>
    <row r="190" spans="1:25" s="354" customFormat="1" ht="18" customHeight="1">
      <c r="A190" s="378"/>
      <c r="B190" s="431" t="s">
        <v>446</v>
      </c>
      <c r="C190" s="439"/>
      <c r="D190" s="439"/>
      <c r="E190" s="439"/>
      <c r="F190" s="439"/>
      <c r="G190" s="439">
        <f t="shared" si="69"/>
        <v>0</v>
      </c>
      <c r="H190" s="449" t="str">
        <f t="shared" si="70"/>
        <v>-</v>
      </c>
      <c r="I190" s="388"/>
      <c r="J190" s="388"/>
      <c r="K190" s="388"/>
      <c r="L190" s="388"/>
      <c r="M190" s="415"/>
      <c r="N190" s="416">
        <f t="shared" si="95"/>
        <v>0</v>
      </c>
      <c r="O190" s="388">
        <v>531</v>
      </c>
      <c r="P190" s="388">
        <v>2500</v>
      </c>
      <c r="Q190" s="388">
        <v>2500</v>
      </c>
      <c r="R190" s="388"/>
      <c r="S190" s="388"/>
      <c r="T190" s="417">
        <f t="shared" si="96"/>
        <v>0</v>
      </c>
      <c r="U190" s="457" t="str">
        <f t="shared" si="71"/>
        <v>-</v>
      </c>
      <c r="V190" s="332" t="str">
        <f t="shared" si="72"/>
        <v>-</v>
      </c>
      <c r="W190" s="337"/>
      <c r="X190" s="353"/>
      <c r="Y190" s="353"/>
    </row>
    <row r="191" spans="1:25" s="354" customFormat="1" ht="18" customHeight="1">
      <c r="A191" s="378"/>
      <c r="B191" s="431" t="s">
        <v>447</v>
      </c>
      <c r="C191" s="439"/>
      <c r="D191" s="439"/>
      <c r="E191" s="439"/>
      <c r="F191" s="439"/>
      <c r="G191" s="439">
        <f t="shared" si="69"/>
        <v>0</v>
      </c>
      <c r="H191" s="449" t="str">
        <f t="shared" si="70"/>
        <v>-</v>
      </c>
      <c r="I191" s="388"/>
      <c r="J191" s="388"/>
      <c r="K191" s="388"/>
      <c r="L191" s="388"/>
      <c r="M191" s="415"/>
      <c r="N191" s="416">
        <f t="shared" si="95"/>
        <v>0</v>
      </c>
      <c r="O191" s="388">
        <v>513</v>
      </c>
      <c r="P191" s="388">
        <v>2500</v>
      </c>
      <c r="Q191" s="388">
        <v>2500</v>
      </c>
      <c r="R191" s="388"/>
      <c r="S191" s="388"/>
      <c r="T191" s="417">
        <f t="shared" si="96"/>
        <v>0</v>
      </c>
      <c r="U191" s="457" t="str">
        <f t="shared" si="71"/>
        <v>-</v>
      </c>
      <c r="V191" s="332" t="str">
        <f t="shared" si="72"/>
        <v>-</v>
      </c>
      <c r="W191" s="337"/>
      <c r="X191" s="353"/>
      <c r="Y191" s="353"/>
    </row>
    <row r="192" spans="1:25" s="354" customFormat="1" ht="18" customHeight="1">
      <c r="A192" s="378"/>
      <c r="B192" s="431" t="s">
        <v>448</v>
      </c>
      <c r="C192" s="439"/>
      <c r="D192" s="439"/>
      <c r="E192" s="439"/>
      <c r="F192" s="439"/>
      <c r="G192" s="439">
        <f t="shared" si="69"/>
        <v>0</v>
      </c>
      <c r="H192" s="449" t="str">
        <f t="shared" si="70"/>
        <v>-</v>
      </c>
      <c r="I192" s="388"/>
      <c r="J192" s="388"/>
      <c r="K192" s="388"/>
      <c r="L192" s="388"/>
      <c r="M192" s="415"/>
      <c r="N192" s="416">
        <f t="shared" si="95"/>
        <v>0</v>
      </c>
      <c r="O192" s="388">
        <v>496</v>
      </c>
      <c r="P192" s="388">
        <v>2500</v>
      </c>
      <c r="Q192" s="388">
        <v>2500</v>
      </c>
      <c r="R192" s="388"/>
      <c r="S192" s="388"/>
      <c r="T192" s="417">
        <f t="shared" si="96"/>
        <v>0</v>
      </c>
      <c r="U192" s="457" t="str">
        <f t="shared" si="71"/>
        <v>-</v>
      </c>
      <c r="V192" s="332" t="str">
        <f t="shared" si="72"/>
        <v>-</v>
      </c>
      <c r="W192" s="337"/>
      <c r="X192" s="353"/>
      <c r="Y192" s="353"/>
    </row>
    <row r="193" spans="1:25" s="354" customFormat="1" ht="18" customHeight="1">
      <c r="A193" s="378"/>
      <c r="B193" s="431" t="s">
        <v>449</v>
      </c>
      <c r="C193" s="439"/>
      <c r="D193" s="439"/>
      <c r="E193" s="439"/>
      <c r="F193" s="439"/>
      <c r="G193" s="439">
        <f t="shared" si="69"/>
        <v>0</v>
      </c>
      <c r="H193" s="449" t="str">
        <f t="shared" si="70"/>
        <v>-</v>
      </c>
      <c r="I193" s="388"/>
      <c r="J193" s="388"/>
      <c r="K193" s="388"/>
      <c r="L193" s="388"/>
      <c r="M193" s="415"/>
      <c r="N193" s="416">
        <f t="shared" si="95"/>
        <v>0</v>
      </c>
      <c r="O193" s="388">
        <v>479</v>
      </c>
      <c r="P193" s="388">
        <v>2500</v>
      </c>
      <c r="Q193" s="388">
        <v>2500</v>
      </c>
      <c r="R193" s="388"/>
      <c r="S193" s="388"/>
      <c r="T193" s="417">
        <f t="shared" si="96"/>
        <v>0</v>
      </c>
      <c r="U193" s="457" t="str">
        <f t="shared" si="71"/>
        <v>-</v>
      </c>
      <c r="V193" s="332" t="str">
        <f t="shared" si="72"/>
        <v>-</v>
      </c>
      <c r="W193" s="337"/>
      <c r="X193" s="353"/>
      <c r="Y193" s="353"/>
    </row>
    <row r="194" spans="1:25" s="354" customFormat="1" ht="18" customHeight="1">
      <c r="A194" s="378"/>
      <c r="B194" s="431" t="s">
        <v>450</v>
      </c>
      <c r="C194" s="439"/>
      <c r="D194" s="439"/>
      <c r="E194" s="439"/>
      <c r="F194" s="439"/>
      <c r="G194" s="439">
        <f t="shared" si="69"/>
        <v>0</v>
      </c>
      <c r="H194" s="449" t="str">
        <f t="shared" si="70"/>
        <v>-</v>
      </c>
      <c r="I194" s="388"/>
      <c r="J194" s="388"/>
      <c r="K194" s="388"/>
      <c r="L194" s="388"/>
      <c r="M194" s="415"/>
      <c r="N194" s="416">
        <f t="shared" si="95"/>
        <v>0</v>
      </c>
      <c r="O194" s="388">
        <v>461</v>
      </c>
      <c r="P194" s="388">
        <v>2500</v>
      </c>
      <c r="Q194" s="388">
        <v>2500</v>
      </c>
      <c r="R194" s="388"/>
      <c r="S194" s="388"/>
      <c r="T194" s="417">
        <f t="shared" si="96"/>
        <v>0</v>
      </c>
      <c r="U194" s="457" t="str">
        <f t="shared" si="71"/>
        <v>-</v>
      </c>
      <c r="V194" s="332" t="str">
        <f t="shared" si="72"/>
        <v>-</v>
      </c>
      <c r="W194" s="337"/>
      <c r="X194" s="353"/>
      <c r="Y194" s="353"/>
    </row>
    <row r="195" spans="1:25" s="354" customFormat="1" ht="18" customHeight="1">
      <c r="A195" s="378"/>
      <c r="B195" s="383" t="s">
        <v>522</v>
      </c>
      <c r="C195" s="442">
        <f t="shared" ref="C195:D195" si="97">SUM(C196:C199)</f>
        <v>0</v>
      </c>
      <c r="D195" s="442">
        <f t="shared" si="97"/>
        <v>0</v>
      </c>
      <c r="E195" s="442">
        <f>SUM(E196:E199)</f>
        <v>0</v>
      </c>
      <c r="F195" s="442">
        <f>SUM(F196:F199)</f>
        <v>0</v>
      </c>
      <c r="G195" s="442">
        <f t="shared" si="69"/>
        <v>0</v>
      </c>
      <c r="H195" s="451" t="str">
        <f t="shared" si="70"/>
        <v>-</v>
      </c>
      <c r="I195" s="384">
        <f t="shared" ref="I195:T195" si="98">SUM(I196:I199)</f>
        <v>0</v>
      </c>
      <c r="J195" s="384">
        <f t="shared" si="98"/>
        <v>0</v>
      </c>
      <c r="K195" s="384">
        <f t="shared" si="98"/>
        <v>0</v>
      </c>
      <c r="L195" s="384">
        <f t="shared" si="98"/>
        <v>0</v>
      </c>
      <c r="M195" s="409">
        <f t="shared" si="98"/>
        <v>0</v>
      </c>
      <c r="N195" s="410">
        <f t="shared" si="98"/>
        <v>0</v>
      </c>
      <c r="O195" s="384">
        <f t="shared" si="98"/>
        <v>1673</v>
      </c>
      <c r="P195" s="384">
        <f t="shared" si="98"/>
        <v>10000</v>
      </c>
      <c r="Q195" s="384">
        <f t="shared" si="98"/>
        <v>10000</v>
      </c>
      <c r="R195" s="384">
        <f t="shared" si="98"/>
        <v>0</v>
      </c>
      <c r="S195" s="384">
        <f t="shared" si="98"/>
        <v>0</v>
      </c>
      <c r="T195" s="411">
        <f t="shared" si="98"/>
        <v>0</v>
      </c>
      <c r="U195" s="459" t="str">
        <f t="shared" si="71"/>
        <v>-</v>
      </c>
      <c r="V195" s="332" t="str">
        <f t="shared" si="72"/>
        <v>-</v>
      </c>
      <c r="W195" s="337"/>
      <c r="X195" s="353"/>
      <c r="Y195" s="353"/>
    </row>
    <row r="196" spans="1:25" s="354" customFormat="1" ht="18" customHeight="1">
      <c r="A196" s="378"/>
      <c r="B196" s="431" t="s">
        <v>451</v>
      </c>
      <c r="C196" s="439"/>
      <c r="D196" s="439"/>
      <c r="E196" s="439"/>
      <c r="F196" s="439"/>
      <c r="G196" s="439">
        <f t="shared" si="69"/>
        <v>0</v>
      </c>
      <c r="H196" s="449" t="str">
        <f t="shared" si="70"/>
        <v>-</v>
      </c>
      <c r="I196" s="388"/>
      <c r="J196" s="388"/>
      <c r="K196" s="388"/>
      <c r="L196" s="388"/>
      <c r="M196" s="415"/>
      <c r="N196" s="416">
        <f>M196</f>
        <v>0</v>
      </c>
      <c r="O196" s="388">
        <v>443</v>
      </c>
      <c r="P196" s="388">
        <v>2500</v>
      </c>
      <c r="Q196" s="388">
        <v>2500</v>
      </c>
      <c r="R196" s="388"/>
      <c r="S196" s="388"/>
      <c r="T196" s="417">
        <f>N196*O196*Q196*8</f>
        <v>0</v>
      </c>
      <c r="U196" s="457" t="str">
        <f t="shared" si="71"/>
        <v>-</v>
      </c>
      <c r="V196" s="332" t="str">
        <f t="shared" si="72"/>
        <v>-</v>
      </c>
      <c r="W196" s="337"/>
      <c r="X196" s="353"/>
      <c r="Y196" s="353"/>
    </row>
    <row r="197" spans="1:25" s="354" customFormat="1" ht="18" customHeight="1">
      <c r="A197" s="378"/>
      <c r="B197" s="431" t="s">
        <v>452</v>
      </c>
      <c r="C197" s="439"/>
      <c r="D197" s="439"/>
      <c r="E197" s="439"/>
      <c r="F197" s="439"/>
      <c r="G197" s="439">
        <f t="shared" si="69"/>
        <v>0</v>
      </c>
      <c r="H197" s="449" t="str">
        <f t="shared" si="70"/>
        <v>-</v>
      </c>
      <c r="I197" s="388"/>
      <c r="J197" s="388"/>
      <c r="K197" s="388"/>
      <c r="L197" s="388"/>
      <c r="M197" s="415"/>
      <c r="N197" s="416">
        <f>M197</f>
        <v>0</v>
      </c>
      <c r="O197" s="388">
        <v>426</v>
      </c>
      <c r="P197" s="388">
        <v>2500</v>
      </c>
      <c r="Q197" s="388">
        <v>2500</v>
      </c>
      <c r="R197" s="388"/>
      <c r="S197" s="388"/>
      <c r="T197" s="417">
        <f>N197*O197*Q197*8</f>
        <v>0</v>
      </c>
      <c r="U197" s="457" t="str">
        <f t="shared" si="71"/>
        <v>-</v>
      </c>
      <c r="V197" s="332" t="str">
        <f t="shared" si="72"/>
        <v>-</v>
      </c>
      <c r="W197" s="337"/>
      <c r="X197" s="353"/>
      <c r="Y197" s="353"/>
    </row>
    <row r="198" spans="1:25" s="354" customFormat="1" ht="18" customHeight="1">
      <c r="A198" s="378"/>
      <c r="B198" s="431" t="s">
        <v>453</v>
      </c>
      <c r="C198" s="439"/>
      <c r="D198" s="439"/>
      <c r="E198" s="439"/>
      <c r="F198" s="439"/>
      <c r="G198" s="439">
        <f t="shared" si="69"/>
        <v>0</v>
      </c>
      <c r="H198" s="449" t="str">
        <f t="shared" si="70"/>
        <v>-</v>
      </c>
      <c r="I198" s="388"/>
      <c r="J198" s="388"/>
      <c r="K198" s="388"/>
      <c r="L198" s="388"/>
      <c r="M198" s="415"/>
      <c r="N198" s="416">
        <f>M198</f>
        <v>0</v>
      </c>
      <c r="O198" s="388">
        <v>410</v>
      </c>
      <c r="P198" s="388">
        <v>2500</v>
      </c>
      <c r="Q198" s="388">
        <v>2500</v>
      </c>
      <c r="R198" s="388"/>
      <c r="S198" s="388"/>
      <c r="T198" s="417">
        <f>N198*O198*Q198*8</f>
        <v>0</v>
      </c>
      <c r="U198" s="457" t="str">
        <f t="shared" si="71"/>
        <v>-</v>
      </c>
      <c r="V198" s="332" t="str">
        <f t="shared" si="72"/>
        <v>-</v>
      </c>
      <c r="W198" s="337"/>
      <c r="X198" s="353"/>
      <c r="Y198" s="353"/>
    </row>
    <row r="199" spans="1:25" s="354" customFormat="1" ht="18" customHeight="1">
      <c r="A199" s="378"/>
      <c r="B199" s="431" t="s">
        <v>454</v>
      </c>
      <c r="C199" s="439"/>
      <c r="D199" s="439"/>
      <c r="E199" s="439"/>
      <c r="F199" s="439"/>
      <c r="G199" s="439">
        <f t="shared" si="69"/>
        <v>0</v>
      </c>
      <c r="H199" s="449" t="str">
        <f t="shared" si="70"/>
        <v>-</v>
      </c>
      <c r="I199" s="388"/>
      <c r="J199" s="388"/>
      <c r="K199" s="388"/>
      <c r="L199" s="388"/>
      <c r="M199" s="415"/>
      <c r="N199" s="416">
        <f>M199</f>
        <v>0</v>
      </c>
      <c r="O199" s="388">
        <v>394</v>
      </c>
      <c r="P199" s="388">
        <v>2500</v>
      </c>
      <c r="Q199" s="388">
        <v>2500</v>
      </c>
      <c r="R199" s="388"/>
      <c r="S199" s="388"/>
      <c r="T199" s="417">
        <f>N199*O199*Q199*8</f>
        <v>0</v>
      </c>
      <c r="U199" s="457" t="str">
        <f t="shared" si="71"/>
        <v>-</v>
      </c>
      <c r="V199" s="332" t="str">
        <f t="shared" si="72"/>
        <v>-</v>
      </c>
      <c r="W199" s="337"/>
      <c r="X199" s="353"/>
      <c r="Y199" s="353"/>
    </row>
    <row r="200" spans="1:25" s="354" customFormat="1" ht="18" customHeight="1">
      <c r="A200" s="378"/>
      <c r="B200" s="383" t="s">
        <v>523</v>
      </c>
      <c r="C200" s="442">
        <f t="shared" ref="C200:D200" si="99">SUM(C201:C204)</f>
        <v>0</v>
      </c>
      <c r="D200" s="442">
        <f t="shared" si="99"/>
        <v>0</v>
      </c>
      <c r="E200" s="442">
        <f>SUM(E201:E204)</f>
        <v>0</v>
      </c>
      <c r="F200" s="442">
        <f>SUM(F201:F204)</f>
        <v>0</v>
      </c>
      <c r="G200" s="442">
        <f t="shared" si="69"/>
        <v>0</v>
      </c>
      <c r="H200" s="451" t="str">
        <f t="shared" si="70"/>
        <v>-</v>
      </c>
      <c r="I200" s="384">
        <f t="shared" ref="I200:T200" si="100">SUM(I201:I204)</f>
        <v>0</v>
      </c>
      <c r="J200" s="384">
        <f t="shared" si="100"/>
        <v>0</v>
      </c>
      <c r="K200" s="384">
        <f t="shared" si="100"/>
        <v>0</v>
      </c>
      <c r="L200" s="384">
        <f t="shared" si="100"/>
        <v>0</v>
      </c>
      <c r="M200" s="409">
        <f t="shared" si="100"/>
        <v>0</v>
      </c>
      <c r="N200" s="410">
        <f t="shared" si="100"/>
        <v>0</v>
      </c>
      <c r="O200" s="384">
        <f t="shared" si="100"/>
        <v>1442</v>
      </c>
      <c r="P200" s="384">
        <f t="shared" si="100"/>
        <v>10000</v>
      </c>
      <c r="Q200" s="384">
        <f t="shared" si="100"/>
        <v>10000</v>
      </c>
      <c r="R200" s="384">
        <f t="shared" si="100"/>
        <v>0</v>
      </c>
      <c r="S200" s="384">
        <f t="shared" si="100"/>
        <v>0</v>
      </c>
      <c r="T200" s="411">
        <f t="shared" si="100"/>
        <v>0</v>
      </c>
      <c r="U200" s="459" t="str">
        <f t="shared" si="71"/>
        <v>-</v>
      </c>
      <c r="V200" s="332" t="str">
        <f t="shared" si="72"/>
        <v>-</v>
      </c>
      <c r="W200" s="337"/>
      <c r="X200" s="353"/>
      <c r="Y200" s="353"/>
    </row>
    <row r="201" spans="1:25" s="354" customFormat="1" ht="18" customHeight="1">
      <c r="A201" s="378"/>
      <c r="B201" s="431" t="s">
        <v>439</v>
      </c>
      <c r="C201" s="439"/>
      <c r="D201" s="439"/>
      <c r="E201" s="439"/>
      <c r="F201" s="439"/>
      <c r="G201" s="439">
        <f t="shared" si="69"/>
        <v>0</v>
      </c>
      <c r="H201" s="449" t="str">
        <f t="shared" si="70"/>
        <v>-</v>
      </c>
      <c r="I201" s="388"/>
      <c r="J201" s="388"/>
      <c r="K201" s="388"/>
      <c r="L201" s="388"/>
      <c r="M201" s="415"/>
      <c r="N201" s="416">
        <f>M201</f>
        <v>0</v>
      </c>
      <c r="O201" s="388">
        <v>379</v>
      </c>
      <c r="P201" s="388">
        <v>2500</v>
      </c>
      <c r="Q201" s="388">
        <v>2500</v>
      </c>
      <c r="R201" s="388"/>
      <c r="S201" s="388"/>
      <c r="T201" s="417">
        <f>N201*O201*Q201*8</f>
        <v>0</v>
      </c>
      <c r="U201" s="457" t="str">
        <f t="shared" si="71"/>
        <v>-</v>
      </c>
      <c r="V201" s="332" t="str">
        <f t="shared" si="72"/>
        <v>-</v>
      </c>
      <c r="W201" s="337"/>
      <c r="X201" s="353"/>
      <c r="Y201" s="353"/>
    </row>
    <row r="202" spans="1:25" s="354" customFormat="1" ht="18" customHeight="1">
      <c r="A202" s="378"/>
      <c r="B202" s="431" t="s">
        <v>455</v>
      </c>
      <c r="C202" s="439"/>
      <c r="D202" s="439"/>
      <c r="E202" s="439"/>
      <c r="F202" s="439"/>
      <c r="G202" s="439">
        <f t="shared" si="69"/>
        <v>0</v>
      </c>
      <c r="H202" s="449" t="str">
        <f t="shared" si="70"/>
        <v>-</v>
      </c>
      <c r="I202" s="388"/>
      <c r="J202" s="388"/>
      <c r="K202" s="388"/>
      <c r="L202" s="388"/>
      <c r="M202" s="415"/>
      <c r="N202" s="416">
        <f>M202</f>
        <v>0</v>
      </c>
      <c r="O202" s="388">
        <v>364</v>
      </c>
      <c r="P202" s="388">
        <v>2500</v>
      </c>
      <c r="Q202" s="388">
        <v>2500</v>
      </c>
      <c r="R202" s="388"/>
      <c r="S202" s="388"/>
      <c r="T202" s="417">
        <f>N202*O202*Q202*8</f>
        <v>0</v>
      </c>
      <c r="U202" s="457" t="str">
        <f t="shared" si="71"/>
        <v>-</v>
      </c>
      <c r="V202" s="332" t="str">
        <f t="shared" si="72"/>
        <v>-</v>
      </c>
      <c r="W202" s="337"/>
      <c r="X202" s="353"/>
      <c r="Y202" s="353"/>
    </row>
    <row r="203" spans="1:25" s="354" customFormat="1" ht="18" customHeight="1">
      <c r="A203" s="378"/>
      <c r="B203" s="431" t="s">
        <v>456</v>
      </c>
      <c r="C203" s="439"/>
      <c r="D203" s="439"/>
      <c r="E203" s="439"/>
      <c r="F203" s="439"/>
      <c r="G203" s="439">
        <f t="shared" si="69"/>
        <v>0</v>
      </c>
      <c r="H203" s="449" t="str">
        <f t="shared" si="70"/>
        <v>-</v>
      </c>
      <c r="I203" s="388"/>
      <c r="J203" s="388"/>
      <c r="K203" s="388"/>
      <c r="L203" s="388"/>
      <c r="M203" s="415"/>
      <c r="N203" s="416">
        <f>M203</f>
        <v>0</v>
      </c>
      <c r="O203" s="388">
        <v>354</v>
      </c>
      <c r="P203" s="388">
        <v>2500</v>
      </c>
      <c r="Q203" s="388">
        <v>2500</v>
      </c>
      <c r="R203" s="388"/>
      <c r="S203" s="388"/>
      <c r="T203" s="417">
        <f>N203*O203*Q203*8</f>
        <v>0</v>
      </c>
      <c r="U203" s="457" t="str">
        <f t="shared" si="71"/>
        <v>-</v>
      </c>
      <c r="V203" s="332" t="str">
        <f t="shared" si="72"/>
        <v>-</v>
      </c>
      <c r="W203" s="337"/>
      <c r="X203" s="353"/>
      <c r="Y203" s="353"/>
    </row>
    <row r="204" spans="1:25" s="354" customFormat="1" ht="18" customHeight="1">
      <c r="A204" s="378"/>
      <c r="B204" s="431" t="s">
        <v>457</v>
      </c>
      <c r="C204" s="439"/>
      <c r="D204" s="439"/>
      <c r="E204" s="439"/>
      <c r="F204" s="439"/>
      <c r="G204" s="439">
        <f t="shared" si="69"/>
        <v>0</v>
      </c>
      <c r="H204" s="449" t="str">
        <f t="shared" si="70"/>
        <v>-</v>
      </c>
      <c r="I204" s="388"/>
      <c r="J204" s="388"/>
      <c r="K204" s="388"/>
      <c r="L204" s="388"/>
      <c r="M204" s="415"/>
      <c r="N204" s="416">
        <f>M204</f>
        <v>0</v>
      </c>
      <c r="O204" s="388">
        <v>345</v>
      </c>
      <c r="P204" s="388">
        <v>2500</v>
      </c>
      <c r="Q204" s="388">
        <v>2500</v>
      </c>
      <c r="R204" s="388"/>
      <c r="S204" s="388"/>
      <c r="T204" s="417">
        <f>N204*O204*Q204*8</f>
        <v>0</v>
      </c>
      <c r="U204" s="457" t="str">
        <f t="shared" si="71"/>
        <v>-</v>
      </c>
      <c r="V204" s="332" t="str">
        <f t="shared" si="72"/>
        <v>-</v>
      </c>
      <c r="W204" s="337"/>
      <c r="X204" s="353"/>
      <c r="Y204" s="353"/>
    </row>
    <row r="205" spans="1:25" s="354" customFormat="1" ht="18" customHeight="1">
      <c r="A205" s="378"/>
      <c r="B205" s="386" t="s">
        <v>499</v>
      </c>
      <c r="C205" s="443">
        <f t="shared" ref="C205:T205" si="101">C206+C213+C218</f>
        <v>0</v>
      </c>
      <c r="D205" s="443">
        <f t="shared" si="101"/>
        <v>0</v>
      </c>
      <c r="E205" s="443">
        <f t="shared" si="101"/>
        <v>0</v>
      </c>
      <c r="F205" s="443">
        <f t="shared" si="101"/>
        <v>0</v>
      </c>
      <c r="G205" s="443">
        <f t="shared" si="69"/>
        <v>0</v>
      </c>
      <c r="H205" s="452" t="str">
        <f t="shared" si="70"/>
        <v>-</v>
      </c>
      <c r="I205" s="387">
        <f t="shared" ref="I205:N205" si="102">I206+I213+I218</f>
        <v>0</v>
      </c>
      <c r="J205" s="387">
        <f t="shared" si="102"/>
        <v>0</v>
      </c>
      <c r="K205" s="387">
        <f t="shared" si="102"/>
        <v>0</v>
      </c>
      <c r="L205" s="387">
        <f t="shared" si="102"/>
        <v>0</v>
      </c>
      <c r="M205" s="412">
        <f t="shared" si="102"/>
        <v>0</v>
      </c>
      <c r="N205" s="413">
        <f t="shared" si="102"/>
        <v>0</v>
      </c>
      <c r="O205" s="387">
        <f t="shared" si="101"/>
        <v>5288</v>
      </c>
      <c r="P205" s="387">
        <f t="shared" si="101"/>
        <v>35000</v>
      </c>
      <c r="Q205" s="387">
        <f t="shared" si="101"/>
        <v>35000</v>
      </c>
      <c r="R205" s="387">
        <f t="shared" si="101"/>
        <v>0</v>
      </c>
      <c r="S205" s="387">
        <f t="shared" si="101"/>
        <v>0</v>
      </c>
      <c r="T205" s="414">
        <f t="shared" si="101"/>
        <v>0</v>
      </c>
      <c r="U205" s="460" t="str">
        <f t="shared" si="71"/>
        <v>-</v>
      </c>
      <c r="V205" s="332" t="str">
        <f t="shared" si="72"/>
        <v>-</v>
      </c>
      <c r="W205" s="337"/>
      <c r="X205" s="353"/>
      <c r="Y205" s="353"/>
    </row>
    <row r="206" spans="1:25" s="354" customFormat="1" ht="18" customHeight="1">
      <c r="A206" s="378"/>
      <c r="B206" s="383" t="s">
        <v>524</v>
      </c>
      <c r="C206" s="442">
        <f t="shared" ref="C206:D206" si="103">SUM(C207:C212)</f>
        <v>0</v>
      </c>
      <c r="D206" s="442">
        <f t="shared" si="103"/>
        <v>0</v>
      </c>
      <c r="E206" s="442">
        <f>SUM(E207:E212)</f>
        <v>0</v>
      </c>
      <c r="F206" s="442">
        <f>SUM(F207:F212)</f>
        <v>0</v>
      </c>
      <c r="G206" s="442">
        <f t="shared" si="69"/>
        <v>0</v>
      </c>
      <c r="H206" s="451" t="str">
        <f t="shared" si="70"/>
        <v>-</v>
      </c>
      <c r="I206" s="384">
        <f>SUM(I207:I212)</f>
        <v>0</v>
      </c>
      <c r="J206" s="384">
        <f>SUM(J207:J212)</f>
        <v>0</v>
      </c>
      <c r="K206" s="384">
        <f>SUM(K207:K212)</f>
        <v>0</v>
      </c>
      <c r="L206" s="384">
        <f>SUM(L207:L212)</f>
        <v>0</v>
      </c>
      <c r="M206" s="409">
        <f>SUM(M207:M212)</f>
        <v>0</v>
      </c>
      <c r="N206" s="410">
        <f t="shared" ref="N206:S206" si="104">SUM(N207:N212)</f>
        <v>0</v>
      </c>
      <c r="O206" s="384">
        <f t="shared" si="104"/>
        <v>2580</v>
      </c>
      <c r="P206" s="384">
        <f t="shared" si="104"/>
        <v>15000</v>
      </c>
      <c r="Q206" s="384">
        <f t="shared" si="104"/>
        <v>15000</v>
      </c>
      <c r="R206" s="384">
        <f t="shared" si="104"/>
        <v>0</v>
      </c>
      <c r="S206" s="384">
        <f t="shared" si="104"/>
        <v>0</v>
      </c>
      <c r="T206" s="411">
        <f>SUM(T207:T212)</f>
        <v>0</v>
      </c>
      <c r="U206" s="459" t="str">
        <f t="shared" si="71"/>
        <v>-</v>
      </c>
      <c r="V206" s="332" t="str">
        <f t="shared" si="72"/>
        <v>-</v>
      </c>
      <c r="W206" s="337"/>
      <c r="X206" s="353"/>
      <c r="Y206" s="353"/>
    </row>
    <row r="207" spans="1:25" s="354" customFormat="1" ht="18" customHeight="1">
      <c r="A207" s="378"/>
      <c r="B207" s="431" t="s">
        <v>458</v>
      </c>
      <c r="C207" s="439"/>
      <c r="D207" s="439"/>
      <c r="E207" s="439"/>
      <c r="F207" s="439"/>
      <c r="G207" s="439">
        <f t="shared" si="69"/>
        <v>0</v>
      </c>
      <c r="H207" s="449" t="str">
        <f t="shared" si="70"/>
        <v>-</v>
      </c>
      <c r="I207" s="388"/>
      <c r="J207" s="388"/>
      <c r="K207" s="388"/>
      <c r="L207" s="388"/>
      <c r="M207" s="415"/>
      <c r="N207" s="416">
        <f t="shared" ref="N207:N212" si="105">M207</f>
        <v>0</v>
      </c>
      <c r="O207" s="388">
        <v>470</v>
      </c>
      <c r="P207" s="388">
        <v>2500</v>
      </c>
      <c r="Q207" s="388">
        <v>2500</v>
      </c>
      <c r="R207" s="388"/>
      <c r="S207" s="388"/>
      <c r="T207" s="417">
        <f t="shared" ref="T207:T212" si="106">N207*O207*Q207*8</f>
        <v>0</v>
      </c>
      <c r="U207" s="457" t="str">
        <f t="shared" si="71"/>
        <v>-</v>
      </c>
      <c r="V207" s="332" t="str">
        <f t="shared" si="72"/>
        <v>-</v>
      </c>
      <c r="W207" s="337"/>
      <c r="X207" s="353"/>
      <c r="Y207" s="353"/>
    </row>
    <row r="208" spans="1:25" s="354" customFormat="1" ht="18" customHeight="1">
      <c r="A208" s="378"/>
      <c r="B208" s="431" t="s">
        <v>459</v>
      </c>
      <c r="C208" s="439"/>
      <c r="D208" s="439"/>
      <c r="E208" s="439"/>
      <c r="F208" s="439"/>
      <c r="G208" s="439">
        <f t="shared" si="69"/>
        <v>0</v>
      </c>
      <c r="H208" s="449" t="str">
        <f t="shared" si="70"/>
        <v>-</v>
      </c>
      <c r="I208" s="388"/>
      <c r="J208" s="388"/>
      <c r="K208" s="388"/>
      <c r="L208" s="388"/>
      <c r="M208" s="415"/>
      <c r="N208" s="416">
        <f t="shared" si="105"/>
        <v>0</v>
      </c>
      <c r="O208" s="388">
        <v>453</v>
      </c>
      <c r="P208" s="388">
        <v>2500</v>
      </c>
      <c r="Q208" s="388">
        <v>2500</v>
      </c>
      <c r="R208" s="388"/>
      <c r="S208" s="388"/>
      <c r="T208" s="417">
        <f t="shared" si="106"/>
        <v>0</v>
      </c>
      <c r="U208" s="457" t="str">
        <f t="shared" si="71"/>
        <v>-</v>
      </c>
      <c r="V208" s="332" t="str">
        <f t="shared" si="72"/>
        <v>-</v>
      </c>
      <c r="W208" s="337"/>
      <c r="X208" s="353"/>
      <c r="Y208" s="353"/>
    </row>
    <row r="209" spans="1:25" s="354" customFormat="1" ht="18" customHeight="1">
      <c r="A209" s="378"/>
      <c r="B209" s="431" t="s">
        <v>460</v>
      </c>
      <c r="C209" s="439"/>
      <c r="D209" s="439"/>
      <c r="E209" s="439"/>
      <c r="F209" s="439"/>
      <c r="G209" s="439">
        <f t="shared" ref="G209:G250" si="107">E209+F209</f>
        <v>0</v>
      </c>
      <c r="H209" s="449" t="str">
        <f t="shared" ref="H209:H250" si="108">IFERROR(G209/C209,"-")</f>
        <v>-</v>
      </c>
      <c r="I209" s="388"/>
      <c r="J209" s="388"/>
      <c r="K209" s="388"/>
      <c r="L209" s="388"/>
      <c r="M209" s="415"/>
      <c r="N209" s="416">
        <f t="shared" si="105"/>
        <v>0</v>
      </c>
      <c r="O209" s="388">
        <v>436</v>
      </c>
      <c r="P209" s="388">
        <v>2500</v>
      </c>
      <c r="Q209" s="388">
        <v>2500</v>
      </c>
      <c r="R209" s="388"/>
      <c r="S209" s="388"/>
      <c r="T209" s="417">
        <f t="shared" si="106"/>
        <v>0</v>
      </c>
      <c r="U209" s="457" t="str">
        <f t="shared" ref="U209:U250" si="109">IFERROR(T209/C209,"-")</f>
        <v>-</v>
      </c>
      <c r="V209" s="332" t="str">
        <f t="shared" si="72"/>
        <v>-</v>
      </c>
      <c r="W209" s="337"/>
      <c r="X209" s="353"/>
      <c r="Y209" s="353"/>
    </row>
    <row r="210" spans="1:25" s="354" customFormat="1" ht="18" customHeight="1">
      <c r="A210" s="378"/>
      <c r="B210" s="431" t="s">
        <v>461</v>
      </c>
      <c r="C210" s="439"/>
      <c r="D210" s="439"/>
      <c r="E210" s="439"/>
      <c r="F210" s="439"/>
      <c r="G210" s="439">
        <f t="shared" si="107"/>
        <v>0</v>
      </c>
      <c r="H210" s="449" t="str">
        <f t="shared" si="108"/>
        <v>-</v>
      </c>
      <c r="I210" s="388"/>
      <c r="J210" s="388"/>
      <c r="K210" s="388"/>
      <c r="L210" s="388"/>
      <c r="M210" s="415"/>
      <c r="N210" s="416">
        <f t="shared" si="105"/>
        <v>0</v>
      </c>
      <c r="O210" s="388">
        <v>421</v>
      </c>
      <c r="P210" s="388">
        <v>2500</v>
      </c>
      <c r="Q210" s="388">
        <v>2500</v>
      </c>
      <c r="R210" s="388"/>
      <c r="S210" s="388"/>
      <c r="T210" s="417">
        <f t="shared" si="106"/>
        <v>0</v>
      </c>
      <c r="U210" s="457" t="str">
        <f t="shared" si="109"/>
        <v>-</v>
      </c>
      <c r="V210" s="332" t="str">
        <f t="shared" ref="V210:V250" si="110">IF(SUM(C210+D210+E210+T210+F210+G210+I210+J210+K210+L210+M210+N210)&lt;&gt;0,"ok","-")</f>
        <v>-</v>
      </c>
      <c r="W210" s="337"/>
      <c r="X210" s="353"/>
      <c r="Y210" s="353"/>
    </row>
    <row r="211" spans="1:25" s="354" customFormat="1" ht="18" customHeight="1">
      <c r="A211" s="378"/>
      <c r="B211" s="431" t="s">
        <v>462</v>
      </c>
      <c r="C211" s="439"/>
      <c r="D211" s="439"/>
      <c r="E211" s="439"/>
      <c r="F211" s="439"/>
      <c r="G211" s="439">
        <f t="shared" si="107"/>
        <v>0</v>
      </c>
      <c r="H211" s="449" t="str">
        <f t="shared" si="108"/>
        <v>-</v>
      </c>
      <c r="I211" s="388"/>
      <c r="J211" s="388"/>
      <c r="K211" s="388"/>
      <c r="L211" s="388"/>
      <c r="M211" s="415"/>
      <c r="N211" s="416">
        <f t="shared" si="105"/>
        <v>0</v>
      </c>
      <c r="O211" s="388">
        <v>407</v>
      </c>
      <c r="P211" s="388">
        <v>2500</v>
      </c>
      <c r="Q211" s="388">
        <v>2500</v>
      </c>
      <c r="R211" s="388"/>
      <c r="S211" s="388"/>
      <c r="T211" s="417">
        <f t="shared" si="106"/>
        <v>0</v>
      </c>
      <c r="U211" s="457" t="str">
        <f t="shared" si="109"/>
        <v>-</v>
      </c>
      <c r="V211" s="332" t="str">
        <f t="shared" si="110"/>
        <v>-</v>
      </c>
      <c r="W211" s="337"/>
      <c r="X211" s="353"/>
      <c r="Y211" s="353"/>
    </row>
    <row r="212" spans="1:25" s="354" customFormat="1" ht="18" customHeight="1">
      <c r="A212" s="378"/>
      <c r="B212" s="431" t="s">
        <v>463</v>
      </c>
      <c r="C212" s="439"/>
      <c r="D212" s="439"/>
      <c r="E212" s="439"/>
      <c r="F212" s="439"/>
      <c r="G212" s="439">
        <f t="shared" si="107"/>
        <v>0</v>
      </c>
      <c r="H212" s="449" t="str">
        <f t="shared" si="108"/>
        <v>-</v>
      </c>
      <c r="I212" s="388"/>
      <c r="J212" s="388"/>
      <c r="K212" s="388"/>
      <c r="L212" s="388"/>
      <c r="M212" s="415"/>
      <c r="N212" s="416">
        <f t="shared" si="105"/>
        <v>0</v>
      </c>
      <c r="O212" s="388">
        <v>393</v>
      </c>
      <c r="P212" s="388">
        <v>2500</v>
      </c>
      <c r="Q212" s="388">
        <v>2500</v>
      </c>
      <c r="R212" s="388"/>
      <c r="S212" s="388"/>
      <c r="T212" s="417">
        <f t="shared" si="106"/>
        <v>0</v>
      </c>
      <c r="U212" s="457" t="str">
        <f t="shared" si="109"/>
        <v>-</v>
      </c>
      <c r="V212" s="332" t="str">
        <f t="shared" si="110"/>
        <v>-</v>
      </c>
      <c r="W212" s="337"/>
      <c r="X212" s="353"/>
      <c r="Y212" s="353"/>
    </row>
    <row r="213" spans="1:25" s="354" customFormat="1" ht="18" customHeight="1">
      <c r="A213" s="378"/>
      <c r="B213" s="383" t="s">
        <v>525</v>
      </c>
      <c r="C213" s="442">
        <f t="shared" ref="C213:T213" si="111">SUM(C214:C217)</f>
        <v>0</v>
      </c>
      <c r="D213" s="442">
        <f t="shared" si="111"/>
        <v>0</v>
      </c>
      <c r="E213" s="442">
        <f t="shared" si="111"/>
        <v>0</v>
      </c>
      <c r="F213" s="442">
        <f t="shared" si="111"/>
        <v>0</v>
      </c>
      <c r="G213" s="442">
        <f t="shared" si="107"/>
        <v>0</v>
      </c>
      <c r="H213" s="451" t="str">
        <f t="shared" si="108"/>
        <v>-</v>
      </c>
      <c r="I213" s="384">
        <f t="shared" ref="I213:N213" si="112">SUM(I214:I217)</f>
        <v>0</v>
      </c>
      <c r="J213" s="384">
        <f t="shared" si="112"/>
        <v>0</v>
      </c>
      <c r="K213" s="384">
        <f t="shared" si="112"/>
        <v>0</v>
      </c>
      <c r="L213" s="384">
        <f t="shared" si="112"/>
        <v>0</v>
      </c>
      <c r="M213" s="409">
        <f t="shared" si="112"/>
        <v>0</v>
      </c>
      <c r="N213" s="410">
        <f t="shared" si="112"/>
        <v>0</v>
      </c>
      <c r="O213" s="384">
        <f t="shared" si="111"/>
        <v>1451</v>
      </c>
      <c r="P213" s="384">
        <f t="shared" si="111"/>
        <v>10000</v>
      </c>
      <c r="Q213" s="384">
        <f t="shared" si="111"/>
        <v>10000</v>
      </c>
      <c r="R213" s="384">
        <f t="shared" si="111"/>
        <v>0</v>
      </c>
      <c r="S213" s="384">
        <f t="shared" si="111"/>
        <v>0</v>
      </c>
      <c r="T213" s="411">
        <f t="shared" si="111"/>
        <v>0</v>
      </c>
      <c r="U213" s="459" t="str">
        <f t="shared" si="109"/>
        <v>-</v>
      </c>
      <c r="V213" s="332" t="str">
        <f t="shared" si="110"/>
        <v>-</v>
      </c>
      <c r="W213" s="337"/>
      <c r="X213" s="353"/>
      <c r="Y213" s="353"/>
    </row>
    <row r="214" spans="1:25" s="354" customFormat="1" ht="18" customHeight="1">
      <c r="A214" s="378"/>
      <c r="B214" s="431" t="s">
        <v>464</v>
      </c>
      <c r="C214" s="439"/>
      <c r="D214" s="439"/>
      <c r="E214" s="439"/>
      <c r="F214" s="439"/>
      <c r="G214" s="439">
        <f t="shared" si="107"/>
        <v>0</v>
      </c>
      <c r="H214" s="449" t="str">
        <f t="shared" si="108"/>
        <v>-</v>
      </c>
      <c r="I214" s="388"/>
      <c r="J214" s="388"/>
      <c r="K214" s="388"/>
      <c r="L214" s="388"/>
      <c r="M214" s="415"/>
      <c r="N214" s="416">
        <f>M214</f>
        <v>0</v>
      </c>
      <c r="O214" s="388">
        <v>380</v>
      </c>
      <c r="P214" s="388">
        <v>2500</v>
      </c>
      <c r="Q214" s="388">
        <v>2500</v>
      </c>
      <c r="R214" s="388"/>
      <c r="S214" s="388"/>
      <c r="T214" s="417">
        <f>N214*O214*Q214*8</f>
        <v>0</v>
      </c>
      <c r="U214" s="457" t="str">
        <f t="shared" si="109"/>
        <v>-</v>
      </c>
      <c r="V214" s="332" t="str">
        <f t="shared" si="110"/>
        <v>-</v>
      </c>
      <c r="W214" s="337"/>
      <c r="X214" s="353"/>
      <c r="Y214" s="353"/>
    </row>
    <row r="215" spans="1:25" s="354" customFormat="1" ht="18" customHeight="1">
      <c r="A215" s="378"/>
      <c r="B215" s="431" t="s">
        <v>465</v>
      </c>
      <c r="C215" s="439"/>
      <c r="D215" s="439"/>
      <c r="E215" s="439"/>
      <c r="F215" s="439"/>
      <c r="G215" s="439">
        <f t="shared" si="107"/>
        <v>0</v>
      </c>
      <c r="H215" s="449" t="str">
        <f t="shared" si="108"/>
        <v>-</v>
      </c>
      <c r="I215" s="388"/>
      <c r="J215" s="388"/>
      <c r="K215" s="388"/>
      <c r="L215" s="388"/>
      <c r="M215" s="415"/>
      <c r="N215" s="416">
        <f>M215</f>
        <v>0</v>
      </c>
      <c r="O215" s="388">
        <v>369</v>
      </c>
      <c r="P215" s="388">
        <v>2500</v>
      </c>
      <c r="Q215" s="388">
        <v>2500</v>
      </c>
      <c r="R215" s="388"/>
      <c r="S215" s="388"/>
      <c r="T215" s="417">
        <f>N215*O215*Q215*8</f>
        <v>0</v>
      </c>
      <c r="U215" s="457" t="str">
        <f t="shared" si="109"/>
        <v>-</v>
      </c>
      <c r="V215" s="332" t="str">
        <f t="shared" si="110"/>
        <v>-</v>
      </c>
      <c r="W215" s="337"/>
      <c r="X215" s="353"/>
      <c r="Y215" s="353"/>
    </row>
    <row r="216" spans="1:25" s="354" customFormat="1" ht="18" customHeight="1">
      <c r="A216" s="378"/>
      <c r="B216" s="431" t="s">
        <v>466</v>
      </c>
      <c r="C216" s="439"/>
      <c r="D216" s="439"/>
      <c r="E216" s="439"/>
      <c r="F216" s="439"/>
      <c r="G216" s="439">
        <f t="shared" si="107"/>
        <v>0</v>
      </c>
      <c r="H216" s="449" t="str">
        <f t="shared" si="108"/>
        <v>-</v>
      </c>
      <c r="I216" s="388"/>
      <c r="J216" s="388"/>
      <c r="K216" s="388"/>
      <c r="L216" s="388"/>
      <c r="M216" s="415"/>
      <c r="N216" s="416">
        <f>M216</f>
        <v>0</v>
      </c>
      <c r="O216" s="388">
        <v>358</v>
      </c>
      <c r="P216" s="388">
        <v>2500</v>
      </c>
      <c r="Q216" s="388">
        <v>2500</v>
      </c>
      <c r="R216" s="388"/>
      <c r="S216" s="388"/>
      <c r="T216" s="417">
        <f>N216*O216*Q216*8</f>
        <v>0</v>
      </c>
      <c r="U216" s="457" t="str">
        <f t="shared" si="109"/>
        <v>-</v>
      </c>
      <c r="V216" s="332" t="str">
        <f t="shared" si="110"/>
        <v>-</v>
      </c>
      <c r="W216" s="337"/>
      <c r="X216" s="353"/>
      <c r="Y216" s="353"/>
    </row>
    <row r="217" spans="1:25" s="354" customFormat="1" ht="18" customHeight="1">
      <c r="A217" s="378"/>
      <c r="B217" s="431" t="s">
        <v>467</v>
      </c>
      <c r="C217" s="439"/>
      <c r="D217" s="439"/>
      <c r="E217" s="439"/>
      <c r="F217" s="439"/>
      <c r="G217" s="439">
        <f t="shared" si="107"/>
        <v>0</v>
      </c>
      <c r="H217" s="449" t="str">
        <f t="shared" si="108"/>
        <v>-</v>
      </c>
      <c r="I217" s="388"/>
      <c r="J217" s="388"/>
      <c r="K217" s="388"/>
      <c r="L217" s="388"/>
      <c r="M217" s="415"/>
      <c r="N217" s="416">
        <f>M217</f>
        <v>0</v>
      </c>
      <c r="O217" s="388">
        <v>344</v>
      </c>
      <c r="P217" s="388">
        <v>2500</v>
      </c>
      <c r="Q217" s="388">
        <v>2500</v>
      </c>
      <c r="R217" s="388"/>
      <c r="S217" s="388"/>
      <c r="T217" s="417">
        <f>N217*O217*Q217*8</f>
        <v>0</v>
      </c>
      <c r="U217" s="457" t="str">
        <f t="shared" si="109"/>
        <v>-</v>
      </c>
      <c r="V217" s="332" t="str">
        <f t="shared" si="110"/>
        <v>-</v>
      </c>
      <c r="W217" s="337"/>
      <c r="X217" s="353"/>
      <c r="Y217" s="353"/>
    </row>
    <row r="218" spans="1:25" s="354" customFormat="1" ht="18" customHeight="1">
      <c r="A218" s="378"/>
      <c r="B218" s="383" t="s">
        <v>526</v>
      </c>
      <c r="C218" s="442">
        <f t="shared" ref="C218:D218" si="113">SUM(C219:C222)</f>
        <v>0</v>
      </c>
      <c r="D218" s="442">
        <f t="shared" si="113"/>
        <v>0</v>
      </c>
      <c r="E218" s="442">
        <f>SUM(E219:E222)</f>
        <v>0</v>
      </c>
      <c r="F218" s="442">
        <f>SUM(F219:F222)</f>
        <v>0</v>
      </c>
      <c r="G218" s="442">
        <f t="shared" si="107"/>
        <v>0</v>
      </c>
      <c r="H218" s="451" t="str">
        <f t="shared" si="108"/>
        <v>-</v>
      </c>
      <c r="I218" s="384">
        <f t="shared" ref="I218:T218" si="114">SUM(I219:I222)</f>
        <v>0</v>
      </c>
      <c r="J218" s="384">
        <f t="shared" si="114"/>
        <v>0</v>
      </c>
      <c r="K218" s="384">
        <f t="shared" si="114"/>
        <v>0</v>
      </c>
      <c r="L218" s="384">
        <f t="shared" si="114"/>
        <v>0</v>
      </c>
      <c r="M218" s="409">
        <f t="shared" si="114"/>
        <v>0</v>
      </c>
      <c r="N218" s="410">
        <f t="shared" si="114"/>
        <v>0</v>
      </c>
      <c r="O218" s="384">
        <f t="shared" si="114"/>
        <v>1257</v>
      </c>
      <c r="P218" s="384">
        <f t="shared" si="114"/>
        <v>10000</v>
      </c>
      <c r="Q218" s="384">
        <f t="shared" si="114"/>
        <v>10000</v>
      </c>
      <c r="R218" s="384">
        <f t="shared" si="114"/>
        <v>0</v>
      </c>
      <c r="S218" s="384">
        <f t="shared" si="114"/>
        <v>0</v>
      </c>
      <c r="T218" s="411">
        <f t="shared" si="114"/>
        <v>0</v>
      </c>
      <c r="U218" s="459" t="str">
        <f t="shared" si="109"/>
        <v>-</v>
      </c>
      <c r="V218" s="332" t="str">
        <f t="shared" si="110"/>
        <v>-</v>
      </c>
      <c r="W218" s="337"/>
      <c r="X218" s="353"/>
      <c r="Y218" s="353"/>
    </row>
    <row r="219" spans="1:25" s="354" customFormat="1" ht="18" customHeight="1">
      <c r="A219" s="378"/>
      <c r="B219" s="431" t="s">
        <v>468</v>
      </c>
      <c r="C219" s="439"/>
      <c r="D219" s="439"/>
      <c r="E219" s="439"/>
      <c r="F219" s="439"/>
      <c r="G219" s="439">
        <f t="shared" si="107"/>
        <v>0</v>
      </c>
      <c r="H219" s="449" t="str">
        <f t="shared" si="108"/>
        <v>-</v>
      </c>
      <c r="I219" s="388"/>
      <c r="J219" s="388"/>
      <c r="K219" s="388"/>
      <c r="L219" s="388"/>
      <c r="M219" s="415"/>
      <c r="N219" s="416">
        <f>M219</f>
        <v>0</v>
      </c>
      <c r="O219" s="388">
        <v>331</v>
      </c>
      <c r="P219" s="388">
        <v>2500</v>
      </c>
      <c r="Q219" s="388">
        <v>2500</v>
      </c>
      <c r="R219" s="388"/>
      <c r="S219" s="388"/>
      <c r="T219" s="417">
        <f>N219*O219*Q219*8</f>
        <v>0</v>
      </c>
      <c r="U219" s="457" t="str">
        <f t="shared" si="109"/>
        <v>-</v>
      </c>
      <c r="V219" s="332" t="str">
        <f t="shared" si="110"/>
        <v>-</v>
      </c>
      <c r="W219" s="337"/>
      <c r="X219" s="353"/>
      <c r="Y219" s="353"/>
    </row>
    <row r="220" spans="1:25" s="354" customFormat="1" ht="18" customHeight="1">
      <c r="A220" s="378"/>
      <c r="B220" s="431" t="s">
        <v>469</v>
      </c>
      <c r="C220" s="439"/>
      <c r="D220" s="439"/>
      <c r="E220" s="439"/>
      <c r="F220" s="439"/>
      <c r="G220" s="439">
        <f t="shared" si="107"/>
        <v>0</v>
      </c>
      <c r="H220" s="449" t="str">
        <f t="shared" si="108"/>
        <v>-</v>
      </c>
      <c r="I220" s="388"/>
      <c r="J220" s="388"/>
      <c r="K220" s="388"/>
      <c r="L220" s="388"/>
      <c r="M220" s="415"/>
      <c r="N220" s="416">
        <f>M220</f>
        <v>0</v>
      </c>
      <c r="O220" s="388">
        <v>318</v>
      </c>
      <c r="P220" s="388">
        <v>2500</v>
      </c>
      <c r="Q220" s="388">
        <v>2500</v>
      </c>
      <c r="R220" s="388"/>
      <c r="S220" s="388"/>
      <c r="T220" s="417">
        <f>N220*O220*Q220*8</f>
        <v>0</v>
      </c>
      <c r="U220" s="457" t="str">
        <f t="shared" si="109"/>
        <v>-</v>
      </c>
      <c r="V220" s="332" t="str">
        <f t="shared" si="110"/>
        <v>-</v>
      </c>
      <c r="W220" s="337"/>
      <c r="X220" s="353"/>
      <c r="Y220" s="353"/>
    </row>
    <row r="221" spans="1:25" s="354" customFormat="1" ht="18" customHeight="1">
      <c r="A221" s="378"/>
      <c r="B221" s="431" t="s">
        <v>470</v>
      </c>
      <c r="C221" s="439"/>
      <c r="D221" s="439"/>
      <c r="E221" s="439"/>
      <c r="F221" s="439"/>
      <c r="G221" s="439">
        <f t="shared" si="107"/>
        <v>0</v>
      </c>
      <c r="H221" s="449" t="str">
        <f t="shared" si="108"/>
        <v>-</v>
      </c>
      <c r="I221" s="388"/>
      <c r="J221" s="388"/>
      <c r="K221" s="388"/>
      <c r="L221" s="388"/>
      <c r="M221" s="415"/>
      <c r="N221" s="416">
        <f>M221</f>
        <v>0</v>
      </c>
      <c r="O221" s="388">
        <v>308</v>
      </c>
      <c r="P221" s="388">
        <v>2500</v>
      </c>
      <c r="Q221" s="388">
        <v>2500</v>
      </c>
      <c r="R221" s="388"/>
      <c r="S221" s="388"/>
      <c r="T221" s="417">
        <f>N221*O221*Q221*8</f>
        <v>0</v>
      </c>
      <c r="U221" s="457" t="str">
        <f t="shared" si="109"/>
        <v>-</v>
      </c>
      <c r="V221" s="332" t="str">
        <f t="shared" si="110"/>
        <v>-</v>
      </c>
      <c r="W221" s="337"/>
      <c r="X221" s="353"/>
      <c r="Y221" s="353"/>
    </row>
    <row r="222" spans="1:25" s="354" customFormat="1" ht="18" customHeight="1">
      <c r="A222" s="378"/>
      <c r="B222" s="431" t="s">
        <v>471</v>
      </c>
      <c r="C222" s="439"/>
      <c r="D222" s="439"/>
      <c r="E222" s="439"/>
      <c r="F222" s="439"/>
      <c r="G222" s="439">
        <f t="shared" si="107"/>
        <v>0</v>
      </c>
      <c r="H222" s="449" t="str">
        <f t="shared" si="108"/>
        <v>-</v>
      </c>
      <c r="I222" s="388"/>
      <c r="J222" s="388"/>
      <c r="K222" s="388"/>
      <c r="L222" s="388"/>
      <c r="M222" s="415"/>
      <c r="N222" s="416">
        <f>M222</f>
        <v>0</v>
      </c>
      <c r="O222" s="388">
        <v>300</v>
      </c>
      <c r="P222" s="388">
        <v>2500</v>
      </c>
      <c r="Q222" s="388">
        <v>2500</v>
      </c>
      <c r="R222" s="388"/>
      <c r="S222" s="388"/>
      <c r="T222" s="417">
        <f>N222*O222*Q222*8</f>
        <v>0</v>
      </c>
      <c r="U222" s="457" t="str">
        <f t="shared" si="109"/>
        <v>-</v>
      </c>
      <c r="V222" s="332" t="str">
        <f t="shared" si="110"/>
        <v>-</v>
      </c>
      <c r="W222" s="337"/>
      <c r="X222" s="353"/>
      <c r="Y222" s="353"/>
    </row>
    <row r="223" spans="1:25" s="354" customFormat="1" ht="18" customHeight="1">
      <c r="A223" s="378"/>
      <c r="B223" s="386" t="s">
        <v>500</v>
      </c>
      <c r="C223" s="443">
        <f t="shared" ref="C223:D223" si="115">SUM(C224:C233)</f>
        <v>0</v>
      </c>
      <c r="D223" s="443">
        <f t="shared" si="115"/>
        <v>0</v>
      </c>
      <c r="E223" s="443">
        <f>SUM(E224:E233)</f>
        <v>0</v>
      </c>
      <c r="F223" s="443">
        <f>SUM(F224:F233)</f>
        <v>0</v>
      </c>
      <c r="G223" s="443">
        <f t="shared" si="107"/>
        <v>0</v>
      </c>
      <c r="H223" s="452" t="str">
        <f t="shared" si="108"/>
        <v>-</v>
      </c>
      <c r="I223" s="387">
        <f t="shared" ref="I223:T223" si="116">SUM(I224:I233)</f>
        <v>0</v>
      </c>
      <c r="J223" s="387">
        <f t="shared" si="116"/>
        <v>0</v>
      </c>
      <c r="K223" s="387">
        <f t="shared" si="116"/>
        <v>0</v>
      </c>
      <c r="L223" s="387">
        <f t="shared" si="116"/>
        <v>0</v>
      </c>
      <c r="M223" s="412">
        <f t="shared" si="116"/>
        <v>0</v>
      </c>
      <c r="N223" s="413">
        <f t="shared" si="116"/>
        <v>0</v>
      </c>
      <c r="O223" s="387">
        <f t="shared" si="116"/>
        <v>3193</v>
      </c>
      <c r="P223" s="387">
        <f t="shared" si="116"/>
        <v>25000</v>
      </c>
      <c r="Q223" s="387">
        <f t="shared" si="116"/>
        <v>25000</v>
      </c>
      <c r="R223" s="387">
        <f t="shared" si="116"/>
        <v>0</v>
      </c>
      <c r="S223" s="387">
        <f t="shared" si="116"/>
        <v>0</v>
      </c>
      <c r="T223" s="414">
        <f t="shared" si="116"/>
        <v>0</v>
      </c>
      <c r="U223" s="460" t="str">
        <f t="shared" si="109"/>
        <v>-</v>
      </c>
      <c r="V223" s="332" t="str">
        <f t="shared" si="110"/>
        <v>-</v>
      </c>
      <c r="W223" s="337"/>
      <c r="X223" s="353"/>
      <c r="Y223" s="353"/>
    </row>
    <row r="224" spans="1:25" s="354" customFormat="1" ht="18" customHeight="1">
      <c r="A224" s="378"/>
      <c r="B224" s="431" t="s">
        <v>472</v>
      </c>
      <c r="C224" s="439"/>
      <c r="D224" s="439"/>
      <c r="E224" s="439"/>
      <c r="F224" s="439"/>
      <c r="G224" s="439">
        <f t="shared" si="107"/>
        <v>0</v>
      </c>
      <c r="H224" s="449" t="str">
        <f t="shared" si="108"/>
        <v>-</v>
      </c>
      <c r="I224" s="388"/>
      <c r="J224" s="388"/>
      <c r="K224" s="388"/>
      <c r="L224" s="388"/>
      <c r="M224" s="415"/>
      <c r="N224" s="416">
        <f t="shared" ref="N224:N233" si="117">M224</f>
        <v>0</v>
      </c>
      <c r="O224" s="388">
        <v>390</v>
      </c>
      <c r="P224" s="388">
        <v>2500</v>
      </c>
      <c r="Q224" s="388">
        <v>2500</v>
      </c>
      <c r="R224" s="388"/>
      <c r="S224" s="388"/>
      <c r="T224" s="417">
        <f t="shared" ref="T224:T233" si="118">N224*O224*Q224*8</f>
        <v>0</v>
      </c>
      <c r="U224" s="457" t="str">
        <f t="shared" si="109"/>
        <v>-</v>
      </c>
      <c r="V224" s="332" t="str">
        <f t="shared" si="110"/>
        <v>-</v>
      </c>
      <c r="W224" s="337"/>
      <c r="X224" s="353"/>
      <c r="Y224" s="353"/>
    </row>
    <row r="225" spans="1:25" s="354" customFormat="1" ht="18" customHeight="1">
      <c r="A225" s="378"/>
      <c r="B225" s="431" t="s">
        <v>473</v>
      </c>
      <c r="C225" s="439"/>
      <c r="D225" s="439"/>
      <c r="E225" s="439"/>
      <c r="F225" s="439"/>
      <c r="G225" s="439">
        <f t="shared" si="107"/>
        <v>0</v>
      </c>
      <c r="H225" s="449" t="str">
        <f t="shared" si="108"/>
        <v>-</v>
      </c>
      <c r="I225" s="388"/>
      <c r="J225" s="388"/>
      <c r="K225" s="388"/>
      <c r="L225" s="388"/>
      <c r="M225" s="415"/>
      <c r="N225" s="416">
        <f t="shared" si="117"/>
        <v>0</v>
      </c>
      <c r="O225" s="388">
        <v>370</v>
      </c>
      <c r="P225" s="388">
        <v>2500</v>
      </c>
      <c r="Q225" s="388">
        <v>2500</v>
      </c>
      <c r="R225" s="388"/>
      <c r="S225" s="388"/>
      <c r="T225" s="417">
        <f t="shared" si="118"/>
        <v>0</v>
      </c>
      <c r="U225" s="457" t="str">
        <f t="shared" si="109"/>
        <v>-</v>
      </c>
      <c r="V225" s="332" t="str">
        <f t="shared" si="110"/>
        <v>-</v>
      </c>
      <c r="W225" s="337"/>
      <c r="X225" s="353"/>
      <c r="Y225" s="353"/>
    </row>
    <row r="226" spans="1:25" s="354" customFormat="1" ht="18" customHeight="1">
      <c r="A226" s="378"/>
      <c r="B226" s="431" t="s">
        <v>474</v>
      </c>
      <c r="C226" s="439"/>
      <c r="D226" s="439"/>
      <c r="E226" s="439"/>
      <c r="F226" s="439"/>
      <c r="G226" s="439">
        <f t="shared" si="107"/>
        <v>0</v>
      </c>
      <c r="H226" s="449" t="str">
        <f t="shared" si="108"/>
        <v>-</v>
      </c>
      <c r="I226" s="388"/>
      <c r="J226" s="388"/>
      <c r="K226" s="388"/>
      <c r="L226" s="388"/>
      <c r="M226" s="415"/>
      <c r="N226" s="416">
        <f t="shared" si="117"/>
        <v>0</v>
      </c>
      <c r="O226" s="388">
        <v>352</v>
      </c>
      <c r="P226" s="388">
        <v>2500</v>
      </c>
      <c r="Q226" s="388">
        <v>2500</v>
      </c>
      <c r="R226" s="388"/>
      <c r="S226" s="388"/>
      <c r="T226" s="417">
        <f t="shared" si="118"/>
        <v>0</v>
      </c>
      <c r="U226" s="457" t="str">
        <f t="shared" si="109"/>
        <v>-</v>
      </c>
      <c r="V226" s="332" t="str">
        <f t="shared" si="110"/>
        <v>-</v>
      </c>
      <c r="W226" s="337"/>
      <c r="X226" s="353"/>
      <c r="Y226" s="353"/>
    </row>
    <row r="227" spans="1:25" s="354" customFormat="1" ht="18" customHeight="1">
      <c r="A227" s="378"/>
      <c r="B227" s="431" t="s">
        <v>475</v>
      </c>
      <c r="C227" s="439"/>
      <c r="D227" s="439"/>
      <c r="E227" s="439"/>
      <c r="F227" s="439"/>
      <c r="G227" s="439">
        <f t="shared" si="107"/>
        <v>0</v>
      </c>
      <c r="H227" s="449" t="str">
        <f t="shared" si="108"/>
        <v>-</v>
      </c>
      <c r="I227" s="388"/>
      <c r="J227" s="388"/>
      <c r="K227" s="388"/>
      <c r="L227" s="388"/>
      <c r="M227" s="415"/>
      <c r="N227" s="416">
        <f t="shared" si="117"/>
        <v>0</v>
      </c>
      <c r="O227" s="388">
        <v>335</v>
      </c>
      <c r="P227" s="388">
        <v>2500</v>
      </c>
      <c r="Q227" s="388">
        <v>2500</v>
      </c>
      <c r="R227" s="388"/>
      <c r="S227" s="388"/>
      <c r="T227" s="417">
        <f t="shared" si="118"/>
        <v>0</v>
      </c>
      <c r="U227" s="457" t="str">
        <f t="shared" si="109"/>
        <v>-</v>
      </c>
      <c r="V227" s="332" t="str">
        <f t="shared" si="110"/>
        <v>-</v>
      </c>
      <c r="W227" s="337"/>
      <c r="X227" s="353"/>
      <c r="Y227" s="353"/>
    </row>
    <row r="228" spans="1:25" s="354" customFormat="1" ht="18" customHeight="1">
      <c r="A228" s="378"/>
      <c r="B228" s="431" t="s">
        <v>476</v>
      </c>
      <c r="C228" s="439"/>
      <c r="D228" s="439"/>
      <c r="E228" s="439"/>
      <c r="F228" s="439"/>
      <c r="G228" s="439">
        <f t="shared" si="107"/>
        <v>0</v>
      </c>
      <c r="H228" s="449" t="str">
        <f t="shared" si="108"/>
        <v>-</v>
      </c>
      <c r="I228" s="388"/>
      <c r="J228" s="388"/>
      <c r="K228" s="388"/>
      <c r="L228" s="388"/>
      <c r="M228" s="415"/>
      <c r="N228" s="416">
        <f t="shared" si="117"/>
        <v>0</v>
      </c>
      <c r="O228" s="388">
        <v>321</v>
      </c>
      <c r="P228" s="388">
        <v>2500</v>
      </c>
      <c r="Q228" s="388">
        <v>2500</v>
      </c>
      <c r="R228" s="388"/>
      <c r="S228" s="388"/>
      <c r="T228" s="417">
        <f t="shared" si="118"/>
        <v>0</v>
      </c>
      <c r="U228" s="457" t="str">
        <f t="shared" si="109"/>
        <v>-</v>
      </c>
      <c r="V228" s="332" t="str">
        <f t="shared" si="110"/>
        <v>-</v>
      </c>
      <c r="W228" s="337"/>
      <c r="X228" s="353"/>
      <c r="Y228" s="353"/>
    </row>
    <row r="229" spans="1:25" s="354" customFormat="1" ht="18" customHeight="1">
      <c r="A229" s="378"/>
      <c r="B229" s="431" t="s">
        <v>477</v>
      </c>
      <c r="C229" s="439"/>
      <c r="D229" s="439"/>
      <c r="E229" s="439"/>
      <c r="F229" s="439"/>
      <c r="G229" s="439">
        <f t="shared" si="107"/>
        <v>0</v>
      </c>
      <c r="H229" s="449" t="str">
        <f t="shared" si="108"/>
        <v>-</v>
      </c>
      <c r="I229" s="388"/>
      <c r="J229" s="388"/>
      <c r="K229" s="388"/>
      <c r="L229" s="388"/>
      <c r="M229" s="415"/>
      <c r="N229" s="416">
        <f t="shared" si="117"/>
        <v>0</v>
      </c>
      <c r="O229" s="388">
        <v>307</v>
      </c>
      <c r="P229" s="388">
        <v>2500</v>
      </c>
      <c r="Q229" s="388">
        <v>2500</v>
      </c>
      <c r="R229" s="388"/>
      <c r="S229" s="388"/>
      <c r="T229" s="417">
        <f t="shared" si="118"/>
        <v>0</v>
      </c>
      <c r="U229" s="457" t="str">
        <f t="shared" si="109"/>
        <v>-</v>
      </c>
      <c r="V229" s="332" t="str">
        <f t="shared" si="110"/>
        <v>-</v>
      </c>
      <c r="W229" s="337"/>
      <c r="X229" s="353"/>
      <c r="Y229" s="353"/>
    </row>
    <row r="230" spans="1:25" s="354" customFormat="1" ht="18" customHeight="1">
      <c r="A230" s="378"/>
      <c r="B230" s="431" t="s">
        <v>478</v>
      </c>
      <c r="C230" s="439"/>
      <c r="D230" s="439"/>
      <c r="E230" s="439"/>
      <c r="F230" s="439"/>
      <c r="G230" s="439">
        <f t="shared" si="107"/>
        <v>0</v>
      </c>
      <c r="H230" s="449" t="str">
        <f t="shared" si="108"/>
        <v>-</v>
      </c>
      <c r="I230" s="388"/>
      <c r="J230" s="388"/>
      <c r="K230" s="388"/>
      <c r="L230" s="388"/>
      <c r="M230" s="415"/>
      <c r="N230" s="416">
        <f t="shared" si="117"/>
        <v>0</v>
      </c>
      <c r="O230" s="388">
        <v>295</v>
      </c>
      <c r="P230" s="388">
        <v>2500</v>
      </c>
      <c r="Q230" s="388">
        <v>2500</v>
      </c>
      <c r="R230" s="388"/>
      <c r="S230" s="388"/>
      <c r="T230" s="417">
        <f t="shared" si="118"/>
        <v>0</v>
      </c>
      <c r="U230" s="457" t="str">
        <f t="shared" si="109"/>
        <v>-</v>
      </c>
      <c r="V230" s="332" t="str">
        <f t="shared" si="110"/>
        <v>-</v>
      </c>
      <c r="W230" s="337"/>
      <c r="X230" s="353"/>
      <c r="Y230" s="353"/>
    </row>
    <row r="231" spans="1:25" s="354" customFormat="1" ht="18" customHeight="1">
      <c r="A231" s="378"/>
      <c r="B231" s="431" t="s">
        <v>479</v>
      </c>
      <c r="C231" s="439"/>
      <c r="D231" s="439"/>
      <c r="E231" s="439"/>
      <c r="F231" s="439"/>
      <c r="G231" s="439">
        <f t="shared" si="107"/>
        <v>0</v>
      </c>
      <c r="H231" s="449" t="str">
        <f t="shared" si="108"/>
        <v>-</v>
      </c>
      <c r="I231" s="388"/>
      <c r="J231" s="388"/>
      <c r="K231" s="388"/>
      <c r="L231" s="388"/>
      <c r="M231" s="415"/>
      <c r="N231" s="416">
        <f t="shared" si="117"/>
        <v>0</v>
      </c>
      <c r="O231" s="388">
        <v>284</v>
      </c>
      <c r="P231" s="388">
        <v>2500</v>
      </c>
      <c r="Q231" s="388">
        <v>2500</v>
      </c>
      <c r="R231" s="388"/>
      <c r="S231" s="388"/>
      <c r="T231" s="417">
        <f t="shared" si="118"/>
        <v>0</v>
      </c>
      <c r="U231" s="457" t="str">
        <f t="shared" si="109"/>
        <v>-</v>
      </c>
      <c r="V231" s="332" t="str">
        <f t="shared" si="110"/>
        <v>-</v>
      </c>
      <c r="W231" s="337"/>
      <c r="X231" s="353"/>
      <c r="Y231" s="353"/>
    </row>
    <row r="232" spans="1:25" s="354" customFormat="1" ht="18" customHeight="1">
      <c r="A232" s="378"/>
      <c r="B232" s="431" t="s">
        <v>480</v>
      </c>
      <c r="C232" s="439"/>
      <c r="D232" s="439"/>
      <c r="E232" s="439"/>
      <c r="F232" s="439"/>
      <c r="G232" s="439">
        <f t="shared" si="107"/>
        <v>0</v>
      </c>
      <c r="H232" s="449" t="str">
        <f t="shared" si="108"/>
        <v>-</v>
      </c>
      <c r="I232" s="388"/>
      <c r="J232" s="388"/>
      <c r="K232" s="388"/>
      <c r="L232" s="388"/>
      <c r="M232" s="415"/>
      <c r="N232" s="416">
        <f t="shared" si="117"/>
        <v>0</v>
      </c>
      <c r="O232" s="388">
        <v>274</v>
      </c>
      <c r="P232" s="388">
        <v>2500</v>
      </c>
      <c r="Q232" s="388">
        <v>2500</v>
      </c>
      <c r="R232" s="388"/>
      <c r="S232" s="388"/>
      <c r="T232" s="417">
        <f t="shared" si="118"/>
        <v>0</v>
      </c>
      <c r="U232" s="457" t="str">
        <f t="shared" si="109"/>
        <v>-</v>
      </c>
      <c r="V232" s="332" t="str">
        <f t="shared" si="110"/>
        <v>-</v>
      </c>
      <c r="W232" s="337"/>
      <c r="X232" s="353"/>
      <c r="Y232" s="353"/>
    </row>
    <row r="233" spans="1:25" s="354" customFormat="1" ht="18" customHeight="1">
      <c r="A233" s="378"/>
      <c r="B233" s="431" t="s">
        <v>481</v>
      </c>
      <c r="C233" s="439"/>
      <c r="D233" s="439"/>
      <c r="E233" s="439"/>
      <c r="F233" s="439"/>
      <c r="G233" s="439">
        <f t="shared" si="107"/>
        <v>0</v>
      </c>
      <c r="H233" s="449" t="str">
        <f t="shared" si="108"/>
        <v>-</v>
      </c>
      <c r="I233" s="388"/>
      <c r="J233" s="388"/>
      <c r="K233" s="388"/>
      <c r="L233" s="388"/>
      <c r="M233" s="415"/>
      <c r="N233" s="416">
        <f t="shared" si="117"/>
        <v>0</v>
      </c>
      <c r="O233" s="388">
        <v>265</v>
      </c>
      <c r="P233" s="388">
        <v>2500</v>
      </c>
      <c r="Q233" s="388">
        <v>2500</v>
      </c>
      <c r="R233" s="388"/>
      <c r="S233" s="388"/>
      <c r="T233" s="417">
        <f t="shared" si="118"/>
        <v>0</v>
      </c>
      <c r="U233" s="457" t="str">
        <f t="shared" si="109"/>
        <v>-</v>
      </c>
      <c r="V233" s="332" t="str">
        <f t="shared" si="110"/>
        <v>-</v>
      </c>
      <c r="W233" s="337"/>
      <c r="X233" s="353"/>
      <c r="Y233" s="353"/>
    </row>
    <row r="234" spans="1:25" s="354" customFormat="1" ht="18" customHeight="1">
      <c r="A234" s="378"/>
      <c r="B234" s="437" t="s">
        <v>511</v>
      </c>
      <c r="C234" s="439"/>
      <c r="D234" s="439"/>
      <c r="E234" s="439"/>
      <c r="F234" s="439"/>
      <c r="G234" s="439">
        <f t="shared" si="107"/>
        <v>0</v>
      </c>
      <c r="H234" s="453" t="str">
        <f t="shared" si="108"/>
        <v>-</v>
      </c>
      <c r="I234" s="391"/>
      <c r="J234" s="391"/>
      <c r="K234" s="391"/>
      <c r="L234" s="391"/>
      <c r="M234" s="391"/>
      <c r="N234" s="418"/>
      <c r="O234" s="391"/>
      <c r="P234" s="391"/>
      <c r="Q234" s="391"/>
      <c r="R234" s="391"/>
      <c r="S234" s="391"/>
      <c r="T234" s="419"/>
      <c r="U234" s="461" t="str">
        <f t="shared" si="109"/>
        <v>-</v>
      </c>
      <c r="V234" s="332" t="str">
        <f t="shared" si="110"/>
        <v>-</v>
      </c>
      <c r="W234" s="337"/>
      <c r="X234" s="353"/>
      <c r="Y234" s="353"/>
    </row>
    <row r="235" spans="1:25" s="354" customFormat="1" ht="18" customHeight="1">
      <c r="A235" s="378">
        <v>64055</v>
      </c>
      <c r="B235" s="432" t="s">
        <v>168</v>
      </c>
      <c r="C235" s="439"/>
      <c r="D235" s="439"/>
      <c r="E235" s="439"/>
      <c r="F235" s="439"/>
      <c r="G235" s="439">
        <f t="shared" si="107"/>
        <v>0</v>
      </c>
      <c r="H235" s="449" t="str">
        <f t="shared" si="108"/>
        <v>-</v>
      </c>
      <c r="I235" s="388"/>
      <c r="J235" s="388"/>
      <c r="K235" s="388"/>
      <c r="L235" s="388"/>
      <c r="M235" s="388"/>
      <c r="N235" s="416"/>
      <c r="O235" s="388"/>
      <c r="P235" s="388"/>
      <c r="Q235" s="388"/>
      <c r="R235" s="388"/>
      <c r="S235" s="388"/>
      <c r="T235" s="417"/>
      <c r="U235" s="457" t="str">
        <f t="shared" si="109"/>
        <v>-</v>
      </c>
      <c r="V235" s="332" t="str">
        <f t="shared" si="110"/>
        <v>-</v>
      </c>
      <c r="W235" s="337"/>
      <c r="X235" s="361">
        <v>70200000</v>
      </c>
      <c r="Y235" s="361">
        <f>X235-T235</f>
        <v>70200000</v>
      </c>
    </row>
    <row r="236" spans="1:25" s="354" customFormat="1" ht="18" customHeight="1">
      <c r="A236" s="378">
        <v>64056</v>
      </c>
      <c r="B236" s="432" t="s">
        <v>512</v>
      </c>
      <c r="C236" s="439"/>
      <c r="D236" s="439"/>
      <c r="E236" s="439"/>
      <c r="F236" s="439"/>
      <c r="G236" s="439">
        <f t="shared" si="107"/>
        <v>0</v>
      </c>
      <c r="H236" s="449" t="str">
        <f t="shared" si="108"/>
        <v>-</v>
      </c>
      <c r="I236" s="388"/>
      <c r="J236" s="388"/>
      <c r="K236" s="388"/>
      <c r="L236" s="388"/>
      <c r="M236" s="388"/>
      <c r="N236" s="416"/>
      <c r="O236" s="388"/>
      <c r="P236" s="388"/>
      <c r="Q236" s="388"/>
      <c r="R236" s="388"/>
      <c r="S236" s="388"/>
      <c r="T236" s="417"/>
      <c r="U236" s="457" t="str">
        <f t="shared" si="109"/>
        <v>-</v>
      </c>
      <c r="V236" s="332" t="str">
        <f t="shared" si="110"/>
        <v>-</v>
      </c>
      <c r="W236" s="337"/>
      <c r="X236" s="361">
        <v>14400000</v>
      </c>
      <c r="Y236" s="361">
        <f>X236-T236</f>
        <v>14400000</v>
      </c>
    </row>
    <row r="237" spans="1:25" s="354" customFormat="1" ht="18" customHeight="1">
      <c r="A237" s="378">
        <v>64058</v>
      </c>
      <c r="B237" s="432" t="s">
        <v>175</v>
      </c>
      <c r="C237" s="439"/>
      <c r="D237" s="439"/>
      <c r="E237" s="439"/>
      <c r="F237" s="439"/>
      <c r="G237" s="439">
        <f t="shared" si="107"/>
        <v>0</v>
      </c>
      <c r="H237" s="449" t="str">
        <f t="shared" si="108"/>
        <v>-</v>
      </c>
      <c r="I237" s="388"/>
      <c r="J237" s="388"/>
      <c r="K237" s="388"/>
      <c r="L237" s="388"/>
      <c r="M237" s="388"/>
      <c r="N237" s="416"/>
      <c r="O237" s="388"/>
      <c r="P237" s="388"/>
      <c r="Q237" s="388"/>
      <c r="R237" s="388"/>
      <c r="S237" s="388"/>
      <c r="T237" s="417"/>
      <c r="U237" s="457" t="str">
        <f t="shared" si="109"/>
        <v>-</v>
      </c>
      <c r="V237" s="332" t="str">
        <f t="shared" si="110"/>
        <v>-</v>
      </c>
      <c r="W237" s="337"/>
      <c r="X237" s="353"/>
      <c r="Y237" s="353"/>
    </row>
    <row r="238" spans="1:25" s="354" customFormat="1" ht="18" customHeight="1">
      <c r="A238" s="377">
        <v>6406</v>
      </c>
      <c r="B238" s="398" t="s">
        <v>171</v>
      </c>
      <c r="C238" s="440">
        <f t="shared" ref="C238:D238" si="119">SUM(C239:C240)</f>
        <v>4500000</v>
      </c>
      <c r="D238" s="440">
        <f t="shared" si="119"/>
        <v>4500000</v>
      </c>
      <c r="E238" s="440">
        <f>SUM(E239:E240)</f>
        <v>2360000</v>
      </c>
      <c r="F238" s="440">
        <f>SUM(F239:F240)</f>
        <v>0</v>
      </c>
      <c r="G238" s="440">
        <f t="shared" si="107"/>
        <v>2360000</v>
      </c>
      <c r="H238" s="450">
        <f t="shared" si="108"/>
        <v>0.52444444444444449</v>
      </c>
      <c r="I238" s="394">
        <f>SUM(I239:I240)</f>
        <v>37</v>
      </c>
      <c r="J238" s="394">
        <f>SUM(J239:J240)</f>
        <v>0</v>
      </c>
      <c r="K238" s="394">
        <f>SUM(K239:K240)</f>
        <v>0</v>
      </c>
      <c r="L238" s="394">
        <f>SUM(L239:L240)</f>
        <v>5</v>
      </c>
      <c r="M238" s="394">
        <f>SUM(M239:M240)</f>
        <v>0</v>
      </c>
      <c r="N238" s="421">
        <f t="shared" ref="N238:S238" si="120">SUM(N239:N240)</f>
        <v>42</v>
      </c>
      <c r="O238" s="394">
        <f t="shared" si="120"/>
        <v>0</v>
      </c>
      <c r="P238" s="394">
        <f t="shared" si="120"/>
        <v>25000</v>
      </c>
      <c r="Q238" s="394">
        <f t="shared" si="120"/>
        <v>25000</v>
      </c>
      <c r="R238" s="394">
        <f t="shared" si="120"/>
        <v>0</v>
      </c>
      <c r="S238" s="394">
        <f t="shared" si="120"/>
        <v>0</v>
      </c>
      <c r="T238" s="422">
        <f>SUM(T239:T240)</f>
        <v>5700000</v>
      </c>
      <c r="U238" s="458">
        <f t="shared" si="109"/>
        <v>1.2666666666666666</v>
      </c>
      <c r="V238" s="332" t="str">
        <f t="shared" si="110"/>
        <v>ok</v>
      </c>
      <c r="W238" s="337"/>
      <c r="X238" s="353"/>
      <c r="Y238" s="353"/>
    </row>
    <row r="239" spans="1:25" s="354" customFormat="1" ht="18" customHeight="1">
      <c r="A239" s="378">
        <v>64061</v>
      </c>
      <c r="B239" s="432" t="s">
        <v>513</v>
      </c>
      <c r="C239" s="439">
        <v>3400000</v>
      </c>
      <c r="D239" s="439">
        <v>3400000</v>
      </c>
      <c r="E239" s="439">
        <v>1700000</v>
      </c>
      <c r="F239" s="439"/>
      <c r="G239" s="439">
        <f t="shared" si="107"/>
        <v>1700000</v>
      </c>
      <c r="H239" s="449">
        <f t="shared" si="108"/>
        <v>0.5</v>
      </c>
      <c r="I239" s="415">
        <v>29</v>
      </c>
      <c r="J239" s="415"/>
      <c r="K239" s="415"/>
      <c r="L239" s="415">
        <v>3</v>
      </c>
      <c r="M239" s="415"/>
      <c r="N239" s="416">
        <f>I239+J239-K239+L239-M239</f>
        <v>32</v>
      </c>
      <c r="O239" s="388"/>
      <c r="P239" s="388">
        <f>5000+5000</f>
        <v>10000</v>
      </c>
      <c r="Q239" s="388">
        <f>5000+5000</f>
        <v>10000</v>
      </c>
      <c r="R239" s="388"/>
      <c r="S239" s="388"/>
      <c r="T239" s="417">
        <f>Q239*12*N239+60000</f>
        <v>3900000</v>
      </c>
      <c r="U239" s="457">
        <f t="shared" si="109"/>
        <v>1.1470588235294117</v>
      </c>
      <c r="V239" s="332" t="str">
        <f t="shared" si="110"/>
        <v>ok</v>
      </c>
      <c r="W239" s="337"/>
      <c r="X239" s="359">
        <v>113800000</v>
      </c>
      <c r="Y239" s="359">
        <f>X239-T239</f>
        <v>109900000</v>
      </c>
    </row>
    <row r="240" spans="1:25" s="354" customFormat="1" ht="18" customHeight="1">
      <c r="A240" s="378">
        <v>64063</v>
      </c>
      <c r="B240" s="432" t="s">
        <v>173</v>
      </c>
      <c r="C240" s="439">
        <v>1100000</v>
      </c>
      <c r="D240" s="439">
        <v>1100000</v>
      </c>
      <c r="E240" s="439">
        <v>660000</v>
      </c>
      <c r="F240" s="439"/>
      <c r="G240" s="439">
        <f t="shared" si="107"/>
        <v>660000</v>
      </c>
      <c r="H240" s="449">
        <f t="shared" si="108"/>
        <v>0.6</v>
      </c>
      <c r="I240" s="415">
        <v>8</v>
      </c>
      <c r="J240" s="415"/>
      <c r="K240" s="415"/>
      <c r="L240" s="415">
        <v>2</v>
      </c>
      <c r="M240" s="415"/>
      <c r="N240" s="416">
        <f t="shared" ref="N240" si="121">I240+J240-K240+L240-M240</f>
        <v>10</v>
      </c>
      <c r="O240" s="388"/>
      <c r="P240" s="388">
        <f>6000+9000</f>
        <v>15000</v>
      </c>
      <c r="Q240" s="388">
        <f>6000+9000</f>
        <v>15000</v>
      </c>
      <c r="R240" s="388"/>
      <c r="S240" s="388"/>
      <c r="T240" s="417">
        <f>Q240*12*N240</f>
        <v>1800000</v>
      </c>
      <c r="U240" s="457">
        <f t="shared" si="109"/>
        <v>1.6363636363636365</v>
      </c>
      <c r="V240" s="332" t="str">
        <f t="shared" si="110"/>
        <v>ok</v>
      </c>
      <c r="W240" s="337"/>
      <c r="X240" s="359">
        <v>75500000</v>
      </c>
      <c r="Y240" s="359">
        <f>X240-T240</f>
        <v>73700000</v>
      </c>
    </row>
    <row r="241" spans="1:25" s="354" customFormat="1" ht="18" customHeight="1">
      <c r="A241" s="377">
        <v>6407</v>
      </c>
      <c r="B241" s="398" t="s">
        <v>176</v>
      </c>
      <c r="C241" s="440">
        <f t="shared" ref="C241:D241" si="122">SUM(C242:C249)</f>
        <v>0</v>
      </c>
      <c r="D241" s="440">
        <f t="shared" si="122"/>
        <v>0</v>
      </c>
      <c r="E241" s="440">
        <f>SUM(E242:E249)</f>
        <v>0</v>
      </c>
      <c r="F241" s="440">
        <f>SUM(F242:F249)</f>
        <v>0</v>
      </c>
      <c r="G241" s="440">
        <f t="shared" si="107"/>
        <v>0</v>
      </c>
      <c r="H241" s="450" t="str">
        <f t="shared" si="108"/>
        <v>-</v>
      </c>
      <c r="I241" s="394">
        <f t="shared" ref="I241:T241" si="123">SUM(I242:I249)</f>
        <v>0</v>
      </c>
      <c r="J241" s="394">
        <f>SUM(J242:J249)</f>
        <v>0</v>
      </c>
      <c r="K241" s="394">
        <f>SUM(K242:K249)</f>
        <v>0</v>
      </c>
      <c r="L241" s="394">
        <f>SUM(L242:L249)</f>
        <v>0</v>
      </c>
      <c r="M241" s="394">
        <f>SUM(M242:M249)</f>
        <v>0</v>
      </c>
      <c r="N241" s="421">
        <f t="shared" si="123"/>
        <v>0</v>
      </c>
      <c r="O241" s="394">
        <f t="shared" si="123"/>
        <v>0</v>
      </c>
      <c r="P241" s="394">
        <f t="shared" si="123"/>
        <v>0</v>
      </c>
      <c r="Q241" s="394">
        <f t="shared" si="123"/>
        <v>0</v>
      </c>
      <c r="R241" s="394">
        <f t="shared" si="123"/>
        <v>0</v>
      </c>
      <c r="S241" s="394">
        <f t="shared" si="123"/>
        <v>0</v>
      </c>
      <c r="T241" s="422">
        <f t="shared" si="123"/>
        <v>0</v>
      </c>
      <c r="U241" s="458" t="str">
        <f t="shared" si="109"/>
        <v>-</v>
      </c>
      <c r="V241" s="332" t="str">
        <f t="shared" si="110"/>
        <v>-</v>
      </c>
      <c r="W241" s="337"/>
      <c r="X241" s="353"/>
      <c r="Y241" s="353"/>
    </row>
    <row r="242" spans="1:25" s="354" customFormat="1" ht="18" customHeight="1">
      <c r="A242" s="378">
        <v>64071</v>
      </c>
      <c r="B242" s="432" t="s">
        <v>514</v>
      </c>
      <c r="C242" s="439"/>
      <c r="D242" s="439"/>
      <c r="E242" s="439"/>
      <c r="F242" s="439"/>
      <c r="G242" s="439">
        <f t="shared" si="107"/>
        <v>0</v>
      </c>
      <c r="H242" s="449" t="str">
        <f t="shared" si="108"/>
        <v>-</v>
      </c>
      <c r="I242" s="388"/>
      <c r="J242" s="388"/>
      <c r="K242" s="388"/>
      <c r="L242" s="388"/>
      <c r="M242" s="388"/>
      <c r="N242" s="416"/>
      <c r="O242" s="388"/>
      <c r="P242" s="388"/>
      <c r="Q242" s="388"/>
      <c r="R242" s="388"/>
      <c r="S242" s="388"/>
      <c r="T242" s="417"/>
      <c r="U242" s="457" t="str">
        <f t="shared" si="109"/>
        <v>-</v>
      </c>
      <c r="V242" s="332" t="str">
        <f t="shared" si="110"/>
        <v>-</v>
      </c>
      <c r="W242" s="337"/>
      <c r="X242" s="353"/>
      <c r="Y242" s="353"/>
    </row>
    <row r="243" spans="1:25" s="354" customFormat="1" ht="18" customHeight="1">
      <c r="A243" s="378">
        <v>64072</v>
      </c>
      <c r="B243" s="432" t="s">
        <v>515</v>
      </c>
      <c r="C243" s="439"/>
      <c r="D243" s="439"/>
      <c r="E243" s="439"/>
      <c r="F243" s="439"/>
      <c r="G243" s="439">
        <f t="shared" si="107"/>
        <v>0</v>
      </c>
      <c r="H243" s="449" t="str">
        <f t="shared" si="108"/>
        <v>-</v>
      </c>
      <c r="I243" s="388"/>
      <c r="J243" s="388"/>
      <c r="K243" s="388"/>
      <c r="L243" s="388"/>
      <c r="M243" s="388"/>
      <c r="N243" s="416"/>
      <c r="O243" s="388"/>
      <c r="P243" s="388"/>
      <c r="Q243" s="388"/>
      <c r="R243" s="388"/>
      <c r="S243" s="388"/>
      <c r="T243" s="417"/>
      <c r="U243" s="457" t="str">
        <f t="shared" si="109"/>
        <v>-</v>
      </c>
      <c r="V243" s="332" t="str">
        <f t="shared" si="110"/>
        <v>-</v>
      </c>
      <c r="W243" s="337"/>
      <c r="X243" s="353"/>
      <c r="Y243" s="353"/>
    </row>
    <row r="244" spans="1:25" s="354" customFormat="1" ht="18" customHeight="1">
      <c r="A244" s="378">
        <v>64073</v>
      </c>
      <c r="B244" s="432" t="s">
        <v>516</v>
      </c>
      <c r="C244" s="439"/>
      <c r="D244" s="439"/>
      <c r="E244" s="439"/>
      <c r="F244" s="439"/>
      <c r="G244" s="439">
        <f t="shared" si="107"/>
        <v>0</v>
      </c>
      <c r="H244" s="449" t="str">
        <f t="shared" si="108"/>
        <v>-</v>
      </c>
      <c r="I244" s="388"/>
      <c r="J244" s="388"/>
      <c r="K244" s="388"/>
      <c r="L244" s="388"/>
      <c r="M244" s="388"/>
      <c r="N244" s="416"/>
      <c r="O244" s="388"/>
      <c r="P244" s="388"/>
      <c r="Q244" s="388"/>
      <c r="R244" s="388"/>
      <c r="S244" s="388"/>
      <c r="T244" s="417"/>
      <c r="U244" s="457" t="str">
        <f t="shared" si="109"/>
        <v>-</v>
      </c>
      <c r="V244" s="332" t="str">
        <f t="shared" si="110"/>
        <v>-</v>
      </c>
      <c r="W244" s="337"/>
      <c r="X244" s="353"/>
      <c r="Y244" s="353"/>
    </row>
    <row r="245" spans="1:25" s="354" customFormat="1" ht="18" customHeight="1">
      <c r="A245" s="378">
        <v>64074</v>
      </c>
      <c r="B245" s="432" t="s">
        <v>180</v>
      </c>
      <c r="C245" s="439"/>
      <c r="D245" s="439"/>
      <c r="E245" s="439"/>
      <c r="F245" s="439"/>
      <c r="G245" s="439">
        <f t="shared" si="107"/>
        <v>0</v>
      </c>
      <c r="H245" s="449" t="str">
        <f t="shared" si="108"/>
        <v>-</v>
      </c>
      <c r="I245" s="388"/>
      <c r="J245" s="388"/>
      <c r="K245" s="388"/>
      <c r="L245" s="388"/>
      <c r="M245" s="388"/>
      <c r="N245" s="416"/>
      <c r="O245" s="388"/>
      <c r="P245" s="388"/>
      <c r="Q245" s="388"/>
      <c r="R245" s="388"/>
      <c r="S245" s="388"/>
      <c r="T245" s="417"/>
      <c r="U245" s="457" t="str">
        <f t="shared" si="109"/>
        <v>-</v>
      </c>
      <c r="V245" s="332" t="str">
        <f t="shared" si="110"/>
        <v>-</v>
      </c>
      <c r="W245" s="337"/>
      <c r="X245" s="353"/>
      <c r="Y245" s="353"/>
    </row>
    <row r="246" spans="1:25" s="354" customFormat="1" ht="18" customHeight="1">
      <c r="A246" s="378">
        <v>64075</v>
      </c>
      <c r="B246" s="432" t="s">
        <v>142</v>
      </c>
      <c r="C246" s="439"/>
      <c r="D246" s="439"/>
      <c r="E246" s="439"/>
      <c r="F246" s="439"/>
      <c r="G246" s="439">
        <f t="shared" si="107"/>
        <v>0</v>
      </c>
      <c r="H246" s="449" t="str">
        <f t="shared" si="108"/>
        <v>-</v>
      </c>
      <c r="I246" s="388"/>
      <c r="J246" s="388"/>
      <c r="K246" s="388"/>
      <c r="L246" s="388"/>
      <c r="M246" s="388"/>
      <c r="N246" s="416"/>
      <c r="O246" s="388"/>
      <c r="P246" s="388"/>
      <c r="Q246" s="388"/>
      <c r="R246" s="388"/>
      <c r="S246" s="388"/>
      <c r="T246" s="417"/>
      <c r="U246" s="457" t="str">
        <f t="shared" si="109"/>
        <v>-</v>
      </c>
      <c r="V246" s="332" t="str">
        <f t="shared" si="110"/>
        <v>-</v>
      </c>
      <c r="W246" s="337"/>
      <c r="X246" s="353"/>
      <c r="Y246" s="353"/>
    </row>
    <row r="247" spans="1:25" s="354" customFormat="1" ht="18" customHeight="1">
      <c r="A247" s="378">
        <v>64076</v>
      </c>
      <c r="B247" s="432" t="s">
        <v>143</v>
      </c>
      <c r="C247" s="439"/>
      <c r="D247" s="439"/>
      <c r="E247" s="439"/>
      <c r="F247" s="439"/>
      <c r="G247" s="439">
        <f t="shared" si="107"/>
        <v>0</v>
      </c>
      <c r="H247" s="449" t="str">
        <f t="shared" si="108"/>
        <v>-</v>
      </c>
      <c r="I247" s="388"/>
      <c r="J247" s="388"/>
      <c r="K247" s="388"/>
      <c r="L247" s="388"/>
      <c r="M247" s="388"/>
      <c r="N247" s="416"/>
      <c r="O247" s="388"/>
      <c r="P247" s="388"/>
      <c r="Q247" s="388"/>
      <c r="R247" s="388"/>
      <c r="S247" s="388"/>
      <c r="T247" s="417"/>
      <c r="U247" s="457" t="str">
        <f t="shared" si="109"/>
        <v>-</v>
      </c>
      <c r="V247" s="332" t="str">
        <f t="shared" si="110"/>
        <v>-</v>
      </c>
      <c r="W247" s="337"/>
      <c r="X247" s="353"/>
      <c r="Y247" s="353"/>
    </row>
    <row r="248" spans="1:25" s="354" customFormat="1" ht="18" customHeight="1">
      <c r="A248" s="378">
        <v>64077</v>
      </c>
      <c r="B248" s="432" t="s">
        <v>144</v>
      </c>
      <c r="C248" s="439"/>
      <c r="D248" s="439"/>
      <c r="E248" s="439"/>
      <c r="F248" s="439"/>
      <c r="G248" s="439">
        <f t="shared" si="107"/>
        <v>0</v>
      </c>
      <c r="H248" s="449" t="str">
        <f t="shared" si="108"/>
        <v>-</v>
      </c>
      <c r="I248" s="388"/>
      <c r="J248" s="388"/>
      <c r="K248" s="388"/>
      <c r="L248" s="388"/>
      <c r="M248" s="388"/>
      <c r="N248" s="416"/>
      <c r="O248" s="388"/>
      <c r="P248" s="388"/>
      <c r="Q248" s="388"/>
      <c r="R248" s="388"/>
      <c r="S248" s="388"/>
      <c r="T248" s="417"/>
      <c r="U248" s="457" t="str">
        <f t="shared" si="109"/>
        <v>-</v>
      </c>
      <c r="V248" s="332" t="str">
        <f t="shared" si="110"/>
        <v>-</v>
      </c>
      <c r="W248" s="337"/>
      <c r="X248" s="353"/>
      <c r="Y248" s="353"/>
    </row>
    <row r="249" spans="1:25" s="354" customFormat="1" ht="18" customHeight="1">
      <c r="A249" s="378">
        <v>64078</v>
      </c>
      <c r="B249" s="432" t="s">
        <v>181</v>
      </c>
      <c r="C249" s="439"/>
      <c r="D249" s="439"/>
      <c r="E249" s="439"/>
      <c r="F249" s="439"/>
      <c r="G249" s="439">
        <f t="shared" si="107"/>
        <v>0</v>
      </c>
      <c r="H249" s="449" t="str">
        <f t="shared" si="108"/>
        <v>-</v>
      </c>
      <c r="I249" s="388"/>
      <c r="J249" s="388"/>
      <c r="K249" s="388"/>
      <c r="L249" s="388"/>
      <c r="M249" s="388"/>
      <c r="N249" s="416"/>
      <c r="O249" s="388"/>
      <c r="P249" s="388"/>
      <c r="Q249" s="388"/>
      <c r="R249" s="388"/>
      <c r="S249" s="388"/>
      <c r="T249" s="417"/>
      <c r="U249" s="457" t="str">
        <f t="shared" si="109"/>
        <v>-</v>
      </c>
      <c r="V249" s="332" t="str">
        <f t="shared" si="110"/>
        <v>-</v>
      </c>
      <c r="W249" s="337"/>
      <c r="X249" s="353"/>
      <c r="Y249" s="353"/>
    </row>
    <row r="250" spans="1:25" s="354" customFormat="1" ht="18" customHeight="1" thickBot="1">
      <c r="A250" s="400">
        <v>64981</v>
      </c>
      <c r="B250" s="401" t="s">
        <v>517</v>
      </c>
      <c r="C250" s="446">
        <v>5400000</v>
      </c>
      <c r="D250" s="446">
        <v>5400000</v>
      </c>
      <c r="E250" s="446">
        <v>2800000</v>
      </c>
      <c r="F250" s="446">
        <v>0</v>
      </c>
      <c r="G250" s="446">
        <f t="shared" si="107"/>
        <v>2800000</v>
      </c>
      <c r="H250" s="454">
        <f t="shared" si="108"/>
        <v>0.51851851851851849</v>
      </c>
      <c r="I250" s="402"/>
      <c r="J250" s="402"/>
      <c r="K250" s="402"/>
      <c r="L250" s="402"/>
      <c r="M250" s="402"/>
      <c r="N250" s="429">
        <f>N43+N179</f>
        <v>54</v>
      </c>
      <c r="O250" s="402"/>
      <c r="P250" s="402"/>
      <c r="Q250" s="402"/>
      <c r="R250" s="402"/>
      <c r="S250" s="402">
        <v>50000</v>
      </c>
      <c r="T250" s="430">
        <f>N250*S250*2</f>
        <v>5400000</v>
      </c>
      <c r="U250" s="462">
        <f t="shared" si="109"/>
        <v>1</v>
      </c>
      <c r="V250" s="332" t="str">
        <f t="shared" si="110"/>
        <v>ok</v>
      </c>
      <c r="W250" s="337"/>
      <c r="X250" s="353"/>
      <c r="Y250" s="353"/>
    </row>
    <row r="251" spans="1:25" s="354" customFormat="1" ht="15.65" customHeight="1">
      <c r="A251" s="363"/>
      <c r="B251" s="364"/>
      <c r="C251" s="365"/>
      <c r="D251" s="365"/>
      <c r="E251" s="365"/>
      <c r="F251" s="365"/>
      <c r="G251" s="365"/>
      <c r="H251" s="365"/>
      <c r="I251" s="365"/>
      <c r="J251" s="365"/>
      <c r="K251" s="365"/>
      <c r="L251" s="365"/>
      <c r="M251" s="365"/>
      <c r="N251" s="365"/>
      <c r="O251" s="366"/>
      <c r="P251" s="366"/>
      <c r="Q251" s="366"/>
      <c r="R251" s="366"/>
      <c r="S251" s="366"/>
      <c r="T251" s="365"/>
      <c r="U251" s="365"/>
      <c r="V251" s="332"/>
      <c r="W251" s="367"/>
      <c r="X251" s="353"/>
      <c r="Y251" s="353"/>
    </row>
    <row r="252" spans="1:25" s="354" customFormat="1" ht="14.25" customHeight="1">
      <c r="A252" s="363"/>
      <c r="B252" s="364"/>
      <c r="C252" s="365"/>
      <c r="D252" s="365"/>
      <c r="E252" s="365"/>
      <c r="F252" s="365"/>
      <c r="G252" s="365"/>
      <c r="H252" s="365"/>
      <c r="I252" s="365"/>
      <c r="J252" s="365"/>
      <c r="K252" s="365"/>
      <c r="L252" s="365"/>
      <c r="M252" s="365"/>
      <c r="N252" s="365"/>
      <c r="O252" s="366"/>
      <c r="P252" s="366"/>
      <c r="Q252" s="366"/>
      <c r="R252" s="366"/>
      <c r="S252" s="366"/>
      <c r="T252" s="365"/>
      <c r="U252" s="365"/>
      <c r="V252" s="332"/>
      <c r="W252" s="367"/>
      <c r="X252" s="353"/>
      <c r="Y252" s="353"/>
    </row>
    <row r="253" spans="1:25" s="354" customFormat="1" ht="14.25" customHeight="1">
      <c r="A253" s="363"/>
      <c r="B253" s="368"/>
      <c r="C253" s="365"/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6"/>
      <c r="P253" s="366"/>
      <c r="Q253" s="366"/>
      <c r="R253" s="366"/>
      <c r="S253" s="366"/>
      <c r="T253" s="365"/>
      <c r="U253" s="365"/>
      <c r="V253" s="332"/>
      <c r="W253" s="367"/>
      <c r="X253" s="353"/>
      <c r="Y253" s="353"/>
    </row>
    <row r="254" spans="1:25" ht="14.25" customHeight="1">
      <c r="B254" s="368"/>
    </row>
    <row r="255" spans="1:25" ht="14.25" customHeight="1"/>
    <row r="256" spans="1:25" ht="14.25" customHeight="1"/>
    <row r="257" spans="1:1" ht="14.25" customHeight="1"/>
    <row r="258" spans="1:1" ht="14.25" customHeight="1"/>
    <row r="259" spans="1:1" ht="14.25" customHeight="1"/>
    <row r="261" spans="1:1">
      <c r="A261" s="352" t="s">
        <v>518</v>
      </c>
    </row>
  </sheetData>
  <autoFilter ref="V11:V250" xr:uid="{00000000-0009-0000-0000-000006000000}"/>
  <dataConsolidate>
    <dataRefs count="20">
      <dataRef ref="H10:K300" sheet="GD" r:id="rId1"/>
      <dataRef ref="H10:K300" sheet="GD" r:id="rId2"/>
      <dataRef ref="H10:K300" sheet="GD" r:id="rId3"/>
      <dataRef ref="H10:K300" sheet="GD" r:id="rId4"/>
      <dataRef ref="H10:K300" sheet="GD" r:id="rId5"/>
      <dataRef ref="H10:K300" sheet="GD" r:id="rId6"/>
      <dataRef ref="H10:K300" sheet="GD" r:id="rId7"/>
      <dataRef ref="H10:K300" sheet="GD" r:id="rId8"/>
      <dataRef ref="H10:K300" sheet="GD" r:id="rId9"/>
      <dataRef ref="H10:K300" sheet="GD" r:id="rId10"/>
      <dataRef ref="H10:K300" sheet="GD" r:id="rId11"/>
      <dataRef ref="H10:K300" sheet="GD" r:id="rId12"/>
      <dataRef ref="H10:K300" sheet="GD" r:id="rId13"/>
      <dataRef ref="H10:K300" sheet="GD" r:id="rId14"/>
      <dataRef ref="H10:K300" sheet="GD" r:id="rId15"/>
      <dataRef ref="H10:K300" sheet="GD" r:id="rId16"/>
      <dataRef ref="H10:K300" sheet="GD" r:id="rId17"/>
      <dataRef ref="H10:K300" sheet="GD" r:id="rId18"/>
      <dataRef ref="H10:K300" sheet="GD" r:id="rId19"/>
      <dataRef ref="H10:K300" sheet="GD" r:id="rId20"/>
    </dataRefs>
  </dataConsolidate>
  <mergeCells count="10">
    <mergeCell ref="E11:H11"/>
    <mergeCell ref="I11:N11"/>
    <mergeCell ref="O11:S11"/>
    <mergeCell ref="T11:U11"/>
    <mergeCell ref="A9:B9"/>
    <mergeCell ref="A10:B10"/>
    <mergeCell ref="A11:A12"/>
    <mergeCell ref="B11:B12"/>
    <mergeCell ref="C11:C12"/>
    <mergeCell ref="D11:D12"/>
  </mergeCells>
  <printOptions horizontalCentered="1"/>
  <pageMargins left="0.19685039370078741" right="0.19685039370078741" top="0.31496062992125984" bottom="0.39370078740157483" header="0.19685039370078741" footer="0.19685039370078741"/>
  <pageSetup paperSize="9" scale="65" pageOrder="overThenDown" orientation="landscape" r:id="rId21"/>
  <headerFooter alignWithMargins="0">
    <oddFooter>&amp;C&amp;"Khmer MEF1,Regular"ទំព័រ&amp;"-,Regular" &amp;"Limon S1,Normal"&amp;22&amp;P&amp;"-,Regular"&amp;11 &amp;"Khmer MEF1,Regular"នៃ&amp;"-,Regular" &amp;"Limon S1,Normal"&amp;22&amp;N</oddFooter>
  </headerFooter>
  <drawing r:id="rId22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257" customFormat="1" ht="30" customHeight="1">
      <c r="A5" s="256"/>
      <c r="B5" s="256"/>
      <c r="C5" s="252" t="s">
        <v>429</v>
      </c>
      <c r="D5" s="252"/>
      <c r="E5" s="252"/>
      <c r="F5" s="252"/>
      <c r="G5" s="252"/>
      <c r="H5" s="252"/>
      <c r="I5" s="252"/>
      <c r="J5" s="252"/>
    </row>
    <row r="6" spans="1:11" ht="21.75" hidden="1" customHeight="1">
      <c r="J6" s="45" t="s">
        <v>430</v>
      </c>
    </row>
    <row r="7" spans="1:11" ht="21.75" customHeight="1" thickBot="1">
      <c r="D7" s="265" t="s">
        <v>422</v>
      </c>
      <c r="E7" s="266" t="e">
        <f>#REF!</f>
        <v>#REF!</v>
      </c>
      <c r="J7" s="272" t="s">
        <v>1</v>
      </c>
    </row>
    <row r="8" spans="1:11" s="2" customFormat="1" ht="21.75" hidden="1" customHeight="1">
      <c r="A8" s="7"/>
      <c r="B8" s="7"/>
      <c r="C8" s="254"/>
      <c r="F8" s="255"/>
      <c r="G8" s="255"/>
      <c r="H8" s="255"/>
      <c r="I8" s="255"/>
      <c r="J8" s="255"/>
    </row>
    <row r="9" spans="1:11" s="7" customFormat="1" ht="21.75" hidden="1" customHeight="1" thickBot="1"/>
    <row r="10" spans="1:11" s="1" customFormat="1" ht="28.25" thickTop="1">
      <c r="A10" s="4" t="s">
        <v>421</v>
      </c>
      <c r="B10" s="4" t="s">
        <v>2</v>
      </c>
      <c r="C10" s="499" t="s">
        <v>431</v>
      </c>
      <c r="D10" s="503" t="s">
        <v>432</v>
      </c>
      <c r="E10" s="501" t="s">
        <v>433</v>
      </c>
      <c r="F10" s="503" t="s">
        <v>436</v>
      </c>
      <c r="G10" s="501" t="s">
        <v>425</v>
      </c>
      <c r="H10" s="501"/>
      <c r="I10" s="501" t="s">
        <v>426</v>
      </c>
      <c r="J10" s="502"/>
    </row>
    <row r="11" spans="1:11" s="1" customFormat="1" ht="55.75" thickBot="1">
      <c r="A11" s="5"/>
      <c r="B11" s="5"/>
      <c r="C11" s="500"/>
      <c r="D11" s="504"/>
      <c r="E11" s="504"/>
      <c r="F11" s="504"/>
      <c r="G11" s="278" t="s">
        <v>427</v>
      </c>
      <c r="H11" s="278" t="s">
        <v>428</v>
      </c>
      <c r="I11" s="278" t="s">
        <v>427</v>
      </c>
      <c r="J11" s="279" t="s">
        <v>428</v>
      </c>
    </row>
    <row r="12" spans="1:11" s="2" customFormat="1" ht="31" thickTop="1">
      <c r="A12" s="6"/>
      <c r="B12" s="253"/>
      <c r="C12" s="284" t="s">
        <v>434</v>
      </c>
      <c r="D12" s="285"/>
      <c r="E12" s="282"/>
      <c r="F12" s="282"/>
      <c r="G12" s="282">
        <f>G13</f>
        <v>0</v>
      </c>
      <c r="H12" s="282">
        <f t="shared" ref="H12:J12" si="0">H13</f>
        <v>0</v>
      </c>
      <c r="I12" s="282">
        <f t="shared" si="0"/>
        <v>0</v>
      </c>
      <c r="J12" s="282">
        <f t="shared" si="0"/>
        <v>0</v>
      </c>
      <c r="K12" s="2" t="str">
        <f>IF(SUM(G12:J12)&gt;0,"ok","-")</f>
        <v>-</v>
      </c>
    </row>
    <row r="13" spans="1:11" s="2" customFormat="1" ht="30.25">
      <c r="A13" s="6"/>
      <c r="B13" s="281"/>
      <c r="C13" s="294" t="e">
        <f>#REF!</f>
        <v>#REF!</v>
      </c>
      <c r="D13" s="291" t="e">
        <f>#REF!</f>
        <v>#REF!</v>
      </c>
      <c r="E13" s="280"/>
      <c r="F13" s="280"/>
      <c r="G13" s="280">
        <f>SUM(G14:G19)</f>
        <v>0</v>
      </c>
      <c r="H13" s="280">
        <f t="shared" ref="H13:J13" si="1">SUM(H14:H19)</f>
        <v>0</v>
      </c>
      <c r="I13" s="280">
        <f t="shared" si="1"/>
        <v>0</v>
      </c>
      <c r="J13" s="280">
        <f t="shared" si="1"/>
        <v>0</v>
      </c>
      <c r="K13" s="2" t="str">
        <f t="shared" ref="K13:K19" si="2">IF(SUM(G13:J13)&gt;0,"ok","-")</f>
        <v>-</v>
      </c>
    </row>
    <row r="14" spans="1:11" s="2" customFormat="1" ht="24.95" customHeight="1">
      <c r="A14" s="6"/>
      <c r="B14" s="6"/>
      <c r="C14" s="289" t="s">
        <v>435</v>
      </c>
      <c r="D14" s="292" t="e">
        <f t="shared" ref="D14:D19" si="3">$D$13</f>
        <v>#REF!</v>
      </c>
      <c r="E14" s="283"/>
      <c r="F14" s="283"/>
      <c r="G14" s="286"/>
      <c r="H14" s="286"/>
      <c r="I14" s="286"/>
      <c r="J14" s="286"/>
      <c r="K14" s="2" t="str">
        <f t="shared" si="2"/>
        <v>-</v>
      </c>
    </row>
    <row r="15" spans="1:11" s="2" customFormat="1" ht="24.95" customHeight="1">
      <c r="A15" s="6"/>
      <c r="B15" s="6"/>
      <c r="C15" s="289" t="s">
        <v>435</v>
      </c>
      <c r="D15" s="292" t="e">
        <f t="shared" si="3"/>
        <v>#REF!</v>
      </c>
      <c r="E15" s="283"/>
      <c r="F15" s="283"/>
      <c r="G15" s="286"/>
      <c r="H15" s="286"/>
      <c r="I15" s="286"/>
      <c r="J15" s="286"/>
      <c r="K15" s="2" t="str">
        <f t="shared" si="2"/>
        <v>-</v>
      </c>
    </row>
    <row r="16" spans="1:11" s="2" customFormat="1" ht="24.95" customHeight="1">
      <c r="A16" s="6"/>
      <c r="B16" s="6"/>
      <c r="C16" s="289" t="s">
        <v>435</v>
      </c>
      <c r="D16" s="292" t="e">
        <f t="shared" si="3"/>
        <v>#REF!</v>
      </c>
      <c r="E16" s="283"/>
      <c r="F16" s="283"/>
      <c r="G16" s="286"/>
      <c r="H16" s="286"/>
      <c r="I16" s="286"/>
      <c r="J16" s="286"/>
      <c r="K16" s="2" t="str">
        <f t="shared" si="2"/>
        <v>-</v>
      </c>
    </row>
    <row r="17" spans="1:12" s="2" customFormat="1" ht="24.95" customHeight="1">
      <c r="A17" s="6"/>
      <c r="B17" s="6"/>
      <c r="C17" s="289" t="s">
        <v>435</v>
      </c>
      <c r="D17" s="292" t="e">
        <f t="shared" si="3"/>
        <v>#REF!</v>
      </c>
      <c r="E17" s="283"/>
      <c r="F17" s="283"/>
      <c r="G17" s="286"/>
      <c r="H17" s="286"/>
      <c r="I17" s="286"/>
      <c r="J17" s="286"/>
      <c r="K17" s="2" t="str">
        <f t="shared" si="2"/>
        <v>-</v>
      </c>
    </row>
    <row r="18" spans="1:12" s="2" customFormat="1" ht="24.95" customHeight="1">
      <c r="A18" s="6"/>
      <c r="B18" s="6"/>
      <c r="C18" s="289" t="s">
        <v>435</v>
      </c>
      <c r="D18" s="292" t="e">
        <f t="shared" si="3"/>
        <v>#REF!</v>
      </c>
      <c r="E18" s="283"/>
      <c r="F18" s="283"/>
      <c r="G18" s="286"/>
      <c r="H18" s="286"/>
      <c r="I18" s="286"/>
      <c r="J18" s="286"/>
      <c r="K18" s="2" t="str">
        <f t="shared" si="2"/>
        <v>-</v>
      </c>
    </row>
    <row r="19" spans="1:12" s="2" customFormat="1" ht="24.95" customHeight="1">
      <c r="A19" s="6"/>
      <c r="B19" s="6"/>
      <c r="C19" s="290" t="s">
        <v>435</v>
      </c>
      <c r="D19" s="293" t="e">
        <f t="shared" si="3"/>
        <v>#REF!</v>
      </c>
      <c r="E19" s="288"/>
      <c r="F19" s="288"/>
      <c r="G19" s="287"/>
      <c r="H19" s="287"/>
      <c r="I19" s="287"/>
      <c r="J19" s="287"/>
      <c r="K19" s="2" t="str">
        <f t="shared" si="2"/>
        <v>-</v>
      </c>
    </row>
    <row r="20" spans="1:12" ht="15.65" customHeight="1">
      <c r="C20" s="249"/>
      <c r="D20" s="249"/>
      <c r="E20" s="249"/>
      <c r="F20" s="249"/>
      <c r="G20" s="249"/>
      <c r="H20" s="249"/>
      <c r="I20" s="249"/>
      <c r="J20" s="249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3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3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3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3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3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3" hidden="1" customWidth="1"/>
    <col min="2" max="2" width="10.86328125" style="3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257" customFormat="1" ht="30" customHeight="1">
      <c r="A5" s="256"/>
      <c r="B5" s="256"/>
      <c r="C5" s="252" t="s">
        <v>437</v>
      </c>
      <c r="D5" s="252"/>
      <c r="E5" s="252"/>
    </row>
    <row r="6" spans="1:6" s="257" customFormat="1" ht="30" customHeight="1">
      <c r="A6" s="256"/>
      <c r="B6" s="256"/>
      <c r="C6" s="252" t="s">
        <v>440</v>
      </c>
      <c r="D6" s="252"/>
      <c r="E6" s="252"/>
    </row>
    <row r="7" spans="1:6" s="257" customFormat="1" ht="30" customHeight="1">
      <c r="A7" s="256"/>
      <c r="B7" s="256"/>
      <c r="C7" s="252" t="e">
        <f>#REF!</f>
        <v>#REF!</v>
      </c>
      <c r="D7" s="252"/>
      <c r="E7" s="252"/>
    </row>
    <row r="8" spans="1:6" ht="21.75" customHeight="1" thickBot="1">
      <c r="D8" s="45"/>
      <c r="E8" s="45" t="s">
        <v>441</v>
      </c>
    </row>
    <row r="9" spans="1:6" ht="21.75" hidden="1" customHeight="1" thickBot="1">
      <c r="D9" s="272"/>
      <c r="E9" s="273" t="s">
        <v>1</v>
      </c>
    </row>
    <row r="10" spans="1:6" s="2" customFormat="1" ht="21.75" hidden="1" customHeight="1" thickTop="1" thickBot="1">
      <c r="A10" s="7"/>
      <c r="B10" s="7"/>
      <c r="C10" s="254"/>
      <c r="D10" s="254"/>
      <c r="E10" s="254"/>
    </row>
    <row r="11" spans="1:6" s="7" customFormat="1" ht="21.75" hidden="1" customHeight="1" thickTop="1" thickBot="1"/>
    <row r="12" spans="1:6" s="1" customFormat="1" ht="56.25" customHeight="1" thickTop="1" thickBot="1">
      <c r="A12" s="4" t="s">
        <v>421</v>
      </c>
      <c r="B12" s="4" t="s">
        <v>419</v>
      </c>
      <c r="C12" s="274" t="s">
        <v>442</v>
      </c>
      <c r="D12" s="275" t="s">
        <v>423</v>
      </c>
      <c r="E12" s="276" t="s">
        <v>444</v>
      </c>
    </row>
    <row r="13" spans="1:6" s="2" customFormat="1" ht="30.75" customHeight="1" thickTop="1">
      <c r="A13" s="6"/>
      <c r="B13" s="253" t="e">
        <f>A14</f>
        <v>#REF!</v>
      </c>
      <c r="C13" s="251" t="e">
        <f>#REF!</f>
        <v>#REF!</v>
      </c>
      <c r="D13" s="277"/>
      <c r="E13" s="251"/>
      <c r="F13" s="2" t="e">
        <f>IF(AND(C13&lt;&gt;"",D13&lt;&gt;""),"ok","-")</f>
        <v>#REF!</v>
      </c>
    </row>
    <row r="14" spans="1:6" s="2" customFormat="1" ht="29.25" customHeight="1">
      <c r="A14" s="253" t="e">
        <f>LEFT(B14,3)</f>
        <v>#REF!</v>
      </c>
      <c r="B14" s="262" t="e">
        <f>#REF!</f>
        <v>#REF!</v>
      </c>
      <c r="C14" s="250" t="e">
        <f>IF(#REF!&lt;&gt;"",#REF!,"")</f>
        <v>#REF!</v>
      </c>
      <c r="D14" s="250" t="e">
        <f>IF(#REF!&lt;&gt;"",#REF!,"")</f>
        <v>#REF!</v>
      </c>
      <c r="E14" s="250"/>
      <c r="F14" s="2" t="e">
        <f t="shared" ref="F14:F77" si="0">IF(AND(C14&lt;&gt;"",D14&lt;&gt;""),"ok","-")</f>
        <v>#REF!</v>
      </c>
    </row>
    <row r="15" spans="1:6" s="2" customFormat="1" ht="29.25" customHeight="1">
      <c r="A15" s="262" t="e">
        <f>LEFT(B15,5)</f>
        <v>#REF!</v>
      </c>
      <c r="B15" s="261" t="e">
        <f>$B$14&amp;"01"</f>
        <v>#REF!</v>
      </c>
      <c r="C15" s="260" t="e">
        <f>IF(#REF!&lt;&gt;"",#REF!,"")</f>
        <v>#REF!</v>
      </c>
      <c r="D15" s="267" t="e">
        <f>IF(#REF!&lt;&gt;"",#REF!,"")</f>
        <v>#REF!</v>
      </c>
      <c r="E15" s="295"/>
      <c r="F15" s="2" t="e">
        <f t="shared" si="0"/>
        <v>#REF!</v>
      </c>
    </row>
    <row r="16" spans="1:6" s="2" customFormat="1" ht="29.25" customHeight="1">
      <c r="A16" s="6" t="e">
        <f>LEFT(B16,7)</f>
        <v>#REF!</v>
      </c>
      <c r="B16" s="6" t="e">
        <f>B15&amp;"01"</f>
        <v>#REF!</v>
      </c>
      <c r="C16" s="258" t="e">
        <f>IF(#REF!&lt;&gt;"",#REF!,"")</f>
        <v>#REF!</v>
      </c>
      <c r="D16" s="268" t="e">
        <f>IF(#REF!&lt;&gt;"",#REF!,"")</f>
        <v>#REF!</v>
      </c>
      <c r="E16" s="296"/>
      <c r="F16" s="2" t="e">
        <f t="shared" si="0"/>
        <v>#REF!</v>
      </c>
    </row>
    <row r="17" spans="1:6" s="2" customFormat="1" ht="29.25" customHeight="1">
      <c r="A17" s="6" t="e">
        <f t="shared" ref="A17:A66" si="1">LEFT(B17,7)</f>
        <v>#REF!</v>
      </c>
      <c r="B17" s="6" t="e">
        <f>B15&amp;"02"</f>
        <v>#REF!</v>
      </c>
      <c r="C17" s="259" t="e">
        <f>IF(#REF!&lt;&gt;"",#REF!,"")</f>
        <v>#REF!</v>
      </c>
      <c r="D17" s="269" t="e">
        <f>IF(#REF!&lt;&gt;"",#REF!,"")</f>
        <v>#REF!</v>
      </c>
      <c r="E17" s="297"/>
      <c r="F17" s="2" t="e">
        <f t="shared" si="0"/>
        <v>#REF!</v>
      </c>
    </row>
    <row r="18" spans="1:6" s="2" customFormat="1" ht="29.25" customHeight="1">
      <c r="A18" s="6" t="e">
        <f t="shared" si="1"/>
        <v>#REF!</v>
      </c>
      <c r="B18" s="6" t="e">
        <f>B15&amp;"03"</f>
        <v>#REF!</v>
      </c>
      <c r="C18" s="258" t="e">
        <f>IF(#REF!&lt;&gt;"",#REF!,"")</f>
        <v>#REF!</v>
      </c>
      <c r="D18" s="268" t="e">
        <f>IF(#REF!&lt;&gt;"",#REF!,"")</f>
        <v>#REF!</v>
      </c>
      <c r="E18" s="296"/>
      <c r="F18" s="2" t="e">
        <f t="shared" si="0"/>
        <v>#REF!</v>
      </c>
    </row>
    <row r="19" spans="1:6" s="2" customFormat="1" ht="29.25" customHeight="1">
      <c r="A19" s="6" t="e">
        <f t="shared" si="1"/>
        <v>#REF!</v>
      </c>
      <c r="B19" s="6" t="e">
        <f>B15&amp;"04"</f>
        <v>#REF!</v>
      </c>
      <c r="C19" s="259" t="e">
        <f>IF(#REF!&lt;&gt;"",#REF!,"")</f>
        <v>#REF!</v>
      </c>
      <c r="D19" s="269" t="e">
        <f>IF(#REF!&lt;&gt;"",#REF!,"")</f>
        <v>#REF!</v>
      </c>
      <c r="E19" s="297"/>
      <c r="F19" s="2" t="e">
        <f t="shared" si="0"/>
        <v>#REF!</v>
      </c>
    </row>
    <row r="20" spans="1:6" s="2" customFormat="1" ht="29.25" customHeight="1">
      <c r="A20" s="6" t="e">
        <f t="shared" si="1"/>
        <v>#REF!</v>
      </c>
      <c r="B20" s="6" t="e">
        <f>B15&amp;"05"</f>
        <v>#REF!</v>
      </c>
      <c r="C20" s="258" t="e">
        <f>IF(#REF!&lt;&gt;"",#REF!,"")</f>
        <v>#REF!</v>
      </c>
      <c r="D20" s="268" t="e">
        <f>IF(#REF!&lt;&gt;"",#REF!,"")</f>
        <v>#REF!</v>
      </c>
      <c r="E20" s="296"/>
      <c r="F20" s="2" t="e">
        <f t="shared" si="0"/>
        <v>#REF!</v>
      </c>
    </row>
    <row r="21" spans="1:6" s="2" customFormat="1" ht="29.25" customHeight="1">
      <c r="A21" s="6" t="e">
        <f t="shared" si="1"/>
        <v>#REF!</v>
      </c>
      <c r="B21" s="6" t="e">
        <f>B15&amp;"06"</f>
        <v>#REF!</v>
      </c>
      <c r="C21" s="259" t="e">
        <f>IF(#REF!&lt;&gt;"",#REF!,"")</f>
        <v>#REF!</v>
      </c>
      <c r="D21" s="269" t="e">
        <f>IF(#REF!&lt;&gt;"",#REF!,"")</f>
        <v>#REF!</v>
      </c>
      <c r="E21" s="297"/>
      <c r="F21" s="2" t="e">
        <f t="shared" si="0"/>
        <v>#REF!</v>
      </c>
    </row>
    <row r="22" spans="1:6" s="2" customFormat="1" ht="29.25" customHeight="1">
      <c r="A22" s="6" t="e">
        <f t="shared" si="1"/>
        <v>#REF!</v>
      </c>
      <c r="B22" s="6" t="e">
        <f>B15&amp;"07"</f>
        <v>#REF!</v>
      </c>
      <c r="C22" s="258" t="e">
        <f>IF(#REF!&lt;&gt;"",#REF!,"")</f>
        <v>#REF!</v>
      </c>
      <c r="D22" s="268" t="e">
        <f>IF(#REF!&lt;&gt;"",#REF!,"")</f>
        <v>#REF!</v>
      </c>
      <c r="E22" s="296"/>
      <c r="F22" s="2" t="e">
        <f t="shared" si="0"/>
        <v>#REF!</v>
      </c>
    </row>
    <row r="23" spans="1:6" s="2" customFormat="1" ht="29.25" customHeight="1">
      <c r="A23" s="6" t="e">
        <f t="shared" si="1"/>
        <v>#REF!</v>
      </c>
      <c r="B23" s="6" t="e">
        <f>B15&amp;"08"</f>
        <v>#REF!</v>
      </c>
      <c r="C23" s="259" t="e">
        <f>IF(#REF!&lt;&gt;"",#REF!,"")</f>
        <v>#REF!</v>
      </c>
      <c r="D23" s="269" t="e">
        <f>IF(#REF!&lt;&gt;"",#REF!,"")</f>
        <v>#REF!</v>
      </c>
      <c r="E23" s="297"/>
      <c r="F23" s="2" t="e">
        <f t="shared" si="0"/>
        <v>#REF!</v>
      </c>
    </row>
    <row r="24" spans="1:6" s="2" customFormat="1" ht="29.25" customHeight="1">
      <c r="A24" s="6" t="e">
        <f t="shared" si="1"/>
        <v>#REF!</v>
      </c>
      <c r="B24" s="6" t="e">
        <f>B15&amp;"09"</f>
        <v>#REF!</v>
      </c>
      <c r="C24" s="258" t="e">
        <f>IF(#REF!&lt;&gt;"",#REF!,"")</f>
        <v>#REF!</v>
      </c>
      <c r="D24" s="268" t="e">
        <f>IF(#REF!&lt;&gt;"",#REF!,"")</f>
        <v>#REF!</v>
      </c>
      <c r="E24" s="296"/>
      <c r="F24" s="2" t="e">
        <f t="shared" si="0"/>
        <v>#REF!</v>
      </c>
    </row>
    <row r="25" spans="1:6" s="2" customFormat="1" ht="29.25" customHeight="1">
      <c r="A25" s="6" t="e">
        <f t="shared" si="1"/>
        <v>#REF!</v>
      </c>
      <c r="B25" s="6" t="e">
        <f>B15&amp;"10"</f>
        <v>#REF!</v>
      </c>
      <c r="C25" s="259" t="e">
        <f>IF(#REF!&lt;&gt;"",#REF!,"")</f>
        <v>#REF!</v>
      </c>
      <c r="D25" s="269" t="e">
        <f>IF(#REF!&lt;&gt;"",#REF!,"")</f>
        <v>#REF!</v>
      </c>
      <c r="E25" s="297"/>
      <c r="F25" s="2" t="e">
        <f t="shared" si="0"/>
        <v>#REF!</v>
      </c>
    </row>
    <row r="26" spans="1:6" s="2" customFormat="1" ht="29.25" customHeight="1">
      <c r="A26" s="6" t="e">
        <f t="shared" si="1"/>
        <v>#REF!</v>
      </c>
      <c r="B26" s="6" t="e">
        <f>B15&amp;"11"</f>
        <v>#REF!</v>
      </c>
      <c r="C26" s="258" t="e">
        <f>IF(#REF!&lt;&gt;"",#REF!,"")</f>
        <v>#REF!</v>
      </c>
      <c r="D26" s="268" t="e">
        <f>IF(#REF!&lt;&gt;"",#REF!,"")</f>
        <v>#REF!</v>
      </c>
      <c r="E26" s="296"/>
      <c r="F26" s="2" t="e">
        <f t="shared" si="0"/>
        <v>#REF!</v>
      </c>
    </row>
    <row r="27" spans="1:6" s="2" customFormat="1" ht="29.25" customHeight="1">
      <c r="A27" s="6" t="e">
        <f t="shared" si="1"/>
        <v>#REF!</v>
      </c>
      <c r="B27" s="6" t="e">
        <f>B15&amp;"12"</f>
        <v>#REF!</v>
      </c>
      <c r="C27" s="259" t="e">
        <f>IF(#REF!&lt;&gt;"",#REF!,"")</f>
        <v>#REF!</v>
      </c>
      <c r="D27" s="269" t="e">
        <f>IF(#REF!&lt;&gt;"",#REF!,"")</f>
        <v>#REF!</v>
      </c>
      <c r="E27" s="297"/>
      <c r="F27" s="2" t="e">
        <f t="shared" si="0"/>
        <v>#REF!</v>
      </c>
    </row>
    <row r="28" spans="1:6" s="2" customFormat="1" ht="29.25" customHeight="1">
      <c r="A28" s="262" t="e">
        <f t="shared" ref="A28:A54" si="2">LEFT(B28,5)</f>
        <v>#REF!</v>
      </c>
      <c r="B28" s="261" t="e">
        <f>$B$14&amp;"02"</f>
        <v>#REF!</v>
      </c>
      <c r="C28" s="263" t="e">
        <f>IF(#REF!&lt;&gt;"",#REF!,"")</f>
        <v>#REF!</v>
      </c>
      <c r="D28" s="267" t="e">
        <f>IF(#REF!&lt;&gt;"",#REF!,"")</f>
        <v>#REF!</v>
      </c>
      <c r="E28" s="295"/>
      <c r="F28" s="2" t="e">
        <f t="shared" si="0"/>
        <v>#REF!</v>
      </c>
    </row>
    <row r="29" spans="1:6" s="2" customFormat="1" ht="29.25" customHeight="1">
      <c r="A29" s="6" t="e">
        <f t="shared" si="1"/>
        <v>#REF!</v>
      </c>
      <c r="B29" s="6" t="e">
        <f>B28&amp;"01"</f>
        <v>#REF!</v>
      </c>
      <c r="C29" s="259" t="e">
        <f>IF(#REF!&lt;&gt;"",#REF!,"")</f>
        <v>#REF!</v>
      </c>
      <c r="D29" s="268" t="e">
        <f>IF(#REF!&lt;&gt;"",#REF!,"")</f>
        <v>#REF!</v>
      </c>
      <c r="E29" s="297"/>
      <c r="F29" s="2" t="e">
        <f t="shared" si="0"/>
        <v>#REF!</v>
      </c>
    </row>
    <row r="30" spans="1:6" s="2" customFormat="1" ht="29.25" customHeight="1">
      <c r="A30" s="6" t="e">
        <f t="shared" si="1"/>
        <v>#REF!</v>
      </c>
      <c r="B30" s="6" t="e">
        <f>B28&amp;"02"</f>
        <v>#REF!</v>
      </c>
      <c r="C30" s="259" t="e">
        <f>IF(#REF!&lt;&gt;"",#REF!,"")</f>
        <v>#REF!</v>
      </c>
      <c r="D30" s="268" t="e">
        <f>IF(#REF!&lt;&gt;"",#REF!,"")</f>
        <v>#REF!</v>
      </c>
      <c r="E30" s="297"/>
      <c r="F30" s="2" t="e">
        <f t="shared" si="0"/>
        <v>#REF!</v>
      </c>
    </row>
    <row r="31" spans="1:6" s="2" customFormat="1" ht="29.25" customHeight="1">
      <c r="A31" s="6" t="e">
        <f t="shared" si="1"/>
        <v>#REF!</v>
      </c>
      <c r="B31" s="6" t="e">
        <f>B28&amp;"03"</f>
        <v>#REF!</v>
      </c>
      <c r="C31" s="258" t="e">
        <f>IF(#REF!&lt;&gt;"",#REF!,"")</f>
        <v>#REF!</v>
      </c>
      <c r="D31" s="268" t="e">
        <f>IF(#REF!&lt;&gt;"",#REF!,"")</f>
        <v>#REF!</v>
      </c>
      <c r="E31" s="296"/>
      <c r="F31" s="2" t="e">
        <f t="shared" si="0"/>
        <v>#REF!</v>
      </c>
    </row>
    <row r="32" spans="1:6" s="2" customFormat="1" ht="29.25" customHeight="1">
      <c r="A32" s="6" t="e">
        <f t="shared" si="1"/>
        <v>#REF!</v>
      </c>
      <c r="B32" s="6" t="e">
        <f>B28&amp;"04"</f>
        <v>#REF!</v>
      </c>
      <c r="C32" s="259" t="e">
        <f>IF(#REF!&lt;&gt;"",#REF!,"")</f>
        <v>#REF!</v>
      </c>
      <c r="D32" s="268" t="e">
        <f>IF(#REF!&lt;&gt;"",#REF!,"")</f>
        <v>#REF!</v>
      </c>
      <c r="E32" s="297"/>
      <c r="F32" s="2" t="e">
        <f t="shared" si="0"/>
        <v>#REF!</v>
      </c>
    </row>
    <row r="33" spans="1:6" s="2" customFormat="1" ht="29.25" customHeight="1">
      <c r="A33" s="6" t="e">
        <f t="shared" si="1"/>
        <v>#REF!</v>
      </c>
      <c r="B33" s="6" t="e">
        <f>B28&amp;"05"</f>
        <v>#REF!</v>
      </c>
      <c r="C33" s="259" t="e">
        <f>IF(#REF!&lt;&gt;"",#REF!,"")</f>
        <v>#REF!</v>
      </c>
      <c r="D33" s="268" t="e">
        <f>IF(#REF!&lt;&gt;"",#REF!,"")</f>
        <v>#REF!</v>
      </c>
      <c r="E33" s="297"/>
      <c r="F33" s="2" t="e">
        <f t="shared" si="0"/>
        <v>#REF!</v>
      </c>
    </row>
    <row r="34" spans="1:6" s="2" customFormat="1" ht="29.25" customHeight="1">
      <c r="A34" s="6" t="e">
        <f t="shared" si="1"/>
        <v>#REF!</v>
      </c>
      <c r="B34" s="6" t="e">
        <f>B28&amp;"06"</f>
        <v>#REF!</v>
      </c>
      <c r="C34" s="259" t="e">
        <f>IF(#REF!&lt;&gt;"",#REF!,"")</f>
        <v>#REF!</v>
      </c>
      <c r="D34" s="268" t="e">
        <f>IF(#REF!&lt;&gt;"",#REF!,"")</f>
        <v>#REF!</v>
      </c>
      <c r="E34" s="297"/>
      <c r="F34" s="2" t="e">
        <f t="shared" si="0"/>
        <v>#REF!</v>
      </c>
    </row>
    <row r="35" spans="1:6" s="2" customFormat="1" ht="29.25" customHeight="1">
      <c r="A35" s="6" t="e">
        <f t="shared" si="1"/>
        <v>#REF!</v>
      </c>
      <c r="B35" s="6" t="e">
        <f>B28&amp;"07"</f>
        <v>#REF!</v>
      </c>
      <c r="C35" s="258" t="e">
        <f>IF(#REF!&lt;&gt;"",#REF!,"")</f>
        <v>#REF!</v>
      </c>
      <c r="D35" s="268" t="e">
        <f>IF(#REF!&lt;&gt;"",#REF!,"")</f>
        <v>#REF!</v>
      </c>
      <c r="E35" s="296"/>
      <c r="F35" s="2" t="e">
        <f t="shared" si="0"/>
        <v>#REF!</v>
      </c>
    </row>
    <row r="36" spans="1:6" s="2" customFormat="1" ht="29.25" customHeight="1">
      <c r="A36" s="6" t="e">
        <f t="shared" si="1"/>
        <v>#REF!</v>
      </c>
      <c r="B36" s="6" t="e">
        <f>B28&amp;"08"</f>
        <v>#REF!</v>
      </c>
      <c r="C36" s="259" t="e">
        <f>IF(#REF!&lt;&gt;"",#REF!,"")</f>
        <v>#REF!</v>
      </c>
      <c r="D36" s="269" t="e">
        <f>IF(#REF!&lt;&gt;"",#REF!,"")</f>
        <v>#REF!</v>
      </c>
      <c r="E36" s="297"/>
      <c r="F36" s="2" t="e">
        <f t="shared" si="0"/>
        <v>#REF!</v>
      </c>
    </row>
    <row r="37" spans="1:6" s="2" customFormat="1" ht="29.25" customHeight="1">
      <c r="A37" s="6" t="e">
        <f t="shared" si="1"/>
        <v>#REF!</v>
      </c>
      <c r="B37" s="6" t="e">
        <f>B28&amp;"09"</f>
        <v>#REF!</v>
      </c>
      <c r="C37" s="258" t="e">
        <f>IF(#REF!&lt;&gt;"",#REF!,"")</f>
        <v>#REF!</v>
      </c>
      <c r="D37" s="268" t="e">
        <f>IF(#REF!&lt;&gt;"",#REF!,"")</f>
        <v>#REF!</v>
      </c>
      <c r="E37" s="296"/>
      <c r="F37" s="2" t="e">
        <f t="shared" si="0"/>
        <v>#REF!</v>
      </c>
    </row>
    <row r="38" spans="1:6" s="2" customFormat="1" ht="29.25" customHeight="1">
      <c r="A38" s="6" t="e">
        <f t="shared" si="1"/>
        <v>#REF!</v>
      </c>
      <c r="B38" s="6" t="e">
        <f>B28&amp;"10"</f>
        <v>#REF!</v>
      </c>
      <c r="C38" s="259" t="e">
        <f>IF(#REF!&lt;&gt;"",#REF!,"")</f>
        <v>#REF!</v>
      </c>
      <c r="D38" s="269" t="e">
        <f>IF(#REF!&lt;&gt;"",#REF!,"")</f>
        <v>#REF!</v>
      </c>
      <c r="E38" s="297"/>
      <c r="F38" s="2" t="e">
        <f t="shared" si="0"/>
        <v>#REF!</v>
      </c>
    </row>
    <row r="39" spans="1:6" s="2" customFormat="1" ht="29.25" customHeight="1">
      <c r="A39" s="6" t="e">
        <f t="shared" si="1"/>
        <v>#REF!</v>
      </c>
      <c r="B39" s="6" t="e">
        <f>B28&amp;"11"</f>
        <v>#REF!</v>
      </c>
      <c r="C39" s="258" t="e">
        <f>IF(#REF!&lt;&gt;"",#REF!,"")</f>
        <v>#REF!</v>
      </c>
      <c r="D39" s="268" t="e">
        <f>IF(#REF!&lt;&gt;"",#REF!,"")</f>
        <v>#REF!</v>
      </c>
      <c r="E39" s="296"/>
      <c r="F39" s="2" t="e">
        <f t="shared" si="0"/>
        <v>#REF!</v>
      </c>
    </row>
    <row r="40" spans="1:6" s="2" customFormat="1" ht="29.25" customHeight="1">
      <c r="A40" s="6" t="e">
        <f t="shared" si="1"/>
        <v>#REF!</v>
      </c>
      <c r="B40" s="6" t="e">
        <f>B28&amp;"12"</f>
        <v>#REF!</v>
      </c>
      <c r="C40" s="259" t="e">
        <f>IF(#REF!&lt;&gt;"",#REF!,"")</f>
        <v>#REF!</v>
      </c>
      <c r="D40" s="269" t="e">
        <f>IF(#REF!&lt;&gt;"",#REF!,"")</f>
        <v>#REF!</v>
      </c>
      <c r="E40" s="297"/>
      <c r="F40" s="2" t="e">
        <f t="shared" si="0"/>
        <v>#REF!</v>
      </c>
    </row>
    <row r="41" spans="1:6" s="2" customFormat="1" ht="29.25" customHeight="1">
      <c r="A41" s="262" t="e">
        <f t="shared" si="2"/>
        <v>#REF!</v>
      </c>
      <c r="B41" s="261" t="e">
        <f>$B$14&amp;"03"</f>
        <v>#REF!</v>
      </c>
      <c r="C41" s="263" t="e">
        <f>IF(#REF!&lt;&gt;"",#REF!,"")</f>
        <v>#REF!</v>
      </c>
      <c r="D41" s="267" t="e">
        <f>IF(#REF!&lt;&gt;"",#REF!,"")</f>
        <v>#REF!</v>
      </c>
      <c r="E41" s="295"/>
      <c r="F41" s="2" t="e">
        <f t="shared" si="0"/>
        <v>#REF!</v>
      </c>
    </row>
    <row r="42" spans="1:6" s="2" customFormat="1" ht="29.25" customHeight="1">
      <c r="A42" s="6" t="e">
        <f t="shared" si="1"/>
        <v>#REF!</v>
      </c>
      <c r="B42" s="6" t="e">
        <f>B41&amp;"01"</f>
        <v>#REF!</v>
      </c>
      <c r="C42" s="259" t="e">
        <f>IF(#REF!&lt;&gt;"",#REF!,"")</f>
        <v>#REF!</v>
      </c>
      <c r="D42" s="268" t="e">
        <f>IF(#REF!&lt;&gt;"",#REF!,"")</f>
        <v>#REF!</v>
      </c>
      <c r="E42" s="297"/>
      <c r="F42" s="2" t="e">
        <f t="shared" si="0"/>
        <v>#REF!</v>
      </c>
    </row>
    <row r="43" spans="1:6" s="2" customFormat="1" ht="29.25" customHeight="1">
      <c r="A43" s="6" t="e">
        <f t="shared" si="1"/>
        <v>#REF!</v>
      </c>
      <c r="B43" s="6" t="e">
        <f>B41&amp;"02"</f>
        <v>#REF!</v>
      </c>
      <c r="C43" s="259" t="e">
        <f>IF(#REF!&lt;&gt;"",#REF!,"")</f>
        <v>#REF!</v>
      </c>
      <c r="D43" s="268" t="e">
        <f>IF(#REF!&lt;&gt;"",#REF!,"")</f>
        <v>#REF!</v>
      </c>
      <c r="E43" s="297"/>
      <c r="F43" s="2" t="e">
        <f t="shared" si="0"/>
        <v>#REF!</v>
      </c>
    </row>
    <row r="44" spans="1:6" s="2" customFormat="1" ht="29.25" customHeight="1">
      <c r="A44" s="6" t="e">
        <f t="shared" si="1"/>
        <v>#REF!</v>
      </c>
      <c r="B44" s="6" t="e">
        <f>B41&amp;"03"</f>
        <v>#REF!</v>
      </c>
      <c r="C44" s="258" t="e">
        <f>IF(#REF!&lt;&gt;"",#REF!,"")</f>
        <v>#REF!</v>
      </c>
      <c r="D44" s="268" t="e">
        <f>IF(#REF!&lt;&gt;"",#REF!,"")</f>
        <v>#REF!</v>
      </c>
      <c r="E44" s="296"/>
      <c r="F44" s="2" t="e">
        <f t="shared" si="0"/>
        <v>#REF!</v>
      </c>
    </row>
    <row r="45" spans="1:6" s="2" customFormat="1" ht="29.25" customHeight="1">
      <c r="A45" s="6" t="e">
        <f t="shared" si="1"/>
        <v>#REF!</v>
      </c>
      <c r="B45" s="6" t="e">
        <f>B41&amp;"04"</f>
        <v>#REF!</v>
      </c>
      <c r="C45" s="259" t="e">
        <f>IF(#REF!&lt;&gt;"",#REF!,"")</f>
        <v>#REF!</v>
      </c>
      <c r="D45" s="268" t="e">
        <f>IF(#REF!&lt;&gt;"",#REF!,"")</f>
        <v>#REF!</v>
      </c>
      <c r="E45" s="297"/>
      <c r="F45" s="2" t="e">
        <f t="shared" si="0"/>
        <v>#REF!</v>
      </c>
    </row>
    <row r="46" spans="1:6" s="2" customFormat="1" ht="29.25" customHeight="1">
      <c r="A46" s="6" t="e">
        <f t="shared" si="1"/>
        <v>#REF!</v>
      </c>
      <c r="B46" s="6" t="e">
        <f>B41&amp;"05"</f>
        <v>#REF!</v>
      </c>
      <c r="C46" s="259" t="e">
        <f>IF(#REF!&lt;&gt;"",#REF!,"")</f>
        <v>#REF!</v>
      </c>
      <c r="D46" s="268" t="e">
        <f>IF(#REF!&lt;&gt;"",#REF!,"")</f>
        <v>#REF!</v>
      </c>
      <c r="E46" s="297"/>
      <c r="F46" s="2" t="e">
        <f t="shared" si="0"/>
        <v>#REF!</v>
      </c>
    </row>
    <row r="47" spans="1:6" s="2" customFormat="1" ht="29.25" customHeight="1">
      <c r="A47" s="6" t="e">
        <f t="shared" si="1"/>
        <v>#REF!</v>
      </c>
      <c r="B47" s="6" t="e">
        <f>B41&amp;"06"</f>
        <v>#REF!</v>
      </c>
      <c r="C47" s="259" t="e">
        <f>IF(#REF!&lt;&gt;"",#REF!,"")</f>
        <v>#REF!</v>
      </c>
      <c r="D47" s="268" t="e">
        <f>IF(#REF!&lt;&gt;"",#REF!,"")</f>
        <v>#REF!</v>
      </c>
      <c r="E47" s="297"/>
      <c r="F47" s="2" t="e">
        <f t="shared" si="0"/>
        <v>#REF!</v>
      </c>
    </row>
    <row r="48" spans="1:6" s="2" customFormat="1" ht="29.25" customHeight="1">
      <c r="A48" s="6" t="e">
        <f t="shared" si="1"/>
        <v>#REF!</v>
      </c>
      <c r="B48" s="6" t="e">
        <f>B41&amp;"07"</f>
        <v>#REF!</v>
      </c>
      <c r="C48" s="258" t="e">
        <f>IF(#REF!&lt;&gt;"",#REF!,"")</f>
        <v>#REF!</v>
      </c>
      <c r="D48" s="268" t="e">
        <f>IF(#REF!&lt;&gt;"",#REF!,"")</f>
        <v>#REF!</v>
      </c>
      <c r="E48" s="296"/>
      <c r="F48" s="2" t="e">
        <f t="shared" si="0"/>
        <v>#REF!</v>
      </c>
    </row>
    <row r="49" spans="1:6" s="2" customFormat="1" ht="29.25" customHeight="1">
      <c r="A49" s="6" t="e">
        <f t="shared" si="1"/>
        <v>#REF!</v>
      </c>
      <c r="B49" s="6" t="e">
        <f>B41&amp;"08"</f>
        <v>#REF!</v>
      </c>
      <c r="C49" s="259" t="e">
        <f>IF(#REF!&lt;&gt;"",#REF!,"")</f>
        <v>#REF!</v>
      </c>
      <c r="D49" s="269" t="e">
        <f>IF(#REF!&lt;&gt;"",#REF!,"")</f>
        <v>#REF!</v>
      </c>
      <c r="E49" s="297"/>
      <c r="F49" s="2" t="e">
        <f t="shared" si="0"/>
        <v>#REF!</v>
      </c>
    </row>
    <row r="50" spans="1:6" s="2" customFormat="1" ht="29.25" customHeight="1">
      <c r="A50" s="6" t="e">
        <f t="shared" si="1"/>
        <v>#REF!</v>
      </c>
      <c r="B50" s="6" t="e">
        <f>B41&amp;"09"</f>
        <v>#REF!</v>
      </c>
      <c r="C50" s="258" t="e">
        <f>IF(#REF!&lt;&gt;"",#REF!,"")</f>
        <v>#REF!</v>
      </c>
      <c r="D50" s="268" t="e">
        <f>IF(#REF!&lt;&gt;"",#REF!,"")</f>
        <v>#REF!</v>
      </c>
      <c r="E50" s="296"/>
      <c r="F50" s="2" t="e">
        <f t="shared" si="0"/>
        <v>#REF!</v>
      </c>
    </row>
    <row r="51" spans="1:6" s="2" customFormat="1" ht="29.25" customHeight="1">
      <c r="A51" s="6" t="e">
        <f t="shared" si="1"/>
        <v>#REF!</v>
      </c>
      <c r="B51" s="6" t="e">
        <f>B41&amp;"10"</f>
        <v>#REF!</v>
      </c>
      <c r="C51" s="259" t="e">
        <f>IF(#REF!&lt;&gt;"",#REF!,"")</f>
        <v>#REF!</v>
      </c>
      <c r="D51" s="269" t="e">
        <f>IF(#REF!&lt;&gt;"",#REF!,"")</f>
        <v>#REF!</v>
      </c>
      <c r="E51" s="297"/>
      <c r="F51" s="2" t="e">
        <f t="shared" si="0"/>
        <v>#REF!</v>
      </c>
    </row>
    <row r="52" spans="1:6" s="2" customFormat="1" ht="29.25" customHeight="1">
      <c r="A52" s="6" t="e">
        <f t="shared" si="1"/>
        <v>#REF!</v>
      </c>
      <c r="B52" s="6" t="e">
        <f>B41&amp;"11"</f>
        <v>#REF!</v>
      </c>
      <c r="C52" s="258" t="e">
        <f>IF(#REF!&lt;&gt;"",#REF!,"")</f>
        <v>#REF!</v>
      </c>
      <c r="D52" s="268" t="e">
        <f>IF(#REF!&lt;&gt;"",#REF!,"")</f>
        <v>#REF!</v>
      </c>
      <c r="E52" s="296"/>
      <c r="F52" s="2" t="e">
        <f t="shared" si="0"/>
        <v>#REF!</v>
      </c>
    </row>
    <row r="53" spans="1:6" s="2" customFormat="1" ht="29.25" customHeight="1">
      <c r="A53" s="6" t="e">
        <f t="shared" si="1"/>
        <v>#REF!</v>
      </c>
      <c r="B53" s="6" t="e">
        <f>B41&amp;"12"</f>
        <v>#REF!</v>
      </c>
      <c r="C53" s="259" t="e">
        <f>IF(#REF!&lt;&gt;"",#REF!,"")</f>
        <v>#REF!</v>
      </c>
      <c r="D53" s="269" t="e">
        <f>IF(#REF!&lt;&gt;"",#REF!,"")</f>
        <v>#REF!</v>
      </c>
      <c r="E53" s="297"/>
      <c r="F53" s="2" t="e">
        <f t="shared" si="0"/>
        <v>#REF!</v>
      </c>
    </row>
    <row r="54" spans="1:6" s="2" customFormat="1" ht="29.25" customHeight="1">
      <c r="A54" s="262" t="e">
        <f t="shared" si="2"/>
        <v>#REF!</v>
      </c>
      <c r="B54" s="261" t="e">
        <f>$B$14&amp;"04"</f>
        <v>#REF!</v>
      </c>
      <c r="C54" s="263" t="e">
        <f>IF(#REF!&lt;&gt;"",#REF!,"")</f>
        <v>#REF!</v>
      </c>
      <c r="D54" s="267" t="e">
        <f>IF(#REF!&lt;&gt;"",#REF!,"")</f>
        <v>#REF!</v>
      </c>
      <c r="E54" s="295"/>
      <c r="F54" s="2" t="e">
        <f t="shared" si="0"/>
        <v>#REF!</v>
      </c>
    </row>
    <row r="55" spans="1:6" s="2" customFormat="1" ht="29.25" customHeight="1">
      <c r="A55" s="6" t="e">
        <f t="shared" si="1"/>
        <v>#REF!</v>
      </c>
      <c r="B55" s="6" t="e">
        <f>B54&amp;"01"</f>
        <v>#REF!</v>
      </c>
      <c r="C55" s="259" t="e">
        <f>IF(#REF!&lt;&gt;"",#REF!,"")</f>
        <v>#REF!</v>
      </c>
      <c r="D55" s="268" t="e">
        <f>IF(#REF!&lt;&gt;"",#REF!,"")</f>
        <v>#REF!</v>
      </c>
      <c r="E55" s="297"/>
      <c r="F55" s="2" t="e">
        <f t="shared" si="0"/>
        <v>#REF!</v>
      </c>
    </row>
    <row r="56" spans="1:6" s="2" customFormat="1" ht="29.25" customHeight="1">
      <c r="A56" s="6" t="e">
        <f t="shared" si="1"/>
        <v>#REF!</v>
      </c>
      <c r="B56" s="6" t="e">
        <f>B54&amp;"02"</f>
        <v>#REF!</v>
      </c>
      <c r="C56" s="259" t="e">
        <f>IF(#REF!&lt;&gt;"",#REF!,"")</f>
        <v>#REF!</v>
      </c>
      <c r="D56" s="268" t="e">
        <f>IF(#REF!&lt;&gt;"",#REF!,"")</f>
        <v>#REF!</v>
      </c>
      <c r="E56" s="297"/>
      <c r="F56" s="2" t="e">
        <f t="shared" si="0"/>
        <v>#REF!</v>
      </c>
    </row>
    <row r="57" spans="1:6" s="2" customFormat="1" ht="29.25" customHeight="1">
      <c r="A57" s="6" t="e">
        <f t="shared" si="1"/>
        <v>#REF!</v>
      </c>
      <c r="B57" s="6" t="e">
        <f>B54&amp;"03"</f>
        <v>#REF!</v>
      </c>
      <c r="C57" s="258" t="e">
        <f>IF(#REF!&lt;&gt;"",#REF!,"")</f>
        <v>#REF!</v>
      </c>
      <c r="D57" s="268" t="e">
        <f>IF(#REF!&lt;&gt;"",#REF!,"")</f>
        <v>#REF!</v>
      </c>
      <c r="E57" s="296"/>
      <c r="F57" s="2" t="e">
        <f t="shared" si="0"/>
        <v>#REF!</v>
      </c>
    </row>
    <row r="58" spans="1:6" s="2" customFormat="1" ht="29.25" customHeight="1">
      <c r="A58" s="6" t="e">
        <f t="shared" si="1"/>
        <v>#REF!</v>
      </c>
      <c r="B58" s="6" t="e">
        <f>B54&amp;"04"</f>
        <v>#REF!</v>
      </c>
      <c r="C58" s="259" t="e">
        <f>IF(#REF!&lt;&gt;"",#REF!,"")</f>
        <v>#REF!</v>
      </c>
      <c r="D58" s="268" t="e">
        <f>IF(#REF!&lt;&gt;"",#REF!,"")</f>
        <v>#REF!</v>
      </c>
      <c r="E58" s="297"/>
      <c r="F58" s="2" t="e">
        <f t="shared" si="0"/>
        <v>#REF!</v>
      </c>
    </row>
    <row r="59" spans="1:6" s="2" customFormat="1" ht="29.25" customHeight="1">
      <c r="A59" s="6" t="e">
        <f t="shared" si="1"/>
        <v>#REF!</v>
      </c>
      <c r="B59" s="6" t="e">
        <f>B54&amp;"05"</f>
        <v>#REF!</v>
      </c>
      <c r="C59" s="258" t="e">
        <f>IF(#REF!&lt;&gt;"",#REF!,"")</f>
        <v>#REF!</v>
      </c>
      <c r="D59" s="268" t="e">
        <f>IF(#REF!&lt;&gt;"",#REF!,"")</f>
        <v>#REF!</v>
      </c>
      <c r="E59" s="296"/>
      <c r="F59" s="2" t="e">
        <f t="shared" si="0"/>
        <v>#REF!</v>
      </c>
    </row>
    <row r="60" spans="1:6" s="2" customFormat="1" ht="29.25" customHeight="1">
      <c r="A60" s="6" t="e">
        <f t="shared" si="1"/>
        <v>#REF!</v>
      </c>
      <c r="B60" s="6" t="e">
        <f>B54&amp;"06"</f>
        <v>#REF!</v>
      </c>
      <c r="C60" s="259" t="e">
        <f>IF(#REF!&lt;&gt;"",#REF!,"")</f>
        <v>#REF!</v>
      </c>
      <c r="D60" s="269" t="e">
        <f>IF(#REF!&lt;&gt;"",#REF!,"")</f>
        <v>#REF!</v>
      </c>
      <c r="E60" s="297"/>
      <c r="F60" s="2" t="e">
        <f t="shared" si="0"/>
        <v>#REF!</v>
      </c>
    </row>
    <row r="61" spans="1:6" s="2" customFormat="1" ht="29.25" customHeight="1">
      <c r="A61" s="6" t="e">
        <f t="shared" si="1"/>
        <v>#REF!</v>
      </c>
      <c r="B61" s="6" t="e">
        <f>B54&amp;"07"</f>
        <v>#REF!</v>
      </c>
      <c r="C61" s="258" t="e">
        <f>IF(#REF!&lt;&gt;"",#REF!,"")</f>
        <v>#REF!</v>
      </c>
      <c r="D61" s="268" t="e">
        <f>IF(#REF!&lt;&gt;"",#REF!,"")</f>
        <v>#REF!</v>
      </c>
      <c r="E61" s="296"/>
      <c r="F61" s="2" t="e">
        <f t="shared" si="0"/>
        <v>#REF!</v>
      </c>
    </row>
    <row r="62" spans="1:6" s="2" customFormat="1" ht="29.25" customHeight="1">
      <c r="A62" s="6" t="e">
        <f t="shared" si="1"/>
        <v>#REF!</v>
      </c>
      <c r="B62" s="6" t="e">
        <f>B54&amp;"08"</f>
        <v>#REF!</v>
      </c>
      <c r="C62" s="259" t="e">
        <f>IF(#REF!&lt;&gt;"",#REF!,"")</f>
        <v>#REF!</v>
      </c>
      <c r="D62" s="269" t="e">
        <f>IF(#REF!&lt;&gt;"",#REF!,"")</f>
        <v>#REF!</v>
      </c>
      <c r="E62" s="297"/>
      <c r="F62" s="2" t="e">
        <f t="shared" si="0"/>
        <v>#REF!</v>
      </c>
    </row>
    <row r="63" spans="1:6" s="2" customFormat="1" ht="29.25" customHeight="1">
      <c r="A63" s="6" t="e">
        <f t="shared" si="1"/>
        <v>#REF!</v>
      </c>
      <c r="B63" s="6" t="e">
        <f>B54&amp;"09"</f>
        <v>#REF!</v>
      </c>
      <c r="C63" s="258" t="e">
        <f>IF(#REF!&lt;&gt;"",#REF!,"")</f>
        <v>#REF!</v>
      </c>
      <c r="D63" s="268" t="e">
        <f>IF(#REF!&lt;&gt;"",#REF!,"")</f>
        <v>#REF!</v>
      </c>
      <c r="E63" s="296"/>
      <c r="F63" s="2" t="e">
        <f t="shared" si="0"/>
        <v>#REF!</v>
      </c>
    </row>
    <row r="64" spans="1:6" s="2" customFormat="1" ht="29.25" customHeight="1">
      <c r="A64" s="6" t="e">
        <f t="shared" si="1"/>
        <v>#REF!</v>
      </c>
      <c r="B64" s="6" t="e">
        <f>B54&amp;"10"</f>
        <v>#REF!</v>
      </c>
      <c r="C64" s="259" t="e">
        <f>IF(#REF!&lt;&gt;"",#REF!,"")</f>
        <v>#REF!</v>
      </c>
      <c r="D64" s="269" t="e">
        <f>IF(#REF!&lt;&gt;"",#REF!,"")</f>
        <v>#REF!</v>
      </c>
      <c r="E64" s="297"/>
      <c r="F64" s="2" t="e">
        <f t="shared" si="0"/>
        <v>#REF!</v>
      </c>
    </row>
    <row r="65" spans="1:6" s="2" customFormat="1" ht="29.25" customHeight="1">
      <c r="A65" s="6" t="e">
        <f t="shared" si="1"/>
        <v>#REF!</v>
      </c>
      <c r="B65" s="6" t="e">
        <f>B54&amp;"11"</f>
        <v>#REF!</v>
      </c>
      <c r="C65" s="258" t="e">
        <f>IF(#REF!&lt;&gt;"",#REF!,"")</f>
        <v>#REF!</v>
      </c>
      <c r="D65" s="268" t="e">
        <f>IF(#REF!&lt;&gt;"",#REF!,"")</f>
        <v>#REF!</v>
      </c>
      <c r="E65" s="296"/>
      <c r="F65" s="2" t="e">
        <f t="shared" si="0"/>
        <v>#REF!</v>
      </c>
    </row>
    <row r="66" spans="1:6" s="2" customFormat="1" ht="29.25" customHeight="1">
      <c r="A66" s="6" t="e">
        <f t="shared" si="1"/>
        <v>#REF!</v>
      </c>
      <c r="B66" s="6" t="e">
        <f>B54&amp;"12"</f>
        <v>#REF!</v>
      </c>
      <c r="C66" s="259" t="e">
        <f>IF(#REF!&lt;&gt;"",#REF!,"")</f>
        <v>#REF!</v>
      </c>
      <c r="D66" s="269" t="e">
        <f>IF(#REF!&lt;&gt;"",#REF!,"")</f>
        <v>#REF!</v>
      </c>
      <c r="E66" s="297"/>
      <c r="F66" s="2" t="e">
        <f t="shared" si="0"/>
        <v>#REF!</v>
      </c>
    </row>
    <row r="67" spans="1:6" s="2" customFormat="1" ht="29.25" customHeight="1">
      <c r="A67" s="262" t="e">
        <f t="shared" ref="A67" si="3">LEFT(B67,5)</f>
        <v>#REF!</v>
      </c>
      <c r="B67" s="261" t="e">
        <f>$B$14&amp;"05"</f>
        <v>#REF!</v>
      </c>
      <c r="C67" s="263" t="e">
        <f>IF(#REF!&lt;&gt;"",#REF!,"")</f>
        <v>#REF!</v>
      </c>
      <c r="D67" s="270" t="e">
        <f>IF(#REF!&lt;&gt;"",#REF!,"")</f>
        <v>#REF!</v>
      </c>
      <c r="E67" s="295"/>
      <c r="F67" s="2" t="e">
        <f t="shared" si="0"/>
        <v>#REF!</v>
      </c>
    </row>
    <row r="68" spans="1:6" s="2" customFormat="1" ht="29.25" customHeight="1">
      <c r="A68" s="6" t="e">
        <f t="shared" ref="A68:A79" si="4">LEFT(B68,7)</f>
        <v>#REF!</v>
      </c>
      <c r="B68" s="6" t="e">
        <f>B67&amp;"01"</f>
        <v>#REF!</v>
      </c>
      <c r="C68" s="259" t="e">
        <f>IF(#REF!&lt;&gt;"",#REF!,"")</f>
        <v>#REF!</v>
      </c>
      <c r="D68" s="269" t="e">
        <f>IF(#REF!&lt;&gt;"",#REF!,"")</f>
        <v>#REF!</v>
      </c>
      <c r="E68" s="297"/>
      <c r="F68" s="2" t="e">
        <f t="shared" si="0"/>
        <v>#REF!</v>
      </c>
    </row>
    <row r="69" spans="1:6" s="2" customFormat="1" ht="29.25" customHeight="1">
      <c r="A69" s="6" t="e">
        <f t="shared" si="4"/>
        <v>#REF!</v>
      </c>
      <c r="B69" s="6" t="e">
        <f>B67&amp;"02"</f>
        <v>#REF!</v>
      </c>
      <c r="C69" s="259" t="e">
        <f>IF(#REF!&lt;&gt;"",#REF!,"")</f>
        <v>#REF!</v>
      </c>
      <c r="D69" s="269" t="e">
        <f>IF(#REF!&lt;&gt;"",#REF!,"")</f>
        <v>#REF!</v>
      </c>
      <c r="E69" s="297"/>
      <c r="F69" s="2" t="e">
        <f t="shared" si="0"/>
        <v>#REF!</v>
      </c>
    </row>
    <row r="70" spans="1:6" s="2" customFormat="1" ht="29.25" customHeight="1">
      <c r="A70" s="6" t="e">
        <f t="shared" si="4"/>
        <v>#REF!</v>
      </c>
      <c r="B70" s="6" t="e">
        <f>B67&amp;"03"</f>
        <v>#REF!</v>
      </c>
      <c r="C70" s="258" t="e">
        <f>IF(#REF!&lt;&gt;"",#REF!,"")</f>
        <v>#REF!</v>
      </c>
      <c r="D70" s="268" t="e">
        <f>IF(#REF!&lt;&gt;"",#REF!,"")</f>
        <v>#REF!</v>
      </c>
      <c r="E70" s="296"/>
      <c r="F70" s="2" t="e">
        <f t="shared" si="0"/>
        <v>#REF!</v>
      </c>
    </row>
    <row r="71" spans="1:6" s="2" customFormat="1" ht="29.25" customHeight="1">
      <c r="A71" s="6" t="e">
        <f t="shared" si="4"/>
        <v>#REF!</v>
      </c>
      <c r="B71" s="6" t="e">
        <f>B67&amp;"04"</f>
        <v>#REF!</v>
      </c>
      <c r="C71" s="259" t="e">
        <f>IF(#REF!&lt;&gt;"",#REF!,"")</f>
        <v>#REF!</v>
      </c>
      <c r="D71" s="269" t="e">
        <f>IF(#REF!&lt;&gt;"",#REF!,"")</f>
        <v>#REF!</v>
      </c>
      <c r="E71" s="297"/>
      <c r="F71" s="2" t="e">
        <f t="shared" si="0"/>
        <v>#REF!</v>
      </c>
    </row>
    <row r="72" spans="1:6" s="2" customFormat="1" ht="29.25" customHeight="1">
      <c r="A72" s="6" t="e">
        <f t="shared" si="4"/>
        <v>#REF!</v>
      </c>
      <c r="B72" s="6" t="e">
        <f>B67&amp;"05"</f>
        <v>#REF!</v>
      </c>
      <c r="C72" s="258" t="e">
        <f>IF(#REF!&lt;&gt;"",#REF!,"")</f>
        <v>#REF!</v>
      </c>
      <c r="D72" s="268" t="e">
        <f>IF(#REF!&lt;&gt;"",#REF!,"")</f>
        <v>#REF!</v>
      </c>
      <c r="E72" s="296"/>
      <c r="F72" s="2" t="e">
        <f t="shared" si="0"/>
        <v>#REF!</v>
      </c>
    </row>
    <row r="73" spans="1:6" s="2" customFormat="1" ht="29.25" customHeight="1">
      <c r="A73" s="6" t="e">
        <f t="shared" si="4"/>
        <v>#REF!</v>
      </c>
      <c r="B73" s="6" t="e">
        <f>B67&amp;"06"</f>
        <v>#REF!</v>
      </c>
      <c r="C73" s="259" t="e">
        <f>IF(#REF!&lt;&gt;"",#REF!,"")</f>
        <v>#REF!</v>
      </c>
      <c r="D73" s="269" t="e">
        <f>IF(#REF!&lt;&gt;"",#REF!,"")</f>
        <v>#REF!</v>
      </c>
      <c r="E73" s="297"/>
      <c r="F73" s="2" t="e">
        <f t="shared" si="0"/>
        <v>#REF!</v>
      </c>
    </row>
    <row r="74" spans="1:6" s="2" customFormat="1" ht="29.25" customHeight="1">
      <c r="A74" s="6" t="e">
        <f t="shared" si="4"/>
        <v>#REF!</v>
      </c>
      <c r="B74" s="6" t="e">
        <f>B67&amp;"07"</f>
        <v>#REF!</v>
      </c>
      <c r="C74" s="258" t="e">
        <f>IF(#REF!&lt;&gt;"",#REF!,"")</f>
        <v>#REF!</v>
      </c>
      <c r="D74" s="268" t="e">
        <f>IF(#REF!&lt;&gt;"",#REF!,"")</f>
        <v>#REF!</v>
      </c>
      <c r="E74" s="296"/>
      <c r="F74" s="2" t="e">
        <f t="shared" si="0"/>
        <v>#REF!</v>
      </c>
    </row>
    <row r="75" spans="1:6" s="2" customFormat="1" ht="29.25" customHeight="1">
      <c r="A75" s="6" t="e">
        <f t="shared" si="4"/>
        <v>#REF!</v>
      </c>
      <c r="B75" s="6" t="e">
        <f>B67&amp;"08"</f>
        <v>#REF!</v>
      </c>
      <c r="C75" s="259" t="e">
        <f>IF(#REF!&lt;&gt;"",#REF!,"")</f>
        <v>#REF!</v>
      </c>
      <c r="D75" s="269" t="e">
        <f>IF(#REF!&lt;&gt;"",#REF!,"")</f>
        <v>#REF!</v>
      </c>
      <c r="E75" s="297"/>
      <c r="F75" s="2" t="e">
        <f t="shared" si="0"/>
        <v>#REF!</v>
      </c>
    </row>
    <row r="76" spans="1:6" s="2" customFormat="1" ht="29.25" customHeight="1">
      <c r="A76" s="6" t="e">
        <f t="shared" si="4"/>
        <v>#REF!</v>
      </c>
      <c r="B76" s="6" t="e">
        <f>B67&amp;"09"</f>
        <v>#REF!</v>
      </c>
      <c r="C76" s="258" t="e">
        <f>IF(#REF!&lt;&gt;"",#REF!,"")</f>
        <v>#REF!</v>
      </c>
      <c r="D76" s="268" t="e">
        <f>IF(#REF!&lt;&gt;"",#REF!,"")</f>
        <v>#REF!</v>
      </c>
      <c r="E76" s="296"/>
      <c r="F76" s="2" t="e">
        <f t="shared" si="0"/>
        <v>#REF!</v>
      </c>
    </row>
    <row r="77" spans="1:6" s="2" customFormat="1" ht="29.25" customHeight="1">
      <c r="A77" s="6" t="e">
        <f t="shared" si="4"/>
        <v>#REF!</v>
      </c>
      <c r="B77" s="6" t="e">
        <f>B67&amp;"10"</f>
        <v>#REF!</v>
      </c>
      <c r="C77" s="259" t="e">
        <f>IF(#REF!&lt;&gt;"",#REF!,"")</f>
        <v>#REF!</v>
      </c>
      <c r="D77" s="269" t="e">
        <f>IF(#REF!&lt;&gt;"",#REF!,"")</f>
        <v>#REF!</v>
      </c>
      <c r="E77" s="297"/>
      <c r="F77" s="2" t="e">
        <f t="shared" si="0"/>
        <v>#REF!</v>
      </c>
    </row>
    <row r="78" spans="1:6" s="2" customFormat="1" ht="29.25" customHeight="1">
      <c r="A78" s="6" t="e">
        <f t="shared" si="4"/>
        <v>#REF!</v>
      </c>
      <c r="B78" s="6" t="e">
        <f>B67&amp;"11"</f>
        <v>#REF!</v>
      </c>
      <c r="C78" s="258" t="e">
        <f>IF(#REF!&lt;&gt;"",#REF!,"")</f>
        <v>#REF!</v>
      </c>
      <c r="D78" s="268" t="e">
        <f>IF(#REF!&lt;&gt;"",#REF!,"")</f>
        <v>#REF!</v>
      </c>
      <c r="E78" s="296"/>
      <c r="F78" s="2" t="e">
        <f t="shared" ref="F78:F141" si="5">IF(AND(C78&lt;&gt;"",D78&lt;&gt;""),"ok","-")</f>
        <v>#REF!</v>
      </c>
    </row>
    <row r="79" spans="1:6" s="2" customFormat="1" ht="29.25" customHeight="1">
      <c r="A79" s="6" t="e">
        <f t="shared" si="4"/>
        <v>#REF!</v>
      </c>
      <c r="B79" s="6" t="e">
        <f>B67&amp;"12"</f>
        <v>#REF!</v>
      </c>
      <c r="C79" s="259" t="e">
        <f>IF(#REF!&lt;&gt;"",#REF!,"")</f>
        <v>#REF!</v>
      </c>
      <c r="D79" s="269" t="e">
        <f>IF(#REF!&lt;&gt;"",#REF!,"")</f>
        <v>#REF!</v>
      </c>
      <c r="E79" s="297"/>
      <c r="F79" s="2" t="e">
        <f t="shared" si="5"/>
        <v>#REF!</v>
      </c>
    </row>
    <row r="80" spans="1:6" s="2" customFormat="1" ht="29.25" customHeight="1">
      <c r="A80" s="262" t="e">
        <f t="shared" ref="A80" si="6">LEFT(B80,5)</f>
        <v>#REF!</v>
      </c>
      <c r="B80" s="261" t="e">
        <f>$B$14&amp;"06"</f>
        <v>#REF!</v>
      </c>
      <c r="C80" s="263" t="e">
        <f>IF(#REF!&lt;&gt;"",#REF!,"")</f>
        <v>#REF!</v>
      </c>
      <c r="D80" s="270" t="e">
        <f>IF(#REF!&lt;&gt;"",#REF!,"")</f>
        <v>#REF!</v>
      </c>
      <c r="E80" s="295"/>
      <c r="F80" s="2" t="e">
        <f t="shared" si="5"/>
        <v>#REF!</v>
      </c>
    </row>
    <row r="81" spans="1:6" s="2" customFormat="1" ht="29.25" customHeight="1">
      <c r="A81" s="6" t="e">
        <f t="shared" ref="A81:A92" si="7">LEFT(B81,7)</f>
        <v>#REF!</v>
      </c>
      <c r="B81" s="6" t="e">
        <f>B80&amp;"01"</f>
        <v>#REF!</v>
      </c>
      <c r="C81" s="259" t="e">
        <f>IF(#REF!&lt;&gt;"",#REF!,"")</f>
        <v>#REF!</v>
      </c>
      <c r="D81" s="269" t="e">
        <f>IF(#REF!&lt;&gt;"",#REF!,"")</f>
        <v>#REF!</v>
      </c>
      <c r="E81" s="297"/>
      <c r="F81" s="2" t="e">
        <f t="shared" si="5"/>
        <v>#REF!</v>
      </c>
    </row>
    <row r="82" spans="1:6" s="2" customFormat="1" ht="29.25" customHeight="1">
      <c r="A82" s="6" t="e">
        <f t="shared" si="7"/>
        <v>#REF!</v>
      </c>
      <c r="B82" s="6" t="e">
        <f>B80&amp;"02"</f>
        <v>#REF!</v>
      </c>
      <c r="C82" s="259" t="e">
        <f>IF(#REF!&lt;&gt;"",#REF!,"")</f>
        <v>#REF!</v>
      </c>
      <c r="D82" s="269" t="e">
        <f>IF(#REF!&lt;&gt;"",#REF!,"")</f>
        <v>#REF!</v>
      </c>
      <c r="E82" s="297"/>
      <c r="F82" s="2" t="e">
        <f t="shared" si="5"/>
        <v>#REF!</v>
      </c>
    </row>
    <row r="83" spans="1:6" s="2" customFormat="1" ht="29.25" customHeight="1">
      <c r="A83" s="6" t="e">
        <f t="shared" si="7"/>
        <v>#REF!</v>
      </c>
      <c r="B83" s="6" t="e">
        <f>B80&amp;"03"</f>
        <v>#REF!</v>
      </c>
      <c r="C83" s="258" t="e">
        <f>IF(#REF!&lt;&gt;"",#REF!,"")</f>
        <v>#REF!</v>
      </c>
      <c r="D83" s="268" t="e">
        <f>IF(#REF!&lt;&gt;"",#REF!,"")</f>
        <v>#REF!</v>
      </c>
      <c r="E83" s="296"/>
      <c r="F83" s="2" t="e">
        <f t="shared" si="5"/>
        <v>#REF!</v>
      </c>
    </row>
    <row r="84" spans="1:6" s="2" customFormat="1" ht="29.25" customHeight="1">
      <c r="A84" s="6" t="e">
        <f t="shared" si="7"/>
        <v>#REF!</v>
      </c>
      <c r="B84" s="6" t="e">
        <f>B80&amp;"04"</f>
        <v>#REF!</v>
      </c>
      <c r="C84" s="259" t="e">
        <f>IF(#REF!&lt;&gt;"",#REF!,"")</f>
        <v>#REF!</v>
      </c>
      <c r="D84" s="269" t="e">
        <f>IF(#REF!&lt;&gt;"",#REF!,"")</f>
        <v>#REF!</v>
      </c>
      <c r="E84" s="297"/>
      <c r="F84" s="2" t="e">
        <f t="shared" si="5"/>
        <v>#REF!</v>
      </c>
    </row>
    <row r="85" spans="1:6" s="2" customFormat="1" ht="29.25" customHeight="1">
      <c r="A85" s="6" t="e">
        <f t="shared" si="7"/>
        <v>#REF!</v>
      </c>
      <c r="B85" s="6" t="e">
        <f>B80&amp;"05"</f>
        <v>#REF!</v>
      </c>
      <c r="C85" s="258" t="e">
        <f>IF(#REF!&lt;&gt;"",#REF!,"")</f>
        <v>#REF!</v>
      </c>
      <c r="D85" s="268" t="e">
        <f>IF(#REF!&lt;&gt;"",#REF!,"")</f>
        <v>#REF!</v>
      </c>
      <c r="E85" s="296"/>
      <c r="F85" s="2" t="e">
        <f t="shared" si="5"/>
        <v>#REF!</v>
      </c>
    </row>
    <row r="86" spans="1:6" s="2" customFormat="1" ht="29.25" customHeight="1">
      <c r="A86" s="6" t="e">
        <f t="shared" si="7"/>
        <v>#REF!</v>
      </c>
      <c r="B86" s="6" t="e">
        <f>B80&amp;"06"</f>
        <v>#REF!</v>
      </c>
      <c r="C86" s="259" t="e">
        <f>IF(#REF!&lt;&gt;"",#REF!,"")</f>
        <v>#REF!</v>
      </c>
      <c r="D86" s="269" t="e">
        <f>IF(#REF!&lt;&gt;"",#REF!,"")</f>
        <v>#REF!</v>
      </c>
      <c r="E86" s="297"/>
      <c r="F86" s="2" t="e">
        <f t="shared" si="5"/>
        <v>#REF!</v>
      </c>
    </row>
    <row r="87" spans="1:6" s="2" customFormat="1" ht="29.25" customHeight="1">
      <c r="A87" s="6" t="e">
        <f t="shared" si="7"/>
        <v>#REF!</v>
      </c>
      <c r="B87" s="6" t="e">
        <f>B80&amp;"07"</f>
        <v>#REF!</v>
      </c>
      <c r="C87" s="258" t="e">
        <f>IF(#REF!&lt;&gt;"",#REF!,"")</f>
        <v>#REF!</v>
      </c>
      <c r="D87" s="268" t="e">
        <f>IF(#REF!&lt;&gt;"",#REF!,"")</f>
        <v>#REF!</v>
      </c>
      <c r="E87" s="296"/>
      <c r="F87" s="2" t="e">
        <f t="shared" si="5"/>
        <v>#REF!</v>
      </c>
    </row>
    <row r="88" spans="1:6" s="2" customFormat="1" ht="29.25" customHeight="1">
      <c r="A88" s="6" t="e">
        <f t="shared" si="7"/>
        <v>#REF!</v>
      </c>
      <c r="B88" s="6" t="e">
        <f>B80&amp;"08"</f>
        <v>#REF!</v>
      </c>
      <c r="C88" s="259" t="e">
        <f>IF(#REF!&lt;&gt;"",#REF!,"")</f>
        <v>#REF!</v>
      </c>
      <c r="D88" s="269" t="e">
        <f>IF(#REF!&lt;&gt;"",#REF!,"")</f>
        <v>#REF!</v>
      </c>
      <c r="E88" s="297"/>
      <c r="F88" s="2" t="e">
        <f t="shared" si="5"/>
        <v>#REF!</v>
      </c>
    </row>
    <row r="89" spans="1:6" s="2" customFormat="1" ht="29.25" customHeight="1">
      <c r="A89" s="6" t="e">
        <f t="shared" si="7"/>
        <v>#REF!</v>
      </c>
      <c r="B89" s="6" t="e">
        <f>B80&amp;"09"</f>
        <v>#REF!</v>
      </c>
      <c r="C89" s="258" t="e">
        <f>IF(#REF!&lt;&gt;"",#REF!,"")</f>
        <v>#REF!</v>
      </c>
      <c r="D89" s="268" t="e">
        <f>IF(#REF!&lt;&gt;"",#REF!,"")</f>
        <v>#REF!</v>
      </c>
      <c r="E89" s="296"/>
      <c r="F89" s="2" t="e">
        <f t="shared" si="5"/>
        <v>#REF!</v>
      </c>
    </row>
    <row r="90" spans="1:6" s="2" customFormat="1" ht="29.25" customHeight="1">
      <c r="A90" s="6" t="e">
        <f t="shared" si="7"/>
        <v>#REF!</v>
      </c>
      <c r="B90" s="6" t="e">
        <f>B80&amp;"10"</f>
        <v>#REF!</v>
      </c>
      <c r="C90" s="259" t="e">
        <f>IF(#REF!&lt;&gt;"",#REF!,"")</f>
        <v>#REF!</v>
      </c>
      <c r="D90" s="269" t="e">
        <f>IF(#REF!&lt;&gt;"",#REF!,"")</f>
        <v>#REF!</v>
      </c>
      <c r="E90" s="297"/>
      <c r="F90" s="2" t="e">
        <f t="shared" si="5"/>
        <v>#REF!</v>
      </c>
    </row>
    <row r="91" spans="1:6" s="2" customFormat="1" ht="29.25" customHeight="1">
      <c r="A91" s="6" t="e">
        <f t="shared" si="7"/>
        <v>#REF!</v>
      </c>
      <c r="B91" s="6" t="e">
        <f>B80&amp;"11"</f>
        <v>#REF!</v>
      </c>
      <c r="C91" s="258" t="e">
        <f>IF(#REF!&lt;&gt;"",#REF!,"")</f>
        <v>#REF!</v>
      </c>
      <c r="D91" s="268" t="e">
        <f>IF(#REF!&lt;&gt;"",#REF!,"")</f>
        <v>#REF!</v>
      </c>
      <c r="E91" s="296"/>
      <c r="F91" s="2" t="e">
        <f t="shared" si="5"/>
        <v>#REF!</v>
      </c>
    </row>
    <row r="92" spans="1:6" s="2" customFormat="1" ht="29.25" customHeight="1">
      <c r="A92" s="6" t="e">
        <f t="shared" si="7"/>
        <v>#REF!</v>
      </c>
      <c r="B92" s="6" t="e">
        <f>B80&amp;"12"</f>
        <v>#REF!</v>
      </c>
      <c r="C92" s="259" t="e">
        <f>IF(#REF!&lt;&gt;"",#REF!,"")</f>
        <v>#REF!</v>
      </c>
      <c r="D92" s="269" t="e">
        <f>IF(#REF!&lt;&gt;"",#REF!,"")</f>
        <v>#REF!</v>
      </c>
      <c r="E92" s="297"/>
      <c r="F92" s="2" t="e">
        <f t="shared" si="5"/>
        <v>#REF!</v>
      </c>
    </row>
    <row r="93" spans="1:6" s="2" customFormat="1" ht="29.25" customHeight="1">
      <c r="A93" s="262" t="e">
        <f t="shared" ref="A93" si="8">LEFT(B93,5)</f>
        <v>#REF!</v>
      </c>
      <c r="B93" s="261" t="e">
        <f>$B$14&amp;"07"</f>
        <v>#REF!</v>
      </c>
      <c r="C93" s="263" t="e">
        <f>IF(#REF!&lt;&gt;"",#REF!,"")</f>
        <v>#REF!</v>
      </c>
      <c r="D93" s="270" t="e">
        <f>IF(#REF!&lt;&gt;"",#REF!,"")</f>
        <v>#REF!</v>
      </c>
      <c r="E93" s="295"/>
      <c r="F93" s="2" t="e">
        <f t="shared" si="5"/>
        <v>#REF!</v>
      </c>
    </row>
    <row r="94" spans="1:6" s="2" customFormat="1" ht="29.25" customHeight="1">
      <c r="A94" s="6" t="e">
        <f t="shared" ref="A94:A105" si="9">LEFT(B94,7)</f>
        <v>#REF!</v>
      </c>
      <c r="B94" s="6" t="e">
        <f>B93&amp;"01"</f>
        <v>#REF!</v>
      </c>
      <c r="C94" s="259" t="e">
        <f>IF(#REF!&lt;&gt;"",#REF!,"")</f>
        <v>#REF!</v>
      </c>
      <c r="D94" s="269" t="e">
        <f>IF(#REF!&lt;&gt;"",#REF!,"")</f>
        <v>#REF!</v>
      </c>
      <c r="E94" s="297"/>
      <c r="F94" s="2" t="e">
        <f t="shared" si="5"/>
        <v>#REF!</v>
      </c>
    </row>
    <row r="95" spans="1:6" s="2" customFormat="1" ht="29.25" customHeight="1">
      <c r="A95" s="6" t="e">
        <f t="shared" si="9"/>
        <v>#REF!</v>
      </c>
      <c r="B95" s="6" t="e">
        <f>B93&amp;"02"</f>
        <v>#REF!</v>
      </c>
      <c r="C95" s="259" t="e">
        <f>IF(#REF!&lt;&gt;"",#REF!,"")</f>
        <v>#REF!</v>
      </c>
      <c r="D95" s="269" t="e">
        <f>IF(#REF!&lt;&gt;"",#REF!,"")</f>
        <v>#REF!</v>
      </c>
      <c r="E95" s="297"/>
      <c r="F95" s="2" t="e">
        <f t="shared" si="5"/>
        <v>#REF!</v>
      </c>
    </row>
    <row r="96" spans="1:6" s="2" customFormat="1" ht="29.25" customHeight="1">
      <c r="A96" s="6" t="e">
        <f t="shared" si="9"/>
        <v>#REF!</v>
      </c>
      <c r="B96" s="6" t="e">
        <f>B93&amp;"03"</f>
        <v>#REF!</v>
      </c>
      <c r="C96" s="258" t="e">
        <f>IF(#REF!&lt;&gt;"",#REF!,"")</f>
        <v>#REF!</v>
      </c>
      <c r="D96" s="268" t="e">
        <f>IF(#REF!&lt;&gt;"",#REF!,"")</f>
        <v>#REF!</v>
      </c>
      <c r="E96" s="296"/>
      <c r="F96" s="2" t="e">
        <f t="shared" si="5"/>
        <v>#REF!</v>
      </c>
    </row>
    <row r="97" spans="1:6" s="2" customFormat="1" ht="29.25" customHeight="1">
      <c r="A97" s="6" t="e">
        <f t="shared" si="9"/>
        <v>#REF!</v>
      </c>
      <c r="B97" s="6" t="e">
        <f>B93&amp;"04"</f>
        <v>#REF!</v>
      </c>
      <c r="C97" s="259" t="e">
        <f>IF(#REF!&lt;&gt;"",#REF!,"")</f>
        <v>#REF!</v>
      </c>
      <c r="D97" s="269" t="e">
        <f>IF(#REF!&lt;&gt;"",#REF!,"")</f>
        <v>#REF!</v>
      </c>
      <c r="E97" s="297"/>
      <c r="F97" s="2" t="e">
        <f t="shared" si="5"/>
        <v>#REF!</v>
      </c>
    </row>
    <row r="98" spans="1:6" s="2" customFormat="1" ht="29.25" customHeight="1">
      <c r="A98" s="6" t="e">
        <f t="shared" si="9"/>
        <v>#REF!</v>
      </c>
      <c r="B98" s="6" t="e">
        <f>B93&amp;"05"</f>
        <v>#REF!</v>
      </c>
      <c r="C98" s="258" t="e">
        <f>IF(#REF!&lt;&gt;"",#REF!,"")</f>
        <v>#REF!</v>
      </c>
      <c r="D98" s="268" t="e">
        <f>IF(#REF!&lt;&gt;"",#REF!,"")</f>
        <v>#REF!</v>
      </c>
      <c r="E98" s="296"/>
      <c r="F98" s="2" t="e">
        <f t="shared" si="5"/>
        <v>#REF!</v>
      </c>
    </row>
    <row r="99" spans="1:6" s="2" customFormat="1" ht="29.25" customHeight="1">
      <c r="A99" s="6" t="e">
        <f t="shared" si="9"/>
        <v>#REF!</v>
      </c>
      <c r="B99" s="6" t="e">
        <f>B93&amp;"06"</f>
        <v>#REF!</v>
      </c>
      <c r="C99" s="259" t="e">
        <f>IF(#REF!&lt;&gt;"",#REF!,"")</f>
        <v>#REF!</v>
      </c>
      <c r="D99" s="269" t="e">
        <f>IF(#REF!&lt;&gt;"",#REF!,"")</f>
        <v>#REF!</v>
      </c>
      <c r="E99" s="297"/>
      <c r="F99" s="2" t="e">
        <f t="shared" si="5"/>
        <v>#REF!</v>
      </c>
    </row>
    <row r="100" spans="1:6" s="2" customFormat="1" ht="29.25" customHeight="1">
      <c r="A100" s="6" t="e">
        <f t="shared" si="9"/>
        <v>#REF!</v>
      </c>
      <c r="B100" s="6" t="e">
        <f>B93&amp;"07"</f>
        <v>#REF!</v>
      </c>
      <c r="C100" s="258" t="e">
        <f>IF(#REF!&lt;&gt;"",#REF!,"")</f>
        <v>#REF!</v>
      </c>
      <c r="D100" s="268" t="e">
        <f>IF(#REF!&lt;&gt;"",#REF!,"")</f>
        <v>#REF!</v>
      </c>
      <c r="E100" s="296"/>
      <c r="F100" s="2" t="e">
        <f t="shared" si="5"/>
        <v>#REF!</v>
      </c>
    </row>
    <row r="101" spans="1:6" s="2" customFormat="1" ht="29.25" customHeight="1">
      <c r="A101" s="6" t="e">
        <f t="shared" si="9"/>
        <v>#REF!</v>
      </c>
      <c r="B101" s="6" t="e">
        <f>B93&amp;"08"</f>
        <v>#REF!</v>
      </c>
      <c r="C101" s="259" t="e">
        <f>IF(#REF!&lt;&gt;"",#REF!,"")</f>
        <v>#REF!</v>
      </c>
      <c r="D101" s="269" t="e">
        <f>IF(#REF!&lt;&gt;"",#REF!,"")</f>
        <v>#REF!</v>
      </c>
      <c r="E101" s="297"/>
      <c r="F101" s="2" t="e">
        <f t="shared" si="5"/>
        <v>#REF!</v>
      </c>
    </row>
    <row r="102" spans="1:6" s="2" customFormat="1" ht="29.25" customHeight="1">
      <c r="A102" s="6" t="e">
        <f t="shared" si="9"/>
        <v>#REF!</v>
      </c>
      <c r="B102" s="6" t="e">
        <f>B93&amp;"09"</f>
        <v>#REF!</v>
      </c>
      <c r="C102" s="258" t="e">
        <f>IF(#REF!&lt;&gt;"",#REF!,"")</f>
        <v>#REF!</v>
      </c>
      <c r="D102" s="268" t="e">
        <f>IF(#REF!&lt;&gt;"",#REF!,"")</f>
        <v>#REF!</v>
      </c>
      <c r="E102" s="296"/>
      <c r="F102" s="2" t="e">
        <f t="shared" si="5"/>
        <v>#REF!</v>
      </c>
    </row>
    <row r="103" spans="1:6" s="2" customFormat="1" ht="29.25" customHeight="1">
      <c r="A103" s="6" t="e">
        <f t="shared" si="9"/>
        <v>#REF!</v>
      </c>
      <c r="B103" s="6" t="e">
        <f>B93&amp;"10"</f>
        <v>#REF!</v>
      </c>
      <c r="C103" s="259" t="e">
        <f>IF(#REF!&lt;&gt;"",#REF!,"")</f>
        <v>#REF!</v>
      </c>
      <c r="D103" s="269" t="e">
        <f>IF(#REF!&lt;&gt;"",#REF!,"")</f>
        <v>#REF!</v>
      </c>
      <c r="E103" s="297"/>
      <c r="F103" s="2" t="e">
        <f t="shared" si="5"/>
        <v>#REF!</v>
      </c>
    </row>
    <row r="104" spans="1:6" s="2" customFormat="1" ht="29.25" customHeight="1">
      <c r="A104" s="6" t="e">
        <f t="shared" si="9"/>
        <v>#REF!</v>
      </c>
      <c r="B104" s="6" t="e">
        <f>B93&amp;"11"</f>
        <v>#REF!</v>
      </c>
      <c r="C104" s="258" t="e">
        <f>IF(#REF!&lt;&gt;"",#REF!,"")</f>
        <v>#REF!</v>
      </c>
      <c r="D104" s="268" t="e">
        <f>IF(#REF!&lt;&gt;"",#REF!,"")</f>
        <v>#REF!</v>
      </c>
      <c r="E104" s="296"/>
      <c r="F104" s="2" t="e">
        <f t="shared" si="5"/>
        <v>#REF!</v>
      </c>
    </row>
    <row r="105" spans="1:6" s="2" customFormat="1" ht="29.25" customHeight="1">
      <c r="A105" s="6" t="e">
        <f t="shared" si="9"/>
        <v>#REF!</v>
      </c>
      <c r="B105" s="6" t="e">
        <f>B93&amp;"12"</f>
        <v>#REF!</v>
      </c>
      <c r="C105" s="259" t="e">
        <f>IF(#REF!&lt;&gt;"",#REF!,"")</f>
        <v>#REF!</v>
      </c>
      <c r="D105" s="269" t="e">
        <f>IF(#REF!&lt;&gt;"",#REF!,"")</f>
        <v>#REF!</v>
      </c>
      <c r="E105" s="297"/>
      <c r="F105" s="2" t="e">
        <f t="shared" si="5"/>
        <v>#REF!</v>
      </c>
    </row>
    <row r="106" spans="1:6" s="2" customFormat="1" ht="29.25" customHeight="1">
      <c r="A106" s="262" t="e">
        <f t="shared" ref="A106" si="10">LEFT(B106,5)</f>
        <v>#REF!</v>
      </c>
      <c r="B106" s="261" t="e">
        <f>$B$14&amp;"08"</f>
        <v>#REF!</v>
      </c>
      <c r="C106" s="263" t="e">
        <f>IF(#REF!&lt;&gt;"",#REF!,"")</f>
        <v>#REF!</v>
      </c>
      <c r="D106" s="270" t="e">
        <f>IF(#REF!&lt;&gt;"",#REF!,"")</f>
        <v>#REF!</v>
      </c>
      <c r="E106" s="295"/>
      <c r="F106" s="2" t="e">
        <f t="shared" si="5"/>
        <v>#REF!</v>
      </c>
    </row>
    <row r="107" spans="1:6" s="2" customFormat="1" ht="29.25" customHeight="1">
      <c r="A107" s="6" t="e">
        <f t="shared" ref="A107:A118" si="11">LEFT(B107,7)</f>
        <v>#REF!</v>
      </c>
      <c r="B107" s="6" t="e">
        <f>B106&amp;"01"</f>
        <v>#REF!</v>
      </c>
      <c r="C107" s="259" t="e">
        <f>IF(#REF!&lt;&gt;"",#REF!,"")</f>
        <v>#REF!</v>
      </c>
      <c r="D107" s="269" t="e">
        <f>IF(#REF!&lt;&gt;"",#REF!,"")</f>
        <v>#REF!</v>
      </c>
      <c r="E107" s="297"/>
      <c r="F107" s="2" t="e">
        <f t="shared" si="5"/>
        <v>#REF!</v>
      </c>
    </row>
    <row r="108" spans="1:6" s="2" customFormat="1" ht="29.25" customHeight="1">
      <c r="A108" s="6" t="e">
        <f t="shared" si="11"/>
        <v>#REF!</v>
      </c>
      <c r="B108" s="6" t="e">
        <f>B106&amp;"02"</f>
        <v>#REF!</v>
      </c>
      <c r="C108" s="259" t="e">
        <f>IF(#REF!&lt;&gt;"",#REF!,"")</f>
        <v>#REF!</v>
      </c>
      <c r="D108" s="269" t="e">
        <f>IF(#REF!&lt;&gt;"",#REF!,"")</f>
        <v>#REF!</v>
      </c>
      <c r="E108" s="297"/>
      <c r="F108" s="2" t="e">
        <f t="shared" si="5"/>
        <v>#REF!</v>
      </c>
    </row>
    <row r="109" spans="1:6" s="2" customFormat="1" ht="29.25" customHeight="1">
      <c r="A109" s="6" t="e">
        <f t="shared" si="11"/>
        <v>#REF!</v>
      </c>
      <c r="B109" s="6" t="e">
        <f>B106&amp;"03"</f>
        <v>#REF!</v>
      </c>
      <c r="C109" s="258" t="e">
        <f>IF(#REF!&lt;&gt;"",#REF!,"")</f>
        <v>#REF!</v>
      </c>
      <c r="D109" s="268" t="e">
        <f>IF(#REF!&lt;&gt;"",#REF!,"")</f>
        <v>#REF!</v>
      </c>
      <c r="E109" s="296"/>
      <c r="F109" s="2" t="e">
        <f t="shared" si="5"/>
        <v>#REF!</v>
      </c>
    </row>
    <row r="110" spans="1:6" s="2" customFormat="1" ht="29.25" customHeight="1">
      <c r="A110" s="6" t="e">
        <f t="shared" si="11"/>
        <v>#REF!</v>
      </c>
      <c r="B110" s="6" t="e">
        <f>B106&amp;"04"</f>
        <v>#REF!</v>
      </c>
      <c r="C110" s="259" t="e">
        <f>IF(#REF!&lt;&gt;"",#REF!,"")</f>
        <v>#REF!</v>
      </c>
      <c r="D110" s="269" t="e">
        <f>IF(#REF!&lt;&gt;"",#REF!,"")</f>
        <v>#REF!</v>
      </c>
      <c r="E110" s="297"/>
      <c r="F110" s="2" t="e">
        <f t="shared" si="5"/>
        <v>#REF!</v>
      </c>
    </row>
    <row r="111" spans="1:6" s="2" customFormat="1" ht="29.25" customHeight="1">
      <c r="A111" s="6" t="e">
        <f t="shared" si="11"/>
        <v>#REF!</v>
      </c>
      <c r="B111" s="6" t="e">
        <f>B106&amp;"05"</f>
        <v>#REF!</v>
      </c>
      <c r="C111" s="258" t="e">
        <f>IF(#REF!&lt;&gt;"",#REF!,"")</f>
        <v>#REF!</v>
      </c>
      <c r="D111" s="268" t="e">
        <f>IF(#REF!&lt;&gt;"",#REF!,"")</f>
        <v>#REF!</v>
      </c>
      <c r="E111" s="296"/>
      <c r="F111" s="2" t="e">
        <f t="shared" si="5"/>
        <v>#REF!</v>
      </c>
    </row>
    <row r="112" spans="1:6" s="2" customFormat="1" ht="29.25" customHeight="1">
      <c r="A112" s="6" t="e">
        <f t="shared" si="11"/>
        <v>#REF!</v>
      </c>
      <c r="B112" s="6" t="e">
        <f>B106&amp;"06"</f>
        <v>#REF!</v>
      </c>
      <c r="C112" s="259" t="e">
        <f>IF(#REF!&lt;&gt;"",#REF!,"")</f>
        <v>#REF!</v>
      </c>
      <c r="D112" s="269" t="e">
        <f>IF(#REF!&lt;&gt;"",#REF!,"")</f>
        <v>#REF!</v>
      </c>
      <c r="E112" s="297"/>
      <c r="F112" s="2" t="e">
        <f t="shared" si="5"/>
        <v>#REF!</v>
      </c>
    </row>
    <row r="113" spans="1:6" s="2" customFormat="1" ht="29.25" customHeight="1">
      <c r="A113" s="6" t="e">
        <f t="shared" si="11"/>
        <v>#REF!</v>
      </c>
      <c r="B113" s="6" t="e">
        <f>B106&amp;"07"</f>
        <v>#REF!</v>
      </c>
      <c r="C113" s="258" t="e">
        <f>IF(#REF!&lt;&gt;"",#REF!,"")</f>
        <v>#REF!</v>
      </c>
      <c r="D113" s="268" t="e">
        <f>IF(#REF!&lt;&gt;"",#REF!,"")</f>
        <v>#REF!</v>
      </c>
      <c r="E113" s="296"/>
      <c r="F113" s="2" t="e">
        <f t="shared" si="5"/>
        <v>#REF!</v>
      </c>
    </row>
    <row r="114" spans="1:6" s="2" customFormat="1" ht="29.25" customHeight="1">
      <c r="A114" s="6" t="e">
        <f t="shared" si="11"/>
        <v>#REF!</v>
      </c>
      <c r="B114" s="6" t="e">
        <f>B106&amp;"08"</f>
        <v>#REF!</v>
      </c>
      <c r="C114" s="259" t="e">
        <f>IF(#REF!&lt;&gt;"",#REF!,"")</f>
        <v>#REF!</v>
      </c>
      <c r="D114" s="269" t="e">
        <f>IF(#REF!&lt;&gt;"",#REF!,"")</f>
        <v>#REF!</v>
      </c>
      <c r="E114" s="297"/>
      <c r="F114" s="2" t="e">
        <f t="shared" si="5"/>
        <v>#REF!</v>
      </c>
    </row>
    <row r="115" spans="1:6" s="2" customFormat="1" ht="29.25" customHeight="1">
      <c r="A115" s="6" t="e">
        <f t="shared" si="11"/>
        <v>#REF!</v>
      </c>
      <c r="B115" s="6" t="e">
        <f>B106&amp;"09"</f>
        <v>#REF!</v>
      </c>
      <c r="C115" s="258" t="e">
        <f>IF(#REF!&lt;&gt;"",#REF!,"")</f>
        <v>#REF!</v>
      </c>
      <c r="D115" s="268" t="e">
        <f>IF(#REF!&lt;&gt;"",#REF!,"")</f>
        <v>#REF!</v>
      </c>
      <c r="E115" s="296"/>
      <c r="F115" s="2" t="e">
        <f t="shared" si="5"/>
        <v>#REF!</v>
      </c>
    </row>
    <row r="116" spans="1:6" s="2" customFormat="1" ht="29.25" customHeight="1">
      <c r="A116" s="6" t="e">
        <f t="shared" si="11"/>
        <v>#REF!</v>
      </c>
      <c r="B116" s="6" t="e">
        <f>B106&amp;"10"</f>
        <v>#REF!</v>
      </c>
      <c r="C116" s="259" t="e">
        <f>IF(#REF!&lt;&gt;"",#REF!,"")</f>
        <v>#REF!</v>
      </c>
      <c r="D116" s="269" t="e">
        <f>IF(#REF!&lt;&gt;"",#REF!,"")</f>
        <v>#REF!</v>
      </c>
      <c r="E116" s="297"/>
      <c r="F116" s="2" t="e">
        <f t="shared" si="5"/>
        <v>#REF!</v>
      </c>
    </row>
    <row r="117" spans="1:6" s="2" customFormat="1" ht="29.25" customHeight="1">
      <c r="A117" s="6" t="e">
        <f t="shared" si="11"/>
        <v>#REF!</v>
      </c>
      <c r="B117" s="6" t="e">
        <f>B106&amp;"11"</f>
        <v>#REF!</v>
      </c>
      <c r="C117" s="258" t="e">
        <f>IF(#REF!&lt;&gt;"",#REF!,"")</f>
        <v>#REF!</v>
      </c>
      <c r="D117" s="268" t="e">
        <f>IF(#REF!&lt;&gt;"",#REF!,"")</f>
        <v>#REF!</v>
      </c>
      <c r="E117" s="296"/>
      <c r="F117" s="2" t="e">
        <f t="shared" si="5"/>
        <v>#REF!</v>
      </c>
    </row>
    <row r="118" spans="1:6" s="2" customFormat="1" ht="29.25" customHeight="1">
      <c r="A118" s="6" t="e">
        <f t="shared" si="11"/>
        <v>#REF!</v>
      </c>
      <c r="B118" s="6" t="e">
        <f>B106&amp;"12"</f>
        <v>#REF!</v>
      </c>
      <c r="C118" s="259" t="e">
        <f>IF(#REF!&lt;&gt;"",#REF!,"")</f>
        <v>#REF!</v>
      </c>
      <c r="D118" s="269" t="e">
        <f>IF(#REF!&lt;&gt;"",#REF!,"")</f>
        <v>#REF!</v>
      </c>
      <c r="E118" s="297"/>
      <c r="F118" s="2" t="e">
        <f t="shared" si="5"/>
        <v>#REF!</v>
      </c>
    </row>
    <row r="119" spans="1:6" s="2" customFormat="1" ht="29.25" customHeight="1">
      <c r="A119" s="262" t="e">
        <f t="shared" ref="A119" si="12">LEFT(B119,5)</f>
        <v>#REF!</v>
      </c>
      <c r="B119" s="261" t="e">
        <f>$B$14&amp;"09"</f>
        <v>#REF!</v>
      </c>
      <c r="C119" s="263" t="e">
        <f>IF(#REF!&lt;&gt;"",#REF!,"")</f>
        <v>#REF!</v>
      </c>
      <c r="D119" s="270" t="e">
        <f>IF(#REF!&lt;&gt;"",#REF!,"")</f>
        <v>#REF!</v>
      </c>
      <c r="E119" s="295"/>
      <c r="F119" s="2" t="e">
        <f t="shared" si="5"/>
        <v>#REF!</v>
      </c>
    </row>
    <row r="120" spans="1:6" s="2" customFormat="1" ht="29.25" customHeight="1">
      <c r="A120" s="6" t="e">
        <f t="shared" ref="A120:A131" si="13">LEFT(B120,7)</f>
        <v>#REF!</v>
      </c>
      <c r="B120" s="6" t="e">
        <f>B119&amp;"01"</f>
        <v>#REF!</v>
      </c>
      <c r="C120" s="259" t="e">
        <f>IF(#REF!&lt;&gt;"",#REF!,"")</f>
        <v>#REF!</v>
      </c>
      <c r="D120" s="269" t="e">
        <f>IF(#REF!&lt;&gt;"",#REF!,"")</f>
        <v>#REF!</v>
      </c>
      <c r="E120" s="297"/>
      <c r="F120" s="2" t="e">
        <f t="shared" si="5"/>
        <v>#REF!</v>
      </c>
    </row>
    <row r="121" spans="1:6" s="2" customFormat="1" ht="29.25" customHeight="1">
      <c r="A121" s="6" t="e">
        <f t="shared" si="13"/>
        <v>#REF!</v>
      </c>
      <c r="B121" s="6" t="e">
        <f>B119&amp;"02"</f>
        <v>#REF!</v>
      </c>
      <c r="C121" s="259" t="e">
        <f>IF(#REF!&lt;&gt;"",#REF!,"")</f>
        <v>#REF!</v>
      </c>
      <c r="D121" s="269" t="e">
        <f>IF(#REF!&lt;&gt;"",#REF!,"")</f>
        <v>#REF!</v>
      </c>
      <c r="E121" s="297"/>
      <c r="F121" s="2" t="e">
        <f t="shared" si="5"/>
        <v>#REF!</v>
      </c>
    </row>
    <row r="122" spans="1:6" s="2" customFormat="1" ht="29.25" customHeight="1">
      <c r="A122" s="6" t="e">
        <f t="shared" si="13"/>
        <v>#REF!</v>
      </c>
      <c r="B122" s="6" t="e">
        <f>B119&amp;"03"</f>
        <v>#REF!</v>
      </c>
      <c r="C122" s="258" t="e">
        <f>IF(#REF!&lt;&gt;"",#REF!,"")</f>
        <v>#REF!</v>
      </c>
      <c r="D122" s="268" t="e">
        <f>IF(#REF!&lt;&gt;"",#REF!,"")</f>
        <v>#REF!</v>
      </c>
      <c r="E122" s="296"/>
      <c r="F122" s="2" t="e">
        <f t="shared" si="5"/>
        <v>#REF!</v>
      </c>
    </row>
    <row r="123" spans="1:6" s="2" customFormat="1" ht="29.25" customHeight="1">
      <c r="A123" s="6" t="e">
        <f t="shared" si="13"/>
        <v>#REF!</v>
      </c>
      <c r="B123" s="6" t="e">
        <f>B119&amp;"04"</f>
        <v>#REF!</v>
      </c>
      <c r="C123" s="259" t="e">
        <f>IF(#REF!&lt;&gt;"",#REF!,"")</f>
        <v>#REF!</v>
      </c>
      <c r="D123" s="269" t="e">
        <f>IF(#REF!&lt;&gt;"",#REF!,"")</f>
        <v>#REF!</v>
      </c>
      <c r="E123" s="297"/>
      <c r="F123" s="2" t="e">
        <f t="shared" si="5"/>
        <v>#REF!</v>
      </c>
    </row>
    <row r="124" spans="1:6" s="2" customFormat="1" ht="29.25" customHeight="1">
      <c r="A124" s="6" t="e">
        <f t="shared" si="13"/>
        <v>#REF!</v>
      </c>
      <c r="B124" s="6" t="e">
        <f>B119&amp;"05"</f>
        <v>#REF!</v>
      </c>
      <c r="C124" s="258" t="e">
        <f>IF(#REF!&lt;&gt;"",#REF!,"")</f>
        <v>#REF!</v>
      </c>
      <c r="D124" s="268" t="e">
        <f>IF(#REF!&lt;&gt;"",#REF!,"")</f>
        <v>#REF!</v>
      </c>
      <c r="E124" s="296"/>
      <c r="F124" s="2" t="e">
        <f t="shared" si="5"/>
        <v>#REF!</v>
      </c>
    </row>
    <row r="125" spans="1:6" s="2" customFormat="1" ht="29.25" customHeight="1">
      <c r="A125" s="6" t="e">
        <f t="shared" si="13"/>
        <v>#REF!</v>
      </c>
      <c r="B125" s="6" t="e">
        <f>B119&amp;"06"</f>
        <v>#REF!</v>
      </c>
      <c r="C125" s="259" t="e">
        <f>IF(#REF!&lt;&gt;"",#REF!,"")</f>
        <v>#REF!</v>
      </c>
      <c r="D125" s="269" t="e">
        <f>IF(#REF!&lt;&gt;"",#REF!,"")</f>
        <v>#REF!</v>
      </c>
      <c r="E125" s="297"/>
      <c r="F125" s="2" t="e">
        <f t="shared" si="5"/>
        <v>#REF!</v>
      </c>
    </row>
    <row r="126" spans="1:6" s="2" customFormat="1" ht="29.25" customHeight="1">
      <c r="A126" s="6" t="e">
        <f t="shared" si="13"/>
        <v>#REF!</v>
      </c>
      <c r="B126" s="6" t="e">
        <f>B119&amp;"07"</f>
        <v>#REF!</v>
      </c>
      <c r="C126" s="258" t="e">
        <f>IF(#REF!&lt;&gt;"",#REF!,"")</f>
        <v>#REF!</v>
      </c>
      <c r="D126" s="268" t="e">
        <f>IF(#REF!&lt;&gt;"",#REF!,"")</f>
        <v>#REF!</v>
      </c>
      <c r="E126" s="296"/>
      <c r="F126" s="2" t="e">
        <f t="shared" si="5"/>
        <v>#REF!</v>
      </c>
    </row>
    <row r="127" spans="1:6" s="2" customFormat="1" ht="29.25" customHeight="1">
      <c r="A127" s="6" t="e">
        <f t="shared" si="13"/>
        <v>#REF!</v>
      </c>
      <c r="B127" s="6" t="e">
        <f>B119&amp;"08"</f>
        <v>#REF!</v>
      </c>
      <c r="C127" s="259" t="e">
        <f>IF(#REF!&lt;&gt;"",#REF!,"")</f>
        <v>#REF!</v>
      </c>
      <c r="D127" s="269" t="e">
        <f>IF(#REF!&lt;&gt;"",#REF!,"")</f>
        <v>#REF!</v>
      </c>
      <c r="E127" s="297"/>
      <c r="F127" s="2" t="e">
        <f t="shared" si="5"/>
        <v>#REF!</v>
      </c>
    </row>
    <row r="128" spans="1:6" s="2" customFormat="1" ht="29.25" customHeight="1">
      <c r="A128" s="6" t="e">
        <f t="shared" si="13"/>
        <v>#REF!</v>
      </c>
      <c r="B128" s="6" t="e">
        <f>B119&amp;"09"</f>
        <v>#REF!</v>
      </c>
      <c r="C128" s="258" t="e">
        <f>IF(#REF!&lt;&gt;"",#REF!,"")</f>
        <v>#REF!</v>
      </c>
      <c r="D128" s="268" t="e">
        <f>IF(#REF!&lt;&gt;"",#REF!,"")</f>
        <v>#REF!</v>
      </c>
      <c r="E128" s="296"/>
      <c r="F128" s="2" t="e">
        <f t="shared" si="5"/>
        <v>#REF!</v>
      </c>
    </row>
    <row r="129" spans="1:6" s="2" customFormat="1" ht="29.25" customHeight="1">
      <c r="A129" s="6" t="e">
        <f t="shared" si="13"/>
        <v>#REF!</v>
      </c>
      <c r="B129" s="6" t="e">
        <f>B119&amp;"10"</f>
        <v>#REF!</v>
      </c>
      <c r="C129" s="259" t="e">
        <f>IF(#REF!&lt;&gt;"",#REF!,"")</f>
        <v>#REF!</v>
      </c>
      <c r="D129" s="269" t="e">
        <f>IF(#REF!&lt;&gt;"",#REF!,"")</f>
        <v>#REF!</v>
      </c>
      <c r="E129" s="297"/>
      <c r="F129" s="2" t="e">
        <f t="shared" si="5"/>
        <v>#REF!</v>
      </c>
    </row>
    <row r="130" spans="1:6" s="2" customFormat="1" ht="29.25" customHeight="1">
      <c r="A130" s="6" t="e">
        <f t="shared" si="13"/>
        <v>#REF!</v>
      </c>
      <c r="B130" s="6" t="e">
        <f>B119&amp;"11"</f>
        <v>#REF!</v>
      </c>
      <c r="C130" s="258" t="e">
        <f>IF(#REF!&lt;&gt;"",#REF!,"")</f>
        <v>#REF!</v>
      </c>
      <c r="D130" s="268" t="e">
        <f>IF(#REF!&lt;&gt;"",#REF!,"")</f>
        <v>#REF!</v>
      </c>
      <c r="E130" s="296"/>
      <c r="F130" s="2" t="e">
        <f t="shared" si="5"/>
        <v>#REF!</v>
      </c>
    </row>
    <row r="131" spans="1:6" s="2" customFormat="1" ht="29.25" customHeight="1">
      <c r="A131" s="6" t="e">
        <f t="shared" si="13"/>
        <v>#REF!</v>
      </c>
      <c r="B131" s="6" t="e">
        <f>B119&amp;"12"</f>
        <v>#REF!</v>
      </c>
      <c r="C131" s="259" t="e">
        <f>IF(#REF!&lt;&gt;"",#REF!,"")</f>
        <v>#REF!</v>
      </c>
      <c r="D131" s="269" t="e">
        <f>IF(#REF!&lt;&gt;"",#REF!,"")</f>
        <v>#REF!</v>
      </c>
      <c r="E131" s="297"/>
      <c r="F131" s="2" t="e">
        <f t="shared" si="5"/>
        <v>#REF!</v>
      </c>
    </row>
    <row r="132" spans="1:6" s="2" customFormat="1" ht="29.25" customHeight="1">
      <c r="A132" s="262" t="e">
        <f t="shared" ref="A132" si="14">LEFT(B132,5)</f>
        <v>#REF!</v>
      </c>
      <c r="B132" s="261" t="e">
        <f>$B$14&amp;"10"</f>
        <v>#REF!</v>
      </c>
      <c r="C132" s="263" t="e">
        <f>IF(#REF!&lt;&gt;"",#REF!,"")</f>
        <v>#REF!</v>
      </c>
      <c r="D132" s="270" t="e">
        <f>IF(#REF!&lt;&gt;"",#REF!,"")</f>
        <v>#REF!</v>
      </c>
      <c r="E132" s="295"/>
      <c r="F132" s="2" t="e">
        <f t="shared" si="5"/>
        <v>#REF!</v>
      </c>
    </row>
    <row r="133" spans="1:6" s="2" customFormat="1" ht="29.25" customHeight="1">
      <c r="A133" s="6" t="e">
        <f t="shared" ref="A133:A144" si="15">LEFT(B133,7)</f>
        <v>#REF!</v>
      </c>
      <c r="B133" s="6" t="e">
        <f>B132&amp;"01"</f>
        <v>#REF!</v>
      </c>
      <c r="C133" s="259" t="e">
        <f>IF(#REF!&lt;&gt;"",#REF!,"")</f>
        <v>#REF!</v>
      </c>
      <c r="D133" s="269" t="e">
        <f>IF(#REF!&lt;&gt;"",#REF!,"")</f>
        <v>#REF!</v>
      </c>
      <c r="E133" s="297"/>
      <c r="F133" s="2" t="e">
        <f t="shared" si="5"/>
        <v>#REF!</v>
      </c>
    </row>
    <row r="134" spans="1:6" s="2" customFormat="1" ht="29.25" customHeight="1">
      <c r="A134" s="6" t="e">
        <f t="shared" si="15"/>
        <v>#REF!</v>
      </c>
      <c r="B134" s="6" t="e">
        <f>B132&amp;"02"</f>
        <v>#REF!</v>
      </c>
      <c r="C134" s="259" t="e">
        <f>IF(#REF!&lt;&gt;"",#REF!,"")</f>
        <v>#REF!</v>
      </c>
      <c r="D134" s="269" t="e">
        <f>IF(#REF!&lt;&gt;"",#REF!,"")</f>
        <v>#REF!</v>
      </c>
      <c r="E134" s="297"/>
      <c r="F134" s="2" t="e">
        <f t="shared" si="5"/>
        <v>#REF!</v>
      </c>
    </row>
    <row r="135" spans="1:6" s="2" customFormat="1" ht="29.25" customHeight="1">
      <c r="A135" s="6" t="e">
        <f t="shared" si="15"/>
        <v>#REF!</v>
      </c>
      <c r="B135" s="6" t="e">
        <f>B132&amp;"03"</f>
        <v>#REF!</v>
      </c>
      <c r="C135" s="258" t="e">
        <f>IF(#REF!&lt;&gt;"",#REF!,"")</f>
        <v>#REF!</v>
      </c>
      <c r="D135" s="268" t="e">
        <f>IF(#REF!&lt;&gt;"",#REF!,"")</f>
        <v>#REF!</v>
      </c>
      <c r="E135" s="296"/>
      <c r="F135" s="2" t="e">
        <f t="shared" si="5"/>
        <v>#REF!</v>
      </c>
    </row>
    <row r="136" spans="1:6" s="2" customFormat="1" ht="29.25" customHeight="1">
      <c r="A136" s="6" t="e">
        <f t="shared" si="15"/>
        <v>#REF!</v>
      </c>
      <c r="B136" s="6" t="e">
        <f>B132&amp;"04"</f>
        <v>#REF!</v>
      </c>
      <c r="C136" s="259" t="e">
        <f>IF(#REF!&lt;&gt;"",#REF!,"")</f>
        <v>#REF!</v>
      </c>
      <c r="D136" s="269" t="e">
        <f>IF(#REF!&lt;&gt;"",#REF!,"")</f>
        <v>#REF!</v>
      </c>
      <c r="E136" s="297"/>
      <c r="F136" s="2" t="e">
        <f t="shared" si="5"/>
        <v>#REF!</v>
      </c>
    </row>
    <row r="137" spans="1:6" s="2" customFormat="1" ht="29.25" customHeight="1">
      <c r="A137" s="6" t="e">
        <f t="shared" si="15"/>
        <v>#REF!</v>
      </c>
      <c r="B137" s="6" t="e">
        <f>B132&amp;"05"</f>
        <v>#REF!</v>
      </c>
      <c r="C137" s="258" t="e">
        <f>IF(#REF!&lt;&gt;"",#REF!,"")</f>
        <v>#REF!</v>
      </c>
      <c r="D137" s="268" t="e">
        <f>IF(#REF!&lt;&gt;"",#REF!,"")</f>
        <v>#REF!</v>
      </c>
      <c r="E137" s="296"/>
      <c r="F137" s="2" t="e">
        <f t="shared" si="5"/>
        <v>#REF!</v>
      </c>
    </row>
    <row r="138" spans="1:6" s="2" customFormat="1" ht="29.25" customHeight="1">
      <c r="A138" s="6" t="e">
        <f t="shared" si="15"/>
        <v>#REF!</v>
      </c>
      <c r="B138" s="6" t="e">
        <f>B132&amp;"06"</f>
        <v>#REF!</v>
      </c>
      <c r="C138" s="259" t="e">
        <f>IF(#REF!&lt;&gt;"",#REF!,"")</f>
        <v>#REF!</v>
      </c>
      <c r="D138" s="269" t="e">
        <f>IF(#REF!&lt;&gt;"",#REF!,"")</f>
        <v>#REF!</v>
      </c>
      <c r="E138" s="297"/>
      <c r="F138" s="2" t="e">
        <f t="shared" si="5"/>
        <v>#REF!</v>
      </c>
    </row>
    <row r="139" spans="1:6" s="2" customFormat="1" ht="29.25" customHeight="1">
      <c r="A139" s="6" t="e">
        <f t="shared" si="15"/>
        <v>#REF!</v>
      </c>
      <c r="B139" s="6" t="e">
        <f>B132&amp;"07"</f>
        <v>#REF!</v>
      </c>
      <c r="C139" s="258" t="e">
        <f>IF(#REF!&lt;&gt;"",#REF!,"")</f>
        <v>#REF!</v>
      </c>
      <c r="D139" s="268" t="e">
        <f>IF(#REF!&lt;&gt;"",#REF!,"")</f>
        <v>#REF!</v>
      </c>
      <c r="E139" s="296"/>
      <c r="F139" s="2" t="e">
        <f t="shared" si="5"/>
        <v>#REF!</v>
      </c>
    </row>
    <row r="140" spans="1:6" s="2" customFormat="1" ht="29.25" customHeight="1">
      <c r="A140" s="6" t="e">
        <f t="shared" si="15"/>
        <v>#REF!</v>
      </c>
      <c r="B140" s="6" t="e">
        <f>B132&amp;"08"</f>
        <v>#REF!</v>
      </c>
      <c r="C140" s="259" t="e">
        <f>IF(#REF!&lt;&gt;"",#REF!,"")</f>
        <v>#REF!</v>
      </c>
      <c r="D140" s="269" t="e">
        <f>IF(#REF!&lt;&gt;"",#REF!,"")</f>
        <v>#REF!</v>
      </c>
      <c r="E140" s="297"/>
      <c r="F140" s="2" t="e">
        <f t="shared" si="5"/>
        <v>#REF!</v>
      </c>
    </row>
    <row r="141" spans="1:6" s="2" customFormat="1" ht="29.25" customHeight="1">
      <c r="A141" s="6" t="e">
        <f t="shared" si="15"/>
        <v>#REF!</v>
      </c>
      <c r="B141" s="6" t="e">
        <f>B132&amp;"09"</f>
        <v>#REF!</v>
      </c>
      <c r="C141" s="258" t="e">
        <f>IF(#REF!&lt;&gt;"",#REF!,"")</f>
        <v>#REF!</v>
      </c>
      <c r="D141" s="268" t="e">
        <f>IF(#REF!&lt;&gt;"",#REF!,"")</f>
        <v>#REF!</v>
      </c>
      <c r="E141" s="296"/>
      <c r="F141" s="2" t="e">
        <f t="shared" si="5"/>
        <v>#REF!</v>
      </c>
    </row>
    <row r="142" spans="1:6" s="2" customFormat="1" ht="29.25" customHeight="1">
      <c r="A142" s="6" t="e">
        <f t="shared" si="15"/>
        <v>#REF!</v>
      </c>
      <c r="B142" s="6" t="e">
        <f>B132&amp;"10"</f>
        <v>#REF!</v>
      </c>
      <c r="C142" s="259" t="e">
        <f>IF(#REF!&lt;&gt;"",#REF!,"")</f>
        <v>#REF!</v>
      </c>
      <c r="D142" s="269" t="e">
        <f>IF(#REF!&lt;&gt;"",#REF!,"")</f>
        <v>#REF!</v>
      </c>
      <c r="E142" s="297"/>
      <c r="F142" s="2" t="e">
        <f t="shared" ref="F142:F205" si="16">IF(AND(C142&lt;&gt;"",D142&lt;&gt;""),"ok","-")</f>
        <v>#REF!</v>
      </c>
    </row>
    <row r="143" spans="1:6" s="2" customFormat="1" ht="29.25" customHeight="1">
      <c r="A143" s="6" t="e">
        <f t="shared" si="15"/>
        <v>#REF!</v>
      </c>
      <c r="B143" s="6" t="e">
        <f>B132&amp;"11"</f>
        <v>#REF!</v>
      </c>
      <c r="C143" s="258" t="e">
        <f>IF(#REF!&lt;&gt;"",#REF!,"")</f>
        <v>#REF!</v>
      </c>
      <c r="D143" s="268" t="e">
        <f>IF(#REF!&lt;&gt;"",#REF!,"")</f>
        <v>#REF!</v>
      </c>
      <c r="E143" s="296"/>
      <c r="F143" s="2" t="e">
        <f t="shared" si="16"/>
        <v>#REF!</v>
      </c>
    </row>
    <row r="144" spans="1:6" s="2" customFormat="1" ht="29.25" customHeight="1">
      <c r="A144" s="6" t="e">
        <f t="shared" si="15"/>
        <v>#REF!</v>
      </c>
      <c r="B144" s="6" t="e">
        <f>B132&amp;"12"</f>
        <v>#REF!</v>
      </c>
      <c r="C144" s="259" t="e">
        <f>IF(#REF!&lt;&gt;"",#REF!,"")</f>
        <v>#REF!</v>
      </c>
      <c r="D144" s="269" t="e">
        <f>IF(#REF!&lt;&gt;"",#REF!,"")</f>
        <v>#REF!</v>
      </c>
      <c r="E144" s="297"/>
      <c r="F144" s="2" t="e">
        <f t="shared" si="16"/>
        <v>#REF!</v>
      </c>
    </row>
    <row r="145" spans="1:6" s="2" customFormat="1" ht="29.25" customHeight="1">
      <c r="A145" s="262" t="e">
        <f t="shared" ref="A145" si="17">LEFT(B145,5)</f>
        <v>#REF!</v>
      </c>
      <c r="B145" s="261" t="e">
        <f>$B$14&amp;"11"</f>
        <v>#REF!</v>
      </c>
      <c r="C145" s="263" t="e">
        <f>IF(#REF!&lt;&gt;"",#REF!,"")</f>
        <v>#REF!</v>
      </c>
      <c r="D145" s="270" t="e">
        <f>IF(#REF!&lt;&gt;"",#REF!,"")</f>
        <v>#REF!</v>
      </c>
      <c r="E145" s="295"/>
      <c r="F145" s="2" t="e">
        <f t="shared" si="16"/>
        <v>#REF!</v>
      </c>
    </row>
    <row r="146" spans="1:6" s="2" customFormat="1" ht="29.25" customHeight="1">
      <c r="A146" s="6" t="e">
        <f t="shared" ref="A146:A157" si="18">LEFT(B146,7)</f>
        <v>#REF!</v>
      </c>
      <c r="B146" s="6" t="e">
        <f>B145&amp;"01"</f>
        <v>#REF!</v>
      </c>
      <c r="C146" s="259" t="e">
        <f>IF(#REF!&lt;&gt;"",#REF!,"")</f>
        <v>#REF!</v>
      </c>
      <c r="D146" s="269" t="e">
        <f>IF(#REF!&lt;&gt;"",#REF!,"")</f>
        <v>#REF!</v>
      </c>
      <c r="E146" s="297"/>
      <c r="F146" s="2" t="e">
        <f t="shared" si="16"/>
        <v>#REF!</v>
      </c>
    </row>
    <row r="147" spans="1:6" s="2" customFormat="1" ht="29.25" customHeight="1">
      <c r="A147" s="6" t="e">
        <f t="shared" si="18"/>
        <v>#REF!</v>
      </c>
      <c r="B147" s="6" t="e">
        <f>B145&amp;"02"</f>
        <v>#REF!</v>
      </c>
      <c r="C147" s="259" t="e">
        <f>IF(#REF!&lt;&gt;"",#REF!,"")</f>
        <v>#REF!</v>
      </c>
      <c r="D147" s="269" t="e">
        <f>IF(#REF!&lt;&gt;"",#REF!,"")</f>
        <v>#REF!</v>
      </c>
      <c r="E147" s="297"/>
      <c r="F147" s="2" t="e">
        <f t="shared" si="16"/>
        <v>#REF!</v>
      </c>
    </row>
    <row r="148" spans="1:6" s="2" customFormat="1" ht="29.25" customHeight="1">
      <c r="A148" s="6" t="e">
        <f t="shared" si="18"/>
        <v>#REF!</v>
      </c>
      <c r="B148" s="6" t="e">
        <f>B145&amp;"03"</f>
        <v>#REF!</v>
      </c>
      <c r="C148" s="258" t="e">
        <f>IF(#REF!&lt;&gt;"",#REF!,"")</f>
        <v>#REF!</v>
      </c>
      <c r="D148" s="268" t="e">
        <f>IF(#REF!&lt;&gt;"",#REF!,"")</f>
        <v>#REF!</v>
      </c>
      <c r="E148" s="296"/>
      <c r="F148" s="2" t="e">
        <f t="shared" si="16"/>
        <v>#REF!</v>
      </c>
    </row>
    <row r="149" spans="1:6" s="2" customFormat="1" ht="29.25" customHeight="1">
      <c r="A149" s="6" t="e">
        <f t="shared" si="18"/>
        <v>#REF!</v>
      </c>
      <c r="B149" s="6" t="e">
        <f>B145&amp;"04"</f>
        <v>#REF!</v>
      </c>
      <c r="C149" s="259" t="e">
        <f>IF(#REF!&lt;&gt;"",#REF!,"")</f>
        <v>#REF!</v>
      </c>
      <c r="D149" s="269" t="e">
        <f>IF(#REF!&lt;&gt;"",#REF!,"")</f>
        <v>#REF!</v>
      </c>
      <c r="E149" s="297"/>
      <c r="F149" s="2" t="e">
        <f t="shared" si="16"/>
        <v>#REF!</v>
      </c>
    </row>
    <row r="150" spans="1:6" s="2" customFormat="1" ht="29.25" customHeight="1">
      <c r="A150" s="6" t="e">
        <f t="shared" si="18"/>
        <v>#REF!</v>
      </c>
      <c r="B150" s="6" t="e">
        <f>B145&amp;"05"</f>
        <v>#REF!</v>
      </c>
      <c r="C150" s="258" t="e">
        <f>IF(#REF!&lt;&gt;"",#REF!,"")</f>
        <v>#REF!</v>
      </c>
      <c r="D150" s="268" t="e">
        <f>IF(#REF!&lt;&gt;"",#REF!,"")</f>
        <v>#REF!</v>
      </c>
      <c r="E150" s="296"/>
      <c r="F150" s="2" t="e">
        <f t="shared" si="16"/>
        <v>#REF!</v>
      </c>
    </row>
    <row r="151" spans="1:6" s="2" customFormat="1" ht="29.25" customHeight="1">
      <c r="A151" s="6" t="e">
        <f t="shared" si="18"/>
        <v>#REF!</v>
      </c>
      <c r="B151" s="6" t="e">
        <f>B145&amp;"06"</f>
        <v>#REF!</v>
      </c>
      <c r="C151" s="259" t="e">
        <f>IF(#REF!&lt;&gt;"",#REF!,"")</f>
        <v>#REF!</v>
      </c>
      <c r="D151" s="269" t="e">
        <f>IF(#REF!&lt;&gt;"",#REF!,"")</f>
        <v>#REF!</v>
      </c>
      <c r="E151" s="297"/>
      <c r="F151" s="2" t="e">
        <f t="shared" si="16"/>
        <v>#REF!</v>
      </c>
    </row>
    <row r="152" spans="1:6" s="2" customFormat="1" ht="29.25" customHeight="1">
      <c r="A152" s="6" t="e">
        <f t="shared" si="18"/>
        <v>#REF!</v>
      </c>
      <c r="B152" s="6" t="e">
        <f>B145&amp;"07"</f>
        <v>#REF!</v>
      </c>
      <c r="C152" s="258" t="e">
        <f>IF(#REF!&lt;&gt;"",#REF!,"")</f>
        <v>#REF!</v>
      </c>
      <c r="D152" s="268" t="e">
        <f>IF(#REF!&lt;&gt;"",#REF!,"")</f>
        <v>#REF!</v>
      </c>
      <c r="E152" s="296"/>
      <c r="F152" s="2" t="e">
        <f t="shared" si="16"/>
        <v>#REF!</v>
      </c>
    </row>
    <row r="153" spans="1:6" s="2" customFormat="1" ht="29.25" customHeight="1">
      <c r="A153" s="6" t="e">
        <f t="shared" si="18"/>
        <v>#REF!</v>
      </c>
      <c r="B153" s="6" t="e">
        <f>B145&amp;"08"</f>
        <v>#REF!</v>
      </c>
      <c r="C153" s="259" t="e">
        <f>IF(#REF!&lt;&gt;"",#REF!,"")</f>
        <v>#REF!</v>
      </c>
      <c r="D153" s="269" t="e">
        <f>IF(#REF!&lt;&gt;"",#REF!,"")</f>
        <v>#REF!</v>
      </c>
      <c r="E153" s="297"/>
      <c r="F153" s="2" t="e">
        <f t="shared" si="16"/>
        <v>#REF!</v>
      </c>
    </row>
    <row r="154" spans="1:6" s="2" customFormat="1" ht="29.25" customHeight="1">
      <c r="A154" s="6" t="e">
        <f t="shared" si="18"/>
        <v>#REF!</v>
      </c>
      <c r="B154" s="6" t="e">
        <f>B145&amp;"09"</f>
        <v>#REF!</v>
      </c>
      <c r="C154" s="258" t="e">
        <f>IF(#REF!&lt;&gt;"",#REF!,"")</f>
        <v>#REF!</v>
      </c>
      <c r="D154" s="268" t="e">
        <f>IF(#REF!&lt;&gt;"",#REF!,"")</f>
        <v>#REF!</v>
      </c>
      <c r="E154" s="296"/>
      <c r="F154" s="2" t="e">
        <f t="shared" si="16"/>
        <v>#REF!</v>
      </c>
    </row>
    <row r="155" spans="1:6" s="2" customFormat="1" ht="29.25" customHeight="1">
      <c r="A155" s="6" t="e">
        <f t="shared" si="18"/>
        <v>#REF!</v>
      </c>
      <c r="B155" s="6" t="e">
        <f>B145&amp;"10"</f>
        <v>#REF!</v>
      </c>
      <c r="C155" s="259" t="e">
        <f>IF(#REF!&lt;&gt;"",#REF!,"")</f>
        <v>#REF!</v>
      </c>
      <c r="D155" s="269" t="e">
        <f>IF(#REF!&lt;&gt;"",#REF!,"")</f>
        <v>#REF!</v>
      </c>
      <c r="E155" s="297"/>
      <c r="F155" s="2" t="e">
        <f t="shared" si="16"/>
        <v>#REF!</v>
      </c>
    </row>
    <row r="156" spans="1:6" s="2" customFormat="1" ht="29.25" customHeight="1">
      <c r="A156" s="6" t="e">
        <f t="shared" si="18"/>
        <v>#REF!</v>
      </c>
      <c r="B156" s="6" t="e">
        <f>B145&amp;"11"</f>
        <v>#REF!</v>
      </c>
      <c r="C156" s="258" t="e">
        <f>IF(#REF!&lt;&gt;"",#REF!,"")</f>
        <v>#REF!</v>
      </c>
      <c r="D156" s="268" t="e">
        <f>IF(#REF!&lt;&gt;"",#REF!,"")</f>
        <v>#REF!</v>
      </c>
      <c r="E156" s="296"/>
      <c r="F156" s="2" t="e">
        <f t="shared" si="16"/>
        <v>#REF!</v>
      </c>
    </row>
    <row r="157" spans="1:6" s="2" customFormat="1" ht="29.25" customHeight="1">
      <c r="A157" s="6" t="e">
        <f t="shared" si="18"/>
        <v>#REF!</v>
      </c>
      <c r="B157" s="6" t="e">
        <f>B145&amp;"12"</f>
        <v>#REF!</v>
      </c>
      <c r="C157" s="259" t="e">
        <f>IF(#REF!&lt;&gt;"",#REF!,"")</f>
        <v>#REF!</v>
      </c>
      <c r="D157" s="269" t="e">
        <f>IF(#REF!&lt;&gt;"",#REF!,"")</f>
        <v>#REF!</v>
      </c>
      <c r="E157" s="297"/>
      <c r="F157" s="2" t="e">
        <f t="shared" si="16"/>
        <v>#REF!</v>
      </c>
    </row>
    <row r="158" spans="1:6" s="2" customFormat="1" ht="29.25" customHeight="1">
      <c r="A158" s="262" t="e">
        <f t="shared" ref="A158" si="19">LEFT(B158,5)</f>
        <v>#REF!</v>
      </c>
      <c r="B158" s="261" t="e">
        <f>$B$14&amp;"12"</f>
        <v>#REF!</v>
      </c>
      <c r="C158" s="263" t="e">
        <f>IF(#REF!&lt;&gt;"",#REF!,"")</f>
        <v>#REF!</v>
      </c>
      <c r="D158" s="270" t="e">
        <f>IF(#REF!&lt;&gt;"",#REF!,"")</f>
        <v>#REF!</v>
      </c>
      <c r="E158" s="295"/>
      <c r="F158" s="2" t="e">
        <f t="shared" si="16"/>
        <v>#REF!</v>
      </c>
    </row>
    <row r="159" spans="1:6" s="2" customFormat="1" ht="29.25" customHeight="1">
      <c r="A159" s="6" t="e">
        <f t="shared" ref="A159:A170" si="20">LEFT(B159,7)</f>
        <v>#REF!</v>
      </c>
      <c r="B159" s="6" t="e">
        <f>B158&amp;"01"</f>
        <v>#REF!</v>
      </c>
      <c r="C159" s="259" t="e">
        <f>IF(#REF!&lt;&gt;"",#REF!,"")</f>
        <v>#REF!</v>
      </c>
      <c r="D159" s="269" t="e">
        <f>IF(#REF!&lt;&gt;"",#REF!,"")</f>
        <v>#REF!</v>
      </c>
      <c r="E159" s="297"/>
      <c r="F159" s="2" t="e">
        <f t="shared" si="16"/>
        <v>#REF!</v>
      </c>
    </row>
    <row r="160" spans="1:6" s="2" customFormat="1" ht="29.25" customHeight="1">
      <c r="A160" s="6" t="e">
        <f t="shared" si="20"/>
        <v>#REF!</v>
      </c>
      <c r="B160" s="6" t="e">
        <f>B158&amp;"02"</f>
        <v>#REF!</v>
      </c>
      <c r="C160" s="259" t="e">
        <f>IF(#REF!&lt;&gt;"",#REF!,"")</f>
        <v>#REF!</v>
      </c>
      <c r="D160" s="269" t="e">
        <f>IF(#REF!&lt;&gt;"",#REF!,"")</f>
        <v>#REF!</v>
      </c>
      <c r="E160" s="297"/>
      <c r="F160" s="2" t="e">
        <f t="shared" si="16"/>
        <v>#REF!</v>
      </c>
    </row>
    <row r="161" spans="1:6" s="2" customFormat="1" ht="29.25" customHeight="1">
      <c r="A161" s="6" t="e">
        <f t="shared" si="20"/>
        <v>#REF!</v>
      </c>
      <c r="B161" s="6" t="e">
        <f>B158&amp;"03"</f>
        <v>#REF!</v>
      </c>
      <c r="C161" s="258" t="e">
        <f>IF(#REF!&lt;&gt;"",#REF!,"")</f>
        <v>#REF!</v>
      </c>
      <c r="D161" s="268" t="e">
        <f>IF(#REF!&lt;&gt;"",#REF!,"")</f>
        <v>#REF!</v>
      </c>
      <c r="E161" s="296"/>
      <c r="F161" s="2" t="e">
        <f t="shared" si="16"/>
        <v>#REF!</v>
      </c>
    </row>
    <row r="162" spans="1:6" s="2" customFormat="1" ht="29.25" customHeight="1">
      <c r="A162" s="6" t="e">
        <f t="shared" si="20"/>
        <v>#REF!</v>
      </c>
      <c r="B162" s="6" t="e">
        <f>B158&amp;"04"</f>
        <v>#REF!</v>
      </c>
      <c r="C162" s="259" t="e">
        <f>IF(#REF!&lt;&gt;"",#REF!,"")</f>
        <v>#REF!</v>
      </c>
      <c r="D162" s="269" t="e">
        <f>IF(#REF!&lt;&gt;"",#REF!,"")</f>
        <v>#REF!</v>
      </c>
      <c r="E162" s="297"/>
      <c r="F162" s="2" t="e">
        <f t="shared" si="16"/>
        <v>#REF!</v>
      </c>
    </row>
    <row r="163" spans="1:6" s="2" customFormat="1" ht="29.25" customHeight="1">
      <c r="A163" s="6" t="e">
        <f t="shared" si="20"/>
        <v>#REF!</v>
      </c>
      <c r="B163" s="6" t="e">
        <f>B158&amp;"05"</f>
        <v>#REF!</v>
      </c>
      <c r="C163" s="258" t="e">
        <f>IF(#REF!&lt;&gt;"",#REF!,"")</f>
        <v>#REF!</v>
      </c>
      <c r="D163" s="268" t="e">
        <f>IF(#REF!&lt;&gt;"",#REF!,"")</f>
        <v>#REF!</v>
      </c>
      <c r="E163" s="296"/>
      <c r="F163" s="2" t="e">
        <f t="shared" si="16"/>
        <v>#REF!</v>
      </c>
    </row>
    <row r="164" spans="1:6" s="2" customFormat="1" ht="29.25" customHeight="1">
      <c r="A164" s="6" t="e">
        <f t="shared" si="20"/>
        <v>#REF!</v>
      </c>
      <c r="B164" s="6" t="e">
        <f>B158&amp;"06"</f>
        <v>#REF!</v>
      </c>
      <c r="C164" s="259" t="e">
        <f>IF(#REF!&lt;&gt;"",#REF!,"")</f>
        <v>#REF!</v>
      </c>
      <c r="D164" s="269" t="e">
        <f>IF(#REF!&lt;&gt;"",#REF!,"")</f>
        <v>#REF!</v>
      </c>
      <c r="E164" s="297"/>
      <c r="F164" s="2" t="e">
        <f t="shared" si="16"/>
        <v>#REF!</v>
      </c>
    </row>
    <row r="165" spans="1:6" s="2" customFormat="1" ht="29.25" customHeight="1">
      <c r="A165" s="6" t="e">
        <f t="shared" si="20"/>
        <v>#REF!</v>
      </c>
      <c r="B165" s="6" t="e">
        <f>B158&amp;"07"</f>
        <v>#REF!</v>
      </c>
      <c r="C165" s="258" t="e">
        <f>IF(#REF!&lt;&gt;"",#REF!,"")</f>
        <v>#REF!</v>
      </c>
      <c r="D165" s="268" t="e">
        <f>IF(#REF!&lt;&gt;"",#REF!,"")</f>
        <v>#REF!</v>
      </c>
      <c r="E165" s="296"/>
      <c r="F165" s="2" t="e">
        <f t="shared" si="16"/>
        <v>#REF!</v>
      </c>
    </row>
    <row r="166" spans="1:6" s="2" customFormat="1" ht="29.25" customHeight="1">
      <c r="A166" s="6" t="e">
        <f t="shared" si="20"/>
        <v>#REF!</v>
      </c>
      <c r="B166" s="6" t="e">
        <f>B158&amp;"08"</f>
        <v>#REF!</v>
      </c>
      <c r="C166" s="259" t="e">
        <f>IF(#REF!&lt;&gt;"",#REF!,"")</f>
        <v>#REF!</v>
      </c>
      <c r="D166" s="269" t="e">
        <f>IF(#REF!&lt;&gt;"",#REF!,"")</f>
        <v>#REF!</v>
      </c>
      <c r="E166" s="297"/>
      <c r="F166" s="2" t="e">
        <f t="shared" si="16"/>
        <v>#REF!</v>
      </c>
    </row>
    <row r="167" spans="1:6" s="2" customFormat="1" ht="29.25" customHeight="1">
      <c r="A167" s="6" t="e">
        <f t="shared" si="20"/>
        <v>#REF!</v>
      </c>
      <c r="B167" s="6" t="e">
        <f>B158&amp;"09"</f>
        <v>#REF!</v>
      </c>
      <c r="C167" s="258" t="e">
        <f>IF(#REF!&lt;&gt;"",#REF!,"")</f>
        <v>#REF!</v>
      </c>
      <c r="D167" s="268" t="e">
        <f>IF(#REF!&lt;&gt;"",#REF!,"")</f>
        <v>#REF!</v>
      </c>
      <c r="E167" s="296"/>
      <c r="F167" s="2" t="e">
        <f t="shared" si="16"/>
        <v>#REF!</v>
      </c>
    </row>
    <row r="168" spans="1:6" s="2" customFormat="1" ht="29.25" customHeight="1">
      <c r="A168" s="6" t="e">
        <f t="shared" si="20"/>
        <v>#REF!</v>
      </c>
      <c r="B168" s="6" t="e">
        <f>B158&amp;"10"</f>
        <v>#REF!</v>
      </c>
      <c r="C168" s="259" t="e">
        <f>IF(#REF!&lt;&gt;"",#REF!,"")</f>
        <v>#REF!</v>
      </c>
      <c r="D168" s="269" t="e">
        <f>IF(#REF!&lt;&gt;"",#REF!,"")</f>
        <v>#REF!</v>
      </c>
      <c r="E168" s="297"/>
      <c r="F168" s="2" t="e">
        <f t="shared" si="16"/>
        <v>#REF!</v>
      </c>
    </row>
    <row r="169" spans="1:6" s="2" customFormat="1" ht="29.25" customHeight="1">
      <c r="A169" s="6" t="e">
        <f t="shared" si="20"/>
        <v>#REF!</v>
      </c>
      <c r="B169" s="6" t="e">
        <f>B158&amp;"11"</f>
        <v>#REF!</v>
      </c>
      <c r="C169" s="258" t="e">
        <f>IF(#REF!&lt;&gt;"",#REF!,"")</f>
        <v>#REF!</v>
      </c>
      <c r="D169" s="268" t="e">
        <f>IF(#REF!&lt;&gt;"",#REF!,"")</f>
        <v>#REF!</v>
      </c>
      <c r="E169" s="296"/>
      <c r="F169" s="2" t="e">
        <f t="shared" si="16"/>
        <v>#REF!</v>
      </c>
    </row>
    <row r="170" spans="1:6" s="2" customFormat="1" ht="29.25" customHeight="1">
      <c r="A170" s="6" t="e">
        <f t="shared" si="20"/>
        <v>#REF!</v>
      </c>
      <c r="B170" s="6" t="e">
        <f>B158&amp;"12"</f>
        <v>#REF!</v>
      </c>
      <c r="C170" s="259" t="e">
        <f>IF(#REF!&lt;&gt;"",#REF!,"")</f>
        <v>#REF!</v>
      </c>
      <c r="D170" s="269" t="e">
        <f>IF(#REF!&lt;&gt;"",#REF!,"")</f>
        <v>#REF!</v>
      </c>
      <c r="E170" s="297"/>
      <c r="F170" s="2" t="e">
        <f t="shared" si="16"/>
        <v>#REF!</v>
      </c>
    </row>
    <row r="171" spans="1:6" s="2" customFormat="1" ht="29.25" customHeight="1">
      <c r="A171" s="262" t="e">
        <f t="shared" ref="A171" si="21">LEFT(B171,5)</f>
        <v>#REF!</v>
      </c>
      <c r="B171" s="261" t="e">
        <f>$B$14&amp;"13"</f>
        <v>#REF!</v>
      </c>
      <c r="C171" s="263" t="e">
        <f>IF(#REF!&lt;&gt;"",#REF!,"")</f>
        <v>#REF!</v>
      </c>
      <c r="D171" s="270" t="e">
        <f>IF(#REF!&lt;&gt;"",#REF!,"")</f>
        <v>#REF!</v>
      </c>
      <c r="E171" s="295"/>
      <c r="F171" s="2" t="e">
        <f t="shared" si="16"/>
        <v>#REF!</v>
      </c>
    </row>
    <row r="172" spans="1:6" s="2" customFormat="1" ht="29.25" customHeight="1">
      <c r="A172" s="6" t="e">
        <f t="shared" ref="A172:A183" si="22">LEFT(B172,7)</f>
        <v>#REF!</v>
      </c>
      <c r="B172" s="6" t="e">
        <f>B171&amp;"01"</f>
        <v>#REF!</v>
      </c>
      <c r="C172" s="259" t="e">
        <f>IF(#REF!&lt;&gt;"",#REF!,"")</f>
        <v>#REF!</v>
      </c>
      <c r="D172" s="269" t="e">
        <f>IF(#REF!&lt;&gt;"",#REF!,"")</f>
        <v>#REF!</v>
      </c>
      <c r="E172" s="297"/>
      <c r="F172" s="2" t="e">
        <f t="shared" si="16"/>
        <v>#REF!</v>
      </c>
    </row>
    <row r="173" spans="1:6" s="2" customFormat="1" ht="29.25" customHeight="1">
      <c r="A173" s="6" t="e">
        <f t="shared" si="22"/>
        <v>#REF!</v>
      </c>
      <c r="B173" s="6" t="e">
        <f>B171&amp;"02"</f>
        <v>#REF!</v>
      </c>
      <c r="C173" s="259" t="e">
        <f>IF(#REF!&lt;&gt;"",#REF!,"")</f>
        <v>#REF!</v>
      </c>
      <c r="D173" s="269" t="e">
        <f>IF(#REF!&lt;&gt;"",#REF!,"")</f>
        <v>#REF!</v>
      </c>
      <c r="E173" s="297"/>
      <c r="F173" s="2" t="e">
        <f t="shared" si="16"/>
        <v>#REF!</v>
      </c>
    </row>
    <row r="174" spans="1:6" s="2" customFormat="1" ht="29.25" customHeight="1">
      <c r="A174" s="6" t="e">
        <f t="shared" si="22"/>
        <v>#REF!</v>
      </c>
      <c r="B174" s="6" t="e">
        <f>B171&amp;"03"</f>
        <v>#REF!</v>
      </c>
      <c r="C174" s="258" t="e">
        <f>IF(#REF!&lt;&gt;"",#REF!,"")</f>
        <v>#REF!</v>
      </c>
      <c r="D174" s="268" t="e">
        <f>IF(#REF!&lt;&gt;"",#REF!,"")</f>
        <v>#REF!</v>
      </c>
      <c r="E174" s="296"/>
      <c r="F174" s="2" t="e">
        <f t="shared" si="16"/>
        <v>#REF!</v>
      </c>
    </row>
    <row r="175" spans="1:6" s="2" customFormat="1" ht="29.25" customHeight="1">
      <c r="A175" s="6" t="e">
        <f t="shared" si="22"/>
        <v>#REF!</v>
      </c>
      <c r="B175" s="6" t="e">
        <f>B171&amp;"04"</f>
        <v>#REF!</v>
      </c>
      <c r="C175" s="259" t="e">
        <f>IF(#REF!&lt;&gt;"",#REF!,"")</f>
        <v>#REF!</v>
      </c>
      <c r="D175" s="269" t="e">
        <f>IF(#REF!&lt;&gt;"",#REF!,"")</f>
        <v>#REF!</v>
      </c>
      <c r="E175" s="297"/>
      <c r="F175" s="2" t="e">
        <f t="shared" si="16"/>
        <v>#REF!</v>
      </c>
    </row>
    <row r="176" spans="1:6" s="2" customFormat="1" ht="29.25" customHeight="1">
      <c r="A176" s="6" t="e">
        <f t="shared" si="22"/>
        <v>#REF!</v>
      </c>
      <c r="B176" s="6" t="e">
        <f>B171&amp;"05"</f>
        <v>#REF!</v>
      </c>
      <c r="C176" s="258" t="e">
        <f>IF(#REF!&lt;&gt;"",#REF!,"")</f>
        <v>#REF!</v>
      </c>
      <c r="D176" s="268" t="e">
        <f>IF(#REF!&lt;&gt;"",#REF!,"")</f>
        <v>#REF!</v>
      </c>
      <c r="E176" s="296"/>
      <c r="F176" s="2" t="e">
        <f t="shared" si="16"/>
        <v>#REF!</v>
      </c>
    </row>
    <row r="177" spans="1:6" s="2" customFormat="1" ht="29.25" customHeight="1">
      <c r="A177" s="6" t="e">
        <f t="shared" si="22"/>
        <v>#REF!</v>
      </c>
      <c r="B177" s="6" t="e">
        <f>B171&amp;"06"</f>
        <v>#REF!</v>
      </c>
      <c r="C177" s="259" t="e">
        <f>IF(#REF!&lt;&gt;"",#REF!,"")</f>
        <v>#REF!</v>
      </c>
      <c r="D177" s="269" t="e">
        <f>IF(#REF!&lt;&gt;"",#REF!,"")</f>
        <v>#REF!</v>
      </c>
      <c r="E177" s="297"/>
      <c r="F177" s="2" t="e">
        <f t="shared" si="16"/>
        <v>#REF!</v>
      </c>
    </row>
    <row r="178" spans="1:6" s="2" customFormat="1" ht="29.25" customHeight="1">
      <c r="A178" s="6" t="e">
        <f t="shared" si="22"/>
        <v>#REF!</v>
      </c>
      <c r="B178" s="6" t="e">
        <f>B171&amp;"07"</f>
        <v>#REF!</v>
      </c>
      <c r="C178" s="258" t="e">
        <f>IF(#REF!&lt;&gt;"",#REF!,"")</f>
        <v>#REF!</v>
      </c>
      <c r="D178" s="268" t="e">
        <f>IF(#REF!&lt;&gt;"",#REF!,"")</f>
        <v>#REF!</v>
      </c>
      <c r="E178" s="296"/>
      <c r="F178" s="2" t="e">
        <f t="shared" si="16"/>
        <v>#REF!</v>
      </c>
    </row>
    <row r="179" spans="1:6" s="2" customFormat="1" ht="29.25" customHeight="1">
      <c r="A179" s="6" t="e">
        <f t="shared" si="22"/>
        <v>#REF!</v>
      </c>
      <c r="B179" s="6" t="e">
        <f>B171&amp;"08"</f>
        <v>#REF!</v>
      </c>
      <c r="C179" s="259" t="e">
        <f>IF(#REF!&lt;&gt;"",#REF!,"")</f>
        <v>#REF!</v>
      </c>
      <c r="D179" s="269" t="e">
        <f>IF(#REF!&lt;&gt;"",#REF!,"")</f>
        <v>#REF!</v>
      </c>
      <c r="E179" s="297"/>
      <c r="F179" s="2" t="e">
        <f t="shared" si="16"/>
        <v>#REF!</v>
      </c>
    </row>
    <row r="180" spans="1:6" s="2" customFormat="1" ht="29.25" customHeight="1">
      <c r="A180" s="6" t="e">
        <f t="shared" si="22"/>
        <v>#REF!</v>
      </c>
      <c r="B180" s="6" t="e">
        <f>B171&amp;"09"</f>
        <v>#REF!</v>
      </c>
      <c r="C180" s="258" t="e">
        <f>IF(#REF!&lt;&gt;"",#REF!,"")</f>
        <v>#REF!</v>
      </c>
      <c r="D180" s="268" t="e">
        <f>IF(#REF!&lt;&gt;"",#REF!,"")</f>
        <v>#REF!</v>
      </c>
      <c r="E180" s="296"/>
      <c r="F180" s="2" t="e">
        <f t="shared" si="16"/>
        <v>#REF!</v>
      </c>
    </row>
    <row r="181" spans="1:6" s="2" customFormat="1" ht="29.25" customHeight="1">
      <c r="A181" s="6" t="e">
        <f t="shared" si="22"/>
        <v>#REF!</v>
      </c>
      <c r="B181" s="6" t="e">
        <f>B171&amp;"10"</f>
        <v>#REF!</v>
      </c>
      <c r="C181" s="259" t="e">
        <f>IF(#REF!&lt;&gt;"",#REF!,"")</f>
        <v>#REF!</v>
      </c>
      <c r="D181" s="269" t="e">
        <f>IF(#REF!&lt;&gt;"",#REF!,"")</f>
        <v>#REF!</v>
      </c>
      <c r="E181" s="297"/>
      <c r="F181" s="2" t="e">
        <f t="shared" si="16"/>
        <v>#REF!</v>
      </c>
    </row>
    <row r="182" spans="1:6" s="2" customFormat="1" ht="29.25" customHeight="1">
      <c r="A182" s="6" t="e">
        <f t="shared" si="22"/>
        <v>#REF!</v>
      </c>
      <c r="B182" s="6" t="e">
        <f>B171&amp;"11"</f>
        <v>#REF!</v>
      </c>
      <c r="C182" s="258" t="e">
        <f>IF(#REF!&lt;&gt;"",#REF!,"")</f>
        <v>#REF!</v>
      </c>
      <c r="D182" s="268" t="e">
        <f>IF(#REF!&lt;&gt;"",#REF!,"")</f>
        <v>#REF!</v>
      </c>
      <c r="E182" s="296"/>
      <c r="F182" s="2" t="e">
        <f t="shared" si="16"/>
        <v>#REF!</v>
      </c>
    </row>
    <row r="183" spans="1:6" s="2" customFormat="1" ht="29.25" customHeight="1">
      <c r="A183" s="6" t="e">
        <f t="shared" si="22"/>
        <v>#REF!</v>
      </c>
      <c r="B183" s="6" t="e">
        <f>B171&amp;"12"</f>
        <v>#REF!</v>
      </c>
      <c r="C183" s="259" t="e">
        <f>IF(#REF!&lt;&gt;"",#REF!,"")</f>
        <v>#REF!</v>
      </c>
      <c r="D183" s="269" t="e">
        <f>IF(#REF!&lt;&gt;"",#REF!,"")</f>
        <v>#REF!</v>
      </c>
      <c r="E183" s="297"/>
      <c r="F183" s="2" t="e">
        <f t="shared" si="16"/>
        <v>#REF!</v>
      </c>
    </row>
    <row r="184" spans="1:6" s="2" customFormat="1" ht="29.25" customHeight="1">
      <c r="A184" s="262" t="e">
        <f t="shared" ref="A184" si="23">LEFT(B184,5)</f>
        <v>#REF!</v>
      </c>
      <c r="B184" s="261" t="e">
        <f>$B$14&amp;"14"</f>
        <v>#REF!</v>
      </c>
      <c r="C184" s="263" t="e">
        <f>IF(#REF!&lt;&gt;"",#REF!,"")</f>
        <v>#REF!</v>
      </c>
      <c r="D184" s="270" t="e">
        <f>IF(#REF!&lt;&gt;"",#REF!,"")</f>
        <v>#REF!</v>
      </c>
      <c r="E184" s="295"/>
      <c r="F184" s="2" t="e">
        <f t="shared" si="16"/>
        <v>#REF!</v>
      </c>
    </row>
    <row r="185" spans="1:6" s="2" customFormat="1" ht="29.25" customHeight="1">
      <c r="A185" s="6" t="e">
        <f t="shared" ref="A185:A196" si="24">LEFT(B185,7)</f>
        <v>#REF!</v>
      </c>
      <c r="B185" s="6" t="e">
        <f>B184&amp;"01"</f>
        <v>#REF!</v>
      </c>
      <c r="C185" s="259" t="e">
        <f>IF(#REF!&lt;&gt;"",#REF!,"")</f>
        <v>#REF!</v>
      </c>
      <c r="D185" s="269" t="e">
        <f>IF(#REF!&lt;&gt;"",#REF!,"")</f>
        <v>#REF!</v>
      </c>
      <c r="E185" s="297"/>
      <c r="F185" s="2" t="e">
        <f t="shared" si="16"/>
        <v>#REF!</v>
      </c>
    </row>
    <row r="186" spans="1:6" s="2" customFormat="1" ht="29.25" customHeight="1">
      <c r="A186" s="6" t="e">
        <f t="shared" si="24"/>
        <v>#REF!</v>
      </c>
      <c r="B186" s="6" t="e">
        <f>B184&amp;"02"</f>
        <v>#REF!</v>
      </c>
      <c r="C186" s="259" t="e">
        <f>IF(#REF!&lt;&gt;"",#REF!,"")</f>
        <v>#REF!</v>
      </c>
      <c r="D186" s="269" t="e">
        <f>IF(#REF!&lt;&gt;"",#REF!,"")</f>
        <v>#REF!</v>
      </c>
      <c r="E186" s="297"/>
      <c r="F186" s="2" t="e">
        <f t="shared" si="16"/>
        <v>#REF!</v>
      </c>
    </row>
    <row r="187" spans="1:6" s="2" customFormat="1" ht="29.25" customHeight="1">
      <c r="A187" s="6" t="e">
        <f t="shared" si="24"/>
        <v>#REF!</v>
      </c>
      <c r="B187" s="6" t="e">
        <f>B184&amp;"03"</f>
        <v>#REF!</v>
      </c>
      <c r="C187" s="258" t="e">
        <f>IF(#REF!&lt;&gt;"",#REF!,"")</f>
        <v>#REF!</v>
      </c>
      <c r="D187" s="268" t="e">
        <f>IF(#REF!&lt;&gt;"",#REF!,"")</f>
        <v>#REF!</v>
      </c>
      <c r="E187" s="296"/>
      <c r="F187" s="2" t="e">
        <f t="shared" si="16"/>
        <v>#REF!</v>
      </c>
    </row>
    <row r="188" spans="1:6" s="2" customFormat="1" ht="29.25" customHeight="1">
      <c r="A188" s="6" t="e">
        <f t="shared" si="24"/>
        <v>#REF!</v>
      </c>
      <c r="B188" s="6" t="e">
        <f>B184&amp;"04"</f>
        <v>#REF!</v>
      </c>
      <c r="C188" s="259" t="e">
        <f>IF(#REF!&lt;&gt;"",#REF!,"")</f>
        <v>#REF!</v>
      </c>
      <c r="D188" s="269" t="e">
        <f>IF(#REF!&lt;&gt;"",#REF!,"")</f>
        <v>#REF!</v>
      </c>
      <c r="E188" s="297"/>
      <c r="F188" s="2" t="e">
        <f t="shared" si="16"/>
        <v>#REF!</v>
      </c>
    </row>
    <row r="189" spans="1:6" s="2" customFormat="1" ht="29.25" customHeight="1">
      <c r="A189" s="6" t="e">
        <f t="shared" si="24"/>
        <v>#REF!</v>
      </c>
      <c r="B189" s="6" t="e">
        <f>B184&amp;"05"</f>
        <v>#REF!</v>
      </c>
      <c r="C189" s="258" t="e">
        <f>IF(#REF!&lt;&gt;"",#REF!,"")</f>
        <v>#REF!</v>
      </c>
      <c r="D189" s="268" t="e">
        <f>IF(#REF!&lt;&gt;"",#REF!,"")</f>
        <v>#REF!</v>
      </c>
      <c r="E189" s="296"/>
      <c r="F189" s="2" t="e">
        <f t="shared" si="16"/>
        <v>#REF!</v>
      </c>
    </row>
    <row r="190" spans="1:6" s="2" customFormat="1" ht="29.25" customHeight="1">
      <c r="A190" s="6" t="e">
        <f t="shared" si="24"/>
        <v>#REF!</v>
      </c>
      <c r="B190" s="6" t="e">
        <f>B184&amp;"06"</f>
        <v>#REF!</v>
      </c>
      <c r="C190" s="259" t="e">
        <f>IF(#REF!&lt;&gt;"",#REF!,"")</f>
        <v>#REF!</v>
      </c>
      <c r="D190" s="269" t="e">
        <f>IF(#REF!&lt;&gt;"",#REF!,"")</f>
        <v>#REF!</v>
      </c>
      <c r="E190" s="297"/>
      <c r="F190" s="2" t="e">
        <f t="shared" si="16"/>
        <v>#REF!</v>
      </c>
    </row>
    <row r="191" spans="1:6" s="2" customFormat="1" ht="29.25" customHeight="1">
      <c r="A191" s="6" t="e">
        <f t="shared" si="24"/>
        <v>#REF!</v>
      </c>
      <c r="B191" s="6" t="e">
        <f>B184&amp;"07"</f>
        <v>#REF!</v>
      </c>
      <c r="C191" s="258" t="e">
        <f>IF(#REF!&lt;&gt;"",#REF!,"")</f>
        <v>#REF!</v>
      </c>
      <c r="D191" s="268" t="e">
        <f>IF(#REF!&lt;&gt;"",#REF!,"")</f>
        <v>#REF!</v>
      </c>
      <c r="E191" s="296"/>
      <c r="F191" s="2" t="e">
        <f t="shared" si="16"/>
        <v>#REF!</v>
      </c>
    </row>
    <row r="192" spans="1:6" s="2" customFormat="1" ht="29.25" customHeight="1">
      <c r="A192" s="6" t="e">
        <f t="shared" si="24"/>
        <v>#REF!</v>
      </c>
      <c r="B192" s="6" t="e">
        <f>B184&amp;"08"</f>
        <v>#REF!</v>
      </c>
      <c r="C192" s="259" t="e">
        <f>IF(#REF!&lt;&gt;"",#REF!,"")</f>
        <v>#REF!</v>
      </c>
      <c r="D192" s="269" t="e">
        <f>IF(#REF!&lt;&gt;"",#REF!,"")</f>
        <v>#REF!</v>
      </c>
      <c r="E192" s="297"/>
      <c r="F192" s="2" t="e">
        <f t="shared" si="16"/>
        <v>#REF!</v>
      </c>
    </row>
    <row r="193" spans="1:6" s="2" customFormat="1" ht="29.25" customHeight="1">
      <c r="A193" s="6" t="e">
        <f t="shared" si="24"/>
        <v>#REF!</v>
      </c>
      <c r="B193" s="6" t="e">
        <f>B184&amp;"09"</f>
        <v>#REF!</v>
      </c>
      <c r="C193" s="258" t="e">
        <f>IF(#REF!&lt;&gt;"",#REF!,"")</f>
        <v>#REF!</v>
      </c>
      <c r="D193" s="268" t="e">
        <f>IF(#REF!&lt;&gt;"",#REF!,"")</f>
        <v>#REF!</v>
      </c>
      <c r="E193" s="296"/>
      <c r="F193" s="2" t="e">
        <f t="shared" si="16"/>
        <v>#REF!</v>
      </c>
    </row>
    <row r="194" spans="1:6" s="2" customFormat="1" ht="29.25" customHeight="1">
      <c r="A194" s="6" t="e">
        <f t="shared" si="24"/>
        <v>#REF!</v>
      </c>
      <c r="B194" s="6" t="e">
        <f>B184&amp;"10"</f>
        <v>#REF!</v>
      </c>
      <c r="C194" s="259" t="e">
        <f>IF(#REF!&lt;&gt;"",#REF!,"")</f>
        <v>#REF!</v>
      </c>
      <c r="D194" s="269" t="e">
        <f>IF(#REF!&lt;&gt;"",#REF!,"")</f>
        <v>#REF!</v>
      </c>
      <c r="E194" s="297"/>
      <c r="F194" s="2" t="e">
        <f t="shared" si="16"/>
        <v>#REF!</v>
      </c>
    </row>
    <row r="195" spans="1:6" s="2" customFormat="1" ht="29.25" customHeight="1">
      <c r="A195" s="6" t="e">
        <f t="shared" si="24"/>
        <v>#REF!</v>
      </c>
      <c r="B195" s="6" t="e">
        <f>B184&amp;"11"</f>
        <v>#REF!</v>
      </c>
      <c r="C195" s="258" t="e">
        <f>IF(#REF!&lt;&gt;"",#REF!,"")</f>
        <v>#REF!</v>
      </c>
      <c r="D195" s="268" t="e">
        <f>IF(#REF!&lt;&gt;"",#REF!,"")</f>
        <v>#REF!</v>
      </c>
      <c r="E195" s="296"/>
      <c r="F195" s="2" t="e">
        <f t="shared" si="16"/>
        <v>#REF!</v>
      </c>
    </row>
    <row r="196" spans="1:6" s="2" customFormat="1" ht="29.25" customHeight="1">
      <c r="A196" s="6" t="e">
        <f t="shared" si="24"/>
        <v>#REF!</v>
      </c>
      <c r="B196" s="6" t="e">
        <f>B184&amp;"12"</f>
        <v>#REF!</v>
      </c>
      <c r="C196" s="259" t="e">
        <f>IF(#REF!&lt;&gt;"",#REF!,"")</f>
        <v>#REF!</v>
      </c>
      <c r="D196" s="269" t="e">
        <f>IF(#REF!&lt;&gt;"",#REF!,"")</f>
        <v>#REF!</v>
      </c>
      <c r="E196" s="297"/>
      <c r="F196" s="2" t="e">
        <f t="shared" si="16"/>
        <v>#REF!</v>
      </c>
    </row>
    <row r="197" spans="1:6" s="2" customFormat="1" ht="29.25" customHeight="1">
      <c r="A197" s="262" t="e">
        <f t="shared" ref="A197" si="25">LEFT(B197,5)</f>
        <v>#REF!</v>
      </c>
      <c r="B197" s="261" t="e">
        <f>$B$14&amp;"15"</f>
        <v>#REF!</v>
      </c>
      <c r="C197" s="263" t="e">
        <f>IF(#REF!&lt;&gt;"",#REF!,"")</f>
        <v>#REF!</v>
      </c>
      <c r="D197" s="270" t="e">
        <f>IF(#REF!&lt;&gt;"",#REF!,"")</f>
        <v>#REF!</v>
      </c>
      <c r="E197" s="295"/>
      <c r="F197" s="2" t="e">
        <f t="shared" si="16"/>
        <v>#REF!</v>
      </c>
    </row>
    <row r="198" spans="1:6" s="2" customFormat="1" ht="29.25" customHeight="1">
      <c r="A198" s="6" t="e">
        <f t="shared" ref="A198:A209" si="26">LEFT(B198,7)</f>
        <v>#REF!</v>
      </c>
      <c r="B198" s="6" t="e">
        <f>B197&amp;"01"</f>
        <v>#REF!</v>
      </c>
      <c r="C198" s="259" t="e">
        <f>IF(#REF!&lt;&gt;"",#REF!,"")</f>
        <v>#REF!</v>
      </c>
      <c r="D198" s="269" t="e">
        <f>IF(#REF!&lt;&gt;"",#REF!,"")</f>
        <v>#REF!</v>
      </c>
      <c r="E198" s="297"/>
      <c r="F198" s="2" t="e">
        <f t="shared" si="16"/>
        <v>#REF!</v>
      </c>
    </row>
    <row r="199" spans="1:6" s="2" customFormat="1" ht="29.25" customHeight="1">
      <c r="A199" s="6" t="e">
        <f t="shared" si="26"/>
        <v>#REF!</v>
      </c>
      <c r="B199" s="6" t="e">
        <f>B197&amp;"02"</f>
        <v>#REF!</v>
      </c>
      <c r="C199" s="259" t="e">
        <f>IF(#REF!&lt;&gt;"",#REF!,"")</f>
        <v>#REF!</v>
      </c>
      <c r="D199" s="269" t="e">
        <f>IF(#REF!&lt;&gt;"",#REF!,"")</f>
        <v>#REF!</v>
      </c>
      <c r="E199" s="297"/>
      <c r="F199" s="2" t="e">
        <f t="shared" si="16"/>
        <v>#REF!</v>
      </c>
    </row>
    <row r="200" spans="1:6" s="2" customFormat="1" ht="29.25" customHeight="1">
      <c r="A200" s="6" t="e">
        <f t="shared" si="26"/>
        <v>#REF!</v>
      </c>
      <c r="B200" s="6" t="e">
        <f>B197&amp;"03"</f>
        <v>#REF!</v>
      </c>
      <c r="C200" s="258" t="e">
        <f>IF(#REF!&lt;&gt;"",#REF!,"")</f>
        <v>#REF!</v>
      </c>
      <c r="D200" s="268" t="e">
        <f>IF(#REF!&lt;&gt;"",#REF!,"")</f>
        <v>#REF!</v>
      </c>
      <c r="E200" s="296"/>
      <c r="F200" s="2" t="e">
        <f t="shared" si="16"/>
        <v>#REF!</v>
      </c>
    </row>
    <row r="201" spans="1:6" s="2" customFormat="1" ht="29.25" customHeight="1">
      <c r="A201" s="6" t="e">
        <f t="shared" si="26"/>
        <v>#REF!</v>
      </c>
      <c r="B201" s="6" t="e">
        <f>B197&amp;"04"</f>
        <v>#REF!</v>
      </c>
      <c r="C201" s="259" t="e">
        <f>IF(#REF!&lt;&gt;"",#REF!,"")</f>
        <v>#REF!</v>
      </c>
      <c r="D201" s="269" t="e">
        <f>IF(#REF!&lt;&gt;"",#REF!,"")</f>
        <v>#REF!</v>
      </c>
      <c r="E201" s="297"/>
      <c r="F201" s="2" t="e">
        <f t="shared" si="16"/>
        <v>#REF!</v>
      </c>
    </row>
    <row r="202" spans="1:6" s="2" customFormat="1" ht="29.25" customHeight="1">
      <c r="A202" s="6" t="e">
        <f t="shared" si="26"/>
        <v>#REF!</v>
      </c>
      <c r="B202" s="6" t="e">
        <f>B197&amp;"05"</f>
        <v>#REF!</v>
      </c>
      <c r="C202" s="258" t="e">
        <f>IF(#REF!&lt;&gt;"",#REF!,"")</f>
        <v>#REF!</v>
      </c>
      <c r="D202" s="268" t="e">
        <f>IF(#REF!&lt;&gt;"",#REF!,"")</f>
        <v>#REF!</v>
      </c>
      <c r="E202" s="296"/>
      <c r="F202" s="2" t="e">
        <f t="shared" si="16"/>
        <v>#REF!</v>
      </c>
    </row>
    <row r="203" spans="1:6" s="2" customFormat="1" ht="29.25" customHeight="1">
      <c r="A203" s="6" t="e">
        <f t="shared" si="26"/>
        <v>#REF!</v>
      </c>
      <c r="B203" s="6" t="e">
        <f>B197&amp;"06"</f>
        <v>#REF!</v>
      </c>
      <c r="C203" s="259" t="e">
        <f>IF(#REF!&lt;&gt;"",#REF!,"")</f>
        <v>#REF!</v>
      </c>
      <c r="D203" s="269" t="e">
        <f>IF(#REF!&lt;&gt;"",#REF!,"")</f>
        <v>#REF!</v>
      </c>
      <c r="E203" s="297"/>
      <c r="F203" s="2" t="e">
        <f t="shared" si="16"/>
        <v>#REF!</v>
      </c>
    </row>
    <row r="204" spans="1:6" s="2" customFormat="1" ht="29.25" customHeight="1">
      <c r="A204" s="6" t="e">
        <f t="shared" si="26"/>
        <v>#REF!</v>
      </c>
      <c r="B204" s="6" t="e">
        <f>B197&amp;"07"</f>
        <v>#REF!</v>
      </c>
      <c r="C204" s="258" t="e">
        <f>IF(#REF!&lt;&gt;"",#REF!,"")</f>
        <v>#REF!</v>
      </c>
      <c r="D204" s="268" t="e">
        <f>IF(#REF!&lt;&gt;"",#REF!,"")</f>
        <v>#REF!</v>
      </c>
      <c r="E204" s="296"/>
      <c r="F204" s="2" t="e">
        <f t="shared" si="16"/>
        <v>#REF!</v>
      </c>
    </row>
    <row r="205" spans="1:6" s="2" customFormat="1" ht="29.25" customHeight="1">
      <c r="A205" s="6" t="e">
        <f t="shared" si="26"/>
        <v>#REF!</v>
      </c>
      <c r="B205" s="6" t="e">
        <f>B197&amp;"08"</f>
        <v>#REF!</v>
      </c>
      <c r="C205" s="259" t="e">
        <f>IF(#REF!&lt;&gt;"",#REF!,"")</f>
        <v>#REF!</v>
      </c>
      <c r="D205" s="269" t="e">
        <f>IF(#REF!&lt;&gt;"",#REF!,"")</f>
        <v>#REF!</v>
      </c>
      <c r="E205" s="297"/>
      <c r="F205" s="2" t="e">
        <f t="shared" si="16"/>
        <v>#REF!</v>
      </c>
    </row>
    <row r="206" spans="1:6" s="2" customFormat="1" ht="29.25" customHeight="1">
      <c r="A206" s="6" t="e">
        <f t="shared" si="26"/>
        <v>#REF!</v>
      </c>
      <c r="B206" s="6" t="e">
        <f>B197&amp;"09"</f>
        <v>#REF!</v>
      </c>
      <c r="C206" s="258" t="e">
        <f>IF(#REF!&lt;&gt;"",#REF!,"")</f>
        <v>#REF!</v>
      </c>
      <c r="D206" s="268" t="e">
        <f>IF(#REF!&lt;&gt;"",#REF!,"")</f>
        <v>#REF!</v>
      </c>
      <c r="E206" s="296"/>
      <c r="F206" s="2" t="e">
        <f t="shared" ref="F206:F209" si="27">IF(AND(C206&lt;&gt;"",D206&lt;&gt;""),"ok","-")</f>
        <v>#REF!</v>
      </c>
    </row>
    <row r="207" spans="1:6" s="2" customFormat="1" ht="29.25" customHeight="1">
      <c r="A207" s="6" t="e">
        <f t="shared" si="26"/>
        <v>#REF!</v>
      </c>
      <c r="B207" s="6" t="e">
        <f>B197&amp;"10"</f>
        <v>#REF!</v>
      </c>
      <c r="C207" s="259" t="e">
        <f>IF(#REF!&lt;&gt;"",#REF!,"")</f>
        <v>#REF!</v>
      </c>
      <c r="D207" s="269" t="e">
        <f>IF(#REF!&lt;&gt;"",#REF!,"")</f>
        <v>#REF!</v>
      </c>
      <c r="E207" s="297"/>
      <c r="F207" s="2" t="e">
        <f t="shared" si="27"/>
        <v>#REF!</v>
      </c>
    </row>
    <row r="208" spans="1:6" s="2" customFormat="1" ht="29.25" customHeight="1">
      <c r="A208" s="6" t="e">
        <f t="shared" si="26"/>
        <v>#REF!</v>
      </c>
      <c r="B208" s="6" t="e">
        <f>B197&amp;"11"</f>
        <v>#REF!</v>
      </c>
      <c r="C208" s="258" t="e">
        <f>IF(#REF!&lt;&gt;"",#REF!,"")</f>
        <v>#REF!</v>
      </c>
      <c r="D208" s="268" t="e">
        <f>IF(#REF!&lt;&gt;"",#REF!,"")</f>
        <v>#REF!</v>
      </c>
      <c r="E208" s="296"/>
      <c r="F208" s="2" t="e">
        <f t="shared" si="27"/>
        <v>#REF!</v>
      </c>
    </row>
    <row r="209" spans="1:6" s="2" customFormat="1" ht="29.25" customHeight="1">
      <c r="A209" s="6" t="e">
        <f t="shared" si="26"/>
        <v>#REF!</v>
      </c>
      <c r="B209" s="6" t="e">
        <f>B197&amp;"12"</f>
        <v>#REF!</v>
      </c>
      <c r="C209" s="264" t="e">
        <f>IF(#REF!&lt;&gt;"",#REF!,"")</f>
        <v>#REF!</v>
      </c>
      <c r="D209" s="271" t="e">
        <f>IF(#REF!&lt;&gt;"",#REF!,"")</f>
        <v>#REF!</v>
      </c>
      <c r="E209" s="298"/>
      <c r="F209" s="2" t="e">
        <f t="shared" si="27"/>
        <v>#REF!</v>
      </c>
    </row>
    <row r="210" spans="1:6" ht="15.65" customHeight="1">
      <c r="C210" s="249"/>
      <c r="D210" s="249"/>
      <c r="E210" s="249"/>
    </row>
    <row r="211" spans="1:6" s="3" customFormat="1" ht="15.65" customHeight="1">
      <c r="C211"/>
      <c r="D211"/>
      <c r="E211"/>
      <c r="F211"/>
    </row>
    <row r="212" spans="1:6" s="3" customFormat="1" ht="15.65" customHeight="1">
      <c r="C212"/>
      <c r="D212"/>
      <c r="E212"/>
      <c r="F212"/>
    </row>
    <row r="213" spans="1:6" s="3" customFormat="1" ht="15.65" customHeight="1">
      <c r="C213"/>
      <c r="D213"/>
      <c r="E213"/>
      <c r="F213"/>
    </row>
    <row r="214" spans="1:6" s="3" customFormat="1" ht="15.65" customHeight="1">
      <c r="C214"/>
      <c r="D214"/>
      <c r="E214"/>
      <c r="F214"/>
    </row>
    <row r="215" spans="1:6" s="3" customFormat="1" ht="15.65" customHeight="1">
      <c r="C215"/>
      <c r="D215"/>
      <c r="E215"/>
      <c r="F215"/>
    </row>
    <row r="216" spans="1:6" s="3" customFormat="1" ht="15.65" customHeight="1">
      <c r="C216"/>
      <c r="D216"/>
      <c r="E216"/>
      <c r="F216"/>
    </row>
    <row r="217" spans="1:6" s="3" customFormat="1" ht="15.65" customHeight="1">
      <c r="C217"/>
      <c r="D217"/>
      <c r="E217"/>
      <c r="F217"/>
    </row>
    <row r="218" spans="1:6" s="3" customFormat="1" ht="15.65" customHeight="1">
      <c r="C218"/>
      <c r="D218"/>
      <c r="E218"/>
      <c r="F218"/>
    </row>
    <row r="219" spans="1:6" s="3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9" bestFit="1" customWidth="1"/>
    <col min="3" max="3" width="6.40625" style="9" customWidth="1"/>
    <col min="4" max="4" width="37.40625" style="9" customWidth="1"/>
    <col min="5" max="5" width="10.54296875" style="168" customWidth="1"/>
    <col min="6" max="7" width="9.40625" style="9" customWidth="1"/>
    <col min="8" max="9" width="9.40625" style="168" customWidth="1"/>
    <col min="10" max="10" width="10.54296875" style="168" customWidth="1"/>
    <col min="11" max="25" width="9.40625" style="9" customWidth="1"/>
    <col min="26" max="26" width="10.54296875" style="168" customWidth="1"/>
    <col min="27" max="41" width="9.40625" style="9" customWidth="1"/>
    <col min="42" max="42" width="10.54296875" style="168" customWidth="1"/>
    <col min="43" max="57" width="9.40625" style="9" customWidth="1"/>
    <col min="58" max="58" width="10.54296875" style="168" customWidth="1"/>
    <col min="59" max="73" width="9.40625" style="9" customWidth="1"/>
    <col min="74" max="74" width="10.54296875" style="168" customWidth="1"/>
    <col min="75" max="99" width="9.40625" style="9" customWidth="1"/>
    <col min="100" max="100" width="9.40625" style="168" customWidth="1"/>
    <col min="101" max="101" width="10.54296875" style="168" customWidth="1"/>
    <col min="102" max="116" width="9.40625" style="9" customWidth="1"/>
    <col min="117" max="117" width="10.54296875" style="168" customWidth="1"/>
    <col min="118" max="132" width="9.40625" style="9" customWidth="1"/>
    <col min="133" max="133" width="10.54296875" style="168" customWidth="1"/>
    <col min="134" max="148" width="9.40625" style="9" customWidth="1"/>
    <col min="149" max="149" width="10.54296875" style="168" customWidth="1"/>
    <col min="150" max="164" width="9.40625" style="9" customWidth="1"/>
    <col min="165" max="165" width="10.54296875" style="168" customWidth="1"/>
    <col min="166" max="180" width="9.40625" style="9" customWidth="1"/>
    <col min="181" max="181" width="10.54296875" style="168" customWidth="1"/>
    <col min="182" max="196" width="9.40625" style="9" customWidth="1"/>
    <col min="197" max="197" width="10.54296875" style="168" customWidth="1"/>
    <col min="198" max="222" width="9.40625" style="9" customWidth="1"/>
    <col min="223" max="224" width="9.40625" style="168" customWidth="1"/>
    <col min="225" max="225" width="10.54296875" style="168" customWidth="1"/>
    <col min="226" max="240" width="9.40625" style="9" customWidth="1"/>
    <col min="241" max="241" width="10.54296875" style="168" customWidth="1"/>
    <col min="242" max="256" width="9.40625" style="9" customWidth="1"/>
    <col min="257" max="257" width="10.54296875" style="168" customWidth="1"/>
    <col min="258" max="272" width="9.40625" style="9" customWidth="1"/>
    <col min="273" max="273" width="10.54296875" style="168" customWidth="1"/>
    <col min="274" max="288" width="9.40625" style="9" customWidth="1"/>
    <col min="289" max="289" width="10.54296875" style="168" customWidth="1"/>
    <col min="290" max="314" width="9.40625" style="9" customWidth="1"/>
    <col min="315" max="315" width="9.40625" style="168" customWidth="1"/>
    <col min="316" max="316" width="10.54296875" style="168" customWidth="1"/>
    <col min="317" max="331" width="9.40625" style="9" customWidth="1"/>
    <col min="332" max="332" width="10.54296875" style="168" customWidth="1"/>
    <col min="333" max="347" width="9.40625" style="9" customWidth="1"/>
    <col min="348" max="348" width="10.54296875" style="168" customWidth="1"/>
    <col min="349" max="363" width="9.40625" style="9" customWidth="1"/>
    <col min="364" max="364" width="10.54296875" style="168" customWidth="1"/>
    <col min="365" max="379" width="9.40625" style="9" customWidth="1"/>
    <col min="380" max="380" width="10.54296875" style="168" customWidth="1"/>
    <col min="381" max="395" width="9.40625" style="9" customWidth="1"/>
    <col min="396" max="396" width="10.54296875" style="168" customWidth="1"/>
    <col min="397" max="411" width="9.40625" style="9" customWidth="1"/>
    <col min="412" max="412" width="10.54296875" style="168" customWidth="1"/>
    <col min="413" max="427" width="9.40625" style="9" customWidth="1"/>
    <col min="428" max="428" width="10.54296875" style="168" customWidth="1"/>
    <col min="429" max="443" width="9.40625" style="9" customWidth="1"/>
    <col min="444" max="444" width="10.54296875" style="168" customWidth="1"/>
    <col min="445" max="459" width="9.40625" style="9" customWidth="1"/>
    <col min="460" max="460" width="10.54296875" style="168" customWidth="1"/>
    <col min="461" max="485" width="9.40625" style="9" customWidth="1"/>
    <col min="486" max="486" width="9.40625" style="168" customWidth="1"/>
    <col min="487" max="487" width="10.54296875" style="168" customWidth="1"/>
    <col min="488" max="502" width="9.40625" style="9" customWidth="1"/>
    <col min="503" max="503" width="10.54296875" style="168" customWidth="1"/>
    <col min="504" max="518" width="9.40625" style="9" customWidth="1"/>
    <col min="519" max="519" width="10.54296875" style="168" customWidth="1"/>
    <col min="520" max="534" width="9.40625" style="9" customWidth="1"/>
    <col min="535" max="535" width="10.54296875" style="168" customWidth="1"/>
    <col min="536" max="550" width="9.40625" style="9" customWidth="1"/>
    <col min="551" max="551" width="10.54296875" style="168" customWidth="1"/>
    <col min="552" max="576" width="9.40625" style="9" customWidth="1"/>
    <col min="577" max="813" width="9.1328125" style="9"/>
    <col min="814" max="816" width="4.86328125" style="9" bestFit="1" customWidth="1"/>
    <col min="817" max="817" width="23" style="9" customWidth="1"/>
    <col min="818" max="819" width="9.40625" style="9" customWidth="1"/>
    <col min="820" max="820" width="11.40625" style="9" customWidth="1"/>
    <col min="821" max="832" width="9.40625" style="9" customWidth="1"/>
    <col min="833" max="1069" width="9.1328125" style="9"/>
    <col min="1070" max="1072" width="4.86328125" style="9" bestFit="1" customWidth="1"/>
    <col min="1073" max="1073" width="23" style="9" customWidth="1"/>
    <col min="1074" max="1075" width="9.40625" style="9" customWidth="1"/>
    <col min="1076" max="1076" width="11.40625" style="9" customWidth="1"/>
    <col min="1077" max="1088" width="9.40625" style="9" customWidth="1"/>
    <col min="1089" max="1325" width="9.1328125" style="9"/>
    <col min="1326" max="1328" width="4.86328125" style="9" bestFit="1" customWidth="1"/>
    <col min="1329" max="1329" width="23" style="9" customWidth="1"/>
    <col min="1330" max="1331" width="9.40625" style="9" customWidth="1"/>
    <col min="1332" max="1332" width="11.40625" style="9" customWidth="1"/>
    <col min="1333" max="1344" width="9.40625" style="9" customWidth="1"/>
    <col min="1345" max="1581" width="9.1328125" style="9"/>
    <col min="1582" max="1584" width="4.86328125" style="9" bestFit="1" customWidth="1"/>
    <col min="1585" max="1585" width="23" style="9" customWidth="1"/>
    <col min="1586" max="1587" width="9.40625" style="9" customWidth="1"/>
    <col min="1588" max="1588" width="11.40625" style="9" customWidth="1"/>
    <col min="1589" max="1600" width="9.40625" style="9" customWidth="1"/>
    <col min="1601" max="1837" width="9.1328125" style="9"/>
    <col min="1838" max="1840" width="4.86328125" style="9" bestFit="1" customWidth="1"/>
    <col min="1841" max="1841" width="23" style="9" customWidth="1"/>
    <col min="1842" max="1843" width="9.40625" style="9" customWidth="1"/>
    <col min="1844" max="1844" width="11.40625" style="9" customWidth="1"/>
    <col min="1845" max="1856" width="9.40625" style="9" customWidth="1"/>
    <col min="1857" max="2093" width="9.1328125" style="9"/>
    <col min="2094" max="2096" width="4.86328125" style="9" bestFit="1" customWidth="1"/>
    <col min="2097" max="2097" width="23" style="9" customWidth="1"/>
    <col min="2098" max="2099" width="9.40625" style="9" customWidth="1"/>
    <col min="2100" max="2100" width="11.40625" style="9" customWidth="1"/>
    <col min="2101" max="2112" width="9.40625" style="9" customWidth="1"/>
    <col min="2113" max="2349" width="9.1328125" style="9"/>
    <col min="2350" max="2352" width="4.86328125" style="9" bestFit="1" customWidth="1"/>
    <col min="2353" max="2353" width="23" style="9" customWidth="1"/>
    <col min="2354" max="2355" width="9.40625" style="9" customWidth="1"/>
    <col min="2356" max="2356" width="11.40625" style="9" customWidth="1"/>
    <col min="2357" max="2368" width="9.40625" style="9" customWidth="1"/>
    <col min="2369" max="2605" width="9.1328125" style="9"/>
    <col min="2606" max="2608" width="4.86328125" style="9" bestFit="1" customWidth="1"/>
    <col min="2609" max="2609" width="23" style="9" customWidth="1"/>
    <col min="2610" max="2611" width="9.40625" style="9" customWidth="1"/>
    <col min="2612" max="2612" width="11.40625" style="9" customWidth="1"/>
    <col min="2613" max="2624" width="9.40625" style="9" customWidth="1"/>
    <col min="2625" max="2861" width="9.1328125" style="9"/>
    <col min="2862" max="2864" width="4.86328125" style="9" bestFit="1" customWidth="1"/>
    <col min="2865" max="2865" width="23" style="9" customWidth="1"/>
    <col min="2866" max="2867" width="9.40625" style="9" customWidth="1"/>
    <col min="2868" max="2868" width="11.40625" style="9" customWidth="1"/>
    <col min="2869" max="2880" width="9.40625" style="9" customWidth="1"/>
    <col min="2881" max="3117" width="9.1328125" style="9"/>
    <col min="3118" max="3120" width="4.86328125" style="9" bestFit="1" customWidth="1"/>
    <col min="3121" max="3121" width="23" style="9" customWidth="1"/>
    <col min="3122" max="3123" width="9.40625" style="9" customWidth="1"/>
    <col min="3124" max="3124" width="11.40625" style="9" customWidth="1"/>
    <col min="3125" max="3136" width="9.40625" style="9" customWidth="1"/>
    <col min="3137" max="3373" width="9.1328125" style="9"/>
    <col min="3374" max="3376" width="4.86328125" style="9" bestFit="1" customWidth="1"/>
    <col min="3377" max="3377" width="23" style="9" customWidth="1"/>
    <col min="3378" max="3379" width="9.40625" style="9" customWidth="1"/>
    <col min="3380" max="3380" width="11.40625" style="9" customWidth="1"/>
    <col min="3381" max="3392" width="9.40625" style="9" customWidth="1"/>
    <col min="3393" max="3629" width="9.1328125" style="9"/>
    <col min="3630" max="3632" width="4.86328125" style="9" bestFit="1" customWidth="1"/>
    <col min="3633" max="3633" width="23" style="9" customWidth="1"/>
    <col min="3634" max="3635" width="9.40625" style="9" customWidth="1"/>
    <col min="3636" max="3636" width="11.40625" style="9" customWidth="1"/>
    <col min="3637" max="3648" width="9.40625" style="9" customWidth="1"/>
    <col min="3649" max="3885" width="9.1328125" style="9"/>
    <col min="3886" max="3888" width="4.86328125" style="9" bestFit="1" customWidth="1"/>
    <col min="3889" max="3889" width="23" style="9" customWidth="1"/>
    <col min="3890" max="3891" width="9.40625" style="9" customWidth="1"/>
    <col min="3892" max="3892" width="11.40625" style="9" customWidth="1"/>
    <col min="3893" max="3904" width="9.40625" style="9" customWidth="1"/>
    <col min="3905" max="4141" width="9.1328125" style="9"/>
    <col min="4142" max="4144" width="4.86328125" style="9" bestFit="1" customWidth="1"/>
    <col min="4145" max="4145" width="23" style="9" customWidth="1"/>
    <col min="4146" max="4147" width="9.40625" style="9" customWidth="1"/>
    <col min="4148" max="4148" width="11.40625" style="9" customWidth="1"/>
    <col min="4149" max="4160" width="9.40625" style="9" customWidth="1"/>
    <col min="4161" max="4397" width="9.1328125" style="9"/>
    <col min="4398" max="4400" width="4.86328125" style="9" bestFit="1" customWidth="1"/>
    <col min="4401" max="4401" width="23" style="9" customWidth="1"/>
    <col min="4402" max="4403" width="9.40625" style="9" customWidth="1"/>
    <col min="4404" max="4404" width="11.40625" style="9" customWidth="1"/>
    <col min="4405" max="4416" width="9.40625" style="9" customWidth="1"/>
    <col min="4417" max="4653" width="9.1328125" style="9"/>
    <col min="4654" max="4656" width="4.86328125" style="9" bestFit="1" customWidth="1"/>
    <col min="4657" max="4657" width="23" style="9" customWidth="1"/>
    <col min="4658" max="4659" width="9.40625" style="9" customWidth="1"/>
    <col min="4660" max="4660" width="11.40625" style="9" customWidth="1"/>
    <col min="4661" max="4672" width="9.40625" style="9" customWidth="1"/>
    <col min="4673" max="4909" width="9.1328125" style="9"/>
    <col min="4910" max="4912" width="4.86328125" style="9" bestFit="1" customWidth="1"/>
    <col min="4913" max="4913" width="23" style="9" customWidth="1"/>
    <col min="4914" max="4915" width="9.40625" style="9" customWidth="1"/>
    <col min="4916" max="4916" width="11.40625" style="9" customWidth="1"/>
    <col min="4917" max="4928" width="9.40625" style="9" customWidth="1"/>
    <col min="4929" max="5165" width="9.1328125" style="9"/>
    <col min="5166" max="5168" width="4.86328125" style="9" bestFit="1" customWidth="1"/>
    <col min="5169" max="5169" width="23" style="9" customWidth="1"/>
    <col min="5170" max="5171" width="9.40625" style="9" customWidth="1"/>
    <col min="5172" max="5172" width="11.40625" style="9" customWidth="1"/>
    <col min="5173" max="5184" width="9.40625" style="9" customWidth="1"/>
    <col min="5185" max="5421" width="9.1328125" style="9"/>
    <col min="5422" max="5424" width="4.86328125" style="9" bestFit="1" customWidth="1"/>
    <col min="5425" max="5425" width="23" style="9" customWidth="1"/>
    <col min="5426" max="5427" width="9.40625" style="9" customWidth="1"/>
    <col min="5428" max="5428" width="11.40625" style="9" customWidth="1"/>
    <col min="5429" max="5440" width="9.40625" style="9" customWidth="1"/>
    <col min="5441" max="5677" width="9.1328125" style="9"/>
    <col min="5678" max="5680" width="4.86328125" style="9" bestFit="1" customWidth="1"/>
    <col min="5681" max="5681" width="23" style="9" customWidth="1"/>
    <col min="5682" max="5683" width="9.40625" style="9" customWidth="1"/>
    <col min="5684" max="5684" width="11.40625" style="9" customWidth="1"/>
    <col min="5685" max="5696" width="9.40625" style="9" customWidth="1"/>
    <col min="5697" max="5933" width="9.1328125" style="9"/>
    <col min="5934" max="5936" width="4.86328125" style="9" bestFit="1" customWidth="1"/>
    <col min="5937" max="5937" width="23" style="9" customWidth="1"/>
    <col min="5938" max="5939" width="9.40625" style="9" customWidth="1"/>
    <col min="5940" max="5940" width="11.40625" style="9" customWidth="1"/>
    <col min="5941" max="5952" width="9.40625" style="9" customWidth="1"/>
    <col min="5953" max="6189" width="9.1328125" style="9"/>
    <col min="6190" max="6192" width="4.86328125" style="9" bestFit="1" customWidth="1"/>
    <col min="6193" max="6193" width="23" style="9" customWidth="1"/>
    <col min="6194" max="6195" width="9.40625" style="9" customWidth="1"/>
    <col min="6196" max="6196" width="11.40625" style="9" customWidth="1"/>
    <col min="6197" max="6208" width="9.40625" style="9" customWidth="1"/>
    <col min="6209" max="6445" width="9.1328125" style="9"/>
    <col min="6446" max="6448" width="4.86328125" style="9" bestFit="1" customWidth="1"/>
    <col min="6449" max="6449" width="23" style="9" customWidth="1"/>
    <col min="6450" max="6451" width="9.40625" style="9" customWidth="1"/>
    <col min="6452" max="6452" width="11.40625" style="9" customWidth="1"/>
    <col min="6453" max="6464" width="9.40625" style="9" customWidth="1"/>
    <col min="6465" max="6701" width="9.1328125" style="9"/>
    <col min="6702" max="6704" width="4.86328125" style="9" bestFit="1" customWidth="1"/>
    <col min="6705" max="6705" width="23" style="9" customWidth="1"/>
    <col min="6706" max="6707" width="9.40625" style="9" customWidth="1"/>
    <col min="6708" max="6708" width="11.40625" style="9" customWidth="1"/>
    <col min="6709" max="6720" width="9.40625" style="9" customWidth="1"/>
    <col min="6721" max="6957" width="9.1328125" style="9"/>
    <col min="6958" max="6960" width="4.86328125" style="9" bestFit="1" customWidth="1"/>
    <col min="6961" max="6961" width="23" style="9" customWidth="1"/>
    <col min="6962" max="6963" width="9.40625" style="9" customWidth="1"/>
    <col min="6964" max="6964" width="11.40625" style="9" customWidth="1"/>
    <col min="6965" max="6976" width="9.40625" style="9" customWidth="1"/>
    <col min="6977" max="7213" width="9.1328125" style="9"/>
    <col min="7214" max="7216" width="4.86328125" style="9" bestFit="1" customWidth="1"/>
    <col min="7217" max="7217" width="23" style="9" customWidth="1"/>
    <col min="7218" max="7219" width="9.40625" style="9" customWidth="1"/>
    <col min="7220" max="7220" width="11.40625" style="9" customWidth="1"/>
    <col min="7221" max="7232" width="9.40625" style="9" customWidth="1"/>
    <col min="7233" max="7469" width="9.1328125" style="9"/>
    <col min="7470" max="7472" width="4.86328125" style="9" bestFit="1" customWidth="1"/>
    <col min="7473" max="7473" width="23" style="9" customWidth="1"/>
    <col min="7474" max="7475" width="9.40625" style="9" customWidth="1"/>
    <col min="7476" max="7476" width="11.40625" style="9" customWidth="1"/>
    <col min="7477" max="7488" width="9.40625" style="9" customWidth="1"/>
    <col min="7489" max="7725" width="9.1328125" style="9"/>
    <col min="7726" max="7728" width="4.86328125" style="9" bestFit="1" customWidth="1"/>
    <col min="7729" max="7729" width="23" style="9" customWidth="1"/>
    <col min="7730" max="7731" width="9.40625" style="9" customWidth="1"/>
    <col min="7732" max="7732" width="11.40625" style="9" customWidth="1"/>
    <col min="7733" max="7744" width="9.40625" style="9" customWidth="1"/>
    <col min="7745" max="7981" width="9.1328125" style="9"/>
    <col min="7982" max="7984" width="4.86328125" style="9" bestFit="1" customWidth="1"/>
    <col min="7985" max="7985" width="23" style="9" customWidth="1"/>
    <col min="7986" max="7987" width="9.40625" style="9" customWidth="1"/>
    <col min="7988" max="7988" width="11.40625" style="9" customWidth="1"/>
    <col min="7989" max="8000" width="9.40625" style="9" customWidth="1"/>
    <col min="8001" max="8237" width="9.1328125" style="9"/>
    <col min="8238" max="8240" width="4.86328125" style="9" bestFit="1" customWidth="1"/>
    <col min="8241" max="8241" width="23" style="9" customWidth="1"/>
    <col min="8242" max="8243" width="9.40625" style="9" customWidth="1"/>
    <col min="8244" max="8244" width="11.40625" style="9" customWidth="1"/>
    <col min="8245" max="8256" width="9.40625" style="9" customWidth="1"/>
    <col min="8257" max="8493" width="9.1328125" style="9"/>
    <col min="8494" max="8496" width="4.86328125" style="9" bestFit="1" customWidth="1"/>
    <col min="8497" max="8497" width="23" style="9" customWidth="1"/>
    <col min="8498" max="8499" width="9.40625" style="9" customWidth="1"/>
    <col min="8500" max="8500" width="11.40625" style="9" customWidth="1"/>
    <col min="8501" max="8512" width="9.40625" style="9" customWidth="1"/>
    <col min="8513" max="8749" width="9.1328125" style="9"/>
    <col min="8750" max="8752" width="4.86328125" style="9" bestFit="1" customWidth="1"/>
    <col min="8753" max="8753" width="23" style="9" customWidth="1"/>
    <col min="8754" max="8755" width="9.40625" style="9" customWidth="1"/>
    <col min="8756" max="8756" width="11.40625" style="9" customWidth="1"/>
    <col min="8757" max="8768" width="9.40625" style="9" customWidth="1"/>
    <col min="8769" max="9005" width="9.1328125" style="9"/>
    <col min="9006" max="9008" width="4.86328125" style="9" bestFit="1" customWidth="1"/>
    <col min="9009" max="9009" width="23" style="9" customWidth="1"/>
    <col min="9010" max="9011" width="9.40625" style="9" customWidth="1"/>
    <col min="9012" max="9012" width="11.40625" style="9" customWidth="1"/>
    <col min="9013" max="9024" width="9.40625" style="9" customWidth="1"/>
    <col min="9025" max="9261" width="9.1328125" style="9"/>
    <col min="9262" max="9264" width="4.86328125" style="9" bestFit="1" customWidth="1"/>
    <col min="9265" max="9265" width="23" style="9" customWidth="1"/>
    <col min="9266" max="9267" width="9.40625" style="9" customWidth="1"/>
    <col min="9268" max="9268" width="11.40625" style="9" customWidth="1"/>
    <col min="9269" max="9280" width="9.40625" style="9" customWidth="1"/>
    <col min="9281" max="9517" width="9.1328125" style="9"/>
    <col min="9518" max="9520" width="4.86328125" style="9" bestFit="1" customWidth="1"/>
    <col min="9521" max="9521" width="23" style="9" customWidth="1"/>
    <col min="9522" max="9523" width="9.40625" style="9" customWidth="1"/>
    <col min="9524" max="9524" width="11.40625" style="9" customWidth="1"/>
    <col min="9525" max="9536" width="9.40625" style="9" customWidth="1"/>
    <col min="9537" max="9773" width="9.1328125" style="9"/>
    <col min="9774" max="9776" width="4.86328125" style="9" bestFit="1" customWidth="1"/>
    <col min="9777" max="9777" width="23" style="9" customWidth="1"/>
    <col min="9778" max="9779" width="9.40625" style="9" customWidth="1"/>
    <col min="9780" max="9780" width="11.40625" style="9" customWidth="1"/>
    <col min="9781" max="9792" width="9.40625" style="9" customWidth="1"/>
    <col min="9793" max="10029" width="9.1328125" style="9"/>
    <col min="10030" max="10032" width="4.86328125" style="9" bestFit="1" customWidth="1"/>
    <col min="10033" max="10033" width="23" style="9" customWidth="1"/>
    <col min="10034" max="10035" width="9.40625" style="9" customWidth="1"/>
    <col min="10036" max="10036" width="11.40625" style="9" customWidth="1"/>
    <col min="10037" max="10048" width="9.40625" style="9" customWidth="1"/>
    <col min="10049" max="10285" width="9.1328125" style="9"/>
    <col min="10286" max="10288" width="4.86328125" style="9" bestFit="1" customWidth="1"/>
    <col min="10289" max="10289" width="23" style="9" customWidth="1"/>
    <col min="10290" max="10291" width="9.40625" style="9" customWidth="1"/>
    <col min="10292" max="10292" width="11.40625" style="9" customWidth="1"/>
    <col min="10293" max="10304" width="9.40625" style="9" customWidth="1"/>
    <col min="10305" max="10541" width="9.1328125" style="9"/>
    <col min="10542" max="10544" width="4.86328125" style="9" bestFit="1" customWidth="1"/>
    <col min="10545" max="10545" width="23" style="9" customWidth="1"/>
    <col min="10546" max="10547" width="9.40625" style="9" customWidth="1"/>
    <col min="10548" max="10548" width="11.40625" style="9" customWidth="1"/>
    <col min="10549" max="10560" width="9.40625" style="9" customWidth="1"/>
    <col min="10561" max="10797" width="9.1328125" style="9"/>
    <col min="10798" max="10800" width="4.86328125" style="9" bestFit="1" customWidth="1"/>
    <col min="10801" max="10801" width="23" style="9" customWidth="1"/>
    <col min="10802" max="10803" width="9.40625" style="9" customWidth="1"/>
    <col min="10804" max="10804" width="11.40625" style="9" customWidth="1"/>
    <col min="10805" max="10816" width="9.40625" style="9" customWidth="1"/>
    <col min="10817" max="11053" width="9.1328125" style="9"/>
    <col min="11054" max="11056" width="4.86328125" style="9" bestFit="1" customWidth="1"/>
    <col min="11057" max="11057" width="23" style="9" customWidth="1"/>
    <col min="11058" max="11059" width="9.40625" style="9" customWidth="1"/>
    <col min="11060" max="11060" width="11.40625" style="9" customWidth="1"/>
    <col min="11061" max="11072" width="9.40625" style="9" customWidth="1"/>
    <col min="11073" max="11309" width="9.1328125" style="9"/>
    <col min="11310" max="11312" width="4.86328125" style="9" bestFit="1" customWidth="1"/>
    <col min="11313" max="11313" width="23" style="9" customWidth="1"/>
    <col min="11314" max="11315" width="9.40625" style="9" customWidth="1"/>
    <col min="11316" max="11316" width="11.40625" style="9" customWidth="1"/>
    <col min="11317" max="11328" width="9.40625" style="9" customWidth="1"/>
    <col min="11329" max="11565" width="9.1328125" style="9"/>
    <col min="11566" max="11568" width="4.86328125" style="9" bestFit="1" customWidth="1"/>
    <col min="11569" max="11569" width="23" style="9" customWidth="1"/>
    <col min="11570" max="11571" width="9.40625" style="9" customWidth="1"/>
    <col min="11572" max="11572" width="11.40625" style="9" customWidth="1"/>
    <col min="11573" max="11584" width="9.40625" style="9" customWidth="1"/>
    <col min="11585" max="11821" width="9.1328125" style="9"/>
    <col min="11822" max="11824" width="4.86328125" style="9" bestFit="1" customWidth="1"/>
    <col min="11825" max="11825" width="23" style="9" customWidth="1"/>
    <col min="11826" max="11827" width="9.40625" style="9" customWidth="1"/>
    <col min="11828" max="11828" width="11.40625" style="9" customWidth="1"/>
    <col min="11829" max="11840" width="9.40625" style="9" customWidth="1"/>
    <col min="11841" max="12077" width="9.1328125" style="9"/>
    <col min="12078" max="12080" width="4.86328125" style="9" bestFit="1" customWidth="1"/>
    <col min="12081" max="12081" width="23" style="9" customWidth="1"/>
    <col min="12082" max="12083" width="9.40625" style="9" customWidth="1"/>
    <col min="12084" max="12084" width="11.40625" style="9" customWidth="1"/>
    <col min="12085" max="12096" width="9.40625" style="9" customWidth="1"/>
    <col min="12097" max="12333" width="9.1328125" style="9"/>
    <col min="12334" max="12336" width="4.86328125" style="9" bestFit="1" customWidth="1"/>
    <col min="12337" max="12337" width="23" style="9" customWidth="1"/>
    <col min="12338" max="12339" width="9.40625" style="9" customWidth="1"/>
    <col min="12340" max="12340" width="11.40625" style="9" customWidth="1"/>
    <col min="12341" max="12352" width="9.40625" style="9" customWidth="1"/>
    <col min="12353" max="12589" width="9.1328125" style="9"/>
    <col min="12590" max="12592" width="4.86328125" style="9" bestFit="1" customWidth="1"/>
    <col min="12593" max="12593" width="23" style="9" customWidth="1"/>
    <col min="12594" max="12595" width="9.40625" style="9" customWidth="1"/>
    <col min="12596" max="12596" width="11.40625" style="9" customWidth="1"/>
    <col min="12597" max="12608" width="9.40625" style="9" customWidth="1"/>
    <col min="12609" max="12845" width="9.1328125" style="9"/>
    <col min="12846" max="12848" width="4.86328125" style="9" bestFit="1" customWidth="1"/>
    <col min="12849" max="12849" width="23" style="9" customWidth="1"/>
    <col min="12850" max="12851" width="9.40625" style="9" customWidth="1"/>
    <col min="12852" max="12852" width="11.40625" style="9" customWidth="1"/>
    <col min="12853" max="12864" width="9.40625" style="9" customWidth="1"/>
    <col min="12865" max="13101" width="9.1328125" style="9"/>
    <col min="13102" max="13104" width="4.86328125" style="9" bestFit="1" customWidth="1"/>
    <col min="13105" max="13105" width="23" style="9" customWidth="1"/>
    <col min="13106" max="13107" width="9.40625" style="9" customWidth="1"/>
    <col min="13108" max="13108" width="11.40625" style="9" customWidth="1"/>
    <col min="13109" max="13120" width="9.40625" style="9" customWidth="1"/>
    <col min="13121" max="13357" width="9.1328125" style="9"/>
    <col min="13358" max="13360" width="4.86328125" style="9" bestFit="1" customWidth="1"/>
    <col min="13361" max="13361" width="23" style="9" customWidth="1"/>
    <col min="13362" max="13363" width="9.40625" style="9" customWidth="1"/>
    <col min="13364" max="13364" width="11.40625" style="9" customWidth="1"/>
    <col min="13365" max="13376" width="9.40625" style="9" customWidth="1"/>
    <col min="13377" max="13613" width="9.1328125" style="9"/>
    <col min="13614" max="13616" width="4.86328125" style="9" bestFit="1" customWidth="1"/>
    <col min="13617" max="13617" width="23" style="9" customWidth="1"/>
    <col min="13618" max="13619" width="9.40625" style="9" customWidth="1"/>
    <col min="13620" max="13620" width="11.40625" style="9" customWidth="1"/>
    <col min="13621" max="13632" width="9.40625" style="9" customWidth="1"/>
    <col min="13633" max="13869" width="9.1328125" style="9"/>
    <col min="13870" max="13872" width="4.86328125" style="9" bestFit="1" customWidth="1"/>
    <col min="13873" max="13873" width="23" style="9" customWidth="1"/>
    <col min="13874" max="13875" width="9.40625" style="9" customWidth="1"/>
    <col min="13876" max="13876" width="11.40625" style="9" customWidth="1"/>
    <col min="13877" max="13888" width="9.40625" style="9" customWidth="1"/>
    <col min="13889" max="14125" width="9.1328125" style="9"/>
    <col min="14126" max="14128" width="4.86328125" style="9" bestFit="1" customWidth="1"/>
    <col min="14129" max="14129" width="23" style="9" customWidth="1"/>
    <col min="14130" max="14131" width="9.40625" style="9" customWidth="1"/>
    <col min="14132" max="14132" width="11.40625" style="9" customWidth="1"/>
    <col min="14133" max="14144" width="9.40625" style="9" customWidth="1"/>
    <col min="14145" max="14381" width="9.1328125" style="9"/>
    <col min="14382" max="14384" width="4.86328125" style="9" bestFit="1" customWidth="1"/>
    <col min="14385" max="14385" width="23" style="9" customWidth="1"/>
    <col min="14386" max="14387" width="9.40625" style="9" customWidth="1"/>
    <col min="14388" max="14388" width="11.40625" style="9" customWidth="1"/>
    <col min="14389" max="14400" width="9.40625" style="9" customWidth="1"/>
    <col min="14401" max="14637" width="9.1328125" style="9"/>
    <col min="14638" max="14640" width="4.86328125" style="9" bestFit="1" customWidth="1"/>
    <col min="14641" max="14641" width="23" style="9" customWidth="1"/>
    <col min="14642" max="14643" width="9.40625" style="9" customWidth="1"/>
    <col min="14644" max="14644" width="11.40625" style="9" customWidth="1"/>
    <col min="14645" max="14656" width="9.40625" style="9" customWidth="1"/>
    <col min="14657" max="14893" width="9.1328125" style="9"/>
    <col min="14894" max="14896" width="4.86328125" style="9" bestFit="1" customWidth="1"/>
    <col min="14897" max="14897" width="23" style="9" customWidth="1"/>
    <col min="14898" max="14899" width="9.40625" style="9" customWidth="1"/>
    <col min="14900" max="14900" width="11.40625" style="9" customWidth="1"/>
    <col min="14901" max="14912" width="9.40625" style="9" customWidth="1"/>
    <col min="14913" max="15149" width="9.1328125" style="9"/>
    <col min="15150" max="15152" width="4.86328125" style="9" bestFit="1" customWidth="1"/>
    <col min="15153" max="15153" width="23" style="9" customWidth="1"/>
    <col min="15154" max="15155" width="9.40625" style="9" customWidth="1"/>
    <col min="15156" max="15156" width="11.40625" style="9" customWidth="1"/>
    <col min="15157" max="15168" width="9.40625" style="9" customWidth="1"/>
    <col min="15169" max="15405" width="9.1328125" style="9"/>
    <col min="15406" max="15408" width="4.86328125" style="9" bestFit="1" customWidth="1"/>
    <col min="15409" max="15409" width="23" style="9" customWidth="1"/>
    <col min="15410" max="15411" width="9.40625" style="9" customWidth="1"/>
    <col min="15412" max="15412" width="11.40625" style="9" customWidth="1"/>
    <col min="15413" max="15424" width="9.40625" style="9" customWidth="1"/>
    <col min="15425" max="15661" width="9.1328125" style="9"/>
    <col min="15662" max="15664" width="4.86328125" style="9" bestFit="1" customWidth="1"/>
    <col min="15665" max="15665" width="23" style="9" customWidth="1"/>
    <col min="15666" max="15667" width="9.40625" style="9" customWidth="1"/>
    <col min="15668" max="15668" width="11.40625" style="9" customWidth="1"/>
    <col min="15669" max="15680" width="9.40625" style="9" customWidth="1"/>
    <col min="15681" max="15917" width="9.1328125" style="9"/>
    <col min="15918" max="15920" width="4.86328125" style="9" bestFit="1" customWidth="1"/>
    <col min="15921" max="15921" width="23" style="9" customWidth="1"/>
    <col min="15922" max="15923" width="9.40625" style="9" customWidth="1"/>
    <col min="15924" max="15924" width="11.40625" style="9" customWidth="1"/>
    <col min="15925" max="15936" width="9.40625" style="9" customWidth="1"/>
    <col min="15937" max="16173" width="9.1328125" style="9"/>
    <col min="16174" max="16176" width="4.86328125" style="9" bestFit="1" customWidth="1"/>
    <col min="16177" max="16177" width="23" style="9" customWidth="1"/>
    <col min="16178" max="16179" width="9.40625" style="9" customWidth="1"/>
    <col min="16180" max="16180" width="11.40625" style="9" customWidth="1"/>
    <col min="16181" max="16192" width="9.40625" style="9" customWidth="1"/>
    <col min="16193" max="16384" width="9.1328125" style="9"/>
  </cols>
  <sheetData>
    <row r="1" spans="1:579" s="85" customFormat="1" ht="21.75" customHeight="1">
      <c r="A1" s="84"/>
      <c r="B1" s="84"/>
      <c r="C1" s="84"/>
      <c r="D1" s="86"/>
      <c r="E1" s="161"/>
      <c r="F1" s="86"/>
      <c r="G1" s="86"/>
      <c r="H1" s="161"/>
      <c r="I1" s="169"/>
      <c r="J1" s="161"/>
      <c r="K1" s="86"/>
      <c r="L1" s="86"/>
      <c r="M1" s="86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61"/>
      <c r="AA1" s="86"/>
      <c r="AB1" s="86"/>
      <c r="AC1" s="86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161"/>
      <c r="AQ1" s="86"/>
      <c r="AR1" s="86"/>
      <c r="AS1" s="86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161"/>
      <c r="BG1" s="86"/>
      <c r="BH1" s="86"/>
      <c r="BI1" s="86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161"/>
      <c r="BW1" s="86"/>
      <c r="BX1" s="86"/>
      <c r="BY1" s="86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6"/>
      <c r="CL1" s="86"/>
      <c r="CM1" s="86"/>
      <c r="CN1" s="84"/>
      <c r="CO1" s="84"/>
      <c r="CP1" s="84"/>
      <c r="CQ1" s="84"/>
      <c r="CR1" s="84"/>
      <c r="CS1" s="84"/>
      <c r="CT1" s="84"/>
      <c r="CU1" s="84"/>
      <c r="CV1" s="169"/>
      <c r="CW1" s="161"/>
      <c r="CX1" s="86"/>
      <c r="CY1" s="86"/>
      <c r="CZ1" s="86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161"/>
      <c r="DN1" s="86"/>
      <c r="DO1" s="86"/>
      <c r="DP1" s="86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161"/>
      <c r="ED1" s="86"/>
      <c r="EE1" s="86"/>
      <c r="EF1" s="86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161"/>
      <c r="ET1" s="86"/>
      <c r="EU1" s="86"/>
      <c r="EV1" s="86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161"/>
      <c r="FJ1" s="86"/>
      <c r="FK1" s="86"/>
      <c r="FL1" s="86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161"/>
      <c r="FZ1" s="86"/>
      <c r="GA1" s="86"/>
      <c r="GB1" s="86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161"/>
      <c r="GP1" s="86"/>
      <c r="GQ1" s="86"/>
      <c r="GR1" s="86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6"/>
      <c r="HE1" s="86"/>
      <c r="HF1" s="86"/>
      <c r="HG1" s="84"/>
      <c r="HH1" s="84"/>
      <c r="HI1" s="84"/>
      <c r="HJ1" s="84"/>
      <c r="HK1" s="84"/>
      <c r="HL1" s="84"/>
      <c r="HM1" s="84"/>
      <c r="HN1" s="84"/>
      <c r="HO1" s="161"/>
      <c r="HP1" s="169"/>
      <c r="HQ1" s="161"/>
      <c r="HR1" s="86"/>
      <c r="HS1" s="86"/>
      <c r="HT1" s="86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161"/>
      <c r="IH1" s="86"/>
      <c r="II1" s="86"/>
      <c r="IJ1" s="86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161"/>
      <c r="IX1" s="86"/>
      <c r="IY1" s="86"/>
      <c r="IZ1" s="86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161"/>
      <c r="JN1" s="86"/>
      <c r="JO1" s="86"/>
      <c r="JP1" s="86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161"/>
      <c r="KD1" s="86"/>
      <c r="KE1" s="86"/>
      <c r="KF1" s="86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6"/>
      <c r="KS1" s="86"/>
      <c r="KT1" s="86"/>
      <c r="KU1" s="84"/>
      <c r="KV1" s="84"/>
      <c r="KW1" s="84"/>
      <c r="KX1" s="84"/>
      <c r="KY1" s="84"/>
      <c r="KZ1" s="84"/>
      <c r="LA1" s="84"/>
      <c r="LB1" s="84"/>
      <c r="LC1" s="169"/>
      <c r="LD1" s="161"/>
      <c r="LE1" s="86"/>
      <c r="LF1" s="86"/>
      <c r="LG1" s="86"/>
      <c r="LH1" s="84"/>
      <c r="LI1" s="84"/>
      <c r="LJ1" s="84"/>
      <c r="LK1" s="84"/>
      <c r="LL1" s="84"/>
      <c r="LM1" s="84"/>
      <c r="LN1" s="84"/>
      <c r="LO1" s="84"/>
      <c r="LP1" s="84"/>
      <c r="LQ1" s="84"/>
      <c r="LR1" s="84"/>
      <c r="LS1" s="84"/>
      <c r="LT1" s="161"/>
      <c r="LU1" s="86"/>
      <c r="LV1" s="86"/>
      <c r="LW1" s="86"/>
      <c r="LX1" s="84"/>
      <c r="LY1" s="84"/>
      <c r="LZ1" s="84"/>
      <c r="MA1" s="84"/>
      <c r="MB1" s="84"/>
      <c r="MC1" s="84"/>
      <c r="MD1" s="84"/>
      <c r="ME1" s="84"/>
      <c r="MF1" s="84"/>
      <c r="MG1" s="84"/>
      <c r="MH1" s="84"/>
      <c r="MI1" s="84"/>
      <c r="MJ1" s="161"/>
      <c r="MK1" s="86"/>
      <c r="ML1" s="86"/>
      <c r="MM1" s="86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161"/>
      <c r="NA1" s="86"/>
      <c r="NB1" s="86"/>
      <c r="NC1" s="86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161"/>
      <c r="NQ1" s="86"/>
      <c r="NR1" s="86"/>
      <c r="NS1" s="86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161"/>
      <c r="OG1" s="86"/>
      <c r="OH1" s="86"/>
      <c r="OI1" s="86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161"/>
      <c r="OW1" s="86"/>
      <c r="OX1" s="86"/>
      <c r="OY1" s="86"/>
      <c r="OZ1" s="84"/>
      <c r="PA1" s="84"/>
      <c r="PB1" s="84"/>
      <c r="PC1" s="84"/>
      <c r="PD1" s="84"/>
      <c r="PE1" s="84"/>
      <c r="PF1" s="84"/>
      <c r="PG1" s="84"/>
      <c r="PH1" s="84"/>
      <c r="PI1" s="84"/>
      <c r="PJ1" s="84"/>
      <c r="PK1" s="84"/>
      <c r="PL1" s="161"/>
      <c r="PM1" s="86"/>
      <c r="PN1" s="86"/>
      <c r="PO1" s="86"/>
      <c r="PP1" s="84"/>
      <c r="PQ1" s="84"/>
      <c r="PR1" s="84"/>
      <c r="PS1" s="84"/>
      <c r="PT1" s="84"/>
      <c r="PU1" s="84"/>
      <c r="PV1" s="84"/>
      <c r="PW1" s="84"/>
      <c r="PX1" s="84"/>
      <c r="PY1" s="84"/>
      <c r="PZ1" s="84"/>
      <c r="QA1" s="84"/>
      <c r="QB1" s="161"/>
      <c r="QC1" s="86"/>
      <c r="QD1" s="86"/>
      <c r="QE1" s="86"/>
      <c r="QF1" s="84"/>
      <c r="QG1" s="84"/>
      <c r="QH1" s="84"/>
      <c r="QI1" s="84"/>
      <c r="QJ1" s="84"/>
      <c r="QK1" s="84"/>
      <c r="QL1" s="84"/>
      <c r="QM1" s="84"/>
      <c r="QN1" s="84"/>
      <c r="QO1" s="84"/>
      <c r="QP1" s="84"/>
      <c r="QQ1" s="84"/>
      <c r="QR1" s="161"/>
      <c r="QS1" s="86"/>
      <c r="QT1" s="86"/>
      <c r="QU1" s="86"/>
      <c r="QV1" s="84"/>
      <c r="QW1" s="84"/>
      <c r="QX1" s="84"/>
      <c r="QY1" s="84"/>
      <c r="QZ1" s="84"/>
      <c r="RA1" s="84"/>
      <c r="RB1" s="84"/>
      <c r="RC1" s="84"/>
      <c r="RD1" s="84"/>
      <c r="RE1" s="84"/>
      <c r="RF1" s="84"/>
      <c r="RG1" s="86"/>
      <c r="RH1" s="86"/>
      <c r="RI1" s="86"/>
      <c r="RJ1" s="84"/>
      <c r="RK1" s="84"/>
      <c r="RL1" s="84"/>
      <c r="RM1" s="84"/>
      <c r="RN1" s="84"/>
      <c r="RO1" s="84"/>
      <c r="RP1" s="84"/>
      <c r="RQ1" s="84"/>
      <c r="RR1" s="169"/>
      <c r="RS1" s="161"/>
      <c r="RT1" s="86"/>
      <c r="RU1" s="86"/>
      <c r="RV1" s="86"/>
      <c r="RW1" s="84"/>
      <c r="RX1" s="84"/>
      <c r="RY1" s="84"/>
      <c r="RZ1" s="84"/>
      <c r="SA1" s="84"/>
      <c r="SB1" s="84"/>
      <c r="SC1" s="84"/>
      <c r="SD1" s="84"/>
      <c r="SE1" s="84"/>
      <c r="SF1" s="84"/>
      <c r="SG1" s="84"/>
      <c r="SH1" s="84"/>
      <c r="SI1" s="161"/>
      <c r="SJ1" s="86"/>
      <c r="SK1" s="86"/>
      <c r="SL1" s="86"/>
      <c r="SM1" s="84"/>
      <c r="SN1" s="84"/>
      <c r="SO1" s="84"/>
      <c r="SP1" s="84"/>
      <c r="SQ1" s="84"/>
      <c r="SR1" s="84"/>
      <c r="SS1" s="84"/>
      <c r="ST1" s="84"/>
      <c r="SU1" s="84"/>
      <c r="SV1" s="84"/>
      <c r="SW1" s="84"/>
      <c r="SX1" s="84"/>
      <c r="SY1" s="161"/>
      <c r="SZ1" s="86"/>
      <c r="TA1" s="86"/>
      <c r="TB1" s="86"/>
      <c r="TC1" s="84"/>
      <c r="TD1" s="84"/>
      <c r="TE1" s="84"/>
      <c r="TF1" s="84"/>
      <c r="TG1" s="84"/>
      <c r="TH1" s="84"/>
      <c r="TI1" s="84"/>
      <c r="TJ1" s="84"/>
      <c r="TK1" s="84"/>
      <c r="TL1" s="84"/>
      <c r="TM1" s="84"/>
      <c r="TN1" s="84"/>
      <c r="TO1" s="161"/>
      <c r="TP1" s="86"/>
      <c r="TQ1" s="86"/>
      <c r="TR1" s="86"/>
      <c r="TS1" s="84"/>
      <c r="TT1" s="84"/>
      <c r="TU1" s="84"/>
      <c r="TV1" s="84"/>
      <c r="TW1" s="84"/>
      <c r="TX1" s="84"/>
      <c r="TY1" s="84"/>
      <c r="TZ1" s="84"/>
      <c r="UA1" s="84"/>
      <c r="UB1" s="84"/>
      <c r="UC1" s="84"/>
      <c r="UD1" s="84"/>
      <c r="UE1" s="161"/>
      <c r="UF1" s="86"/>
      <c r="UG1" s="86"/>
      <c r="UH1" s="86"/>
      <c r="UI1" s="84"/>
      <c r="UJ1" s="84"/>
      <c r="UK1" s="84"/>
      <c r="UL1" s="84"/>
      <c r="UM1" s="84"/>
      <c r="UN1" s="84"/>
      <c r="UO1" s="84"/>
      <c r="UP1" s="84"/>
      <c r="UQ1" s="84"/>
      <c r="UR1" s="84"/>
      <c r="US1" s="84"/>
      <c r="UT1" s="86"/>
      <c r="UU1" s="86"/>
      <c r="UV1" s="86"/>
      <c r="UW1" s="84"/>
      <c r="UX1" s="84"/>
      <c r="UY1" s="84"/>
      <c r="UZ1" s="84"/>
      <c r="VA1" s="84"/>
      <c r="VB1" s="84"/>
      <c r="VC1" s="84"/>
      <c r="VD1" s="84"/>
    </row>
    <row r="2" spans="1:579" s="85" customFormat="1" ht="21.75" customHeight="1">
      <c r="A2" s="87"/>
      <c r="B2" s="88"/>
      <c r="C2" s="88"/>
      <c r="D2" s="84"/>
      <c r="E2" s="162"/>
      <c r="F2" s="88"/>
      <c r="G2" s="88"/>
      <c r="H2" s="162"/>
      <c r="I2" s="169"/>
      <c r="J2" s="162"/>
      <c r="K2" s="88"/>
      <c r="L2" s="88"/>
      <c r="M2" s="88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62"/>
      <c r="AA2" s="88"/>
      <c r="AB2" s="88"/>
      <c r="AC2" s="88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162"/>
      <c r="AQ2" s="88"/>
      <c r="AR2" s="88"/>
      <c r="AS2" s="88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162"/>
      <c r="BG2" s="88"/>
      <c r="BH2" s="88"/>
      <c r="BI2" s="88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162"/>
      <c r="BW2" s="88"/>
      <c r="BX2" s="88"/>
      <c r="BY2" s="88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8"/>
      <c r="CL2" s="88"/>
      <c r="CM2" s="88"/>
      <c r="CN2" s="84"/>
      <c r="CO2" s="84"/>
      <c r="CP2" s="84"/>
      <c r="CQ2" s="84"/>
      <c r="CR2" s="84"/>
      <c r="CS2" s="84"/>
      <c r="CT2" s="84"/>
      <c r="CU2" s="84"/>
      <c r="CV2" s="169"/>
      <c r="CW2" s="162"/>
      <c r="CX2" s="88"/>
      <c r="CY2" s="88"/>
      <c r="CZ2" s="88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162"/>
      <c r="DN2" s="88"/>
      <c r="DO2" s="88"/>
      <c r="DP2" s="88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162"/>
      <c r="ED2" s="88"/>
      <c r="EE2" s="88"/>
      <c r="EF2" s="88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162"/>
      <c r="ET2" s="88"/>
      <c r="EU2" s="88"/>
      <c r="EV2" s="88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162"/>
      <c r="FJ2" s="88"/>
      <c r="FK2" s="88"/>
      <c r="FL2" s="88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162"/>
      <c r="FZ2" s="88"/>
      <c r="GA2" s="88"/>
      <c r="GB2" s="88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162"/>
      <c r="GP2" s="88"/>
      <c r="GQ2" s="88"/>
      <c r="GR2" s="88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8"/>
      <c r="HE2" s="88"/>
      <c r="HF2" s="88"/>
      <c r="HG2" s="84"/>
      <c r="HH2" s="84"/>
      <c r="HI2" s="84"/>
      <c r="HJ2" s="84"/>
      <c r="HK2" s="84"/>
      <c r="HL2" s="84"/>
      <c r="HM2" s="84"/>
      <c r="HN2" s="84"/>
      <c r="HO2" s="162"/>
      <c r="HP2" s="169"/>
      <c r="HQ2" s="162"/>
      <c r="HR2" s="88"/>
      <c r="HS2" s="88"/>
      <c r="HT2" s="88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162"/>
      <c r="IH2" s="88"/>
      <c r="II2" s="88"/>
      <c r="IJ2" s="88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162"/>
      <c r="IX2" s="88"/>
      <c r="IY2" s="88"/>
      <c r="IZ2" s="88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162"/>
      <c r="JN2" s="88"/>
      <c r="JO2" s="88"/>
      <c r="JP2" s="88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162"/>
      <c r="KD2" s="88"/>
      <c r="KE2" s="88"/>
      <c r="KF2" s="88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8"/>
      <c r="KS2" s="88"/>
      <c r="KT2" s="88"/>
      <c r="KU2" s="84"/>
      <c r="KV2" s="84"/>
      <c r="KW2" s="84"/>
      <c r="KX2" s="84"/>
      <c r="KY2" s="84"/>
      <c r="KZ2" s="84"/>
      <c r="LA2" s="84"/>
      <c r="LB2" s="84"/>
      <c r="LC2" s="169"/>
      <c r="LD2" s="162"/>
      <c r="LE2" s="88"/>
      <c r="LF2" s="88"/>
      <c r="LG2" s="88"/>
      <c r="LH2" s="84"/>
      <c r="LI2" s="84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162"/>
      <c r="LU2" s="88"/>
      <c r="LV2" s="88"/>
      <c r="LW2" s="88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162"/>
      <c r="MK2" s="88"/>
      <c r="ML2" s="88"/>
      <c r="MM2" s="88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162"/>
      <c r="NA2" s="88"/>
      <c r="NB2" s="88"/>
      <c r="NC2" s="88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162"/>
      <c r="NQ2" s="88"/>
      <c r="NR2" s="88"/>
      <c r="NS2" s="88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162"/>
      <c r="OG2" s="88"/>
      <c r="OH2" s="88"/>
      <c r="OI2" s="88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162"/>
      <c r="OW2" s="88"/>
      <c r="OX2" s="88"/>
      <c r="OY2" s="88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162"/>
      <c r="PM2" s="88"/>
      <c r="PN2" s="88"/>
      <c r="PO2" s="88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162"/>
      <c r="QC2" s="88"/>
      <c r="QD2" s="88"/>
      <c r="QE2" s="88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162"/>
      <c r="QS2" s="88"/>
      <c r="QT2" s="88"/>
      <c r="QU2" s="88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8"/>
      <c r="RH2" s="88"/>
      <c r="RI2" s="88"/>
      <c r="RJ2" s="84"/>
      <c r="RK2" s="84"/>
      <c r="RL2" s="84"/>
      <c r="RM2" s="84"/>
      <c r="RN2" s="84"/>
      <c r="RO2" s="84"/>
      <c r="RP2" s="84"/>
      <c r="RQ2" s="84"/>
      <c r="RR2" s="169"/>
      <c r="RS2" s="162"/>
      <c r="RT2" s="88"/>
      <c r="RU2" s="88"/>
      <c r="RV2" s="88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162"/>
      <c r="SJ2" s="88"/>
      <c r="SK2" s="88"/>
      <c r="SL2" s="88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162"/>
      <c r="SZ2" s="88"/>
      <c r="TA2" s="88"/>
      <c r="TB2" s="88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162"/>
      <c r="TP2" s="88"/>
      <c r="TQ2" s="88"/>
      <c r="TR2" s="88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162"/>
      <c r="UF2" s="88"/>
      <c r="UG2" s="88"/>
      <c r="UH2" s="88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8"/>
      <c r="UU2" s="88"/>
      <c r="UV2" s="88"/>
      <c r="UW2" s="84"/>
      <c r="UX2" s="84"/>
      <c r="UY2" s="84"/>
      <c r="UZ2" s="84"/>
      <c r="VA2" s="84"/>
      <c r="VB2" s="84"/>
      <c r="VC2" s="84"/>
      <c r="VD2" s="84"/>
    </row>
    <row r="3" spans="1:579" s="85" customFormat="1" ht="21.75" customHeight="1">
      <c r="A3" s="87"/>
      <c r="B3" s="88"/>
      <c r="C3" s="88"/>
      <c r="D3" s="84"/>
      <c r="E3" s="162"/>
      <c r="F3" s="88"/>
      <c r="G3" s="88"/>
      <c r="H3" s="162"/>
      <c r="I3" s="169"/>
      <c r="J3" s="162"/>
      <c r="K3" s="88"/>
      <c r="L3" s="88"/>
      <c r="M3" s="88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162"/>
      <c r="AA3" s="88"/>
      <c r="AB3" s="88"/>
      <c r="AC3" s="88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162"/>
      <c r="AQ3" s="88"/>
      <c r="AR3" s="88"/>
      <c r="AS3" s="88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162"/>
      <c r="BG3" s="88"/>
      <c r="BH3" s="88"/>
      <c r="BI3" s="88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162"/>
      <c r="BW3" s="88"/>
      <c r="BX3" s="88"/>
      <c r="BY3" s="88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8"/>
      <c r="CL3" s="88"/>
      <c r="CM3" s="88"/>
      <c r="CN3" s="84"/>
      <c r="CO3" s="84"/>
      <c r="CP3" s="84"/>
      <c r="CQ3" s="84"/>
      <c r="CR3" s="84"/>
      <c r="CS3" s="84"/>
      <c r="CT3" s="84"/>
      <c r="CU3" s="84"/>
      <c r="CV3" s="169"/>
      <c r="CW3" s="162"/>
      <c r="CX3" s="88"/>
      <c r="CY3" s="88"/>
      <c r="CZ3" s="88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162"/>
      <c r="DN3" s="88"/>
      <c r="DO3" s="88"/>
      <c r="DP3" s="88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162"/>
      <c r="ED3" s="88"/>
      <c r="EE3" s="88"/>
      <c r="EF3" s="88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162"/>
      <c r="ET3" s="88"/>
      <c r="EU3" s="88"/>
      <c r="EV3" s="88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162"/>
      <c r="FJ3" s="88"/>
      <c r="FK3" s="88"/>
      <c r="FL3" s="88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162"/>
      <c r="FZ3" s="88"/>
      <c r="GA3" s="88"/>
      <c r="GB3" s="88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162"/>
      <c r="GP3" s="88"/>
      <c r="GQ3" s="88"/>
      <c r="GR3" s="88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8"/>
      <c r="HE3" s="88"/>
      <c r="HF3" s="88"/>
      <c r="HG3" s="84"/>
      <c r="HH3" s="84"/>
      <c r="HI3" s="84"/>
      <c r="HJ3" s="84"/>
      <c r="HK3" s="84"/>
      <c r="HL3" s="84"/>
      <c r="HM3" s="84"/>
      <c r="HN3" s="84"/>
      <c r="HO3" s="162"/>
      <c r="HP3" s="169"/>
      <c r="HQ3" s="162"/>
      <c r="HR3" s="88"/>
      <c r="HS3" s="88"/>
      <c r="HT3" s="88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162"/>
      <c r="IH3" s="88"/>
      <c r="II3" s="88"/>
      <c r="IJ3" s="88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162"/>
      <c r="IX3" s="88"/>
      <c r="IY3" s="88"/>
      <c r="IZ3" s="88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162"/>
      <c r="JN3" s="88"/>
      <c r="JO3" s="88"/>
      <c r="JP3" s="88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162"/>
      <c r="KD3" s="88"/>
      <c r="KE3" s="88"/>
      <c r="KF3" s="88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8"/>
      <c r="KS3" s="88"/>
      <c r="KT3" s="88"/>
      <c r="KU3" s="84"/>
      <c r="KV3" s="84"/>
      <c r="KW3" s="84"/>
      <c r="KX3" s="84"/>
      <c r="KY3" s="84"/>
      <c r="KZ3" s="84"/>
      <c r="LA3" s="84"/>
      <c r="LB3" s="84"/>
      <c r="LC3" s="169"/>
      <c r="LD3" s="162"/>
      <c r="LE3" s="88"/>
      <c r="LF3" s="88"/>
      <c r="LG3" s="88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162"/>
      <c r="LU3" s="88"/>
      <c r="LV3" s="88"/>
      <c r="LW3" s="88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162"/>
      <c r="MK3" s="88"/>
      <c r="ML3" s="88"/>
      <c r="MM3" s="88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162"/>
      <c r="NA3" s="88"/>
      <c r="NB3" s="88"/>
      <c r="NC3" s="88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162"/>
      <c r="NQ3" s="88"/>
      <c r="NR3" s="88"/>
      <c r="NS3" s="88"/>
      <c r="NT3" s="84"/>
      <c r="NU3" s="84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162"/>
      <c r="OG3" s="88"/>
      <c r="OH3" s="88"/>
      <c r="OI3" s="88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162"/>
      <c r="OW3" s="88"/>
      <c r="OX3" s="88"/>
      <c r="OY3" s="88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162"/>
      <c r="PM3" s="88"/>
      <c r="PN3" s="88"/>
      <c r="PO3" s="88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162"/>
      <c r="QC3" s="88"/>
      <c r="QD3" s="88"/>
      <c r="QE3" s="88"/>
      <c r="QF3" s="84"/>
      <c r="QG3" s="84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162"/>
      <c r="QS3" s="88"/>
      <c r="QT3" s="88"/>
      <c r="QU3" s="88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8"/>
      <c r="RH3" s="88"/>
      <c r="RI3" s="88"/>
      <c r="RJ3" s="84"/>
      <c r="RK3" s="84"/>
      <c r="RL3" s="84"/>
      <c r="RM3" s="84"/>
      <c r="RN3" s="84"/>
      <c r="RO3" s="84"/>
      <c r="RP3" s="84"/>
      <c r="RQ3" s="84"/>
      <c r="RR3" s="169"/>
      <c r="RS3" s="162"/>
      <c r="RT3" s="88"/>
      <c r="RU3" s="88"/>
      <c r="RV3" s="88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162"/>
      <c r="SJ3" s="88"/>
      <c r="SK3" s="88"/>
      <c r="SL3" s="88"/>
      <c r="SM3" s="84"/>
      <c r="SN3" s="84"/>
      <c r="SO3" s="84"/>
      <c r="SP3" s="84"/>
      <c r="SQ3" s="84"/>
      <c r="SR3" s="84"/>
      <c r="SS3" s="84"/>
      <c r="ST3" s="84"/>
      <c r="SU3" s="84"/>
      <c r="SV3" s="84"/>
      <c r="SW3" s="84"/>
      <c r="SX3" s="84"/>
      <c r="SY3" s="162"/>
      <c r="SZ3" s="88"/>
      <c r="TA3" s="88"/>
      <c r="TB3" s="88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162"/>
      <c r="TP3" s="88"/>
      <c r="TQ3" s="88"/>
      <c r="TR3" s="88"/>
      <c r="TS3" s="84"/>
      <c r="TT3" s="84"/>
      <c r="TU3" s="84"/>
      <c r="TV3" s="84"/>
      <c r="TW3" s="84"/>
      <c r="TX3" s="84"/>
      <c r="TY3" s="84"/>
      <c r="TZ3" s="84"/>
      <c r="UA3" s="84"/>
      <c r="UB3" s="84"/>
      <c r="UC3" s="84"/>
      <c r="UD3" s="84"/>
      <c r="UE3" s="162"/>
      <c r="UF3" s="88"/>
      <c r="UG3" s="88"/>
      <c r="UH3" s="88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8"/>
      <c r="UU3" s="88"/>
      <c r="UV3" s="88"/>
      <c r="UW3" s="84"/>
      <c r="UX3" s="84"/>
      <c r="UY3" s="84"/>
      <c r="UZ3" s="84"/>
      <c r="VA3" s="84"/>
      <c r="VB3" s="84"/>
      <c r="VC3" s="84"/>
      <c r="VD3" s="84"/>
    </row>
    <row r="4" spans="1:579" ht="30.25">
      <c r="A4" s="101"/>
      <c r="B4" s="101"/>
      <c r="C4" s="101"/>
      <c r="D4" s="101"/>
      <c r="E4" s="163"/>
      <c r="F4" s="101"/>
      <c r="G4" s="101"/>
      <c r="H4" s="163"/>
      <c r="I4" s="163"/>
      <c r="J4" s="1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63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63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63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63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63"/>
      <c r="CW4" s="163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63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63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63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63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63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63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63"/>
      <c r="HP4" s="163"/>
      <c r="HQ4" s="163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63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63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63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63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63"/>
      <c r="LD4" s="163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63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63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63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63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63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63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63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63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63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63"/>
      <c r="RS4" s="163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63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63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63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63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</row>
    <row r="5" spans="1:579" ht="64.5" customHeight="1">
      <c r="A5" s="102"/>
      <c r="B5" s="102"/>
      <c r="C5" s="102"/>
      <c r="D5" s="102"/>
      <c r="E5" s="164"/>
      <c r="F5" s="102"/>
      <c r="G5" s="102"/>
      <c r="H5" s="164"/>
      <c r="I5" s="164"/>
      <c r="J5" s="164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64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64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64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64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64"/>
      <c r="CW5" s="164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64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64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64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64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64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64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64"/>
      <c r="HP5" s="164"/>
      <c r="HQ5" s="164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64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64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64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64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64"/>
      <c r="LD5" s="164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64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64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64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64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64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64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64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64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64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64"/>
      <c r="RS5" s="164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64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64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64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64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</row>
    <row r="6" spans="1:579" ht="27.75" customHeight="1">
      <c r="A6" s="8"/>
      <c r="B6" s="8"/>
      <c r="C6" s="8"/>
      <c r="D6" s="10"/>
      <c r="E6" s="165"/>
      <c r="F6" s="10"/>
      <c r="G6" s="10"/>
      <c r="H6" s="165"/>
      <c r="I6" s="165"/>
      <c r="J6" s="165"/>
      <c r="K6" s="10"/>
      <c r="L6" s="10"/>
      <c r="M6" s="10"/>
      <c r="N6" s="10"/>
      <c r="O6" s="10"/>
      <c r="P6" s="10"/>
      <c r="Q6" s="10"/>
      <c r="R6" s="10"/>
      <c r="T6" s="11"/>
      <c r="U6" s="10"/>
      <c r="V6" s="10"/>
      <c r="W6" s="10"/>
      <c r="Y6" s="11"/>
      <c r="Z6" s="165"/>
      <c r="AA6" s="10"/>
      <c r="AB6" s="10"/>
      <c r="AC6" s="10"/>
      <c r="AD6" s="10"/>
      <c r="AE6" s="10"/>
      <c r="AF6" s="10"/>
      <c r="AG6" s="10"/>
      <c r="AH6" s="10"/>
      <c r="AJ6" s="11"/>
      <c r="AK6" s="10"/>
      <c r="AL6" s="10"/>
      <c r="AM6" s="10"/>
      <c r="AO6" s="11"/>
      <c r="AP6" s="165"/>
      <c r="AQ6" s="10"/>
      <c r="AR6" s="10"/>
      <c r="AS6" s="10"/>
      <c r="AT6" s="10"/>
      <c r="AU6" s="10"/>
      <c r="AV6" s="10"/>
      <c r="AW6" s="10"/>
      <c r="AX6" s="10"/>
      <c r="AZ6" s="11"/>
      <c r="BA6" s="10"/>
      <c r="BB6" s="10"/>
      <c r="BC6" s="10"/>
      <c r="BE6" s="11"/>
      <c r="BF6" s="165"/>
      <c r="BG6" s="10"/>
      <c r="BH6" s="10"/>
      <c r="BI6" s="10"/>
      <c r="BJ6" s="10"/>
      <c r="BK6" s="10"/>
      <c r="BL6" s="10"/>
      <c r="BM6" s="10"/>
      <c r="BN6" s="10"/>
      <c r="BP6" s="11"/>
      <c r="BQ6" s="10"/>
      <c r="BR6" s="10"/>
      <c r="BS6" s="10"/>
      <c r="BU6" s="11"/>
      <c r="BV6" s="165"/>
      <c r="BW6" s="10"/>
      <c r="BX6" s="10"/>
      <c r="BY6" s="10"/>
      <c r="BZ6" s="10"/>
      <c r="CA6" s="10"/>
      <c r="CB6" s="10"/>
      <c r="CC6" s="10"/>
      <c r="CD6" s="10"/>
      <c r="CF6" s="11"/>
      <c r="CG6" s="10"/>
      <c r="CH6" s="10"/>
      <c r="CI6" s="10"/>
      <c r="CK6" s="10"/>
      <c r="CL6" s="10"/>
      <c r="CM6" s="10"/>
      <c r="CN6" s="10"/>
      <c r="CO6" s="10"/>
      <c r="CP6" s="10"/>
      <c r="CQ6" s="10"/>
      <c r="CR6" s="10"/>
      <c r="CT6" s="11"/>
      <c r="CU6" s="11"/>
      <c r="CV6" s="165"/>
      <c r="CW6" s="165"/>
      <c r="CX6" s="10"/>
      <c r="CY6" s="10"/>
      <c r="CZ6" s="10"/>
      <c r="DA6" s="10"/>
      <c r="DB6" s="10"/>
      <c r="DC6" s="10"/>
      <c r="DD6" s="10"/>
      <c r="DE6" s="10"/>
      <c r="DG6" s="11"/>
      <c r="DH6" s="10"/>
      <c r="DI6" s="10"/>
      <c r="DJ6" s="10"/>
      <c r="DL6" s="11"/>
      <c r="DM6" s="165"/>
      <c r="DN6" s="10"/>
      <c r="DO6" s="10"/>
      <c r="DP6" s="10"/>
      <c r="DQ6" s="10"/>
      <c r="DR6" s="10"/>
      <c r="DS6" s="10"/>
      <c r="DT6" s="10"/>
      <c r="DU6" s="10"/>
      <c r="DW6" s="11"/>
      <c r="DX6" s="10"/>
      <c r="DY6" s="10"/>
      <c r="DZ6" s="10"/>
      <c r="EB6" s="11"/>
      <c r="EC6" s="165"/>
      <c r="ED6" s="10"/>
      <c r="EE6" s="10"/>
      <c r="EF6" s="10"/>
      <c r="EG6" s="10"/>
      <c r="EH6" s="10"/>
      <c r="EI6" s="10"/>
      <c r="EJ6" s="10"/>
      <c r="EK6" s="10"/>
      <c r="EM6" s="11"/>
      <c r="EN6" s="10"/>
      <c r="EO6" s="10"/>
      <c r="EP6" s="10"/>
      <c r="ER6" s="11"/>
      <c r="ES6" s="165"/>
      <c r="ET6" s="10"/>
      <c r="EU6" s="10"/>
      <c r="EV6" s="10"/>
      <c r="EW6" s="10"/>
      <c r="EX6" s="10"/>
      <c r="EY6" s="10"/>
      <c r="EZ6" s="10"/>
      <c r="FA6" s="10"/>
      <c r="FC6" s="11"/>
      <c r="FD6" s="10"/>
      <c r="FE6" s="10"/>
      <c r="FF6" s="10"/>
      <c r="FH6" s="11"/>
      <c r="FI6" s="165"/>
      <c r="FJ6" s="10"/>
      <c r="FK6" s="10"/>
      <c r="FL6" s="10"/>
      <c r="FM6" s="10"/>
      <c r="FN6" s="10"/>
      <c r="FO6" s="10"/>
      <c r="FP6" s="10"/>
      <c r="FQ6" s="10"/>
      <c r="FS6" s="11"/>
      <c r="FT6" s="10"/>
      <c r="FU6" s="10"/>
      <c r="FV6" s="10"/>
      <c r="FX6" s="11"/>
      <c r="FY6" s="165"/>
      <c r="FZ6" s="10"/>
      <c r="GA6" s="10"/>
      <c r="GB6" s="10"/>
      <c r="GC6" s="10"/>
      <c r="GD6" s="10"/>
      <c r="GE6" s="10"/>
      <c r="GF6" s="10"/>
      <c r="GG6" s="10"/>
      <c r="GI6" s="11"/>
      <c r="GJ6" s="10"/>
      <c r="GK6" s="10"/>
      <c r="GL6" s="10"/>
      <c r="GN6" s="11"/>
      <c r="GO6" s="165"/>
      <c r="GP6" s="10"/>
      <c r="GQ6" s="10"/>
      <c r="GR6" s="10"/>
      <c r="GS6" s="10"/>
      <c r="GT6" s="10"/>
      <c r="GU6" s="10"/>
      <c r="GV6" s="10"/>
      <c r="GW6" s="10"/>
      <c r="GY6" s="11"/>
      <c r="GZ6" s="10"/>
      <c r="HA6" s="10"/>
      <c r="HB6" s="10"/>
      <c r="HD6" s="10"/>
      <c r="HE6" s="10"/>
      <c r="HF6" s="10"/>
      <c r="HG6" s="10"/>
      <c r="HH6" s="10"/>
      <c r="HI6" s="10"/>
      <c r="HJ6" s="10"/>
      <c r="HK6" s="10"/>
      <c r="HM6" s="11"/>
      <c r="HN6" s="11"/>
      <c r="HO6" s="165"/>
      <c r="HP6" s="165"/>
      <c r="HQ6" s="165"/>
      <c r="HR6" s="10"/>
      <c r="HS6" s="10"/>
      <c r="HT6" s="10"/>
      <c r="HU6" s="10"/>
      <c r="HV6" s="10"/>
      <c r="HW6" s="10"/>
      <c r="HX6" s="10"/>
      <c r="HY6" s="10"/>
      <c r="IA6" s="11"/>
      <c r="IB6" s="10"/>
      <c r="IC6" s="10"/>
      <c r="ID6" s="10"/>
      <c r="IF6" s="11"/>
      <c r="IG6" s="165"/>
      <c r="IH6" s="10"/>
      <c r="II6" s="10"/>
      <c r="IJ6" s="10"/>
      <c r="IK6" s="10"/>
      <c r="IL6" s="10"/>
      <c r="IM6" s="10"/>
      <c r="IN6" s="10"/>
      <c r="IO6" s="10"/>
      <c r="IQ6" s="11"/>
      <c r="IR6" s="10"/>
      <c r="IS6" s="10"/>
      <c r="IT6" s="10"/>
      <c r="IV6" s="11"/>
      <c r="IW6" s="165"/>
      <c r="IX6" s="10"/>
      <c r="IY6" s="10"/>
      <c r="IZ6" s="10"/>
      <c r="JA6" s="10"/>
      <c r="JB6" s="10"/>
      <c r="JC6" s="10"/>
      <c r="JD6" s="10"/>
      <c r="JE6" s="10"/>
      <c r="JG6" s="11"/>
      <c r="JH6" s="10"/>
      <c r="JI6" s="10"/>
      <c r="JJ6" s="10"/>
      <c r="JL6" s="11"/>
      <c r="JM6" s="165"/>
      <c r="JN6" s="10"/>
      <c r="JO6" s="10"/>
      <c r="JP6" s="10"/>
      <c r="JQ6" s="10"/>
      <c r="JR6" s="10"/>
      <c r="JS6" s="10"/>
      <c r="JT6" s="10"/>
      <c r="JU6" s="10"/>
      <c r="JW6" s="11"/>
      <c r="JX6" s="10"/>
      <c r="JY6" s="10"/>
      <c r="JZ6" s="10"/>
      <c r="KB6" s="11"/>
      <c r="KC6" s="165"/>
      <c r="KD6" s="10"/>
      <c r="KE6" s="10"/>
      <c r="KF6" s="10"/>
      <c r="KG6" s="10"/>
      <c r="KH6" s="10"/>
      <c r="KI6" s="10"/>
      <c r="KJ6" s="10"/>
      <c r="KK6" s="10"/>
      <c r="KM6" s="11"/>
      <c r="KN6" s="10"/>
      <c r="KO6" s="10"/>
      <c r="KP6" s="10"/>
      <c r="KR6" s="10"/>
      <c r="KS6" s="10"/>
      <c r="KT6" s="10"/>
      <c r="KU6" s="10"/>
      <c r="KV6" s="10"/>
      <c r="KW6" s="10"/>
      <c r="KX6" s="10"/>
      <c r="KY6" s="10"/>
      <c r="LA6" s="11"/>
      <c r="LB6" s="11"/>
      <c r="LC6" s="165"/>
      <c r="LD6" s="165"/>
      <c r="LE6" s="10"/>
      <c r="LF6" s="10"/>
      <c r="LG6" s="10"/>
      <c r="LH6" s="10"/>
      <c r="LI6" s="10"/>
      <c r="LJ6" s="10"/>
      <c r="LK6" s="10"/>
      <c r="LL6" s="10"/>
      <c r="LN6" s="11"/>
      <c r="LO6" s="10"/>
      <c r="LP6" s="10"/>
      <c r="LQ6" s="10"/>
      <c r="LS6" s="11"/>
      <c r="LT6" s="165"/>
      <c r="LU6" s="10"/>
      <c r="LV6" s="10"/>
      <c r="LW6" s="10"/>
      <c r="LX6" s="10"/>
      <c r="LY6" s="10"/>
      <c r="LZ6" s="10"/>
      <c r="MA6" s="10"/>
      <c r="MB6" s="10"/>
      <c r="MD6" s="11"/>
      <c r="ME6" s="10"/>
      <c r="MF6" s="10"/>
      <c r="MG6" s="10"/>
      <c r="MI6" s="11"/>
      <c r="MJ6" s="165"/>
      <c r="MK6" s="10"/>
      <c r="ML6" s="10"/>
      <c r="MM6" s="10"/>
      <c r="MN6" s="10"/>
      <c r="MO6" s="10"/>
      <c r="MP6" s="10"/>
      <c r="MQ6" s="10"/>
      <c r="MR6" s="10"/>
      <c r="MT6" s="11"/>
      <c r="MU6" s="10"/>
      <c r="MV6" s="10"/>
      <c r="MW6" s="10"/>
      <c r="MY6" s="11"/>
      <c r="MZ6" s="165"/>
      <c r="NA6" s="10"/>
      <c r="NB6" s="10"/>
      <c r="NC6" s="10"/>
      <c r="ND6" s="10"/>
      <c r="NE6" s="10"/>
      <c r="NF6" s="10"/>
      <c r="NG6" s="10"/>
      <c r="NH6" s="10"/>
      <c r="NJ6" s="11"/>
      <c r="NK6" s="10"/>
      <c r="NL6" s="10"/>
      <c r="NM6" s="10"/>
      <c r="NO6" s="11"/>
      <c r="NP6" s="165"/>
      <c r="NQ6" s="10"/>
      <c r="NR6" s="10"/>
      <c r="NS6" s="10"/>
      <c r="NT6" s="10"/>
      <c r="NU6" s="10"/>
      <c r="NV6" s="10"/>
      <c r="NW6" s="10"/>
      <c r="NX6" s="10"/>
      <c r="NZ6" s="11"/>
      <c r="OA6" s="10"/>
      <c r="OB6" s="10"/>
      <c r="OC6" s="10"/>
      <c r="OE6" s="11"/>
      <c r="OF6" s="165"/>
      <c r="OG6" s="10"/>
      <c r="OH6" s="10"/>
      <c r="OI6" s="10"/>
      <c r="OJ6" s="10"/>
      <c r="OK6" s="10"/>
      <c r="OL6" s="10"/>
      <c r="OM6" s="10"/>
      <c r="ON6" s="10"/>
      <c r="OP6" s="11"/>
      <c r="OQ6" s="10"/>
      <c r="OR6" s="10"/>
      <c r="OS6" s="10"/>
      <c r="OU6" s="11"/>
      <c r="OV6" s="165"/>
      <c r="OW6" s="10"/>
      <c r="OX6" s="10"/>
      <c r="OY6" s="10"/>
      <c r="OZ6" s="10"/>
      <c r="PA6" s="10"/>
      <c r="PB6" s="10"/>
      <c r="PC6" s="10"/>
      <c r="PD6" s="10"/>
      <c r="PF6" s="11"/>
      <c r="PG6" s="10"/>
      <c r="PH6" s="10"/>
      <c r="PI6" s="10"/>
      <c r="PK6" s="11"/>
      <c r="PL6" s="165"/>
      <c r="PM6" s="10"/>
      <c r="PN6" s="10"/>
      <c r="PO6" s="10"/>
      <c r="PP6" s="10"/>
      <c r="PQ6" s="10"/>
      <c r="PR6" s="10"/>
      <c r="PS6" s="10"/>
      <c r="PT6" s="10"/>
      <c r="PV6" s="11"/>
      <c r="PW6" s="10"/>
      <c r="PX6" s="10"/>
      <c r="PY6" s="10"/>
      <c r="QA6" s="11"/>
      <c r="QB6" s="165"/>
      <c r="QC6" s="10"/>
      <c r="QD6" s="10"/>
      <c r="QE6" s="10"/>
      <c r="QF6" s="10"/>
      <c r="QG6" s="10"/>
      <c r="QH6" s="10"/>
      <c r="QI6" s="10"/>
      <c r="QJ6" s="10"/>
      <c r="QL6" s="11"/>
      <c r="QM6" s="10"/>
      <c r="QN6" s="10"/>
      <c r="QO6" s="10"/>
      <c r="QQ6" s="11"/>
      <c r="QR6" s="165"/>
      <c r="QS6" s="10"/>
      <c r="QT6" s="10"/>
      <c r="QU6" s="10"/>
      <c r="QV6" s="10"/>
      <c r="QW6" s="10"/>
      <c r="QX6" s="10"/>
      <c r="QY6" s="10"/>
      <c r="QZ6" s="10"/>
      <c r="RB6" s="11"/>
      <c r="RC6" s="10"/>
      <c r="RD6" s="10"/>
      <c r="RE6" s="10"/>
      <c r="RG6" s="10"/>
      <c r="RH6" s="10"/>
      <c r="RI6" s="10"/>
      <c r="RJ6" s="10"/>
      <c r="RK6" s="10"/>
      <c r="RL6" s="10"/>
      <c r="RM6" s="10"/>
      <c r="RN6" s="10"/>
      <c r="RP6" s="11"/>
      <c r="RQ6" s="11"/>
      <c r="RR6" s="165"/>
      <c r="RS6" s="165"/>
      <c r="RT6" s="10"/>
      <c r="RU6" s="10"/>
      <c r="RV6" s="10"/>
      <c r="RW6" s="10"/>
      <c r="RX6" s="10"/>
      <c r="RY6" s="10"/>
      <c r="RZ6" s="10"/>
      <c r="SA6" s="10"/>
      <c r="SC6" s="11"/>
      <c r="SD6" s="10"/>
      <c r="SE6" s="10"/>
      <c r="SF6" s="10"/>
      <c r="SH6" s="11"/>
      <c r="SI6" s="165"/>
      <c r="SJ6" s="10"/>
      <c r="SK6" s="10"/>
      <c r="SL6" s="10"/>
      <c r="SM6" s="10"/>
      <c r="SN6" s="10"/>
      <c r="SO6" s="10"/>
      <c r="SP6" s="10"/>
      <c r="SQ6" s="10"/>
      <c r="SS6" s="11"/>
      <c r="ST6" s="10"/>
      <c r="SU6" s="10"/>
      <c r="SV6" s="10"/>
      <c r="SX6" s="11"/>
      <c r="SY6" s="165"/>
      <c r="SZ6" s="10"/>
      <c r="TA6" s="10"/>
      <c r="TB6" s="10"/>
      <c r="TC6" s="10"/>
      <c r="TD6" s="10"/>
      <c r="TE6" s="10"/>
      <c r="TF6" s="10"/>
      <c r="TG6" s="10"/>
      <c r="TI6" s="11"/>
      <c r="TJ6" s="10"/>
      <c r="TK6" s="10"/>
      <c r="TL6" s="10"/>
      <c r="TN6" s="11"/>
      <c r="TO6" s="165"/>
      <c r="TP6" s="10"/>
      <c r="TQ6" s="10"/>
      <c r="TR6" s="10"/>
      <c r="TS6" s="10"/>
      <c r="TT6" s="10"/>
      <c r="TU6" s="10"/>
      <c r="TV6" s="10"/>
      <c r="TW6" s="10"/>
      <c r="TY6" s="11"/>
      <c r="TZ6" s="10"/>
      <c r="UA6" s="10"/>
      <c r="UB6" s="10"/>
      <c r="UD6" s="11"/>
      <c r="UE6" s="165"/>
      <c r="UF6" s="10"/>
      <c r="UG6" s="10"/>
      <c r="UH6" s="10"/>
      <c r="UI6" s="10"/>
      <c r="UJ6" s="10"/>
      <c r="UK6" s="10"/>
      <c r="UL6" s="10"/>
      <c r="UM6" s="10"/>
      <c r="UO6" s="11"/>
      <c r="UP6" s="10"/>
      <c r="UQ6" s="10"/>
      <c r="UR6" s="10"/>
      <c r="UT6" s="10"/>
      <c r="UU6" s="10"/>
      <c r="UV6" s="10"/>
      <c r="UW6" s="10"/>
      <c r="UX6" s="10"/>
      <c r="UY6" s="10"/>
      <c r="UZ6" s="10"/>
      <c r="VA6" s="10"/>
      <c r="VC6" s="11"/>
      <c r="VD6" s="11"/>
    </row>
    <row r="7" spans="1:579" ht="27.75" customHeight="1">
      <c r="A7" s="12"/>
      <c r="B7" s="8"/>
      <c r="C7" s="8"/>
      <c r="D7" s="12"/>
      <c r="E7" s="165"/>
      <c r="F7" s="10"/>
      <c r="G7" s="10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T7" s="13"/>
      <c r="U7" s="10"/>
      <c r="V7" s="10"/>
      <c r="W7" s="10"/>
      <c r="Y7" s="83"/>
      <c r="Z7" s="165"/>
      <c r="AA7" s="10"/>
      <c r="AB7" s="10"/>
      <c r="AC7" s="10"/>
      <c r="AD7" s="10"/>
      <c r="AE7" s="10"/>
      <c r="AF7" s="10"/>
      <c r="AG7" s="10"/>
      <c r="AH7" s="10"/>
      <c r="AJ7" s="13"/>
      <c r="AK7" s="10"/>
      <c r="AL7" s="10"/>
      <c r="AM7" s="10"/>
      <c r="AO7" s="83"/>
      <c r="AP7" s="165"/>
      <c r="AQ7" s="10"/>
      <c r="AR7" s="10"/>
      <c r="AS7" s="10"/>
      <c r="AT7" s="10"/>
      <c r="AU7" s="10"/>
      <c r="AV7" s="10"/>
      <c r="AW7" s="10"/>
      <c r="AX7" s="10"/>
      <c r="AZ7" s="13"/>
      <c r="BA7" s="10"/>
      <c r="BB7" s="10"/>
      <c r="BC7" s="10"/>
      <c r="BE7" s="83"/>
      <c r="BF7" s="165"/>
      <c r="BG7" s="10"/>
      <c r="BH7" s="10"/>
      <c r="BI7" s="10"/>
      <c r="BJ7" s="10"/>
      <c r="BK7" s="10"/>
      <c r="BL7" s="10"/>
      <c r="BM7" s="10"/>
      <c r="BN7" s="10"/>
      <c r="BP7" s="13"/>
      <c r="BQ7" s="10"/>
      <c r="BR7" s="10"/>
      <c r="BS7" s="10"/>
      <c r="BU7" s="83"/>
      <c r="BV7" s="165"/>
      <c r="BW7" s="10"/>
      <c r="BX7" s="10"/>
      <c r="BY7" s="10"/>
      <c r="BZ7" s="10"/>
      <c r="CA7" s="10"/>
      <c r="CB7" s="10"/>
      <c r="CC7" s="10"/>
      <c r="CD7" s="10"/>
      <c r="CF7" s="13"/>
      <c r="CG7" s="10"/>
      <c r="CH7" s="10"/>
      <c r="CI7" s="10"/>
      <c r="CK7" s="10"/>
      <c r="CL7" s="10"/>
      <c r="CM7" s="10"/>
      <c r="CN7" s="10"/>
      <c r="CO7" s="10"/>
      <c r="CP7" s="10"/>
      <c r="CQ7" s="10"/>
      <c r="CR7" s="10"/>
      <c r="CT7" s="13"/>
      <c r="CU7" s="83"/>
      <c r="CV7" s="165"/>
      <c r="CW7" s="165"/>
      <c r="CX7" s="10"/>
      <c r="CY7" s="10"/>
      <c r="CZ7" s="10"/>
      <c r="DA7" s="10"/>
      <c r="DB7" s="10"/>
      <c r="DC7" s="10"/>
      <c r="DD7" s="10"/>
      <c r="DE7" s="10"/>
      <c r="DG7" s="13"/>
      <c r="DH7" s="10"/>
      <c r="DI7" s="10"/>
      <c r="DJ7" s="10"/>
      <c r="DL7" s="83"/>
      <c r="DM7" s="165"/>
      <c r="DN7" s="10"/>
      <c r="DO7" s="10"/>
      <c r="DP7" s="10"/>
      <c r="DQ7" s="10"/>
      <c r="DR7" s="10"/>
      <c r="DS7" s="10"/>
      <c r="DT7" s="10"/>
      <c r="DU7" s="10"/>
      <c r="DW7" s="13"/>
      <c r="DX7" s="10"/>
      <c r="DY7" s="10"/>
      <c r="DZ7" s="10"/>
      <c r="EB7" s="83"/>
      <c r="EC7" s="165"/>
      <c r="ED7" s="10"/>
      <c r="EE7" s="10"/>
      <c r="EF7" s="10"/>
      <c r="EG7" s="10"/>
      <c r="EH7" s="10"/>
      <c r="EI7" s="10"/>
      <c r="EJ7" s="10"/>
      <c r="EK7" s="10"/>
      <c r="EM7" s="13"/>
      <c r="EN7" s="10"/>
      <c r="EO7" s="10"/>
      <c r="EP7" s="10"/>
      <c r="ER7" s="83"/>
      <c r="ES7" s="165"/>
      <c r="ET7" s="10"/>
      <c r="EU7" s="10"/>
      <c r="EV7" s="10"/>
      <c r="EW7" s="10"/>
      <c r="EX7" s="10"/>
      <c r="EY7" s="10"/>
      <c r="EZ7" s="10"/>
      <c r="FA7" s="10"/>
      <c r="FC7" s="13"/>
      <c r="FD7" s="10"/>
      <c r="FE7" s="10"/>
      <c r="FF7" s="10"/>
      <c r="FH7" s="83"/>
      <c r="FI7" s="165"/>
      <c r="FJ7" s="10"/>
      <c r="FK7" s="10"/>
      <c r="FL7" s="10"/>
      <c r="FM7" s="10"/>
      <c r="FN7" s="10"/>
      <c r="FO7" s="10"/>
      <c r="FP7" s="10"/>
      <c r="FQ7" s="10"/>
      <c r="FS7" s="13"/>
      <c r="FT7" s="10"/>
      <c r="FU7" s="10"/>
      <c r="FV7" s="10"/>
      <c r="FX7" s="83"/>
      <c r="FY7" s="165"/>
      <c r="FZ7" s="10"/>
      <c r="GA7" s="10"/>
      <c r="GB7" s="10"/>
      <c r="GC7" s="10"/>
      <c r="GD7" s="10"/>
      <c r="GE7" s="10"/>
      <c r="GF7" s="10"/>
      <c r="GG7" s="10"/>
      <c r="GI7" s="13"/>
      <c r="GJ7" s="10"/>
      <c r="GK7" s="10"/>
      <c r="GL7" s="10"/>
      <c r="GN7" s="83"/>
      <c r="GO7" s="165"/>
      <c r="GP7" s="10"/>
      <c r="GQ7" s="10"/>
      <c r="GR7" s="10"/>
      <c r="GS7" s="10"/>
      <c r="GT7" s="10"/>
      <c r="GU7" s="10"/>
      <c r="GV7" s="10"/>
      <c r="GW7" s="10"/>
      <c r="GY7" s="13"/>
      <c r="GZ7" s="10"/>
      <c r="HA7" s="10"/>
      <c r="HB7" s="10"/>
      <c r="HD7" s="10"/>
      <c r="HE7" s="10"/>
      <c r="HF7" s="10"/>
      <c r="HG7" s="10"/>
      <c r="HH7" s="10"/>
      <c r="HI7" s="10"/>
      <c r="HJ7" s="10"/>
      <c r="HK7" s="10"/>
      <c r="HM7" s="13"/>
      <c r="HN7" s="83"/>
      <c r="HO7" s="165"/>
      <c r="HP7" s="165"/>
      <c r="HQ7" s="165"/>
      <c r="HR7" s="10"/>
      <c r="HS7" s="10"/>
      <c r="HT7" s="10"/>
      <c r="HU7" s="10"/>
      <c r="HV7" s="10"/>
      <c r="HW7" s="10"/>
      <c r="HX7" s="10"/>
      <c r="HY7" s="10"/>
      <c r="IA7" s="13"/>
      <c r="IB7" s="10"/>
      <c r="IC7" s="10"/>
      <c r="ID7" s="10"/>
      <c r="IF7" s="83"/>
      <c r="IG7" s="165"/>
      <c r="IH7" s="10"/>
      <c r="II7" s="10"/>
      <c r="IJ7" s="10"/>
      <c r="IK7" s="10"/>
      <c r="IL7" s="10"/>
      <c r="IM7" s="10"/>
      <c r="IN7" s="10"/>
      <c r="IO7" s="10"/>
      <c r="IQ7" s="13"/>
      <c r="IR7" s="10"/>
      <c r="IS7" s="10"/>
      <c r="IT7" s="10"/>
      <c r="IV7" s="83"/>
      <c r="IW7" s="165"/>
      <c r="IX7" s="10"/>
      <c r="IY7" s="10"/>
      <c r="IZ7" s="10"/>
      <c r="JA7" s="10"/>
      <c r="JB7" s="10"/>
      <c r="JC7" s="10"/>
      <c r="JD7" s="10"/>
      <c r="JE7" s="10"/>
      <c r="JG7" s="13"/>
      <c r="JH7" s="10"/>
      <c r="JI7" s="10"/>
      <c r="JJ7" s="10"/>
      <c r="JL7" s="83"/>
      <c r="JM7" s="165"/>
      <c r="JN7" s="10"/>
      <c r="JO7" s="10"/>
      <c r="JP7" s="10"/>
      <c r="JQ7" s="10"/>
      <c r="JR7" s="10"/>
      <c r="JS7" s="10"/>
      <c r="JT7" s="10"/>
      <c r="JU7" s="10"/>
      <c r="JW7" s="13"/>
      <c r="JX7" s="10"/>
      <c r="JY7" s="10"/>
      <c r="JZ7" s="10"/>
      <c r="KB7" s="83"/>
      <c r="KC7" s="165"/>
      <c r="KD7" s="10"/>
      <c r="KE7" s="10"/>
      <c r="KF7" s="10"/>
      <c r="KG7" s="10"/>
      <c r="KH7" s="10"/>
      <c r="KI7" s="10"/>
      <c r="KJ7" s="10"/>
      <c r="KK7" s="10"/>
      <c r="KM7" s="13"/>
      <c r="KN7" s="10"/>
      <c r="KO7" s="10"/>
      <c r="KP7" s="10"/>
      <c r="KR7" s="10"/>
      <c r="KS7" s="10"/>
      <c r="KT7" s="10"/>
      <c r="KU7" s="10"/>
      <c r="KV7" s="10"/>
      <c r="KW7" s="10"/>
      <c r="KX7" s="10"/>
      <c r="KY7" s="10"/>
      <c r="LA7" s="13"/>
      <c r="LB7" s="83"/>
      <c r="LC7" s="165"/>
      <c r="LD7" s="165"/>
      <c r="LE7" s="10"/>
      <c r="LF7" s="10"/>
      <c r="LG7" s="10"/>
      <c r="LH7" s="10"/>
      <c r="LI7" s="10"/>
      <c r="LJ7" s="10"/>
      <c r="LK7" s="10"/>
      <c r="LL7" s="10"/>
      <c r="LN7" s="13"/>
      <c r="LO7" s="10"/>
      <c r="LP7" s="10"/>
      <c r="LQ7" s="10"/>
      <c r="LS7" s="83"/>
      <c r="LT7" s="165"/>
      <c r="LU7" s="10"/>
      <c r="LV7" s="10"/>
      <c r="LW7" s="10"/>
      <c r="LX7" s="10"/>
      <c r="LY7" s="10"/>
      <c r="LZ7" s="10"/>
      <c r="MA7" s="10"/>
      <c r="MB7" s="10"/>
      <c r="MD7" s="13"/>
      <c r="ME7" s="10"/>
      <c r="MF7" s="10"/>
      <c r="MG7" s="10"/>
      <c r="MI7" s="83"/>
      <c r="MJ7" s="165"/>
      <c r="MK7" s="10"/>
      <c r="ML7" s="10"/>
      <c r="MM7" s="10"/>
      <c r="MN7" s="10"/>
      <c r="MO7" s="10"/>
      <c r="MP7" s="10"/>
      <c r="MQ7" s="10"/>
      <c r="MR7" s="10"/>
      <c r="MT7" s="13"/>
      <c r="MU7" s="10"/>
      <c r="MV7" s="10"/>
      <c r="MW7" s="10"/>
      <c r="MY7" s="83"/>
      <c r="MZ7" s="165"/>
      <c r="NA7" s="10"/>
      <c r="NB7" s="10"/>
      <c r="NC7" s="10"/>
      <c r="ND7" s="10"/>
      <c r="NE7" s="10"/>
      <c r="NF7" s="10"/>
      <c r="NG7" s="10"/>
      <c r="NH7" s="10"/>
      <c r="NJ7" s="13"/>
      <c r="NK7" s="10"/>
      <c r="NL7" s="10"/>
      <c r="NM7" s="10"/>
      <c r="NO7" s="83"/>
      <c r="NP7" s="165"/>
      <c r="NQ7" s="10"/>
      <c r="NR7" s="10"/>
      <c r="NS7" s="10"/>
      <c r="NT7" s="10"/>
      <c r="NU7" s="10"/>
      <c r="NV7" s="10"/>
      <c r="NW7" s="10"/>
      <c r="NX7" s="10"/>
      <c r="NZ7" s="13"/>
      <c r="OA7" s="10"/>
      <c r="OB7" s="10"/>
      <c r="OC7" s="10"/>
      <c r="OE7" s="83"/>
      <c r="OF7" s="165"/>
      <c r="OG7" s="10"/>
      <c r="OH7" s="10"/>
      <c r="OI7" s="10"/>
      <c r="OJ7" s="10"/>
      <c r="OK7" s="10"/>
      <c r="OL7" s="10"/>
      <c r="OM7" s="10"/>
      <c r="ON7" s="10"/>
      <c r="OP7" s="13"/>
      <c r="OQ7" s="10"/>
      <c r="OR7" s="10"/>
      <c r="OS7" s="10"/>
      <c r="OU7" s="83"/>
      <c r="OV7" s="165"/>
      <c r="OW7" s="10"/>
      <c r="OX7" s="10"/>
      <c r="OY7" s="10"/>
      <c r="OZ7" s="10"/>
      <c r="PA7" s="10"/>
      <c r="PB7" s="10"/>
      <c r="PC7" s="10"/>
      <c r="PD7" s="10"/>
      <c r="PF7" s="13"/>
      <c r="PG7" s="10"/>
      <c r="PH7" s="10"/>
      <c r="PI7" s="10"/>
      <c r="PK7" s="83"/>
      <c r="PL7" s="165"/>
      <c r="PM7" s="10"/>
      <c r="PN7" s="10"/>
      <c r="PO7" s="10"/>
      <c r="PP7" s="10"/>
      <c r="PQ7" s="10"/>
      <c r="PR7" s="10"/>
      <c r="PS7" s="10"/>
      <c r="PT7" s="10"/>
      <c r="PV7" s="13"/>
      <c r="PW7" s="10"/>
      <c r="PX7" s="10"/>
      <c r="PY7" s="10"/>
      <c r="QA7" s="83"/>
      <c r="QB7" s="165"/>
      <c r="QC7" s="10"/>
      <c r="QD7" s="10"/>
      <c r="QE7" s="10"/>
      <c r="QF7" s="10"/>
      <c r="QG7" s="10"/>
      <c r="QH7" s="10"/>
      <c r="QI7" s="10"/>
      <c r="QJ7" s="10"/>
      <c r="QL7" s="13"/>
      <c r="QM7" s="10"/>
      <c r="QN7" s="10"/>
      <c r="QO7" s="10"/>
      <c r="QQ7" s="83"/>
      <c r="QR7" s="165"/>
      <c r="QS7" s="10"/>
      <c r="QT7" s="10"/>
      <c r="QU7" s="10"/>
      <c r="QV7" s="10"/>
      <c r="QW7" s="10"/>
      <c r="QX7" s="10"/>
      <c r="QY7" s="10"/>
      <c r="QZ7" s="10"/>
      <c r="RB7" s="13"/>
      <c r="RC7" s="10"/>
      <c r="RD7" s="10"/>
      <c r="RE7" s="10"/>
      <c r="RG7" s="10"/>
      <c r="RH7" s="10"/>
      <c r="RI7" s="10"/>
      <c r="RJ7" s="10"/>
      <c r="RK7" s="10"/>
      <c r="RL7" s="10"/>
      <c r="RM7" s="10"/>
      <c r="RN7" s="10"/>
      <c r="RP7" s="13"/>
      <c r="RQ7" s="83"/>
      <c r="RR7" s="165"/>
      <c r="RS7" s="165"/>
      <c r="RT7" s="10"/>
      <c r="RU7" s="10"/>
      <c r="RV7" s="10"/>
      <c r="RW7" s="10"/>
      <c r="RX7" s="10"/>
      <c r="RY7" s="10"/>
      <c r="RZ7" s="10"/>
      <c r="SA7" s="10"/>
      <c r="SC7" s="13"/>
      <c r="SD7" s="10"/>
      <c r="SE7" s="10"/>
      <c r="SF7" s="10"/>
      <c r="SH7" s="83"/>
      <c r="SI7" s="165"/>
      <c r="SJ7" s="10"/>
      <c r="SK7" s="10"/>
      <c r="SL7" s="10"/>
      <c r="SM7" s="10"/>
      <c r="SN7" s="10"/>
      <c r="SO7" s="10"/>
      <c r="SP7" s="10"/>
      <c r="SQ7" s="10"/>
      <c r="SS7" s="13"/>
      <c r="ST7" s="10"/>
      <c r="SU7" s="10"/>
      <c r="SV7" s="10"/>
      <c r="SX7" s="83"/>
      <c r="SY7" s="165"/>
      <c r="SZ7" s="10"/>
      <c r="TA7" s="10"/>
      <c r="TB7" s="10"/>
      <c r="TC7" s="10"/>
      <c r="TD7" s="10"/>
      <c r="TE7" s="10"/>
      <c r="TF7" s="10"/>
      <c r="TG7" s="10"/>
      <c r="TI7" s="13"/>
      <c r="TJ7" s="10"/>
      <c r="TK7" s="10"/>
      <c r="TL7" s="10"/>
      <c r="TN7" s="83"/>
      <c r="TO7" s="165"/>
      <c r="TP7" s="10"/>
      <c r="TQ7" s="10"/>
      <c r="TR7" s="10"/>
      <c r="TS7" s="10"/>
      <c r="TT7" s="10"/>
      <c r="TU7" s="10"/>
      <c r="TV7" s="10"/>
      <c r="TW7" s="10"/>
      <c r="TY7" s="13"/>
      <c r="TZ7" s="10"/>
      <c r="UA7" s="10"/>
      <c r="UB7" s="10"/>
      <c r="UD7" s="83"/>
      <c r="UE7" s="165"/>
      <c r="UF7" s="10"/>
      <c r="UG7" s="10"/>
      <c r="UH7" s="10"/>
      <c r="UI7" s="10"/>
      <c r="UJ7" s="10"/>
      <c r="UK7" s="10"/>
      <c r="UL7" s="10"/>
      <c r="UM7" s="10"/>
      <c r="UO7" s="13"/>
      <c r="UP7" s="10"/>
      <c r="UQ7" s="10"/>
      <c r="UR7" s="10"/>
      <c r="UT7" s="10"/>
      <c r="UU7" s="10"/>
      <c r="UV7" s="10"/>
      <c r="UW7" s="10"/>
      <c r="UX7" s="10"/>
      <c r="UY7" s="10"/>
      <c r="UZ7" s="10"/>
      <c r="VA7" s="10"/>
      <c r="VC7" s="13"/>
      <c r="VD7" s="83"/>
    </row>
    <row r="8" spans="1:579" s="81" customFormat="1" ht="22.5">
      <c r="A8" s="80"/>
      <c r="B8" s="78"/>
      <c r="C8" s="78"/>
      <c r="D8" s="82" t="s">
        <v>2</v>
      </c>
      <c r="E8" s="166"/>
      <c r="F8" s="80"/>
      <c r="G8" s="80"/>
      <c r="H8" s="79"/>
      <c r="I8" s="79"/>
      <c r="J8" s="166">
        <v>101</v>
      </c>
      <c r="K8" s="80" t="str">
        <f>J8&amp;"01"</f>
        <v>10101</v>
      </c>
      <c r="L8" s="80" t="str">
        <f>J8&amp;"02"</f>
        <v>10102</v>
      </c>
      <c r="M8" s="80" t="str">
        <f>J8&amp;"03"</f>
        <v>10103</v>
      </c>
      <c r="N8" s="80" t="str">
        <f>J8&amp;"04"</f>
        <v>10104</v>
      </c>
      <c r="O8" s="80" t="str">
        <f>J8&amp;"05"</f>
        <v>10105</v>
      </c>
      <c r="P8" s="80" t="str">
        <f>J8&amp;"06"</f>
        <v>10106</v>
      </c>
      <c r="Q8" s="80" t="str">
        <f>J8&amp;"07"</f>
        <v>10107</v>
      </c>
      <c r="R8" s="80" t="str">
        <f>J8&amp;"08"</f>
        <v>10108</v>
      </c>
      <c r="S8" s="81" t="str">
        <f>J8&amp;"09"</f>
        <v>10109</v>
      </c>
      <c r="T8" s="80" t="str">
        <f>J8&amp;"10"</f>
        <v>10110</v>
      </c>
      <c r="U8" s="80" t="str">
        <f>J8&amp;"11"</f>
        <v>10111</v>
      </c>
      <c r="V8" s="80" t="str">
        <f>J8&amp;"12"</f>
        <v>10112</v>
      </c>
      <c r="W8" s="80" t="str">
        <f>J8&amp;"13"</f>
        <v>10113</v>
      </c>
      <c r="X8" s="81" t="str">
        <f>J8&amp;"14"</f>
        <v>10114</v>
      </c>
      <c r="Y8" s="80" t="str">
        <f>J8&amp;"15"</f>
        <v>10115</v>
      </c>
      <c r="Z8" s="166">
        <v>102</v>
      </c>
      <c r="AA8" s="80" t="str">
        <f>Z8&amp;"01"</f>
        <v>10201</v>
      </c>
      <c r="AB8" s="80" t="str">
        <f>Z8&amp;"02"</f>
        <v>10202</v>
      </c>
      <c r="AC8" s="80" t="str">
        <f>Z8&amp;"03"</f>
        <v>10203</v>
      </c>
      <c r="AD8" s="80" t="str">
        <f>Z8&amp;"04"</f>
        <v>10204</v>
      </c>
      <c r="AE8" s="80" t="str">
        <f>Z8&amp;"05"</f>
        <v>10205</v>
      </c>
      <c r="AF8" s="80" t="str">
        <f>Z8&amp;"06"</f>
        <v>10206</v>
      </c>
      <c r="AG8" s="80" t="str">
        <f>Z8&amp;"07"</f>
        <v>10207</v>
      </c>
      <c r="AH8" s="80" t="str">
        <f>Z8&amp;"08"</f>
        <v>10208</v>
      </c>
      <c r="AI8" s="81" t="str">
        <f>Z8&amp;"09"</f>
        <v>10209</v>
      </c>
      <c r="AJ8" s="80" t="str">
        <f>Z8&amp;"10"</f>
        <v>10210</v>
      </c>
      <c r="AK8" s="80" t="str">
        <f>Z8&amp;"11"</f>
        <v>10211</v>
      </c>
      <c r="AL8" s="80" t="str">
        <f>Z8&amp;"12"</f>
        <v>10212</v>
      </c>
      <c r="AM8" s="80" t="str">
        <f>Z8&amp;"13"</f>
        <v>10213</v>
      </c>
      <c r="AN8" s="81" t="str">
        <f>Z8&amp;"14"</f>
        <v>10214</v>
      </c>
      <c r="AO8" s="80" t="str">
        <f>Z8&amp;"15"</f>
        <v>10215</v>
      </c>
      <c r="AP8" s="166">
        <v>103</v>
      </c>
      <c r="AQ8" s="80" t="str">
        <f>AP8&amp;"01"</f>
        <v>10301</v>
      </c>
      <c r="AR8" s="80" t="str">
        <f>AP8&amp;"02"</f>
        <v>10302</v>
      </c>
      <c r="AS8" s="80" t="str">
        <f>AP8&amp;"03"</f>
        <v>10303</v>
      </c>
      <c r="AT8" s="80" t="str">
        <f>AP8&amp;"04"</f>
        <v>10304</v>
      </c>
      <c r="AU8" s="80" t="str">
        <f>AP8&amp;"05"</f>
        <v>10305</v>
      </c>
      <c r="AV8" s="80" t="str">
        <f>AP8&amp;"06"</f>
        <v>10306</v>
      </c>
      <c r="AW8" s="80" t="str">
        <f>AP8&amp;"07"</f>
        <v>10307</v>
      </c>
      <c r="AX8" s="80" t="str">
        <f>AP8&amp;"08"</f>
        <v>10308</v>
      </c>
      <c r="AY8" s="81" t="str">
        <f>AP8&amp;"09"</f>
        <v>10309</v>
      </c>
      <c r="AZ8" s="80" t="str">
        <f>AP8&amp;"10"</f>
        <v>10310</v>
      </c>
      <c r="BA8" s="80" t="str">
        <f>AP8&amp;"11"</f>
        <v>10311</v>
      </c>
      <c r="BB8" s="80" t="str">
        <f>AP8&amp;"12"</f>
        <v>10312</v>
      </c>
      <c r="BC8" s="80" t="str">
        <f>AP8&amp;"13"</f>
        <v>10313</v>
      </c>
      <c r="BD8" s="81" t="str">
        <f>AP8&amp;"14"</f>
        <v>10314</v>
      </c>
      <c r="BE8" s="80" t="str">
        <f>AP8&amp;"15"</f>
        <v>10315</v>
      </c>
      <c r="BF8" s="166">
        <v>104</v>
      </c>
      <c r="BG8" s="80" t="str">
        <f>BF8&amp;"01"</f>
        <v>10401</v>
      </c>
      <c r="BH8" s="80" t="str">
        <f>BF8&amp;"02"</f>
        <v>10402</v>
      </c>
      <c r="BI8" s="80" t="str">
        <f>BF8&amp;"03"</f>
        <v>10403</v>
      </c>
      <c r="BJ8" s="80" t="str">
        <f>BF8&amp;"04"</f>
        <v>10404</v>
      </c>
      <c r="BK8" s="80" t="str">
        <f>BF8&amp;"05"</f>
        <v>10405</v>
      </c>
      <c r="BL8" s="80" t="str">
        <f>BF8&amp;"06"</f>
        <v>10406</v>
      </c>
      <c r="BM8" s="80" t="str">
        <f>BF8&amp;"07"</f>
        <v>10407</v>
      </c>
      <c r="BN8" s="80" t="str">
        <f>BF8&amp;"08"</f>
        <v>10408</v>
      </c>
      <c r="BO8" s="81" t="str">
        <f>BF8&amp;"09"</f>
        <v>10409</v>
      </c>
      <c r="BP8" s="80" t="str">
        <f>BF8&amp;"10"</f>
        <v>10410</v>
      </c>
      <c r="BQ8" s="80" t="str">
        <f>BF8&amp;"11"</f>
        <v>10411</v>
      </c>
      <c r="BR8" s="80" t="str">
        <f>BF8&amp;"12"</f>
        <v>10412</v>
      </c>
      <c r="BS8" s="80" t="str">
        <f>BF8&amp;"13"</f>
        <v>10413</v>
      </c>
      <c r="BT8" s="81" t="str">
        <f>BF8&amp;"14"</f>
        <v>10414</v>
      </c>
      <c r="BU8" s="80" t="str">
        <f>BF8&amp;"15"</f>
        <v>10415</v>
      </c>
      <c r="BV8" s="166">
        <v>105</v>
      </c>
      <c r="BW8" s="80" t="str">
        <f>BV8&amp;"01"</f>
        <v>10501</v>
      </c>
      <c r="BX8" s="80" t="str">
        <f>BV8&amp;"02"</f>
        <v>10502</v>
      </c>
      <c r="BY8" s="80" t="str">
        <f>BV8&amp;"03"</f>
        <v>10503</v>
      </c>
      <c r="BZ8" s="80" t="str">
        <f>BV8&amp;"04"</f>
        <v>10504</v>
      </c>
      <c r="CA8" s="80" t="str">
        <f>BV8&amp;"05"</f>
        <v>10505</v>
      </c>
      <c r="CB8" s="80" t="str">
        <f>BV8&amp;"06"</f>
        <v>10506</v>
      </c>
      <c r="CC8" s="80" t="str">
        <f>BV8&amp;"07"</f>
        <v>10507</v>
      </c>
      <c r="CD8" s="80" t="str">
        <f>BV8&amp;"08"</f>
        <v>10508</v>
      </c>
      <c r="CE8" s="81" t="str">
        <f>BV8&amp;"09"</f>
        <v>10509</v>
      </c>
      <c r="CF8" s="80" t="str">
        <f>BV8&amp;"10"</f>
        <v>10510</v>
      </c>
      <c r="CG8" s="80" t="str">
        <f>BV8&amp;"11"</f>
        <v>10511</v>
      </c>
      <c r="CH8" s="80" t="str">
        <f>BV8&amp;"12"</f>
        <v>10512</v>
      </c>
      <c r="CI8" s="80" t="str">
        <f>BV8&amp;"13"</f>
        <v>10513</v>
      </c>
      <c r="CJ8" s="81" t="str">
        <f>BV8&amp;"14"</f>
        <v>10514</v>
      </c>
      <c r="CK8" s="80" t="str">
        <f>BV8&amp;"15"</f>
        <v>10515</v>
      </c>
      <c r="CL8" s="80" t="str">
        <f>BV8&amp;"16"</f>
        <v>10516</v>
      </c>
      <c r="CM8" s="80" t="str">
        <f>BV8&amp;"17"</f>
        <v>10517</v>
      </c>
      <c r="CN8" s="80" t="str">
        <f>BV8&amp;"18"</f>
        <v>10518</v>
      </c>
      <c r="CO8" s="80" t="str">
        <f>BV8&amp;"19"</f>
        <v>10519</v>
      </c>
      <c r="CP8" s="80" t="str">
        <f>BV8&amp;"20"</f>
        <v>10520</v>
      </c>
      <c r="CQ8" s="80" t="str">
        <f>BV8&amp;"21"</f>
        <v>10521</v>
      </c>
      <c r="CR8" s="80" t="str">
        <f>BV8&amp;"22"</f>
        <v>10522</v>
      </c>
      <c r="CS8" s="81" t="str">
        <f>BV8&amp;"23"</f>
        <v>10523</v>
      </c>
      <c r="CT8" s="80" t="str">
        <f>BV8&amp;"24"</f>
        <v>10524</v>
      </c>
      <c r="CU8" s="80" t="str">
        <f>BV8&amp;"25"</f>
        <v>10525</v>
      </c>
      <c r="CV8" s="79"/>
      <c r="CW8" s="166">
        <v>201</v>
      </c>
      <c r="CX8" s="80" t="str">
        <f>CW8&amp;"01"</f>
        <v>20101</v>
      </c>
      <c r="CY8" s="80" t="str">
        <f>CW8&amp;"02"</f>
        <v>20102</v>
      </c>
      <c r="CZ8" s="80" t="str">
        <f>CW8&amp;"03"</f>
        <v>20103</v>
      </c>
      <c r="DA8" s="80" t="str">
        <f>CW8&amp;"04"</f>
        <v>20104</v>
      </c>
      <c r="DB8" s="80" t="str">
        <f>CW8&amp;"05"</f>
        <v>20105</v>
      </c>
      <c r="DC8" s="80" t="str">
        <f>CW8&amp;"06"</f>
        <v>20106</v>
      </c>
      <c r="DD8" s="80" t="str">
        <f>CW8&amp;"07"</f>
        <v>20107</v>
      </c>
      <c r="DE8" s="80" t="str">
        <f>CW8&amp;"08"</f>
        <v>20108</v>
      </c>
      <c r="DF8" s="81" t="str">
        <f>CW8&amp;"09"</f>
        <v>20109</v>
      </c>
      <c r="DG8" s="80" t="str">
        <f>CW8&amp;"10"</f>
        <v>20110</v>
      </c>
      <c r="DH8" s="80" t="str">
        <f>CW8&amp;"11"</f>
        <v>20111</v>
      </c>
      <c r="DI8" s="80" t="str">
        <f>CW8&amp;"12"</f>
        <v>20112</v>
      </c>
      <c r="DJ8" s="80" t="str">
        <f>CW8&amp;"13"</f>
        <v>20113</v>
      </c>
      <c r="DK8" s="81" t="str">
        <f>CW8&amp;"14"</f>
        <v>20114</v>
      </c>
      <c r="DL8" s="80" t="str">
        <f>CW8&amp;"15"</f>
        <v>20115</v>
      </c>
      <c r="DM8" s="166">
        <v>202</v>
      </c>
      <c r="DN8" s="80" t="str">
        <f>DM8&amp;"01"</f>
        <v>20201</v>
      </c>
      <c r="DO8" s="80" t="str">
        <f>DM8&amp;"02"</f>
        <v>20202</v>
      </c>
      <c r="DP8" s="80" t="str">
        <f>DM8&amp;"03"</f>
        <v>20203</v>
      </c>
      <c r="DQ8" s="80" t="str">
        <f>DM8&amp;"04"</f>
        <v>20204</v>
      </c>
      <c r="DR8" s="80" t="str">
        <f>DM8&amp;"05"</f>
        <v>20205</v>
      </c>
      <c r="DS8" s="80" t="str">
        <f>DM8&amp;"06"</f>
        <v>20206</v>
      </c>
      <c r="DT8" s="80" t="str">
        <f>DM8&amp;"07"</f>
        <v>20207</v>
      </c>
      <c r="DU8" s="80" t="str">
        <f>DM8&amp;"08"</f>
        <v>20208</v>
      </c>
      <c r="DV8" s="81" t="str">
        <f>DM8&amp;"09"</f>
        <v>20209</v>
      </c>
      <c r="DW8" s="80" t="str">
        <f>DM8&amp;"10"</f>
        <v>20210</v>
      </c>
      <c r="DX8" s="80" t="str">
        <f>DM8&amp;"11"</f>
        <v>20211</v>
      </c>
      <c r="DY8" s="80" t="str">
        <f>DM8&amp;"12"</f>
        <v>20212</v>
      </c>
      <c r="DZ8" s="80" t="str">
        <f>DM8&amp;"13"</f>
        <v>20213</v>
      </c>
      <c r="EA8" s="81" t="str">
        <f>DM8&amp;"14"</f>
        <v>20214</v>
      </c>
      <c r="EB8" s="80" t="str">
        <f>DM8&amp;"15"</f>
        <v>20215</v>
      </c>
      <c r="EC8" s="166">
        <v>203</v>
      </c>
      <c r="ED8" s="80" t="str">
        <f>EC8&amp;"01"</f>
        <v>20301</v>
      </c>
      <c r="EE8" s="80" t="str">
        <f>EC8&amp;"02"</f>
        <v>20302</v>
      </c>
      <c r="EF8" s="80" t="str">
        <f>EC8&amp;"03"</f>
        <v>20303</v>
      </c>
      <c r="EG8" s="80" t="str">
        <f>EC8&amp;"04"</f>
        <v>20304</v>
      </c>
      <c r="EH8" s="80" t="str">
        <f>EC8&amp;"05"</f>
        <v>20305</v>
      </c>
      <c r="EI8" s="80" t="str">
        <f>EC8&amp;"06"</f>
        <v>20306</v>
      </c>
      <c r="EJ8" s="80" t="str">
        <f>EC8&amp;"07"</f>
        <v>20307</v>
      </c>
      <c r="EK8" s="80" t="str">
        <f>EC8&amp;"08"</f>
        <v>20308</v>
      </c>
      <c r="EL8" s="81" t="str">
        <f>EC8&amp;"09"</f>
        <v>20309</v>
      </c>
      <c r="EM8" s="80" t="str">
        <f>EC8&amp;"10"</f>
        <v>20310</v>
      </c>
      <c r="EN8" s="80" t="str">
        <f>EC8&amp;"11"</f>
        <v>20311</v>
      </c>
      <c r="EO8" s="80" t="str">
        <f>EC8&amp;"12"</f>
        <v>20312</v>
      </c>
      <c r="EP8" s="80" t="str">
        <f>EC8&amp;"13"</f>
        <v>20313</v>
      </c>
      <c r="EQ8" s="81" t="str">
        <f>EC8&amp;"14"</f>
        <v>20314</v>
      </c>
      <c r="ER8" s="80" t="str">
        <f>EC8&amp;"15"</f>
        <v>20315</v>
      </c>
      <c r="ES8" s="166">
        <v>204</v>
      </c>
      <c r="ET8" s="80" t="str">
        <f>ES8&amp;"01"</f>
        <v>20401</v>
      </c>
      <c r="EU8" s="80" t="str">
        <f>ES8&amp;"02"</f>
        <v>20402</v>
      </c>
      <c r="EV8" s="80" t="str">
        <f>ES8&amp;"03"</f>
        <v>20403</v>
      </c>
      <c r="EW8" s="80" t="str">
        <f>ES8&amp;"04"</f>
        <v>20404</v>
      </c>
      <c r="EX8" s="80" t="str">
        <f>ES8&amp;"05"</f>
        <v>20405</v>
      </c>
      <c r="EY8" s="80" t="str">
        <f>ES8&amp;"06"</f>
        <v>20406</v>
      </c>
      <c r="EZ8" s="80" t="str">
        <f>ES8&amp;"07"</f>
        <v>20407</v>
      </c>
      <c r="FA8" s="80" t="str">
        <f>ES8&amp;"08"</f>
        <v>20408</v>
      </c>
      <c r="FB8" s="81" t="str">
        <f>ES8&amp;"09"</f>
        <v>20409</v>
      </c>
      <c r="FC8" s="80" t="str">
        <f>ES8&amp;"10"</f>
        <v>20410</v>
      </c>
      <c r="FD8" s="80" t="str">
        <f>ES8&amp;"11"</f>
        <v>20411</v>
      </c>
      <c r="FE8" s="80" t="str">
        <f>ES8&amp;"12"</f>
        <v>20412</v>
      </c>
      <c r="FF8" s="80" t="str">
        <f>ES8&amp;"13"</f>
        <v>20413</v>
      </c>
      <c r="FG8" s="81" t="str">
        <f>ES8&amp;"14"</f>
        <v>20414</v>
      </c>
      <c r="FH8" s="80" t="str">
        <f>ES8&amp;"15"</f>
        <v>20415</v>
      </c>
      <c r="FI8" s="166">
        <v>205</v>
      </c>
      <c r="FJ8" s="80" t="str">
        <f>FI8&amp;"01"</f>
        <v>20501</v>
      </c>
      <c r="FK8" s="80" t="str">
        <f>FI8&amp;"02"</f>
        <v>20502</v>
      </c>
      <c r="FL8" s="80" t="str">
        <f>FI8&amp;"03"</f>
        <v>20503</v>
      </c>
      <c r="FM8" s="80" t="str">
        <f>FI8&amp;"04"</f>
        <v>20504</v>
      </c>
      <c r="FN8" s="80" t="str">
        <f>FI8&amp;"05"</f>
        <v>20505</v>
      </c>
      <c r="FO8" s="80" t="str">
        <f>FI8&amp;"06"</f>
        <v>20506</v>
      </c>
      <c r="FP8" s="80" t="str">
        <f>FI8&amp;"07"</f>
        <v>20507</v>
      </c>
      <c r="FQ8" s="80" t="str">
        <f>FI8&amp;"08"</f>
        <v>20508</v>
      </c>
      <c r="FR8" s="81" t="str">
        <f>FI8&amp;"09"</f>
        <v>20509</v>
      </c>
      <c r="FS8" s="80" t="str">
        <f>FI8&amp;"10"</f>
        <v>20510</v>
      </c>
      <c r="FT8" s="80" t="str">
        <f>FI8&amp;"11"</f>
        <v>20511</v>
      </c>
      <c r="FU8" s="80" t="str">
        <f>FI8&amp;"12"</f>
        <v>20512</v>
      </c>
      <c r="FV8" s="80" t="str">
        <f>FI8&amp;"13"</f>
        <v>20513</v>
      </c>
      <c r="FW8" s="81" t="str">
        <f>FI8&amp;"14"</f>
        <v>20514</v>
      </c>
      <c r="FX8" s="80" t="str">
        <f>FI8&amp;"15"</f>
        <v>20515</v>
      </c>
      <c r="FY8" s="166">
        <v>206</v>
      </c>
      <c r="FZ8" s="80" t="str">
        <f>FY8&amp;"01"</f>
        <v>20601</v>
      </c>
      <c r="GA8" s="80" t="str">
        <f>FY8&amp;"02"</f>
        <v>20602</v>
      </c>
      <c r="GB8" s="80" t="str">
        <f>FY8&amp;"03"</f>
        <v>20603</v>
      </c>
      <c r="GC8" s="80" t="str">
        <f>FY8&amp;"04"</f>
        <v>20604</v>
      </c>
      <c r="GD8" s="80" t="str">
        <f>FY8&amp;"05"</f>
        <v>20605</v>
      </c>
      <c r="GE8" s="80" t="str">
        <f>FY8&amp;"06"</f>
        <v>20606</v>
      </c>
      <c r="GF8" s="80" t="str">
        <f>FY8&amp;"07"</f>
        <v>20607</v>
      </c>
      <c r="GG8" s="80" t="str">
        <f>FY8&amp;"08"</f>
        <v>20608</v>
      </c>
      <c r="GH8" s="81" t="str">
        <f>FY8&amp;"09"</f>
        <v>20609</v>
      </c>
      <c r="GI8" s="80" t="str">
        <f>FY8&amp;"10"</f>
        <v>20610</v>
      </c>
      <c r="GJ8" s="80" t="str">
        <f>FY8&amp;"11"</f>
        <v>20611</v>
      </c>
      <c r="GK8" s="80" t="str">
        <f>FY8&amp;"12"</f>
        <v>20612</v>
      </c>
      <c r="GL8" s="80" t="str">
        <f>FY8&amp;"13"</f>
        <v>20613</v>
      </c>
      <c r="GM8" s="81" t="str">
        <f>FY8&amp;"14"</f>
        <v>20614</v>
      </c>
      <c r="GN8" s="80" t="str">
        <f>FY8&amp;"15"</f>
        <v>20615</v>
      </c>
      <c r="GO8" s="166">
        <v>207</v>
      </c>
      <c r="GP8" s="80" t="str">
        <f>GO8&amp;"01"</f>
        <v>20701</v>
      </c>
      <c r="GQ8" s="80" t="str">
        <f>GO8&amp;"02"</f>
        <v>20702</v>
      </c>
      <c r="GR8" s="80" t="str">
        <f>GO8&amp;"03"</f>
        <v>20703</v>
      </c>
      <c r="GS8" s="80" t="str">
        <f>GO8&amp;"04"</f>
        <v>20704</v>
      </c>
      <c r="GT8" s="80" t="str">
        <f>GO8&amp;"05"</f>
        <v>20705</v>
      </c>
      <c r="GU8" s="80" t="str">
        <f>GO8&amp;"06"</f>
        <v>20706</v>
      </c>
      <c r="GV8" s="80" t="str">
        <f>GO8&amp;"07"</f>
        <v>20707</v>
      </c>
      <c r="GW8" s="80" t="str">
        <f>GO8&amp;"08"</f>
        <v>20708</v>
      </c>
      <c r="GX8" s="81" t="str">
        <f>GO8&amp;"09"</f>
        <v>20709</v>
      </c>
      <c r="GY8" s="80" t="str">
        <f>GO8&amp;"10"</f>
        <v>20710</v>
      </c>
      <c r="GZ8" s="80" t="str">
        <f>GO8&amp;"11"</f>
        <v>20711</v>
      </c>
      <c r="HA8" s="80" t="str">
        <f>GO8&amp;"12"</f>
        <v>20712</v>
      </c>
      <c r="HB8" s="80" t="str">
        <f>GO8&amp;"13"</f>
        <v>20713</v>
      </c>
      <c r="HC8" s="81" t="str">
        <f>GO8&amp;"14"</f>
        <v>20714</v>
      </c>
      <c r="HD8" s="80" t="str">
        <f>GO8&amp;"15"</f>
        <v>20715</v>
      </c>
      <c r="HE8" s="80" t="str">
        <f>GO8&amp;"16"</f>
        <v>20716</v>
      </c>
      <c r="HF8" s="80" t="str">
        <f>GO8&amp;"17"</f>
        <v>20717</v>
      </c>
      <c r="HG8" s="80" t="str">
        <f>GO8&amp;"18"</f>
        <v>20718</v>
      </c>
      <c r="HH8" s="80" t="str">
        <f>GO8&amp;"19"</f>
        <v>20719</v>
      </c>
      <c r="HI8" s="80" t="str">
        <f>GO8&amp;"20"</f>
        <v>20720</v>
      </c>
      <c r="HJ8" s="80" t="str">
        <f>GO8&amp;"21"</f>
        <v>20721</v>
      </c>
      <c r="HK8" s="80" t="str">
        <f>GO8&amp;"22"</f>
        <v>20722</v>
      </c>
      <c r="HL8" s="81" t="str">
        <f>GO8&amp;"23"</f>
        <v>20723</v>
      </c>
      <c r="HM8" s="80" t="str">
        <f>GO8&amp;"24"</f>
        <v>20724</v>
      </c>
      <c r="HN8" s="80" t="str">
        <f>GO8&amp;"25"</f>
        <v>20725</v>
      </c>
      <c r="HO8" s="79"/>
      <c r="HP8" s="79"/>
      <c r="HQ8" s="166">
        <v>301</v>
      </c>
      <c r="HR8" s="80" t="str">
        <f>HQ8&amp;"01"</f>
        <v>30101</v>
      </c>
      <c r="HS8" s="80" t="str">
        <f>HQ8&amp;"02"</f>
        <v>30102</v>
      </c>
      <c r="HT8" s="80" t="str">
        <f>HQ8&amp;"03"</f>
        <v>30103</v>
      </c>
      <c r="HU8" s="80" t="str">
        <f>HQ8&amp;"04"</f>
        <v>30104</v>
      </c>
      <c r="HV8" s="80" t="str">
        <f>HQ8&amp;"05"</f>
        <v>30105</v>
      </c>
      <c r="HW8" s="80" t="str">
        <f>HQ8&amp;"06"</f>
        <v>30106</v>
      </c>
      <c r="HX8" s="80" t="str">
        <f>HQ8&amp;"07"</f>
        <v>30107</v>
      </c>
      <c r="HY8" s="80" t="str">
        <f>HQ8&amp;"08"</f>
        <v>30108</v>
      </c>
      <c r="HZ8" s="81" t="str">
        <f>HQ8&amp;"09"</f>
        <v>30109</v>
      </c>
      <c r="IA8" s="80" t="str">
        <f>HQ8&amp;"10"</f>
        <v>30110</v>
      </c>
      <c r="IB8" s="80" t="str">
        <f>HQ8&amp;"11"</f>
        <v>30111</v>
      </c>
      <c r="IC8" s="80" t="str">
        <f>HQ8&amp;"12"</f>
        <v>30112</v>
      </c>
      <c r="ID8" s="80" t="str">
        <f>HQ8&amp;"13"</f>
        <v>30113</v>
      </c>
      <c r="IE8" s="81" t="str">
        <f>HQ8&amp;"14"</f>
        <v>30114</v>
      </c>
      <c r="IF8" s="80" t="str">
        <f>HQ8&amp;"15"</f>
        <v>30115</v>
      </c>
      <c r="IG8" s="166">
        <v>302</v>
      </c>
      <c r="IH8" s="80" t="str">
        <f>IG8&amp;"01"</f>
        <v>30201</v>
      </c>
      <c r="II8" s="80" t="str">
        <f>IG8&amp;"02"</f>
        <v>30202</v>
      </c>
      <c r="IJ8" s="80" t="str">
        <f>IG8&amp;"03"</f>
        <v>30203</v>
      </c>
      <c r="IK8" s="80" t="str">
        <f>IG8&amp;"04"</f>
        <v>30204</v>
      </c>
      <c r="IL8" s="80" t="str">
        <f>IG8&amp;"05"</f>
        <v>30205</v>
      </c>
      <c r="IM8" s="80" t="str">
        <f>IG8&amp;"06"</f>
        <v>30206</v>
      </c>
      <c r="IN8" s="80" t="str">
        <f>IG8&amp;"07"</f>
        <v>30207</v>
      </c>
      <c r="IO8" s="80" t="str">
        <f>IG8&amp;"08"</f>
        <v>30208</v>
      </c>
      <c r="IP8" s="81" t="str">
        <f>IG8&amp;"09"</f>
        <v>30209</v>
      </c>
      <c r="IQ8" s="80" t="str">
        <f>IG8&amp;"10"</f>
        <v>30210</v>
      </c>
      <c r="IR8" s="80" t="str">
        <f>IG8&amp;"11"</f>
        <v>30211</v>
      </c>
      <c r="IS8" s="80" t="str">
        <f>IG8&amp;"12"</f>
        <v>30212</v>
      </c>
      <c r="IT8" s="80" t="str">
        <f>IG8&amp;"13"</f>
        <v>30213</v>
      </c>
      <c r="IU8" s="81" t="str">
        <f>IG8&amp;"14"</f>
        <v>30214</v>
      </c>
      <c r="IV8" s="80" t="str">
        <f>IG8&amp;"15"</f>
        <v>30215</v>
      </c>
      <c r="IW8" s="166">
        <v>303</v>
      </c>
      <c r="IX8" s="80" t="str">
        <f>IW8&amp;"01"</f>
        <v>30301</v>
      </c>
      <c r="IY8" s="80" t="str">
        <f>IW8&amp;"02"</f>
        <v>30302</v>
      </c>
      <c r="IZ8" s="80" t="str">
        <f>IW8&amp;"03"</f>
        <v>30303</v>
      </c>
      <c r="JA8" s="80" t="str">
        <f>IW8&amp;"04"</f>
        <v>30304</v>
      </c>
      <c r="JB8" s="80" t="str">
        <f>IW8&amp;"05"</f>
        <v>30305</v>
      </c>
      <c r="JC8" s="80" t="str">
        <f>IW8&amp;"06"</f>
        <v>30306</v>
      </c>
      <c r="JD8" s="80" t="str">
        <f>IW8&amp;"07"</f>
        <v>30307</v>
      </c>
      <c r="JE8" s="80" t="str">
        <f>IW8&amp;"08"</f>
        <v>30308</v>
      </c>
      <c r="JF8" s="81" t="str">
        <f>IW8&amp;"09"</f>
        <v>30309</v>
      </c>
      <c r="JG8" s="80" t="str">
        <f>IW8&amp;"10"</f>
        <v>30310</v>
      </c>
      <c r="JH8" s="80" t="str">
        <f>IW8&amp;"11"</f>
        <v>30311</v>
      </c>
      <c r="JI8" s="80" t="str">
        <f>IW8&amp;"12"</f>
        <v>30312</v>
      </c>
      <c r="JJ8" s="80" t="str">
        <f>IW8&amp;"13"</f>
        <v>30313</v>
      </c>
      <c r="JK8" s="81" t="str">
        <f>IW8&amp;"14"</f>
        <v>30314</v>
      </c>
      <c r="JL8" s="80" t="str">
        <f>IW8&amp;"15"</f>
        <v>30315</v>
      </c>
      <c r="JM8" s="166">
        <v>304</v>
      </c>
      <c r="JN8" s="80" t="str">
        <f>JM8&amp;"01"</f>
        <v>30401</v>
      </c>
      <c r="JO8" s="80" t="str">
        <f>JM8&amp;"02"</f>
        <v>30402</v>
      </c>
      <c r="JP8" s="80" t="str">
        <f>JM8&amp;"03"</f>
        <v>30403</v>
      </c>
      <c r="JQ8" s="80" t="str">
        <f>JM8&amp;"04"</f>
        <v>30404</v>
      </c>
      <c r="JR8" s="80" t="str">
        <f>JM8&amp;"05"</f>
        <v>30405</v>
      </c>
      <c r="JS8" s="80" t="str">
        <f>JM8&amp;"06"</f>
        <v>30406</v>
      </c>
      <c r="JT8" s="80" t="str">
        <f>JM8&amp;"07"</f>
        <v>30407</v>
      </c>
      <c r="JU8" s="80" t="str">
        <f>JM8&amp;"08"</f>
        <v>30408</v>
      </c>
      <c r="JV8" s="81" t="str">
        <f>JM8&amp;"09"</f>
        <v>30409</v>
      </c>
      <c r="JW8" s="80" t="str">
        <f>JM8&amp;"10"</f>
        <v>30410</v>
      </c>
      <c r="JX8" s="80" t="str">
        <f>JM8&amp;"11"</f>
        <v>30411</v>
      </c>
      <c r="JY8" s="80" t="str">
        <f>JM8&amp;"12"</f>
        <v>30412</v>
      </c>
      <c r="JZ8" s="80" t="str">
        <f>JM8&amp;"13"</f>
        <v>30413</v>
      </c>
      <c r="KA8" s="81" t="str">
        <f>JM8&amp;"14"</f>
        <v>30414</v>
      </c>
      <c r="KB8" s="80" t="str">
        <f>JM8&amp;"15"</f>
        <v>30415</v>
      </c>
      <c r="KC8" s="166">
        <v>305</v>
      </c>
      <c r="KD8" s="80" t="str">
        <f>KC8&amp;"01"</f>
        <v>30501</v>
      </c>
      <c r="KE8" s="80" t="str">
        <f>KC8&amp;"02"</f>
        <v>30502</v>
      </c>
      <c r="KF8" s="80" t="str">
        <f>KC8&amp;"03"</f>
        <v>30503</v>
      </c>
      <c r="KG8" s="80" t="str">
        <f>KC8&amp;"04"</f>
        <v>30504</v>
      </c>
      <c r="KH8" s="80" t="str">
        <f>KC8&amp;"05"</f>
        <v>30505</v>
      </c>
      <c r="KI8" s="80" t="str">
        <f>KC8&amp;"06"</f>
        <v>30506</v>
      </c>
      <c r="KJ8" s="80" t="str">
        <f>KC8&amp;"07"</f>
        <v>30507</v>
      </c>
      <c r="KK8" s="80" t="str">
        <f>KC8&amp;"08"</f>
        <v>30508</v>
      </c>
      <c r="KL8" s="81" t="str">
        <f>KC8&amp;"09"</f>
        <v>30509</v>
      </c>
      <c r="KM8" s="80" t="str">
        <f>KC8&amp;"10"</f>
        <v>30510</v>
      </c>
      <c r="KN8" s="80" t="str">
        <f>KC8&amp;"11"</f>
        <v>30511</v>
      </c>
      <c r="KO8" s="80" t="str">
        <f>KC8&amp;"12"</f>
        <v>30512</v>
      </c>
      <c r="KP8" s="80" t="str">
        <f>KC8&amp;"13"</f>
        <v>30513</v>
      </c>
      <c r="KQ8" s="81" t="str">
        <f>KC8&amp;"14"</f>
        <v>30514</v>
      </c>
      <c r="KR8" s="80" t="str">
        <f>KC8&amp;"15"</f>
        <v>30515</v>
      </c>
      <c r="KS8" s="80" t="str">
        <f>KC8&amp;"16"</f>
        <v>30516</v>
      </c>
      <c r="KT8" s="80" t="str">
        <f>KC8&amp;"17"</f>
        <v>30517</v>
      </c>
      <c r="KU8" s="80" t="str">
        <f>KC8&amp;"18"</f>
        <v>30518</v>
      </c>
      <c r="KV8" s="80" t="str">
        <f>KC8&amp;"19"</f>
        <v>30519</v>
      </c>
      <c r="KW8" s="80" t="str">
        <f>KC8&amp;"20"</f>
        <v>30520</v>
      </c>
      <c r="KX8" s="80" t="str">
        <f>KC8&amp;"21"</f>
        <v>30521</v>
      </c>
      <c r="KY8" s="80" t="str">
        <f>KC8&amp;"22"</f>
        <v>30522</v>
      </c>
      <c r="KZ8" s="81" t="str">
        <f>KC8&amp;"23"</f>
        <v>30523</v>
      </c>
      <c r="LA8" s="80" t="str">
        <f>KC8&amp;"24"</f>
        <v>30524</v>
      </c>
      <c r="LB8" s="80" t="str">
        <f>KC8&amp;"25"</f>
        <v>30525</v>
      </c>
      <c r="LC8" s="79"/>
      <c r="LD8" s="166">
        <v>401</v>
      </c>
      <c r="LE8" s="80" t="str">
        <f>LD8&amp;"01"</f>
        <v>40101</v>
      </c>
      <c r="LF8" s="80" t="str">
        <f>LD8&amp;"02"</f>
        <v>40102</v>
      </c>
      <c r="LG8" s="80" t="str">
        <f>LD8&amp;"03"</f>
        <v>40103</v>
      </c>
      <c r="LH8" s="80" t="str">
        <f>LD8&amp;"04"</f>
        <v>40104</v>
      </c>
      <c r="LI8" s="80" t="str">
        <f>LD8&amp;"05"</f>
        <v>40105</v>
      </c>
      <c r="LJ8" s="80" t="str">
        <f>LD8&amp;"06"</f>
        <v>40106</v>
      </c>
      <c r="LK8" s="80" t="str">
        <f>LD8&amp;"07"</f>
        <v>40107</v>
      </c>
      <c r="LL8" s="80" t="str">
        <f>LD8&amp;"08"</f>
        <v>40108</v>
      </c>
      <c r="LM8" s="81" t="str">
        <f>LD8&amp;"09"</f>
        <v>40109</v>
      </c>
      <c r="LN8" s="80" t="str">
        <f>LD8&amp;"10"</f>
        <v>40110</v>
      </c>
      <c r="LO8" s="80" t="str">
        <f>LD8&amp;"11"</f>
        <v>40111</v>
      </c>
      <c r="LP8" s="80" t="str">
        <f>LD8&amp;"12"</f>
        <v>40112</v>
      </c>
      <c r="LQ8" s="80" t="str">
        <f>LD8&amp;"13"</f>
        <v>40113</v>
      </c>
      <c r="LR8" s="81" t="str">
        <f>LD8&amp;"14"</f>
        <v>40114</v>
      </c>
      <c r="LS8" s="80" t="str">
        <f>LD8&amp;"15"</f>
        <v>40115</v>
      </c>
      <c r="LT8" s="166">
        <v>402</v>
      </c>
      <c r="LU8" s="80" t="str">
        <f>LT8&amp;"01"</f>
        <v>40201</v>
      </c>
      <c r="LV8" s="80" t="str">
        <f>LT8&amp;"02"</f>
        <v>40202</v>
      </c>
      <c r="LW8" s="80" t="str">
        <f>LT8&amp;"03"</f>
        <v>40203</v>
      </c>
      <c r="LX8" s="80" t="str">
        <f>LT8&amp;"04"</f>
        <v>40204</v>
      </c>
      <c r="LY8" s="80" t="str">
        <f>LT8&amp;"05"</f>
        <v>40205</v>
      </c>
      <c r="LZ8" s="80" t="str">
        <f>LT8&amp;"06"</f>
        <v>40206</v>
      </c>
      <c r="MA8" s="80" t="str">
        <f>LT8&amp;"07"</f>
        <v>40207</v>
      </c>
      <c r="MB8" s="80" t="str">
        <f>LT8&amp;"08"</f>
        <v>40208</v>
      </c>
      <c r="MC8" s="81" t="str">
        <f>LT8&amp;"09"</f>
        <v>40209</v>
      </c>
      <c r="MD8" s="80" t="str">
        <f>LT8&amp;"10"</f>
        <v>40210</v>
      </c>
      <c r="ME8" s="80" t="str">
        <f>LT8&amp;"11"</f>
        <v>40211</v>
      </c>
      <c r="MF8" s="80" t="str">
        <f>LT8&amp;"12"</f>
        <v>40212</v>
      </c>
      <c r="MG8" s="80" t="str">
        <f>LT8&amp;"13"</f>
        <v>40213</v>
      </c>
      <c r="MH8" s="81" t="str">
        <f>LT8&amp;"14"</f>
        <v>40214</v>
      </c>
      <c r="MI8" s="80" t="str">
        <f>LT8&amp;"15"</f>
        <v>40215</v>
      </c>
      <c r="MJ8" s="166">
        <v>403</v>
      </c>
      <c r="MK8" s="80" t="str">
        <f>MJ8&amp;"01"</f>
        <v>40301</v>
      </c>
      <c r="ML8" s="80" t="str">
        <f>MJ8&amp;"02"</f>
        <v>40302</v>
      </c>
      <c r="MM8" s="80" t="str">
        <f>MJ8&amp;"03"</f>
        <v>40303</v>
      </c>
      <c r="MN8" s="80" t="str">
        <f>MJ8&amp;"04"</f>
        <v>40304</v>
      </c>
      <c r="MO8" s="80" t="str">
        <f>MJ8&amp;"05"</f>
        <v>40305</v>
      </c>
      <c r="MP8" s="80" t="str">
        <f>MJ8&amp;"06"</f>
        <v>40306</v>
      </c>
      <c r="MQ8" s="80" t="str">
        <f>MJ8&amp;"07"</f>
        <v>40307</v>
      </c>
      <c r="MR8" s="80" t="str">
        <f>MJ8&amp;"08"</f>
        <v>40308</v>
      </c>
      <c r="MS8" s="81" t="str">
        <f>MJ8&amp;"09"</f>
        <v>40309</v>
      </c>
      <c r="MT8" s="80" t="str">
        <f>MJ8&amp;"10"</f>
        <v>40310</v>
      </c>
      <c r="MU8" s="80" t="str">
        <f>MJ8&amp;"11"</f>
        <v>40311</v>
      </c>
      <c r="MV8" s="80" t="str">
        <f>MJ8&amp;"12"</f>
        <v>40312</v>
      </c>
      <c r="MW8" s="80" t="str">
        <f>MJ8&amp;"13"</f>
        <v>40313</v>
      </c>
      <c r="MX8" s="81" t="str">
        <f>MJ8&amp;"14"</f>
        <v>40314</v>
      </c>
      <c r="MY8" s="80" t="str">
        <f>MJ8&amp;"15"</f>
        <v>40315</v>
      </c>
      <c r="MZ8" s="166">
        <v>404</v>
      </c>
      <c r="NA8" s="80" t="str">
        <f>MZ8&amp;"01"</f>
        <v>40401</v>
      </c>
      <c r="NB8" s="80" t="str">
        <f>MZ8&amp;"02"</f>
        <v>40402</v>
      </c>
      <c r="NC8" s="80" t="str">
        <f>MZ8&amp;"03"</f>
        <v>40403</v>
      </c>
      <c r="ND8" s="80" t="str">
        <f>MZ8&amp;"04"</f>
        <v>40404</v>
      </c>
      <c r="NE8" s="80" t="str">
        <f>MZ8&amp;"05"</f>
        <v>40405</v>
      </c>
      <c r="NF8" s="80" t="str">
        <f>MZ8&amp;"06"</f>
        <v>40406</v>
      </c>
      <c r="NG8" s="80" t="str">
        <f>MZ8&amp;"07"</f>
        <v>40407</v>
      </c>
      <c r="NH8" s="80" t="str">
        <f>MZ8&amp;"08"</f>
        <v>40408</v>
      </c>
      <c r="NI8" s="81" t="str">
        <f>MZ8&amp;"09"</f>
        <v>40409</v>
      </c>
      <c r="NJ8" s="80" t="str">
        <f>MZ8&amp;"10"</f>
        <v>40410</v>
      </c>
      <c r="NK8" s="80" t="str">
        <f>MZ8&amp;"11"</f>
        <v>40411</v>
      </c>
      <c r="NL8" s="80" t="str">
        <f>MZ8&amp;"12"</f>
        <v>40412</v>
      </c>
      <c r="NM8" s="80" t="str">
        <f>MZ8&amp;"13"</f>
        <v>40413</v>
      </c>
      <c r="NN8" s="81" t="str">
        <f>MZ8&amp;"14"</f>
        <v>40414</v>
      </c>
      <c r="NO8" s="80" t="str">
        <f>MZ8&amp;"15"</f>
        <v>40415</v>
      </c>
      <c r="NP8" s="166">
        <v>405</v>
      </c>
      <c r="NQ8" s="80" t="str">
        <f>NP8&amp;"01"</f>
        <v>40501</v>
      </c>
      <c r="NR8" s="80" t="str">
        <f>NP8&amp;"02"</f>
        <v>40502</v>
      </c>
      <c r="NS8" s="80" t="str">
        <f>NP8&amp;"03"</f>
        <v>40503</v>
      </c>
      <c r="NT8" s="80" t="str">
        <f>NP8&amp;"04"</f>
        <v>40504</v>
      </c>
      <c r="NU8" s="80" t="str">
        <f>NP8&amp;"05"</f>
        <v>40505</v>
      </c>
      <c r="NV8" s="80" t="str">
        <f>NP8&amp;"06"</f>
        <v>40506</v>
      </c>
      <c r="NW8" s="80" t="str">
        <f>NP8&amp;"07"</f>
        <v>40507</v>
      </c>
      <c r="NX8" s="80" t="str">
        <f>NP8&amp;"08"</f>
        <v>40508</v>
      </c>
      <c r="NY8" s="81" t="str">
        <f>NP8&amp;"09"</f>
        <v>40509</v>
      </c>
      <c r="NZ8" s="80" t="str">
        <f>NP8&amp;"10"</f>
        <v>40510</v>
      </c>
      <c r="OA8" s="80" t="str">
        <f>NP8&amp;"11"</f>
        <v>40511</v>
      </c>
      <c r="OB8" s="80" t="str">
        <f>NP8&amp;"12"</f>
        <v>40512</v>
      </c>
      <c r="OC8" s="80" t="str">
        <f>NP8&amp;"13"</f>
        <v>40513</v>
      </c>
      <c r="OD8" s="81" t="str">
        <f>NP8&amp;"14"</f>
        <v>40514</v>
      </c>
      <c r="OE8" s="80" t="str">
        <f>NP8&amp;"15"</f>
        <v>40515</v>
      </c>
      <c r="OF8" s="166">
        <v>406</v>
      </c>
      <c r="OG8" s="80" t="str">
        <f>OF8&amp;"01"</f>
        <v>40601</v>
      </c>
      <c r="OH8" s="80" t="str">
        <f>OF8&amp;"02"</f>
        <v>40602</v>
      </c>
      <c r="OI8" s="80" t="str">
        <f>OF8&amp;"03"</f>
        <v>40603</v>
      </c>
      <c r="OJ8" s="80" t="str">
        <f>OF8&amp;"04"</f>
        <v>40604</v>
      </c>
      <c r="OK8" s="80" t="str">
        <f>OF8&amp;"05"</f>
        <v>40605</v>
      </c>
      <c r="OL8" s="80" t="str">
        <f>OF8&amp;"06"</f>
        <v>40606</v>
      </c>
      <c r="OM8" s="80" t="str">
        <f>OF8&amp;"07"</f>
        <v>40607</v>
      </c>
      <c r="ON8" s="80" t="str">
        <f>OF8&amp;"08"</f>
        <v>40608</v>
      </c>
      <c r="OO8" s="81" t="str">
        <f>OF8&amp;"09"</f>
        <v>40609</v>
      </c>
      <c r="OP8" s="80" t="str">
        <f>OF8&amp;"10"</f>
        <v>40610</v>
      </c>
      <c r="OQ8" s="80" t="str">
        <f>OF8&amp;"11"</f>
        <v>40611</v>
      </c>
      <c r="OR8" s="80" t="str">
        <f>OF8&amp;"12"</f>
        <v>40612</v>
      </c>
      <c r="OS8" s="80" t="str">
        <f>OF8&amp;"13"</f>
        <v>40613</v>
      </c>
      <c r="OT8" s="81" t="str">
        <f>OF8&amp;"14"</f>
        <v>40614</v>
      </c>
      <c r="OU8" s="80" t="str">
        <f>OF8&amp;"15"</f>
        <v>40615</v>
      </c>
      <c r="OV8" s="166">
        <v>407</v>
      </c>
      <c r="OW8" s="80" t="str">
        <f>OV8&amp;"01"</f>
        <v>40701</v>
      </c>
      <c r="OX8" s="80" t="str">
        <f>OV8&amp;"02"</f>
        <v>40702</v>
      </c>
      <c r="OY8" s="80" t="str">
        <f>OV8&amp;"03"</f>
        <v>40703</v>
      </c>
      <c r="OZ8" s="80" t="str">
        <f>OV8&amp;"04"</f>
        <v>40704</v>
      </c>
      <c r="PA8" s="80" t="str">
        <f>OV8&amp;"05"</f>
        <v>40705</v>
      </c>
      <c r="PB8" s="80" t="str">
        <f>OV8&amp;"06"</f>
        <v>40706</v>
      </c>
      <c r="PC8" s="80" t="str">
        <f>OV8&amp;"07"</f>
        <v>40707</v>
      </c>
      <c r="PD8" s="80" t="str">
        <f>OV8&amp;"08"</f>
        <v>40708</v>
      </c>
      <c r="PE8" s="81" t="str">
        <f>OV8&amp;"09"</f>
        <v>40709</v>
      </c>
      <c r="PF8" s="80" t="str">
        <f>OV8&amp;"10"</f>
        <v>40710</v>
      </c>
      <c r="PG8" s="80" t="str">
        <f>OV8&amp;"11"</f>
        <v>40711</v>
      </c>
      <c r="PH8" s="80" t="str">
        <f>OV8&amp;"12"</f>
        <v>40712</v>
      </c>
      <c r="PI8" s="80" t="str">
        <f>OV8&amp;"13"</f>
        <v>40713</v>
      </c>
      <c r="PJ8" s="81" t="str">
        <f>OV8&amp;"14"</f>
        <v>40714</v>
      </c>
      <c r="PK8" s="80" t="str">
        <f>OV8&amp;"15"</f>
        <v>40715</v>
      </c>
      <c r="PL8" s="166">
        <v>408</v>
      </c>
      <c r="PM8" s="80" t="str">
        <f>PL8&amp;"01"</f>
        <v>40801</v>
      </c>
      <c r="PN8" s="80" t="str">
        <f>PL8&amp;"02"</f>
        <v>40802</v>
      </c>
      <c r="PO8" s="80" t="str">
        <f>PL8&amp;"03"</f>
        <v>40803</v>
      </c>
      <c r="PP8" s="80" t="str">
        <f>PL8&amp;"04"</f>
        <v>40804</v>
      </c>
      <c r="PQ8" s="80" t="str">
        <f>PL8&amp;"05"</f>
        <v>40805</v>
      </c>
      <c r="PR8" s="80" t="str">
        <f>PL8&amp;"06"</f>
        <v>40806</v>
      </c>
      <c r="PS8" s="80" t="str">
        <f>PL8&amp;"07"</f>
        <v>40807</v>
      </c>
      <c r="PT8" s="80" t="str">
        <f>PL8&amp;"08"</f>
        <v>40808</v>
      </c>
      <c r="PU8" s="81" t="str">
        <f>PL8&amp;"09"</f>
        <v>40809</v>
      </c>
      <c r="PV8" s="80" t="str">
        <f>PL8&amp;"10"</f>
        <v>40810</v>
      </c>
      <c r="PW8" s="80" t="str">
        <f>PL8&amp;"11"</f>
        <v>40811</v>
      </c>
      <c r="PX8" s="80" t="str">
        <f>PL8&amp;"12"</f>
        <v>40812</v>
      </c>
      <c r="PY8" s="80" t="str">
        <f>PL8&amp;"13"</f>
        <v>40813</v>
      </c>
      <c r="PZ8" s="81" t="str">
        <f>PL8&amp;"14"</f>
        <v>40814</v>
      </c>
      <c r="QA8" s="80" t="str">
        <f>PL8&amp;"15"</f>
        <v>40815</v>
      </c>
      <c r="QB8" s="166">
        <v>409</v>
      </c>
      <c r="QC8" s="80" t="str">
        <f>QB8&amp;"01"</f>
        <v>40901</v>
      </c>
      <c r="QD8" s="80" t="str">
        <f>QB8&amp;"02"</f>
        <v>40902</v>
      </c>
      <c r="QE8" s="80" t="str">
        <f>QB8&amp;"03"</f>
        <v>40903</v>
      </c>
      <c r="QF8" s="80" t="str">
        <f>QB8&amp;"04"</f>
        <v>40904</v>
      </c>
      <c r="QG8" s="80" t="str">
        <f>QB8&amp;"05"</f>
        <v>40905</v>
      </c>
      <c r="QH8" s="80" t="str">
        <f>QB8&amp;"06"</f>
        <v>40906</v>
      </c>
      <c r="QI8" s="80" t="str">
        <f>QB8&amp;"07"</f>
        <v>40907</v>
      </c>
      <c r="QJ8" s="80" t="str">
        <f>QB8&amp;"08"</f>
        <v>40908</v>
      </c>
      <c r="QK8" s="81" t="str">
        <f>QB8&amp;"09"</f>
        <v>40909</v>
      </c>
      <c r="QL8" s="80" t="str">
        <f>QB8&amp;"10"</f>
        <v>40910</v>
      </c>
      <c r="QM8" s="80" t="str">
        <f>QB8&amp;"11"</f>
        <v>40911</v>
      </c>
      <c r="QN8" s="80" t="str">
        <f>QB8&amp;"12"</f>
        <v>40912</v>
      </c>
      <c r="QO8" s="80" t="str">
        <f>QB8&amp;"13"</f>
        <v>40913</v>
      </c>
      <c r="QP8" s="81" t="str">
        <f>QB8&amp;"14"</f>
        <v>40914</v>
      </c>
      <c r="QQ8" s="80" t="str">
        <f>QB8&amp;"15"</f>
        <v>40915</v>
      </c>
      <c r="QR8" s="166">
        <v>410</v>
      </c>
      <c r="QS8" s="80" t="str">
        <f>QR8&amp;"01"</f>
        <v>41001</v>
      </c>
      <c r="QT8" s="80" t="str">
        <f>QR8&amp;"02"</f>
        <v>41002</v>
      </c>
      <c r="QU8" s="80" t="str">
        <f>QR8&amp;"03"</f>
        <v>41003</v>
      </c>
      <c r="QV8" s="80" t="str">
        <f>QR8&amp;"04"</f>
        <v>41004</v>
      </c>
      <c r="QW8" s="80" t="str">
        <f>QR8&amp;"05"</f>
        <v>41005</v>
      </c>
      <c r="QX8" s="80" t="str">
        <f>QR8&amp;"06"</f>
        <v>41006</v>
      </c>
      <c r="QY8" s="80" t="str">
        <f>QR8&amp;"07"</f>
        <v>41007</v>
      </c>
      <c r="QZ8" s="80" t="str">
        <f>QR8&amp;"08"</f>
        <v>41008</v>
      </c>
      <c r="RA8" s="81" t="str">
        <f>QR8&amp;"09"</f>
        <v>41009</v>
      </c>
      <c r="RB8" s="80" t="str">
        <f>QR8&amp;"10"</f>
        <v>41010</v>
      </c>
      <c r="RC8" s="80" t="str">
        <f>QR8&amp;"11"</f>
        <v>41011</v>
      </c>
      <c r="RD8" s="80" t="str">
        <f>QR8&amp;"12"</f>
        <v>41012</v>
      </c>
      <c r="RE8" s="80" t="str">
        <f>QR8&amp;"13"</f>
        <v>41013</v>
      </c>
      <c r="RF8" s="81" t="str">
        <f>QR8&amp;"14"</f>
        <v>41014</v>
      </c>
      <c r="RG8" s="80" t="str">
        <f>QR8&amp;"15"</f>
        <v>41015</v>
      </c>
      <c r="RH8" s="80" t="str">
        <f>QR8&amp;"16"</f>
        <v>41016</v>
      </c>
      <c r="RI8" s="80" t="str">
        <f>QR8&amp;"17"</f>
        <v>41017</v>
      </c>
      <c r="RJ8" s="80" t="str">
        <f>QR8&amp;"18"</f>
        <v>41018</v>
      </c>
      <c r="RK8" s="80" t="str">
        <f>QR8&amp;"19"</f>
        <v>41019</v>
      </c>
      <c r="RL8" s="80" t="str">
        <f>QR8&amp;"20"</f>
        <v>41020</v>
      </c>
      <c r="RM8" s="80" t="str">
        <f>QR8&amp;"21"</f>
        <v>41021</v>
      </c>
      <c r="RN8" s="80" t="str">
        <f>QR8&amp;"22"</f>
        <v>41022</v>
      </c>
      <c r="RO8" s="81" t="str">
        <f>QR8&amp;"23"</f>
        <v>41023</v>
      </c>
      <c r="RP8" s="80" t="str">
        <f>QR8&amp;"24"</f>
        <v>41024</v>
      </c>
      <c r="RQ8" s="80" t="str">
        <f>QR8&amp;"25"</f>
        <v>41025</v>
      </c>
      <c r="RR8" s="79"/>
      <c r="RS8" s="166">
        <v>501</v>
      </c>
      <c r="RT8" s="80" t="str">
        <f>RS8&amp;"01"</f>
        <v>50101</v>
      </c>
      <c r="RU8" s="80" t="str">
        <f>RS8&amp;"02"</f>
        <v>50102</v>
      </c>
      <c r="RV8" s="80" t="str">
        <f>RS8&amp;"03"</f>
        <v>50103</v>
      </c>
      <c r="RW8" s="80" t="str">
        <f>RS8&amp;"04"</f>
        <v>50104</v>
      </c>
      <c r="RX8" s="80" t="str">
        <f>RS8&amp;"05"</f>
        <v>50105</v>
      </c>
      <c r="RY8" s="80" t="str">
        <f>RS8&amp;"06"</f>
        <v>50106</v>
      </c>
      <c r="RZ8" s="80" t="str">
        <f>RS8&amp;"07"</f>
        <v>50107</v>
      </c>
      <c r="SA8" s="80" t="str">
        <f>RS8&amp;"08"</f>
        <v>50108</v>
      </c>
      <c r="SB8" s="81" t="str">
        <f>RS8&amp;"09"</f>
        <v>50109</v>
      </c>
      <c r="SC8" s="80" t="str">
        <f>RS8&amp;"10"</f>
        <v>50110</v>
      </c>
      <c r="SD8" s="80" t="str">
        <f>RS8&amp;"11"</f>
        <v>50111</v>
      </c>
      <c r="SE8" s="80" t="str">
        <f>RS8&amp;"12"</f>
        <v>50112</v>
      </c>
      <c r="SF8" s="80" t="str">
        <f>RS8&amp;"13"</f>
        <v>50113</v>
      </c>
      <c r="SG8" s="81" t="str">
        <f>RS8&amp;"14"</f>
        <v>50114</v>
      </c>
      <c r="SH8" s="80" t="str">
        <f>RS8&amp;"15"</f>
        <v>50115</v>
      </c>
      <c r="SI8" s="166">
        <v>502</v>
      </c>
      <c r="SJ8" s="80" t="str">
        <f>SI8&amp;"01"</f>
        <v>50201</v>
      </c>
      <c r="SK8" s="80" t="str">
        <f>SI8&amp;"02"</f>
        <v>50202</v>
      </c>
      <c r="SL8" s="80" t="str">
        <f>SI8&amp;"03"</f>
        <v>50203</v>
      </c>
      <c r="SM8" s="80" t="str">
        <f>SI8&amp;"04"</f>
        <v>50204</v>
      </c>
      <c r="SN8" s="80" t="str">
        <f>SI8&amp;"05"</f>
        <v>50205</v>
      </c>
      <c r="SO8" s="80" t="str">
        <f>SI8&amp;"06"</f>
        <v>50206</v>
      </c>
      <c r="SP8" s="80" t="str">
        <f>SI8&amp;"07"</f>
        <v>50207</v>
      </c>
      <c r="SQ8" s="80" t="str">
        <f>SI8&amp;"08"</f>
        <v>50208</v>
      </c>
      <c r="SR8" s="81" t="str">
        <f>SI8&amp;"09"</f>
        <v>50209</v>
      </c>
      <c r="SS8" s="80" t="str">
        <f>SI8&amp;"10"</f>
        <v>50210</v>
      </c>
      <c r="ST8" s="80" t="str">
        <f>SI8&amp;"11"</f>
        <v>50211</v>
      </c>
      <c r="SU8" s="80" t="str">
        <f>SI8&amp;"12"</f>
        <v>50212</v>
      </c>
      <c r="SV8" s="80" t="str">
        <f>SI8&amp;"13"</f>
        <v>50213</v>
      </c>
      <c r="SW8" s="81" t="str">
        <f>SI8&amp;"14"</f>
        <v>50214</v>
      </c>
      <c r="SX8" s="80" t="str">
        <f>SI8&amp;"15"</f>
        <v>50215</v>
      </c>
      <c r="SY8" s="166">
        <v>503</v>
      </c>
      <c r="SZ8" s="80" t="str">
        <f>SY8&amp;"01"</f>
        <v>50301</v>
      </c>
      <c r="TA8" s="80" t="str">
        <f>SY8&amp;"02"</f>
        <v>50302</v>
      </c>
      <c r="TB8" s="80" t="str">
        <f>SY8&amp;"03"</f>
        <v>50303</v>
      </c>
      <c r="TC8" s="80" t="str">
        <f>SY8&amp;"04"</f>
        <v>50304</v>
      </c>
      <c r="TD8" s="80" t="str">
        <f>SY8&amp;"05"</f>
        <v>50305</v>
      </c>
      <c r="TE8" s="80" t="str">
        <f>SY8&amp;"06"</f>
        <v>50306</v>
      </c>
      <c r="TF8" s="80" t="str">
        <f>SY8&amp;"07"</f>
        <v>50307</v>
      </c>
      <c r="TG8" s="80" t="str">
        <f>SY8&amp;"08"</f>
        <v>50308</v>
      </c>
      <c r="TH8" s="81" t="str">
        <f>SY8&amp;"09"</f>
        <v>50309</v>
      </c>
      <c r="TI8" s="80" t="str">
        <f>SY8&amp;"10"</f>
        <v>50310</v>
      </c>
      <c r="TJ8" s="80" t="str">
        <f>SY8&amp;"11"</f>
        <v>50311</v>
      </c>
      <c r="TK8" s="80" t="str">
        <f>SY8&amp;"12"</f>
        <v>50312</v>
      </c>
      <c r="TL8" s="80" t="str">
        <f>SY8&amp;"13"</f>
        <v>50313</v>
      </c>
      <c r="TM8" s="81" t="str">
        <f>SY8&amp;"14"</f>
        <v>50314</v>
      </c>
      <c r="TN8" s="80" t="str">
        <f>SY8&amp;"15"</f>
        <v>50315</v>
      </c>
      <c r="TO8" s="166">
        <v>504</v>
      </c>
      <c r="TP8" s="80" t="str">
        <f>TO8&amp;"01"</f>
        <v>50401</v>
      </c>
      <c r="TQ8" s="80" t="str">
        <f>TO8&amp;"02"</f>
        <v>50402</v>
      </c>
      <c r="TR8" s="80" t="str">
        <f>TO8&amp;"03"</f>
        <v>50403</v>
      </c>
      <c r="TS8" s="80" t="str">
        <f>TO8&amp;"04"</f>
        <v>50404</v>
      </c>
      <c r="TT8" s="80" t="str">
        <f>TO8&amp;"05"</f>
        <v>50405</v>
      </c>
      <c r="TU8" s="80" t="str">
        <f>TO8&amp;"06"</f>
        <v>50406</v>
      </c>
      <c r="TV8" s="80" t="str">
        <f>TO8&amp;"07"</f>
        <v>50407</v>
      </c>
      <c r="TW8" s="80" t="str">
        <f>TO8&amp;"08"</f>
        <v>50408</v>
      </c>
      <c r="TX8" s="81" t="str">
        <f>TO8&amp;"09"</f>
        <v>50409</v>
      </c>
      <c r="TY8" s="80" t="str">
        <f>TO8&amp;"10"</f>
        <v>50410</v>
      </c>
      <c r="TZ8" s="80" t="str">
        <f>TO8&amp;"11"</f>
        <v>50411</v>
      </c>
      <c r="UA8" s="80" t="str">
        <f>TO8&amp;"12"</f>
        <v>50412</v>
      </c>
      <c r="UB8" s="80" t="str">
        <f>TO8&amp;"13"</f>
        <v>50413</v>
      </c>
      <c r="UC8" s="81" t="str">
        <f>TO8&amp;"14"</f>
        <v>50414</v>
      </c>
      <c r="UD8" s="80" t="str">
        <f>TO8&amp;"15"</f>
        <v>50415</v>
      </c>
      <c r="UE8" s="166">
        <v>505</v>
      </c>
      <c r="UF8" s="80" t="str">
        <f>UE8&amp;"01"</f>
        <v>50501</v>
      </c>
      <c r="UG8" s="80" t="str">
        <f>UE8&amp;"02"</f>
        <v>50502</v>
      </c>
      <c r="UH8" s="80" t="str">
        <f>UE8&amp;"03"</f>
        <v>50503</v>
      </c>
      <c r="UI8" s="80" t="str">
        <f>UE8&amp;"04"</f>
        <v>50504</v>
      </c>
      <c r="UJ8" s="80" t="str">
        <f>UE8&amp;"05"</f>
        <v>50505</v>
      </c>
      <c r="UK8" s="80" t="str">
        <f>UE8&amp;"06"</f>
        <v>50506</v>
      </c>
      <c r="UL8" s="80" t="str">
        <f>UE8&amp;"07"</f>
        <v>50507</v>
      </c>
      <c r="UM8" s="80" t="str">
        <f>UE8&amp;"08"</f>
        <v>50508</v>
      </c>
      <c r="UN8" s="81" t="str">
        <f>UE8&amp;"09"</f>
        <v>50509</v>
      </c>
      <c r="UO8" s="80" t="str">
        <f>UE8&amp;"10"</f>
        <v>50510</v>
      </c>
      <c r="UP8" s="80" t="str">
        <f>UE8&amp;"11"</f>
        <v>50511</v>
      </c>
      <c r="UQ8" s="80" t="str">
        <f>UE8&amp;"12"</f>
        <v>50512</v>
      </c>
      <c r="UR8" s="80" t="str">
        <f>UE8&amp;"13"</f>
        <v>50513</v>
      </c>
      <c r="US8" s="81" t="str">
        <f>UE8&amp;"14"</f>
        <v>50514</v>
      </c>
      <c r="UT8" s="80" t="str">
        <f>UE8&amp;"15"</f>
        <v>50515</v>
      </c>
      <c r="UU8" s="80" t="str">
        <f>UE8&amp;"16"</f>
        <v>50516</v>
      </c>
      <c r="UV8" s="80" t="str">
        <f>UE8&amp;"17"</f>
        <v>50517</v>
      </c>
      <c r="UW8" s="80" t="str">
        <f>UE8&amp;"18"</f>
        <v>50518</v>
      </c>
      <c r="UX8" s="80" t="str">
        <f>UE8&amp;"19"</f>
        <v>50519</v>
      </c>
      <c r="UY8" s="80" t="str">
        <f>UE8&amp;"20"</f>
        <v>50520</v>
      </c>
      <c r="UZ8" s="80" t="str">
        <f>UE8&amp;"21"</f>
        <v>50521</v>
      </c>
      <c r="VA8" s="80" t="str">
        <f>UE8&amp;"22"</f>
        <v>50522</v>
      </c>
      <c r="VB8" s="81" t="str">
        <f>UE8&amp;"23"</f>
        <v>50523</v>
      </c>
      <c r="VC8" s="80" t="str">
        <f>UE8&amp;"24"</f>
        <v>50524</v>
      </c>
      <c r="VD8" s="80" t="str">
        <f>UE8&amp;"25"</f>
        <v>50525</v>
      </c>
    </row>
    <row r="9" spans="1:579" s="85" customFormat="1" ht="27.75" customHeight="1">
      <c r="A9" s="89"/>
      <c r="B9" s="90"/>
      <c r="C9" s="90"/>
      <c r="D9" s="89"/>
      <c r="E9" s="93"/>
      <c r="F9" s="91"/>
      <c r="G9" s="91"/>
      <c r="H9" s="93"/>
      <c r="I9" s="93"/>
      <c r="J9" s="93"/>
      <c r="K9" s="91"/>
      <c r="L9" s="91"/>
      <c r="M9" s="91"/>
      <c r="N9" s="91"/>
      <c r="O9" s="91"/>
      <c r="P9" s="91"/>
      <c r="Q9" s="91"/>
      <c r="R9" s="91"/>
      <c r="T9" s="92"/>
      <c r="U9" s="91"/>
      <c r="V9" s="91"/>
      <c r="W9" s="91"/>
      <c r="Y9" s="92"/>
      <c r="Z9" s="93"/>
      <c r="AA9" s="91"/>
      <c r="AB9" s="91"/>
      <c r="AC9" s="91"/>
      <c r="AD9" s="91"/>
      <c r="AE9" s="91"/>
      <c r="AF9" s="91"/>
      <c r="AG9" s="91"/>
      <c r="AH9" s="91"/>
      <c r="AJ9" s="92"/>
      <c r="AK9" s="91"/>
      <c r="AL9" s="91"/>
      <c r="AM9" s="91"/>
      <c r="AO9" s="92"/>
      <c r="AP9" s="93"/>
      <c r="AQ9" s="91"/>
      <c r="AR9" s="91"/>
      <c r="AS9" s="91"/>
      <c r="AT9" s="91"/>
      <c r="AU9" s="91"/>
      <c r="AV9" s="91"/>
      <c r="AW9" s="91"/>
      <c r="AX9" s="91"/>
      <c r="AZ9" s="92"/>
      <c r="BA9" s="91"/>
      <c r="BB9" s="91"/>
      <c r="BC9" s="91"/>
      <c r="BE9" s="92"/>
      <c r="BF9" s="93"/>
      <c r="BG9" s="91"/>
      <c r="BH9" s="91"/>
      <c r="BI9" s="91"/>
      <c r="BJ9" s="91"/>
      <c r="BK9" s="91"/>
      <c r="BL9" s="91"/>
      <c r="BM9" s="91"/>
      <c r="BN9" s="91"/>
      <c r="BP9" s="92"/>
      <c r="BQ9" s="91"/>
      <c r="BR9" s="91"/>
      <c r="BS9" s="91"/>
      <c r="BU9" s="92"/>
      <c r="BV9" s="93"/>
      <c r="BW9" s="91"/>
      <c r="BX9" s="91"/>
      <c r="BY9" s="91"/>
      <c r="BZ9" s="91"/>
      <c r="CA9" s="91"/>
      <c r="CB9" s="91"/>
      <c r="CC9" s="91"/>
      <c r="CD9" s="91"/>
      <c r="CF9" s="92"/>
      <c r="CG9" s="91"/>
      <c r="CH9" s="91"/>
      <c r="CI9" s="91"/>
      <c r="CK9" s="91"/>
      <c r="CL9" s="91"/>
      <c r="CM9" s="91"/>
      <c r="CN9" s="91"/>
      <c r="CO9" s="91"/>
      <c r="CP9" s="91"/>
      <c r="CQ9" s="91"/>
      <c r="CR9" s="91"/>
      <c r="CT9" s="92"/>
      <c r="CU9" s="92"/>
      <c r="CV9" s="93"/>
      <c r="CW9" s="93"/>
      <c r="CX9" s="91"/>
      <c r="CY9" s="91"/>
      <c r="CZ9" s="91"/>
      <c r="DA9" s="91"/>
      <c r="DB9" s="91"/>
      <c r="DC9" s="91"/>
      <c r="DD9" s="91"/>
      <c r="DE9" s="91"/>
      <c r="DG9" s="92"/>
      <c r="DH9" s="91"/>
      <c r="DI9" s="91"/>
      <c r="DJ9" s="91"/>
      <c r="DL9" s="92"/>
      <c r="DM9" s="93"/>
      <c r="DN9" s="91"/>
      <c r="DO9" s="91"/>
      <c r="DP9" s="91"/>
      <c r="DQ9" s="91"/>
      <c r="DR9" s="91"/>
      <c r="DS9" s="91"/>
      <c r="DT9" s="91"/>
      <c r="DU9" s="91"/>
      <c r="DW9" s="92"/>
      <c r="DX9" s="91"/>
      <c r="DY9" s="91"/>
      <c r="DZ9" s="91"/>
      <c r="EB9" s="92"/>
      <c r="EC9" s="93"/>
      <c r="ED9" s="91"/>
      <c r="EE9" s="91"/>
      <c r="EF9" s="91"/>
      <c r="EG9" s="91"/>
      <c r="EH9" s="91"/>
      <c r="EI9" s="91"/>
      <c r="EJ9" s="91"/>
      <c r="EK9" s="91"/>
      <c r="EM9" s="92"/>
      <c r="EN9" s="91"/>
      <c r="EO9" s="91"/>
      <c r="EP9" s="91"/>
      <c r="ER9" s="92"/>
      <c r="ES9" s="93"/>
      <c r="ET9" s="91"/>
      <c r="EU9" s="91"/>
      <c r="EV9" s="91"/>
      <c r="EW9" s="91"/>
      <c r="EX9" s="91"/>
      <c r="EY9" s="91"/>
      <c r="EZ9" s="91"/>
      <c r="FA9" s="91"/>
      <c r="FC9" s="92"/>
      <c r="FD9" s="91"/>
      <c r="FE9" s="91"/>
      <c r="FF9" s="91"/>
      <c r="FH9" s="92"/>
      <c r="FI9" s="93"/>
      <c r="FJ9" s="91"/>
      <c r="FK9" s="91"/>
      <c r="FL9" s="91"/>
      <c r="FM9" s="91"/>
      <c r="FN9" s="91"/>
      <c r="FO9" s="91"/>
      <c r="FP9" s="91"/>
      <c r="FQ9" s="91"/>
      <c r="FS9" s="92"/>
      <c r="FT9" s="91"/>
      <c r="FU9" s="91"/>
      <c r="FV9" s="91"/>
      <c r="FX9" s="92"/>
      <c r="FY9" s="93"/>
      <c r="FZ9" s="91"/>
      <c r="GA9" s="91"/>
      <c r="GB9" s="91"/>
      <c r="GC9" s="91"/>
      <c r="GD9" s="91"/>
      <c r="GE9" s="91"/>
      <c r="GF9" s="91"/>
      <c r="GG9" s="91"/>
      <c r="GI9" s="92"/>
      <c r="GJ9" s="91"/>
      <c r="GK9" s="91"/>
      <c r="GL9" s="91"/>
      <c r="GN9" s="92"/>
      <c r="GO9" s="93"/>
      <c r="GP9" s="91"/>
      <c r="GQ9" s="91"/>
      <c r="GR9" s="91"/>
      <c r="GS9" s="91"/>
      <c r="GT9" s="91"/>
      <c r="GU9" s="91"/>
      <c r="GV9" s="91"/>
      <c r="GW9" s="91"/>
      <c r="GY9" s="92"/>
      <c r="GZ9" s="91"/>
      <c r="HA9" s="91"/>
      <c r="HB9" s="91"/>
      <c r="HD9" s="91"/>
      <c r="HE9" s="91"/>
      <c r="HF9" s="91"/>
      <c r="HG9" s="91"/>
      <c r="HH9" s="91"/>
      <c r="HI9" s="91"/>
      <c r="HJ9" s="91"/>
      <c r="HK9" s="91"/>
      <c r="HM9" s="92"/>
      <c r="HN9" s="92"/>
      <c r="HO9" s="93"/>
      <c r="HP9" s="93"/>
      <c r="HQ9" s="93"/>
      <c r="HR9" s="91"/>
      <c r="HS9" s="91"/>
      <c r="HT9" s="91"/>
      <c r="HU9" s="91"/>
      <c r="HV9" s="91"/>
      <c r="HW9" s="91"/>
      <c r="HX9" s="91"/>
      <c r="HY9" s="91"/>
      <c r="IA9" s="92"/>
      <c r="IB9" s="91"/>
      <c r="IC9" s="91"/>
      <c r="ID9" s="91"/>
      <c r="IF9" s="92"/>
      <c r="IG9" s="93"/>
      <c r="IH9" s="91"/>
      <c r="II9" s="91"/>
      <c r="IJ9" s="91"/>
      <c r="IK9" s="91"/>
      <c r="IL9" s="91"/>
      <c r="IM9" s="91"/>
      <c r="IN9" s="91"/>
      <c r="IO9" s="91"/>
      <c r="IQ9" s="92"/>
      <c r="IR9" s="91"/>
      <c r="IS9" s="91"/>
      <c r="IT9" s="91"/>
      <c r="IV9" s="92"/>
      <c r="IW9" s="93"/>
      <c r="IX9" s="91"/>
      <c r="IY9" s="91"/>
      <c r="IZ9" s="91"/>
      <c r="JA9" s="91"/>
      <c r="JB9" s="91"/>
      <c r="JC9" s="91"/>
      <c r="JD9" s="91"/>
      <c r="JE9" s="91"/>
      <c r="JG9" s="92"/>
      <c r="JH9" s="91"/>
      <c r="JI9" s="91"/>
      <c r="JJ9" s="91"/>
      <c r="JL9" s="92"/>
      <c r="JM9" s="93"/>
      <c r="JN9" s="91"/>
      <c r="JO9" s="91"/>
      <c r="JP9" s="91"/>
      <c r="JQ9" s="91"/>
      <c r="JR9" s="91"/>
      <c r="JS9" s="91"/>
      <c r="JT9" s="91"/>
      <c r="JU9" s="91"/>
      <c r="JW9" s="92"/>
      <c r="JX9" s="91"/>
      <c r="JY9" s="91"/>
      <c r="JZ9" s="91"/>
      <c r="KB9" s="92"/>
      <c r="KC9" s="93"/>
      <c r="KD9" s="91"/>
      <c r="KE9" s="91"/>
      <c r="KF9" s="91"/>
      <c r="KG9" s="91"/>
      <c r="KH9" s="91"/>
      <c r="KI9" s="91"/>
      <c r="KJ9" s="91"/>
      <c r="KK9" s="91"/>
      <c r="KM9" s="92"/>
      <c r="KN9" s="91"/>
      <c r="KO9" s="91"/>
      <c r="KP9" s="91"/>
      <c r="KR9" s="91"/>
      <c r="KS9" s="91"/>
      <c r="KT9" s="91"/>
      <c r="KU9" s="91"/>
      <c r="KV9" s="91"/>
      <c r="KW9" s="91"/>
      <c r="KX9" s="91"/>
      <c r="KY9" s="91"/>
      <c r="LA9" s="92"/>
      <c r="LB9" s="92"/>
      <c r="LC9" s="93"/>
      <c r="LD9" s="93"/>
      <c r="LE9" s="91"/>
      <c r="LF9" s="91"/>
      <c r="LG9" s="91"/>
      <c r="LH9" s="91"/>
      <c r="LI9" s="91"/>
      <c r="LJ9" s="91"/>
      <c r="LK9" s="91"/>
      <c r="LL9" s="91"/>
      <c r="LN9" s="92"/>
      <c r="LO9" s="91"/>
      <c r="LP9" s="91"/>
      <c r="LQ9" s="91"/>
      <c r="LS9" s="92"/>
      <c r="LT9" s="93"/>
      <c r="LU9" s="91"/>
      <c r="LV9" s="91"/>
      <c r="LW9" s="91"/>
      <c r="LX9" s="91"/>
      <c r="LY9" s="91"/>
      <c r="LZ9" s="91"/>
      <c r="MA9" s="91"/>
      <c r="MB9" s="91"/>
      <c r="MD9" s="92"/>
      <c r="ME9" s="91"/>
      <c r="MF9" s="91"/>
      <c r="MG9" s="91"/>
      <c r="MI9" s="92"/>
      <c r="MJ9" s="93"/>
      <c r="MK9" s="91"/>
      <c r="ML9" s="91"/>
      <c r="MM9" s="91"/>
      <c r="MN9" s="91"/>
      <c r="MO9" s="91"/>
      <c r="MP9" s="91"/>
      <c r="MQ9" s="91"/>
      <c r="MR9" s="91"/>
      <c r="MT9" s="92"/>
      <c r="MU9" s="91"/>
      <c r="MV9" s="91"/>
      <c r="MW9" s="91"/>
      <c r="MY9" s="92"/>
      <c r="MZ9" s="93"/>
      <c r="NA9" s="91"/>
      <c r="NB9" s="91"/>
      <c r="NC9" s="91"/>
      <c r="ND9" s="91"/>
      <c r="NE9" s="91"/>
      <c r="NF9" s="91"/>
      <c r="NG9" s="91"/>
      <c r="NH9" s="91"/>
      <c r="NJ9" s="92"/>
      <c r="NK9" s="91"/>
      <c r="NL9" s="91"/>
      <c r="NM9" s="91"/>
      <c r="NO9" s="92"/>
      <c r="NP9" s="93"/>
      <c r="NQ9" s="91"/>
      <c r="NR9" s="91"/>
      <c r="NS9" s="91"/>
      <c r="NT9" s="91"/>
      <c r="NU9" s="91"/>
      <c r="NV9" s="91"/>
      <c r="NW9" s="91"/>
      <c r="NX9" s="91"/>
      <c r="NZ9" s="92"/>
      <c r="OA9" s="91"/>
      <c r="OB9" s="91"/>
      <c r="OC9" s="91"/>
      <c r="OE9" s="92"/>
      <c r="OF9" s="93"/>
      <c r="OG9" s="91"/>
      <c r="OH9" s="91"/>
      <c r="OI9" s="91"/>
      <c r="OJ9" s="91"/>
      <c r="OK9" s="91"/>
      <c r="OL9" s="91"/>
      <c r="OM9" s="91"/>
      <c r="ON9" s="91"/>
      <c r="OP9" s="92"/>
      <c r="OQ9" s="91"/>
      <c r="OR9" s="91"/>
      <c r="OS9" s="91"/>
      <c r="OU9" s="92"/>
      <c r="OV9" s="93"/>
      <c r="OW9" s="91"/>
      <c r="OX9" s="91"/>
      <c r="OY9" s="91"/>
      <c r="OZ9" s="91"/>
      <c r="PA9" s="91"/>
      <c r="PB9" s="91"/>
      <c r="PC9" s="91"/>
      <c r="PD9" s="91"/>
      <c r="PF9" s="92"/>
      <c r="PG9" s="91"/>
      <c r="PH9" s="91"/>
      <c r="PI9" s="91"/>
      <c r="PK9" s="92"/>
      <c r="PL9" s="93"/>
      <c r="PM9" s="91"/>
      <c r="PN9" s="91"/>
      <c r="PO9" s="91"/>
      <c r="PP9" s="91"/>
      <c r="PQ9" s="91"/>
      <c r="PR9" s="91"/>
      <c r="PS9" s="91"/>
      <c r="PT9" s="91"/>
      <c r="PV9" s="92"/>
      <c r="PW9" s="91"/>
      <c r="PX9" s="91"/>
      <c r="PY9" s="91"/>
      <c r="QA9" s="92"/>
      <c r="QB9" s="93"/>
      <c r="QC9" s="91"/>
      <c r="QD9" s="91"/>
      <c r="QE9" s="91"/>
      <c r="QF9" s="91"/>
      <c r="QG9" s="91"/>
      <c r="QH9" s="91"/>
      <c r="QI9" s="91"/>
      <c r="QJ9" s="91"/>
      <c r="QL9" s="92"/>
      <c r="QM9" s="91"/>
      <c r="QN9" s="91"/>
      <c r="QO9" s="91"/>
      <c r="QQ9" s="92"/>
      <c r="QR9" s="93"/>
      <c r="QS9" s="91"/>
      <c r="QT9" s="91"/>
      <c r="QU9" s="91"/>
      <c r="QV9" s="91"/>
      <c r="QW9" s="91"/>
      <c r="QX9" s="91"/>
      <c r="QY9" s="91"/>
      <c r="QZ9" s="91"/>
      <c r="RB9" s="92"/>
      <c r="RC9" s="91"/>
      <c r="RD9" s="91"/>
      <c r="RE9" s="91"/>
      <c r="RG9" s="91"/>
      <c r="RH9" s="91"/>
      <c r="RI9" s="91"/>
      <c r="RJ9" s="91"/>
      <c r="RK9" s="91"/>
      <c r="RL9" s="91"/>
      <c r="RM9" s="91"/>
      <c r="RN9" s="91"/>
      <c r="RP9" s="92"/>
      <c r="RQ9" s="92"/>
      <c r="RR9" s="93"/>
      <c r="RS9" s="93"/>
      <c r="RT9" s="91"/>
      <c r="RU9" s="91"/>
      <c r="RV9" s="91"/>
      <c r="RW9" s="91"/>
      <c r="RX9" s="91"/>
      <c r="RY9" s="91"/>
      <c r="RZ9" s="91"/>
      <c r="SA9" s="91"/>
      <c r="SC9" s="92"/>
      <c r="SD9" s="91"/>
      <c r="SE9" s="91"/>
      <c r="SF9" s="91"/>
      <c r="SH9" s="92"/>
      <c r="SI9" s="93"/>
      <c r="SJ9" s="91"/>
      <c r="SK9" s="91"/>
      <c r="SL9" s="91"/>
      <c r="SM9" s="91"/>
      <c r="SN9" s="91"/>
      <c r="SO9" s="91"/>
      <c r="SP9" s="91"/>
      <c r="SQ9" s="91"/>
      <c r="SS9" s="92"/>
      <c r="ST9" s="91"/>
      <c r="SU9" s="91"/>
      <c r="SV9" s="91"/>
      <c r="SX9" s="92"/>
      <c r="SY9" s="93"/>
      <c r="SZ9" s="91"/>
      <c r="TA9" s="91"/>
      <c r="TB9" s="91"/>
      <c r="TC9" s="91"/>
      <c r="TD9" s="91"/>
      <c r="TE9" s="91"/>
      <c r="TF9" s="91"/>
      <c r="TG9" s="91"/>
      <c r="TI9" s="92"/>
      <c r="TJ9" s="91"/>
      <c r="TK9" s="91"/>
      <c r="TL9" s="91"/>
      <c r="TN9" s="92"/>
      <c r="TO9" s="93"/>
      <c r="TP9" s="91"/>
      <c r="TQ9" s="91"/>
      <c r="TR9" s="91"/>
      <c r="TS9" s="91"/>
      <c r="TT9" s="91"/>
      <c r="TU9" s="91"/>
      <c r="TV9" s="91"/>
      <c r="TW9" s="91"/>
      <c r="TY9" s="92"/>
      <c r="TZ9" s="91"/>
      <c r="UA9" s="91"/>
      <c r="UB9" s="91"/>
      <c r="UD9" s="92"/>
      <c r="UE9" s="93"/>
      <c r="UF9" s="91"/>
      <c r="UG9" s="91"/>
      <c r="UH9" s="91"/>
      <c r="UI9" s="91"/>
      <c r="UJ9" s="91"/>
      <c r="UK9" s="91"/>
      <c r="UL9" s="91"/>
      <c r="UM9" s="91"/>
      <c r="UO9" s="92"/>
      <c r="UP9" s="91"/>
      <c r="UQ9" s="91"/>
      <c r="UR9" s="91"/>
      <c r="UT9" s="91"/>
      <c r="UU9" s="91"/>
      <c r="UV9" s="91"/>
      <c r="UW9" s="91"/>
      <c r="UX9" s="91"/>
      <c r="UY9" s="91"/>
      <c r="UZ9" s="91"/>
      <c r="VA9" s="91"/>
      <c r="VC9" s="92"/>
      <c r="VD9" s="92"/>
    </row>
    <row r="10" spans="1:579" s="85" customFormat="1" ht="27.75" customHeight="1">
      <c r="A10" s="529" t="s">
        <v>8</v>
      </c>
      <c r="B10" s="529" t="s">
        <v>9</v>
      </c>
      <c r="C10" s="529" t="s">
        <v>10</v>
      </c>
      <c r="D10" s="531" t="s">
        <v>11</v>
      </c>
      <c r="E10" s="533" t="s">
        <v>404</v>
      </c>
      <c r="F10" s="523" t="s">
        <v>405</v>
      </c>
      <c r="G10" s="523" t="s">
        <v>406</v>
      </c>
      <c r="H10" s="525" t="s">
        <v>407</v>
      </c>
      <c r="I10" s="527" t="s">
        <v>3</v>
      </c>
      <c r="J10" s="172" t="e">
        <f>VLOOKUP(J8,#REF!,8,FALSE)</f>
        <v>#REF!</v>
      </c>
      <c r="K10" s="95"/>
      <c r="L10" s="95"/>
      <c r="M10" s="95"/>
      <c r="N10" s="95"/>
      <c r="O10" s="95"/>
      <c r="P10" s="95"/>
      <c r="Q10" s="95"/>
      <c r="R10" s="95"/>
      <c r="S10" s="96"/>
      <c r="T10" s="97"/>
      <c r="U10" s="95"/>
      <c r="V10" s="95"/>
      <c r="W10" s="95"/>
      <c r="X10" s="96"/>
      <c r="Y10" s="98"/>
      <c r="Z10" s="94" t="e">
        <f>VLOOKUP(Z8,#REF!,8,FALSE)</f>
        <v>#REF!</v>
      </c>
      <c r="AA10" s="95"/>
      <c r="AB10" s="95"/>
      <c r="AC10" s="95"/>
      <c r="AD10" s="95"/>
      <c r="AE10" s="95"/>
      <c r="AF10" s="95"/>
      <c r="AG10" s="95"/>
      <c r="AH10" s="95"/>
      <c r="AI10" s="96"/>
      <c r="AJ10" s="97"/>
      <c r="AK10" s="95"/>
      <c r="AL10" s="95"/>
      <c r="AM10" s="95"/>
      <c r="AN10" s="96"/>
      <c r="AO10" s="98"/>
      <c r="AP10" s="94" t="e">
        <f>VLOOKUP(AP8,#REF!,8,FALSE)</f>
        <v>#REF!</v>
      </c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5"/>
      <c r="BB10" s="95"/>
      <c r="BC10" s="95"/>
      <c r="BD10" s="96"/>
      <c r="BE10" s="98"/>
      <c r="BF10" s="94" t="e">
        <f>VLOOKUP(BF8,#REF!,8,FALSE)</f>
        <v>#REF!</v>
      </c>
      <c r="BG10" s="95"/>
      <c r="BH10" s="95"/>
      <c r="BI10" s="95"/>
      <c r="BJ10" s="95"/>
      <c r="BK10" s="95"/>
      <c r="BL10" s="95"/>
      <c r="BM10" s="95"/>
      <c r="BN10" s="95"/>
      <c r="BO10" s="96"/>
      <c r="BP10" s="97"/>
      <c r="BQ10" s="95"/>
      <c r="BR10" s="95"/>
      <c r="BS10" s="95"/>
      <c r="BT10" s="96"/>
      <c r="BU10" s="98"/>
      <c r="BV10" s="94" t="e">
        <f>VLOOKUP(BV8,#REF!,8,FALSE)</f>
        <v>#REF!</v>
      </c>
      <c r="BW10" s="95"/>
      <c r="BX10" s="95"/>
      <c r="BY10" s="95"/>
      <c r="BZ10" s="95"/>
      <c r="CA10" s="95"/>
      <c r="CB10" s="95"/>
      <c r="CC10" s="95"/>
      <c r="CD10" s="95"/>
      <c r="CE10" s="96"/>
      <c r="CF10" s="97"/>
      <c r="CG10" s="95"/>
      <c r="CH10" s="95"/>
      <c r="CI10" s="95"/>
      <c r="CJ10" s="96"/>
      <c r="CK10" s="95"/>
      <c r="CL10" s="95"/>
      <c r="CM10" s="95"/>
      <c r="CN10" s="95"/>
      <c r="CO10" s="95"/>
      <c r="CP10" s="95"/>
      <c r="CQ10" s="95"/>
      <c r="CR10" s="95"/>
      <c r="CS10" s="96"/>
      <c r="CT10" s="97"/>
      <c r="CU10" s="98"/>
      <c r="CV10" s="515" t="s">
        <v>4</v>
      </c>
      <c r="CW10" s="94" t="e">
        <f>VLOOKUP(CW8,#REF!,8,FALSE)</f>
        <v>#REF!</v>
      </c>
      <c r="CX10" s="95"/>
      <c r="CY10" s="95"/>
      <c r="CZ10" s="95"/>
      <c r="DA10" s="95"/>
      <c r="DB10" s="95"/>
      <c r="DC10" s="95"/>
      <c r="DD10" s="95"/>
      <c r="DE10" s="95"/>
      <c r="DF10" s="96"/>
      <c r="DG10" s="97"/>
      <c r="DH10" s="95"/>
      <c r="DI10" s="95"/>
      <c r="DJ10" s="95"/>
      <c r="DK10" s="96"/>
      <c r="DL10" s="98"/>
      <c r="DM10" s="94" t="e">
        <f>VLOOKUP(DM8,#REF!,8,FALSE)</f>
        <v>#REF!</v>
      </c>
      <c r="DN10" s="95"/>
      <c r="DO10" s="95"/>
      <c r="DP10" s="95"/>
      <c r="DQ10" s="95"/>
      <c r="DR10" s="95"/>
      <c r="DS10" s="95"/>
      <c r="DT10" s="95"/>
      <c r="DU10" s="95"/>
      <c r="DV10" s="96"/>
      <c r="DW10" s="97"/>
      <c r="DX10" s="95"/>
      <c r="DY10" s="95"/>
      <c r="DZ10" s="95"/>
      <c r="EA10" s="96"/>
      <c r="EB10" s="98"/>
      <c r="EC10" s="94" t="e">
        <f>VLOOKUP(EC8,#REF!,8,FALSE)</f>
        <v>#REF!</v>
      </c>
      <c r="ED10" s="95"/>
      <c r="EE10" s="95"/>
      <c r="EF10" s="95"/>
      <c r="EG10" s="95"/>
      <c r="EH10" s="95"/>
      <c r="EI10" s="95"/>
      <c r="EJ10" s="95"/>
      <c r="EK10" s="95"/>
      <c r="EL10" s="96"/>
      <c r="EM10" s="97"/>
      <c r="EN10" s="95"/>
      <c r="EO10" s="95"/>
      <c r="EP10" s="95"/>
      <c r="EQ10" s="96"/>
      <c r="ER10" s="98"/>
      <c r="ES10" s="94" t="e">
        <f>VLOOKUP(ES8,#REF!,8,FALSE)</f>
        <v>#REF!</v>
      </c>
      <c r="ET10" s="95"/>
      <c r="EU10" s="95"/>
      <c r="EV10" s="95"/>
      <c r="EW10" s="95"/>
      <c r="EX10" s="95"/>
      <c r="EY10" s="95"/>
      <c r="EZ10" s="95"/>
      <c r="FA10" s="95"/>
      <c r="FB10" s="96"/>
      <c r="FC10" s="97"/>
      <c r="FD10" s="95"/>
      <c r="FE10" s="95"/>
      <c r="FF10" s="95"/>
      <c r="FG10" s="96"/>
      <c r="FH10" s="98"/>
      <c r="FI10" s="94" t="e">
        <f>VLOOKUP(FI8,#REF!,8,FALSE)</f>
        <v>#REF!</v>
      </c>
      <c r="FJ10" s="95"/>
      <c r="FK10" s="95"/>
      <c r="FL10" s="95"/>
      <c r="FM10" s="95"/>
      <c r="FN10" s="95"/>
      <c r="FO10" s="95"/>
      <c r="FP10" s="95"/>
      <c r="FQ10" s="95"/>
      <c r="FR10" s="96"/>
      <c r="FS10" s="97"/>
      <c r="FT10" s="95"/>
      <c r="FU10" s="95"/>
      <c r="FV10" s="95"/>
      <c r="FW10" s="96"/>
      <c r="FX10" s="98"/>
      <c r="FY10" s="94" t="e">
        <f>VLOOKUP(FY8,#REF!,8,FALSE)</f>
        <v>#REF!</v>
      </c>
      <c r="FZ10" s="95"/>
      <c r="GA10" s="95"/>
      <c r="GB10" s="95"/>
      <c r="GC10" s="95"/>
      <c r="GD10" s="95"/>
      <c r="GE10" s="95"/>
      <c r="GF10" s="95"/>
      <c r="GG10" s="95"/>
      <c r="GH10" s="96"/>
      <c r="GI10" s="97"/>
      <c r="GJ10" s="95"/>
      <c r="GK10" s="95"/>
      <c r="GL10" s="95"/>
      <c r="GM10" s="96"/>
      <c r="GN10" s="98"/>
      <c r="GO10" s="94" t="e">
        <f>VLOOKUP(GO8,#REF!,8,FALSE)</f>
        <v>#REF!</v>
      </c>
      <c r="GP10" s="95"/>
      <c r="GQ10" s="95"/>
      <c r="GR10" s="95"/>
      <c r="GS10" s="95"/>
      <c r="GT10" s="95"/>
      <c r="GU10" s="95"/>
      <c r="GV10" s="95"/>
      <c r="GW10" s="95"/>
      <c r="GX10" s="96"/>
      <c r="GY10" s="97"/>
      <c r="GZ10" s="95"/>
      <c r="HA10" s="95"/>
      <c r="HB10" s="95"/>
      <c r="HC10" s="96"/>
      <c r="HD10" s="95"/>
      <c r="HE10" s="95"/>
      <c r="HF10" s="95"/>
      <c r="HG10" s="95"/>
      <c r="HH10" s="95"/>
      <c r="HI10" s="95"/>
      <c r="HJ10" s="95"/>
      <c r="HK10" s="95"/>
      <c r="HL10" s="96"/>
      <c r="HM10" s="97"/>
      <c r="HN10" s="98"/>
      <c r="HO10" s="521" t="s">
        <v>408</v>
      </c>
      <c r="HP10" s="515" t="s">
        <v>5</v>
      </c>
      <c r="HQ10" s="94" t="e">
        <f>VLOOKUP(HQ8,#REF!,8,FALSE)</f>
        <v>#REF!</v>
      </c>
      <c r="HR10" s="95"/>
      <c r="HS10" s="95"/>
      <c r="HT10" s="95"/>
      <c r="HU10" s="95"/>
      <c r="HV10" s="95"/>
      <c r="HW10" s="95"/>
      <c r="HX10" s="95"/>
      <c r="HY10" s="95"/>
      <c r="HZ10" s="96"/>
      <c r="IA10" s="97"/>
      <c r="IB10" s="95"/>
      <c r="IC10" s="95"/>
      <c r="ID10" s="95"/>
      <c r="IE10" s="96"/>
      <c r="IF10" s="98"/>
      <c r="IG10" s="94" t="e">
        <f>VLOOKUP(IG8,#REF!,8,FALSE)</f>
        <v>#REF!</v>
      </c>
      <c r="IH10" s="95"/>
      <c r="II10" s="95"/>
      <c r="IJ10" s="95"/>
      <c r="IK10" s="95"/>
      <c r="IL10" s="95"/>
      <c r="IM10" s="95"/>
      <c r="IN10" s="95"/>
      <c r="IO10" s="95"/>
      <c r="IP10" s="96"/>
      <c r="IQ10" s="97"/>
      <c r="IR10" s="95"/>
      <c r="IS10" s="95"/>
      <c r="IT10" s="95"/>
      <c r="IU10" s="96"/>
      <c r="IV10" s="98"/>
      <c r="IW10" s="94" t="e">
        <f>VLOOKUP(IW8,#REF!,8,FALSE)</f>
        <v>#REF!</v>
      </c>
      <c r="IX10" s="95"/>
      <c r="IY10" s="95"/>
      <c r="IZ10" s="95"/>
      <c r="JA10" s="95"/>
      <c r="JB10" s="95"/>
      <c r="JC10" s="95"/>
      <c r="JD10" s="95"/>
      <c r="JE10" s="95"/>
      <c r="JF10" s="96"/>
      <c r="JG10" s="97"/>
      <c r="JH10" s="95"/>
      <c r="JI10" s="95"/>
      <c r="JJ10" s="95"/>
      <c r="JK10" s="96"/>
      <c r="JL10" s="98"/>
      <c r="JM10" s="94" t="e">
        <f>VLOOKUP(JM8,#REF!,8,FALSE)</f>
        <v>#REF!</v>
      </c>
      <c r="JN10" s="95"/>
      <c r="JO10" s="95"/>
      <c r="JP10" s="95"/>
      <c r="JQ10" s="95"/>
      <c r="JR10" s="95"/>
      <c r="JS10" s="95"/>
      <c r="JT10" s="95"/>
      <c r="JU10" s="95"/>
      <c r="JV10" s="96"/>
      <c r="JW10" s="97"/>
      <c r="JX10" s="95"/>
      <c r="JY10" s="95"/>
      <c r="JZ10" s="95"/>
      <c r="KA10" s="96"/>
      <c r="KB10" s="98"/>
      <c r="KC10" s="94" t="e">
        <f>VLOOKUP(KC8,#REF!,8,FALSE)</f>
        <v>#REF!</v>
      </c>
      <c r="KD10" s="95"/>
      <c r="KE10" s="95"/>
      <c r="KF10" s="95"/>
      <c r="KG10" s="95"/>
      <c r="KH10" s="95"/>
      <c r="KI10" s="95"/>
      <c r="KJ10" s="95"/>
      <c r="KK10" s="95"/>
      <c r="KL10" s="96"/>
      <c r="KM10" s="97"/>
      <c r="KN10" s="95"/>
      <c r="KO10" s="95"/>
      <c r="KP10" s="95"/>
      <c r="KQ10" s="96"/>
      <c r="KR10" s="95"/>
      <c r="KS10" s="95"/>
      <c r="KT10" s="95"/>
      <c r="KU10" s="95"/>
      <c r="KV10" s="95"/>
      <c r="KW10" s="95"/>
      <c r="KX10" s="95"/>
      <c r="KY10" s="95"/>
      <c r="KZ10" s="96"/>
      <c r="LA10" s="97"/>
      <c r="LB10" s="98"/>
      <c r="LC10" s="515" t="s">
        <v>6</v>
      </c>
      <c r="LD10" s="94" t="e">
        <f>VLOOKUP(LD8,#REF!,8,FALSE)</f>
        <v>#REF!</v>
      </c>
      <c r="LE10" s="95"/>
      <c r="LF10" s="95"/>
      <c r="LG10" s="95"/>
      <c r="LH10" s="95"/>
      <c r="LI10" s="95"/>
      <c r="LJ10" s="95"/>
      <c r="LK10" s="95"/>
      <c r="LL10" s="95"/>
      <c r="LM10" s="96"/>
      <c r="LN10" s="97"/>
      <c r="LO10" s="95"/>
      <c r="LP10" s="95"/>
      <c r="LQ10" s="95"/>
      <c r="LR10" s="96"/>
      <c r="LS10" s="98"/>
      <c r="LT10" s="94" t="e">
        <f>VLOOKUP(LT8,#REF!,8,FALSE)</f>
        <v>#REF!</v>
      </c>
      <c r="LU10" s="95"/>
      <c r="LV10" s="95"/>
      <c r="LW10" s="95"/>
      <c r="LX10" s="95"/>
      <c r="LY10" s="95"/>
      <c r="LZ10" s="95"/>
      <c r="MA10" s="95"/>
      <c r="MB10" s="95"/>
      <c r="MC10" s="96"/>
      <c r="MD10" s="97"/>
      <c r="ME10" s="95"/>
      <c r="MF10" s="95"/>
      <c r="MG10" s="95"/>
      <c r="MH10" s="96"/>
      <c r="MI10" s="98"/>
      <c r="MJ10" s="94" t="e">
        <f>VLOOKUP(MJ8,#REF!,8,FALSE)</f>
        <v>#REF!</v>
      </c>
      <c r="MK10" s="95"/>
      <c r="ML10" s="95"/>
      <c r="MM10" s="95"/>
      <c r="MN10" s="95"/>
      <c r="MO10" s="95"/>
      <c r="MP10" s="95"/>
      <c r="MQ10" s="95"/>
      <c r="MR10" s="95"/>
      <c r="MS10" s="96"/>
      <c r="MT10" s="97"/>
      <c r="MU10" s="95"/>
      <c r="MV10" s="95"/>
      <c r="MW10" s="95"/>
      <c r="MX10" s="96"/>
      <c r="MY10" s="98"/>
      <c r="MZ10" s="94" t="e">
        <f>VLOOKUP(MZ8,#REF!,8,FALSE)</f>
        <v>#REF!</v>
      </c>
      <c r="NA10" s="95"/>
      <c r="NB10" s="95"/>
      <c r="NC10" s="95"/>
      <c r="ND10" s="95"/>
      <c r="NE10" s="95"/>
      <c r="NF10" s="95"/>
      <c r="NG10" s="95"/>
      <c r="NH10" s="95"/>
      <c r="NI10" s="96"/>
      <c r="NJ10" s="97"/>
      <c r="NK10" s="95"/>
      <c r="NL10" s="95"/>
      <c r="NM10" s="95"/>
      <c r="NN10" s="96"/>
      <c r="NO10" s="98"/>
      <c r="NP10" s="94" t="e">
        <f>VLOOKUP(NP8,#REF!,8,FALSE)</f>
        <v>#REF!</v>
      </c>
      <c r="NQ10" s="95"/>
      <c r="NR10" s="95"/>
      <c r="NS10" s="95"/>
      <c r="NT10" s="95"/>
      <c r="NU10" s="95"/>
      <c r="NV10" s="95"/>
      <c r="NW10" s="95"/>
      <c r="NX10" s="95"/>
      <c r="NY10" s="96"/>
      <c r="NZ10" s="97"/>
      <c r="OA10" s="95"/>
      <c r="OB10" s="95"/>
      <c r="OC10" s="95"/>
      <c r="OD10" s="96"/>
      <c r="OE10" s="98"/>
      <c r="OF10" s="94" t="e">
        <f>VLOOKUP(OF8,#REF!,8,FALSE)</f>
        <v>#REF!</v>
      </c>
      <c r="OG10" s="95"/>
      <c r="OH10" s="95"/>
      <c r="OI10" s="95"/>
      <c r="OJ10" s="95"/>
      <c r="OK10" s="95"/>
      <c r="OL10" s="95"/>
      <c r="OM10" s="95"/>
      <c r="ON10" s="95"/>
      <c r="OO10" s="96"/>
      <c r="OP10" s="97"/>
      <c r="OQ10" s="95"/>
      <c r="OR10" s="95"/>
      <c r="OS10" s="95"/>
      <c r="OT10" s="96"/>
      <c r="OU10" s="98"/>
      <c r="OV10" s="94" t="e">
        <f>VLOOKUP(OV8,#REF!,8,FALSE)</f>
        <v>#REF!</v>
      </c>
      <c r="OW10" s="95"/>
      <c r="OX10" s="95"/>
      <c r="OY10" s="95"/>
      <c r="OZ10" s="95"/>
      <c r="PA10" s="95"/>
      <c r="PB10" s="95"/>
      <c r="PC10" s="95"/>
      <c r="PD10" s="95"/>
      <c r="PE10" s="96"/>
      <c r="PF10" s="97"/>
      <c r="PG10" s="95"/>
      <c r="PH10" s="95"/>
      <c r="PI10" s="95"/>
      <c r="PJ10" s="96"/>
      <c r="PK10" s="98"/>
      <c r="PL10" s="94" t="e">
        <f>VLOOKUP(PL8,#REF!,8,FALSE)</f>
        <v>#REF!</v>
      </c>
      <c r="PM10" s="95"/>
      <c r="PN10" s="95"/>
      <c r="PO10" s="95"/>
      <c r="PP10" s="95"/>
      <c r="PQ10" s="95"/>
      <c r="PR10" s="95"/>
      <c r="PS10" s="95"/>
      <c r="PT10" s="95"/>
      <c r="PU10" s="96"/>
      <c r="PV10" s="97"/>
      <c r="PW10" s="95"/>
      <c r="PX10" s="95"/>
      <c r="PY10" s="95"/>
      <c r="PZ10" s="96"/>
      <c r="QA10" s="98"/>
      <c r="QB10" s="94" t="e">
        <f>VLOOKUP(QB8,#REF!,8,FALSE)</f>
        <v>#REF!</v>
      </c>
      <c r="QC10" s="95"/>
      <c r="QD10" s="95"/>
      <c r="QE10" s="95"/>
      <c r="QF10" s="95"/>
      <c r="QG10" s="95"/>
      <c r="QH10" s="95"/>
      <c r="QI10" s="95"/>
      <c r="QJ10" s="95"/>
      <c r="QK10" s="96"/>
      <c r="QL10" s="97"/>
      <c r="QM10" s="95"/>
      <c r="QN10" s="95"/>
      <c r="QO10" s="95"/>
      <c r="QP10" s="96"/>
      <c r="QQ10" s="98"/>
      <c r="QR10" s="94" t="e">
        <f>VLOOKUP(QR8,#REF!,8,FALSE)</f>
        <v>#REF!</v>
      </c>
      <c r="QS10" s="95"/>
      <c r="QT10" s="95"/>
      <c r="QU10" s="95"/>
      <c r="QV10" s="95"/>
      <c r="QW10" s="95"/>
      <c r="QX10" s="95"/>
      <c r="QY10" s="95"/>
      <c r="QZ10" s="95"/>
      <c r="RA10" s="96"/>
      <c r="RB10" s="97"/>
      <c r="RC10" s="95"/>
      <c r="RD10" s="95"/>
      <c r="RE10" s="95"/>
      <c r="RF10" s="96"/>
      <c r="RG10" s="95"/>
      <c r="RH10" s="95"/>
      <c r="RI10" s="95"/>
      <c r="RJ10" s="95"/>
      <c r="RK10" s="95"/>
      <c r="RL10" s="95"/>
      <c r="RM10" s="95"/>
      <c r="RN10" s="95"/>
      <c r="RO10" s="96"/>
      <c r="RP10" s="97"/>
      <c r="RQ10" s="98"/>
      <c r="RR10" s="515" t="s">
        <v>7</v>
      </c>
      <c r="RS10" s="94" t="e">
        <f>VLOOKUP(RS8,#REF!,8,FALSE)</f>
        <v>#REF!</v>
      </c>
      <c r="RT10" s="95"/>
      <c r="RU10" s="95"/>
      <c r="RV10" s="95"/>
      <c r="RW10" s="95"/>
      <c r="RX10" s="95"/>
      <c r="RY10" s="95"/>
      <c r="RZ10" s="95"/>
      <c r="SA10" s="95"/>
      <c r="SB10" s="96"/>
      <c r="SC10" s="97"/>
      <c r="SD10" s="95"/>
      <c r="SE10" s="95"/>
      <c r="SF10" s="95"/>
      <c r="SG10" s="96"/>
      <c r="SH10" s="98"/>
      <c r="SI10" s="94" t="e">
        <f>VLOOKUP(SI8,#REF!,8,FALSE)</f>
        <v>#REF!</v>
      </c>
      <c r="SJ10" s="95"/>
      <c r="SK10" s="95"/>
      <c r="SL10" s="95"/>
      <c r="SM10" s="95"/>
      <c r="SN10" s="95"/>
      <c r="SO10" s="95"/>
      <c r="SP10" s="95"/>
      <c r="SQ10" s="95"/>
      <c r="SR10" s="96"/>
      <c r="SS10" s="97"/>
      <c r="ST10" s="95"/>
      <c r="SU10" s="95"/>
      <c r="SV10" s="95"/>
      <c r="SW10" s="96"/>
      <c r="SX10" s="98"/>
      <c r="SY10" s="94" t="e">
        <f>VLOOKUP(SY8,#REF!,8,FALSE)</f>
        <v>#REF!</v>
      </c>
      <c r="SZ10" s="95"/>
      <c r="TA10" s="95"/>
      <c r="TB10" s="95"/>
      <c r="TC10" s="95"/>
      <c r="TD10" s="95"/>
      <c r="TE10" s="95"/>
      <c r="TF10" s="95"/>
      <c r="TG10" s="95"/>
      <c r="TH10" s="96"/>
      <c r="TI10" s="97"/>
      <c r="TJ10" s="95"/>
      <c r="TK10" s="95"/>
      <c r="TL10" s="95"/>
      <c r="TM10" s="96"/>
      <c r="TN10" s="98"/>
      <c r="TO10" s="94" t="e">
        <f>VLOOKUP(TO8,#REF!,8,FALSE)</f>
        <v>#REF!</v>
      </c>
      <c r="TP10" s="95"/>
      <c r="TQ10" s="95"/>
      <c r="TR10" s="95"/>
      <c r="TS10" s="95"/>
      <c r="TT10" s="95"/>
      <c r="TU10" s="95"/>
      <c r="TV10" s="95"/>
      <c r="TW10" s="95"/>
      <c r="TX10" s="96"/>
      <c r="TY10" s="97"/>
      <c r="TZ10" s="95"/>
      <c r="UA10" s="95"/>
      <c r="UB10" s="95"/>
      <c r="UC10" s="96"/>
      <c r="UD10" s="98"/>
      <c r="UE10" s="94" t="e">
        <f>VLOOKUP(UE8,#REF!,8,FALSE)</f>
        <v>#REF!</v>
      </c>
      <c r="UF10" s="95"/>
      <c r="UG10" s="95"/>
      <c r="UH10" s="95"/>
      <c r="UI10" s="95"/>
      <c r="UJ10" s="95"/>
      <c r="UK10" s="95"/>
      <c r="UL10" s="95"/>
      <c r="UM10" s="95"/>
      <c r="UN10" s="96"/>
      <c r="UO10" s="97"/>
      <c r="UP10" s="95"/>
      <c r="UQ10" s="95"/>
      <c r="UR10" s="95"/>
      <c r="US10" s="96"/>
      <c r="UT10" s="95"/>
      <c r="UU10" s="95"/>
      <c r="UV10" s="95"/>
      <c r="UW10" s="95"/>
      <c r="UX10" s="95"/>
      <c r="UY10" s="95"/>
      <c r="UZ10" s="95"/>
      <c r="VA10" s="95"/>
      <c r="VB10" s="96"/>
      <c r="VC10" s="97"/>
      <c r="VD10" s="98"/>
    </row>
    <row r="11" spans="1:579" ht="25.25">
      <c r="A11" s="530"/>
      <c r="B11" s="530"/>
      <c r="C11" s="530"/>
      <c r="D11" s="532"/>
      <c r="E11" s="534"/>
      <c r="F11" s="524"/>
      <c r="G11" s="524"/>
      <c r="H11" s="526"/>
      <c r="I11" s="528"/>
      <c r="J11" s="241" t="s">
        <v>0</v>
      </c>
      <c r="K11" s="242" t="s">
        <v>389</v>
      </c>
      <c r="L11" s="243" t="s">
        <v>390</v>
      </c>
      <c r="M11" s="243" t="s">
        <v>391</v>
      </c>
      <c r="N11" s="243" t="s">
        <v>392</v>
      </c>
      <c r="O11" s="243" t="s">
        <v>393</v>
      </c>
      <c r="P11" s="243" t="s">
        <v>394</v>
      </c>
      <c r="Q11" s="243" t="s">
        <v>395</v>
      </c>
      <c r="R11" s="243" t="s">
        <v>396</v>
      </c>
      <c r="S11" s="243" t="s">
        <v>397</v>
      </c>
      <c r="T11" s="243" t="s">
        <v>398</v>
      </c>
      <c r="U11" s="243" t="s">
        <v>399</v>
      </c>
      <c r="V11" s="243" t="s">
        <v>400</v>
      </c>
      <c r="W11" s="244" t="s">
        <v>401</v>
      </c>
      <c r="X11" s="243" t="s">
        <v>402</v>
      </c>
      <c r="Y11" s="245" t="s">
        <v>403</v>
      </c>
      <c r="Z11" s="241" t="s">
        <v>0</v>
      </c>
      <c r="AA11" s="246" t="s">
        <v>389</v>
      </c>
      <c r="AB11" s="246" t="s">
        <v>390</v>
      </c>
      <c r="AC11" s="246" t="s">
        <v>391</v>
      </c>
      <c r="AD11" s="246" t="s">
        <v>392</v>
      </c>
      <c r="AE11" s="246" t="s">
        <v>393</v>
      </c>
      <c r="AF11" s="246" t="s">
        <v>394</v>
      </c>
      <c r="AG11" s="246" t="s">
        <v>395</v>
      </c>
      <c r="AH11" s="246" t="s">
        <v>396</v>
      </c>
      <c r="AI11" s="246" t="s">
        <v>397</v>
      </c>
      <c r="AJ11" s="246" t="s">
        <v>398</v>
      </c>
      <c r="AK11" s="246" t="s">
        <v>399</v>
      </c>
      <c r="AL11" s="246" t="s">
        <v>400</v>
      </c>
      <c r="AM11" s="247" t="s">
        <v>401</v>
      </c>
      <c r="AN11" s="246" t="s">
        <v>402</v>
      </c>
      <c r="AO11" s="246" t="s">
        <v>403</v>
      </c>
      <c r="AP11" s="241" t="s">
        <v>0</v>
      </c>
      <c r="AQ11" s="246" t="s">
        <v>389</v>
      </c>
      <c r="AR11" s="246" t="s">
        <v>390</v>
      </c>
      <c r="AS11" s="246" t="s">
        <v>391</v>
      </c>
      <c r="AT11" s="246" t="s">
        <v>392</v>
      </c>
      <c r="AU11" s="246" t="s">
        <v>393</v>
      </c>
      <c r="AV11" s="246" t="s">
        <v>394</v>
      </c>
      <c r="AW11" s="246" t="s">
        <v>395</v>
      </c>
      <c r="AX11" s="246" t="s">
        <v>396</v>
      </c>
      <c r="AY11" s="246" t="s">
        <v>397</v>
      </c>
      <c r="AZ11" s="246" t="s">
        <v>398</v>
      </c>
      <c r="BA11" s="246" t="s">
        <v>399</v>
      </c>
      <c r="BB11" s="246" t="s">
        <v>400</v>
      </c>
      <c r="BC11" s="247" t="s">
        <v>401</v>
      </c>
      <c r="BD11" s="246" t="s">
        <v>402</v>
      </c>
      <c r="BE11" s="246" t="s">
        <v>403</v>
      </c>
      <c r="BF11" s="241" t="s">
        <v>0</v>
      </c>
      <c r="BG11" s="246" t="s">
        <v>389</v>
      </c>
      <c r="BH11" s="246" t="s">
        <v>390</v>
      </c>
      <c r="BI11" s="246" t="s">
        <v>391</v>
      </c>
      <c r="BJ11" s="246" t="s">
        <v>392</v>
      </c>
      <c r="BK11" s="246" t="s">
        <v>393</v>
      </c>
      <c r="BL11" s="246" t="s">
        <v>394</v>
      </c>
      <c r="BM11" s="246" t="s">
        <v>395</v>
      </c>
      <c r="BN11" s="246" t="s">
        <v>396</v>
      </c>
      <c r="BO11" s="246" t="s">
        <v>397</v>
      </c>
      <c r="BP11" s="246" t="s">
        <v>398</v>
      </c>
      <c r="BQ11" s="246" t="s">
        <v>399</v>
      </c>
      <c r="BR11" s="246" t="s">
        <v>400</v>
      </c>
      <c r="BS11" s="247" t="s">
        <v>401</v>
      </c>
      <c r="BT11" s="246" t="s">
        <v>402</v>
      </c>
      <c r="BU11" s="246" t="s">
        <v>403</v>
      </c>
      <c r="BV11" s="241" t="s">
        <v>0</v>
      </c>
      <c r="BW11" s="246" t="s">
        <v>389</v>
      </c>
      <c r="BX11" s="246" t="s">
        <v>390</v>
      </c>
      <c r="BY11" s="246" t="s">
        <v>391</v>
      </c>
      <c r="BZ11" s="246" t="s">
        <v>392</v>
      </c>
      <c r="CA11" s="246" t="s">
        <v>393</v>
      </c>
      <c r="CB11" s="246" t="s">
        <v>394</v>
      </c>
      <c r="CC11" s="246" t="s">
        <v>395</v>
      </c>
      <c r="CD11" s="246" t="s">
        <v>396</v>
      </c>
      <c r="CE11" s="246" t="s">
        <v>397</v>
      </c>
      <c r="CF11" s="246" t="s">
        <v>398</v>
      </c>
      <c r="CG11" s="246" t="s">
        <v>399</v>
      </c>
      <c r="CH11" s="246" t="s">
        <v>400</v>
      </c>
      <c r="CI11" s="247" t="s">
        <v>401</v>
      </c>
      <c r="CJ11" s="246" t="s">
        <v>402</v>
      </c>
      <c r="CK11" s="246" t="s">
        <v>403</v>
      </c>
      <c r="CL11" s="246" t="s">
        <v>409</v>
      </c>
      <c r="CM11" s="246" t="s">
        <v>410</v>
      </c>
      <c r="CN11" s="246" t="s">
        <v>411</v>
      </c>
      <c r="CO11" s="246" t="s">
        <v>412</v>
      </c>
      <c r="CP11" s="246" t="s">
        <v>413</v>
      </c>
      <c r="CQ11" s="246" t="s">
        <v>414</v>
      </c>
      <c r="CR11" s="248" t="s">
        <v>415</v>
      </c>
      <c r="CS11" s="248" t="s">
        <v>416</v>
      </c>
      <c r="CT11" s="246" t="s">
        <v>417</v>
      </c>
      <c r="CU11" s="246" t="s">
        <v>418</v>
      </c>
      <c r="CV11" s="516"/>
      <c r="CW11" s="241" t="s">
        <v>0</v>
      </c>
      <c r="CX11" s="246" t="s">
        <v>389</v>
      </c>
      <c r="CY11" s="246" t="s">
        <v>390</v>
      </c>
      <c r="CZ11" s="246" t="s">
        <v>391</v>
      </c>
      <c r="DA11" s="246" t="s">
        <v>392</v>
      </c>
      <c r="DB11" s="246" t="s">
        <v>393</v>
      </c>
      <c r="DC11" s="246" t="s">
        <v>394</v>
      </c>
      <c r="DD11" s="246" t="s">
        <v>395</v>
      </c>
      <c r="DE11" s="246" t="s">
        <v>396</v>
      </c>
      <c r="DF11" s="246" t="s">
        <v>397</v>
      </c>
      <c r="DG11" s="246" t="s">
        <v>398</v>
      </c>
      <c r="DH11" s="246" t="s">
        <v>399</v>
      </c>
      <c r="DI11" s="246" t="s">
        <v>400</v>
      </c>
      <c r="DJ11" s="247" t="s">
        <v>401</v>
      </c>
      <c r="DK11" s="246" t="s">
        <v>402</v>
      </c>
      <c r="DL11" s="246" t="s">
        <v>403</v>
      </c>
      <c r="DM11" s="241" t="s">
        <v>0</v>
      </c>
      <c r="DN11" s="246" t="s">
        <v>389</v>
      </c>
      <c r="DO11" s="246" t="s">
        <v>390</v>
      </c>
      <c r="DP11" s="246" t="s">
        <v>391</v>
      </c>
      <c r="DQ11" s="246" t="s">
        <v>392</v>
      </c>
      <c r="DR11" s="246" t="s">
        <v>393</v>
      </c>
      <c r="DS11" s="246" t="s">
        <v>394</v>
      </c>
      <c r="DT11" s="246" t="s">
        <v>395</v>
      </c>
      <c r="DU11" s="246" t="s">
        <v>396</v>
      </c>
      <c r="DV11" s="246" t="s">
        <v>397</v>
      </c>
      <c r="DW11" s="246" t="s">
        <v>398</v>
      </c>
      <c r="DX11" s="246" t="s">
        <v>399</v>
      </c>
      <c r="DY11" s="246" t="s">
        <v>400</v>
      </c>
      <c r="DZ11" s="247" t="s">
        <v>401</v>
      </c>
      <c r="EA11" s="246" t="s">
        <v>402</v>
      </c>
      <c r="EB11" s="246" t="s">
        <v>403</v>
      </c>
      <c r="EC11" s="241" t="s">
        <v>0</v>
      </c>
      <c r="ED11" s="246" t="s">
        <v>389</v>
      </c>
      <c r="EE11" s="246" t="s">
        <v>390</v>
      </c>
      <c r="EF11" s="246" t="s">
        <v>391</v>
      </c>
      <c r="EG11" s="246" t="s">
        <v>392</v>
      </c>
      <c r="EH11" s="246" t="s">
        <v>393</v>
      </c>
      <c r="EI11" s="246" t="s">
        <v>394</v>
      </c>
      <c r="EJ11" s="246" t="s">
        <v>395</v>
      </c>
      <c r="EK11" s="246" t="s">
        <v>396</v>
      </c>
      <c r="EL11" s="246" t="s">
        <v>397</v>
      </c>
      <c r="EM11" s="246" t="s">
        <v>398</v>
      </c>
      <c r="EN11" s="246" t="s">
        <v>399</v>
      </c>
      <c r="EO11" s="246" t="s">
        <v>400</v>
      </c>
      <c r="EP11" s="247" t="s">
        <v>401</v>
      </c>
      <c r="EQ11" s="246" t="s">
        <v>402</v>
      </c>
      <c r="ER11" s="246" t="s">
        <v>403</v>
      </c>
      <c r="ES11" s="241" t="s">
        <v>0</v>
      </c>
      <c r="ET11" s="246" t="s">
        <v>389</v>
      </c>
      <c r="EU11" s="246" t="s">
        <v>390</v>
      </c>
      <c r="EV11" s="246" t="s">
        <v>391</v>
      </c>
      <c r="EW11" s="246" t="s">
        <v>392</v>
      </c>
      <c r="EX11" s="246" t="s">
        <v>393</v>
      </c>
      <c r="EY11" s="246" t="s">
        <v>394</v>
      </c>
      <c r="EZ11" s="246" t="s">
        <v>395</v>
      </c>
      <c r="FA11" s="246" t="s">
        <v>396</v>
      </c>
      <c r="FB11" s="246" t="s">
        <v>397</v>
      </c>
      <c r="FC11" s="246" t="s">
        <v>398</v>
      </c>
      <c r="FD11" s="246" t="s">
        <v>399</v>
      </c>
      <c r="FE11" s="246" t="s">
        <v>400</v>
      </c>
      <c r="FF11" s="247" t="s">
        <v>401</v>
      </c>
      <c r="FG11" s="246" t="s">
        <v>402</v>
      </c>
      <c r="FH11" s="246" t="s">
        <v>403</v>
      </c>
      <c r="FI11" s="241" t="s">
        <v>0</v>
      </c>
      <c r="FJ11" s="246" t="s">
        <v>389</v>
      </c>
      <c r="FK11" s="246" t="s">
        <v>390</v>
      </c>
      <c r="FL11" s="246" t="s">
        <v>391</v>
      </c>
      <c r="FM11" s="246" t="s">
        <v>392</v>
      </c>
      <c r="FN11" s="246" t="s">
        <v>393</v>
      </c>
      <c r="FO11" s="246" t="s">
        <v>394</v>
      </c>
      <c r="FP11" s="246" t="s">
        <v>395</v>
      </c>
      <c r="FQ11" s="246" t="s">
        <v>396</v>
      </c>
      <c r="FR11" s="246" t="s">
        <v>397</v>
      </c>
      <c r="FS11" s="246" t="s">
        <v>398</v>
      </c>
      <c r="FT11" s="246" t="s">
        <v>399</v>
      </c>
      <c r="FU11" s="246" t="s">
        <v>400</v>
      </c>
      <c r="FV11" s="247" t="s">
        <v>401</v>
      </c>
      <c r="FW11" s="246" t="s">
        <v>402</v>
      </c>
      <c r="FX11" s="246" t="s">
        <v>403</v>
      </c>
      <c r="FY11" s="241" t="s">
        <v>0</v>
      </c>
      <c r="FZ11" s="246" t="s">
        <v>389</v>
      </c>
      <c r="GA11" s="246" t="s">
        <v>390</v>
      </c>
      <c r="GB11" s="246" t="s">
        <v>391</v>
      </c>
      <c r="GC11" s="246" t="s">
        <v>392</v>
      </c>
      <c r="GD11" s="246" t="s">
        <v>393</v>
      </c>
      <c r="GE11" s="246" t="s">
        <v>394</v>
      </c>
      <c r="GF11" s="246" t="s">
        <v>395</v>
      </c>
      <c r="GG11" s="246" t="s">
        <v>396</v>
      </c>
      <c r="GH11" s="246" t="s">
        <v>397</v>
      </c>
      <c r="GI11" s="246" t="s">
        <v>398</v>
      </c>
      <c r="GJ11" s="246" t="s">
        <v>399</v>
      </c>
      <c r="GK11" s="246" t="s">
        <v>400</v>
      </c>
      <c r="GL11" s="247" t="s">
        <v>401</v>
      </c>
      <c r="GM11" s="246" t="s">
        <v>402</v>
      </c>
      <c r="GN11" s="246" t="s">
        <v>403</v>
      </c>
      <c r="GO11" s="241" t="s">
        <v>0</v>
      </c>
      <c r="GP11" s="246" t="s">
        <v>389</v>
      </c>
      <c r="GQ11" s="246" t="s">
        <v>390</v>
      </c>
      <c r="GR11" s="246" t="s">
        <v>391</v>
      </c>
      <c r="GS11" s="246" t="s">
        <v>392</v>
      </c>
      <c r="GT11" s="246" t="s">
        <v>393</v>
      </c>
      <c r="GU11" s="246" t="s">
        <v>394</v>
      </c>
      <c r="GV11" s="246" t="s">
        <v>395</v>
      </c>
      <c r="GW11" s="246" t="s">
        <v>396</v>
      </c>
      <c r="GX11" s="246" t="s">
        <v>397</v>
      </c>
      <c r="GY11" s="246" t="s">
        <v>398</v>
      </c>
      <c r="GZ11" s="246" t="s">
        <v>399</v>
      </c>
      <c r="HA11" s="246" t="s">
        <v>400</v>
      </c>
      <c r="HB11" s="247" t="s">
        <v>401</v>
      </c>
      <c r="HC11" s="246" t="s">
        <v>402</v>
      </c>
      <c r="HD11" s="246" t="s">
        <v>403</v>
      </c>
      <c r="HE11" s="246" t="s">
        <v>409</v>
      </c>
      <c r="HF11" s="246" t="s">
        <v>410</v>
      </c>
      <c r="HG11" s="246" t="s">
        <v>411</v>
      </c>
      <c r="HH11" s="246" t="s">
        <v>412</v>
      </c>
      <c r="HI11" s="246" t="s">
        <v>413</v>
      </c>
      <c r="HJ11" s="246" t="s">
        <v>414</v>
      </c>
      <c r="HK11" s="248" t="s">
        <v>415</v>
      </c>
      <c r="HL11" s="248" t="s">
        <v>416</v>
      </c>
      <c r="HM11" s="246" t="s">
        <v>417</v>
      </c>
      <c r="HN11" s="246" t="s">
        <v>418</v>
      </c>
      <c r="HO11" s="522"/>
      <c r="HP11" s="516"/>
      <c r="HQ11" s="241" t="s">
        <v>0</v>
      </c>
      <c r="HR11" s="246" t="s">
        <v>389</v>
      </c>
      <c r="HS11" s="246" t="s">
        <v>390</v>
      </c>
      <c r="HT11" s="246" t="s">
        <v>391</v>
      </c>
      <c r="HU11" s="246" t="s">
        <v>392</v>
      </c>
      <c r="HV11" s="246" t="s">
        <v>393</v>
      </c>
      <c r="HW11" s="246" t="s">
        <v>394</v>
      </c>
      <c r="HX11" s="246" t="s">
        <v>395</v>
      </c>
      <c r="HY11" s="246" t="s">
        <v>396</v>
      </c>
      <c r="HZ11" s="246" t="s">
        <v>397</v>
      </c>
      <c r="IA11" s="246" t="s">
        <v>398</v>
      </c>
      <c r="IB11" s="246" t="s">
        <v>399</v>
      </c>
      <c r="IC11" s="246" t="s">
        <v>400</v>
      </c>
      <c r="ID11" s="247" t="s">
        <v>401</v>
      </c>
      <c r="IE11" s="246" t="s">
        <v>402</v>
      </c>
      <c r="IF11" s="246" t="s">
        <v>403</v>
      </c>
      <c r="IG11" s="241" t="s">
        <v>0</v>
      </c>
      <c r="IH11" s="246" t="s">
        <v>389</v>
      </c>
      <c r="II11" s="246" t="s">
        <v>390</v>
      </c>
      <c r="IJ11" s="246" t="s">
        <v>391</v>
      </c>
      <c r="IK11" s="246" t="s">
        <v>392</v>
      </c>
      <c r="IL11" s="246" t="s">
        <v>393</v>
      </c>
      <c r="IM11" s="246" t="s">
        <v>394</v>
      </c>
      <c r="IN11" s="246" t="s">
        <v>395</v>
      </c>
      <c r="IO11" s="246" t="s">
        <v>396</v>
      </c>
      <c r="IP11" s="246" t="s">
        <v>397</v>
      </c>
      <c r="IQ11" s="246" t="s">
        <v>398</v>
      </c>
      <c r="IR11" s="246" t="s">
        <v>399</v>
      </c>
      <c r="IS11" s="246" t="s">
        <v>400</v>
      </c>
      <c r="IT11" s="247" t="s">
        <v>401</v>
      </c>
      <c r="IU11" s="246" t="s">
        <v>402</v>
      </c>
      <c r="IV11" s="246" t="s">
        <v>403</v>
      </c>
      <c r="IW11" s="241" t="s">
        <v>0</v>
      </c>
      <c r="IX11" s="246" t="s">
        <v>389</v>
      </c>
      <c r="IY11" s="246" t="s">
        <v>390</v>
      </c>
      <c r="IZ11" s="246" t="s">
        <v>391</v>
      </c>
      <c r="JA11" s="246" t="s">
        <v>392</v>
      </c>
      <c r="JB11" s="246" t="s">
        <v>393</v>
      </c>
      <c r="JC11" s="246" t="s">
        <v>394</v>
      </c>
      <c r="JD11" s="246" t="s">
        <v>395</v>
      </c>
      <c r="JE11" s="246" t="s">
        <v>396</v>
      </c>
      <c r="JF11" s="246" t="s">
        <v>397</v>
      </c>
      <c r="JG11" s="246" t="s">
        <v>398</v>
      </c>
      <c r="JH11" s="246" t="s">
        <v>399</v>
      </c>
      <c r="JI11" s="246" t="s">
        <v>400</v>
      </c>
      <c r="JJ11" s="247" t="s">
        <v>401</v>
      </c>
      <c r="JK11" s="246" t="s">
        <v>402</v>
      </c>
      <c r="JL11" s="246" t="s">
        <v>403</v>
      </c>
      <c r="JM11" s="241" t="s">
        <v>0</v>
      </c>
      <c r="JN11" s="246" t="s">
        <v>389</v>
      </c>
      <c r="JO11" s="246" t="s">
        <v>390</v>
      </c>
      <c r="JP11" s="246" t="s">
        <v>391</v>
      </c>
      <c r="JQ11" s="246" t="s">
        <v>392</v>
      </c>
      <c r="JR11" s="246" t="s">
        <v>393</v>
      </c>
      <c r="JS11" s="246" t="s">
        <v>394</v>
      </c>
      <c r="JT11" s="246" t="s">
        <v>395</v>
      </c>
      <c r="JU11" s="246" t="s">
        <v>396</v>
      </c>
      <c r="JV11" s="246" t="s">
        <v>397</v>
      </c>
      <c r="JW11" s="246" t="s">
        <v>398</v>
      </c>
      <c r="JX11" s="246" t="s">
        <v>399</v>
      </c>
      <c r="JY11" s="246" t="s">
        <v>400</v>
      </c>
      <c r="JZ11" s="247" t="s">
        <v>401</v>
      </c>
      <c r="KA11" s="246" t="s">
        <v>402</v>
      </c>
      <c r="KB11" s="246" t="s">
        <v>403</v>
      </c>
      <c r="KC11" s="241" t="s">
        <v>0</v>
      </c>
      <c r="KD11" s="246" t="s">
        <v>389</v>
      </c>
      <c r="KE11" s="246" t="s">
        <v>390</v>
      </c>
      <c r="KF11" s="246" t="s">
        <v>391</v>
      </c>
      <c r="KG11" s="246" t="s">
        <v>392</v>
      </c>
      <c r="KH11" s="246" t="s">
        <v>393</v>
      </c>
      <c r="KI11" s="246" t="s">
        <v>394</v>
      </c>
      <c r="KJ11" s="246" t="s">
        <v>395</v>
      </c>
      <c r="KK11" s="246" t="s">
        <v>396</v>
      </c>
      <c r="KL11" s="246" t="s">
        <v>397</v>
      </c>
      <c r="KM11" s="246" t="s">
        <v>398</v>
      </c>
      <c r="KN11" s="246" t="s">
        <v>399</v>
      </c>
      <c r="KO11" s="246" t="s">
        <v>400</v>
      </c>
      <c r="KP11" s="247" t="s">
        <v>401</v>
      </c>
      <c r="KQ11" s="246" t="s">
        <v>402</v>
      </c>
      <c r="KR11" s="246" t="s">
        <v>403</v>
      </c>
      <c r="KS11" s="246" t="s">
        <v>409</v>
      </c>
      <c r="KT11" s="246" t="s">
        <v>410</v>
      </c>
      <c r="KU11" s="246" t="s">
        <v>411</v>
      </c>
      <c r="KV11" s="246" t="s">
        <v>412</v>
      </c>
      <c r="KW11" s="246" t="s">
        <v>413</v>
      </c>
      <c r="KX11" s="246" t="s">
        <v>414</v>
      </c>
      <c r="KY11" s="248" t="s">
        <v>415</v>
      </c>
      <c r="KZ11" s="248" t="s">
        <v>416</v>
      </c>
      <c r="LA11" s="246" t="s">
        <v>417</v>
      </c>
      <c r="LB11" s="246" t="s">
        <v>418</v>
      </c>
      <c r="LC11" s="516"/>
      <c r="LD11" s="241" t="s">
        <v>0</v>
      </c>
      <c r="LE11" s="246" t="s">
        <v>389</v>
      </c>
      <c r="LF11" s="246" t="s">
        <v>390</v>
      </c>
      <c r="LG11" s="246" t="s">
        <v>391</v>
      </c>
      <c r="LH11" s="246" t="s">
        <v>392</v>
      </c>
      <c r="LI11" s="246" t="s">
        <v>393</v>
      </c>
      <c r="LJ11" s="246" t="s">
        <v>394</v>
      </c>
      <c r="LK11" s="246" t="s">
        <v>395</v>
      </c>
      <c r="LL11" s="246" t="s">
        <v>396</v>
      </c>
      <c r="LM11" s="246" t="s">
        <v>397</v>
      </c>
      <c r="LN11" s="246" t="s">
        <v>398</v>
      </c>
      <c r="LO11" s="246" t="s">
        <v>399</v>
      </c>
      <c r="LP11" s="246" t="s">
        <v>400</v>
      </c>
      <c r="LQ11" s="247" t="s">
        <v>401</v>
      </c>
      <c r="LR11" s="246" t="s">
        <v>402</v>
      </c>
      <c r="LS11" s="246" t="s">
        <v>403</v>
      </c>
      <c r="LT11" s="241" t="s">
        <v>0</v>
      </c>
      <c r="LU11" s="246" t="s">
        <v>389</v>
      </c>
      <c r="LV11" s="246" t="s">
        <v>390</v>
      </c>
      <c r="LW11" s="246" t="s">
        <v>391</v>
      </c>
      <c r="LX11" s="246" t="s">
        <v>392</v>
      </c>
      <c r="LY11" s="246" t="s">
        <v>393</v>
      </c>
      <c r="LZ11" s="246" t="s">
        <v>394</v>
      </c>
      <c r="MA11" s="246" t="s">
        <v>395</v>
      </c>
      <c r="MB11" s="246" t="s">
        <v>396</v>
      </c>
      <c r="MC11" s="246" t="s">
        <v>397</v>
      </c>
      <c r="MD11" s="246" t="s">
        <v>398</v>
      </c>
      <c r="ME11" s="246" t="s">
        <v>399</v>
      </c>
      <c r="MF11" s="246" t="s">
        <v>400</v>
      </c>
      <c r="MG11" s="247" t="s">
        <v>401</v>
      </c>
      <c r="MH11" s="246" t="s">
        <v>402</v>
      </c>
      <c r="MI11" s="246" t="s">
        <v>403</v>
      </c>
      <c r="MJ11" s="241" t="s">
        <v>0</v>
      </c>
      <c r="MK11" s="246" t="s">
        <v>389</v>
      </c>
      <c r="ML11" s="246" t="s">
        <v>390</v>
      </c>
      <c r="MM11" s="246" t="s">
        <v>391</v>
      </c>
      <c r="MN11" s="246" t="s">
        <v>392</v>
      </c>
      <c r="MO11" s="246" t="s">
        <v>393</v>
      </c>
      <c r="MP11" s="246" t="s">
        <v>394</v>
      </c>
      <c r="MQ11" s="246" t="s">
        <v>395</v>
      </c>
      <c r="MR11" s="246" t="s">
        <v>396</v>
      </c>
      <c r="MS11" s="246" t="s">
        <v>397</v>
      </c>
      <c r="MT11" s="246" t="s">
        <v>398</v>
      </c>
      <c r="MU11" s="246" t="s">
        <v>399</v>
      </c>
      <c r="MV11" s="246" t="s">
        <v>400</v>
      </c>
      <c r="MW11" s="247" t="s">
        <v>401</v>
      </c>
      <c r="MX11" s="246" t="s">
        <v>402</v>
      </c>
      <c r="MY11" s="246" t="s">
        <v>403</v>
      </c>
      <c r="MZ11" s="241" t="s">
        <v>0</v>
      </c>
      <c r="NA11" s="246" t="s">
        <v>389</v>
      </c>
      <c r="NB11" s="246" t="s">
        <v>390</v>
      </c>
      <c r="NC11" s="246" t="s">
        <v>391</v>
      </c>
      <c r="ND11" s="246" t="s">
        <v>392</v>
      </c>
      <c r="NE11" s="246" t="s">
        <v>393</v>
      </c>
      <c r="NF11" s="246" t="s">
        <v>394</v>
      </c>
      <c r="NG11" s="246" t="s">
        <v>395</v>
      </c>
      <c r="NH11" s="246" t="s">
        <v>396</v>
      </c>
      <c r="NI11" s="246" t="s">
        <v>397</v>
      </c>
      <c r="NJ11" s="246" t="s">
        <v>398</v>
      </c>
      <c r="NK11" s="246" t="s">
        <v>399</v>
      </c>
      <c r="NL11" s="246" t="s">
        <v>400</v>
      </c>
      <c r="NM11" s="247" t="s">
        <v>401</v>
      </c>
      <c r="NN11" s="246" t="s">
        <v>402</v>
      </c>
      <c r="NO11" s="246" t="s">
        <v>403</v>
      </c>
      <c r="NP11" s="241" t="s">
        <v>0</v>
      </c>
      <c r="NQ11" s="246" t="s">
        <v>389</v>
      </c>
      <c r="NR11" s="246" t="s">
        <v>390</v>
      </c>
      <c r="NS11" s="246" t="s">
        <v>391</v>
      </c>
      <c r="NT11" s="246" t="s">
        <v>392</v>
      </c>
      <c r="NU11" s="246" t="s">
        <v>393</v>
      </c>
      <c r="NV11" s="246" t="s">
        <v>394</v>
      </c>
      <c r="NW11" s="246" t="s">
        <v>395</v>
      </c>
      <c r="NX11" s="246" t="s">
        <v>396</v>
      </c>
      <c r="NY11" s="246" t="s">
        <v>397</v>
      </c>
      <c r="NZ11" s="246" t="s">
        <v>398</v>
      </c>
      <c r="OA11" s="246" t="s">
        <v>399</v>
      </c>
      <c r="OB11" s="246" t="s">
        <v>400</v>
      </c>
      <c r="OC11" s="247" t="s">
        <v>401</v>
      </c>
      <c r="OD11" s="246" t="s">
        <v>402</v>
      </c>
      <c r="OE11" s="246" t="s">
        <v>403</v>
      </c>
      <c r="OF11" s="241" t="s">
        <v>0</v>
      </c>
      <c r="OG11" s="246" t="s">
        <v>389</v>
      </c>
      <c r="OH11" s="246" t="s">
        <v>390</v>
      </c>
      <c r="OI11" s="246" t="s">
        <v>391</v>
      </c>
      <c r="OJ11" s="246" t="s">
        <v>392</v>
      </c>
      <c r="OK11" s="246" t="s">
        <v>393</v>
      </c>
      <c r="OL11" s="246" t="s">
        <v>394</v>
      </c>
      <c r="OM11" s="246" t="s">
        <v>395</v>
      </c>
      <c r="ON11" s="246" t="s">
        <v>396</v>
      </c>
      <c r="OO11" s="246" t="s">
        <v>397</v>
      </c>
      <c r="OP11" s="246" t="s">
        <v>398</v>
      </c>
      <c r="OQ11" s="246" t="s">
        <v>399</v>
      </c>
      <c r="OR11" s="246" t="s">
        <v>400</v>
      </c>
      <c r="OS11" s="247" t="s">
        <v>401</v>
      </c>
      <c r="OT11" s="246" t="s">
        <v>402</v>
      </c>
      <c r="OU11" s="246" t="s">
        <v>403</v>
      </c>
      <c r="OV11" s="241" t="s">
        <v>0</v>
      </c>
      <c r="OW11" s="246" t="s">
        <v>389</v>
      </c>
      <c r="OX11" s="246" t="s">
        <v>390</v>
      </c>
      <c r="OY11" s="246" t="s">
        <v>391</v>
      </c>
      <c r="OZ11" s="246" t="s">
        <v>392</v>
      </c>
      <c r="PA11" s="246" t="s">
        <v>393</v>
      </c>
      <c r="PB11" s="246" t="s">
        <v>394</v>
      </c>
      <c r="PC11" s="246" t="s">
        <v>395</v>
      </c>
      <c r="PD11" s="246" t="s">
        <v>396</v>
      </c>
      <c r="PE11" s="246" t="s">
        <v>397</v>
      </c>
      <c r="PF11" s="246" t="s">
        <v>398</v>
      </c>
      <c r="PG11" s="246" t="s">
        <v>399</v>
      </c>
      <c r="PH11" s="246" t="s">
        <v>400</v>
      </c>
      <c r="PI11" s="247" t="s">
        <v>401</v>
      </c>
      <c r="PJ11" s="246" t="s">
        <v>402</v>
      </c>
      <c r="PK11" s="246" t="s">
        <v>403</v>
      </c>
      <c r="PL11" s="241" t="s">
        <v>0</v>
      </c>
      <c r="PM11" s="246" t="s">
        <v>389</v>
      </c>
      <c r="PN11" s="246" t="s">
        <v>390</v>
      </c>
      <c r="PO11" s="246" t="s">
        <v>391</v>
      </c>
      <c r="PP11" s="246" t="s">
        <v>392</v>
      </c>
      <c r="PQ11" s="246" t="s">
        <v>393</v>
      </c>
      <c r="PR11" s="246" t="s">
        <v>394</v>
      </c>
      <c r="PS11" s="246" t="s">
        <v>395</v>
      </c>
      <c r="PT11" s="246" t="s">
        <v>396</v>
      </c>
      <c r="PU11" s="246" t="s">
        <v>397</v>
      </c>
      <c r="PV11" s="246" t="s">
        <v>398</v>
      </c>
      <c r="PW11" s="246" t="s">
        <v>399</v>
      </c>
      <c r="PX11" s="246" t="s">
        <v>400</v>
      </c>
      <c r="PY11" s="247" t="s">
        <v>401</v>
      </c>
      <c r="PZ11" s="246" t="s">
        <v>402</v>
      </c>
      <c r="QA11" s="246" t="s">
        <v>403</v>
      </c>
      <c r="QB11" s="241" t="s">
        <v>0</v>
      </c>
      <c r="QC11" s="246" t="s">
        <v>389</v>
      </c>
      <c r="QD11" s="246" t="s">
        <v>390</v>
      </c>
      <c r="QE11" s="246" t="s">
        <v>391</v>
      </c>
      <c r="QF11" s="246" t="s">
        <v>392</v>
      </c>
      <c r="QG11" s="246" t="s">
        <v>393</v>
      </c>
      <c r="QH11" s="246" t="s">
        <v>394</v>
      </c>
      <c r="QI11" s="246" t="s">
        <v>395</v>
      </c>
      <c r="QJ11" s="246" t="s">
        <v>396</v>
      </c>
      <c r="QK11" s="246" t="s">
        <v>397</v>
      </c>
      <c r="QL11" s="246" t="s">
        <v>398</v>
      </c>
      <c r="QM11" s="246" t="s">
        <v>399</v>
      </c>
      <c r="QN11" s="246" t="s">
        <v>400</v>
      </c>
      <c r="QO11" s="247" t="s">
        <v>401</v>
      </c>
      <c r="QP11" s="246" t="s">
        <v>402</v>
      </c>
      <c r="QQ11" s="246" t="s">
        <v>403</v>
      </c>
      <c r="QR11" s="241" t="s">
        <v>0</v>
      </c>
      <c r="QS11" s="246" t="s">
        <v>389</v>
      </c>
      <c r="QT11" s="246" t="s">
        <v>390</v>
      </c>
      <c r="QU11" s="246" t="s">
        <v>391</v>
      </c>
      <c r="QV11" s="246" t="s">
        <v>392</v>
      </c>
      <c r="QW11" s="246" t="s">
        <v>393</v>
      </c>
      <c r="QX11" s="246" t="s">
        <v>394</v>
      </c>
      <c r="QY11" s="246" t="s">
        <v>395</v>
      </c>
      <c r="QZ11" s="246" t="s">
        <v>396</v>
      </c>
      <c r="RA11" s="246" t="s">
        <v>397</v>
      </c>
      <c r="RB11" s="246" t="s">
        <v>398</v>
      </c>
      <c r="RC11" s="246" t="s">
        <v>399</v>
      </c>
      <c r="RD11" s="246" t="s">
        <v>400</v>
      </c>
      <c r="RE11" s="247" t="s">
        <v>401</v>
      </c>
      <c r="RF11" s="246" t="s">
        <v>402</v>
      </c>
      <c r="RG11" s="246" t="s">
        <v>403</v>
      </c>
      <c r="RH11" s="246" t="s">
        <v>409</v>
      </c>
      <c r="RI11" s="246" t="s">
        <v>410</v>
      </c>
      <c r="RJ11" s="246" t="s">
        <v>411</v>
      </c>
      <c r="RK11" s="246" t="s">
        <v>412</v>
      </c>
      <c r="RL11" s="246" t="s">
        <v>413</v>
      </c>
      <c r="RM11" s="246" t="s">
        <v>414</v>
      </c>
      <c r="RN11" s="248" t="s">
        <v>415</v>
      </c>
      <c r="RO11" s="248" t="s">
        <v>416</v>
      </c>
      <c r="RP11" s="246" t="s">
        <v>417</v>
      </c>
      <c r="RQ11" s="246" t="s">
        <v>418</v>
      </c>
      <c r="RR11" s="516"/>
      <c r="RS11" s="241" t="s">
        <v>0</v>
      </c>
      <c r="RT11" s="246" t="s">
        <v>389</v>
      </c>
      <c r="RU11" s="246" t="s">
        <v>390</v>
      </c>
      <c r="RV11" s="246" t="s">
        <v>391</v>
      </c>
      <c r="RW11" s="246" t="s">
        <v>392</v>
      </c>
      <c r="RX11" s="246" t="s">
        <v>393</v>
      </c>
      <c r="RY11" s="246" t="s">
        <v>394</v>
      </c>
      <c r="RZ11" s="246" t="s">
        <v>395</v>
      </c>
      <c r="SA11" s="246" t="s">
        <v>396</v>
      </c>
      <c r="SB11" s="246" t="s">
        <v>397</v>
      </c>
      <c r="SC11" s="246" t="s">
        <v>398</v>
      </c>
      <c r="SD11" s="246" t="s">
        <v>399</v>
      </c>
      <c r="SE11" s="246" t="s">
        <v>400</v>
      </c>
      <c r="SF11" s="247" t="s">
        <v>401</v>
      </c>
      <c r="SG11" s="246" t="s">
        <v>402</v>
      </c>
      <c r="SH11" s="246" t="s">
        <v>403</v>
      </c>
      <c r="SI11" s="241" t="s">
        <v>0</v>
      </c>
      <c r="SJ11" s="246" t="s">
        <v>389</v>
      </c>
      <c r="SK11" s="246" t="s">
        <v>390</v>
      </c>
      <c r="SL11" s="246" t="s">
        <v>391</v>
      </c>
      <c r="SM11" s="246" t="s">
        <v>392</v>
      </c>
      <c r="SN11" s="246" t="s">
        <v>393</v>
      </c>
      <c r="SO11" s="246" t="s">
        <v>394</v>
      </c>
      <c r="SP11" s="246" t="s">
        <v>395</v>
      </c>
      <c r="SQ11" s="246" t="s">
        <v>396</v>
      </c>
      <c r="SR11" s="246" t="s">
        <v>397</v>
      </c>
      <c r="SS11" s="246" t="s">
        <v>398</v>
      </c>
      <c r="ST11" s="246" t="s">
        <v>399</v>
      </c>
      <c r="SU11" s="246" t="s">
        <v>400</v>
      </c>
      <c r="SV11" s="247" t="s">
        <v>401</v>
      </c>
      <c r="SW11" s="246" t="s">
        <v>402</v>
      </c>
      <c r="SX11" s="246" t="s">
        <v>403</v>
      </c>
      <c r="SY11" s="241" t="s">
        <v>0</v>
      </c>
      <c r="SZ11" s="246" t="s">
        <v>389</v>
      </c>
      <c r="TA11" s="246" t="s">
        <v>390</v>
      </c>
      <c r="TB11" s="246" t="s">
        <v>391</v>
      </c>
      <c r="TC11" s="246" t="s">
        <v>392</v>
      </c>
      <c r="TD11" s="246" t="s">
        <v>393</v>
      </c>
      <c r="TE11" s="246" t="s">
        <v>394</v>
      </c>
      <c r="TF11" s="246" t="s">
        <v>395</v>
      </c>
      <c r="TG11" s="246" t="s">
        <v>396</v>
      </c>
      <c r="TH11" s="246" t="s">
        <v>397</v>
      </c>
      <c r="TI11" s="246" t="s">
        <v>398</v>
      </c>
      <c r="TJ11" s="246" t="s">
        <v>399</v>
      </c>
      <c r="TK11" s="246" t="s">
        <v>400</v>
      </c>
      <c r="TL11" s="247" t="s">
        <v>401</v>
      </c>
      <c r="TM11" s="246" t="s">
        <v>402</v>
      </c>
      <c r="TN11" s="246" t="s">
        <v>403</v>
      </c>
      <c r="TO11" s="241" t="s">
        <v>0</v>
      </c>
      <c r="TP11" s="246" t="s">
        <v>389</v>
      </c>
      <c r="TQ11" s="246" t="s">
        <v>390</v>
      </c>
      <c r="TR11" s="246" t="s">
        <v>391</v>
      </c>
      <c r="TS11" s="246" t="s">
        <v>392</v>
      </c>
      <c r="TT11" s="246" t="s">
        <v>393</v>
      </c>
      <c r="TU11" s="246" t="s">
        <v>394</v>
      </c>
      <c r="TV11" s="246" t="s">
        <v>395</v>
      </c>
      <c r="TW11" s="246" t="s">
        <v>396</v>
      </c>
      <c r="TX11" s="246" t="s">
        <v>397</v>
      </c>
      <c r="TY11" s="246" t="s">
        <v>398</v>
      </c>
      <c r="TZ11" s="246" t="s">
        <v>399</v>
      </c>
      <c r="UA11" s="246" t="s">
        <v>400</v>
      </c>
      <c r="UB11" s="247" t="s">
        <v>401</v>
      </c>
      <c r="UC11" s="246" t="s">
        <v>402</v>
      </c>
      <c r="UD11" s="246" t="s">
        <v>403</v>
      </c>
      <c r="UE11" s="241" t="s">
        <v>0</v>
      </c>
      <c r="UF11" s="246" t="s">
        <v>389</v>
      </c>
      <c r="UG11" s="246" t="s">
        <v>390</v>
      </c>
      <c r="UH11" s="246" t="s">
        <v>391</v>
      </c>
      <c r="UI11" s="246" t="s">
        <v>392</v>
      </c>
      <c r="UJ11" s="246" t="s">
        <v>393</v>
      </c>
      <c r="UK11" s="246" t="s">
        <v>394</v>
      </c>
      <c r="UL11" s="246" t="s">
        <v>395</v>
      </c>
      <c r="UM11" s="246" t="s">
        <v>396</v>
      </c>
      <c r="UN11" s="246" t="s">
        <v>397</v>
      </c>
      <c r="UO11" s="246" t="s">
        <v>398</v>
      </c>
      <c r="UP11" s="246" t="s">
        <v>399</v>
      </c>
      <c r="UQ11" s="246" t="s">
        <v>400</v>
      </c>
      <c r="UR11" s="247" t="s">
        <v>401</v>
      </c>
      <c r="US11" s="246" t="s">
        <v>402</v>
      </c>
      <c r="UT11" s="246" t="s">
        <v>403</v>
      </c>
      <c r="UU11" s="246" t="s">
        <v>409</v>
      </c>
      <c r="UV11" s="246" t="s">
        <v>410</v>
      </c>
      <c r="UW11" s="246" t="s">
        <v>411</v>
      </c>
      <c r="UX11" s="246" t="s">
        <v>412</v>
      </c>
      <c r="UY11" s="246" t="s">
        <v>413</v>
      </c>
      <c r="UZ11" s="246" t="s">
        <v>414</v>
      </c>
      <c r="VA11" s="248" t="s">
        <v>415</v>
      </c>
      <c r="VB11" s="248" t="s">
        <v>416</v>
      </c>
      <c r="VC11" s="246" t="s">
        <v>417</v>
      </c>
      <c r="VD11" s="246" t="s">
        <v>418</v>
      </c>
    </row>
    <row r="12" spans="1:579" s="46" customFormat="1" ht="20.149999999999999" customHeight="1">
      <c r="A12" s="517" t="s">
        <v>12</v>
      </c>
      <c r="B12" s="518"/>
      <c r="C12" s="518"/>
      <c r="D12" s="518"/>
      <c r="E12" s="173">
        <f>E13+E334</f>
        <v>0</v>
      </c>
      <c r="F12" s="174">
        <f t="shared" ref="F12:I12" si="0">F13+F334</f>
        <v>0</v>
      </c>
      <c r="G12" s="174">
        <f t="shared" si="0"/>
        <v>0</v>
      </c>
      <c r="H12" s="175">
        <f t="shared" si="0"/>
        <v>0</v>
      </c>
      <c r="I12" s="221">
        <f t="shared" si="0"/>
        <v>0</v>
      </c>
      <c r="J12" s="238">
        <f>J13+J334</f>
        <v>0</v>
      </c>
      <c r="K12" s="100">
        <f t="shared" ref="K12:Y12" si="1">K13+K334</f>
        <v>0</v>
      </c>
      <c r="L12" s="99">
        <f t="shared" si="1"/>
        <v>0</v>
      </c>
      <c r="M12" s="99">
        <f t="shared" si="1"/>
        <v>0</v>
      </c>
      <c r="N12" s="99">
        <f t="shared" si="1"/>
        <v>0</v>
      </c>
      <c r="O12" s="99">
        <f t="shared" si="1"/>
        <v>0</v>
      </c>
      <c r="P12" s="99">
        <f t="shared" si="1"/>
        <v>0</v>
      </c>
      <c r="Q12" s="99">
        <f t="shared" si="1"/>
        <v>0</v>
      </c>
      <c r="R12" s="99">
        <f t="shared" si="1"/>
        <v>0</v>
      </c>
      <c r="S12" s="99">
        <f t="shared" si="1"/>
        <v>0</v>
      </c>
      <c r="T12" s="99">
        <f t="shared" si="1"/>
        <v>0</v>
      </c>
      <c r="U12" s="100">
        <f t="shared" si="1"/>
        <v>0</v>
      </c>
      <c r="V12" s="99">
        <f t="shared" si="1"/>
        <v>0</v>
      </c>
      <c r="W12" s="99">
        <f t="shared" si="1"/>
        <v>0</v>
      </c>
      <c r="X12" s="99">
        <f t="shared" si="1"/>
        <v>0</v>
      </c>
      <c r="Y12" s="124">
        <f t="shared" si="1"/>
        <v>0</v>
      </c>
      <c r="Z12" s="100">
        <f>Z13+Z334</f>
        <v>0</v>
      </c>
      <c r="AA12" s="99">
        <f t="shared" ref="AA12:AO12" si="2">AA13+AA334</f>
        <v>0</v>
      </c>
      <c r="AB12" s="99">
        <f t="shared" si="2"/>
        <v>0</v>
      </c>
      <c r="AC12" s="99">
        <f t="shared" si="2"/>
        <v>0</v>
      </c>
      <c r="AD12" s="99">
        <f t="shared" si="2"/>
        <v>0</v>
      </c>
      <c r="AE12" s="99">
        <f t="shared" si="2"/>
        <v>0</v>
      </c>
      <c r="AF12" s="99">
        <f t="shared" si="2"/>
        <v>0</v>
      </c>
      <c r="AG12" s="99">
        <f t="shared" si="2"/>
        <v>0</v>
      </c>
      <c r="AH12" s="99">
        <f t="shared" si="2"/>
        <v>0</v>
      </c>
      <c r="AI12" s="99">
        <f t="shared" si="2"/>
        <v>0</v>
      </c>
      <c r="AJ12" s="99">
        <f t="shared" si="2"/>
        <v>0</v>
      </c>
      <c r="AK12" s="100">
        <f t="shared" si="2"/>
        <v>0</v>
      </c>
      <c r="AL12" s="99">
        <f t="shared" si="2"/>
        <v>0</v>
      </c>
      <c r="AM12" s="99">
        <f t="shared" si="2"/>
        <v>0</v>
      </c>
      <c r="AN12" s="99">
        <f t="shared" si="2"/>
        <v>0</v>
      </c>
      <c r="AO12" s="124">
        <f t="shared" si="2"/>
        <v>0</v>
      </c>
      <c r="AP12" s="100">
        <f>AP13+AP334</f>
        <v>0</v>
      </c>
      <c r="AQ12" s="99">
        <f t="shared" ref="AQ12:BE12" si="3">AQ13+AQ334</f>
        <v>0</v>
      </c>
      <c r="AR12" s="99">
        <f t="shared" si="3"/>
        <v>0</v>
      </c>
      <c r="AS12" s="99">
        <f t="shared" si="3"/>
        <v>0</v>
      </c>
      <c r="AT12" s="99">
        <f t="shared" si="3"/>
        <v>0</v>
      </c>
      <c r="AU12" s="99">
        <f t="shared" si="3"/>
        <v>0</v>
      </c>
      <c r="AV12" s="99">
        <f t="shared" si="3"/>
        <v>0</v>
      </c>
      <c r="AW12" s="99">
        <f t="shared" si="3"/>
        <v>0</v>
      </c>
      <c r="AX12" s="99">
        <f t="shared" si="3"/>
        <v>0</v>
      </c>
      <c r="AY12" s="99">
        <f t="shared" si="3"/>
        <v>0</v>
      </c>
      <c r="AZ12" s="99">
        <f t="shared" si="3"/>
        <v>0</v>
      </c>
      <c r="BA12" s="100">
        <f t="shared" si="3"/>
        <v>0</v>
      </c>
      <c r="BB12" s="99">
        <f t="shared" si="3"/>
        <v>0</v>
      </c>
      <c r="BC12" s="99">
        <f t="shared" si="3"/>
        <v>0</v>
      </c>
      <c r="BD12" s="99">
        <f t="shared" si="3"/>
        <v>0</v>
      </c>
      <c r="BE12" s="124">
        <f t="shared" si="3"/>
        <v>0</v>
      </c>
      <c r="BF12" s="100">
        <f>BF13+BF334</f>
        <v>0</v>
      </c>
      <c r="BG12" s="99">
        <f t="shared" ref="BG12:BU12" si="4">BG13+BG334</f>
        <v>0</v>
      </c>
      <c r="BH12" s="99">
        <f t="shared" si="4"/>
        <v>0</v>
      </c>
      <c r="BI12" s="99">
        <f t="shared" si="4"/>
        <v>0</v>
      </c>
      <c r="BJ12" s="99">
        <f t="shared" si="4"/>
        <v>0</v>
      </c>
      <c r="BK12" s="99">
        <f t="shared" si="4"/>
        <v>0</v>
      </c>
      <c r="BL12" s="99">
        <f t="shared" si="4"/>
        <v>0</v>
      </c>
      <c r="BM12" s="99">
        <f t="shared" si="4"/>
        <v>0</v>
      </c>
      <c r="BN12" s="99">
        <f t="shared" si="4"/>
        <v>0</v>
      </c>
      <c r="BO12" s="99">
        <f t="shared" si="4"/>
        <v>0</v>
      </c>
      <c r="BP12" s="99">
        <f t="shared" si="4"/>
        <v>0</v>
      </c>
      <c r="BQ12" s="100">
        <f t="shared" si="4"/>
        <v>0</v>
      </c>
      <c r="BR12" s="99">
        <f t="shared" si="4"/>
        <v>0</v>
      </c>
      <c r="BS12" s="99">
        <f t="shared" si="4"/>
        <v>0</v>
      </c>
      <c r="BT12" s="99">
        <f t="shared" si="4"/>
        <v>0</v>
      </c>
      <c r="BU12" s="124">
        <f t="shared" si="4"/>
        <v>0</v>
      </c>
      <c r="BV12" s="100">
        <f>BV13+BV334</f>
        <v>0</v>
      </c>
      <c r="BW12" s="99">
        <f t="shared" ref="BW12:CV12" si="5">BW13+BW334</f>
        <v>0</v>
      </c>
      <c r="BX12" s="99">
        <f t="shared" si="5"/>
        <v>0</v>
      </c>
      <c r="BY12" s="99">
        <f t="shared" si="5"/>
        <v>0</v>
      </c>
      <c r="BZ12" s="99">
        <f t="shared" si="5"/>
        <v>0</v>
      </c>
      <c r="CA12" s="99">
        <f t="shared" si="5"/>
        <v>0</v>
      </c>
      <c r="CB12" s="99">
        <f t="shared" si="5"/>
        <v>0</v>
      </c>
      <c r="CC12" s="99">
        <f t="shared" si="5"/>
        <v>0</v>
      </c>
      <c r="CD12" s="99">
        <f t="shared" si="5"/>
        <v>0</v>
      </c>
      <c r="CE12" s="99">
        <f t="shared" si="5"/>
        <v>0</v>
      </c>
      <c r="CF12" s="99">
        <f t="shared" si="5"/>
        <v>0</v>
      </c>
      <c r="CG12" s="100">
        <f t="shared" si="5"/>
        <v>0</v>
      </c>
      <c r="CH12" s="99">
        <f t="shared" si="5"/>
        <v>0</v>
      </c>
      <c r="CI12" s="99">
        <f t="shared" si="5"/>
        <v>0</v>
      </c>
      <c r="CJ12" s="99">
        <f t="shared" si="5"/>
        <v>0</v>
      </c>
      <c r="CK12" s="99">
        <f t="shared" si="5"/>
        <v>0</v>
      </c>
      <c r="CL12" s="99">
        <f t="shared" si="5"/>
        <v>0</v>
      </c>
      <c r="CM12" s="99">
        <f t="shared" si="5"/>
        <v>0</v>
      </c>
      <c r="CN12" s="99">
        <f t="shared" si="5"/>
        <v>0</v>
      </c>
      <c r="CO12" s="99">
        <f t="shared" si="5"/>
        <v>0</v>
      </c>
      <c r="CP12" s="99">
        <f t="shared" si="5"/>
        <v>0</v>
      </c>
      <c r="CQ12" s="99">
        <f t="shared" si="5"/>
        <v>0</v>
      </c>
      <c r="CR12" s="99">
        <f t="shared" si="5"/>
        <v>0</v>
      </c>
      <c r="CS12" s="99">
        <f t="shared" si="5"/>
        <v>0</v>
      </c>
      <c r="CT12" s="99">
        <f t="shared" si="5"/>
        <v>0</v>
      </c>
      <c r="CU12" s="124">
        <f t="shared" si="5"/>
        <v>0</v>
      </c>
      <c r="CV12" s="145">
        <f t="shared" si="5"/>
        <v>0</v>
      </c>
      <c r="CW12" s="100">
        <f>CW13+CW334</f>
        <v>0</v>
      </c>
      <c r="CX12" s="99">
        <f t="shared" ref="CX12:DL12" si="6">CX13+CX334</f>
        <v>0</v>
      </c>
      <c r="CY12" s="99">
        <f t="shared" si="6"/>
        <v>0</v>
      </c>
      <c r="CZ12" s="99">
        <f t="shared" si="6"/>
        <v>0</v>
      </c>
      <c r="DA12" s="99">
        <f t="shared" si="6"/>
        <v>0</v>
      </c>
      <c r="DB12" s="99">
        <f t="shared" si="6"/>
        <v>0</v>
      </c>
      <c r="DC12" s="99">
        <f t="shared" si="6"/>
        <v>0</v>
      </c>
      <c r="DD12" s="99">
        <f t="shared" si="6"/>
        <v>0</v>
      </c>
      <c r="DE12" s="99">
        <f t="shared" si="6"/>
        <v>0</v>
      </c>
      <c r="DF12" s="99">
        <f t="shared" si="6"/>
        <v>0</v>
      </c>
      <c r="DG12" s="99">
        <f t="shared" si="6"/>
        <v>0</v>
      </c>
      <c r="DH12" s="100">
        <f t="shared" si="6"/>
        <v>0</v>
      </c>
      <c r="DI12" s="99">
        <f t="shared" si="6"/>
        <v>0</v>
      </c>
      <c r="DJ12" s="99">
        <f t="shared" si="6"/>
        <v>0</v>
      </c>
      <c r="DK12" s="99">
        <f t="shared" si="6"/>
        <v>0</v>
      </c>
      <c r="DL12" s="124">
        <f t="shared" si="6"/>
        <v>0</v>
      </c>
      <c r="DM12" s="100">
        <f>DM13+DM334</f>
        <v>0</v>
      </c>
      <c r="DN12" s="99">
        <f t="shared" ref="DN12:EB12" si="7">DN13+DN334</f>
        <v>0</v>
      </c>
      <c r="DO12" s="99">
        <f t="shared" si="7"/>
        <v>0</v>
      </c>
      <c r="DP12" s="99">
        <f t="shared" si="7"/>
        <v>0</v>
      </c>
      <c r="DQ12" s="99">
        <f t="shared" si="7"/>
        <v>0</v>
      </c>
      <c r="DR12" s="99">
        <f t="shared" si="7"/>
        <v>0</v>
      </c>
      <c r="DS12" s="99">
        <f t="shared" si="7"/>
        <v>0</v>
      </c>
      <c r="DT12" s="99">
        <f t="shared" si="7"/>
        <v>0</v>
      </c>
      <c r="DU12" s="99">
        <f t="shared" si="7"/>
        <v>0</v>
      </c>
      <c r="DV12" s="99">
        <f t="shared" si="7"/>
        <v>0</v>
      </c>
      <c r="DW12" s="99">
        <f t="shared" si="7"/>
        <v>0</v>
      </c>
      <c r="DX12" s="100">
        <f t="shared" si="7"/>
        <v>0</v>
      </c>
      <c r="DY12" s="99">
        <f t="shared" si="7"/>
        <v>0</v>
      </c>
      <c r="DZ12" s="99">
        <f t="shared" si="7"/>
        <v>0</v>
      </c>
      <c r="EA12" s="99">
        <f t="shared" si="7"/>
        <v>0</v>
      </c>
      <c r="EB12" s="124">
        <f t="shared" si="7"/>
        <v>0</v>
      </c>
      <c r="EC12" s="100">
        <f>EC13+EC334</f>
        <v>0</v>
      </c>
      <c r="ED12" s="99">
        <f t="shared" ref="ED12:ER12" si="8">ED13+ED334</f>
        <v>0</v>
      </c>
      <c r="EE12" s="99">
        <f t="shared" si="8"/>
        <v>0</v>
      </c>
      <c r="EF12" s="99">
        <f t="shared" si="8"/>
        <v>0</v>
      </c>
      <c r="EG12" s="99">
        <f t="shared" si="8"/>
        <v>0</v>
      </c>
      <c r="EH12" s="99">
        <f t="shared" si="8"/>
        <v>0</v>
      </c>
      <c r="EI12" s="99">
        <f t="shared" si="8"/>
        <v>0</v>
      </c>
      <c r="EJ12" s="99">
        <f t="shared" si="8"/>
        <v>0</v>
      </c>
      <c r="EK12" s="99">
        <f t="shared" si="8"/>
        <v>0</v>
      </c>
      <c r="EL12" s="99">
        <f t="shared" si="8"/>
        <v>0</v>
      </c>
      <c r="EM12" s="99">
        <f t="shared" si="8"/>
        <v>0</v>
      </c>
      <c r="EN12" s="100">
        <f t="shared" si="8"/>
        <v>0</v>
      </c>
      <c r="EO12" s="99">
        <f t="shared" si="8"/>
        <v>0</v>
      </c>
      <c r="EP12" s="99">
        <f t="shared" si="8"/>
        <v>0</v>
      </c>
      <c r="EQ12" s="99">
        <f t="shared" si="8"/>
        <v>0</v>
      </c>
      <c r="ER12" s="124">
        <f t="shared" si="8"/>
        <v>0</v>
      </c>
      <c r="ES12" s="100">
        <f>ES13+ES334</f>
        <v>0</v>
      </c>
      <c r="ET12" s="99">
        <f t="shared" ref="ET12:FH12" si="9">ET13+ET334</f>
        <v>0</v>
      </c>
      <c r="EU12" s="99">
        <f t="shared" si="9"/>
        <v>0</v>
      </c>
      <c r="EV12" s="99">
        <f t="shared" si="9"/>
        <v>0</v>
      </c>
      <c r="EW12" s="99">
        <f t="shared" si="9"/>
        <v>0</v>
      </c>
      <c r="EX12" s="99">
        <f t="shared" si="9"/>
        <v>0</v>
      </c>
      <c r="EY12" s="99">
        <f t="shared" si="9"/>
        <v>0</v>
      </c>
      <c r="EZ12" s="99">
        <f t="shared" si="9"/>
        <v>0</v>
      </c>
      <c r="FA12" s="99">
        <f t="shared" si="9"/>
        <v>0</v>
      </c>
      <c r="FB12" s="99">
        <f t="shared" si="9"/>
        <v>0</v>
      </c>
      <c r="FC12" s="99">
        <f t="shared" si="9"/>
        <v>0</v>
      </c>
      <c r="FD12" s="100">
        <f t="shared" si="9"/>
        <v>0</v>
      </c>
      <c r="FE12" s="99">
        <f t="shared" si="9"/>
        <v>0</v>
      </c>
      <c r="FF12" s="99">
        <f t="shared" si="9"/>
        <v>0</v>
      </c>
      <c r="FG12" s="99">
        <f t="shared" si="9"/>
        <v>0</v>
      </c>
      <c r="FH12" s="124">
        <f t="shared" si="9"/>
        <v>0</v>
      </c>
      <c r="FI12" s="100">
        <f>FI13+FI334</f>
        <v>0</v>
      </c>
      <c r="FJ12" s="99">
        <f t="shared" ref="FJ12:FX12" si="10">FJ13+FJ334</f>
        <v>0</v>
      </c>
      <c r="FK12" s="99">
        <f t="shared" si="10"/>
        <v>0</v>
      </c>
      <c r="FL12" s="99">
        <f t="shared" si="10"/>
        <v>0</v>
      </c>
      <c r="FM12" s="99">
        <f t="shared" si="10"/>
        <v>0</v>
      </c>
      <c r="FN12" s="99">
        <f t="shared" si="10"/>
        <v>0</v>
      </c>
      <c r="FO12" s="99">
        <f t="shared" si="10"/>
        <v>0</v>
      </c>
      <c r="FP12" s="99">
        <f t="shared" si="10"/>
        <v>0</v>
      </c>
      <c r="FQ12" s="99">
        <f t="shared" si="10"/>
        <v>0</v>
      </c>
      <c r="FR12" s="99">
        <f t="shared" si="10"/>
        <v>0</v>
      </c>
      <c r="FS12" s="99">
        <f t="shared" si="10"/>
        <v>0</v>
      </c>
      <c r="FT12" s="100">
        <f t="shared" si="10"/>
        <v>0</v>
      </c>
      <c r="FU12" s="99">
        <f t="shared" si="10"/>
        <v>0</v>
      </c>
      <c r="FV12" s="99">
        <f t="shared" si="10"/>
        <v>0</v>
      </c>
      <c r="FW12" s="99">
        <f t="shared" si="10"/>
        <v>0</v>
      </c>
      <c r="FX12" s="124">
        <f t="shared" si="10"/>
        <v>0</v>
      </c>
      <c r="FY12" s="100">
        <f>FY13+FY334</f>
        <v>0</v>
      </c>
      <c r="FZ12" s="99">
        <f t="shared" ref="FZ12:GN12" si="11">FZ13+FZ334</f>
        <v>0</v>
      </c>
      <c r="GA12" s="99">
        <f t="shared" si="11"/>
        <v>0</v>
      </c>
      <c r="GB12" s="99">
        <f t="shared" si="11"/>
        <v>0</v>
      </c>
      <c r="GC12" s="99">
        <f t="shared" si="11"/>
        <v>0</v>
      </c>
      <c r="GD12" s="99">
        <f t="shared" si="11"/>
        <v>0</v>
      </c>
      <c r="GE12" s="99">
        <f t="shared" si="11"/>
        <v>0</v>
      </c>
      <c r="GF12" s="99">
        <f t="shared" si="11"/>
        <v>0</v>
      </c>
      <c r="GG12" s="99">
        <f t="shared" si="11"/>
        <v>0</v>
      </c>
      <c r="GH12" s="99">
        <f t="shared" si="11"/>
        <v>0</v>
      </c>
      <c r="GI12" s="99">
        <f t="shared" si="11"/>
        <v>0</v>
      </c>
      <c r="GJ12" s="100">
        <f t="shared" si="11"/>
        <v>0</v>
      </c>
      <c r="GK12" s="99">
        <f t="shared" si="11"/>
        <v>0</v>
      </c>
      <c r="GL12" s="99">
        <f t="shared" si="11"/>
        <v>0</v>
      </c>
      <c r="GM12" s="99">
        <f t="shared" si="11"/>
        <v>0</v>
      </c>
      <c r="GN12" s="124">
        <f t="shared" si="11"/>
        <v>0</v>
      </c>
      <c r="GO12" s="100">
        <f>GO13+GO334</f>
        <v>0</v>
      </c>
      <c r="GP12" s="99">
        <f t="shared" ref="GP12:HP12" si="12">GP13+GP334</f>
        <v>0</v>
      </c>
      <c r="GQ12" s="99">
        <f t="shared" si="12"/>
        <v>0</v>
      </c>
      <c r="GR12" s="99">
        <f t="shared" si="12"/>
        <v>0</v>
      </c>
      <c r="GS12" s="99">
        <f t="shared" si="12"/>
        <v>0</v>
      </c>
      <c r="GT12" s="99">
        <f t="shared" si="12"/>
        <v>0</v>
      </c>
      <c r="GU12" s="99">
        <f t="shared" si="12"/>
        <v>0</v>
      </c>
      <c r="GV12" s="99">
        <f t="shared" si="12"/>
        <v>0</v>
      </c>
      <c r="GW12" s="99">
        <f t="shared" si="12"/>
        <v>0</v>
      </c>
      <c r="GX12" s="99">
        <f t="shared" si="12"/>
        <v>0</v>
      </c>
      <c r="GY12" s="99">
        <f t="shared" si="12"/>
        <v>0</v>
      </c>
      <c r="GZ12" s="100">
        <f t="shared" si="12"/>
        <v>0</v>
      </c>
      <c r="HA12" s="99">
        <f t="shared" si="12"/>
        <v>0</v>
      </c>
      <c r="HB12" s="99">
        <f t="shared" si="12"/>
        <v>0</v>
      </c>
      <c r="HC12" s="99">
        <f t="shared" si="12"/>
        <v>0</v>
      </c>
      <c r="HD12" s="99">
        <f t="shared" si="12"/>
        <v>0</v>
      </c>
      <c r="HE12" s="99">
        <f t="shared" si="12"/>
        <v>0</v>
      </c>
      <c r="HF12" s="99">
        <f t="shared" si="12"/>
        <v>0</v>
      </c>
      <c r="HG12" s="99">
        <f t="shared" si="12"/>
        <v>0</v>
      </c>
      <c r="HH12" s="99">
        <f t="shared" si="12"/>
        <v>0</v>
      </c>
      <c r="HI12" s="99">
        <f t="shared" si="12"/>
        <v>0</v>
      </c>
      <c r="HJ12" s="99">
        <f t="shared" si="12"/>
        <v>0</v>
      </c>
      <c r="HK12" s="99">
        <f t="shared" si="12"/>
        <v>0</v>
      </c>
      <c r="HL12" s="99">
        <f t="shared" si="12"/>
        <v>0</v>
      </c>
      <c r="HM12" s="99">
        <f t="shared" si="12"/>
        <v>0</v>
      </c>
      <c r="HN12" s="124">
        <f t="shared" si="12"/>
        <v>0</v>
      </c>
      <c r="HO12" s="129">
        <f t="shared" si="12"/>
        <v>0</v>
      </c>
      <c r="HP12" s="145">
        <f t="shared" si="12"/>
        <v>0</v>
      </c>
      <c r="HQ12" s="100">
        <f>HQ13+HQ334</f>
        <v>0</v>
      </c>
      <c r="HR12" s="99">
        <f t="shared" ref="HR12:IF12" si="13">HR13+HR334</f>
        <v>0</v>
      </c>
      <c r="HS12" s="99">
        <f t="shared" si="13"/>
        <v>0</v>
      </c>
      <c r="HT12" s="99">
        <f t="shared" si="13"/>
        <v>0</v>
      </c>
      <c r="HU12" s="99">
        <f t="shared" si="13"/>
        <v>0</v>
      </c>
      <c r="HV12" s="99">
        <f t="shared" si="13"/>
        <v>0</v>
      </c>
      <c r="HW12" s="99">
        <f t="shared" si="13"/>
        <v>0</v>
      </c>
      <c r="HX12" s="99">
        <f t="shared" si="13"/>
        <v>0</v>
      </c>
      <c r="HY12" s="99">
        <f t="shared" si="13"/>
        <v>0</v>
      </c>
      <c r="HZ12" s="99">
        <f t="shared" si="13"/>
        <v>0</v>
      </c>
      <c r="IA12" s="99">
        <f t="shared" si="13"/>
        <v>0</v>
      </c>
      <c r="IB12" s="100">
        <f t="shared" si="13"/>
        <v>0</v>
      </c>
      <c r="IC12" s="99">
        <f t="shared" si="13"/>
        <v>0</v>
      </c>
      <c r="ID12" s="99">
        <f t="shared" si="13"/>
        <v>0</v>
      </c>
      <c r="IE12" s="99">
        <f t="shared" si="13"/>
        <v>0</v>
      </c>
      <c r="IF12" s="124">
        <f t="shared" si="13"/>
        <v>0</v>
      </c>
      <c r="IG12" s="100">
        <f>IG13+IG334</f>
        <v>0</v>
      </c>
      <c r="IH12" s="99">
        <f t="shared" ref="IH12:IV12" si="14">IH13+IH334</f>
        <v>0</v>
      </c>
      <c r="II12" s="99">
        <f t="shared" si="14"/>
        <v>0</v>
      </c>
      <c r="IJ12" s="99">
        <f t="shared" si="14"/>
        <v>0</v>
      </c>
      <c r="IK12" s="99">
        <f t="shared" si="14"/>
        <v>0</v>
      </c>
      <c r="IL12" s="99">
        <f t="shared" si="14"/>
        <v>0</v>
      </c>
      <c r="IM12" s="99">
        <f t="shared" si="14"/>
        <v>0</v>
      </c>
      <c r="IN12" s="99">
        <f t="shared" si="14"/>
        <v>0</v>
      </c>
      <c r="IO12" s="99">
        <f t="shared" si="14"/>
        <v>0</v>
      </c>
      <c r="IP12" s="99">
        <f t="shared" si="14"/>
        <v>0</v>
      </c>
      <c r="IQ12" s="99">
        <f t="shared" si="14"/>
        <v>0</v>
      </c>
      <c r="IR12" s="100">
        <f t="shared" si="14"/>
        <v>0</v>
      </c>
      <c r="IS12" s="99">
        <f t="shared" si="14"/>
        <v>0</v>
      </c>
      <c r="IT12" s="99">
        <f t="shared" si="14"/>
        <v>0</v>
      </c>
      <c r="IU12" s="99">
        <f t="shared" si="14"/>
        <v>0</v>
      </c>
      <c r="IV12" s="124">
        <f t="shared" si="14"/>
        <v>0</v>
      </c>
      <c r="IW12" s="100">
        <f>IW13+IW334</f>
        <v>0</v>
      </c>
      <c r="IX12" s="99">
        <f t="shared" ref="IX12:JL12" si="15">IX13+IX334</f>
        <v>0</v>
      </c>
      <c r="IY12" s="99">
        <f t="shared" si="15"/>
        <v>0</v>
      </c>
      <c r="IZ12" s="99">
        <f t="shared" si="15"/>
        <v>0</v>
      </c>
      <c r="JA12" s="99">
        <f t="shared" si="15"/>
        <v>0</v>
      </c>
      <c r="JB12" s="99">
        <f t="shared" si="15"/>
        <v>0</v>
      </c>
      <c r="JC12" s="99">
        <f t="shared" si="15"/>
        <v>0</v>
      </c>
      <c r="JD12" s="99">
        <f t="shared" si="15"/>
        <v>0</v>
      </c>
      <c r="JE12" s="99">
        <f t="shared" si="15"/>
        <v>0</v>
      </c>
      <c r="JF12" s="99">
        <f t="shared" si="15"/>
        <v>0</v>
      </c>
      <c r="JG12" s="99">
        <f t="shared" si="15"/>
        <v>0</v>
      </c>
      <c r="JH12" s="100">
        <f t="shared" si="15"/>
        <v>0</v>
      </c>
      <c r="JI12" s="99">
        <f t="shared" si="15"/>
        <v>0</v>
      </c>
      <c r="JJ12" s="99">
        <f t="shared" si="15"/>
        <v>0</v>
      </c>
      <c r="JK12" s="99">
        <f t="shared" si="15"/>
        <v>0</v>
      </c>
      <c r="JL12" s="124">
        <f t="shared" si="15"/>
        <v>0</v>
      </c>
      <c r="JM12" s="100">
        <f>JM13+JM334</f>
        <v>0</v>
      </c>
      <c r="JN12" s="99">
        <f t="shared" ref="JN12:KB12" si="16">JN13+JN334</f>
        <v>0</v>
      </c>
      <c r="JO12" s="99">
        <f t="shared" si="16"/>
        <v>0</v>
      </c>
      <c r="JP12" s="99">
        <f t="shared" si="16"/>
        <v>0</v>
      </c>
      <c r="JQ12" s="99">
        <f t="shared" si="16"/>
        <v>0</v>
      </c>
      <c r="JR12" s="99">
        <f t="shared" si="16"/>
        <v>0</v>
      </c>
      <c r="JS12" s="99">
        <f t="shared" si="16"/>
        <v>0</v>
      </c>
      <c r="JT12" s="99">
        <f t="shared" si="16"/>
        <v>0</v>
      </c>
      <c r="JU12" s="99">
        <f t="shared" si="16"/>
        <v>0</v>
      </c>
      <c r="JV12" s="99">
        <f t="shared" si="16"/>
        <v>0</v>
      </c>
      <c r="JW12" s="99">
        <f t="shared" si="16"/>
        <v>0</v>
      </c>
      <c r="JX12" s="100">
        <f t="shared" si="16"/>
        <v>0</v>
      </c>
      <c r="JY12" s="99">
        <f t="shared" si="16"/>
        <v>0</v>
      </c>
      <c r="JZ12" s="99">
        <f t="shared" si="16"/>
        <v>0</v>
      </c>
      <c r="KA12" s="99">
        <f t="shared" si="16"/>
        <v>0</v>
      </c>
      <c r="KB12" s="124">
        <f t="shared" si="16"/>
        <v>0</v>
      </c>
      <c r="KC12" s="100">
        <f>KC13+KC334</f>
        <v>0</v>
      </c>
      <c r="KD12" s="99">
        <f t="shared" ref="KD12:LC12" si="17">KD13+KD334</f>
        <v>0</v>
      </c>
      <c r="KE12" s="99">
        <f t="shared" si="17"/>
        <v>0</v>
      </c>
      <c r="KF12" s="99">
        <f t="shared" si="17"/>
        <v>0</v>
      </c>
      <c r="KG12" s="99">
        <f t="shared" si="17"/>
        <v>0</v>
      </c>
      <c r="KH12" s="99">
        <f t="shared" si="17"/>
        <v>0</v>
      </c>
      <c r="KI12" s="99">
        <f t="shared" si="17"/>
        <v>0</v>
      </c>
      <c r="KJ12" s="99">
        <f t="shared" si="17"/>
        <v>0</v>
      </c>
      <c r="KK12" s="99">
        <f t="shared" si="17"/>
        <v>0</v>
      </c>
      <c r="KL12" s="99">
        <f t="shared" si="17"/>
        <v>0</v>
      </c>
      <c r="KM12" s="99">
        <f t="shared" si="17"/>
        <v>0</v>
      </c>
      <c r="KN12" s="100">
        <f t="shared" si="17"/>
        <v>0</v>
      </c>
      <c r="KO12" s="99">
        <f t="shared" si="17"/>
        <v>0</v>
      </c>
      <c r="KP12" s="99">
        <f t="shared" si="17"/>
        <v>0</v>
      </c>
      <c r="KQ12" s="99">
        <f t="shared" si="17"/>
        <v>0</v>
      </c>
      <c r="KR12" s="99">
        <f t="shared" si="17"/>
        <v>0</v>
      </c>
      <c r="KS12" s="99">
        <f t="shared" si="17"/>
        <v>0</v>
      </c>
      <c r="KT12" s="99">
        <f t="shared" si="17"/>
        <v>0</v>
      </c>
      <c r="KU12" s="99">
        <f t="shared" si="17"/>
        <v>0</v>
      </c>
      <c r="KV12" s="99">
        <f t="shared" si="17"/>
        <v>0</v>
      </c>
      <c r="KW12" s="99">
        <f t="shared" si="17"/>
        <v>0</v>
      </c>
      <c r="KX12" s="99">
        <f t="shared" si="17"/>
        <v>0</v>
      </c>
      <c r="KY12" s="99">
        <f t="shared" si="17"/>
        <v>0</v>
      </c>
      <c r="KZ12" s="99">
        <f t="shared" si="17"/>
        <v>0</v>
      </c>
      <c r="LA12" s="99">
        <f t="shared" si="17"/>
        <v>0</v>
      </c>
      <c r="LB12" s="124">
        <f t="shared" si="17"/>
        <v>0</v>
      </c>
      <c r="LC12" s="145">
        <f t="shared" si="17"/>
        <v>0</v>
      </c>
      <c r="LD12" s="100">
        <f>LD13+LD334</f>
        <v>0</v>
      </c>
      <c r="LE12" s="99">
        <f t="shared" ref="LE12:LS12" si="18">LE13+LE334</f>
        <v>0</v>
      </c>
      <c r="LF12" s="99">
        <f t="shared" si="18"/>
        <v>0</v>
      </c>
      <c r="LG12" s="99">
        <f t="shared" si="18"/>
        <v>0</v>
      </c>
      <c r="LH12" s="99">
        <f t="shared" si="18"/>
        <v>0</v>
      </c>
      <c r="LI12" s="99">
        <f t="shared" si="18"/>
        <v>0</v>
      </c>
      <c r="LJ12" s="99">
        <f t="shared" si="18"/>
        <v>0</v>
      </c>
      <c r="LK12" s="99">
        <f t="shared" si="18"/>
        <v>0</v>
      </c>
      <c r="LL12" s="99">
        <f t="shared" si="18"/>
        <v>0</v>
      </c>
      <c r="LM12" s="99">
        <f t="shared" si="18"/>
        <v>0</v>
      </c>
      <c r="LN12" s="99">
        <f t="shared" si="18"/>
        <v>0</v>
      </c>
      <c r="LO12" s="100">
        <f t="shared" si="18"/>
        <v>0</v>
      </c>
      <c r="LP12" s="99">
        <f t="shared" si="18"/>
        <v>0</v>
      </c>
      <c r="LQ12" s="99">
        <f t="shared" si="18"/>
        <v>0</v>
      </c>
      <c r="LR12" s="99">
        <f t="shared" si="18"/>
        <v>0</v>
      </c>
      <c r="LS12" s="124">
        <f t="shared" si="18"/>
        <v>0</v>
      </c>
      <c r="LT12" s="100">
        <f>LT13+LT334</f>
        <v>0</v>
      </c>
      <c r="LU12" s="99">
        <f t="shared" ref="LU12:MI12" si="19">LU13+LU334</f>
        <v>0</v>
      </c>
      <c r="LV12" s="99">
        <f t="shared" si="19"/>
        <v>0</v>
      </c>
      <c r="LW12" s="99">
        <f t="shared" si="19"/>
        <v>0</v>
      </c>
      <c r="LX12" s="99">
        <f t="shared" si="19"/>
        <v>0</v>
      </c>
      <c r="LY12" s="99">
        <f t="shared" si="19"/>
        <v>0</v>
      </c>
      <c r="LZ12" s="99">
        <f t="shared" si="19"/>
        <v>0</v>
      </c>
      <c r="MA12" s="99">
        <f t="shared" si="19"/>
        <v>0</v>
      </c>
      <c r="MB12" s="99">
        <f t="shared" si="19"/>
        <v>0</v>
      </c>
      <c r="MC12" s="99">
        <f t="shared" si="19"/>
        <v>0</v>
      </c>
      <c r="MD12" s="99">
        <f t="shared" si="19"/>
        <v>0</v>
      </c>
      <c r="ME12" s="100">
        <f t="shared" si="19"/>
        <v>0</v>
      </c>
      <c r="MF12" s="99">
        <f t="shared" si="19"/>
        <v>0</v>
      </c>
      <c r="MG12" s="99">
        <f t="shared" si="19"/>
        <v>0</v>
      </c>
      <c r="MH12" s="99">
        <f t="shared" si="19"/>
        <v>0</v>
      </c>
      <c r="MI12" s="124">
        <f t="shared" si="19"/>
        <v>0</v>
      </c>
      <c r="MJ12" s="100">
        <f>MJ13+MJ334</f>
        <v>0</v>
      </c>
      <c r="MK12" s="99">
        <f t="shared" ref="MK12:MY12" si="20">MK13+MK334</f>
        <v>0</v>
      </c>
      <c r="ML12" s="99">
        <f t="shared" si="20"/>
        <v>0</v>
      </c>
      <c r="MM12" s="99">
        <f t="shared" si="20"/>
        <v>0</v>
      </c>
      <c r="MN12" s="99">
        <f t="shared" si="20"/>
        <v>0</v>
      </c>
      <c r="MO12" s="99">
        <f t="shared" si="20"/>
        <v>0</v>
      </c>
      <c r="MP12" s="99">
        <f t="shared" si="20"/>
        <v>0</v>
      </c>
      <c r="MQ12" s="99">
        <f t="shared" si="20"/>
        <v>0</v>
      </c>
      <c r="MR12" s="99">
        <f t="shared" si="20"/>
        <v>0</v>
      </c>
      <c r="MS12" s="99">
        <f t="shared" si="20"/>
        <v>0</v>
      </c>
      <c r="MT12" s="99">
        <f t="shared" si="20"/>
        <v>0</v>
      </c>
      <c r="MU12" s="100">
        <f t="shared" si="20"/>
        <v>0</v>
      </c>
      <c r="MV12" s="99">
        <f t="shared" si="20"/>
        <v>0</v>
      </c>
      <c r="MW12" s="99">
        <f t="shared" si="20"/>
        <v>0</v>
      </c>
      <c r="MX12" s="99">
        <f t="shared" si="20"/>
        <v>0</v>
      </c>
      <c r="MY12" s="124">
        <f t="shared" si="20"/>
        <v>0</v>
      </c>
      <c r="MZ12" s="100">
        <f>MZ13+MZ334</f>
        <v>0</v>
      </c>
      <c r="NA12" s="99">
        <f t="shared" ref="NA12:NO12" si="21">NA13+NA334</f>
        <v>0</v>
      </c>
      <c r="NB12" s="99">
        <f t="shared" si="21"/>
        <v>0</v>
      </c>
      <c r="NC12" s="99">
        <f t="shared" si="21"/>
        <v>0</v>
      </c>
      <c r="ND12" s="99">
        <f t="shared" si="21"/>
        <v>0</v>
      </c>
      <c r="NE12" s="99">
        <f t="shared" si="21"/>
        <v>0</v>
      </c>
      <c r="NF12" s="99">
        <f t="shared" si="21"/>
        <v>0</v>
      </c>
      <c r="NG12" s="99">
        <f t="shared" si="21"/>
        <v>0</v>
      </c>
      <c r="NH12" s="99">
        <f t="shared" si="21"/>
        <v>0</v>
      </c>
      <c r="NI12" s="99">
        <f t="shared" si="21"/>
        <v>0</v>
      </c>
      <c r="NJ12" s="99">
        <f t="shared" si="21"/>
        <v>0</v>
      </c>
      <c r="NK12" s="100">
        <f t="shared" si="21"/>
        <v>0</v>
      </c>
      <c r="NL12" s="99">
        <f t="shared" si="21"/>
        <v>0</v>
      </c>
      <c r="NM12" s="99">
        <f t="shared" si="21"/>
        <v>0</v>
      </c>
      <c r="NN12" s="99">
        <f t="shared" si="21"/>
        <v>0</v>
      </c>
      <c r="NO12" s="124">
        <f t="shared" si="21"/>
        <v>0</v>
      </c>
      <c r="NP12" s="100">
        <f>NP13+NP334</f>
        <v>0</v>
      </c>
      <c r="NQ12" s="99">
        <f t="shared" ref="NQ12:OE12" si="22">NQ13+NQ334</f>
        <v>0</v>
      </c>
      <c r="NR12" s="99">
        <f t="shared" si="22"/>
        <v>0</v>
      </c>
      <c r="NS12" s="99">
        <f t="shared" si="22"/>
        <v>0</v>
      </c>
      <c r="NT12" s="99">
        <f t="shared" si="22"/>
        <v>0</v>
      </c>
      <c r="NU12" s="99">
        <f t="shared" si="22"/>
        <v>0</v>
      </c>
      <c r="NV12" s="99">
        <f t="shared" si="22"/>
        <v>0</v>
      </c>
      <c r="NW12" s="99">
        <f t="shared" si="22"/>
        <v>0</v>
      </c>
      <c r="NX12" s="99">
        <f t="shared" si="22"/>
        <v>0</v>
      </c>
      <c r="NY12" s="99">
        <f t="shared" si="22"/>
        <v>0</v>
      </c>
      <c r="NZ12" s="99">
        <f t="shared" si="22"/>
        <v>0</v>
      </c>
      <c r="OA12" s="100">
        <f t="shared" si="22"/>
        <v>0</v>
      </c>
      <c r="OB12" s="99">
        <f t="shared" si="22"/>
        <v>0</v>
      </c>
      <c r="OC12" s="99">
        <f t="shared" si="22"/>
        <v>0</v>
      </c>
      <c r="OD12" s="99">
        <f t="shared" si="22"/>
        <v>0</v>
      </c>
      <c r="OE12" s="124">
        <f t="shared" si="22"/>
        <v>0</v>
      </c>
      <c r="OF12" s="100">
        <f>OF13+OF334</f>
        <v>0</v>
      </c>
      <c r="OG12" s="99">
        <f t="shared" ref="OG12:OU12" si="23">OG13+OG334</f>
        <v>0</v>
      </c>
      <c r="OH12" s="99">
        <f t="shared" si="23"/>
        <v>0</v>
      </c>
      <c r="OI12" s="99">
        <f t="shared" si="23"/>
        <v>0</v>
      </c>
      <c r="OJ12" s="99">
        <f t="shared" si="23"/>
        <v>0</v>
      </c>
      <c r="OK12" s="99">
        <f t="shared" si="23"/>
        <v>0</v>
      </c>
      <c r="OL12" s="99">
        <f t="shared" si="23"/>
        <v>0</v>
      </c>
      <c r="OM12" s="99">
        <f t="shared" si="23"/>
        <v>0</v>
      </c>
      <c r="ON12" s="99">
        <f t="shared" si="23"/>
        <v>0</v>
      </c>
      <c r="OO12" s="99">
        <f t="shared" si="23"/>
        <v>0</v>
      </c>
      <c r="OP12" s="99">
        <f t="shared" si="23"/>
        <v>0</v>
      </c>
      <c r="OQ12" s="100">
        <f t="shared" si="23"/>
        <v>0</v>
      </c>
      <c r="OR12" s="99">
        <f t="shared" si="23"/>
        <v>0</v>
      </c>
      <c r="OS12" s="99">
        <f t="shared" si="23"/>
        <v>0</v>
      </c>
      <c r="OT12" s="99">
        <f t="shared" si="23"/>
        <v>0</v>
      </c>
      <c r="OU12" s="124">
        <f t="shared" si="23"/>
        <v>0</v>
      </c>
      <c r="OV12" s="100">
        <f>OV13+OV334</f>
        <v>0</v>
      </c>
      <c r="OW12" s="99">
        <f t="shared" ref="OW12:PK12" si="24">OW13+OW334</f>
        <v>0</v>
      </c>
      <c r="OX12" s="99">
        <f t="shared" si="24"/>
        <v>0</v>
      </c>
      <c r="OY12" s="99">
        <f t="shared" si="24"/>
        <v>0</v>
      </c>
      <c r="OZ12" s="99">
        <f t="shared" si="24"/>
        <v>0</v>
      </c>
      <c r="PA12" s="99">
        <f t="shared" si="24"/>
        <v>0</v>
      </c>
      <c r="PB12" s="99">
        <f t="shared" si="24"/>
        <v>0</v>
      </c>
      <c r="PC12" s="99">
        <f t="shared" si="24"/>
        <v>0</v>
      </c>
      <c r="PD12" s="99">
        <f t="shared" si="24"/>
        <v>0</v>
      </c>
      <c r="PE12" s="99">
        <f t="shared" si="24"/>
        <v>0</v>
      </c>
      <c r="PF12" s="99">
        <f t="shared" si="24"/>
        <v>0</v>
      </c>
      <c r="PG12" s="100">
        <f t="shared" si="24"/>
        <v>0</v>
      </c>
      <c r="PH12" s="99">
        <f t="shared" si="24"/>
        <v>0</v>
      </c>
      <c r="PI12" s="99">
        <f t="shared" si="24"/>
        <v>0</v>
      </c>
      <c r="PJ12" s="99">
        <f t="shared" si="24"/>
        <v>0</v>
      </c>
      <c r="PK12" s="124">
        <f t="shared" si="24"/>
        <v>0</v>
      </c>
      <c r="PL12" s="100">
        <f>PL13+PL334</f>
        <v>0</v>
      </c>
      <c r="PM12" s="99">
        <f t="shared" ref="PM12:QA12" si="25">PM13+PM334</f>
        <v>0</v>
      </c>
      <c r="PN12" s="99">
        <f t="shared" si="25"/>
        <v>0</v>
      </c>
      <c r="PO12" s="99">
        <f t="shared" si="25"/>
        <v>0</v>
      </c>
      <c r="PP12" s="99">
        <f t="shared" si="25"/>
        <v>0</v>
      </c>
      <c r="PQ12" s="99">
        <f t="shared" si="25"/>
        <v>0</v>
      </c>
      <c r="PR12" s="99">
        <f t="shared" si="25"/>
        <v>0</v>
      </c>
      <c r="PS12" s="99">
        <f t="shared" si="25"/>
        <v>0</v>
      </c>
      <c r="PT12" s="99">
        <f t="shared" si="25"/>
        <v>0</v>
      </c>
      <c r="PU12" s="99">
        <f t="shared" si="25"/>
        <v>0</v>
      </c>
      <c r="PV12" s="99">
        <f t="shared" si="25"/>
        <v>0</v>
      </c>
      <c r="PW12" s="100">
        <f t="shared" si="25"/>
        <v>0</v>
      </c>
      <c r="PX12" s="99">
        <f t="shared" si="25"/>
        <v>0</v>
      </c>
      <c r="PY12" s="99">
        <f t="shared" si="25"/>
        <v>0</v>
      </c>
      <c r="PZ12" s="99">
        <f t="shared" si="25"/>
        <v>0</v>
      </c>
      <c r="QA12" s="124">
        <f t="shared" si="25"/>
        <v>0</v>
      </c>
      <c r="QB12" s="100">
        <f>QB13+QB334</f>
        <v>0</v>
      </c>
      <c r="QC12" s="99">
        <f t="shared" ref="QC12:QQ12" si="26">QC13+QC334</f>
        <v>0</v>
      </c>
      <c r="QD12" s="99">
        <f t="shared" si="26"/>
        <v>0</v>
      </c>
      <c r="QE12" s="99">
        <f t="shared" si="26"/>
        <v>0</v>
      </c>
      <c r="QF12" s="99">
        <f t="shared" si="26"/>
        <v>0</v>
      </c>
      <c r="QG12" s="99">
        <f t="shared" si="26"/>
        <v>0</v>
      </c>
      <c r="QH12" s="99">
        <f t="shared" si="26"/>
        <v>0</v>
      </c>
      <c r="QI12" s="99">
        <f t="shared" si="26"/>
        <v>0</v>
      </c>
      <c r="QJ12" s="99">
        <f t="shared" si="26"/>
        <v>0</v>
      </c>
      <c r="QK12" s="99">
        <f t="shared" si="26"/>
        <v>0</v>
      </c>
      <c r="QL12" s="99">
        <f t="shared" si="26"/>
        <v>0</v>
      </c>
      <c r="QM12" s="100">
        <f t="shared" si="26"/>
        <v>0</v>
      </c>
      <c r="QN12" s="99">
        <f t="shared" si="26"/>
        <v>0</v>
      </c>
      <c r="QO12" s="99">
        <f t="shared" si="26"/>
        <v>0</v>
      </c>
      <c r="QP12" s="99">
        <f t="shared" si="26"/>
        <v>0</v>
      </c>
      <c r="QQ12" s="124">
        <f t="shared" si="26"/>
        <v>0</v>
      </c>
      <c r="QR12" s="100">
        <f>QR13+QR334</f>
        <v>0</v>
      </c>
      <c r="QS12" s="99">
        <f t="shared" ref="QS12:RR12" si="27">QS13+QS334</f>
        <v>0</v>
      </c>
      <c r="QT12" s="99">
        <f t="shared" si="27"/>
        <v>0</v>
      </c>
      <c r="QU12" s="99">
        <f t="shared" si="27"/>
        <v>0</v>
      </c>
      <c r="QV12" s="99">
        <f t="shared" si="27"/>
        <v>0</v>
      </c>
      <c r="QW12" s="99">
        <f t="shared" si="27"/>
        <v>0</v>
      </c>
      <c r="QX12" s="99">
        <f t="shared" si="27"/>
        <v>0</v>
      </c>
      <c r="QY12" s="99">
        <f t="shared" si="27"/>
        <v>0</v>
      </c>
      <c r="QZ12" s="99">
        <f t="shared" si="27"/>
        <v>0</v>
      </c>
      <c r="RA12" s="99">
        <f t="shared" si="27"/>
        <v>0</v>
      </c>
      <c r="RB12" s="99">
        <f t="shared" si="27"/>
        <v>0</v>
      </c>
      <c r="RC12" s="100">
        <f t="shared" si="27"/>
        <v>0</v>
      </c>
      <c r="RD12" s="99">
        <f t="shared" si="27"/>
        <v>0</v>
      </c>
      <c r="RE12" s="99">
        <f t="shared" si="27"/>
        <v>0</v>
      </c>
      <c r="RF12" s="99">
        <f t="shared" si="27"/>
        <v>0</v>
      </c>
      <c r="RG12" s="99">
        <f t="shared" si="27"/>
        <v>0</v>
      </c>
      <c r="RH12" s="99">
        <f t="shared" si="27"/>
        <v>0</v>
      </c>
      <c r="RI12" s="99">
        <f t="shared" si="27"/>
        <v>0</v>
      </c>
      <c r="RJ12" s="99">
        <f t="shared" si="27"/>
        <v>0</v>
      </c>
      <c r="RK12" s="99">
        <f t="shared" si="27"/>
        <v>0</v>
      </c>
      <c r="RL12" s="99">
        <f t="shared" si="27"/>
        <v>0</v>
      </c>
      <c r="RM12" s="99">
        <f t="shared" si="27"/>
        <v>0</v>
      </c>
      <c r="RN12" s="99">
        <f t="shared" si="27"/>
        <v>0</v>
      </c>
      <c r="RO12" s="99">
        <f t="shared" si="27"/>
        <v>0</v>
      </c>
      <c r="RP12" s="99">
        <f t="shared" si="27"/>
        <v>0</v>
      </c>
      <c r="RQ12" s="124">
        <f t="shared" si="27"/>
        <v>0</v>
      </c>
      <c r="RR12" s="145">
        <f t="shared" si="27"/>
        <v>0</v>
      </c>
      <c r="RS12" s="100">
        <f>RS13+RS334</f>
        <v>0</v>
      </c>
      <c r="RT12" s="99">
        <f t="shared" ref="RT12:SH12" si="28">RT13+RT334</f>
        <v>0</v>
      </c>
      <c r="RU12" s="99">
        <f t="shared" si="28"/>
        <v>0</v>
      </c>
      <c r="RV12" s="99">
        <f t="shared" si="28"/>
        <v>0</v>
      </c>
      <c r="RW12" s="99">
        <f t="shared" si="28"/>
        <v>0</v>
      </c>
      <c r="RX12" s="99">
        <f t="shared" si="28"/>
        <v>0</v>
      </c>
      <c r="RY12" s="99">
        <f t="shared" si="28"/>
        <v>0</v>
      </c>
      <c r="RZ12" s="99">
        <f t="shared" si="28"/>
        <v>0</v>
      </c>
      <c r="SA12" s="99">
        <f t="shared" si="28"/>
        <v>0</v>
      </c>
      <c r="SB12" s="99">
        <f t="shared" si="28"/>
        <v>0</v>
      </c>
      <c r="SC12" s="99">
        <f t="shared" si="28"/>
        <v>0</v>
      </c>
      <c r="SD12" s="100">
        <f t="shared" si="28"/>
        <v>0</v>
      </c>
      <c r="SE12" s="99">
        <f t="shared" si="28"/>
        <v>0</v>
      </c>
      <c r="SF12" s="99">
        <f t="shared" si="28"/>
        <v>0</v>
      </c>
      <c r="SG12" s="99">
        <f t="shared" si="28"/>
        <v>0</v>
      </c>
      <c r="SH12" s="124">
        <f t="shared" si="28"/>
        <v>0</v>
      </c>
      <c r="SI12" s="100">
        <f>SI13+SI334</f>
        <v>0</v>
      </c>
      <c r="SJ12" s="99">
        <f t="shared" ref="SJ12:SX12" si="29">SJ13+SJ334</f>
        <v>0</v>
      </c>
      <c r="SK12" s="99">
        <f t="shared" si="29"/>
        <v>0</v>
      </c>
      <c r="SL12" s="99">
        <f t="shared" si="29"/>
        <v>0</v>
      </c>
      <c r="SM12" s="99">
        <f t="shared" si="29"/>
        <v>0</v>
      </c>
      <c r="SN12" s="99">
        <f t="shared" si="29"/>
        <v>0</v>
      </c>
      <c r="SO12" s="99">
        <f t="shared" si="29"/>
        <v>0</v>
      </c>
      <c r="SP12" s="99">
        <f t="shared" si="29"/>
        <v>0</v>
      </c>
      <c r="SQ12" s="99">
        <f t="shared" si="29"/>
        <v>0</v>
      </c>
      <c r="SR12" s="99">
        <f t="shared" si="29"/>
        <v>0</v>
      </c>
      <c r="SS12" s="99">
        <f t="shared" si="29"/>
        <v>0</v>
      </c>
      <c r="ST12" s="100">
        <f t="shared" si="29"/>
        <v>0</v>
      </c>
      <c r="SU12" s="99">
        <f t="shared" si="29"/>
        <v>0</v>
      </c>
      <c r="SV12" s="99">
        <f t="shared" si="29"/>
        <v>0</v>
      </c>
      <c r="SW12" s="99">
        <f t="shared" si="29"/>
        <v>0</v>
      </c>
      <c r="SX12" s="124">
        <f t="shared" si="29"/>
        <v>0</v>
      </c>
      <c r="SY12" s="100">
        <f>SY13+SY334</f>
        <v>0</v>
      </c>
      <c r="SZ12" s="99">
        <f t="shared" ref="SZ12:TN12" si="30">SZ13+SZ334</f>
        <v>0</v>
      </c>
      <c r="TA12" s="99">
        <f t="shared" si="30"/>
        <v>0</v>
      </c>
      <c r="TB12" s="99">
        <f t="shared" si="30"/>
        <v>0</v>
      </c>
      <c r="TC12" s="99">
        <f t="shared" si="30"/>
        <v>0</v>
      </c>
      <c r="TD12" s="99">
        <f t="shared" si="30"/>
        <v>0</v>
      </c>
      <c r="TE12" s="99">
        <f t="shared" si="30"/>
        <v>0</v>
      </c>
      <c r="TF12" s="99">
        <f t="shared" si="30"/>
        <v>0</v>
      </c>
      <c r="TG12" s="99">
        <f t="shared" si="30"/>
        <v>0</v>
      </c>
      <c r="TH12" s="99">
        <f t="shared" si="30"/>
        <v>0</v>
      </c>
      <c r="TI12" s="99">
        <f t="shared" si="30"/>
        <v>0</v>
      </c>
      <c r="TJ12" s="100">
        <f t="shared" si="30"/>
        <v>0</v>
      </c>
      <c r="TK12" s="99">
        <f t="shared" si="30"/>
        <v>0</v>
      </c>
      <c r="TL12" s="99">
        <f t="shared" si="30"/>
        <v>0</v>
      </c>
      <c r="TM12" s="99">
        <f t="shared" si="30"/>
        <v>0</v>
      </c>
      <c r="TN12" s="124">
        <f t="shared" si="30"/>
        <v>0</v>
      </c>
      <c r="TO12" s="100">
        <f>TO13+TO334</f>
        <v>0</v>
      </c>
      <c r="TP12" s="99">
        <f t="shared" ref="TP12:UD12" si="31">TP13+TP334</f>
        <v>0</v>
      </c>
      <c r="TQ12" s="99">
        <f t="shared" si="31"/>
        <v>0</v>
      </c>
      <c r="TR12" s="99">
        <f t="shared" si="31"/>
        <v>0</v>
      </c>
      <c r="TS12" s="99">
        <f t="shared" si="31"/>
        <v>0</v>
      </c>
      <c r="TT12" s="99">
        <f t="shared" si="31"/>
        <v>0</v>
      </c>
      <c r="TU12" s="99">
        <f t="shared" si="31"/>
        <v>0</v>
      </c>
      <c r="TV12" s="99">
        <f t="shared" si="31"/>
        <v>0</v>
      </c>
      <c r="TW12" s="99">
        <f t="shared" si="31"/>
        <v>0</v>
      </c>
      <c r="TX12" s="99">
        <f t="shared" si="31"/>
        <v>0</v>
      </c>
      <c r="TY12" s="99">
        <f t="shared" si="31"/>
        <v>0</v>
      </c>
      <c r="TZ12" s="100">
        <f t="shared" si="31"/>
        <v>0</v>
      </c>
      <c r="UA12" s="99">
        <f t="shared" si="31"/>
        <v>0</v>
      </c>
      <c r="UB12" s="99">
        <f t="shared" si="31"/>
        <v>0</v>
      </c>
      <c r="UC12" s="99">
        <f t="shared" si="31"/>
        <v>0</v>
      </c>
      <c r="UD12" s="124">
        <f t="shared" si="31"/>
        <v>0</v>
      </c>
      <c r="UE12" s="100">
        <f>UE13+UE334</f>
        <v>0</v>
      </c>
      <c r="UF12" s="99">
        <f t="shared" ref="UF12:VD12" si="32">UF13+UF334</f>
        <v>0</v>
      </c>
      <c r="UG12" s="99">
        <f t="shared" si="32"/>
        <v>0</v>
      </c>
      <c r="UH12" s="99">
        <f t="shared" si="32"/>
        <v>0</v>
      </c>
      <c r="UI12" s="99">
        <f t="shared" si="32"/>
        <v>0</v>
      </c>
      <c r="UJ12" s="99">
        <f t="shared" si="32"/>
        <v>0</v>
      </c>
      <c r="UK12" s="99">
        <f t="shared" si="32"/>
        <v>0</v>
      </c>
      <c r="UL12" s="99">
        <f t="shared" si="32"/>
        <v>0</v>
      </c>
      <c r="UM12" s="99">
        <f t="shared" si="32"/>
        <v>0</v>
      </c>
      <c r="UN12" s="99">
        <f t="shared" si="32"/>
        <v>0</v>
      </c>
      <c r="UO12" s="99">
        <f t="shared" si="32"/>
        <v>0</v>
      </c>
      <c r="UP12" s="100">
        <f t="shared" si="32"/>
        <v>0</v>
      </c>
      <c r="UQ12" s="99">
        <f t="shared" si="32"/>
        <v>0</v>
      </c>
      <c r="UR12" s="99">
        <f t="shared" si="32"/>
        <v>0</v>
      </c>
      <c r="US12" s="99">
        <f t="shared" si="32"/>
        <v>0</v>
      </c>
      <c r="UT12" s="99">
        <f t="shared" si="32"/>
        <v>0</v>
      </c>
      <c r="UU12" s="99">
        <f t="shared" si="32"/>
        <v>0</v>
      </c>
      <c r="UV12" s="99">
        <f t="shared" si="32"/>
        <v>0</v>
      </c>
      <c r="UW12" s="99">
        <f t="shared" si="32"/>
        <v>0</v>
      </c>
      <c r="UX12" s="99">
        <f t="shared" si="32"/>
        <v>0</v>
      </c>
      <c r="UY12" s="99">
        <f t="shared" si="32"/>
        <v>0</v>
      </c>
      <c r="UZ12" s="99">
        <f t="shared" si="32"/>
        <v>0</v>
      </c>
      <c r="VA12" s="99">
        <f t="shared" si="32"/>
        <v>0</v>
      </c>
      <c r="VB12" s="99">
        <f t="shared" si="32"/>
        <v>0</v>
      </c>
      <c r="VC12" s="99">
        <f t="shared" si="32"/>
        <v>0</v>
      </c>
      <c r="VD12" s="124">
        <f t="shared" si="32"/>
        <v>0</v>
      </c>
      <c r="VE12" s="46" t="str">
        <f t="shared" ref="VE12:VE75" si="33">IF(SUM(E12:I12)&lt;&gt;0,"ok","-")</f>
        <v>-</v>
      </c>
      <c r="VG12" s="47"/>
    </row>
    <row r="13" spans="1:579" s="46" customFormat="1" ht="20.149999999999999" customHeight="1">
      <c r="A13" s="509" t="s">
        <v>13</v>
      </c>
      <c r="B13" s="510"/>
      <c r="C13" s="510"/>
      <c r="D13" s="510"/>
      <c r="E13" s="176">
        <f t="shared" ref="E13:BP13" si="34">E14+E315</f>
        <v>0</v>
      </c>
      <c r="F13" s="177">
        <f t="shared" si="34"/>
        <v>0</v>
      </c>
      <c r="G13" s="177">
        <f t="shared" si="34"/>
        <v>0</v>
      </c>
      <c r="H13" s="178">
        <f t="shared" si="34"/>
        <v>0</v>
      </c>
      <c r="I13" s="222">
        <f t="shared" si="34"/>
        <v>0</v>
      </c>
      <c r="J13" s="177">
        <f t="shared" si="34"/>
        <v>0</v>
      </c>
      <c r="K13" s="49">
        <f t="shared" si="34"/>
        <v>0</v>
      </c>
      <c r="L13" s="48">
        <f t="shared" si="34"/>
        <v>0</v>
      </c>
      <c r="M13" s="48">
        <f t="shared" si="34"/>
        <v>0</v>
      </c>
      <c r="N13" s="48">
        <f t="shared" si="34"/>
        <v>0</v>
      </c>
      <c r="O13" s="48">
        <f t="shared" si="34"/>
        <v>0</v>
      </c>
      <c r="P13" s="48">
        <f t="shared" si="34"/>
        <v>0</v>
      </c>
      <c r="Q13" s="48">
        <f t="shared" si="34"/>
        <v>0</v>
      </c>
      <c r="R13" s="48">
        <f t="shared" si="34"/>
        <v>0</v>
      </c>
      <c r="S13" s="48">
        <f t="shared" si="34"/>
        <v>0</v>
      </c>
      <c r="T13" s="48">
        <f t="shared" si="34"/>
        <v>0</v>
      </c>
      <c r="U13" s="49">
        <f t="shared" si="34"/>
        <v>0</v>
      </c>
      <c r="V13" s="48">
        <f t="shared" si="34"/>
        <v>0</v>
      </c>
      <c r="W13" s="48">
        <f t="shared" si="34"/>
        <v>0</v>
      </c>
      <c r="X13" s="48">
        <f t="shared" si="34"/>
        <v>0</v>
      </c>
      <c r="Y13" s="103">
        <f t="shared" si="34"/>
        <v>0</v>
      </c>
      <c r="Z13" s="49">
        <f t="shared" si="34"/>
        <v>0</v>
      </c>
      <c r="AA13" s="48">
        <f t="shared" si="34"/>
        <v>0</v>
      </c>
      <c r="AB13" s="48">
        <f t="shared" si="34"/>
        <v>0</v>
      </c>
      <c r="AC13" s="48">
        <f t="shared" si="34"/>
        <v>0</v>
      </c>
      <c r="AD13" s="48">
        <f t="shared" si="34"/>
        <v>0</v>
      </c>
      <c r="AE13" s="48">
        <f t="shared" si="34"/>
        <v>0</v>
      </c>
      <c r="AF13" s="48">
        <f t="shared" si="34"/>
        <v>0</v>
      </c>
      <c r="AG13" s="48">
        <f t="shared" si="34"/>
        <v>0</v>
      </c>
      <c r="AH13" s="48">
        <f t="shared" si="34"/>
        <v>0</v>
      </c>
      <c r="AI13" s="48">
        <f t="shared" si="34"/>
        <v>0</v>
      </c>
      <c r="AJ13" s="48">
        <f t="shared" si="34"/>
        <v>0</v>
      </c>
      <c r="AK13" s="49">
        <f t="shared" si="34"/>
        <v>0</v>
      </c>
      <c r="AL13" s="48">
        <f t="shared" si="34"/>
        <v>0</v>
      </c>
      <c r="AM13" s="48">
        <f t="shared" si="34"/>
        <v>0</v>
      </c>
      <c r="AN13" s="48">
        <f t="shared" si="34"/>
        <v>0</v>
      </c>
      <c r="AO13" s="103">
        <f t="shared" si="34"/>
        <v>0</v>
      </c>
      <c r="AP13" s="49">
        <f t="shared" si="34"/>
        <v>0</v>
      </c>
      <c r="AQ13" s="48">
        <f t="shared" si="34"/>
        <v>0</v>
      </c>
      <c r="AR13" s="48">
        <f t="shared" si="34"/>
        <v>0</v>
      </c>
      <c r="AS13" s="48">
        <f t="shared" si="34"/>
        <v>0</v>
      </c>
      <c r="AT13" s="48">
        <f t="shared" si="34"/>
        <v>0</v>
      </c>
      <c r="AU13" s="48">
        <f t="shared" si="34"/>
        <v>0</v>
      </c>
      <c r="AV13" s="48">
        <f t="shared" si="34"/>
        <v>0</v>
      </c>
      <c r="AW13" s="48">
        <f t="shared" si="34"/>
        <v>0</v>
      </c>
      <c r="AX13" s="48">
        <f t="shared" si="34"/>
        <v>0</v>
      </c>
      <c r="AY13" s="48">
        <f t="shared" si="34"/>
        <v>0</v>
      </c>
      <c r="AZ13" s="48">
        <f t="shared" si="34"/>
        <v>0</v>
      </c>
      <c r="BA13" s="49">
        <f t="shared" si="34"/>
        <v>0</v>
      </c>
      <c r="BB13" s="48">
        <f t="shared" si="34"/>
        <v>0</v>
      </c>
      <c r="BC13" s="48">
        <f t="shared" si="34"/>
        <v>0</v>
      </c>
      <c r="BD13" s="48">
        <f t="shared" si="34"/>
        <v>0</v>
      </c>
      <c r="BE13" s="103">
        <f t="shared" si="34"/>
        <v>0</v>
      </c>
      <c r="BF13" s="49">
        <f t="shared" si="34"/>
        <v>0</v>
      </c>
      <c r="BG13" s="48">
        <f t="shared" si="34"/>
        <v>0</v>
      </c>
      <c r="BH13" s="48">
        <f t="shared" si="34"/>
        <v>0</v>
      </c>
      <c r="BI13" s="48">
        <f t="shared" si="34"/>
        <v>0</v>
      </c>
      <c r="BJ13" s="48">
        <f t="shared" si="34"/>
        <v>0</v>
      </c>
      <c r="BK13" s="48">
        <f t="shared" si="34"/>
        <v>0</v>
      </c>
      <c r="BL13" s="48">
        <f t="shared" si="34"/>
        <v>0</v>
      </c>
      <c r="BM13" s="48">
        <f t="shared" si="34"/>
        <v>0</v>
      </c>
      <c r="BN13" s="48">
        <f t="shared" si="34"/>
        <v>0</v>
      </c>
      <c r="BO13" s="48">
        <f t="shared" si="34"/>
        <v>0</v>
      </c>
      <c r="BP13" s="48">
        <f t="shared" si="34"/>
        <v>0</v>
      </c>
      <c r="BQ13" s="49">
        <f t="shared" ref="BQ13:EM13" si="35">BQ14+BQ315</f>
        <v>0</v>
      </c>
      <c r="BR13" s="48">
        <f t="shared" si="35"/>
        <v>0</v>
      </c>
      <c r="BS13" s="48">
        <f t="shared" si="35"/>
        <v>0</v>
      </c>
      <c r="BT13" s="48">
        <f t="shared" si="35"/>
        <v>0</v>
      </c>
      <c r="BU13" s="103">
        <f t="shared" si="35"/>
        <v>0</v>
      </c>
      <c r="BV13" s="49">
        <f t="shared" si="35"/>
        <v>0</v>
      </c>
      <c r="BW13" s="48">
        <f t="shared" si="35"/>
        <v>0</v>
      </c>
      <c r="BX13" s="48">
        <f t="shared" si="35"/>
        <v>0</v>
      </c>
      <c r="BY13" s="48">
        <f t="shared" si="35"/>
        <v>0</v>
      </c>
      <c r="BZ13" s="48">
        <f t="shared" si="35"/>
        <v>0</v>
      </c>
      <c r="CA13" s="48">
        <f t="shared" si="35"/>
        <v>0</v>
      </c>
      <c r="CB13" s="48">
        <f t="shared" si="35"/>
        <v>0</v>
      </c>
      <c r="CC13" s="48">
        <f t="shared" si="35"/>
        <v>0</v>
      </c>
      <c r="CD13" s="48">
        <f t="shared" si="35"/>
        <v>0</v>
      </c>
      <c r="CE13" s="48">
        <f t="shared" si="35"/>
        <v>0</v>
      </c>
      <c r="CF13" s="48">
        <f t="shared" si="35"/>
        <v>0</v>
      </c>
      <c r="CG13" s="49">
        <f t="shared" si="35"/>
        <v>0</v>
      </c>
      <c r="CH13" s="48">
        <f t="shared" si="35"/>
        <v>0</v>
      </c>
      <c r="CI13" s="48">
        <f t="shared" si="35"/>
        <v>0</v>
      </c>
      <c r="CJ13" s="48">
        <f t="shared" si="35"/>
        <v>0</v>
      </c>
      <c r="CK13" s="48">
        <f t="shared" si="35"/>
        <v>0</v>
      </c>
      <c r="CL13" s="48">
        <f t="shared" si="35"/>
        <v>0</v>
      </c>
      <c r="CM13" s="48">
        <f t="shared" si="35"/>
        <v>0</v>
      </c>
      <c r="CN13" s="48">
        <f t="shared" si="35"/>
        <v>0</v>
      </c>
      <c r="CO13" s="48">
        <f t="shared" si="35"/>
        <v>0</v>
      </c>
      <c r="CP13" s="48">
        <f t="shared" si="35"/>
        <v>0</v>
      </c>
      <c r="CQ13" s="48">
        <f t="shared" si="35"/>
        <v>0</v>
      </c>
      <c r="CR13" s="48">
        <f t="shared" si="35"/>
        <v>0</v>
      </c>
      <c r="CS13" s="48">
        <f t="shared" si="35"/>
        <v>0</v>
      </c>
      <c r="CT13" s="48">
        <f t="shared" si="35"/>
        <v>0</v>
      </c>
      <c r="CU13" s="103">
        <f t="shared" si="35"/>
        <v>0</v>
      </c>
      <c r="CV13" s="146">
        <f t="shared" si="35"/>
        <v>0</v>
      </c>
      <c r="CW13" s="49">
        <f t="shared" si="35"/>
        <v>0</v>
      </c>
      <c r="CX13" s="48">
        <f t="shared" si="35"/>
        <v>0</v>
      </c>
      <c r="CY13" s="48">
        <f t="shared" si="35"/>
        <v>0</v>
      </c>
      <c r="CZ13" s="48">
        <f t="shared" si="35"/>
        <v>0</v>
      </c>
      <c r="DA13" s="48">
        <f t="shared" si="35"/>
        <v>0</v>
      </c>
      <c r="DB13" s="48">
        <f t="shared" si="35"/>
        <v>0</v>
      </c>
      <c r="DC13" s="48">
        <f t="shared" si="35"/>
        <v>0</v>
      </c>
      <c r="DD13" s="48">
        <f t="shared" si="35"/>
        <v>0</v>
      </c>
      <c r="DE13" s="48">
        <f t="shared" si="35"/>
        <v>0</v>
      </c>
      <c r="DF13" s="48">
        <f t="shared" si="35"/>
        <v>0</v>
      </c>
      <c r="DG13" s="48">
        <f t="shared" si="35"/>
        <v>0</v>
      </c>
      <c r="DH13" s="49">
        <f t="shared" si="35"/>
        <v>0</v>
      </c>
      <c r="DI13" s="48">
        <f t="shared" si="35"/>
        <v>0</v>
      </c>
      <c r="DJ13" s="48">
        <f t="shared" si="35"/>
        <v>0</v>
      </c>
      <c r="DK13" s="48">
        <f t="shared" si="35"/>
        <v>0</v>
      </c>
      <c r="DL13" s="103">
        <f t="shared" si="35"/>
        <v>0</v>
      </c>
      <c r="DM13" s="49">
        <f t="shared" si="35"/>
        <v>0</v>
      </c>
      <c r="DN13" s="48">
        <f t="shared" si="35"/>
        <v>0</v>
      </c>
      <c r="DO13" s="48">
        <f t="shared" si="35"/>
        <v>0</v>
      </c>
      <c r="DP13" s="48">
        <f t="shared" si="35"/>
        <v>0</v>
      </c>
      <c r="DQ13" s="48">
        <f t="shared" si="35"/>
        <v>0</v>
      </c>
      <c r="DR13" s="48">
        <f t="shared" si="35"/>
        <v>0</v>
      </c>
      <c r="DS13" s="48">
        <f t="shared" si="35"/>
        <v>0</v>
      </c>
      <c r="DT13" s="48">
        <f t="shared" si="35"/>
        <v>0</v>
      </c>
      <c r="DU13" s="48">
        <f t="shared" si="35"/>
        <v>0</v>
      </c>
      <c r="DV13" s="48">
        <f t="shared" si="35"/>
        <v>0</v>
      </c>
      <c r="DW13" s="48">
        <f t="shared" si="35"/>
        <v>0</v>
      </c>
      <c r="DX13" s="49">
        <f t="shared" si="35"/>
        <v>0</v>
      </c>
      <c r="DY13" s="48">
        <f t="shared" si="35"/>
        <v>0</v>
      </c>
      <c r="DZ13" s="48">
        <f t="shared" si="35"/>
        <v>0</v>
      </c>
      <c r="EA13" s="48">
        <f t="shared" si="35"/>
        <v>0</v>
      </c>
      <c r="EB13" s="103">
        <f t="shared" si="35"/>
        <v>0</v>
      </c>
      <c r="EC13" s="49">
        <f t="shared" si="35"/>
        <v>0</v>
      </c>
      <c r="ED13" s="48">
        <f t="shared" si="35"/>
        <v>0</v>
      </c>
      <c r="EE13" s="48">
        <f t="shared" si="35"/>
        <v>0</v>
      </c>
      <c r="EF13" s="48">
        <f t="shared" si="35"/>
        <v>0</v>
      </c>
      <c r="EG13" s="48">
        <f t="shared" si="35"/>
        <v>0</v>
      </c>
      <c r="EH13" s="48">
        <f t="shared" si="35"/>
        <v>0</v>
      </c>
      <c r="EI13" s="48">
        <f t="shared" si="35"/>
        <v>0</v>
      </c>
      <c r="EJ13" s="48">
        <f t="shared" si="35"/>
        <v>0</v>
      </c>
      <c r="EK13" s="48">
        <f t="shared" si="35"/>
        <v>0</v>
      </c>
      <c r="EL13" s="48">
        <f t="shared" si="35"/>
        <v>0</v>
      </c>
      <c r="EM13" s="48">
        <f t="shared" si="35"/>
        <v>0</v>
      </c>
      <c r="EN13" s="49">
        <f t="shared" ref="EN13:GY13" si="36">EN14+EN315</f>
        <v>0</v>
      </c>
      <c r="EO13" s="48">
        <f t="shared" si="36"/>
        <v>0</v>
      </c>
      <c r="EP13" s="48">
        <f t="shared" si="36"/>
        <v>0</v>
      </c>
      <c r="EQ13" s="48">
        <f t="shared" si="36"/>
        <v>0</v>
      </c>
      <c r="ER13" s="103">
        <f t="shared" si="36"/>
        <v>0</v>
      </c>
      <c r="ES13" s="49">
        <f t="shared" si="36"/>
        <v>0</v>
      </c>
      <c r="ET13" s="48">
        <f t="shared" si="36"/>
        <v>0</v>
      </c>
      <c r="EU13" s="48">
        <f t="shared" si="36"/>
        <v>0</v>
      </c>
      <c r="EV13" s="48">
        <f t="shared" si="36"/>
        <v>0</v>
      </c>
      <c r="EW13" s="48">
        <f t="shared" si="36"/>
        <v>0</v>
      </c>
      <c r="EX13" s="48">
        <f t="shared" si="36"/>
        <v>0</v>
      </c>
      <c r="EY13" s="48">
        <f t="shared" si="36"/>
        <v>0</v>
      </c>
      <c r="EZ13" s="48">
        <f t="shared" si="36"/>
        <v>0</v>
      </c>
      <c r="FA13" s="48">
        <f t="shared" si="36"/>
        <v>0</v>
      </c>
      <c r="FB13" s="48">
        <f t="shared" si="36"/>
        <v>0</v>
      </c>
      <c r="FC13" s="48">
        <f t="shared" si="36"/>
        <v>0</v>
      </c>
      <c r="FD13" s="49">
        <f t="shared" si="36"/>
        <v>0</v>
      </c>
      <c r="FE13" s="48">
        <f t="shared" si="36"/>
        <v>0</v>
      </c>
      <c r="FF13" s="48">
        <f t="shared" si="36"/>
        <v>0</v>
      </c>
      <c r="FG13" s="48">
        <f t="shared" si="36"/>
        <v>0</v>
      </c>
      <c r="FH13" s="103">
        <f t="shared" si="36"/>
        <v>0</v>
      </c>
      <c r="FI13" s="49">
        <f t="shared" si="36"/>
        <v>0</v>
      </c>
      <c r="FJ13" s="48">
        <f t="shared" si="36"/>
        <v>0</v>
      </c>
      <c r="FK13" s="48">
        <f t="shared" si="36"/>
        <v>0</v>
      </c>
      <c r="FL13" s="48">
        <f t="shared" si="36"/>
        <v>0</v>
      </c>
      <c r="FM13" s="48">
        <f t="shared" si="36"/>
        <v>0</v>
      </c>
      <c r="FN13" s="48">
        <f t="shared" si="36"/>
        <v>0</v>
      </c>
      <c r="FO13" s="48">
        <f t="shared" si="36"/>
        <v>0</v>
      </c>
      <c r="FP13" s="48">
        <f t="shared" si="36"/>
        <v>0</v>
      </c>
      <c r="FQ13" s="48">
        <f t="shared" si="36"/>
        <v>0</v>
      </c>
      <c r="FR13" s="48">
        <f t="shared" si="36"/>
        <v>0</v>
      </c>
      <c r="FS13" s="48">
        <f t="shared" si="36"/>
        <v>0</v>
      </c>
      <c r="FT13" s="49">
        <f t="shared" si="36"/>
        <v>0</v>
      </c>
      <c r="FU13" s="48">
        <f t="shared" si="36"/>
        <v>0</v>
      </c>
      <c r="FV13" s="48">
        <f t="shared" si="36"/>
        <v>0</v>
      </c>
      <c r="FW13" s="48">
        <f t="shared" si="36"/>
        <v>0</v>
      </c>
      <c r="FX13" s="103">
        <f t="shared" si="36"/>
        <v>0</v>
      </c>
      <c r="FY13" s="49">
        <f t="shared" si="36"/>
        <v>0</v>
      </c>
      <c r="FZ13" s="48">
        <f t="shared" si="36"/>
        <v>0</v>
      </c>
      <c r="GA13" s="48">
        <f t="shared" si="36"/>
        <v>0</v>
      </c>
      <c r="GB13" s="48">
        <f t="shared" si="36"/>
        <v>0</v>
      </c>
      <c r="GC13" s="48">
        <f t="shared" si="36"/>
        <v>0</v>
      </c>
      <c r="GD13" s="48">
        <f t="shared" si="36"/>
        <v>0</v>
      </c>
      <c r="GE13" s="48">
        <f t="shared" si="36"/>
        <v>0</v>
      </c>
      <c r="GF13" s="48">
        <f t="shared" si="36"/>
        <v>0</v>
      </c>
      <c r="GG13" s="48">
        <f t="shared" si="36"/>
        <v>0</v>
      </c>
      <c r="GH13" s="48">
        <f t="shared" si="36"/>
        <v>0</v>
      </c>
      <c r="GI13" s="48">
        <f t="shared" si="36"/>
        <v>0</v>
      </c>
      <c r="GJ13" s="49">
        <f t="shared" si="36"/>
        <v>0</v>
      </c>
      <c r="GK13" s="48">
        <f t="shared" si="36"/>
        <v>0</v>
      </c>
      <c r="GL13" s="48">
        <f t="shared" si="36"/>
        <v>0</v>
      </c>
      <c r="GM13" s="48">
        <f t="shared" si="36"/>
        <v>0</v>
      </c>
      <c r="GN13" s="103">
        <f t="shared" si="36"/>
        <v>0</v>
      </c>
      <c r="GO13" s="49">
        <f t="shared" si="36"/>
        <v>0</v>
      </c>
      <c r="GP13" s="48">
        <f t="shared" si="36"/>
        <v>0</v>
      </c>
      <c r="GQ13" s="48">
        <f t="shared" si="36"/>
        <v>0</v>
      </c>
      <c r="GR13" s="48">
        <f t="shared" si="36"/>
        <v>0</v>
      </c>
      <c r="GS13" s="48">
        <f t="shared" si="36"/>
        <v>0</v>
      </c>
      <c r="GT13" s="48">
        <f t="shared" si="36"/>
        <v>0</v>
      </c>
      <c r="GU13" s="48">
        <f t="shared" si="36"/>
        <v>0</v>
      </c>
      <c r="GV13" s="48">
        <f t="shared" si="36"/>
        <v>0</v>
      </c>
      <c r="GW13" s="48">
        <f t="shared" si="36"/>
        <v>0</v>
      </c>
      <c r="GX13" s="48">
        <f t="shared" si="36"/>
        <v>0</v>
      </c>
      <c r="GY13" s="48">
        <f t="shared" si="36"/>
        <v>0</v>
      </c>
      <c r="GZ13" s="49">
        <f t="shared" ref="GZ13:JW13" si="37">GZ14+GZ315</f>
        <v>0</v>
      </c>
      <c r="HA13" s="48">
        <f t="shared" si="37"/>
        <v>0</v>
      </c>
      <c r="HB13" s="48">
        <f t="shared" si="37"/>
        <v>0</v>
      </c>
      <c r="HC13" s="48">
        <f t="shared" si="37"/>
        <v>0</v>
      </c>
      <c r="HD13" s="48">
        <f t="shared" si="37"/>
        <v>0</v>
      </c>
      <c r="HE13" s="48">
        <f t="shared" si="37"/>
        <v>0</v>
      </c>
      <c r="HF13" s="48">
        <f t="shared" si="37"/>
        <v>0</v>
      </c>
      <c r="HG13" s="48">
        <f t="shared" si="37"/>
        <v>0</v>
      </c>
      <c r="HH13" s="48">
        <f t="shared" si="37"/>
        <v>0</v>
      </c>
      <c r="HI13" s="48">
        <f t="shared" si="37"/>
        <v>0</v>
      </c>
      <c r="HJ13" s="48">
        <f t="shared" si="37"/>
        <v>0</v>
      </c>
      <c r="HK13" s="48">
        <f t="shared" si="37"/>
        <v>0</v>
      </c>
      <c r="HL13" s="48">
        <f t="shared" si="37"/>
        <v>0</v>
      </c>
      <c r="HM13" s="48">
        <f t="shared" si="37"/>
        <v>0</v>
      </c>
      <c r="HN13" s="103">
        <f t="shared" si="37"/>
        <v>0</v>
      </c>
      <c r="HO13" s="130">
        <f t="shared" si="37"/>
        <v>0</v>
      </c>
      <c r="HP13" s="146">
        <f t="shared" si="37"/>
        <v>0</v>
      </c>
      <c r="HQ13" s="49">
        <f t="shared" si="37"/>
        <v>0</v>
      </c>
      <c r="HR13" s="48">
        <f t="shared" si="37"/>
        <v>0</v>
      </c>
      <c r="HS13" s="48">
        <f t="shared" si="37"/>
        <v>0</v>
      </c>
      <c r="HT13" s="48">
        <f t="shared" si="37"/>
        <v>0</v>
      </c>
      <c r="HU13" s="48">
        <f t="shared" si="37"/>
        <v>0</v>
      </c>
      <c r="HV13" s="48">
        <f t="shared" si="37"/>
        <v>0</v>
      </c>
      <c r="HW13" s="48">
        <f t="shared" si="37"/>
        <v>0</v>
      </c>
      <c r="HX13" s="48">
        <f t="shared" si="37"/>
        <v>0</v>
      </c>
      <c r="HY13" s="48">
        <f t="shared" si="37"/>
        <v>0</v>
      </c>
      <c r="HZ13" s="48">
        <f t="shared" si="37"/>
        <v>0</v>
      </c>
      <c r="IA13" s="48">
        <f t="shared" si="37"/>
        <v>0</v>
      </c>
      <c r="IB13" s="49">
        <f t="shared" si="37"/>
        <v>0</v>
      </c>
      <c r="IC13" s="48">
        <f t="shared" si="37"/>
        <v>0</v>
      </c>
      <c r="ID13" s="48">
        <f t="shared" si="37"/>
        <v>0</v>
      </c>
      <c r="IE13" s="48">
        <f t="shared" si="37"/>
        <v>0</v>
      </c>
      <c r="IF13" s="103">
        <f t="shared" si="37"/>
        <v>0</v>
      </c>
      <c r="IG13" s="49">
        <f t="shared" si="37"/>
        <v>0</v>
      </c>
      <c r="IH13" s="48">
        <f t="shared" si="37"/>
        <v>0</v>
      </c>
      <c r="II13" s="48">
        <f t="shared" si="37"/>
        <v>0</v>
      </c>
      <c r="IJ13" s="48">
        <f t="shared" si="37"/>
        <v>0</v>
      </c>
      <c r="IK13" s="48">
        <f t="shared" si="37"/>
        <v>0</v>
      </c>
      <c r="IL13" s="48">
        <f t="shared" si="37"/>
        <v>0</v>
      </c>
      <c r="IM13" s="48">
        <f t="shared" si="37"/>
        <v>0</v>
      </c>
      <c r="IN13" s="48">
        <f t="shared" si="37"/>
        <v>0</v>
      </c>
      <c r="IO13" s="48">
        <f t="shared" si="37"/>
        <v>0</v>
      </c>
      <c r="IP13" s="48">
        <f t="shared" si="37"/>
        <v>0</v>
      </c>
      <c r="IQ13" s="48">
        <f t="shared" si="37"/>
        <v>0</v>
      </c>
      <c r="IR13" s="49">
        <f t="shared" si="37"/>
        <v>0</v>
      </c>
      <c r="IS13" s="48">
        <f t="shared" si="37"/>
        <v>0</v>
      </c>
      <c r="IT13" s="48">
        <f t="shared" si="37"/>
        <v>0</v>
      </c>
      <c r="IU13" s="48">
        <f t="shared" si="37"/>
        <v>0</v>
      </c>
      <c r="IV13" s="103">
        <f t="shared" si="37"/>
        <v>0</v>
      </c>
      <c r="IW13" s="49">
        <f t="shared" si="37"/>
        <v>0</v>
      </c>
      <c r="IX13" s="48">
        <f t="shared" si="37"/>
        <v>0</v>
      </c>
      <c r="IY13" s="48">
        <f t="shared" si="37"/>
        <v>0</v>
      </c>
      <c r="IZ13" s="48">
        <f t="shared" si="37"/>
        <v>0</v>
      </c>
      <c r="JA13" s="48">
        <f t="shared" si="37"/>
        <v>0</v>
      </c>
      <c r="JB13" s="48">
        <f t="shared" si="37"/>
        <v>0</v>
      </c>
      <c r="JC13" s="48">
        <f t="shared" si="37"/>
        <v>0</v>
      </c>
      <c r="JD13" s="48">
        <f t="shared" si="37"/>
        <v>0</v>
      </c>
      <c r="JE13" s="48">
        <f t="shared" si="37"/>
        <v>0</v>
      </c>
      <c r="JF13" s="48">
        <f t="shared" si="37"/>
        <v>0</v>
      </c>
      <c r="JG13" s="48">
        <f t="shared" si="37"/>
        <v>0</v>
      </c>
      <c r="JH13" s="49">
        <f t="shared" si="37"/>
        <v>0</v>
      </c>
      <c r="JI13" s="48">
        <f t="shared" si="37"/>
        <v>0</v>
      </c>
      <c r="JJ13" s="48">
        <f t="shared" si="37"/>
        <v>0</v>
      </c>
      <c r="JK13" s="48">
        <f t="shared" si="37"/>
        <v>0</v>
      </c>
      <c r="JL13" s="103">
        <f t="shared" si="37"/>
        <v>0</v>
      </c>
      <c r="JM13" s="49">
        <f t="shared" si="37"/>
        <v>0</v>
      </c>
      <c r="JN13" s="48">
        <f t="shared" si="37"/>
        <v>0</v>
      </c>
      <c r="JO13" s="48">
        <f t="shared" si="37"/>
        <v>0</v>
      </c>
      <c r="JP13" s="48">
        <f t="shared" si="37"/>
        <v>0</v>
      </c>
      <c r="JQ13" s="48">
        <f t="shared" si="37"/>
        <v>0</v>
      </c>
      <c r="JR13" s="48">
        <f t="shared" si="37"/>
        <v>0</v>
      </c>
      <c r="JS13" s="48">
        <f t="shared" si="37"/>
        <v>0</v>
      </c>
      <c r="JT13" s="48">
        <f t="shared" si="37"/>
        <v>0</v>
      </c>
      <c r="JU13" s="48">
        <f t="shared" si="37"/>
        <v>0</v>
      </c>
      <c r="JV13" s="48">
        <f t="shared" si="37"/>
        <v>0</v>
      </c>
      <c r="JW13" s="48">
        <f t="shared" si="37"/>
        <v>0</v>
      </c>
      <c r="JX13" s="49">
        <f t="shared" ref="JX13:MT13" si="38">JX14+JX315</f>
        <v>0</v>
      </c>
      <c r="JY13" s="48">
        <f t="shared" si="38"/>
        <v>0</v>
      </c>
      <c r="JZ13" s="48">
        <f t="shared" si="38"/>
        <v>0</v>
      </c>
      <c r="KA13" s="48">
        <f t="shared" si="38"/>
        <v>0</v>
      </c>
      <c r="KB13" s="103">
        <f t="shared" si="38"/>
        <v>0</v>
      </c>
      <c r="KC13" s="49">
        <f t="shared" si="38"/>
        <v>0</v>
      </c>
      <c r="KD13" s="48">
        <f t="shared" si="38"/>
        <v>0</v>
      </c>
      <c r="KE13" s="48">
        <f t="shared" si="38"/>
        <v>0</v>
      </c>
      <c r="KF13" s="48">
        <f t="shared" si="38"/>
        <v>0</v>
      </c>
      <c r="KG13" s="48">
        <f t="shared" si="38"/>
        <v>0</v>
      </c>
      <c r="KH13" s="48">
        <f t="shared" si="38"/>
        <v>0</v>
      </c>
      <c r="KI13" s="48">
        <f t="shared" si="38"/>
        <v>0</v>
      </c>
      <c r="KJ13" s="48">
        <f t="shared" si="38"/>
        <v>0</v>
      </c>
      <c r="KK13" s="48">
        <f t="shared" si="38"/>
        <v>0</v>
      </c>
      <c r="KL13" s="48">
        <f t="shared" si="38"/>
        <v>0</v>
      </c>
      <c r="KM13" s="48">
        <f t="shared" si="38"/>
        <v>0</v>
      </c>
      <c r="KN13" s="49">
        <f t="shared" si="38"/>
        <v>0</v>
      </c>
      <c r="KO13" s="48">
        <f t="shared" si="38"/>
        <v>0</v>
      </c>
      <c r="KP13" s="48">
        <f t="shared" si="38"/>
        <v>0</v>
      </c>
      <c r="KQ13" s="48">
        <f t="shared" si="38"/>
        <v>0</v>
      </c>
      <c r="KR13" s="48">
        <f t="shared" si="38"/>
        <v>0</v>
      </c>
      <c r="KS13" s="48">
        <f t="shared" si="38"/>
        <v>0</v>
      </c>
      <c r="KT13" s="48">
        <f t="shared" si="38"/>
        <v>0</v>
      </c>
      <c r="KU13" s="48">
        <f t="shared" si="38"/>
        <v>0</v>
      </c>
      <c r="KV13" s="48">
        <f t="shared" si="38"/>
        <v>0</v>
      </c>
      <c r="KW13" s="48">
        <f t="shared" si="38"/>
        <v>0</v>
      </c>
      <c r="KX13" s="48">
        <f t="shared" si="38"/>
        <v>0</v>
      </c>
      <c r="KY13" s="48">
        <f t="shared" si="38"/>
        <v>0</v>
      </c>
      <c r="KZ13" s="48">
        <f t="shared" si="38"/>
        <v>0</v>
      </c>
      <c r="LA13" s="48">
        <f t="shared" si="38"/>
        <v>0</v>
      </c>
      <c r="LB13" s="103">
        <f t="shared" si="38"/>
        <v>0</v>
      </c>
      <c r="LC13" s="146">
        <f t="shared" si="38"/>
        <v>0</v>
      </c>
      <c r="LD13" s="49">
        <f t="shared" si="38"/>
        <v>0</v>
      </c>
      <c r="LE13" s="48">
        <f t="shared" si="38"/>
        <v>0</v>
      </c>
      <c r="LF13" s="48">
        <f t="shared" si="38"/>
        <v>0</v>
      </c>
      <c r="LG13" s="48">
        <f t="shared" si="38"/>
        <v>0</v>
      </c>
      <c r="LH13" s="48">
        <f t="shared" si="38"/>
        <v>0</v>
      </c>
      <c r="LI13" s="48">
        <f t="shared" si="38"/>
        <v>0</v>
      </c>
      <c r="LJ13" s="48">
        <f t="shared" si="38"/>
        <v>0</v>
      </c>
      <c r="LK13" s="48">
        <f t="shared" si="38"/>
        <v>0</v>
      </c>
      <c r="LL13" s="48">
        <f t="shared" si="38"/>
        <v>0</v>
      </c>
      <c r="LM13" s="48">
        <f t="shared" si="38"/>
        <v>0</v>
      </c>
      <c r="LN13" s="48">
        <f t="shared" si="38"/>
        <v>0</v>
      </c>
      <c r="LO13" s="49">
        <f t="shared" si="38"/>
        <v>0</v>
      </c>
      <c r="LP13" s="48">
        <f t="shared" si="38"/>
        <v>0</v>
      </c>
      <c r="LQ13" s="48">
        <f t="shared" si="38"/>
        <v>0</v>
      </c>
      <c r="LR13" s="48">
        <f t="shared" si="38"/>
        <v>0</v>
      </c>
      <c r="LS13" s="103">
        <f t="shared" si="38"/>
        <v>0</v>
      </c>
      <c r="LT13" s="49">
        <f t="shared" si="38"/>
        <v>0</v>
      </c>
      <c r="LU13" s="48">
        <f t="shared" si="38"/>
        <v>0</v>
      </c>
      <c r="LV13" s="48">
        <f t="shared" si="38"/>
        <v>0</v>
      </c>
      <c r="LW13" s="48">
        <f t="shared" si="38"/>
        <v>0</v>
      </c>
      <c r="LX13" s="48">
        <f t="shared" si="38"/>
        <v>0</v>
      </c>
      <c r="LY13" s="48">
        <f t="shared" si="38"/>
        <v>0</v>
      </c>
      <c r="LZ13" s="48">
        <f t="shared" si="38"/>
        <v>0</v>
      </c>
      <c r="MA13" s="48">
        <f t="shared" si="38"/>
        <v>0</v>
      </c>
      <c r="MB13" s="48">
        <f t="shared" si="38"/>
        <v>0</v>
      </c>
      <c r="MC13" s="48">
        <f t="shared" si="38"/>
        <v>0</v>
      </c>
      <c r="MD13" s="48">
        <f t="shared" si="38"/>
        <v>0</v>
      </c>
      <c r="ME13" s="49">
        <f t="shared" si="38"/>
        <v>0</v>
      </c>
      <c r="MF13" s="48">
        <f t="shared" si="38"/>
        <v>0</v>
      </c>
      <c r="MG13" s="48">
        <f t="shared" si="38"/>
        <v>0</v>
      </c>
      <c r="MH13" s="48">
        <f t="shared" si="38"/>
        <v>0</v>
      </c>
      <c r="MI13" s="103">
        <f t="shared" si="38"/>
        <v>0</v>
      </c>
      <c r="MJ13" s="49">
        <f t="shared" si="38"/>
        <v>0</v>
      </c>
      <c r="MK13" s="48">
        <f t="shared" si="38"/>
        <v>0</v>
      </c>
      <c r="ML13" s="48">
        <f t="shared" si="38"/>
        <v>0</v>
      </c>
      <c r="MM13" s="48">
        <f t="shared" si="38"/>
        <v>0</v>
      </c>
      <c r="MN13" s="48">
        <f t="shared" si="38"/>
        <v>0</v>
      </c>
      <c r="MO13" s="48">
        <f t="shared" si="38"/>
        <v>0</v>
      </c>
      <c r="MP13" s="48">
        <f t="shared" si="38"/>
        <v>0</v>
      </c>
      <c r="MQ13" s="48">
        <f t="shared" si="38"/>
        <v>0</v>
      </c>
      <c r="MR13" s="48">
        <f t="shared" si="38"/>
        <v>0</v>
      </c>
      <c r="MS13" s="48">
        <f t="shared" si="38"/>
        <v>0</v>
      </c>
      <c r="MT13" s="48">
        <f t="shared" si="38"/>
        <v>0</v>
      </c>
      <c r="MU13" s="49">
        <f t="shared" ref="MU13:PF13" si="39">MU14+MU315</f>
        <v>0</v>
      </c>
      <c r="MV13" s="48">
        <f t="shared" si="39"/>
        <v>0</v>
      </c>
      <c r="MW13" s="48">
        <f t="shared" si="39"/>
        <v>0</v>
      </c>
      <c r="MX13" s="48">
        <f t="shared" si="39"/>
        <v>0</v>
      </c>
      <c r="MY13" s="103">
        <f t="shared" si="39"/>
        <v>0</v>
      </c>
      <c r="MZ13" s="49">
        <f t="shared" si="39"/>
        <v>0</v>
      </c>
      <c r="NA13" s="48">
        <f t="shared" si="39"/>
        <v>0</v>
      </c>
      <c r="NB13" s="48">
        <f t="shared" si="39"/>
        <v>0</v>
      </c>
      <c r="NC13" s="48">
        <f t="shared" si="39"/>
        <v>0</v>
      </c>
      <c r="ND13" s="48">
        <f t="shared" si="39"/>
        <v>0</v>
      </c>
      <c r="NE13" s="48">
        <f t="shared" si="39"/>
        <v>0</v>
      </c>
      <c r="NF13" s="48">
        <f t="shared" si="39"/>
        <v>0</v>
      </c>
      <c r="NG13" s="48">
        <f t="shared" si="39"/>
        <v>0</v>
      </c>
      <c r="NH13" s="48">
        <f t="shared" si="39"/>
        <v>0</v>
      </c>
      <c r="NI13" s="48">
        <f t="shared" si="39"/>
        <v>0</v>
      </c>
      <c r="NJ13" s="48">
        <f t="shared" si="39"/>
        <v>0</v>
      </c>
      <c r="NK13" s="49">
        <f t="shared" si="39"/>
        <v>0</v>
      </c>
      <c r="NL13" s="48">
        <f t="shared" si="39"/>
        <v>0</v>
      </c>
      <c r="NM13" s="48">
        <f t="shared" si="39"/>
        <v>0</v>
      </c>
      <c r="NN13" s="48">
        <f t="shared" si="39"/>
        <v>0</v>
      </c>
      <c r="NO13" s="103">
        <f t="shared" si="39"/>
        <v>0</v>
      </c>
      <c r="NP13" s="49">
        <f t="shared" si="39"/>
        <v>0</v>
      </c>
      <c r="NQ13" s="48">
        <f t="shared" si="39"/>
        <v>0</v>
      </c>
      <c r="NR13" s="48">
        <f t="shared" si="39"/>
        <v>0</v>
      </c>
      <c r="NS13" s="48">
        <f t="shared" si="39"/>
        <v>0</v>
      </c>
      <c r="NT13" s="48">
        <f t="shared" si="39"/>
        <v>0</v>
      </c>
      <c r="NU13" s="48">
        <f t="shared" si="39"/>
        <v>0</v>
      </c>
      <c r="NV13" s="48">
        <f t="shared" si="39"/>
        <v>0</v>
      </c>
      <c r="NW13" s="48">
        <f t="shared" si="39"/>
        <v>0</v>
      </c>
      <c r="NX13" s="48">
        <f t="shared" si="39"/>
        <v>0</v>
      </c>
      <c r="NY13" s="48">
        <f t="shared" si="39"/>
        <v>0</v>
      </c>
      <c r="NZ13" s="48">
        <f t="shared" si="39"/>
        <v>0</v>
      </c>
      <c r="OA13" s="49">
        <f t="shared" si="39"/>
        <v>0</v>
      </c>
      <c r="OB13" s="48">
        <f t="shared" si="39"/>
        <v>0</v>
      </c>
      <c r="OC13" s="48">
        <f t="shared" si="39"/>
        <v>0</v>
      </c>
      <c r="OD13" s="48">
        <f t="shared" si="39"/>
        <v>0</v>
      </c>
      <c r="OE13" s="103">
        <f t="shared" si="39"/>
        <v>0</v>
      </c>
      <c r="OF13" s="49">
        <f t="shared" si="39"/>
        <v>0</v>
      </c>
      <c r="OG13" s="48">
        <f t="shared" si="39"/>
        <v>0</v>
      </c>
      <c r="OH13" s="48">
        <f t="shared" si="39"/>
        <v>0</v>
      </c>
      <c r="OI13" s="48">
        <f t="shared" si="39"/>
        <v>0</v>
      </c>
      <c r="OJ13" s="48">
        <f t="shared" si="39"/>
        <v>0</v>
      </c>
      <c r="OK13" s="48">
        <f t="shared" si="39"/>
        <v>0</v>
      </c>
      <c r="OL13" s="48">
        <f t="shared" si="39"/>
        <v>0</v>
      </c>
      <c r="OM13" s="48">
        <f t="shared" si="39"/>
        <v>0</v>
      </c>
      <c r="ON13" s="48">
        <f t="shared" si="39"/>
        <v>0</v>
      </c>
      <c r="OO13" s="48">
        <f t="shared" si="39"/>
        <v>0</v>
      </c>
      <c r="OP13" s="48">
        <f t="shared" si="39"/>
        <v>0</v>
      </c>
      <c r="OQ13" s="49">
        <f t="shared" si="39"/>
        <v>0</v>
      </c>
      <c r="OR13" s="48">
        <f t="shared" si="39"/>
        <v>0</v>
      </c>
      <c r="OS13" s="48">
        <f t="shared" si="39"/>
        <v>0</v>
      </c>
      <c r="OT13" s="48">
        <f t="shared" si="39"/>
        <v>0</v>
      </c>
      <c r="OU13" s="103">
        <f t="shared" si="39"/>
        <v>0</v>
      </c>
      <c r="OV13" s="49">
        <f t="shared" si="39"/>
        <v>0</v>
      </c>
      <c r="OW13" s="48">
        <f t="shared" si="39"/>
        <v>0</v>
      </c>
      <c r="OX13" s="48">
        <f t="shared" si="39"/>
        <v>0</v>
      </c>
      <c r="OY13" s="48">
        <f t="shared" si="39"/>
        <v>0</v>
      </c>
      <c r="OZ13" s="48">
        <f t="shared" si="39"/>
        <v>0</v>
      </c>
      <c r="PA13" s="48">
        <f t="shared" si="39"/>
        <v>0</v>
      </c>
      <c r="PB13" s="48">
        <f t="shared" si="39"/>
        <v>0</v>
      </c>
      <c r="PC13" s="48">
        <f t="shared" si="39"/>
        <v>0</v>
      </c>
      <c r="PD13" s="48">
        <f t="shared" si="39"/>
        <v>0</v>
      </c>
      <c r="PE13" s="48">
        <f t="shared" si="39"/>
        <v>0</v>
      </c>
      <c r="PF13" s="48">
        <f t="shared" si="39"/>
        <v>0</v>
      </c>
      <c r="PG13" s="49">
        <f t="shared" ref="PG13:RR13" si="40">PG14+PG315</f>
        <v>0</v>
      </c>
      <c r="PH13" s="48">
        <f t="shared" si="40"/>
        <v>0</v>
      </c>
      <c r="PI13" s="48">
        <f t="shared" si="40"/>
        <v>0</v>
      </c>
      <c r="PJ13" s="48">
        <f t="shared" si="40"/>
        <v>0</v>
      </c>
      <c r="PK13" s="103">
        <f t="shared" si="40"/>
        <v>0</v>
      </c>
      <c r="PL13" s="49">
        <f t="shared" si="40"/>
        <v>0</v>
      </c>
      <c r="PM13" s="48">
        <f t="shared" si="40"/>
        <v>0</v>
      </c>
      <c r="PN13" s="48">
        <f t="shared" si="40"/>
        <v>0</v>
      </c>
      <c r="PO13" s="48">
        <f t="shared" si="40"/>
        <v>0</v>
      </c>
      <c r="PP13" s="48">
        <f t="shared" si="40"/>
        <v>0</v>
      </c>
      <c r="PQ13" s="48">
        <f t="shared" si="40"/>
        <v>0</v>
      </c>
      <c r="PR13" s="48">
        <f t="shared" si="40"/>
        <v>0</v>
      </c>
      <c r="PS13" s="48">
        <f t="shared" si="40"/>
        <v>0</v>
      </c>
      <c r="PT13" s="48">
        <f t="shared" si="40"/>
        <v>0</v>
      </c>
      <c r="PU13" s="48">
        <f t="shared" si="40"/>
        <v>0</v>
      </c>
      <c r="PV13" s="48">
        <f t="shared" si="40"/>
        <v>0</v>
      </c>
      <c r="PW13" s="49">
        <f t="shared" si="40"/>
        <v>0</v>
      </c>
      <c r="PX13" s="48">
        <f t="shared" si="40"/>
        <v>0</v>
      </c>
      <c r="PY13" s="48">
        <f t="shared" si="40"/>
        <v>0</v>
      </c>
      <c r="PZ13" s="48">
        <f t="shared" si="40"/>
        <v>0</v>
      </c>
      <c r="QA13" s="103">
        <f t="shared" si="40"/>
        <v>0</v>
      </c>
      <c r="QB13" s="49">
        <f t="shared" si="40"/>
        <v>0</v>
      </c>
      <c r="QC13" s="48">
        <f t="shared" si="40"/>
        <v>0</v>
      </c>
      <c r="QD13" s="48">
        <f t="shared" si="40"/>
        <v>0</v>
      </c>
      <c r="QE13" s="48">
        <f t="shared" si="40"/>
        <v>0</v>
      </c>
      <c r="QF13" s="48">
        <f t="shared" si="40"/>
        <v>0</v>
      </c>
      <c r="QG13" s="48">
        <f t="shared" si="40"/>
        <v>0</v>
      </c>
      <c r="QH13" s="48">
        <f t="shared" si="40"/>
        <v>0</v>
      </c>
      <c r="QI13" s="48">
        <f t="shared" si="40"/>
        <v>0</v>
      </c>
      <c r="QJ13" s="48">
        <f t="shared" si="40"/>
        <v>0</v>
      </c>
      <c r="QK13" s="48">
        <f t="shared" si="40"/>
        <v>0</v>
      </c>
      <c r="QL13" s="48">
        <f t="shared" si="40"/>
        <v>0</v>
      </c>
      <c r="QM13" s="49">
        <f t="shared" si="40"/>
        <v>0</v>
      </c>
      <c r="QN13" s="48">
        <f t="shared" si="40"/>
        <v>0</v>
      </c>
      <c r="QO13" s="48">
        <f t="shared" si="40"/>
        <v>0</v>
      </c>
      <c r="QP13" s="48">
        <f t="shared" si="40"/>
        <v>0</v>
      </c>
      <c r="QQ13" s="103">
        <f t="shared" si="40"/>
        <v>0</v>
      </c>
      <c r="QR13" s="49">
        <f t="shared" si="40"/>
        <v>0</v>
      </c>
      <c r="QS13" s="48">
        <f t="shared" si="40"/>
        <v>0</v>
      </c>
      <c r="QT13" s="48">
        <f t="shared" si="40"/>
        <v>0</v>
      </c>
      <c r="QU13" s="48">
        <f t="shared" si="40"/>
        <v>0</v>
      </c>
      <c r="QV13" s="48">
        <f t="shared" si="40"/>
        <v>0</v>
      </c>
      <c r="QW13" s="48">
        <f t="shared" si="40"/>
        <v>0</v>
      </c>
      <c r="QX13" s="48">
        <f t="shared" si="40"/>
        <v>0</v>
      </c>
      <c r="QY13" s="48">
        <f t="shared" si="40"/>
        <v>0</v>
      </c>
      <c r="QZ13" s="48">
        <f t="shared" si="40"/>
        <v>0</v>
      </c>
      <c r="RA13" s="48">
        <f t="shared" si="40"/>
        <v>0</v>
      </c>
      <c r="RB13" s="48">
        <f t="shared" si="40"/>
        <v>0</v>
      </c>
      <c r="RC13" s="49">
        <f t="shared" si="40"/>
        <v>0</v>
      </c>
      <c r="RD13" s="48">
        <f t="shared" si="40"/>
        <v>0</v>
      </c>
      <c r="RE13" s="48">
        <f t="shared" si="40"/>
        <v>0</v>
      </c>
      <c r="RF13" s="48">
        <f t="shared" si="40"/>
        <v>0</v>
      </c>
      <c r="RG13" s="48">
        <f t="shared" si="40"/>
        <v>0</v>
      </c>
      <c r="RH13" s="48">
        <f t="shared" si="40"/>
        <v>0</v>
      </c>
      <c r="RI13" s="48">
        <f t="shared" si="40"/>
        <v>0</v>
      </c>
      <c r="RJ13" s="48">
        <f t="shared" si="40"/>
        <v>0</v>
      </c>
      <c r="RK13" s="48">
        <f t="shared" si="40"/>
        <v>0</v>
      </c>
      <c r="RL13" s="48">
        <f t="shared" si="40"/>
        <v>0</v>
      </c>
      <c r="RM13" s="48">
        <f t="shared" si="40"/>
        <v>0</v>
      </c>
      <c r="RN13" s="48">
        <f t="shared" si="40"/>
        <v>0</v>
      </c>
      <c r="RO13" s="48">
        <f t="shared" si="40"/>
        <v>0</v>
      </c>
      <c r="RP13" s="48">
        <f t="shared" si="40"/>
        <v>0</v>
      </c>
      <c r="RQ13" s="103">
        <f t="shared" si="40"/>
        <v>0</v>
      </c>
      <c r="RR13" s="146">
        <f t="shared" si="40"/>
        <v>0</v>
      </c>
      <c r="RS13" s="49">
        <f t="shared" ref="RS13:UD13" si="41">RS14+RS315</f>
        <v>0</v>
      </c>
      <c r="RT13" s="48">
        <f t="shared" si="41"/>
        <v>0</v>
      </c>
      <c r="RU13" s="48">
        <f t="shared" si="41"/>
        <v>0</v>
      </c>
      <c r="RV13" s="48">
        <f t="shared" si="41"/>
        <v>0</v>
      </c>
      <c r="RW13" s="48">
        <f t="shared" si="41"/>
        <v>0</v>
      </c>
      <c r="RX13" s="48">
        <f t="shared" si="41"/>
        <v>0</v>
      </c>
      <c r="RY13" s="48">
        <f t="shared" si="41"/>
        <v>0</v>
      </c>
      <c r="RZ13" s="48">
        <f t="shared" si="41"/>
        <v>0</v>
      </c>
      <c r="SA13" s="48">
        <f t="shared" si="41"/>
        <v>0</v>
      </c>
      <c r="SB13" s="48">
        <f t="shared" si="41"/>
        <v>0</v>
      </c>
      <c r="SC13" s="48">
        <f t="shared" si="41"/>
        <v>0</v>
      </c>
      <c r="SD13" s="49">
        <f t="shared" si="41"/>
        <v>0</v>
      </c>
      <c r="SE13" s="48">
        <f t="shared" si="41"/>
        <v>0</v>
      </c>
      <c r="SF13" s="48">
        <f t="shared" si="41"/>
        <v>0</v>
      </c>
      <c r="SG13" s="48">
        <f t="shared" si="41"/>
        <v>0</v>
      </c>
      <c r="SH13" s="103">
        <f t="shared" si="41"/>
        <v>0</v>
      </c>
      <c r="SI13" s="49">
        <f t="shared" si="41"/>
        <v>0</v>
      </c>
      <c r="SJ13" s="48">
        <f t="shared" si="41"/>
        <v>0</v>
      </c>
      <c r="SK13" s="48">
        <f t="shared" si="41"/>
        <v>0</v>
      </c>
      <c r="SL13" s="48">
        <f t="shared" si="41"/>
        <v>0</v>
      </c>
      <c r="SM13" s="48">
        <f t="shared" si="41"/>
        <v>0</v>
      </c>
      <c r="SN13" s="48">
        <f t="shared" si="41"/>
        <v>0</v>
      </c>
      <c r="SO13" s="48">
        <f t="shared" si="41"/>
        <v>0</v>
      </c>
      <c r="SP13" s="48">
        <f t="shared" si="41"/>
        <v>0</v>
      </c>
      <c r="SQ13" s="48">
        <f t="shared" si="41"/>
        <v>0</v>
      </c>
      <c r="SR13" s="48">
        <f t="shared" si="41"/>
        <v>0</v>
      </c>
      <c r="SS13" s="48">
        <f t="shared" si="41"/>
        <v>0</v>
      </c>
      <c r="ST13" s="49">
        <f t="shared" si="41"/>
        <v>0</v>
      </c>
      <c r="SU13" s="48">
        <f t="shared" si="41"/>
        <v>0</v>
      </c>
      <c r="SV13" s="48">
        <f t="shared" si="41"/>
        <v>0</v>
      </c>
      <c r="SW13" s="48">
        <f t="shared" si="41"/>
        <v>0</v>
      </c>
      <c r="SX13" s="103">
        <f t="shared" si="41"/>
        <v>0</v>
      </c>
      <c r="SY13" s="49">
        <f t="shared" si="41"/>
        <v>0</v>
      </c>
      <c r="SZ13" s="48">
        <f t="shared" si="41"/>
        <v>0</v>
      </c>
      <c r="TA13" s="48">
        <f t="shared" si="41"/>
        <v>0</v>
      </c>
      <c r="TB13" s="48">
        <f t="shared" si="41"/>
        <v>0</v>
      </c>
      <c r="TC13" s="48">
        <f t="shared" si="41"/>
        <v>0</v>
      </c>
      <c r="TD13" s="48">
        <f t="shared" si="41"/>
        <v>0</v>
      </c>
      <c r="TE13" s="48">
        <f t="shared" si="41"/>
        <v>0</v>
      </c>
      <c r="TF13" s="48">
        <f t="shared" si="41"/>
        <v>0</v>
      </c>
      <c r="TG13" s="48">
        <f t="shared" si="41"/>
        <v>0</v>
      </c>
      <c r="TH13" s="48">
        <f t="shared" si="41"/>
        <v>0</v>
      </c>
      <c r="TI13" s="48">
        <f t="shared" si="41"/>
        <v>0</v>
      </c>
      <c r="TJ13" s="49">
        <f t="shared" si="41"/>
        <v>0</v>
      </c>
      <c r="TK13" s="48">
        <f t="shared" si="41"/>
        <v>0</v>
      </c>
      <c r="TL13" s="48">
        <f t="shared" si="41"/>
        <v>0</v>
      </c>
      <c r="TM13" s="48">
        <f t="shared" si="41"/>
        <v>0</v>
      </c>
      <c r="TN13" s="103">
        <f t="shared" si="41"/>
        <v>0</v>
      </c>
      <c r="TO13" s="49">
        <f t="shared" si="41"/>
        <v>0</v>
      </c>
      <c r="TP13" s="48">
        <f t="shared" si="41"/>
        <v>0</v>
      </c>
      <c r="TQ13" s="48">
        <f t="shared" si="41"/>
        <v>0</v>
      </c>
      <c r="TR13" s="48">
        <f t="shared" si="41"/>
        <v>0</v>
      </c>
      <c r="TS13" s="48">
        <f t="shared" si="41"/>
        <v>0</v>
      </c>
      <c r="TT13" s="48">
        <f t="shared" si="41"/>
        <v>0</v>
      </c>
      <c r="TU13" s="48">
        <f t="shared" si="41"/>
        <v>0</v>
      </c>
      <c r="TV13" s="48">
        <f t="shared" si="41"/>
        <v>0</v>
      </c>
      <c r="TW13" s="48">
        <f t="shared" si="41"/>
        <v>0</v>
      </c>
      <c r="TX13" s="48">
        <f t="shared" si="41"/>
        <v>0</v>
      </c>
      <c r="TY13" s="48">
        <f t="shared" si="41"/>
        <v>0</v>
      </c>
      <c r="TZ13" s="49">
        <f t="shared" si="41"/>
        <v>0</v>
      </c>
      <c r="UA13" s="48">
        <f t="shared" si="41"/>
        <v>0</v>
      </c>
      <c r="UB13" s="48">
        <f t="shared" si="41"/>
        <v>0</v>
      </c>
      <c r="UC13" s="48">
        <f t="shared" si="41"/>
        <v>0</v>
      </c>
      <c r="UD13" s="103">
        <f t="shared" si="41"/>
        <v>0</v>
      </c>
      <c r="UE13" s="49">
        <f t="shared" ref="UE13:VD13" si="42">UE14+UE315</f>
        <v>0</v>
      </c>
      <c r="UF13" s="48">
        <f t="shared" si="42"/>
        <v>0</v>
      </c>
      <c r="UG13" s="48">
        <f t="shared" si="42"/>
        <v>0</v>
      </c>
      <c r="UH13" s="48">
        <f t="shared" si="42"/>
        <v>0</v>
      </c>
      <c r="UI13" s="48">
        <f t="shared" si="42"/>
        <v>0</v>
      </c>
      <c r="UJ13" s="48">
        <f t="shared" si="42"/>
        <v>0</v>
      </c>
      <c r="UK13" s="48">
        <f t="shared" si="42"/>
        <v>0</v>
      </c>
      <c r="UL13" s="48">
        <f t="shared" si="42"/>
        <v>0</v>
      </c>
      <c r="UM13" s="48">
        <f t="shared" si="42"/>
        <v>0</v>
      </c>
      <c r="UN13" s="48">
        <f t="shared" si="42"/>
        <v>0</v>
      </c>
      <c r="UO13" s="48">
        <f t="shared" si="42"/>
        <v>0</v>
      </c>
      <c r="UP13" s="49">
        <f t="shared" si="42"/>
        <v>0</v>
      </c>
      <c r="UQ13" s="48">
        <f t="shared" si="42"/>
        <v>0</v>
      </c>
      <c r="UR13" s="48">
        <f t="shared" si="42"/>
        <v>0</v>
      </c>
      <c r="US13" s="48">
        <f t="shared" si="42"/>
        <v>0</v>
      </c>
      <c r="UT13" s="48">
        <f t="shared" si="42"/>
        <v>0</v>
      </c>
      <c r="UU13" s="48">
        <f t="shared" si="42"/>
        <v>0</v>
      </c>
      <c r="UV13" s="48">
        <f t="shared" si="42"/>
        <v>0</v>
      </c>
      <c r="UW13" s="48">
        <f t="shared" si="42"/>
        <v>0</v>
      </c>
      <c r="UX13" s="48">
        <f t="shared" si="42"/>
        <v>0</v>
      </c>
      <c r="UY13" s="48">
        <f t="shared" si="42"/>
        <v>0</v>
      </c>
      <c r="UZ13" s="48">
        <f t="shared" si="42"/>
        <v>0</v>
      </c>
      <c r="VA13" s="48">
        <f t="shared" si="42"/>
        <v>0</v>
      </c>
      <c r="VB13" s="48">
        <f t="shared" si="42"/>
        <v>0</v>
      </c>
      <c r="VC13" s="48">
        <f t="shared" si="42"/>
        <v>0</v>
      </c>
      <c r="VD13" s="103">
        <f t="shared" si="42"/>
        <v>0</v>
      </c>
      <c r="VE13" s="46" t="str">
        <f t="shared" si="33"/>
        <v>-</v>
      </c>
    </row>
    <row r="14" spans="1:579" ht="20.149999999999999" customHeight="1">
      <c r="A14" s="519" t="s">
        <v>14</v>
      </c>
      <c r="B14" s="520"/>
      <c r="C14" s="520"/>
      <c r="D14" s="520"/>
      <c r="E14" s="179">
        <f t="shared" ref="E14:BP14" si="43">E15+E198+E212+E286</f>
        <v>0</v>
      </c>
      <c r="F14" s="180">
        <f t="shared" si="43"/>
        <v>0</v>
      </c>
      <c r="G14" s="180">
        <f t="shared" si="43"/>
        <v>0</v>
      </c>
      <c r="H14" s="181">
        <f t="shared" si="43"/>
        <v>0</v>
      </c>
      <c r="I14" s="223">
        <f t="shared" si="43"/>
        <v>0</v>
      </c>
      <c r="J14" s="180">
        <f t="shared" si="43"/>
        <v>0</v>
      </c>
      <c r="K14" s="51">
        <f t="shared" si="43"/>
        <v>0</v>
      </c>
      <c r="L14" s="50">
        <f t="shared" si="43"/>
        <v>0</v>
      </c>
      <c r="M14" s="50">
        <f t="shared" si="43"/>
        <v>0</v>
      </c>
      <c r="N14" s="50">
        <f t="shared" si="43"/>
        <v>0</v>
      </c>
      <c r="O14" s="50">
        <f t="shared" si="43"/>
        <v>0</v>
      </c>
      <c r="P14" s="50">
        <f t="shared" si="43"/>
        <v>0</v>
      </c>
      <c r="Q14" s="50">
        <f t="shared" si="43"/>
        <v>0</v>
      </c>
      <c r="R14" s="50">
        <f t="shared" si="43"/>
        <v>0</v>
      </c>
      <c r="S14" s="50">
        <f t="shared" si="43"/>
        <v>0</v>
      </c>
      <c r="T14" s="50">
        <f t="shared" si="43"/>
        <v>0</v>
      </c>
      <c r="U14" s="51">
        <f t="shared" si="43"/>
        <v>0</v>
      </c>
      <c r="V14" s="50">
        <f t="shared" si="43"/>
        <v>0</v>
      </c>
      <c r="W14" s="50">
        <f t="shared" si="43"/>
        <v>0</v>
      </c>
      <c r="X14" s="50">
        <f t="shared" si="43"/>
        <v>0</v>
      </c>
      <c r="Y14" s="104">
        <f t="shared" si="43"/>
        <v>0</v>
      </c>
      <c r="Z14" s="51">
        <f t="shared" si="43"/>
        <v>0</v>
      </c>
      <c r="AA14" s="50">
        <f t="shared" si="43"/>
        <v>0</v>
      </c>
      <c r="AB14" s="50">
        <f t="shared" si="43"/>
        <v>0</v>
      </c>
      <c r="AC14" s="50">
        <f t="shared" si="43"/>
        <v>0</v>
      </c>
      <c r="AD14" s="50">
        <f t="shared" si="43"/>
        <v>0</v>
      </c>
      <c r="AE14" s="50">
        <f t="shared" si="43"/>
        <v>0</v>
      </c>
      <c r="AF14" s="50">
        <f t="shared" si="43"/>
        <v>0</v>
      </c>
      <c r="AG14" s="50">
        <f t="shared" si="43"/>
        <v>0</v>
      </c>
      <c r="AH14" s="50">
        <f t="shared" si="43"/>
        <v>0</v>
      </c>
      <c r="AI14" s="50">
        <f t="shared" si="43"/>
        <v>0</v>
      </c>
      <c r="AJ14" s="50">
        <f t="shared" si="43"/>
        <v>0</v>
      </c>
      <c r="AK14" s="51">
        <f t="shared" si="43"/>
        <v>0</v>
      </c>
      <c r="AL14" s="50">
        <f t="shared" si="43"/>
        <v>0</v>
      </c>
      <c r="AM14" s="50">
        <f t="shared" si="43"/>
        <v>0</v>
      </c>
      <c r="AN14" s="50">
        <f t="shared" si="43"/>
        <v>0</v>
      </c>
      <c r="AO14" s="104">
        <f t="shared" si="43"/>
        <v>0</v>
      </c>
      <c r="AP14" s="51">
        <f t="shared" si="43"/>
        <v>0</v>
      </c>
      <c r="AQ14" s="50">
        <f t="shared" si="43"/>
        <v>0</v>
      </c>
      <c r="AR14" s="50">
        <f t="shared" si="43"/>
        <v>0</v>
      </c>
      <c r="AS14" s="50">
        <f t="shared" si="43"/>
        <v>0</v>
      </c>
      <c r="AT14" s="50">
        <f t="shared" si="43"/>
        <v>0</v>
      </c>
      <c r="AU14" s="50">
        <f t="shared" si="43"/>
        <v>0</v>
      </c>
      <c r="AV14" s="50">
        <f t="shared" si="43"/>
        <v>0</v>
      </c>
      <c r="AW14" s="50">
        <f t="shared" si="43"/>
        <v>0</v>
      </c>
      <c r="AX14" s="50">
        <f t="shared" si="43"/>
        <v>0</v>
      </c>
      <c r="AY14" s="50">
        <f t="shared" si="43"/>
        <v>0</v>
      </c>
      <c r="AZ14" s="50">
        <f t="shared" si="43"/>
        <v>0</v>
      </c>
      <c r="BA14" s="51">
        <f t="shared" si="43"/>
        <v>0</v>
      </c>
      <c r="BB14" s="50">
        <f t="shared" si="43"/>
        <v>0</v>
      </c>
      <c r="BC14" s="50">
        <f t="shared" si="43"/>
        <v>0</v>
      </c>
      <c r="BD14" s="50">
        <f t="shared" si="43"/>
        <v>0</v>
      </c>
      <c r="BE14" s="104">
        <f t="shared" si="43"/>
        <v>0</v>
      </c>
      <c r="BF14" s="51">
        <f t="shared" si="43"/>
        <v>0</v>
      </c>
      <c r="BG14" s="50">
        <f t="shared" si="43"/>
        <v>0</v>
      </c>
      <c r="BH14" s="50">
        <f t="shared" si="43"/>
        <v>0</v>
      </c>
      <c r="BI14" s="50">
        <f t="shared" si="43"/>
        <v>0</v>
      </c>
      <c r="BJ14" s="50">
        <f t="shared" si="43"/>
        <v>0</v>
      </c>
      <c r="BK14" s="50">
        <f t="shared" si="43"/>
        <v>0</v>
      </c>
      <c r="BL14" s="50">
        <f t="shared" si="43"/>
        <v>0</v>
      </c>
      <c r="BM14" s="50">
        <f t="shared" si="43"/>
        <v>0</v>
      </c>
      <c r="BN14" s="50">
        <f t="shared" si="43"/>
        <v>0</v>
      </c>
      <c r="BO14" s="50">
        <f t="shared" si="43"/>
        <v>0</v>
      </c>
      <c r="BP14" s="50">
        <f t="shared" si="43"/>
        <v>0</v>
      </c>
      <c r="BQ14" s="51">
        <f t="shared" ref="BQ14:EM14" si="44">BQ15+BQ198+BQ212+BQ286</f>
        <v>0</v>
      </c>
      <c r="BR14" s="50">
        <f t="shared" si="44"/>
        <v>0</v>
      </c>
      <c r="BS14" s="50">
        <f t="shared" si="44"/>
        <v>0</v>
      </c>
      <c r="BT14" s="50">
        <f t="shared" si="44"/>
        <v>0</v>
      </c>
      <c r="BU14" s="104">
        <f t="shared" si="44"/>
        <v>0</v>
      </c>
      <c r="BV14" s="51">
        <f t="shared" si="44"/>
        <v>0</v>
      </c>
      <c r="BW14" s="50">
        <f t="shared" si="44"/>
        <v>0</v>
      </c>
      <c r="BX14" s="50">
        <f t="shared" si="44"/>
        <v>0</v>
      </c>
      <c r="BY14" s="50">
        <f t="shared" si="44"/>
        <v>0</v>
      </c>
      <c r="BZ14" s="50">
        <f t="shared" si="44"/>
        <v>0</v>
      </c>
      <c r="CA14" s="50">
        <f t="shared" si="44"/>
        <v>0</v>
      </c>
      <c r="CB14" s="50">
        <f t="shared" si="44"/>
        <v>0</v>
      </c>
      <c r="CC14" s="50">
        <f t="shared" si="44"/>
        <v>0</v>
      </c>
      <c r="CD14" s="50">
        <f t="shared" si="44"/>
        <v>0</v>
      </c>
      <c r="CE14" s="50">
        <f t="shared" si="44"/>
        <v>0</v>
      </c>
      <c r="CF14" s="50">
        <f t="shared" si="44"/>
        <v>0</v>
      </c>
      <c r="CG14" s="51">
        <f t="shared" si="44"/>
        <v>0</v>
      </c>
      <c r="CH14" s="50">
        <f t="shared" si="44"/>
        <v>0</v>
      </c>
      <c r="CI14" s="50">
        <f t="shared" si="44"/>
        <v>0</v>
      </c>
      <c r="CJ14" s="50">
        <f t="shared" si="44"/>
        <v>0</v>
      </c>
      <c r="CK14" s="50">
        <f t="shared" si="44"/>
        <v>0</v>
      </c>
      <c r="CL14" s="50">
        <f t="shared" si="44"/>
        <v>0</v>
      </c>
      <c r="CM14" s="50">
        <f t="shared" si="44"/>
        <v>0</v>
      </c>
      <c r="CN14" s="50">
        <f t="shared" si="44"/>
        <v>0</v>
      </c>
      <c r="CO14" s="50">
        <f t="shared" si="44"/>
        <v>0</v>
      </c>
      <c r="CP14" s="50">
        <f t="shared" si="44"/>
        <v>0</v>
      </c>
      <c r="CQ14" s="50">
        <f t="shared" si="44"/>
        <v>0</v>
      </c>
      <c r="CR14" s="50">
        <f t="shared" si="44"/>
        <v>0</v>
      </c>
      <c r="CS14" s="50">
        <f t="shared" si="44"/>
        <v>0</v>
      </c>
      <c r="CT14" s="50">
        <f t="shared" si="44"/>
        <v>0</v>
      </c>
      <c r="CU14" s="104">
        <f t="shared" si="44"/>
        <v>0</v>
      </c>
      <c r="CV14" s="147">
        <f t="shared" si="44"/>
        <v>0</v>
      </c>
      <c r="CW14" s="51">
        <f t="shared" si="44"/>
        <v>0</v>
      </c>
      <c r="CX14" s="50">
        <f t="shared" si="44"/>
        <v>0</v>
      </c>
      <c r="CY14" s="50">
        <f t="shared" si="44"/>
        <v>0</v>
      </c>
      <c r="CZ14" s="50">
        <f t="shared" si="44"/>
        <v>0</v>
      </c>
      <c r="DA14" s="50">
        <f t="shared" si="44"/>
        <v>0</v>
      </c>
      <c r="DB14" s="50">
        <f t="shared" si="44"/>
        <v>0</v>
      </c>
      <c r="DC14" s="50">
        <f t="shared" si="44"/>
        <v>0</v>
      </c>
      <c r="DD14" s="50">
        <f t="shared" si="44"/>
        <v>0</v>
      </c>
      <c r="DE14" s="50">
        <f t="shared" si="44"/>
        <v>0</v>
      </c>
      <c r="DF14" s="50">
        <f t="shared" si="44"/>
        <v>0</v>
      </c>
      <c r="DG14" s="50">
        <f t="shared" si="44"/>
        <v>0</v>
      </c>
      <c r="DH14" s="51">
        <f t="shared" si="44"/>
        <v>0</v>
      </c>
      <c r="DI14" s="50">
        <f t="shared" si="44"/>
        <v>0</v>
      </c>
      <c r="DJ14" s="50">
        <f t="shared" si="44"/>
        <v>0</v>
      </c>
      <c r="DK14" s="50">
        <f t="shared" si="44"/>
        <v>0</v>
      </c>
      <c r="DL14" s="104">
        <f t="shared" si="44"/>
        <v>0</v>
      </c>
      <c r="DM14" s="51">
        <f t="shared" si="44"/>
        <v>0</v>
      </c>
      <c r="DN14" s="50">
        <f t="shared" si="44"/>
        <v>0</v>
      </c>
      <c r="DO14" s="50">
        <f t="shared" si="44"/>
        <v>0</v>
      </c>
      <c r="DP14" s="50">
        <f t="shared" si="44"/>
        <v>0</v>
      </c>
      <c r="DQ14" s="50">
        <f t="shared" si="44"/>
        <v>0</v>
      </c>
      <c r="DR14" s="50">
        <f t="shared" si="44"/>
        <v>0</v>
      </c>
      <c r="DS14" s="50">
        <f t="shared" si="44"/>
        <v>0</v>
      </c>
      <c r="DT14" s="50">
        <f t="shared" si="44"/>
        <v>0</v>
      </c>
      <c r="DU14" s="50">
        <f t="shared" si="44"/>
        <v>0</v>
      </c>
      <c r="DV14" s="50">
        <f t="shared" si="44"/>
        <v>0</v>
      </c>
      <c r="DW14" s="50">
        <f t="shared" si="44"/>
        <v>0</v>
      </c>
      <c r="DX14" s="51">
        <f t="shared" si="44"/>
        <v>0</v>
      </c>
      <c r="DY14" s="50">
        <f t="shared" si="44"/>
        <v>0</v>
      </c>
      <c r="DZ14" s="50">
        <f t="shared" si="44"/>
        <v>0</v>
      </c>
      <c r="EA14" s="50">
        <f t="shared" si="44"/>
        <v>0</v>
      </c>
      <c r="EB14" s="104">
        <f t="shared" si="44"/>
        <v>0</v>
      </c>
      <c r="EC14" s="51">
        <f t="shared" si="44"/>
        <v>0</v>
      </c>
      <c r="ED14" s="50">
        <f t="shared" si="44"/>
        <v>0</v>
      </c>
      <c r="EE14" s="50">
        <f t="shared" si="44"/>
        <v>0</v>
      </c>
      <c r="EF14" s="50">
        <f t="shared" si="44"/>
        <v>0</v>
      </c>
      <c r="EG14" s="50">
        <f t="shared" si="44"/>
        <v>0</v>
      </c>
      <c r="EH14" s="50">
        <f t="shared" si="44"/>
        <v>0</v>
      </c>
      <c r="EI14" s="50">
        <f t="shared" si="44"/>
        <v>0</v>
      </c>
      <c r="EJ14" s="50">
        <f t="shared" si="44"/>
        <v>0</v>
      </c>
      <c r="EK14" s="50">
        <f t="shared" si="44"/>
        <v>0</v>
      </c>
      <c r="EL14" s="50">
        <f t="shared" si="44"/>
        <v>0</v>
      </c>
      <c r="EM14" s="50">
        <f t="shared" si="44"/>
        <v>0</v>
      </c>
      <c r="EN14" s="51">
        <f t="shared" ref="EN14:GY14" si="45">EN15+EN198+EN212+EN286</f>
        <v>0</v>
      </c>
      <c r="EO14" s="50">
        <f t="shared" si="45"/>
        <v>0</v>
      </c>
      <c r="EP14" s="50">
        <f t="shared" si="45"/>
        <v>0</v>
      </c>
      <c r="EQ14" s="50">
        <f t="shared" si="45"/>
        <v>0</v>
      </c>
      <c r="ER14" s="104">
        <f t="shared" si="45"/>
        <v>0</v>
      </c>
      <c r="ES14" s="51">
        <f t="shared" si="45"/>
        <v>0</v>
      </c>
      <c r="ET14" s="50">
        <f t="shared" si="45"/>
        <v>0</v>
      </c>
      <c r="EU14" s="50">
        <f t="shared" si="45"/>
        <v>0</v>
      </c>
      <c r="EV14" s="50">
        <f t="shared" si="45"/>
        <v>0</v>
      </c>
      <c r="EW14" s="50">
        <f t="shared" si="45"/>
        <v>0</v>
      </c>
      <c r="EX14" s="50">
        <f t="shared" si="45"/>
        <v>0</v>
      </c>
      <c r="EY14" s="50">
        <f t="shared" si="45"/>
        <v>0</v>
      </c>
      <c r="EZ14" s="50">
        <f t="shared" si="45"/>
        <v>0</v>
      </c>
      <c r="FA14" s="50">
        <f t="shared" si="45"/>
        <v>0</v>
      </c>
      <c r="FB14" s="50">
        <f t="shared" si="45"/>
        <v>0</v>
      </c>
      <c r="FC14" s="50">
        <f t="shared" si="45"/>
        <v>0</v>
      </c>
      <c r="FD14" s="51">
        <f t="shared" si="45"/>
        <v>0</v>
      </c>
      <c r="FE14" s="50">
        <f t="shared" si="45"/>
        <v>0</v>
      </c>
      <c r="FF14" s="50">
        <f t="shared" si="45"/>
        <v>0</v>
      </c>
      <c r="FG14" s="50">
        <f t="shared" si="45"/>
        <v>0</v>
      </c>
      <c r="FH14" s="104">
        <f t="shared" si="45"/>
        <v>0</v>
      </c>
      <c r="FI14" s="51">
        <f t="shared" si="45"/>
        <v>0</v>
      </c>
      <c r="FJ14" s="50">
        <f t="shared" si="45"/>
        <v>0</v>
      </c>
      <c r="FK14" s="50">
        <f t="shared" si="45"/>
        <v>0</v>
      </c>
      <c r="FL14" s="50">
        <f t="shared" si="45"/>
        <v>0</v>
      </c>
      <c r="FM14" s="50">
        <f t="shared" si="45"/>
        <v>0</v>
      </c>
      <c r="FN14" s="50">
        <f t="shared" si="45"/>
        <v>0</v>
      </c>
      <c r="FO14" s="50">
        <f t="shared" si="45"/>
        <v>0</v>
      </c>
      <c r="FP14" s="50">
        <f t="shared" si="45"/>
        <v>0</v>
      </c>
      <c r="FQ14" s="50">
        <f t="shared" si="45"/>
        <v>0</v>
      </c>
      <c r="FR14" s="50">
        <f t="shared" si="45"/>
        <v>0</v>
      </c>
      <c r="FS14" s="50">
        <f t="shared" si="45"/>
        <v>0</v>
      </c>
      <c r="FT14" s="51">
        <f t="shared" si="45"/>
        <v>0</v>
      </c>
      <c r="FU14" s="50">
        <f t="shared" si="45"/>
        <v>0</v>
      </c>
      <c r="FV14" s="50">
        <f t="shared" si="45"/>
        <v>0</v>
      </c>
      <c r="FW14" s="50">
        <f t="shared" si="45"/>
        <v>0</v>
      </c>
      <c r="FX14" s="104">
        <f t="shared" si="45"/>
        <v>0</v>
      </c>
      <c r="FY14" s="51">
        <f t="shared" si="45"/>
        <v>0</v>
      </c>
      <c r="FZ14" s="50">
        <f t="shared" si="45"/>
        <v>0</v>
      </c>
      <c r="GA14" s="50">
        <f t="shared" si="45"/>
        <v>0</v>
      </c>
      <c r="GB14" s="50">
        <f t="shared" si="45"/>
        <v>0</v>
      </c>
      <c r="GC14" s="50">
        <f t="shared" si="45"/>
        <v>0</v>
      </c>
      <c r="GD14" s="50">
        <f t="shared" si="45"/>
        <v>0</v>
      </c>
      <c r="GE14" s="50">
        <f t="shared" si="45"/>
        <v>0</v>
      </c>
      <c r="GF14" s="50">
        <f t="shared" si="45"/>
        <v>0</v>
      </c>
      <c r="GG14" s="50">
        <f t="shared" si="45"/>
        <v>0</v>
      </c>
      <c r="GH14" s="50">
        <f t="shared" si="45"/>
        <v>0</v>
      </c>
      <c r="GI14" s="50">
        <f t="shared" si="45"/>
        <v>0</v>
      </c>
      <c r="GJ14" s="51">
        <f t="shared" si="45"/>
        <v>0</v>
      </c>
      <c r="GK14" s="50">
        <f t="shared" si="45"/>
        <v>0</v>
      </c>
      <c r="GL14" s="50">
        <f t="shared" si="45"/>
        <v>0</v>
      </c>
      <c r="GM14" s="50">
        <f t="shared" si="45"/>
        <v>0</v>
      </c>
      <c r="GN14" s="104">
        <f t="shared" si="45"/>
        <v>0</v>
      </c>
      <c r="GO14" s="51">
        <f t="shared" si="45"/>
        <v>0</v>
      </c>
      <c r="GP14" s="50">
        <f t="shared" si="45"/>
        <v>0</v>
      </c>
      <c r="GQ14" s="50">
        <f t="shared" si="45"/>
        <v>0</v>
      </c>
      <c r="GR14" s="50">
        <f t="shared" si="45"/>
        <v>0</v>
      </c>
      <c r="GS14" s="50">
        <f t="shared" si="45"/>
        <v>0</v>
      </c>
      <c r="GT14" s="50">
        <f t="shared" si="45"/>
        <v>0</v>
      </c>
      <c r="GU14" s="50">
        <f t="shared" si="45"/>
        <v>0</v>
      </c>
      <c r="GV14" s="50">
        <f t="shared" si="45"/>
        <v>0</v>
      </c>
      <c r="GW14" s="50">
        <f t="shared" si="45"/>
        <v>0</v>
      </c>
      <c r="GX14" s="50">
        <f t="shared" si="45"/>
        <v>0</v>
      </c>
      <c r="GY14" s="50">
        <f t="shared" si="45"/>
        <v>0</v>
      </c>
      <c r="GZ14" s="51">
        <f t="shared" ref="GZ14:JW14" si="46">GZ15+GZ198+GZ212+GZ286</f>
        <v>0</v>
      </c>
      <c r="HA14" s="50">
        <f t="shared" si="46"/>
        <v>0</v>
      </c>
      <c r="HB14" s="50">
        <f t="shared" si="46"/>
        <v>0</v>
      </c>
      <c r="HC14" s="50">
        <f t="shared" si="46"/>
        <v>0</v>
      </c>
      <c r="HD14" s="50">
        <f t="shared" si="46"/>
        <v>0</v>
      </c>
      <c r="HE14" s="50">
        <f t="shared" si="46"/>
        <v>0</v>
      </c>
      <c r="HF14" s="50">
        <f t="shared" si="46"/>
        <v>0</v>
      </c>
      <c r="HG14" s="50">
        <f t="shared" si="46"/>
        <v>0</v>
      </c>
      <c r="HH14" s="50">
        <f t="shared" si="46"/>
        <v>0</v>
      </c>
      <c r="HI14" s="50">
        <f t="shared" si="46"/>
        <v>0</v>
      </c>
      <c r="HJ14" s="50">
        <f t="shared" si="46"/>
        <v>0</v>
      </c>
      <c r="HK14" s="50">
        <f t="shared" si="46"/>
        <v>0</v>
      </c>
      <c r="HL14" s="50">
        <f t="shared" si="46"/>
        <v>0</v>
      </c>
      <c r="HM14" s="50">
        <f t="shared" si="46"/>
        <v>0</v>
      </c>
      <c r="HN14" s="104">
        <f t="shared" si="46"/>
        <v>0</v>
      </c>
      <c r="HO14" s="131">
        <f t="shared" si="46"/>
        <v>0</v>
      </c>
      <c r="HP14" s="147">
        <f t="shared" si="46"/>
        <v>0</v>
      </c>
      <c r="HQ14" s="51">
        <f t="shared" si="46"/>
        <v>0</v>
      </c>
      <c r="HR14" s="50">
        <f t="shared" si="46"/>
        <v>0</v>
      </c>
      <c r="HS14" s="50">
        <f t="shared" si="46"/>
        <v>0</v>
      </c>
      <c r="HT14" s="50">
        <f t="shared" si="46"/>
        <v>0</v>
      </c>
      <c r="HU14" s="50">
        <f t="shared" si="46"/>
        <v>0</v>
      </c>
      <c r="HV14" s="50">
        <f t="shared" si="46"/>
        <v>0</v>
      </c>
      <c r="HW14" s="50">
        <f t="shared" si="46"/>
        <v>0</v>
      </c>
      <c r="HX14" s="50">
        <f t="shared" si="46"/>
        <v>0</v>
      </c>
      <c r="HY14" s="50">
        <f t="shared" si="46"/>
        <v>0</v>
      </c>
      <c r="HZ14" s="50">
        <f t="shared" si="46"/>
        <v>0</v>
      </c>
      <c r="IA14" s="50">
        <f t="shared" si="46"/>
        <v>0</v>
      </c>
      <c r="IB14" s="51">
        <f t="shared" si="46"/>
        <v>0</v>
      </c>
      <c r="IC14" s="50">
        <f t="shared" si="46"/>
        <v>0</v>
      </c>
      <c r="ID14" s="50">
        <f t="shared" si="46"/>
        <v>0</v>
      </c>
      <c r="IE14" s="50">
        <f t="shared" si="46"/>
        <v>0</v>
      </c>
      <c r="IF14" s="104">
        <f t="shared" si="46"/>
        <v>0</v>
      </c>
      <c r="IG14" s="51">
        <f t="shared" si="46"/>
        <v>0</v>
      </c>
      <c r="IH14" s="50">
        <f t="shared" si="46"/>
        <v>0</v>
      </c>
      <c r="II14" s="50">
        <f t="shared" si="46"/>
        <v>0</v>
      </c>
      <c r="IJ14" s="50">
        <f t="shared" si="46"/>
        <v>0</v>
      </c>
      <c r="IK14" s="50">
        <f t="shared" si="46"/>
        <v>0</v>
      </c>
      <c r="IL14" s="50">
        <f t="shared" si="46"/>
        <v>0</v>
      </c>
      <c r="IM14" s="50">
        <f t="shared" si="46"/>
        <v>0</v>
      </c>
      <c r="IN14" s="50">
        <f t="shared" si="46"/>
        <v>0</v>
      </c>
      <c r="IO14" s="50">
        <f t="shared" si="46"/>
        <v>0</v>
      </c>
      <c r="IP14" s="50">
        <f t="shared" si="46"/>
        <v>0</v>
      </c>
      <c r="IQ14" s="50">
        <f t="shared" si="46"/>
        <v>0</v>
      </c>
      <c r="IR14" s="51">
        <f t="shared" si="46"/>
        <v>0</v>
      </c>
      <c r="IS14" s="50">
        <f t="shared" si="46"/>
        <v>0</v>
      </c>
      <c r="IT14" s="50">
        <f t="shared" si="46"/>
        <v>0</v>
      </c>
      <c r="IU14" s="50">
        <f t="shared" si="46"/>
        <v>0</v>
      </c>
      <c r="IV14" s="104">
        <f t="shared" si="46"/>
        <v>0</v>
      </c>
      <c r="IW14" s="51">
        <f t="shared" si="46"/>
        <v>0</v>
      </c>
      <c r="IX14" s="50">
        <f t="shared" si="46"/>
        <v>0</v>
      </c>
      <c r="IY14" s="50">
        <f t="shared" si="46"/>
        <v>0</v>
      </c>
      <c r="IZ14" s="50">
        <f t="shared" si="46"/>
        <v>0</v>
      </c>
      <c r="JA14" s="50">
        <f t="shared" si="46"/>
        <v>0</v>
      </c>
      <c r="JB14" s="50">
        <f t="shared" si="46"/>
        <v>0</v>
      </c>
      <c r="JC14" s="50">
        <f t="shared" si="46"/>
        <v>0</v>
      </c>
      <c r="JD14" s="50">
        <f t="shared" si="46"/>
        <v>0</v>
      </c>
      <c r="JE14" s="50">
        <f t="shared" si="46"/>
        <v>0</v>
      </c>
      <c r="JF14" s="50">
        <f t="shared" si="46"/>
        <v>0</v>
      </c>
      <c r="JG14" s="50">
        <f t="shared" si="46"/>
        <v>0</v>
      </c>
      <c r="JH14" s="51">
        <f t="shared" si="46"/>
        <v>0</v>
      </c>
      <c r="JI14" s="50">
        <f t="shared" si="46"/>
        <v>0</v>
      </c>
      <c r="JJ14" s="50">
        <f t="shared" si="46"/>
        <v>0</v>
      </c>
      <c r="JK14" s="50">
        <f t="shared" si="46"/>
        <v>0</v>
      </c>
      <c r="JL14" s="104">
        <f t="shared" si="46"/>
        <v>0</v>
      </c>
      <c r="JM14" s="51">
        <f t="shared" si="46"/>
        <v>0</v>
      </c>
      <c r="JN14" s="50">
        <f t="shared" si="46"/>
        <v>0</v>
      </c>
      <c r="JO14" s="50">
        <f t="shared" si="46"/>
        <v>0</v>
      </c>
      <c r="JP14" s="50">
        <f t="shared" si="46"/>
        <v>0</v>
      </c>
      <c r="JQ14" s="50">
        <f t="shared" si="46"/>
        <v>0</v>
      </c>
      <c r="JR14" s="50">
        <f t="shared" si="46"/>
        <v>0</v>
      </c>
      <c r="JS14" s="50">
        <f t="shared" si="46"/>
        <v>0</v>
      </c>
      <c r="JT14" s="50">
        <f t="shared" si="46"/>
        <v>0</v>
      </c>
      <c r="JU14" s="50">
        <f t="shared" si="46"/>
        <v>0</v>
      </c>
      <c r="JV14" s="50">
        <f t="shared" si="46"/>
        <v>0</v>
      </c>
      <c r="JW14" s="50">
        <f t="shared" si="46"/>
        <v>0</v>
      </c>
      <c r="JX14" s="51">
        <f t="shared" ref="JX14:MT14" si="47">JX15+JX198+JX212+JX286</f>
        <v>0</v>
      </c>
      <c r="JY14" s="50">
        <f t="shared" si="47"/>
        <v>0</v>
      </c>
      <c r="JZ14" s="50">
        <f t="shared" si="47"/>
        <v>0</v>
      </c>
      <c r="KA14" s="50">
        <f t="shared" si="47"/>
        <v>0</v>
      </c>
      <c r="KB14" s="104">
        <f t="shared" si="47"/>
        <v>0</v>
      </c>
      <c r="KC14" s="51">
        <f t="shared" si="47"/>
        <v>0</v>
      </c>
      <c r="KD14" s="50">
        <f t="shared" si="47"/>
        <v>0</v>
      </c>
      <c r="KE14" s="50">
        <f t="shared" si="47"/>
        <v>0</v>
      </c>
      <c r="KF14" s="50">
        <f t="shared" si="47"/>
        <v>0</v>
      </c>
      <c r="KG14" s="50">
        <f t="shared" si="47"/>
        <v>0</v>
      </c>
      <c r="KH14" s="50">
        <f t="shared" si="47"/>
        <v>0</v>
      </c>
      <c r="KI14" s="50">
        <f t="shared" si="47"/>
        <v>0</v>
      </c>
      <c r="KJ14" s="50">
        <f t="shared" si="47"/>
        <v>0</v>
      </c>
      <c r="KK14" s="50">
        <f t="shared" si="47"/>
        <v>0</v>
      </c>
      <c r="KL14" s="50">
        <f t="shared" si="47"/>
        <v>0</v>
      </c>
      <c r="KM14" s="50">
        <f t="shared" si="47"/>
        <v>0</v>
      </c>
      <c r="KN14" s="51">
        <f t="shared" si="47"/>
        <v>0</v>
      </c>
      <c r="KO14" s="50">
        <f t="shared" si="47"/>
        <v>0</v>
      </c>
      <c r="KP14" s="50">
        <f t="shared" si="47"/>
        <v>0</v>
      </c>
      <c r="KQ14" s="50">
        <f t="shared" si="47"/>
        <v>0</v>
      </c>
      <c r="KR14" s="50">
        <f t="shared" si="47"/>
        <v>0</v>
      </c>
      <c r="KS14" s="50">
        <f t="shared" si="47"/>
        <v>0</v>
      </c>
      <c r="KT14" s="50">
        <f t="shared" si="47"/>
        <v>0</v>
      </c>
      <c r="KU14" s="50">
        <f t="shared" si="47"/>
        <v>0</v>
      </c>
      <c r="KV14" s="50">
        <f t="shared" si="47"/>
        <v>0</v>
      </c>
      <c r="KW14" s="50">
        <f t="shared" si="47"/>
        <v>0</v>
      </c>
      <c r="KX14" s="50">
        <f t="shared" si="47"/>
        <v>0</v>
      </c>
      <c r="KY14" s="50">
        <f t="shared" si="47"/>
        <v>0</v>
      </c>
      <c r="KZ14" s="50">
        <f t="shared" si="47"/>
        <v>0</v>
      </c>
      <c r="LA14" s="50">
        <f t="shared" si="47"/>
        <v>0</v>
      </c>
      <c r="LB14" s="104">
        <f t="shared" si="47"/>
        <v>0</v>
      </c>
      <c r="LC14" s="147">
        <f t="shared" si="47"/>
        <v>0</v>
      </c>
      <c r="LD14" s="51">
        <f t="shared" si="47"/>
        <v>0</v>
      </c>
      <c r="LE14" s="50">
        <f t="shared" si="47"/>
        <v>0</v>
      </c>
      <c r="LF14" s="50">
        <f t="shared" si="47"/>
        <v>0</v>
      </c>
      <c r="LG14" s="50">
        <f t="shared" si="47"/>
        <v>0</v>
      </c>
      <c r="LH14" s="50">
        <f t="shared" si="47"/>
        <v>0</v>
      </c>
      <c r="LI14" s="50">
        <f t="shared" si="47"/>
        <v>0</v>
      </c>
      <c r="LJ14" s="50">
        <f t="shared" si="47"/>
        <v>0</v>
      </c>
      <c r="LK14" s="50">
        <f t="shared" si="47"/>
        <v>0</v>
      </c>
      <c r="LL14" s="50">
        <f t="shared" si="47"/>
        <v>0</v>
      </c>
      <c r="LM14" s="50">
        <f t="shared" si="47"/>
        <v>0</v>
      </c>
      <c r="LN14" s="50">
        <f t="shared" si="47"/>
        <v>0</v>
      </c>
      <c r="LO14" s="51">
        <f t="shared" si="47"/>
        <v>0</v>
      </c>
      <c r="LP14" s="50">
        <f t="shared" si="47"/>
        <v>0</v>
      </c>
      <c r="LQ14" s="50">
        <f t="shared" si="47"/>
        <v>0</v>
      </c>
      <c r="LR14" s="50">
        <f t="shared" si="47"/>
        <v>0</v>
      </c>
      <c r="LS14" s="104">
        <f t="shared" si="47"/>
        <v>0</v>
      </c>
      <c r="LT14" s="51">
        <f t="shared" si="47"/>
        <v>0</v>
      </c>
      <c r="LU14" s="50">
        <f t="shared" si="47"/>
        <v>0</v>
      </c>
      <c r="LV14" s="50">
        <f t="shared" si="47"/>
        <v>0</v>
      </c>
      <c r="LW14" s="50">
        <f t="shared" si="47"/>
        <v>0</v>
      </c>
      <c r="LX14" s="50">
        <f t="shared" si="47"/>
        <v>0</v>
      </c>
      <c r="LY14" s="50">
        <f t="shared" si="47"/>
        <v>0</v>
      </c>
      <c r="LZ14" s="50">
        <f t="shared" si="47"/>
        <v>0</v>
      </c>
      <c r="MA14" s="50">
        <f t="shared" si="47"/>
        <v>0</v>
      </c>
      <c r="MB14" s="50">
        <f t="shared" si="47"/>
        <v>0</v>
      </c>
      <c r="MC14" s="50">
        <f t="shared" si="47"/>
        <v>0</v>
      </c>
      <c r="MD14" s="50">
        <f t="shared" si="47"/>
        <v>0</v>
      </c>
      <c r="ME14" s="51">
        <f t="shared" si="47"/>
        <v>0</v>
      </c>
      <c r="MF14" s="50">
        <f t="shared" si="47"/>
        <v>0</v>
      </c>
      <c r="MG14" s="50">
        <f t="shared" si="47"/>
        <v>0</v>
      </c>
      <c r="MH14" s="50">
        <f t="shared" si="47"/>
        <v>0</v>
      </c>
      <c r="MI14" s="104">
        <f t="shared" si="47"/>
        <v>0</v>
      </c>
      <c r="MJ14" s="51">
        <f t="shared" si="47"/>
        <v>0</v>
      </c>
      <c r="MK14" s="50">
        <f t="shared" si="47"/>
        <v>0</v>
      </c>
      <c r="ML14" s="50">
        <f t="shared" si="47"/>
        <v>0</v>
      </c>
      <c r="MM14" s="50">
        <f t="shared" si="47"/>
        <v>0</v>
      </c>
      <c r="MN14" s="50">
        <f t="shared" si="47"/>
        <v>0</v>
      </c>
      <c r="MO14" s="50">
        <f t="shared" si="47"/>
        <v>0</v>
      </c>
      <c r="MP14" s="50">
        <f t="shared" si="47"/>
        <v>0</v>
      </c>
      <c r="MQ14" s="50">
        <f t="shared" si="47"/>
        <v>0</v>
      </c>
      <c r="MR14" s="50">
        <f t="shared" si="47"/>
        <v>0</v>
      </c>
      <c r="MS14" s="50">
        <f t="shared" si="47"/>
        <v>0</v>
      </c>
      <c r="MT14" s="50">
        <f t="shared" si="47"/>
        <v>0</v>
      </c>
      <c r="MU14" s="51">
        <f t="shared" ref="MU14:PF14" si="48">MU15+MU198+MU212+MU286</f>
        <v>0</v>
      </c>
      <c r="MV14" s="50">
        <f t="shared" si="48"/>
        <v>0</v>
      </c>
      <c r="MW14" s="50">
        <f t="shared" si="48"/>
        <v>0</v>
      </c>
      <c r="MX14" s="50">
        <f t="shared" si="48"/>
        <v>0</v>
      </c>
      <c r="MY14" s="104">
        <f t="shared" si="48"/>
        <v>0</v>
      </c>
      <c r="MZ14" s="51">
        <f t="shared" si="48"/>
        <v>0</v>
      </c>
      <c r="NA14" s="50">
        <f t="shared" si="48"/>
        <v>0</v>
      </c>
      <c r="NB14" s="50">
        <f t="shared" si="48"/>
        <v>0</v>
      </c>
      <c r="NC14" s="50">
        <f t="shared" si="48"/>
        <v>0</v>
      </c>
      <c r="ND14" s="50">
        <f t="shared" si="48"/>
        <v>0</v>
      </c>
      <c r="NE14" s="50">
        <f t="shared" si="48"/>
        <v>0</v>
      </c>
      <c r="NF14" s="50">
        <f t="shared" si="48"/>
        <v>0</v>
      </c>
      <c r="NG14" s="50">
        <f t="shared" si="48"/>
        <v>0</v>
      </c>
      <c r="NH14" s="50">
        <f t="shared" si="48"/>
        <v>0</v>
      </c>
      <c r="NI14" s="50">
        <f t="shared" si="48"/>
        <v>0</v>
      </c>
      <c r="NJ14" s="50">
        <f t="shared" si="48"/>
        <v>0</v>
      </c>
      <c r="NK14" s="51">
        <f t="shared" si="48"/>
        <v>0</v>
      </c>
      <c r="NL14" s="50">
        <f t="shared" si="48"/>
        <v>0</v>
      </c>
      <c r="NM14" s="50">
        <f t="shared" si="48"/>
        <v>0</v>
      </c>
      <c r="NN14" s="50">
        <f t="shared" si="48"/>
        <v>0</v>
      </c>
      <c r="NO14" s="104">
        <f t="shared" si="48"/>
        <v>0</v>
      </c>
      <c r="NP14" s="51">
        <f t="shared" si="48"/>
        <v>0</v>
      </c>
      <c r="NQ14" s="50">
        <f t="shared" si="48"/>
        <v>0</v>
      </c>
      <c r="NR14" s="50">
        <f t="shared" si="48"/>
        <v>0</v>
      </c>
      <c r="NS14" s="50">
        <f t="shared" si="48"/>
        <v>0</v>
      </c>
      <c r="NT14" s="50">
        <f t="shared" si="48"/>
        <v>0</v>
      </c>
      <c r="NU14" s="50">
        <f t="shared" si="48"/>
        <v>0</v>
      </c>
      <c r="NV14" s="50">
        <f t="shared" si="48"/>
        <v>0</v>
      </c>
      <c r="NW14" s="50">
        <f t="shared" si="48"/>
        <v>0</v>
      </c>
      <c r="NX14" s="50">
        <f t="shared" si="48"/>
        <v>0</v>
      </c>
      <c r="NY14" s="50">
        <f t="shared" si="48"/>
        <v>0</v>
      </c>
      <c r="NZ14" s="50">
        <f t="shared" si="48"/>
        <v>0</v>
      </c>
      <c r="OA14" s="51">
        <f t="shared" si="48"/>
        <v>0</v>
      </c>
      <c r="OB14" s="50">
        <f t="shared" si="48"/>
        <v>0</v>
      </c>
      <c r="OC14" s="50">
        <f t="shared" si="48"/>
        <v>0</v>
      </c>
      <c r="OD14" s="50">
        <f t="shared" si="48"/>
        <v>0</v>
      </c>
      <c r="OE14" s="104">
        <f t="shared" si="48"/>
        <v>0</v>
      </c>
      <c r="OF14" s="51">
        <f t="shared" si="48"/>
        <v>0</v>
      </c>
      <c r="OG14" s="50">
        <f t="shared" si="48"/>
        <v>0</v>
      </c>
      <c r="OH14" s="50">
        <f t="shared" si="48"/>
        <v>0</v>
      </c>
      <c r="OI14" s="50">
        <f t="shared" si="48"/>
        <v>0</v>
      </c>
      <c r="OJ14" s="50">
        <f t="shared" si="48"/>
        <v>0</v>
      </c>
      <c r="OK14" s="50">
        <f t="shared" si="48"/>
        <v>0</v>
      </c>
      <c r="OL14" s="50">
        <f t="shared" si="48"/>
        <v>0</v>
      </c>
      <c r="OM14" s="50">
        <f t="shared" si="48"/>
        <v>0</v>
      </c>
      <c r="ON14" s="50">
        <f t="shared" si="48"/>
        <v>0</v>
      </c>
      <c r="OO14" s="50">
        <f t="shared" si="48"/>
        <v>0</v>
      </c>
      <c r="OP14" s="50">
        <f t="shared" si="48"/>
        <v>0</v>
      </c>
      <c r="OQ14" s="51">
        <f t="shared" si="48"/>
        <v>0</v>
      </c>
      <c r="OR14" s="50">
        <f t="shared" si="48"/>
        <v>0</v>
      </c>
      <c r="OS14" s="50">
        <f t="shared" si="48"/>
        <v>0</v>
      </c>
      <c r="OT14" s="50">
        <f t="shared" si="48"/>
        <v>0</v>
      </c>
      <c r="OU14" s="104">
        <f t="shared" si="48"/>
        <v>0</v>
      </c>
      <c r="OV14" s="51">
        <f t="shared" si="48"/>
        <v>0</v>
      </c>
      <c r="OW14" s="50">
        <f t="shared" si="48"/>
        <v>0</v>
      </c>
      <c r="OX14" s="50">
        <f t="shared" si="48"/>
        <v>0</v>
      </c>
      <c r="OY14" s="50">
        <f t="shared" si="48"/>
        <v>0</v>
      </c>
      <c r="OZ14" s="50">
        <f t="shared" si="48"/>
        <v>0</v>
      </c>
      <c r="PA14" s="50">
        <f t="shared" si="48"/>
        <v>0</v>
      </c>
      <c r="PB14" s="50">
        <f t="shared" si="48"/>
        <v>0</v>
      </c>
      <c r="PC14" s="50">
        <f t="shared" si="48"/>
        <v>0</v>
      </c>
      <c r="PD14" s="50">
        <f t="shared" si="48"/>
        <v>0</v>
      </c>
      <c r="PE14" s="50">
        <f t="shared" si="48"/>
        <v>0</v>
      </c>
      <c r="PF14" s="50">
        <f t="shared" si="48"/>
        <v>0</v>
      </c>
      <c r="PG14" s="51">
        <f t="shared" ref="PG14:RR14" si="49">PG15+PG198+PG212+PG286</f>
        <v>0</v>
      </c>
      <c r="PH14" s="50">
        <f t="shared" si="49"/>
        <v>0</v>
      </c>
      <c r="PI14" s="50">
        <f t="shared" si="49"/>
        <v>0</v>
      </c>
      <c r="PJ14" s="50">
        <f t="shared" si="49"/>
        <v>0</v>
      </c>
      <c r="PK14" s="104">
        <f t="shared" si="49"/>
        <v>0</v>
      </c>
      <c r="PL14" s="51">
        <f t="shared" si="49"/>
        <v>0</v>
      </c>
      <c r="PM14" s="50">
        <f t="shared" si="49"/>
        <v>0</v>
      </c>
      <c r="PN14" s="50">
        <f t="shared" si="49"/>
        <v>0</v>
      </c>
      <c r="PO14" s="50">
        <f t="shared" si="49"/>
        <v>0</v>
      </c>
      <c r="PP14" s="50">
        <f t="shared" si="49"/>
        <v>0</v>
      </c>
      <c r="PQ14" s="50">
        <f t="shared" si="49"/>
        <v>0</v>
      </c>
      <c r="PR14" s="50">
        <f t="shared" si="49"/>
        <v>0</v>
      </c>
      <c r="PS14" s="50">
        <f t="shared" si="49"/>
        <v>0</v>
      </c>
      <c r="PT14" s="50">
        <f t="shared" si="49"/>
        <v>0</v>
      </c>
      <c r="PU14" s="50">
        <f t="shared" si="49"/>
        <v>0</v>
      </c>
      <c r="PV14" s="50">
        <f t="shared" si="49"/>
        <v>0</v>
      </c>
      <c r="PW14" s="51">
        <f t="shared" si="49"/>
        <v>0</v>
      </c>
      <c r="PX14" s="50">
        <f t="shared" si="49"/>
        <v>0</v>
      </c>
      <c r="PY14" s="50">
        <f t="shared" si="49"/>
        <v>0</v>
      </c>
      <c r="PZ14" s="50">
        <f t="shared" si="49"/>
        <v>0</v>
      </c>
      <c r="QA14" s="104">
        <f t="shared" si="49"/>
        <v>0</v>
      </c>
      <c r="QB14" s="51">
        <f t="shared" si="49"/>
        <v>0</v>
      </c>
      <c r="QC14" s="50">
        <f t="shared" si="49"/>
        <v>0</v>
      </c>
      <c r="QD14" s="50">
        <f t="shared" si="49"/>
        <v>0</v>
      </c>
      <c r="QE14" s="50">
        <f t="shared" si="49"/>
        <v>0</v>
      </c>
      <c r="QF14" s="50">
        <f t="shared" si="49"/>
        <v>0</v>
      </c>
      <c r="QG14" s="50">
        <f t="shared" si="49"/>
        <v>0</v>
      </c>
      <c r="QH14" s="50">
        <f t="shared" si="49"/>
        <v>0</v>
      </c>
      <c r="QI14" s="50">
        <f t="shared" si="49"/>
        <v>0</v>
      </c>
      <c r="QJ14" s="50">
        <f t="shared" si="49"/>
        <v>0</v>
      </c>
      <c r="QK14" s="50">
        <f t="shared" si="49"/>
        <v>0</v>
      </c>
      <c r="QL14" s="50">
        <f t="shared" si="49"/>
        <v>0</v>
      </c>
      <c r="QM14" s="51">
        <f t="shared" si="49"/>
        <v>0</v>
      </c>
      <c r="QN14" s="50">
        <f t="shared" si="49"/>
        <v>0</v>
      </c>
      <c r="QO14" s="50">
        <f t="shared" si="49"/>
        <v>0</v>
      </c>
      <c r="QP14" s="50">
        <f t="shared" si="49"/>
        <v>0</v>
      </c>
      <c r="QQ14" s="104">
        <f t="shared" si="49"/>
        <v>0</v>
      </c>
      <c r="QR14" s="51">
        <f t="shared" si="49"/>
        <v>0</v>
      </c>
      <c r="QS14" s="50">
        <f t="shared" si="49"/>
        <v>0</v>
      </c>
      <c r="QT14" s="50">
        <f t="shared" si="49"/>
        <v>0</v>
      </c>
      <c r="QU14" s="50">
        <f t="shared" si="49"/>
        <v>0</v>
      </c>
      <c r="QV14" s="50">
        <f t="shared" si="49"/>
        <v>0</v>
      </c>
      <c r="QW14" s="50">
        <f t="shared" si="49"/>
        <v>0</v>
      </c>
      <c r="QX14" s="50">
        <f t="shared" si="49"/>
        <v>0</v>
      </c>
      <c r="QY14" s="50">
        <f t="shared" si="49"/>
        <v>0</v>
      </c>
      <c r="QZ14" s="50">
        <f t="shared" si="49"/>
        <v>0</v>
      </c>
      <c r="RA14" s="50">
        <f t="shared" si="49"/>
        <v>0</v>
      </c>
      <c r="RB14" s="50">
        <f t="shared" si="49"/>
        <v>0</v>
      </c>
      <c r="RC14" s="51">
        <f t="shared" si="49"/>
        <v>0</v>
      </c>
      <c r="RD14" s="50">
        <f t="shared" si="49"/>
        <v>0</v>
      </c>
      <c r="RE14" s="50">
        <f t="shared" si="49"/>
        <v>0</v>
      </c>
      <c r="RF14" s="50">
        <f t="shared" si="49"/>
        <v>0</v>
      </c>
      <c r="RG14" s="50">
        <f t="shared" si="49"/>
        <v>0</v>
      </c>
      <c r="RH14" s="50">
        <f t="shared" si="49"/>
        <v>0</v>
      </c>
      <c r="RI14" s="50">
        <f t="shared" si="49"/>
        <v>0</v>
      </c>
      <c r="RJ14" s="50">
        <f t="shared" si="49"/>
        <v>0</v>
      </c>
      <c r="RK14" s="50">
        <f t="shared" si="49"/>
        <v>0</v>
      </c>
      <c r="RL14" s="50">
        <f t="shared" si="49"/>
        <v>0</v>
      </c>
      <c r="RM14" s="50">
        <f t="shared" si="49"/>
        <v>0</v>
      </c>
      <c r="RN14" s="50">
        <f t="shared" si="49"/>
        <v>0</v>
      </c>
      <c r="RO14" s="50">
        <f t="shared" si="49"/>
        <v>0</v>
      </c>
      <c r="RP14" s="50">
        <f t="shared" si="49"/>
        <v>0</v>
      </c>
      <c r="RQ14" s="104">
        <f t="shared" si="49"/>
        <v>0</v>
      </c>
      <c r="RR14" s="147">
        <f t="shared" si="49"/>
        <v>0</v>
      </c>
      <c r="RS14" s="51">
        <f t="shared" ref="RS14:UD14" si="50">RS15+RS198+RS212+RS286</f>
        <v>0</v>
      </c>
      <c r="RT14" s="50">
        <f t="shared" si="50"/>
        <v>0</v>
      </c>
      <c r="RU14" s="50">
        <f t="shared" si="50"/>
        <v>0</v>
      </c>
      <c r="RV14" s="50">
        <f t="shared" si="50"/>
        <v>0</v>
      </c>
      <c r="RW14" s="50">
        <f t="shared" si="50"/>
        <v>0</v>
      </c>
      <c r="RX14" s="50">
        <f t="shared" si="50"/>
        <v>0</v>
      </c>
      <c r="RY14" s="50">
        <f t="shared" si="50"/>
        <v>0</v>
      </c>
      <c r="RZ14" s="50">
        <f t="shared" si="50"/>
        <v>0</v>
      </c>
      <c r="SA14" s="50">
        <f t="shared" si="50"/>
        <v>0</v>
      </c>
      <c r="SB14" s="50">
        <f t="shared" si="50"/>
        <v>0</v>
      </c>
      <c r="SC14" s="50">
        <f t="shared" si="50"/>
        <v>0</v>
      </c>
      <c r="SD14" s="51">
        <f t="shared" si="50"/>
        <v>0</v>
      </c>
      <c r="SE14" s="50">
        <f t="shared" si="50"/>
        <v>0</v>
      </c>
      <c r="SF14" s="50">
        <f t="shared" si="50"/>
        <v>0</v>
      </c>
      <c r="SG14" s="50">
        <f t="shared" si="50"/>
        <v>0</v>
      </c>
      <c r="SH14" s="104">
        <f t="shared" si="50"/>
        <v>0</v>
      </c>
      <c r="SI14" s="51">
        <f t="shared" si="50"/>
        <v>0</v>
      </c>
      <c r="SJ14" s="50">
        <f t="shared" si="50"/>
        <v>0</v>
      </c>
      <c r="SK14" s="50">
        <f t="shared" si="50"/>
        <v>0</v>
      </c>
      <c r="SL14" s="50">
        <f t="shared" si="50"/>
        <v>0</v>
      </c>
      <c r="SM14" s="50">
        <f t="shared" si="50"/>
        <v>0</v>
      </c>
      <c r="SN14" s="50">
        <f t="shared" si="50"/>
        <v>0</v>
      </c>
      <c r="SO14" s="50">
        <f t="shared" si="50"/>
        <v>0</v>
      </c>
      <c r="SP14" s="50">
        <f t="shared" si="50"/>
        <v>0</v>
      </c>
      <c r="SQ14" s="50">
        <f t="shared" si="50"/>
        <v>0</v>
      </c>
      <c r="SR14" s="50">
        <f t="shared" si="50"/>
        <v>0</v>
      </c>
      <c r="SS14" s="50">
        <f t="shared" si="50"/>
        <v>0</v>
      </c>
      <c r="ST14" s="51">
        <f t="shared" si="50"/>
        <v>0</v>
      </c>
      <c r="SU14" s="50">
        <f t="shared" si="50"/>
        <v>0</v>
      </c>
      <c r="SV14" s="50">
        <f t="shared" si="50"/>
        <v>0</v>
      </c>
      <c r="SW14" s="50">
        <f t="shared" si="50"/>
        <v>0</v>
      </c>
      <c r="SX14" s="104">
        <f t="shared" si="50"/>
        <v>0</v>
      </c>
      <c r="SY14" s="51">
        <f t="shared" si="50"/>
        <v>0</v>
      </c>
      <c r="SZ14" s="50">
        <f t="shared" si="50"/>
        <v>0</v>
      </c>
      <c r="TA14" s="50">
        <f t="shared" si="50"/>
        <v>0</v>
      </c>
      <c r="TB14" s="50">
        <f t="shared" si="50"/>
        <v>0</v>
      </c>
      <c r="TC14" s="50">
        <f t="shared" si="50"/>
        <v>0</v>
      </c>
      <c r="TD14" s="50">
        <f t="shared" si="50"/>
        <v>0</v>
      </c>
      <c r="TE14" s="50">
        <f t="shared" si="50"/>
        <v>0</v>
      </c>
      <c r="TF14" s="50">
        <f t="shared" si="50"/>
        <v>0</v>
      </c>
      <c r="TG14" s="50">
        <f t="shared" si="50"/>
        <v>0</v>
      </c>
      <c r="TH14" s="50">
        <f t="shared" si="50"/>
        <v>0</v>
      </c>
      <c r="TI14" s="50">
        <f t="shared" si="50"/>
        <v>0</v>
      </c>
      <c r="TJ14" s="51">
        <f t="shared" si="50"/>
        <v>0</v>
      </c>
      <c r="TK14" s="50">
        <f t="shared" si="50"/>
        <v>0</v>
      </c>
      <c r="TL14" s="50">
        <f t="shared" si="50"/>
        <v>0</v>
      </c>
      <c r="TM14" s="50">
        <f t="shared" si="50"/>
        <v>0</v>
      </c>
      <c r="TN14" s="104">
        <f t="shared" si="50"/>
        <v>0</v>
      </c>
      <c r="TO14" s="51">
        <f t="shared" si="50"/>
        <v>0</v>
      </c>
      <c r="TP14" s="50">
        <f t="shared" si="50"/>
        <v>0</v>
      </c>
      <c r="TQ14" s="50">
        <f t="shared" si="50"/>
        <v>0</v>
      </c>
      <c r="TR14" s="50">
        <f t="shared" si="50"/>
        <v>0</v>
      </c>
      <c r="TS14" s="50">
        <f t="shared" si="50"/>
        <v>0</v>
      </c>
      <c r="TT14" s="50">
        <f t="shared" si="50"/>
        <v>0</v>
      </c>
      <c r="TU14" s="50">
        <f t="shared" si="50"/>
        <v>0</v>
      </c>
      <c r="TV14" s="50">
        <f t="shared" si="50"/>
        <v>0</v>
      </c>
      <c r="TW14" s="50">
        <f t="shared" si="50"/>
        <v>0</v>
      </c>
      <c r="TX14" s="50">
        <f t="shared" si="50"/>
        <v>0</v>
      </c>
      <c r="TY14" s="50">
        <f t="shared" si="50"/>
        <v>0</v>
      </c>
      <c r="TZ14" s="51">
        <f t="shared" si="50"/>
        <v>0</v>
      </c>
      <c r="UA14" s="50">
        <f t="shared" si="50"/>
        <v>0</v>
      </c>
      <c r="UB14" s="50">
        <f t="shared" si="50"/>
        <v>0</v>
      </c>
      <c r="UC14" s="50">
        <f t="shared" si="50"/>
        <v>0</v>
      </c>
      <c r="UD14" s="104">
        <f t="shared" si="50"/>
        <v>0</v>
      </c>
      <c r="UE14" s="51">
        <f t="shared" ref="UE14:VD14" si="51">UE15+UE198+UE212+UE286</f>
        <v>0</v>
      </c>
      <c r="UF14" s="50">
        <f t="shared" si="51"/>
        <v>0</v>
      </c>
      <c r="UG14" s="50">
        <f t="shared" si="51"/>
        <v>0</v>
      </c>
      <c r="UH14" s="50">
        <f t="shared" si="51"/>
        <v>0</v>
      </c>
      <c r="UI14" s="50">
        <f t="shared" si="51"/>
        <v>0</v>
      </c>
      <c r="UJ14" s="50">
        <f t="shared" si="51"/>
        <v>0</v>
      </c>
      <c r="UK14" s="50">
        <f t="shared" si="51"/>
        <v>0</v>
      </c>
      <c r="UL14" s="50">
        <f t="shared" si="51"/>
        <v>0</v>
      </c>
      <c r="UM14" s="50">
        <f t="shared" si="51"/>
        <v>0</v>
      </c>
      <c r="UN14" s="50">
        <f t="shared" si="51"/>
        <v>0</v>
      </c>
      <c r="UO14" s="50">
        <f t="shared" si="51"/>
        <v>0</v>
      </c>
      <c r="UP14" s="51">
        <f t="shared" si="51"/>
        <v>0</v>
      </c>
      <c r="UQ14" s="50">
        <f t="shared" si="51"/>
        <v>0</v>
      </c>
      <c r="UR14" s="50">
        <f t="shared" si="51"/>
        <v>0</v>
      </c>
      <c r="US14" s="50">
        <f t="shared" si="51"/>
        <v>0</v>
      </c>
      <c r="UT14" s="50">
        <f t="shared" si="51"/>
        <v>0</v>
      </c>
      <c r="UU14" s="50">
        <f t="shared" si="51"/>
        <v>0</v>
      </c>
      <c r="UV14" s="50">
        <f t="shared" si="51"/>
        <v>0</v>
      </c>
      <c r="UW14" s="50">
        <f t="shared" si="51"/>
        <v>0</v>
      </c>
      <c r="UX14" s="50">
        <f t="shared" si="51"/>
        <v>0</v>
      </c>
      <c r="UY14" s="50">
        <f t="shared" si="51"/>
        <v>0</v>
      </c>
      <c r="UZ14" s="50">
        <f t="shared" si="51"/>
        <v>0</v>
      </c>
      <c r="VA14" s="50">
        <f t="shared" si="51"/>
        <v>0</v>
      </c>
      <c r="VB14" s="50">
        <f t="shared" si="51"/>
        <v>0</v>
      </c>
      <c r="VC14" s="50">
        <f t="shared" si="51"/>
        <v>0</v>
      </c>
      <c r="VD14" s="104">
        <f t="shared" si="51"/>
        <v>0</v>
      </c>
      <c r="VE14" s="9" t="str">
        <f t="shared" si="33"/>
        <v>-</v>
      </c>
    </row>
    <row r="15" spans="1:579" s="14" customFormat="1" ht="20.149999999999999" customHeight="1">
      <c r="A15" s="505" t="s">
        <v>15</v>
      </c>
      <c r="B15" s="505"/>
      <c r="C15" s="505"/>
      <c r="D15" s="506"/>
      <c r="E15" s="182">
        <f t="shared" ref="E15:BP15" si="52">E16+E60+E145</f>
        <v>0</v>
      </c>
      <c r="F15" s="183">
        <f t="shared" si="52"/>
        <v>0</v>
      </c>
      <c r="G15" s="183">
        <f t="shared" si="52"/>
        <v>0</v>
      </c>
      <c r="H15" s="184">
        <f t="shared" si="52"/>
        <v>0</v>
      </c>
      <c r="I15" s="224">
        <f t="shared" si="52"/>
        <v>0</v>
      </c>
      <c r="J15" s="183">
        <f t="shared" si="52"/>
        <v>0</v>
      </c>
      <c r="K15" s="53">
        <f t="shared" si="52"/>
        <v>0</v>
      </c>
      <c r="L15" s="52">
        <f t="shared" si="52"/>
        <v>0</v>
      </c>
      <c r="M15" s="52">
        <f t="shared" si="52"/>
        <v>0</v>
      </c>
      <c r="N15" s="52">
        <f t="shared" si="52"/>
        <v>0</v>
      </c>
      <c r="O15" s="52">
        <f t="shared" si="52"/>
        <v>0</v>
      </c>
      <c r="P15" s="52">
        <f t="shared" si="52"/>
        <v>0</v>
      </c>
      <c r="Q15" s="52">
        <f t="shared" si="52"/>
        <v>0</v>
      </c>
      <c r="R15" s="52">
        <f t="shared" si="52"/>
        <v>0</v>
      </c>
      <c r="S15" s="52">
        <f t="shared" si="52"/>
        <v>0</v>
      </c>
      <c r="T15" s="52">
        <f t="shared" si="52"/>
        <v>0</v>
      </c>
      <c r="U15" s="53">
        <f t="shared" si="52"/>
        <v>0</v>
      </c>
      <c r="V15" s="52">
        <f t="shared" si="52"/>
        <v>0</v>
      </c>
      <c r="W15" s="52">
        <f t="shared" si="52"/>
        <v>0</v>
      </c>
      <c r="X15" s="52">
        <f t="shared" si="52"/>
        <v>0</v>
      </c>
      <c r="Y15" s="105">
        <f t="shared" si="52"/>
        <v>0</v>
      </c>
      <c r="Z15" s="53">
        <f t="shared" si="52"/>
        <v>0</v>
      </c>
      <c r="AA15" s="52">
        <f t="shared" si="52"/>
        <v>0</v>
      </c>
      <c r="AB15" s="52">
        <f t="shared" si="52"/>
        <v>0</v>
      </c>
      <c r="AC15" s="52">
        <f t="shared" si="52"/>
        <v>0</v>
      </c>
      <c r="AD15" s="52">
        <f t="shared" si="52"/>
        <v>0</v>
      </c>
      <c r="AE15" s="52">
        <f t="shared" si="52"/>
        <v>0</v>
      </c>
      <c r="AF15" s="52">
        <f t="shared" si="52"/>
        <v>0</v>
      </c>
      <c r="AG15" s="52">
        <f t="shared" si="52"/>
        <v>0</v>
      </c>
      <c r="AH15" s="52">
        <f t="shared" si="52"/>
        <v>0</v>
      </c>
      <c r="AI15" s="52">
        <f t="shared" si="52"/>
        <v>0</v>
      </c>
      <c r="AJ15" s="52">
        <f t="shared" si="52"/>
        <v>0</v>
      </c>
      <c r="AK15" s="53">
        <f t="shared" si="52"/>
        <v>0</v>
      </c>
      <c r="AL15" s="52">
        <f t="shared" si="52"/>
        <v>0</v>
      </c>
      <c r="AM15" s="52">
        <f t="shared" si="52"/>
        <v>0</v>
      </c>
      <c r="AN15" s="52">
        <f t="shared" si="52"/>
        <v>0</v>
      </c>
      <c r="AO15" s="105">
        <f t="shared" si="52"/>
        <v>0</v>
      </c>
      <c r="AP15" s="53">
        <f t="shared" si="52"/>
        <v>0</v>
      </c>
      <c r="AQ15" s="52">
        <f t="shared" si="52"/>
        <v>0</v>
      </c>
      <c r="AR15" s="52">
        <f t="shared" si="52"/>
        <v>0</v>
      </c>
      <c r="AS15" s="52">
        <f t="shared" si="52"/>
        <v>0</v>
      </c>
      <c r="AT15" s="52">
        <f t="shared" si="52"/>
        <v>0</v>
      </c>
      <c r="AU15" s="52">
        <f t="shared" si="52"/>
        <v>0</v>
      </c>
      <c r="AV15" s="52">
        <f t="shared" si="52"/>
        <v>0</v>
      </c>
      <c r="AW15" s="52">
        <f t="shared" si="52"/>
        <v>0</v>
      </c>
      <c r="AX15" s="52">
        <f t="shared" si="52"/>
        <v>0</v>
      </c>
      <c r="AY15" s="52">
        <f t="shared" si="52"/>
        <v>0</v>
      </c>
      <c r="AZ15" s="52">
        <f t="shared" si="52"/>
        <v>0</v>
      </c>
      <c r="BA15" s="53">
        <f t="shared" si="52"/>
        <v>0</v>
      </c>
      <c r="BB15" s="52">
        <f t="shared" si="52"/>
        <v>0</v>
      </c>
      <c r="BC15" s="52">
        <f t="shared" si="52"/>
        <v>0</v>
      </c>
      <c r="BD15" s="52">
        <f t="shared" si="52"/>
        <v>0</v>
      </c>
      <c r="BE15" s="105">
        <f t="shared" si="52"/>
        <v>0</v>
      </c>
      <c r="BF15" s="53">
        <f t="shared" si="52"/>
        <v>0</v>
      </c>
      <c r="BG15" s="52">
        <f t="shared" si="52"/>
        <v>0</v>
      </c>
      <c r="BH15" s="52">
        <f t="shared" si="52"/>
        <v>0</v>
      </c>
      <c r="BI15" s="52">
        <f t="shared" si="52"/>
        <v>0</v>
      </c>
      <c r="BJ15" s="52">
        <f t="shared" si="52"/>
        <v>0</v>
      </c>
      <c r="BK15" s="52">
        <f t="shared" si="52"/>
        <v>0</v>
      </c>
      <c r="BL15" s="52">
        <f t="shared" si="52"/>
        <v>0</v>
      </c>
      <c r="BM15" s="52">
        <f t="shared" si="52"/>
        <v>0</v>
      </c>
      <c r="BN15" s="52">
        <f t="shared" si="52"/>
        <v>0</v>
      </c>
      <c r="BO15" s="52">
        <f t="shared" si="52"/>
        <v>0</v>
      </c>
      <c r="BP15" s="52">
        <f t="shared" si="52"/>
        <v>0</v>
      </c>
      <c r="BQ15" s="53">
        <f t="shared" ref="BQ15:EM15" si="53">BQ16+BQ60+BQ145</f>
        <v>0</v>
      </c>
      <c r="BR15" s="52">
        <f t="shared" si="53"/>
        <v>0</v>
      </c>
      <c r="BS15" s="52">
        <f t="shared" si="53"/>
        <v>0</v>
      </c>
      <c r="BT15" s="52">
        <f t="shared" si="53"/>
        <v>0</v>
      </c>
      <c r="BU15" s="105">
        <f t="shared" si="53"/>
        <v>0</v>
      </c>
      <c r="BV15" s="53">
        <f t="shared" si="53"/>
        <v>0</v>
      </c>
      <c r="BW15" s="52">
        <f t="shared" si="53"/>
        <v>0</v>
      </c>
      <c r="BX15" s="52">
        <f t="shared" si="53"/>
        <v>0</v>
      </c>
      <c r="BY15" s="52">
        <f t="shared" si="53"/>
        <v>0</v>
      </c>
      <c r="BZ15" s="52">
        <f t="shared" si="53"/>
        <v>0</v>
      </c>
      <c r="CA15" s="52">
        <f t="shared" si="53"/>
        <v>0</v>
      </c>
      <c r="CB15" s="52">
        <f t="shared" si="53"/>
        <v>0</v>
      </c>
      <c r="CC15" s="52">
        <f t="shared" si="53"/>
        <v>0</v>
      </c>
      <c r="CD15" s="52">
        <f t="shared" si="53"/>
        <v>0</v>
      </c>
      <c r="CE15" s="52">
        <f t="shared" si="53"/>
        <v>0</v>
      </c>
      <c r="CF15" s="52">
        <f t="shared" si="53"/>
        <v>0</v>
      </c>
      <c r="CG15" s="53">
        <f t="shared" si="53"/>
        <v>0</v>
      </c>
      <c r="CH15" s="52">
        <f t="shared" si="53"/>
        <v>0</v>
      </c>
      <c r="CI15" s="52">
        <f t="shared" si="53"/>
        <v>0</v>
      </c>
      <c r="CJ15" s="52">
        <f t="shared" si="53"/>
        <v>0</v>
      </c>
      <c r="CK15" s="52">
        <f t="shared" si="53"/>
        <v>0</v>
      </c>
      <c r="CL15" s="52">
        <f t="shared" si="53"/>
        <v>0</v>
      </c>
      <c r="CM15" s="52">
        <f t="shared" si="53"/>
        <v>0</v>
      </c>
      <c r="CN15" s="52">
        <f t="shared" si="53"/>
        <v>0</v>
      </c>
      <c r="CO15" s="52">
        <f t="shared" si="53"/>
        <v>0</v>
      </c>
      <c r="CP15" s="52">
        <f t="shared" si="53"/>
        <v>0</v>
      </c>
      <c r="CQ15" s="52">
        <f t="shared" si="53"/>
        <v>0</v>
      </c>
      <c r="CR15" s="52">
        <f t="shared" si="53"/>
        <v>0</v>
      </c>
      <c r="CS15" s="52">
        <f t="shared" si="53"/>
        <v>0</v>
      </c>
      <c r="CT15" s="52">
        <f t="shared" si="53"/>
        <v>0</v>
      </c>
      <c r="CU15" s="105">
        <f t="shared" si="53"/>
        <v>0</v>
      </c>
      <c r="CV15" s="148">
        <f t="shared" si="53"/>
        <v>0</v>
      </c>
      <c r="CW15" s="53">
        <f t="shared" si="53"/>
        <v>0</v>
      </c>
      <c r="CX15" s="52">
        <f t="shared" si="53"/>
        <v>0</v>
      </c>
      <c r="CY15" s="52">
        <f t="shared" si="53"/>
        <v>0</v>
      </c>
      <c r="CZ15" s="52">
        <f t="shared" si="53"/>
        <v>0</v>
      </c>
      <c r="DA15" s="52">
        <f t="shared" si="53"/>
        <v>0</v>
      </c>
      <c r="DB15" s="52">
        <f t="shared" si="53"/>
        <v>0</v>
      </c>
      <c r="DC15" s="52">
        <f t="shared" si="53"/>
        <v>0</v>
      </c>
      <c r="DD15" s="52">
        <f t="shared" si="53"/>
        <v>0</v>
      </c>
      <c r="DE15" s="52">
        <f t="shared" si="53"/>
        <v>0</v>
      </c>
      <c r="DF15" s="52">
        <f t="shared" si="53"/>
        <v>0</v>
      </c>
      <c r="DG15" s="52">
        <f t="shared" si="53"/>
        <v>0</v>
      </c>
      <c r="DH15" s="53">
        <f t="shared" si="53"/>
        <v>0</v>
      </c>
      <c r="DI15" s="52">
        <f t="shared" si="53"/>
        <v>0</v>
      </c>
      <c r="DJ15" s="52">
        <f t="shared" si="53"/>
        <v>0</v>
      </c>
      <c r="DK15" s="52">
        <f t="shared" si="53"/>
        <v>0</v>
      </c>
      <c r="DL15" s="105">
        <f t="shared" si="53"/>
        <v>0</v>
      </c>
      <c r="DM15" s="53">
        <f t="shared" si="53"/>
        <v>0</v>
      </c>
      <c r="DN15" s="52">
        <f t="shared" si="53"/>
        <v>0</v>
      </c>
      <c r="DO15" s="52">
        <f t="shared" si="53"/>
        <v>0</v>
      </c>
      <c r="DP15" s="52">
        <f t="shared" si="53"/>
        <v>0</v>
      </c>
      <c r="DQ15" s="52">
        <f t="shared" si="53"/>
        <v>0</v>
      </c>
      <c r="DR15" s="52">
        <f t="shared" si="53"/>
        <v>0</v>
      </c>
      <c r="DS15" s="52">
        <f t="shared" si="53"/>
        <v>0</v>
      </c>
      <c r="DT15" s="52">
        <f t="shared" si="53"/>
        <v>0</v>
      </c>
      <c r="DU15" s="52">
        <f t="shared" si="53"/>
        <v>0</v>
      </c>
      <c r="DV15" s="52">
        <f t="shared" si="53"/>
        <v>0</v>
      </c>
      <c r="DW15" s="52">
        <f t="shared" si="53"/>
        <v>0</v>
      </c>
      <c r="DX15" s="53">
        <f t="shared" si="53"/>
        <v>0</v>
      </c>
      <c r="DY15" s="52">
        <f t="shared" si="53"/>
        <v>0</v>
      </c>
      <c r="DZ15" s="52">
        <f t="shared" si="53"/>
        <v>0</v>
      </c>
      <c r="EA15" s="52">
        <f t="shared" si="53"/>
        <v>0</v>
      </c>
      <c r="EB15" s="105">
        <f t="shared" si="53"/>
        <v>0</v>
      </c>
      <c r="EC15" s="53">
        <f t="shared" si="53"/>
        <v>0</v>
      </c>
      <c r="ED15" s="52">
        <f t="shared" si="53"/>
        <v>0</v>
      </c>
      <c r="EE15" s="52">
        <f t="shared" si="53"/>
        <v>0</v>
      </c>
      <c r="EF15" s="52">
        <f t="shared" si="53"/>
        <v>0</v>
      </c>
      <c r="EG15" s="52">
        <f t="shared" si="53"/>
        <v>0</v>
      </c>
      <c r="EH15" s="52">
        <f t="shared" si="53"/>
        <v>0</v>
      </c>
      <c r="EI15" s="52">
        <f t="shared" si="53"/>
        <v>0</v>
      </c>
      <c r="EJ15" s="52">
        <f t="shared" si="53"/>
        <v>0</v>
      </c>
      <c r="EK15" s="52">
        <f t="shared" si="53"/>
        <v>0</v>
      </c>
      <c r="EL15" s="52">
        <f t="shared" si="53"/>
        <v>0</v>
      </c>
      <c r="EM15" s="52">
        <f t="shared" si="53"/>
        <v>0</v>
      </c>
      <c r="EN15" s="53">
        <f t="shared" ref="EN15:GY15" si="54">EN16+EN60+EN145</f>
        <v>0</v>
      </c>
      <c r="EO15" s="52">
        <f t="shared" si="54"/>
        <v>0</v>
      </c>
      <c r="EP15" s="52">
        <f t="shared" si="54"/>
        <v>0</v>
      </c>
      <c r="EQ15" s="52">
        <f t="shared" si="54"/>
        <v>0</v>
      </c>
      <c r="ER15" s="105">
        <f t="shared" si="54"/>
        <v>0</v>
      </c>
      <c r="ES15" s="53">
        <f t="shared" si="54"/>
        <v>0</v>
      </c>
      <c r="ET15" s="52">
        <f t="shared" si="54"/>
        <v>0</v>
      </c>
      <c r="EU15" s="52">
        <f t="shared" si="54"/>
        <v>0</v>
      </c>
      <c r="EV15" s="52">
        <f t="shared" si="54"/>
        <v>0</v>
      </c>
      <c r="EW15" s="52">
        <f t="shared" si="54"/>
        <v>0</v>
      </c>
      <c r="EX15" s="52">
        <f t="shared" si="54"/>
        <v>0</v>
      </c>
      <c r="EY15" s="52">
        <f t="shared" si="54"/>
        <v>0</v>
      </c>
      <c r="EZ15" s="52">
        <f t="shared" si="54"/>
        <v>0</v>
      </c>
      <c r="FA15" s="52">
        <f t="shared" si="54"/>
        <v>0</v>
      </c>
      <c r="FB15" s="52">
        <f t="shared" si="54"/>
        <v>0</v>
      </c>
      <c r="FC15" s="52">
        <f t="shared" si="54"/>
        <v>0</v>
      </c>
      <c r="FD15" s="53">
        <f t="shared" si="54"/>
        <v>0</v>
      </c>
      <c r="FE15" s="52">
        <f t="shared" si="54"/>
        <v>0</v>
      </c>
      <c r="FF15" s="52">
        <f t="shared" si="54"/>
        <v>0</v>
      </c>
      <c r="FG15" s="52">
        <f t="shared" si="54"/>
        <v>0</v>
      </c>
      <c r="FH15" s="105">
        <f t="shared" si="54"/>
        <v>0</v>
      </c>
      <c r="FI15" s="53">
        <f t="shared" si="54"/>
        <v>0</v>
      </c>
      <c r="FJ15" s="52">
        <f t="shared" si="54"/>
        <v>0</v>
      </c>
      <c r="FK15" s="52">
        <f t="shared" si="54"/>
        <v>0</v>
      </c>
      <c r="FL15" s="52">
        <f t="shared" si="54"/>
        <v>0</v>
      </c>
      <c r="FM15" s="52">
        <f t="shared" si="54"/>
        <v>0</v>
      </c>
      <c r="FN15" s="52">
        <f t="shared" si="54"/>
        <v>0</v>
      </c>
      <c r="FO15" s="52">
        <f t="shared" si="54"/>
        <v>0</v>
      </c>
      <c r="FP15" s="52">
        <f t="shared" si="54"/>
        <v>0</v>
      </c>
      <c r="FQ15" s="52">
        <f t="shared" si="54"/>
        <v>0</v>
      </c>
      <c r="FR15" s="52">
        <f t="shared" si="54"/>
        <v>0</v>
      </c>
      <c r="FS15" s="52">
        <f t="shared" si="54"/>
        <v>0</v>
      </c>
      <c r="FT15" s="53">
        <f t="shared" si="54"/>
        <v>0</v>
      </c>
      <c r="FU15" s="52">
        <f t="shared" si="54"/>
        <v>0</v>
      </c>
      <c r="FV15" s="52">
        <f t="shared" si="54"/>
        <v>0</v>
      </c>
      <c r="FW15" s="52">
        <f t="shared" si="54"/>
        <v>0</v>
      </c>
      <c r="FX15" s="105">
        <f t="shared" si="54"/>
        <v>0</v>
      </c>
      <c r="FY15" s="53">
        <f t="shared" si="54"/>
        <v>0</v>
      </c>
      <c r="FZ15" s="52">
        <f t="shared" si="54"/>
        <v>0</v>
      </c>
      <c r="GA15" s="52">
        <f t="shared" si="54"/>
        <v>0</v>
      </c>
      <c r="GB15" s="52">
        <f t="shared" si="54"/>
        <v>0</v>
      </c>
      <c r="GC15" s="52">
        <f t="shared" si="54"/>
        <v>0</v>
      </c>
      <c r="GD15" s="52">
        <f t="shared" si="54"/>
        <v>0</v>
      </c>
      <c r="GE15" s="52">
        <f t="shared" si="54"/>
        <v>0</v>
      </c>
      <c r="GF15" s="52">
        <f t="shared" si="54"/>
        <v>0</v>
      </c>
      <c r="GG15" s="52">
        <f t="shared" si="54"/>
        <v>0</v>
      </c>
      <c r="GH15" s="52">
        <f t="shared" si="54"/>
        <v>0</v>
      </c>
      <c r="GI15" s="52">
        <f t="shared" si="54"/>
        <v>0</v>
      </c>
      <c r="GJ15" s="53">
        <f t="shared" si="54"/>
        <v>0</v>
      </c>
      <c r="GK15" s="52">
        <f t="shared" si="54"/>
        <v>0</v>
      </c>
      <c r="GL15" s="52">
        <f t="shared" si="54"/>
        <v>0</v>
      </c>
      <c r="GM15" s="52">
        <f t="shared" si="54"/>
        <v>0</v>
      </c>
      <c r="GN15" s="105">
        <f t="shared" si="54"/>
        <v>0</v>
      </c>
      <c r="GO15" s="53">
        <f t="shared" si="54"/>
        <v>0</v>
      </c>
      <c r="GP15" s="52">
        <f t="shared" si="54"/>
        <v>0</v>
      </c>
      <c r="GQ15" s="52">
        <f t="shared" si="54"/>
        <v>0</v>
      </c>
      <c r="GR15" s="52">
        <f t="shared" si="54"/>
        <v>0</v>
      </c>
      <c r="GS15" s="52">
        <f t="shared" si="54"/>
        <v>0</v>
      </c>
      <c r="GT15" s="52">
        <f t="shared" si="54"/>
        <v>0</v>
      </c>
      <c r="GU15" s="52">
        <f t="shared" si="54"/>
        <v>0</v>
      </c>
      <c r="GV15" s="52">
        <f t="shared" si="54"/>
        <v>0</v>
      </c>
      <c r="GW15" s="52">
        <f t="shared" si="54"/>
        <v>0</v>
      </c>
      <c r="GX15" s="52">
        <f t="shared" si="54"/>
        <v>0</v>
      </c>
      <c r="GY15" s="52">
        <f t="shared" si="54"/>
        <v>0</v>
      </c>
      <c r="GZ15" s="53">
        <f t="shared" ref="GZ15:JW15" si="55">GZ16+GZ60+GZ145</f>
        <v>0</v>
      </c>
      <c r="HA15" s="52">
        <f t="shared" si="55"/>
        <v>0</v>
      </c>
      <c r="HB15" s="52">
        <f t="shared" si="55"/>
        <v>0</v>
      </c>
      <c r="HC15" s="52">
        <f t="shared" si="55"/>
        <v>0</v>
      </c>
      <c r="HD15" s="52">
        <f t="shared" si="55"/>
        <v>0</v>
      </c>
      <c r="HE15" s="52">
        <f t="shared" si="55"/>
        <v>0</v>
      </c>
      <c r="HF15" s="52">
        <f t="shared" si="55"/>
        <v>0</v>
      </c>
      <c r="HG15" s="52">
        <f t="shared" si="55"/>
        <v>0</v>
      </c>
      <c r="HH15" s="52">
        <f t="shared" si="55"/>
        <v>0</v>
      </c>
      <c r="HI15" s="52">
        <f t="shared" si="55"/>
        <v>0</v>
      </c>
      <c r="HJ15" s="52">
        <f t="shared" si="55"/>
        <v>0</v>
      </c>
      <c r="HK15" s="52">
        <f t="shared" si="55"/>
        <v>0</v>
      </c>
      <c r="HL15" s="52">
        <f t="shared" si="55"/>
        <v>0</v>
      </c>
      <c r="HM15" s="52">
        <f t="shared" si="55"/>
        <v>0</v>
      </c>
      <c r="HN15" s="105">
        <f t="shared" si="55"/>
        <v>0</v>
      </c>
      <c r="HO15" s="132">
        <f t="shared" si="55"/>
        <v>0</v>
      </c>
      <c r="HP15" s="148">
        <f t="shared" si="55"/>
        <v>0</v>
      </c>
      <c r="HQ15" s="53">
        <f t="shared" si="55"/>
        <v>0</v>
      </c>
      <c r="HR15" s="52">
        <f t="shared" si="55"/>
        <v>0</v>
      </c>
      <c r="HS15" s="52">
        <f t="shared" si="55"/>
        <v>0</v>
      </c>
      <c r="HT15" s="52">
        <f t="shared" si="55"/>
        <v>0</v>
      </c>
      <c r="HU15" s="52">
        <f t="shared" si="55"/>
        <v>0</v>
      </c>
      <c r="HV15" s="52">
        <f t="shared" si="55"/>
        <v>0</v>
      </c>
      <c r="HW15" s="52">
        <f t="shared" si="55"/>
        <v>0</v>
      </c>
      <c r="HX15" s="52">
        <f t="shared" si="55"/>
        <v>0</v>
      </c>
      <c r="HY15" s="52">
        <f t="shared" si="55"/>
        <v>0</v>
      </c>
      <c r="HZ15" s="52">
        <f t="shared" si="55"/>
        <v>0</v>
      </c>
      <c r="IA15" s="52">
        <f t="shared" si="55"/>
        <v>0</v>
      </c>
      <c r="IB15" s="53">
        <f t="shared" si="55"/>
        <v>0</v>
      </c>
      <c r="IC15" s="52">
        <f t="shared" si="55"/>
        <v>0</v>
      </c>
      <c r="ID15" s="52">
        <f t="shared" si="55"/>
        <v>0</v>
      </c>
      <c r="IE15" s="52">
        <f t="shared" si="55"/>
        <v>0</v>
      </c>
      <c r="IF15" s="105">
        <f t="shared" si="55"/>
        <v>0</v>
      </c>
      <c r="IG15" s="53">
        <f t="shared" si="55"/>
        <v>0</v>
      </c>
      <c r="IH15" s="52">
        <f t="shared" si="55"/>
        <v>0</v>
      </c>
      <c r="II15" s="52">
        <f t="shared" si="55"/>
        <v>0</v>
      </c>
      <c r="IJ15" s="52">
        <f t="shared" si="55"/>
        <v>0</v>
      </c>
      <c r="IK15" s="52">
        <f t="shared" si="55"/>
        <v>0</v>
      </c>
      <c r="IL15" s="52">
        <f t="shared" si="55"/>
        <v>0</v>
      </c>
      <c r="IM15" s="52">
        <f t="shared" si="55"/>
        <v>0</v>
      </c>
      <c r="IN15" s="52">
        <f t="shared" si="55"/>
        <v>0</v>
      </c>
      <c r="IO15" s="52">
        <f t="shared" si="55"/>
        <v>0</v>
      </c>
      <c r="IP15" s="52">
        <f t="shared" si="55"/>
        <v>0</v>
      </c>
      <c r="IQ15" s="52">
        <f t="shared" si="55"/>
        <v>0</v>
      </c>
      <c r="IR15" s="53">
        <f t="shared" si="55"/>
        <v>0</v>
      </c>
      <c r="IS15" s="52">
        <f t="shared" si="55"/>
        <v>0</v>
      </c>
      <c r="IT15" s="52">
        <f t="shared" si="55"/>
        <v>0</v>
      </c>
      <c r="IU15" s="52">
        <f t="shared" si="55"/>
        <v>0</v>
      </c>
      <c r="IV15" s="105">
        <f t="shared" si="55"/>
        <v>0</v>
      </c>
      <c r="IW15" s="53">
        <f t="shared" si="55"/>
        <v>0</v>
      </c>
      <c r="IX15" s="52">
        <f t="shared" si="55"/>
        <v>0</v>
      </c>
      <c r="IY15" s="52">
        <f t="shared" si="55"/>
        <v>0</v>
      </c>
      <c r="IZ15" s="52">
        <f t="shared" si="55"/>
        <v>0</v>
      </c>
      <c r="JA15" s="52">
        <f t="shared" si="55"/>
        <v>0</v>
      </c>
      <c r="JB15" s="52">
        <f t="shared" si="55"/>
        <v>0</v>
      </c>
      <c r="JC15" s="52">
        <f t="shared" si="55"/>
        <v>0</v>
      </c>
      <c r="JD15" s="52">
        <f t="shared" si="55"/>
        <v>0</v>
      </c>
      <c r="JE15" s="52">
        <f t="shared" si="55"/>
        <v>0</v>
      </c>
      <c r="JF15" s="52">
        <f t="shared" si="55"/>
        <v>0</v>
      </c>
      <c r="JG15" s="52">
        <f t="shared" si="55"/>
        <v>0</v>
      </c>
      <c r="JH15" s="53">
        <f t="shared" si="55"/>
        <v>0</v>
      </c>
      <c r="JI15" s="52">
        <f t="shared" si="55"/>
        <v>0</v>
      </c>
      <c r="JJ15" s="52">
        <f t="shared" si="55"/>
        <v>0</v>
      </c>
      <c r="JK15" s="52">
        <f t="shared" si="55"/>
        <v>0</v>
      </c>
      <c r="JL15" s="105">
        <f t="shared" si="55"/>
        <v>0</v>
      </c>
      <c r="JM15" s="53">
        <f t="shared" si="55"/>
        <v>0</v>
      </c>
      <c r="JN15" s="52">
        <f t="shared" si="55"/>
        <v>0</v>
      </c>
      <c r="JO15" s="52">
        <f t="shared" si="55"/>
        <v>0</v>
      </c>
      <c r="JP15" s="52">
        <f t="shared" si="55"/>
        <v>0</v>
      </c>
      <c r="JQ15" s="52">
        <f t="shared" si="55"/>
        <v>0</v>
      </c>
      <c r="JR15" s="52">
        <f t="shared" si="55"/>
        <v>0</v>
      </c>
      <c r="JS15" s="52">
        <f t="shared" si="55"/>
        <v>0</v>
      </c>
      <c r="JT15" s="52">
        <f t="shared" si="55"/>
        <v>0</v>
      </c>
      <c r="JU15" s="52">
        <f t="shared" si="55"/>
        <v>0</v>
      </c>
      <c r="JV15" s="52">
        <f t="shared" si="55"/>
        <v>0</v>
      </c>
      <c r="JW15" s="52">
        <f t="shared" si="55"/>
        <v>0</v>
      </c>
      <c r="JX15" s="53">
        <f t="shared" ref="JX15:MT15" si="56">JX16+JX60+JX145</f>
        <v>0</v>
      </c>
      <c r="JY15" s="52">
        <f t="shared" si="56"/>
        <v>0</v>
      </c>
      <c r="JZ15" s="52">
        <f t="shared" si="56"/>
        <v>0</v>
      </c>
      <c r="KA15" s="52">
        <f t="shared" si="56"/>
        <v>0</v>
      </c>
      <c r="KB15" s="105">
        <f t="shared" si="56"/>
        <v>0</v>
      </c>
      <c r="KC15" s="53">
        <f t="shared" si="56"/>
        <v>0</v>
      </c>
      <c r="KD15" s="52">
        <f t="shared" si="56"/>
        <v>0</v>
      </c>
      <c r="KE15" s="52">
        <f t="shared" si="56"/>
        <v>0</v>
      </c>
      <c r="KF15" s="52">
        <f t="shared" si="56"/>
        <v>0</v>
      </c>
      <c r="KG15" s="52">
        <f t="shared" si="56"/>
        <v>0</v>
      </c>
      <c r="KH15" s="52">
        <f t="shared" si="56"/>
        <v>0</v>
      </c>
      <c r="KI15" s="52">
        <f t="shared" si="56"/>
        <v>0</v>
      </c>
      <c r="KJ15" s="52">
        <f t="shared" si="56"/>
        <v>0</v>
      </c>
      <c r="KK15" s="52">
        <f t="shared" si="56"/>
        <v>0</v>
      </c>
      <c r="KL15" s="52">
        <f t="shared" si="56"/>
        <v>0</v>
      </c>
      <c r="KM15" s="52">
        <f t="shared" si="56"/>
        <v>0</v>
      </c>
      <c r="KN15" s="53">
        <f t="shared" si="56"/>
        <v>0</v>
      </c>
      <c r="KO15" s="52">
        <f t="shared" si="56"/>
        <v>0</v>
      </c>
      <c r="KP15" s="52">
        <f t="shared" si="56"/>
        <v>0</v>
      </c>
      <c r="KQ15" s="52">
        <f t="shared" si="56"/>
        <v>0</v>
      </c>
      <c r="KR15" s="52">
        <f t="shared" si="56"/>
        <v>0</v>
      </c>
      <c r="KS15" s="52">
        <f t="shared" si="56"/>
        <v>0</v>
      </c>
      <c r="KT15" s="52">
        <f t="shared" si="56"/>
        <v>0</v>
      </c>
      <c r="KU15" s="52">
        <f t="shared" si="56"/>
        <v>0</v>
      </c>
      <c r="KV15" s="52">
        <f t="shared" si="56"/>
        <v>0</v>
      </c>
      <c r="KW15" s="52">
        <f t="shared" si="56"/>
        <v>0</v>
      </c>
      <c r="KX15" s="52">
        <f t="shared" si="56"/>
        <v>0</v>
      </c>
      <c r="KY15" s="52">
        <f t="shared" si="56"/>
        <v>0</v>
      </c>
      <c r="KZ15" s="52">
        <f t="shared" si="56"/>
        <v>0</v>
      </c>
      <c r="LA15" s="52">
        <f t="shared" si="56"/>
        <v>0</v>
      </c>
      <c r="LB15" s="105">
        <f t="shared" si="56"/>
        <v>0</v>
      </c>
      <c r="LC15" s="148">
        <f t="shared" si="56"/>
        <v>0</v>
      </c>
      <c r="LD15" s="53">
        <f t="shared" si="56"/>
        <v>0</v>
      </c>
      <c r="LE15" s="52">
        <f t="shared" si="56"/>
        <v>0</v>
      </c>
      <c r="LF15" s="52">
        <f t="shared" si="56"/>
        <v>0</v>
      </c>
      <c r="LG15" s="52">
        <f t="shared" si="56"/>
        <v>0</v>
      </c>
      <c r="LH15" s="52">
        <f t="shared" si="56"/>
        <v>0</v>
      </c>
      <c r="LI15" s="52">
        <f t="shared" si="56"/>
        <v>0</v>
      </c>
      <c r="LJ15" s="52">
        <f t="shared" si="56"/>
        <v>0</v>
      </c>
      <c r="LK15" s="52">
        <f t="shared" si="56"/>
        <v>0</v>
      </c>
      <c r="LL15" s="52">
        <f t="shared" si="56"/>
        <v>0</v>
      </c>
      <c r="LM15" s="52">
        <f t="shared" si="56"/>
        <v>0</v>
      </c>
      <c r="LN15" s="52">
        <f t="shared" si="56"/>
        <v>0</v>
      </c>
      <c r="LO15" s="53">
        <f t="shared" si="56"/>
        <v>0</v>
      </c>
      <c r="LP15" s="52">
        <f t="shared" si="56"/>
        <v>0</v>
      </c>
      <c r="LQ15" s="52">
        <f t="shared" si="56"/>
        <v>0</v>
      </c>
      <c r="LR15" s="52">
        <f t="shared" si="56"/>
        <v>0</v>
      </c>
      <c r="LS15" s="105">
        <f t="shared" si="56"/>
        <v>0</v>
      </c>
      <c r="LT15" s="53">
        <f t="shared" si="56"/>
        <v>0</v>
      </c>
      <c r="LU15" s="52">
        <f t="shared" si="56"/>
        <v>0</v>
      </c>
      <c r="LV15" s="52">
        <f t="shared" si="56"/>
        <v>0</v>
      </c>
      <c r="LW15" s="52">
        <f t="shared" si="56"/>
        <v>0</v>
      </c>
      <c r="LX15" s="52">
        <f t="shared" si="56"/>
        <v>0</v>
      </c>
      <c r="LY15" s="52">
        <f t="shared" si="56"/>
        <v>0</v>
      </c>
      <c r="LZ15" s="52">
        <f t="shared" si="56"/>
        <v>0</v>
      </c>
      <c r="MA15" s="52">
        <f t="shared" si="56"/>
        <v>0</v>
      </c>
      <c r="MB15" s="52">
        <f t="shared" si="56"/>
        <v>0</v>
      </c>
      <c r="MC15" s="52">
        <f t="shared" si="56"/>
        <v>0</v>
      </c>
      <c r="MD15" s="52">
        <f t="shared" si="56"/>
        <v>0</v>
      </c>
      <c r="ME15" s="53">
        <f t="shared" si="56"/>
        <v>0</v>
      </c>
      <c r="MF15" s="52">
        <f t="shared" si="56"/>
        <v>0</v>
      </c>
      <c r="MG15" s="52">
        <f t="shared" si="56"/>
        <v>0</v>
      </c>
      <c r="MH15" s="52">
        <f t="shared" si="56"/>
        <v>0</v>
      </c>
      <c r="MI15" s="105">
        <f t="shared" si="56"/>
        <v>0</v>
      </c>
      <c r="MJ15" s="53">
        <f t="shared" si="56"/>
        <v>0</v>
      </c>
      <c r="MK15" s="52">
        <f t="shared" si="56"/>
        <v>0</v>
      </c>
      <c r="ML15" s="52">
        <f t="shared" si="56"/>
        <v>0</v>
      </c>
      <c r="MM15" s="52">
        <f t="shared" si="56"/>
        <v>0</v>
      </c>
      <c r="MN15" s="52">
        <f t="shared" si="56"/>
        <v>0</v>
      </c>
      <c r="MO15" s="52">
        <f t="shared" si="56"/>
        <v>0</v>
      </c>
      <c r="MP15" s="52">
        <f t="shared" si="56"/>
        <v>0</v>
      </c>
      <c r="MQ15" s="52">
        <f t="shared" si="56"/>
        <v>0</v>
      </c>
      <c r="MR15" s="52">
        <f t="shared" si="56"/>
        <v>0</v>
      </c>
      <c r="MS15" s="52">
        <f t="shared" si="56"/>
        <v>0</v>
      </c>
      <c r="MT15" s="52">
        <f t="shared" si="56"/>
        <v>0</v>
      </c>
      <c r="MU15" s="53">
        <f t="shared" ref="MU15:PF15" si="57">MU16+MU60+MU145</f>
        <v>0</v>
      </c>
      <c r="MV15" s="52">
        <f t="shared" si="57"/>
        <v>0</v>
      </c>
      <c r="MW15" s="52">
        <f t="shared" si="57"/>
        <v>0</v>
      </c>
      <c r="MX15" s="52">
        <f t="shared" si="57"/>
        <v>0</v>
      </c>
      <c r="MY15" s="105">
        <f t="shared" si="57"/>
        <v>0</v>
      </c>
      <c r="MZ15" s="53">
        <f t="shared" si="57"/>
        <v>0</v>
      </c>
      <c r="NA15" s="52">
        <f t="shared" si="57"/>
        <v>0</v>
      </c>
      <c r="NB15" s="52">
        <f t="shared" si="57"/>
        <v>0</v>
      </c>
      <c r="NC15" s="52">
        <f t="shared" si="57"/>
        <v>0</v>
      </c>
      <c r="ND15" s="52">
        <f t="shared" si="57"/>
        <v>0</v>
      </c>
      <c r="NE15" s="52">
        <f t="shared" si="57"/>
        <v>0</v>
      </c>
      <c r="NF15" s="52">
        <f t="shared" si="57"/>
        <v>0</v>
      </c>
      <c r="NG15" s="52">
        <f t="shared" si="57"/>
        <v>0</v>
      </c>
      <c r="NH15" s="52">
        <f t="shared" si="57"/>
        <v>0</v>
      </c>
      <c r="NI15" s="52">
        <f t="shared" si="57"/>
        <v>0</v>
      </c>
      <c r="NJ15" s="52">
        <f t="shared" si="57"/>
        <v>0</v>
      </c>
      <c r="NK15" s="53">
        <f t="shared" si="57"/>
        <v>0</v>
      </c>
      <c r="NL15" s="52">
        <f t="shared" si="57"/>
        <v>0</v>
      </c>
      <c r="NM15" s="52">
        <f t="shared" si="57"/>
        <v>0</v>
      </c>
      <c r="NN15" s="52">
        <f t="shared" si="57"/>
        <v>0</v>
      </c>
      <c r="NO15" s="105">
        <f t="shared" si="57"/>
        <v>0</v>
      </c>
      <c r="NP15" s="53">
        <f t="shared" si="57"/>
        <v>0</v>
      </c>
      <c r="NQ15" s="52">
        <f t="shared" si="57"/>
        <v>0</v>
      </c>
      <c r="NR15" s="52">
        <f t="shared" si="57"/>
        <v>0</v>
      </c>
      <c r="NS15" s="52">
        <f t="shared" si="57"/>
        <v>0</v>
      </c>
      <c r="NT15" s="52">
        <f t="shared" si="57"/>
        <v>0</v>
      </c>
      <c r="NU15" s="52">
        <f t="shared" si="57"/>
        <v>0</v>
      </c>
      <c r="NV15" s="52">
        <f t="shared" si="57"/>
        <v>0</v>
      </c>
      <c r="NW15" s="52">
        <f t="shared" si="57"/>
        <v>0</v>
      </c>
      <c r="NX15" s="52">
        <f t="shared" si="57"/>
        <v>0</v>
      </c>
      <c r="NY15" s="52">
        <f t="shared" si="57"/>
        <v>0</v>
      </c>
      <c r="NZ15" s="52">
        <f t="shared" si="57"/>
        <v>0</v>
      </c>
      <c r="OA15" s="53">
        <f t="shared" si="57"/>
        <v>0</v>
      </c>
      <c r="OB15" s="52">
        <f t="shared" si="57"/>
        <v>0</v>
      </c>
      <c r="OC15" s="52">
        <f t="shared" si="57"/>
        <v>0</v>
      </c>
      <c r="OD15" s="52">
        <f t="shared" si="57"/>
        <v>0</v>
      </c>
      <c r="OE15" s="105">
        <f t="shared" si="57"/>
        <v>0</v>
      </c>
      <c r="OF15" s="53">
        <f t="shared" si="57"/>
        <v>0</v>
      </c>
      <c r="OG15" s="52">
        <f t="shared" si="57"/>
        <v>0</v>
      </c>
      <c r="OH15" s="52">
        <f t="shared" si="57"/>
        <v>0</v>
      </c>
      <c r="OI15" s="52">
        <f t="shared" si="57"/>
        <v>0</v>
      </c>
      <c r="OJ15" s="52">
        <f t="shared" si="57"/>
        <v>0</v>
      </c>
      <c r="OK15" s="52">
        <f t="shared" si="57"/>
        <v>0</v>
      </c>
      <c r="OL15" s="52">
        <f t="shared" si="57"/>
        <v>0</v>
      </c>
      <c r="OM15" s="52">
        <f t="shared" si="57"/>
        <v>0</v>
      </c>
      <c r="ON15" s="52">
        <f t="shared" si="57"/>
        <v>0</v>
      </c>
      <c r="OO15" s="52">
        <f t="shared" si="57"/>
        <v>0</v>
      </c>
      <c r="OP15" s="52">
        <f t="shared" si="57"/>
        <v>0</v>
      </c>
      <c r="OQ15" s="53">
        <f t="shared" si="57"/>
        <v>0</v>
      </c>
      <c r="OR15" s="52">
        <f t="shared" si="57"/>
        <v>0</v>
      </c>
      <c r="OS15" s="52">
        <f t="shared" si="57"/>
        <v>0</v>
      </c>
      <c r="OT15" s="52">
        <f t="shared" si="57"/>
        <v>0</v>
      </c>
      <c r="OU15" s="105">
        <f t="shared" si="57"/>
        <v>0</v>
      </c>
      <c r="OV15" s="53">
        <f t="shared" si="57"/>
        <v>0</v>
      </c>
      <c r="OW15" s="52">
        <f t="shared" si="57"/>
        <v>0</v>
      </c>
      <c r="OX15" s="52">
        <f t="shared" si="57"/>
        <v>0</v>
      </c>
      <c r="OY15" s="52">
        <f t="shared" si="57"/>
        <v>0</v>
      </c>
      <c r="OZ15" s="52">
        <f t="shared" si="57"/>
        <v>0</v>
      </c>
      <c r="PA15" s="52">
        <f t="shared" si="57"/>
        <v>0</v>
      </c>
      <c r="PB15" s="52">
        <f t="shared" si="57"/>
        <v>0</v>
      </c>
      <c r="PC15" s="52">
        <f t="shared" si="57"/>
        <v>0</v>
      </c>
      <c r="PD15" s="52">
        <f t="shared" si="57"/>
        <v>0</v>
      </c>
      <c r="PE15" s="52">
        <f t="shared" si="57"/>
        <v>0</v>
      </c>
      <c r="PF15" s="52">
        <f t="shared" si="57"/>
        <v>0</v>
      </c>
      <c r="PG15" s="53">
        <f t="shared" ref="PG15:RR15" si="58">PG16+PG60+PG145</f>
        <v>0</v>
      </c>
      <c r="PH15" s="52">
        <f t="shared" si="58"/>
        <v>0</v>
      </c>
      <c r="PI15" s="52">
        <f t="shared" si="58"/>
        <v>0</v>
      </c>
      <c r="PJ15" s="52">
        <f t="shared" si="58"/>
        <v>0</v>
      </c>
      <c r="PK15" s="105">
        <f t="shared" si="58"/>
        <v>0</v>
      </c>
      <c r="PL15" s="53">
        <f t="shared" si="58"/>
        <v>0</v>
      </c>
      <c r="PM15" s="52">
        <f t="shared" si="58"/>
        <v>0</v>
      </c>
      <c r="PN15" s="52">
        <f t="shared" si="58"/>
        <v>0</v>
      </c>
      <c r="PO15" s="52">
        <f t="shared" si="58"/>
        <v>0</v>
      </c>
      <c r="PP15" s="52">
        <f t="shared" si="58"/>
        <v>0</v>
      </c>
      <c r="PQ15" s="52">
        <f t="shared" si="58"/>
        <v>0</v>
      </c>
      <c r="PR15" s="52">
        <f t="shared" si="58"/>
        <v>0</v>
      </c>
      <c r="PS15" s="52">
        <f t="shared" si="58"/>
        <v>0</v>
      </c>
      <c r="PT15" s="52">
        <f t="shared" si="58"/>
        <v>0</v>
      </c>
      <c r="PU15" s="52">
        <f t="shared" si="58"/>
        <v>0</v>
      </c>
      <c r="PV15" s="52">
        <f t="shared" si="58"/>
        <v>0</v>
      </c>
      <c r="PW15" s="53">
        <f t="shared" si="58"/>
        <v>0</v>
      </c>
      <c r="PX15" s="52">
        <f t="shared" si="58"/>
        <v>0</v>
      </c>
      <c r="PY15" s="52">
        <f t="shared" si="58"/>
        <v>0</v>
      </c>
      <c r="PZ15" s="52">
        <f t="shared" si="58"/>
        <v>0</v>
      </c>
      <c r="QA15" s="105">
        <f t="shared" si="58"/>
        <v>0</v>
      </c>
      <c r="QB15" s="53">
        <f t="shared" si="58"/>
        <v>0</v>
      </c>
      <c r="QC15" s="52">
        <f t="shared" si="58"/>
        <v>0</v>
      </c>
      <c r="QD15" s="52">
        <f t="shared" si="58"/>
        <v>0</v>
      </c>
      <c r="QE15" s="52">
        <f t="shared" si="58"/>
        <v>0</v>
      </c>
      <c r="QF15" s="52">
        <f t="shared" si="58"/>
        <v>0</v>
      </c>
      <c r="QG15" s="52">
        <f t="shared" si="58"/>
        <v>0</v>
      </c>
      <c r="QH15" s="52">
        <f t="shared" si="58"/>
        <v>0</v>
      </c>
      <c r="QI15" s="52">
        <f t="shared" si="58"/>
        <v>0</v>
      </c>
      <c r="QJ15" s="52">
        <f t="shared" si="58"/>
        <v>0</v>
      </c>
      <c r="QK15" s="52">
        <f t="shared" si="58"/>
        <v>0</v>
      </c>
      <c r="QL15" s="52">
        <f t="shared" si="58"/>
        <v>0</v>
      </c>
      <c r="QM15" s="53">
        <f t="shared" si="58"/>
        <v>0</v>
      </c>
      <c r="QN15" s="52">
        <f t="shared" si="58"/>
        <v>0</v>
      </c>
      <c r="QO15" s="52">
        <f t="shared" si="58"/>
        <v>0</v>
      </c>
      <c r="QP15" s="52">
        <f t="shared" si="58"/>
        <v>0</v>
      </c>
      <c r="QQ15" s="105">
        <f t="shared" si="58"/>
        <v>0</v>
      </c>
      <c r="QR15" s="53">
        <f t="shared" si="58"/>
        <v>0</v>
      </c>
      <c r="QS15" s="52">
        <f t="shared" si="58"/>
        <v>0</v>
      </c>
      <c r="QT15" s="52">
        <f t="shared" si="58"/>
        <v>0</v>
      </c>
      <c r="QU15" s="52">
        <f t="shared" si="58"/>
        <v>0</v>
      </c>
      <c r="QV15" s="52">
        <f t="shared" si="58"/>
        <v>0</v>
      </c>
      <c r="QW15" s="52">
        <f t="shared" si="58"/>
        <v>0</v>
      </c>
      <c r="QX15" s="52">
        <f t="shared" si="58"/>
        <v>0</v>
      </c>
      <c r="QY15" s="52">
        <f t="shared" si="58"/>
        <v>0</v>
      </c>
      <c r="QZ15" s="52">
        <f t="shared" si="58"/>
        <v>0</v>
      </c>
      <c r="RA15" s="52">
        <f t="shared" si="58"/>
        <v>0</v>
      </c>
      <c r="RB15" s="52">
        <f t="shared" si="58"/>
        <v>0</v>
      </c>
      <c r="RC15" s="53">
        <f t="shared" si="58"/>
        <v>0</v>
      </c>
      <c r="RD15" s="52">
        <f t="shared" si="58"/>
        <v>0</v>
      </c>
      <c r="RE15" s="52">
        <f t="shared" si="58"/>
        <v>0</v>
      </c>
      <c r="RF15" s="52">
        <f t="shared" si="58"/>
        <v>0</v>
      </c>
      <c r="RG15" s="52">
        <f t="shared" si="58"/>
        <v>0</v>
      </c>
      <c r="RH15" s="52">
        <f t="shared" si="58"/>
        <v>0</v>
      </c>
      <c r="RI15" s="52">
        <f t="shared" si="58"/>
        <v>0</v>
      </c>
      <c r="RJ15" s="52">
        <f t="shared" si="58"/>
        <v>0</v>
      </c>
      <c r="RK15" s="52">
        <f t="shared" si="58"/>
        <v>0</v>
      </c>
      <c r="RL15" s="52">
        <f t="shared" si="58"/>
        <v>0</v>
      </c>
      <c r="RM15" s="52">
        <f t="shared" si="58"/>
        <v>0</v>
      </c>
      <c r="RN15" s="52">
        <f t="shared" si="58"/>
        <v>0</v>
      </c>
      <c r="RO15" s="52">
        <f t="shared" si="58"/>
        <v>0</v>
      </c>
      <c r="RP15" s="52">
        <f t="shared" si="58"/>
        <v>0</v>
      </c>
      <c r="RQ15" s="105">
        <f t="shared" si="58"/>
        <v>0</v>
      </c>
      <c r="RR15" s="148">
        <f t="shared" si="58"/>
        <v>0</v>
      </c>
      <c r="RS15" s="53">
        <f t="shared" ref="RS15:UD15" si="59">RS16+RS60+RS145</f>
        <v>0</v>
      </c>
      <c r="RT15" s="52">
        <f t="shared" si="59"/>
        <v>0</v>
      </c>
      <c r="RU15" s="52">
        <f t="shared" si="59"/>
        <v>0</v>
      </c>
      <c r="RV15" s="52">
        <f t="shared" si="59"/>
        <v>0</v>
      </c>
      <c r="RW15" s="52">
        <f t="shared" si="59"/>
        <v>0</v>
      </c>
      <c r="RX15" s="52">
        <f t="shared" si="59"/>
        <v>0</v>
      </c>
      <c r="RY15" s="52">
        <f t="shared" si="59"/>
        <v>0</v>
      </c>
      <c r="RZ15" s="52">
        <f t="shared" si="59"/>
        <v>0</v>
      </c>
      <c r="SA15" s="52">
        <f t="shared" si="59"/>
        <v>0</v>
      </c>
      <c r="SB15" s="52">
        <f t="shared" si="59"/>
        <v>0</v>
      </c>
      <c r="SC15" s="52">
        <f t="shared" si="59"/>
        <v>0</v>
      </c>
      <c r="SD15" s="53">
        <f t="shared" si="59"/>
        <v>0</v>
      </c>
      <c r="SE15" s="52">
        <f t="shared" si="59"/>
        <v>0</v>
      </c>
      <c r="SF15" s="52">
        <f t="shared" si="59"/>
        <v>0</v>
      </c>
      <c r="SG15" s="52">
        <f t="shared" si="59"/>
        <v>0</v>
      </c>
      <c r="SH15" s="105">
        <f t="shared" si="59"/>
        <v>0</v>
      </c>
      <c r="SI15" s="53">
        <f t="shared" si="59"/>
        <v>0</v>
      </c>
      <c r="SJ15" s="52">
        <f t="shared" si="59"/>
        <v>0</v>
      </c>
      <c r="SK15" s="52">
        <f t="shared" si="59"/>
        <v>0</v>
      </c>
      <c r="SL15" s="52">
        <f t="shared" si="59"/>
        <v>0</v>
      </c>
      <c r="SM15" s="52">
        <f t="shared" si="59"/>
        <v>0</v>
      </c>
      <c r="SN15" s="52">
        <f t="shared" si="59"/>
        <v>0</v>
      </c>
      <c r="SO15" s="52">
        <f t="shared" si="59"/>
        <v>0</v>
      </c>
      <c r="SP15" s="52">
        <f t="shared" si="59"/>
        <v>0</v>
      </c>
      <c r="SQ15" s="52">
        <f t="shared" si="59"/>
        <v>0</v>
      </c>
      <c r="SR15" s="52">
        <f t="shared" si="59"/>
        <v>0</v>
      </c>
      <c r="SS15" s="52">
        <f t="shared" si="59"/>
        <v>0</v>
      </c>
      <c r="ST15" s="53">
        <f t="shared" si="59"/>
        <v>0</v>
      </c>
      <c r="SU15" s="52">
        <f t="shared" si="59"/>
        <v>0</v>
      </c>
      <c r="SV15" s="52">
        <f t="shared" si="59"/>
        <v>0</v>
      </c>
      <c r="SW15" s="52">
        <f t="shared" si="59"/>
        <v>0</v>
      </c>
      <c r="SX15" s="105">
        <f t="shared" si="59"/>
        <v>0</v>
      </c>
      <c r="SY15" s="53">
        <f t="shared" si="59"/>
        <v>0</v>
      </c>
      <c r="SZ15" s="52">
        <f t="shared" si="59"/>
        <v>0</v>
      </c>
      <c r="TA15" s="52">
        <f t="shared" si="59"/>
        <v>0</v>
      </c>
      <c r="TB15" s="52">
        <f t="shared" si="59"/>
        <v>0</v>
      </c>
      <c r="TC15" s="52">
        <f t="shared" si="59"/>
        <v>0</v>
      </c>
      <c r="TD15" s="52">
        <f t="shared" si="59"/>
        <v>0</v>
      </c>
      <c r="TE15" s="52">
        <f t="shared" si="59"/>
        <v>0</v>
      </c>
      <c r="TF15" s="52">
        <f t="shared" si="59"/>
        <v>0</v>
      </c>
      <c r="TG15" s="52">
        <f t="shared" si="59"/>
        <v>0</v>
      </c>
      <c r="TH15" s="52">
        <f t="shared" si="59"/>
        <v>0</v>
      </c>
      <c r="TI15" s="52">
        <f t="shared" si="59"/>
        <v>0</v>
      </c>
      <c r="TJ15" s="53">
        <f t="shared" si="59"/>
        <v>0</v>
      </c>
      <c r="TK15" s="52">
        <f t="shared" si="59"/>
        <v>0</v>
      </c>
      <c r="TL15" s="52">
        <f t="shared" si="59"/>
        <v>0</v>
      </c>
      <c r="TM15" s="52">
        <f t="shared" si="59"/>
        <v>0</v>
      </c>
      <c r="TN15" s="105">
        <f t="shared" si="59"/>
        <v>0</v>
      </c>
      <c r="TO15" s="53">
        <f t="shared" si="59"/>
        <v>0</v>
      </c>
      <c r="TP15" s="52">
        <f t="shared" si="59"/>
        <v>0</v>
      </c>
      <c r="TQ15" s="52">
        <f t="shared" si="59"/>
        <v>0</v>
      </c>
      <c r="TR15" s="52">
        <f t="shared" si="59"/>
        <v>0</v>
      </c>
      <c r="TS15" s="52">
        <f t="shared" si="59"/>
        <v>0</v>
      </c>
      <c r="TT15" s="52">
        <f t="shared" si="59"/>
        <v>0</v>
      </c>
      <c r="TU15" s="52">
        <f t="shared" si="59"/>
        <v>0</v>
      </c>
      <c r="TV15" s="52">
        <f t="shared" si="59"/>
        <v>0</v>
      </c>
      <c r="TW15" s="52">
        <f t="shared" si="59"/>
        <v>0</v>
      </c>
      <c r="TX15" s="52">
        <f t="shared" si="59"/>
        <v>0</v>
      </c>
      <c r="TY15" s="52">
        <f t="shared" si="59"/>
        <v>0</v>
      </c>
      <c r="TZ15" s="53">
        <f t="shared" si="59"/>
        <v>0</v>
      </c>
      <c r="UA15" s="52">
        <f t="shared" si="59"/>
        <v>0</v>
      </c>
      <c r="UB15" s="52">
        <f t="shared" si="59"/>
        <v>0</v>
      </c>
      <c r="UC15" s="52">
        <f t="shared" si="59"/>
        <v>0</v>
      </c>
      <c r="UD15" s="105">
        <f t="shared" si="59"/>
        <v>0</v>
      </c>
      <c r="UE15" s="53">
        <f t="shared" ref="UE15:VD15" si="60">UE16+UE60+UE145</f>
        <v>0</v>
      </c>
      <c r="UF15" s="52">
        <f t="shared" si="60"/>
        <v>0</v>
      </c>
      <c r="UG15" s="52">
        <f t="shared" si="60"/>
        <v>0</v>
      </c>
      <c r="UH15" s="52">
        <f t="shared" si="60"/>
        <v>0</v>
      </c>
      <c r="UI15" s="52">
        <f t="shared" si="60"/>
        <v>0</v>
      </c>
      <c r="UJ15" s="52">
        <f t="shared" si="60"/>
        <v>0</v>
      </c>
      <c r="UK15" s="52">
        <f t="shared" si="60"/>
        <v>0</v>
      </c>
      <c r="UL15" s="52">
        <f t="shared" si="60"/>
        <v>0</v>
      </c>
      <c r="UM15" s="52">
        <f t="shared" si="60"/>
        <v>0</v>
      </c>
      <c r="UN15" s="52">
        <f t="shared" si="60"/>
        <v>0</v>
      </c>
      <c r="UO15" s="52">
        <f t="shared" si="60"/>
        <v>0</v>
      </c>
      <c r="UP15" s="53">
        <f t="shared" si="60"/>
        <v>0</v>
      </c>
      <c r="UQ15" s="52">
        <f t="shared" si="60"/>
        <v>0</v>
      </c>
      <c r="UR15" s="52">
        <f t="shared" si="60"/>
        <v>0</v>
      </c>
      <c r="US15" s="52">
        <f t="shared" si="60"/>
        <v>0</v>
      </c>
      <c r="UT15" s="52">
        <f t="shared" si="60"/>
        <v>0</v>
      </c>
      <c r="UU15" s="52">
        <f t="shared" si="60"/>
        <v>0</v>
      </c>
      <c r="UV15" s="52">
        <f t="shared" si="60"/>
        <v>0</v>
      </c>
      <c r="UW15" s="52">
        <f t="shared" si="60"/>
        <v>0</v>
      </c>
      <c r="UX15" s="52">
        <f t="shared" si="60"/>
        <v>0</v>
      </c>
      <c r="UY15" s="52">
        <f t="shared" si="60"/>
        <v>0</v>
      </c>
      <c r="UZ15" s="52">
        <f t="shared" si="60"/>
        <v>0</v>
      </c>
      <c r="VA15" s="52">
        <f t="shared" si="60"/>
        <v>0</v>
      </c>
      <c r="VB15" s="52">
        <f t="shared" si="60"/>
        <v>0</v>
      </c>
      <c r="VC15" s="52">
        <f t="shared" si="60"/>
        <v>0</v>
      </c>
      <c r="VD15" s="105">
        <f t="shared" si="60"/>
        <v>0</v>
      </c>
      <c r="VE15" s="14" t="str">
        <f t="shared" si="33"/>
        <v>-</v>
      </c>
    </row>
    <row r="16" spans="1:579" ht="20.149999999999999" customHeight="1">
      <c r="A16" s="15">
        <v>60</v>
      </c>
      <c r="B16" s="15"/>
      <c r="C16" s="16"/>
      <c r="D16" s="17" t="s">
        <v>16</v>
      </c>
      <c r="E16" s="185">
        <f t="shared" ref="E16:BP16" si="61">E17+E24+E29+E38+E43+E50+E54+E58</f>
        <v>0</v>
      </c>
      <c r="F16" s="186">
        <f t="shared" si="61"/>
        <v>0</v>
      </c>
      <c r="G16" s="186">
        <f t="shared" si="61"/>
        <v>0</v>
      </c>
      <c r="H16" s="187">
        <f t="shared" si="61"/>
        <v>0</v>
      </c>
      <c r="I16" s="225">
        <f t="shared" si="61"/>
        <v>0</v>
      </c>
      <c r="J16" s="186">
        <f t="shared" si="61"/>
        <v>0</v>
      </c>
      <c r="K16" s="55">
        <f t="shared" si="61"/>
        <v>0</v>
      </c>
      <c r="L16" s="54">
        <f t="shared" si="61"/>
        <v>0</v>
      </c>
      <c r="M16" s="54">
        <f t="shared" si="61"/>
        <v>0</v>
      </c>
      <c r="N16" s="54">
        <f t="shared" si="61"/>
        <v>0</v>
      </c>
      <c r="O16" s="54">
        <f t="shared" si="61"/>
        <v>0</v>
      </c>
      <c r="P16" s="54">
        <f t="shared" si="61"/>
        <v>0</v>
      </c>
      <c r="Q16" s="54">
        <f t="shared" si="61"/>
        <v>0</v>
      </c>
      <c r="R16" s="54">
        <f t="shared" si="61"/>
        <v>0</v>
      </c>
      <c r="S16" s="54">
        <f t="shared" si="61"/>
        <v>0</v>
      </c>
      <c r="T16" s="54">
        <f t="shared" si="61"/>
        <v>0</v>
      </c>
      <c r="U16" s="55">
        <f t="shared" si="61"/>
        <v>0</v>
      </c>
      <c r="V16" s="54">
        <f t="shared" si="61"/>
        <v>0</v>
      </c>
      <c r="W16" s="54">
        <f t="shared" si="61"/>
        <v>0</v>
      </c>
      <c r="X16" s="54">
        <f t="shared" si="61"/>
        <v>0</v>
      </c>
      <c r="Y16" s="106">
        <f t="shared" si="61"/>
        <v>0</v>
      </c>
      <c r="Z16" s="55">
        <f t="shared" si="61"/>
        <v>0</v>
      </c>
      <c r="AA16" s="54">
        <f t="shared" si="61"/>
        <v>0</v>
      </c>
      <c r="AB16" s="54">
        <f t="shared" si="61"/>
        <v>0</v>
      </c>
      <c r="AC16" s="54">
        <f t="shared" si="61"/>
        <v>0</v>
      </c>
      <c r="AD16" s="54">
        <f t="shared" si="61"/>
        <v>0</v>
      </c>
      <c r="AE16" s="54">
        <f t="shared" si="61"/>
        <v>0</v>
      </c>
      <c r="AF16" s="54">
        <f t="shared" si="61"/>
        <v>0</v>
      </c>
      <c r="AG16" s="54">
        <f t="shared" si="61"/>
        <v>0</v>
      </c>
      <c r="AH16" s="54">
        <f t="shared" si="61"/>
        <v>0</v>
      </c>
      <c r="AI16" s="54">
        <f t="shared" si="61"/>
        <v>0</v>
      </c>
      <c r="AJ16" s="54">
        <f t="shared" si="61"/>
        <v>0</v>
      </c>
      <c r="AK16" s="55">
        <f t="shared" si="61"/>
        <v>0</v>
      </c>
      <c r="AL16" s="54">
        <f t="shared" si="61"/>
        <v>0</v>
      </c>
      <c r="AM16" s="54">
        <f t="shared" si="61"/>
        <v>0</v>
      </c>
      <c r="AN16" s="54">
        <f t="shared" si="61"/>
        <v>0</v>
      </c>
      <c r="AO16" s="106">
        <f t="shared" si="61"/>
        <v>0</v>
      </c>
      <c r="AP16" s="55">
        <f t="shared" si="61"/>
        <v>0</v>
      </c>
      <c r="AQ16" s="54">
        <f t="shared" si="61"/>
        <v>0</v>
      </c>
      <c r="AR16" s="54">
        <f t="shared" si="61"/>
        <v>0</v>
      </c>
      <c r="AS16" s="54">
        <f t="shared" si="61"/>
        <v>0</v>
      </c>
      <c r="AT16" s="54">
        <f t="shared" si="61"/>
        <v>0</v>
      </c>
      <c r="AU16" s="54">
        <f t="shared" si="61"/>
        <v>0</v>
      </c>
      <c r="AV16" s="54">
        <f t="shared" si="61"/>
        <v>0</v>
      </c>
      <c r="AW16" s="54">
        <f t="shared" si="61"/>
        <v>0</v>
      </c>
      <c r="AX16" s="54">
        <f t="shared" si="61"/>
        <v>0</v>
      </c>
      <c r="AY16" s="54">
        <f t="shared" si="61"/>
        <v>0</v>
      </c>
      <c r="AZ16" s="54">
        <f t="shared" si="61"/>
        <v>0</v>
      </c>
      <c r="BA16" s="55">
        <f t="shared" si="61"/>
        <v>0</v>
      </c>
      <c r="BB16" s="54">
        <f t="shared" si="61"/>
        <v>0</v>
      </c>
      <c r="BC16" s="54">
        <f t="shared" si="61"/>
        <v>0</v>
      </c>
      <c r="BD16" s="54">
        <f t="shared" si="61"/>
        <v>0</v>
      </c>
      <c r="BE16" s="106">
        <f t="shared" si="61"/>
        <v>0</v>
      </c>
      <c r="BF16" s="55">
        <f t="shared" si="61"/>
        <v>0</v>
      </c>
      <c r="BG16" s="54">
        <f t="shared" si="61"/>
        <v>0</v>
      </c>
      <c r="BH16" s="54">
        <f t="shared" si="61"/>
        <v>0</v>
      </c>
      <c r="BI16" s="54">
        <f t="shared" si="61"/>
        <v>0</v>
      </c>
      <c r="BJ16" s="54">
        <f t="shared" si="61"/>
        <v>0</v>
      </c>
      <c r="BK16" s="54">
        <f t="shared" si="61"/>
        <v>0</v>
      </c>
      <c r="BL16" s="54">
        <f t="shared" si="61"/>
        <v>0</v>
      </c>
      <c r="BM16" s="54">
        <f t="shared" si="61"/>
        <v>0</v>
      </c>
      <c r="BN16" s="54">
        <f t="shared" si="61"/>
        <v>0</v>
      </c>
      <c r="BO16" s="54">
        <f t="shared" si="61"/>
        <v>0</v>
      </c>
      <c r="BP16" s="54">
        <f t="shared" si="61"/>
        <v>0</v>
      </c>
      <c r="BQ16" s="55">
        <f t="shared" ref="BQ16:EM16" si="62">BQ17+BQ24+BQ29+BQ38+BQ43+BQ50+BQ54+BQ58</f>
        <v>0</v>
      </c>
      <c r="BR16" s="54">
        <f t="shared" si="62"/>
        <v>0</v>
      </c>
      <c r="BS16" s="54">
        <f t="shared" si="62"/>
        <v>0</v>
      </c>
      <c r="BT16" s="54">
        <f t="shared" si="62"/>
        <v>0</v>
      </c>
      <c r="BU16" s="106">
        <f t="shared" si="62"/>
        <v>0</v>
      </c>
      <c r="BV16" s="55">
        <f t="shared" si="62"/>
        <v>0</v>
      </c>
      <c r="BW16" s="54">
        <f t="shared" si="62"/>
        <v>0</v>
      </c>
      <c r="BX16" s="54">
        <f t="shared" si="62"/>
        <v>0</v>
      </c>
      <c r="BY16" s="54">
        <f t="shared" si="62"/>
        <v>0</v>
      </c>
      <c r="BZ16" s="54">
        <f t="shared" si="62"/>
        <v>0</v>
      </c>
      <c r="CA16" s="54">
        <f t="shared" si="62"/>
        <v>0</v>
      </c>
      <c r="CB16" s="54">
        <f t="shared" si="62"/>
        <v>0</v>
      </c>
      <c r="CC16" s="54">
        <f t="shared" si="62"/>
        <v>0</v>
      </c>
      <c r="CD16" s="54">
        <f t="shared" si="62"/>
        <v>0</v>
      </c>
      <c r="CE16" s="54">
        <f t="shared" si="62"/>
        <v>0</v>
      </c>
      <c r="CF16" s="54">
        <f t="shared" si="62"/>
        <v>0</v>
      </c>
      <c r="CG16" s="55">
        <f t="shared" si="62"/>
        <v>0</v>
      </c>
      <c r="CH16" s="54">
        <f t="shared" si="62"/>
        <v>0</v>
      </c>
      <c r="CI16" s="54">
        <f t="shared" si="62"/>
        <v>0</v>
      </c>
      <c r="CJ16" s="54">
        <f t="shared" si="62"/>
        <v>0</v>
      </c>
      <c r="CK16" s="54">
        <f t="shared" si="62"/>
        <v>0</v>
      </c>
      <c r="CL16" s="54">
        <f t="shared" si="62"/>
        <v>0</v>
      </c>
      <c r="CM16" s="54">
        <f t="shared" si="62"/>
        <v>0</v>
      </c>
      <c r="CN16" s="54">
        <f t="shared" si="62"/>
        <v>0</v>
      </c>
      <c r="CO16" s="54">
        <f t="shared" si="62"/>
        <v>0</v>
      </c>
      <c r="CP16" s="54">
        <f t="shared" si="62"/>
        <v>0</v>
      </c>
      <c r="CQ16" s="54">
        <f t="shared" si="62"/>
        <v>0</v>
      </c>
      <c r="CR16" s="54">
        <f t="shared" si="62"/>
        <v>0</v>
      </c>
      <c r="CS16" s="54">
        <f t="shared" si="62"/>
        <v>0</v>
      </c>
      <c r="CT16" s="54">
        <f t="shared" si="62"/>
        <v>0</v>
      </c>
      <c r="CU16" s="106">
        <f t="shared" si="62"/>
        <v>0</v>
      </c>
      <c r="CV16" s="149">
        <f t="shared" si="62"/>
        <v>0</v>
      </c>
      <c r="CW16" s="55">
        <f t="shared" si="62"/>
        <v>0</v>
      </c>
      <c r="CX16" s="54">
        <f t="shared" si="62"/>
        <v>0</v>
      </c>
      <c r="CY16" s="54">
        <f t="shared" si="62"/>
        <v>0</v>
      </c>
      <c r="CZ16" s="54">
        <f t="shared" si="62"/>
        <v>0</v>
      </c>
      <c r="DA16" s="54">
        <f t="shared" si="62"/>
        <v>0</v>
      </c>
      <c r="DB16" s="54">
        <f t="shared" si="62"/>
        <v>0</v>
      </c>
      <c r="DC16" s="54">
        <f t="shared" si="62"/>
        <v>0</v>
      </c>
      <c r="DD16" s="54">
        <f t="shared" si="62"/>
        <v>0</v>
      </c>
      <c r="DE16" s="54">
        <f t="shared" si="62"/>
        <v>0</v>
      </c>
      <c r="DF16" s="54">
        <f t="shared" si="62"/>
        <v>0</v>
      </c>
      <c r="DG16" s="54">
        <f t="shared" si="62"/>
        <v>0</v>
      </c>
      <c r="DH16" s="55">
        <f t="shared" si="62"/>
        <v>0</v>
      </c>
      <c r="DI16" s="54">
        <f t="shared" si="62"/>
        <v>0</v>
      </c>
      <c r="DJ16" s="54">
        <f t="shared" si="62"/>
        <v>0</v>
      </c>
      <c r="DK16" s="54">
        <f t="shared" si="62"/>
        <v>0</v>
      </c>
      <c r="DL16" s="106">
        <f t="shared" si="62"/>
        <v>0</v>
      </c>
      <c r="DM16" s="55">
        <f t="shared" si="62"/>
        <v>0</v>
      </c>
      <c r="DN16" s="54">
        <f t="shared" si="62"/>
        <v>0</v>
      </c>
      <c r="DO16" s="54">
        <f t="shared" si="62"/>
        <v>0</v>
      </c>
      <c r="DP16" s="54">
        <f t="shared" si="62"/>
        <v>0</v>
      </c>
      <c r="DQ16" s="54">
        <f t="shared" si="62"/>
        <v>0</v>
      </c>
      <c r="DR16" s="54">
        <f t="shared" si="62"/>
        <v>0</v>
      </c>
      <c r="DS16" s="54">
        <f t="shared" si="62"/>
        <v>0</v>
      </c>
      <c r="DT16" s="54">
        <f t="shared" si="62"/>
        <v>0</v>
      </c>
      <c r="DU16" s="54">
        <f t="shared" si="62"/>
        <v>0</v>
      </c>
      <c r="DV16" s="54">
        <f t="shared" si="62"/>
        <v>0</v>
      </c>
      <c r="DW16" s="54">
        <f t="shared" si="62"/>
        <v>0</v>
      </c>
      <c r="DX16" s="55">
        <f t="shared" si="62"/>
        <v>0</v>
      </c>
      <c r="DY16" s="54">
        <f t="shared" si="62"/>
        <v>0</v>
      </c>
      <c r="DZ16" s="54">
        <f t="shared" si="62"/>
        <v>0</v>
      </c>
      <c r="EA16" s="54">
        <f t="shared" si="62"/>
        <v>0</v>
      </c>
      <c r="EB16" s="106">
        <f t="shared" si="62"/>
        <v>0</v>
      </c>
      <c r="EC16" s="55">
        <f t="shared" si="62"/>
        <v>0</v>
      </c>
      <c r="ED16" s="54">
        <f t="shared" si="62"/>
        <v>0</v>
      </c>
      <c r="EE16" s="54">
        <f t="shared" si="62"/>
        <v>0</v>
      </c>
      <c r="EF16" s="54">
        <f t="shared" si="62"/>
        <v>0</v>
      </c>
      <c r="EG16" s="54">
        <f t="shared" si="62"/>
        <v>0</v>
      </c>
      <c r="EH16" s="54">
        <f t="shared" si="62"/>
        <v>0</v>
      </c>
      <c r="EI16" s="54">
        <f t="shared" si="62"/>
        <v>0</v>
      </c>
      <c r="EJ16" s="54">
        <f t="shared" si="62"/>
        <v>0</v>
      </c>
      <c r="EK16" s="54">
        <f t="shared" si="62"/>
        <v>0</v>
      </c>
      <c r="EL16" s="54">
        <f t="shared" si="62"/>
        <v>0</v>
      </c>
      <c r="EM16" s="54">
        <f t="shared" si="62"/>
        <v>0</v>
      </c>
      <c r="EN16" s="55">
        <f t="shared" ref="EN16:GY16" si="63">EN17+EN24+EN29+EN38+EN43+EN50+EN54+EN58</f>
        <v>0</v>
      </c>
      <c r="EO16" s="54">
        <f t="shared" si="63"/>
        <v>0</v>
      </c>
      <c r="EP16" s="54">
        <f t="shared" si="63"/>
        <v>0</v>
      </c>
      <c r="EQ16" s="54">
        <f t="shared" si="63"/>
        <v>0</v>
      </c>
      <c r="ER16" s="106">
        <f t="shared" si="63"/>
        <v>0</v>
      </c>
      <c r="ES16" s="55">
        <f t="shared" si="63"/>
        <v>0</v>
      </c>
      <c r="ET16" s="54">
        <f t="shared" si="63"/>
        <v>0</v>
      </c>
      <c r="EU16" s="54">
        <f t="shared" si="63"/>
        <v>0</v>
      </c>
      <c r="EV16" s="54">
        <f t="shared" si="63"/>
        <v>0</v>
      </c>
      <c r="EW16" s="54">
        <f t="shared" si="63"/>
        <v>0</v>
      </c>
      <c r="EX16" s="54">
        <f t="shared" si="63"/>
        <v>0</v>
      </c>
      <c r="EY16" s="54">
        <f t="shared" si="63"/>
        <v>0</v>
      </c>
      <c r="EZ16" s="54">
        <f t="shared" si="63"/>
        <v>0</v>
      </c>
      <c r="FA16" s="54">
        <f t="shared" si="63"/>
        <v>0</v>
      </c>
      <c r="FB16" s="54">
        <f t="shared" si="63"/>
        <v>0</v>
      </c>
      <c r="FC16" s="54">
        <f t="shared" si="63"/>
        <v>0</v>
      </c>
      <c r="FD16" s="55">
        <f t="shared" si="63"/>
        <v>0</v>
      </c>
      <c r="FE16" s="54">
        <f t="shared" si="63"/>
        <v>0</v>
      </c>
      <c r="FF16" s="54">
        <f t="shared" si="63"/>
        <v>0</v>
      </c>
      <c r="FG16" s="54">
        <f t="shared" si="63"/>
        <v>0</v>
      </c>
      <c r="FH16" s="106">
        <f t="shared" si="63"/>
        <v>0</v>
      </c>
      <c r="FI16" s="55">
        <f t="shared" si="63"/>
        <v>0</v>
      </c>
      <c r="FJ16" s="54">
        <f t="shared" si="63"/>
        <v>0</v>
      </c>
      <c r="FK16" s="54">
        <f t="shared" si="63"/>
        <v>0</v>
      </c>
      <c r="FL16" s="54">
        <f t="shared" si="63"/>
        <v>0</v>
      </c>
      <c r="FM16" s="54">
        <f t="shared" si="63"/>
        <v>0</v>
      </c>
      <c r="FN16" s="54">
        <f t="shared" si="63"/>
        <v>0</v>
      </c>
      <c r="FO16" s="54">
        <f t="shared" si="63"/>
        <v>0</v>
      </c>
      <c r="FP16" s="54">
        <f t="shared" si="63"/>
        <v>0</v>
      </c>
      <c r="FQ16" s="54">
        <f t="shared" si="63"/>
        <v>0</v>
      </c>
      <c r="FR16" s="54">
        <f t="shared" si="63"/>
        <v>0</v>
      </c>
      <c r="FS16" s="54">
        <f t="shared" si="63"/>
        <v>0</v>
      </c>
      <c r="FT16" s="55">
        <f t="shared" si="63"/>
        <v>0</v>
      </c>
      <c r="FU16" s="54">
        <f t="shared" si="63"/>
        <v>0</v>
      </c>
      <c r="FV16" s="54">
        <f t="shared" si="63"/>
        <v>0</v>
      </c>
      <c r="FW16" s="54">
        <f t="shared" si="63"/>
        <v>0</v>
      </c>
      <c r="FX16" s="106">
        <f t="shared" si="63"/>
        <v>0</v>
      </c>
      <c r="FY16" s="55">
        <f t="shared" si="63"/>
        <v>0</v>
      </c>
      <c r="FZ16" s="54">
        <f t="shared" si="63"/>
        <v>0</v>
      </c>
      <c r="GA16" s="54">
        <f t="shared" si="63"/>
        <v>0</v>
      </c>
      <c r="GB16" s="54">
        <f t="shared" si="63"/>
        <v>0</v>
      </c>
      <c r="GC16" s="54">
        <f t="shared" si="63"/>
        <v>0</v>
      </c>
      <c r="GD16" s="54">
        <f t="shared" si="63"/>
        <v>0</v>
      </c>
      <c r="GE16" s="54">
        <f t="shared" si="63"/>
        <v>0</v>
      </c>
      <c r="GF16" s="54">
        <f t="shared" si="63"/>
        <v>0</v>
      </c>
      <c r="GG16" s="54">
        <f t="shared" si="63"/>
        <v>0</v>
      </c>
      <c r="GH16" s="54">
        <f t="shared" si="63"/>
        <v>0</v>
      </c>
      <c r="GI16" s="54">
        <f t="shared" si="63"/>
        <v>0</v>
      </c>
      <c r="GJ16" s="55">
        <f t="shared" si="63"/>
        <v>0</v>
      </c>
      <c r="GK16" s="54">
        <f t="shared" si="63"/>
        <v>0</v>
      </c>
      <c r="GL16" s="54">
        <f t="shared" si="63"/>
        <v>0</v>
      </c>
      <c r="GM16" s="54">
        <f t="shared" si="63"/>
        <v>0</v>
      </c>
      <c r="GN16" s="106">
        <f t="shared" si="63"/>
        <v>0</v>
      </c>
      <c r="GO16" s="55">
        <f t="shared" si="63"/>
        <v>0</v>
      </c>
      <c r="GP16" s="54">
        <f t="shared" si="63"/>
        <v>0</v>
      </c>
      <c r="GQ16" s="54">
        <f t="shared" si="63"/>
        <v>0</v>
      </c>
      <c r="GR16" s="54">
        <f t="shared" si="63"/>
        <v>0</v>
      </c>
      <c r="GS16" s="54">
        <f t="shared" si="63"/>
        <v>0</v>
      </c>
      <c r="GT16" s="54">
        <f t="shared" si="63"/>
        <v>0</v>
      </c>
      <c r="GU16" s="54">
        <f t="shared" si="63"/>
        <v>0</v>
      </c>
      <c r="GV16" s="54">
        <f t="shared" si="63"/>
        <v>0</v>
      </c>
      <c r="GW16" s="54">
        <f t="shared" si="63"/>
        <v>0</v>
      </c>
      <c r="GX16" s="54">
        <f t="shared" si="63"/>
        <v>0</v>
      </c>
      <c r="GY16" s="54">
        <f t="shared" si="63"/>
        <v>0</v>
      </c>
      <c r="GZ16" s="55">
        <f t="shared" ref="GZ16:JW16" si="64">GZ17+GZ24+GZ29+GZ38+GZ43+GZ50+GZ54+GZ58</f>
        <v>0</v>
      </c>
      <c r="HA16" s="54">
        <f t="shared" si="64"/>
        <v>0</v>
      </c>
      <c r="HB16" s="54">
        <f t="shared" si="64"/>
        <v>0</v>
      </c>
      <c r="HC16" s="54">
        <f t="shared" si="64"/>
        <v>0</v>
      </c>
      <c r="HD16" s="54">
        <f t="shared" si="64"/>
        <v>0</v>
      </c>
      <c r="HE16" s="54">
        <f t="shared" si="64"/>
        <v>0</v>
      </c>
      <c r="HF16" s="54">
        <f t="shared" si="64"/>
        <v>0</v>
      </c>
      <c r="HG16" s="54">
        <f t="shared" si="64"/>
        <v>0</v>
      </c>
      <c r="HH16" s="54">
        <f t="shared" si="64"/>
        <v>0</v>
      </c>
      <c r="HI16" s="54">
        <f t="shared" si="64"/>
        <v>0</v>
      </c>
      <c r="HJ16" s="54">
        <f t="shared" si="64"/>
        <v>0</v>
      </c>
      <c r="HK16" s="54">
        <f t="shared" si="64"/>
        <v>0</v>
      </c>
      <c r="HL16" s="54">
        <f t="shared" si="64"/>
        <v>0</v>
      </c>
      <c r="HM16" s="54">
        <f t="shared" si="64"/>
        <v>0</v>
      </c>
      <c r="HN16" s="106">
        <f t="shared" si="64"/>
        <v>0</v>
      </c>
      <c r="HO16" s="133">
        <f t="shared" si="64"/>
        <v>0</v>
      </c>
      <c r="HP16" s="149">
        <f t="shared" si="64"/>
        <v>0</v>
      </c>
      <c r="HQ16" s="55">
        <f t="shared" si="64"/>
        <v>0</v>
      </c>
      <c r="HR16" s="54">
        <f t="shared" si="64"/>
        <v>0</v>
      </c>
      <c r="HS16" s="54">
        <f t="shared" si="64"/>
        <v>0</v>
      </c>
      <c r="HT16" s="54">
        <f t="shared" si="64"/>
        <v>0</v>
      </c>
      <c r="HU16" s="54">
        <f t="shared" si="64"/>
        <v>0</v>
      </c>
      <c r="HV16" s="54">
        <f t="shared" si="64"/>
        <v>0</v>
      </c>
      <c r="HW16" s="54">
        <f t="shared" si="64"/>
        <v>0</v>
      </c>
      <c r="HX16" s="54">
        <f t="shared" si="64"/>
        <v>0</v>
      </c>
      <c r="HY16" s="54">
        <f t="shared" si="64"/>
        <v>0</v>
      </c>
      <c r="HZ16" s="54">
        <f t="shared" si="64"/>
        <v>0</v>
      </c>
      <c r="IA16" s="54">
        <f t="shared" si="64"/>
        <v>0</v>
      </c>
      <c r="IB16" s="55">
        <f t="shared" si="64"/>
        <v>0</v>
      </c>
      <c r="IC16" s="54">
        <f t="shared" si="64"/>
        <v>0</v>
      </c>
      <c r="ID16" s="54">
        <f t="shared" si="64"/>
        <v>0</v>
      </c>
      <c r="IE16" s="54">
        <f t="shared" si="64"/>
        <v>0</v>
      </c>
      <c r="IF16" s="106">
        <f t="shared" si="64"/>
        <v>0</v>
      </c>
      <c r="IG16" s="55">
        <f t="shared" si="64"/>
        <v>0</v>
      </c>
      <c r="IH16" s="54">
        <f t="shared" si="64"/>
        <v>0</v>
      </c>
      <c r="II16" s="54">
        <f t="shared" si="64"/>
        <v>0</v>
      </c>
      <c r="IJ16" s="54">
        <f t="shared" si="64"/>
        <v>0</v>
      </c>
      <c r="IK16" s="54">
        <f t="shared" si="64"/>
        <v>0</v>
      </c>
      <c r="IL16" s="54">
        <f t="shared" si="64"/>
        <v>0</v>
      </c>
      <c r="IM16" s="54">
        <f t="shared" si="64"/>
        <v>0</v>
      </c>
      <c r="IN16" s="54">
        <f t="shared" si="64"/>
        <v>0</v>
      </c>
      <c r="IO16" s="54">
        <f t="shared" si="64"/>
        <v>0</v>
      </c>
      <c r="IP16" s="54">
        <f t="shared" si="64"/>
        <v>0</v>
      </c>
      <c r="IQ16" s="54">
        <f t="shared" si="64"/>
        <v>0</v>
      </c>
      <c r="IR16" s="55">
        <f t="shared" si="64"/>
        <v>0</v>
      </c>
      <c r="IS16" s="54">
        <f t="shared" si="64"/>
        <v>0</v>
      </c>
      <c r="IT16" s="54">
        <f t="shared" si="64"/>
        <v>0</v>
      </c>
      <c r="IU16" s="54">
        <f t="shared" si="64"/>
        <v>0</v>
      </c>
      <c r="IV16" s="106">
        <f t="shared" si="64"/>
        <v>0</v>
      </c>
      <c r="IW16" s="55">
        <f t="shared" si="64"/>
        <v>0</v>
      </c>
      <c r="IX16" s="54">
        <f t="shared" si="64"/>
        <v>0</v>
      </c>
      <c r="IY16" s="54">
        <f t="shared" si="64"/>
        <v>0</v>
      </c>
      <c r="IZ16" s="54">
        <f t="shared" si="64"/>
        <v>0</v>
      </c>
      <c r="JA16" s="54">
        <f t="shared" si="64"/>
        <v>0</v>
      </c>
      <c r="JB16" s="54">
        <f t="shared" si="64"/>
        <v>0</v>
      </c>
      <c r="JC16" s="54">
        <f t="shared" si="64"/>
        <v>0</v>
      </c>
      <c r="JD16" s="54">
        <f t="shared" si="64"/>
        <v>0</v>
      </c>
      <c r="JE16" s="54">
        <f t="shared" si="64"/>
        <v>0</v>
      </c>
      <c r="JF16" s="54">
        <f t="shared" si="64"/>
        <v>0</v>
      </c>
      <c r="JG16" s="54">
        <f t="shared" si="64"/>
        <v>0</v>
      </c>
      <c r="JH16" s="55">
        <f t="shared" si="64"/>
        <v>0</v>
      </c>
      <c r="JI16" s="54">
        <f t="shared" si="64"/>
        <v>0</v>
      </c>
      <c r="JJ16" s="54">
        <f t="shared" si="64"/>
        <v>0</v>
      </c>
      <c r="JK16" s="54">
        <f t="shared" si="64"/>
        <v>0</v>
      </c>
      <c r="JL16" s="106">
        <f t="shared" si="64"/>
        <v>0</v>
      </c>
      <c r="JM16" s="55">
        <f t="shared" si="64"/>
        <v>0</v>
      </c>
      <c r="JN16" s="54">
        <f t="shared" si="64"/>
        <v>0</v>
      </c>
      <c r="JO16" s="54">
        <f t="shared" si="64"/>
        <v>0</v>
      </c>
      <c r="JP16" s="54">
        <f t="shared" si="64"/>
        <v>0</v>
      </c>
      <c r="JQ16" s="54">
        <f t="shared" si="64"/>
        <v>0</v>
      </c>
      <c r="JR16" s="54">
        <f t="shared" si="64"/>
        <v>0</v>
      </c>
      <c r="JS16" s="54">
        <f t="shared" si="64"/>
        <v>0</v>
      </c>
      <c r="JT16" s="54">
        <f t="shared" si="64"/>
        <v>0</v>
      </c>
      <c r="JU16" s="54">
        <f t="shared" si="64"/>
        <v>0</v>
      </c>
      <c r="JV16" s="54">
        <f t="shared" si="64"/>
        <v>0</v>
      </c>
      <c r="JW16" s="54">
        <f t="shared" si="64"/>
        <v>0</v>
      </c>
      <c r="JX16" s="55">
        <f t="shared" ref="JX16:MT16" si="65">JX17+JX24+JX29+JX38+JX43+JX50+JX54+JX58</f>
        <v>0</v>
      </c>
      <c r="JY16" s="54">
        <f t="shared" si="65"/>
        <v>0</v>
      </c>
      <c r="JZ16" s="54">
        <f t="shared" si="65"/>
        <v>0</v>
      </c>
      <c r="KA16" s="54">
        <f t="shared" si="65"/>
        <v>0</v>
      </c>
      <c r="KB16" s="106">
        <f t="shared" si="65"/>
        <v>0</v>
      </c>
      <c r="KC16" s="55">
        <f t="shared" si="65"/>
        <v>0</v>
      </c>
      <c r="KD16" s="54">
        <f t="shared" si="65"/>
        <v>0</v>
      </c>
      <c r="KE16" s="54">
        <f t="shared" si="65"/>
        <v>0</v>
      </c>
      <c r="KF16" s="54">
        <f t="shared" si="65"/>
        <v>0</v>
      </c>
      <c r="KG16" s="54">
        <f t="shared" si="65"/>
        <v>0</v>
      </c>
      <c r="KH16" s="54">
        <f t="shared" si="65"/>
        <v>0</v>
      </c>
      <c r="KI16" s="54">
        <f t="shared" si="65"/>
        <v>0</v>
      </c>
      <c r="KJ16" s="54">
        <f t="shared" si="65"/>
        <v>0</v>
      </c>
      <c r="KK16" s="54">
        <f t="shared" si="65"/>
        <v>0</v>
      </c>
      <c r="KL16" s="54">
        <f t="shared" si="65"/>
        <v>0</v>
      </c>
      <c r="KM16" s="54">
        <f t="shared" si="65"/>
        <v>0</v>
      </c>
      <c r="KN16" s="55">
        <f t="shared" si="65"/>
        <v>0</v>
      </c>
      <c r="KO16" s="54">
        <f t="shared" si="65"/>
        <v>0</v>
      </c>
      <c r="KP16" s="54">
        <f t="shared" si="65"/>
        <v>0</v>
      </c>
      <c r="KQ16" s="54">
        <f t="shared" si="65"/>
        <v>0</v>
      </c>
      <c r="KR16" s="54">
        <f t="shared" si="65"/>
        <v>0</v>
      </c>
      <c r="KS16" s="54">
        <f t="shared" si="65"/>
        <v>0</v>
      </c>
      <c r="KT16" s="54">
        <f t="shared" si="65"/>
        <v>0</v>
      </c>
      <c r="KU16" s="54">
        <f t="shared" si="65"/>
        <v>0</v>
      </c>
      <c r="KV16" s="54">
        <f t="shared" si="65"/>
        <v>0</v>
      </c>
      <c r="KW16" s="54">
        <f t="shared" si="65"/>
        <v>0</v>
      </c>
      <c r="KX16" s="54">
        <f t="shared" si="65"/>
        <v>0</v>
      </c>
      <c r="KY16" s="54">
        <f t="shared" si="65"/>
        <v>0</v>
      </c>
      <c r="KZ16" s="54">
        <f t="shared" si="65"/>
        <v>0</v>
      </c>
      <c r="LA16" s="54">
        <f t="shared" si="65"/>
        <v>0</v>
      </c>
      <c r="LB16" s="106">
        <f t="shared" si="65"/>
        <v>0</v>
      </c>
      <c r="LC16" s="149">
        <f t="shared" si="65"/>
        <v>0</v>
      </c>
      <c r="LD16" s="55">
        <f t="shared" si="65"/>
        <v>0</v>
      </c>
      <c r="LE16" s="54">
        <f t="shared" si="65"/>
        <v>0</v>
      </c>
      <c r="LF16" s="54">
        <f t="shared" si="65"/>
        <v>0</v>
      </c>
      <c r="LG16" s="54">
        <f t="shared" si="65"/>
        <v>0</v>
      </c>
      <c r="LH16" s="54">
        <f t="shared" si="65"/>
        <v>0</v>
      </c>
      <c r="LI16" s="54">
        <f t="shared" si="65"/>
        <v>0</v>
      </c>
      <c r="LJ16" s="54">
        <f t="shared" si="65"/>
        <v>0</v>
      </c>
      <c r="LK16" s="54">
        <f t="shared" si="65"/>
        <v>0</v>
      </c>
      <c r="LL16" s="54">
        <f t="shared" si="65"/>
        <v>0</v>
      </c>
      <c r="LM16" s="54">
        <f t="shared" si="65"/>
        <v>0</v>
      </c>
      <c r="LN16" s="54">
        <f t="shared" si="65"/>
        <v>0</v>
      </c>
      <c r="LO16" s="55">
        <f t="shared" si="65"/>
        <v>0</v>
      </c>
      <c r="LP16" s="54">
        <f t="shared" si="65"/>
        <v>0</v>
      </c>
      <c r="LQ16" s="54">
        <f t="shared" si="65"/>
        <v>0</v>
      </c>
      <c r="LR16" s="54">
        <f t="shared" si="65"/>
        <v>0</v>
      </c>
      <c r="LS16" s="106">
        <f t="shared" si="65"/>
        <v>0</v>
      </c>
      <c r="LT16" s="55">
        <f t="shared" si="65"/>
        <v>0</v>
      </c>
      <c r="LU16" s="54">
        <f t="shared" si="65"/>
        <v>0</v>
      </c>
      <c r="LV16" s="54">
        <f t="shared" si="65"/>
        <v>0</v>
      </c>
      <c r="LW16" s="54">
        <f t="shared" si="65"/>
        <v>0</v>
      </c>
      <c r="LX16" s="54">
        <f t="shared" si="65"/>
        <v>0</v>
      </c>
      <c r="LY16" s="54">
        <f t="shared" si="65"/>
        <v>0</v>
      </c>
      <c r="LZ16" s="54">
        <f t="shared" si="65"/>
        <v>0</v>
      </c>
      <c r="MA16" s="54">
        <f t="shared" si="65"/>
        <v>0</v>
      </c>
      <c r="MB16" s="54">
        <f t="shared" si="65"/>
        <v>0</v>
      </c>
      <c r="MC16" s="54">
        <f t="shared" si="65"/>
        <v>0</v>
      </c>
      <c r="MD16" s="54">
        <f t="shared" si="65"/>
        <v>0</v>
      </c>
      <c r="ME16" s="55">
        <f t="shared" si="65"/>
        <v>0</v>
      </c>
      <c r="MF16" s="54">
        <f t="shared" si="65"/>
        <v>0</v>
      </c>
      <c r="MG16" s="54">
        <f t="shared" si="65"/>
        <v>0</v>
      </c>
      <c r="MH16" s="54">
        <f t="shared" si="65"/>
        <v>0</v>
      </c>
      <c r="MI16" s="106">
        <f t="shared" si="65"/>
        <v>0</v>
      </c>
      <c r="MJ16" s="55">
        <f t="shared" si="65"/>
        <v>0</v>
      </c>
      <c r="MK16" s="54">
        <f t="shared" si="65"/>
        <v>0</v>
      </c>
      <c r="ML16" s="54">
        <f t="shared" si="65"/>
        <v>0</v>
      </c>
      <c r="MM16" s="54">
        <f t="shared" si="65"/>
        <v>0</v>
      </c>
      <c r="MN16" s="54">
        <f t="shared" si="65"/>
        <v>0</v>
      </c>
      <c r="MO16" s="54">
        <f t="shared" si="65"/>
        <v>0</v>
      </c>
      <c r="MP16" s="54">
        <f t="shared" si="65"/>
        <v>0</v>
      </c>
      <c r="MQ16" s="54">
        <f t="shared" si="65"/>
        <v>0</v>
      </c>
      <c r="MR16" s="54">
        <f t="shared" si="65"/>
        <v>0</v>
      </c>
      <c r="MS16" s="54">
        <f t="shared" si="65"/>
        <v>0</v>
      </c>
      <c r="MT16" s="54">
        <f t="shared" si="65"/>
        <v>0</v>
      </c>
      <c r="MU16" s="55">
        <f t="shared" ref="MU16:PF16" si="66">MU17+MU24+MU29+MU38+MU43+MU50+MU54+MU58</f>
        <v>0</v>
      </c>
      <c r="MV16" s="54">
        <f t="shared" si="66"/>
        <v>0</v>
      </c>
      <c r="MW16" s="54">
        <f t="shared" si="66"/>
        <v>0</v>
      </c>
      <c r="MX16" s="54">
        <f t="shared" si="66"/>
        <v>0</v>
      </c>
      <c r="MY16" s="106">
        <f t="shared" si="66"/>
        <v>0</v>
      </c>
      <c r="MZ16" s="55">
        <f t="shared" si="66"/>
        <v>0</v>
      </c>
      <c r="NA16" s="54">
        <f t="shared" si="66"/>
        <v>0</v>
      </c>
      <c r="NB16" s="54">
        <f t="shared" si="66"/>
        <v>0</v>
      </c>
      <c r="NC16" s="54">
        <f t="shared" si="66"/>
        <v>0</v>
      </c>
      <c r="ND16" s="54">
        <f t="shared" si="66"/>
        <v>0</v>
      </c>
      <c r="NE16" s="54">
        <f t="shared" si="66"/>
        <v>0</v>
      </c>
      <c r="NF16" s="54">
        <f t="shared" si="66"/>
        <v>0</v>
      </c>
      <c r="NG16" s="54">
        <f t="shared" si="66"/>
        <v>0</v>
      </c>
      <c r="NH16" s="54">
        <f t="shared" si="66"/>
        <v>0</v>
      </c>
      <c r="NI16" s="54">
        <f t="shared" si="66"/>
        <v>0</v>
      </c>
      <c r="NJ16" s="54">
        <f t="shared" si="66"/>
        <v>0</v>
      </c>
      <c r="NK16" s="55">
        <f t="shared" si="66"/>
        <v>0</v>
      </c>
      <c r="NL16" s="54">
        <f t="shared" si="66"/>
        <v>0</v>
      </c>
      <c r="NM16" s="54">
        <f t="shared" si="66"/>
        <v>0</v>
      </c>
      <c r="NN16" s="54">
        <f t="shared" si="66"/>
        <v>0</v>
      </c>
      <c r="NO16" s="106">
        <f t="shared" si="66"/>
        <v>0</v>
      </c>
      <c r="NP16" s="55">
        <f t="shared" si="66"/>
        <v>0</v>
      </c>
      <c r="NQ16" s="54">
        <f t="shared" si="66"/>
        <v>0</v>
      </c>
      <c r="NR16" s="54">
        <f t="shared" si="66"/>
        <v>0</v>
      </c>
      <c r="NS16" s="54">
        <f t="shared" si="66"/>
        <v>0</v>
      </c>
      <c r="NT16" s="54">
        <f t="shared" si="66"/>
        <v>0</v>
      </c>
      <c r="NU16" s="54">
        <f t="shared" si="66"/>
        <v>0</v>
      </c>
      <c r="NV16" s="54">
        <f t="shared" si="66"/>
        <v>0</v>
      </c>
      <c r="NW16" s="54">
        <f t="shared" si="66"/>
        <v>0</v>
      </c>
      <c r="NX16" s="54">
        <f t="shared" si="66"/>
        <v>0</v>
      </c>
      <c r="NY16" s="54">
        <f t="shared" si="66"/>
        <v>0</v>
      </c>
      <c r="NZ16" s="54">
        <f t="shared" si="66"/>
        <v>0</v>
      </c>
      <c r="OA16" s="55">
        <f t="shared" si="66"/>
        <v>0</v>
      </c>
      <c r="OB16" s="54">
        <f t="shared" si="66"/>
        <v>0</v>
      </c>
      <c r="OC16" s="54">
        <f t="shared" si="66"/>
        <v>0</v>
      </c>
      <c r="OD16" s="54">
        <f t="shared" si="66"/>
        <v>0</v>
      </c>
      <c r="OE16" s="106">
        <f t="shared" si="66"/>
        <v>0</v>
      </c>
      <c r="OF16" s="55">
        <f t="shared" si="66"/>
        <v>0</v>
      </c>
      <c r="OG16" s="54">
        <f t="shared" si="66"/>
        <v>0</v>
      </c>
      <c r="OH16" s="54">
        <f t="shared" si="66"/>
        <v>0</v>
      </c>
      <c r="OI16" s="54">
        <f t="shared" si="66"/>
        <v>0</v>
      </c>
      <c r="OJ16" s="54">
        <f t="shared" si="66"/>
        <v>0</v>
      </c>
      <c r="OK16" s="54">
        <f t="shared" si="66"/>
        <v>0</v>
      </c>
      <c r="OL16" s="54">
        <f t="shared" si="66"/>
        <v>0</v>
      </c>
      <c r="OM16" s="54">
        <f t="shared" si="66"/>
        <v>0</v>
      </c>
      <c r="ON16" s="54">
        <f t="shared" si="66"/>
        <v>0</v>
      </c>
      <c r="OO16" s="54">
        <f t="shared" si="66"/>
        <v>0</v>
      </c>
      <c r="OP16" s="54">
        <f t="shared" si="66"/>
        <v>0</v>
      </c>
      <c r="OQ16" s="55">
        <f t="shared" si="66"/>
        <v>0</v>
      </c>
      <c r="OR16" s="54">
        <f t="shared" si="66"/>
        <v>0</v>
      </c>
      <c r="OS16" s="54">
        <f t="shared" si="66"/>
        <v>0</v>
      </c>
      <c r="OT16" s="54">
        <f t="shared" si="66"/>
        <v>0</v>
      </c>
      <c r="OU16" s="106">
        <f t="shared" si="66"/>
        <v>0</v>
      </c>
      <c r="OV16" s="55">
        <f t="shared" si="66"/>
        <v>0</v>
      </c>
      <c r="OW16" s="54">
        <f t="shared" si="66"/>
        <v>0</v>
      </c>
      <c r="OX16" s="54">
        <f t="shared" si="66"/>
        <v>0</v>
      </c>
      <c r="OY16" s="54">
        <f t="shared" si="66"/>
        <v>0</v>
      </c>
      <c r="OZ16" s="54">
        <f t="shared" si="66"/>
        <v>0</v>
      </c>
      <c r="PA16" s="54">
        <f t="shared" si="66"/>
        <v>0</v>
      </c>
      <c r="PB16" s="54">
        <f t="shared" si="66"/>
        <v>0</v>
      </c>
      <c r="PC16" s="54">
        <f t="shared" si="66"/>
        <v>0</v>
      </c>
      <c r="PD16" s="54">
        <f t="shared" si="66"/>
        <v>0</v>
      </c>
      <c r="PE16" s="54">
        <f t="shared" si="66"/>
        <v>0</v>
      </c>
      <c r="PF16" s="54">
        <f t="shared" si="66"/>
        <v>0</v>
      </c>
      <c r="PG16" s="55">
        <f t="shared" ref="PG16:RR16" si="67">PG17+PG24+PG29+PG38+PG43+PG50+PG54+PG58</f>
        <v>0</v>
      </c>
      <c r="PH16" s="54">
        <f t="shared" si="67"/>
        <v>0</v>
      </c>
      <c r="PI16" s="54">
        <f t="shared" si="67"/>
        <v>0</v>
      </c>
      <c r="PJ16" s="54">
        <f t="shared" si="67"/>
        <v>0</v>
      </c>
      <c r="PK16" s="106">
        <f t="shared" si="67"/>
        <v>0</v>
      </c>
      <c r="PL16" s="55">
        <f t="shared" si="67"/>
        <v>0</v>
      </c>
      <c r="PM16" s="54">
        <f t="shared" si="67"/>
        <v>0</v>
      </c>
      <c r="PN16" s="54">
        <f t="shared" si="67"/>
        <v>0</v>
      </c>
      <c r="PO16" s="54">
        <f t="shared" si="67"/>
        <v>0</v>
      </c>
      <c r="PP16" s="54">
        <f t="shared" si="67"/>
        <v>0</v>
      </c>
      <c r="PQ16" s="54">
        <f t="shared" si="67"/>
        <v>0</v>
      </c>
      <c r="PR16" s="54">
        <f t="shared" si="67"/>
        <v>0</v>
      </c>
      <c r="PS16" s="54">
        <f t="shared" si="67"/>
        <v>0</v>
      </c>
      <c r="PT16" s="54">
        <f t="shared" si="67"/>
        <v>0</v>
      </c>
      <c r="PU16" s="54">
        <f t="shared" si="67"/>
        <v>0</v>
      </c>
      <c r="PV16" s="54">
        <f t="shared" si="67"/>
        <v>0</v>
      </c>
      <c r="PW16" s="55">
        <f t="shared" si="67"/>
        <v>0</v>
      </c>
      <c r="PX16" s="54">
        <f t="shared" si="67"/>
        <v>0</v>
      </c>
      <c r="PY16" s="54">
        <f t="shared" si="67"/>
        <v>0</v>
      </c>
      <c r="PZ16" s="54">
        <f t="shared" si="67"/>
        <v>0</v>
      </c>
      <c r="QA16" s="106">
        <f t="shared" si="67"/>
        <v>0</v>
      </c>
      <c r="QB16" s="55">
        <f t="shared" si="67"/>
        <v>0</v>
      </c>
      <c r="QC16" s="54">
        <f t="shared" si="67"/>
        <v>0</v>
      </c>
      <c r="QD16" s="54">
        <f t="shared" si="67"/>
        <v>0</v>
      </c>
      <c r="QE16" s="54">
        <f t="shared" si="67"/>
        <v>0</v>
      </c>
      <c r="QF16" s="54">
        <f t="shared" si="67"/>
        <v>0</v>
      </c>
      <c r="QG16" s="54">
        <f t="shared" si="67"/>
        <v>0</v>
      </c>
      <c r="QH16" s="54">
        <f t="shared" si="67"/>
        <v>0</v>
      </c>
      <c r="QI16" s="54">
        <f t="shared" si="67"/>
        <v>0</v>
      </c>
      <c r="QJ16" s="54">
        <f t="shared" si="67"/>
        <v>0</v>
      </c>
      <c r="QK16" s="54">
        <f t="shared" si="67"/>
        <v>0</v>
      </c>
      <c r="QL16" s="54">
        <f t="shared" si="67"/>
        <v>0</v>
      </c>
      <c r="QM16" s="55">
        <f t="shared" si="67"/>
        <v>0</v>
      </c>
      <c r="QN16" s="54">
        <f t="shared" si="67"/>
        <v>0</v>
      </c>
      <c r="QO16" s="54">
        <f t="shared" si="67"/>
        <v>0</v>
      </c>
      <c r="QP16" s="54">
        <f t="shared" si="67"/>
        <v>0</v>
      </c>
      <c r="QQ16" s="106">
        <f t="shared" si="67"/>
        <v>0</v>
      </c>
      <c r="QR16" s="55">
        <f t="shared" si="67"/>
        <v>0</v>
      </c>
      <c r="QS16" s="54">
        <f t="shared" si="67"/>
        <v>0</v>
      </c>
      <c r="QT16" s="54">
        <f t="shared" si="67"/>
        <v>0</v>
      </c>
      <c r="QU16" s="54">
        <f t="shared" si="67"/>
        <v>0</v>
      </c>
      <c r="QV16" s="54">
        <f t="shared" si="67"/>
        <v>0</v>
      </c>
      <c r="QW16" s="54">
        <f t="shared" si="67"/>
        <v>0</v>
      </c>
      <c r="QX16" s="54">
        <f t="shared" si="67"/>
        <v>0</v>
      </c>
      <c r="QY16" s="54">
        <f t="shared" si="67"/>
        <v>0</v>
      </c>
      <c r="QZ16" s="54">
        <f t="shared" si="67"/>
        <v>0</v>
      </c>
      <c r="RA16" s="54">
        <f t="shared" si="67"/>
        <v>0</v>
      </c>
      <c r="RB16" s="54">
        <f t="shared" si="67"/>
        <v>0</v>
      </c>
      <c r="RC16" s="55">
        <f t="shared" si="67"/>
        <v>0</v>
      </c>
      <c r="RD16" s="54">
        <f t="shared" si="67"/>
        <v>0</v>
      </c>
      <c r="RE16" s="54">
        <f t="shared" si="67"/>
        <v>0</v>
      </c>
      <c r="RF16" s="54">
        <f t="shared" si="67"/>
        <v>0</v>
      </c>
      <c r="RG16" s="54">
        <f t="shared" si="67"/>
        <v>0</v>
      </c>
      <c r="RH16" s="54">
        <f t="shared" si="67"/>
        <v>0</v>
      </c>
      <c r="RI16" s="54">
        <f t="shared" si="67"/>
        <v>0</v>
      </c>
      <c r="RJ16" s="54">
        <f t="shared" si="67"/>
        <v>0</v>
      </c>
      <c r="RK16" s="54">
        <f t="shared" si="67"/>
        <v>0</v>
      </c>
      <c r="RL16" s="54">
        <f t="shared" si="67"/>
        <v>0</v>
      </c>
      <c r="RM16" s="54">
        <f t="shared" si="67"/>
        <v>0</v>
      </c>
      <c r="RN16" s="54">
        <f t="shared" si="67"/>
        <v>0</v>
      </c>
      <c r="RO16" s="54">
        <f t="shared" si="67"/>
        <v>0</v>
      </c>
      <c r="RP16" s="54">
        <f t="shared" si="67"/>
        <v>0</v>
      </c>
      <c r="RQ16" s="106">
        <f t="shared" si="67"/>
        <v>0</v>
      </c>
      <c r="RR16" s="149">
        <f t="shared" si="67"/>
        <v>0</v>
      </c>
      <c r="RS16" s="55">
        <f t="shared" ref="RS16:UD16" si="68">RS17+RS24+RS29+RS38+RS43+RS50+RS54+RS58</f>
        <v>0</v>
      </c>
      <c r="RT16" s="54">
        <f t="shared" si="68"/>
        <v>0</v>
      </c>
      <c r="RU16" s="54">
        <f t="shared" si="68"/>
        <v>0</v>
      </c>
      <c r="RV16" s="54">
        <f t="shared" si="68"/>
        <v>0</v>
      </c>
      <c r="RW16" s="54">
        <f t="shared" si="68"/>
        <v>0</v>
      </c>
      <c r="RX16" s="54">
        <f t="shared" si="68"/>
        <v>0</v>
      </c>
      <c r="RY16" s="54">
        <f t="shared" si="68"/>
        <v>0</v>
      </c>
      <c r="RZ16" s="54">
        <f t="shared" si="68"/>
        <v>0</v>
      </c>
      <c r="SA16" s="54">
        <f t="shared" si="68"/>
        <v>0</v>
      </c>
      <c r="SB16" s="54">
        <f t="shared" si="68"/>
        <v>0</v>
      </c>
      <c r="SC16" s="54">
        <f t="shared" si="68"/>
        <v>0</v>
      </c>
      <c r="SD16" s="55">
        <f t="shared" si="68"/>
        <v>0</v>
      </c>
      <c r="SE16" s="54">
        <f t="shared" si="68"/>
        <v>0</v>
      </c>
      <c r="SF16" s="54">
        <f t="shared" si="68"/>
        <v>0</v>
      </c>
      <c r="SG16" s="54">
        <f t="shared" si="68"/>
        <v>0</v>
      </c>
      <c r="SH16" s="106">
        <f t="shared" si="68"/>
        <v>0</v>
      </c>
      <c r="SI16" s="55">
        <f t="shared" si="68"/>
        <v>0</v>
      </c>
      <c r="SJ16" s="54">
        <f t="shared" si="68"/>
        <v>0</v>
      </c>
      <c r="SK16" s="54">
        <f t="shared" si="68"/>
        <v>0</v>
      </c>
      <c r="SL16" s="54">
        <f t="shared" si="68"/>
        <v>0</v>
      </c>
      <c r="SM16" s="54">
        <f t="shared" si="68"/>
        <v>0</v>
      </c>
      <c r="SN16" s="54">
        <f t="shared" si="68"/>
        <v>0</v>
      </c>
      <c r="SO16" s="54">
        <f t="shared" si="68"/>
        <v>0</v>
      </c>
      <c r="SP16" s="54">
        <f t="shared" si="68"/>
        <v>0</v>
      </c>
      <c r="SQ16" s="54">
        <f t="shared" si="68"/>
        <v>0</v>
      </c>
      <c r="SR16" s="54">
        <f t="shared" si="68"/>
        <v>0</v>
      </c>
      <c r="SS16" s="54">
        <f t="shared" si="68"/>
        <v>0</v>
      </c>
      <c r="ST16" s="55">
        <f t="shared" si="68"/>
        <v>0</v>
      </c>
      <c r="SU16" s="54">
        <f t="shared" si="68"/>
        <v>0</v>
      </c>
      <c r="SV16" s="54">
        <f t="shared" si="68"/>
        <v>0</v>
      </c>
      <c r="SW16" s="54">
        <f t="shared" si="68"/>
        <v>0</v>
      </c>
      <c r="SX16" s="106">
        <f t="shared" si="68"/>
        <v>0</v>
      </c>
      <c r="SY16" s="55">
        <f t="shared" si="68"/>
        <v>0</v>
      </c>
      <c r="SZ16" s="54">
        <f t="shared" si="68"/>
        <v>0</v>
      </c>
      <c r="TA16" s="54">
        <f t="shared" si="68"/>
        <v>0</v>
      </c>
      <c r="TB16" s="54">
        <f t="shared" si="68"/>
        <v>0</v>
      </c>
      <c r="TC16" s="54">
        <f t="shared" si="68"/>
        <v>0</v>
      </c>
      <c r="TD16" s="54">
        <f t="shared" si="68"/>
        <v>0</v>
      </c>
      <c r="TE16" s="54">
        <f t="shared" si="68"/>
        <v>0</v>
      </c>
      <c r="TF16" s="54">
        <f t="shared" si="68"/>
        <v>0</v>
      </c>
      <c r="TG16" s="54">
        <f t="shared" si="68"/>
        <v>0</v>
      </c>
      <c r="TH16" s="54">
        <f t="shared" si="68"/>
        <v>0</v>
      </c>
      <c r="TI16" s="54">
        <f t="shared" si="68"/>
        <v>0</v>
      </c>
      <c r="TJ16" s="55">
        <f t="shared" si="68"/>
        <v>0</v>
      </c>
      <c r="TK16" s="54">
        <f t="shared" si="68"/>
        <v>0</v>
      </c>
      <c r="TL16" s="54">
        <f t="shared" si="68"/>
        <v>0</v>
      </c>
      <c r="TM16" s="54">
        <f t="shared" si="68"/>
        <v>0</v>
      </c>
      <c r="TN16" s="106">
        <f t="shared" si="68"/>
        <v>0</v>
      </c>
      <c r="TO16" s="55">
        <f t="shared" si="68"/>
        <v>0</v>
      </c>
      <c r="TP16" s="54">
        <f t="shared" si="68"/>
        <v>0</v>
      </c>
      <c r="TQ16" s="54">
        <f t="shared" si="68"/>
        <v>0</v>
      </c>
      <c r="TR16" s="54">
        <f t="shared" si="68"/>
        <v>0</v>
      </c>
      <c r="TS16" s="54">
        <f t="shared" si="68"/>
        <v>0</v>
      </c>
      <c r="TT16" s="54">
        <f t="shared" si="68"/>
        <v>0</v>
      </c>
      <c r="TU16" s="54">
        <f t="shared" si="68"/>
        <v>0</v>
      </c>
      <c r="TV16" s="54">
        <f t="shared" si="68"/>
        <v>0</v>
      </c>
      <c r="TW16" s="54">
        <f t="shared" si="68"/>
        <v>0</v>
      </c>
      <c r="TX16" s="54">
        <f t="shared" si="68"/>
        <v>0</v>
      </c>
      <c r="TY16" s="54">
        <f t="shared" si="68"/>
        <v>0</v>
      </c>
      <c r="TZ16" s="55">
        <f t="shared" si="68"/>
        <v>0</v>
      </c>
      <c r="UA16" s="54">
        <f t="shared" si="68"/>
        <v>0</v>
      </c>
      <c r="UB16" s="54">
        <f t="shared" si="68"/>
        <v>0</v>
      </c>
      <c r="UC16" s="54">
        <f t="shared" si="68"/>
        <v>0</v>
      </c>
      <c r="UD16" s="106">
        <f t="shared" si="68"/>
        <v>0</v>
      </c>
      <c r="UE16" s="55">
        <f t="shared" ref="UE16:VD16" si="69">UE17+UE24+UE29+UE38+UE43+UE50+UE54+UE58</f>
        <v>0</v>
      </c>
      <c r="UF16" s="54">
        <f t="shared" si="69"/>
        <v>0</v>
      </c>
      <c r="UG16" s="54">
        <f t="shared" si="69"/>
        <v>0</v>
      </c>
      <c r="UH16" s="54">
        <f t="shared" si="69"/>
        <v>0</v>
      </c>
      <c r="UI16" s="54">
        <f t="shared" si="69"/>
        <v>0</v>
      </c>
      <c r="UJ16" s="54">
        <f t="shared" si="69"/>
        <v>0</v>
      </c>
      <c r="UK16" s="54">
        <f t="shared" si="69"/>
        <v>0</v>
      </c>
      <c r="UL16" s="54">
        <f t="shared" si="69"/>
        <v>0</v>
      </c>
      <c r="UM16" s="54">
        <f t="shared" si="69"/>
        <v>0</v>
      </c>
      <c r="UN16" s="54">
        <f t="shared" si="69"/>
        <v>0</v>
      </c>
      <c r="UO16" s="54">
        <f t="shared" si="69"/>
        <v>0</v>
      </c>
      <c r="UP16" s="55">
        <f t="shared" si="69"/>
        <v>0</v>
      </c>
      <c r="UQ16" s="54">
        <f t="shared" si="69"/>
        <v>0</v>
      </c>
      <c r="UR16" s="54">
        <f t="shared" si="69"/>
        <v>0</v>
      </c>
      <c r="US16" s="54">
        <f t="shared" si="69"/>
        <v>0</v>
      </c>
      <c r="UT16" s="54">
        <f t="shared" si="69"/>
        <v>0</v>
      </c>
      <c r="UU16" s="54">
        <f t="shared" si="69"/>
        <v>0</v>
      </c>
      <c r="UV16" s="54">
        <f t="shared" si="69"/>
        <v>0</v>
      </c>
      <c r="UW16" s="54">
        <f t="shared" si="69"/>
        <v>0</v>
      </c>
      <c r="UX16" s="54">
        <f t="shared" si="69"/>
        <v>0</v>
      </c>
      <c r="UY16" s="54">
        <f t="shared" si="69"/>
        <v>0</v>
      </c>
      <c r="UZ16" s="54">
        <f t="shared" si="69"/>
        <v>0</v>
      </c>
      <c r="VA16" s="54">
        <f t="shared" si="69"/>
        <v>0</v>
      </c>
      <c r="VB16" s="54">
        <f t="shared" si="69"/>
        <v>0</v>
      </c>
      <c r="VC16" s="54">
        <f t="shared" si="69"/>
        <v>0</v>
      </c>
      <c r="VD16" s="106">
        <f t="shared" si="69"/>
        <v>0</v>
      </c>
      <c r="VE16" s="9" t="str">
        <f t="shared" si="33"/>
        <v>-</v>
      </c>
    </row>
    <row r="17" spans="1:577" s="20" customFormat="1" ht="20.149999999999999" customHeight="1">
      <c r="A17" s="18"/>
      <c r="B17" s="18">
        <v>6001</v>
      </c>
      <c r="C17" s="18"/>
      <c r="D17" s="19" t="s">
        <v>17</v>
      </c>
      <c r="E17" s="188">
        <f t="shared" ref="E17:T17" si="70">SUM(E18:E23)</f>
        <v>0</v>
      </c>
      <c r="F17" s="189">
        <f t="shared" si="70"/>
        <v>0</v>
      </c>
      <c r="G17" s="189">
        <f t="shared" si="70"/>
        <v>0</v>
      </c>
      <c r="H17" s="190">
        <f t="shared" si="70"/>
        <v>0</v>
      </c>
      <c r="I17" s="226">
        <f t="shared" si="70"/>
        <v>0</v>
      </c>
      <c r="J17" s="189">
        <f t="shared" si="70"/>
        <v>0</v>
      </c>
      <c r="K17" s="57">
        <f t="shared" si="70"/>
        <v>0</v>
      </c>
      <c r="L17" s="56">
        <f t="shared" si="70"/>
        <v>0</v>
      </c>
      <c r="M17" s="56">
        <f t="shared" si="70"/>
        <v>0</v>
      </c>
      <c r="N17" s="56">
        <f t="shared" si="70"/>
        <v>0</v>
      </c>
      <c r="O17" s="56">
        <f t="shared" si="70"/>
        <v>0</v>
      </c>
      <c r="P17" s="56">
        <f t="shared" si="70"/>
        <v>0</v>
      </c>
      <c r="Q17" s="56">
        <f t="shared" si="70"/>
        <v>0</v>
      </c>
      <c r="R17" s="56">
        <f t="shared" si="70"/>
        <v>0</v>
      </c>
      <c r="S17" s="56">
        <f t="shared" si="70"/>
        <v>0</v>
      </c>
      <c r="T17" s="56">
        <f t="shared" si="70"/>
        <v>0</v>
      </c>
      <c r="U17" s="57">
        <f t="shared" ref="U17:Y17" si="71">SUM(U18:U23)</f>
        <v>0</v>
      </c>
      <c r="V17" s="56">
        <f t="shared" si="71"/>
        <v>0</v>
      </c>
      <c r="W17" s="56">
        <f t="shared" si="71"/>
        <v>0</v>
      </c>
      <c r="X17" s="56">
        <f t="shared" si="71"/>
        <v>0</v>
      </c>
      <c r="Y17" s="107">
        <f t="shared" si="71"/>
        <v>0</v>
      </c>
      <c r="Z17" s="57">
        <f t="shared" ref="Z17:AJ17" si="72">SUM(Z18:Z23)</f>
        <v>0</v>
      </c>
      <c r="AA17" s="56">
        <f t="shared" si="72"/>
        <v>0</v>
      </c>
      <c r="AB17" s="56">
        <f t="shared" si="72"/>
        <v>0</v>
      </c>
      <c r="AC17" s="56">
        <f t="shared" si="72"/>
        <v>0</v>
      </c>
      <c r="AD17" s="56">
        <f t="shared" si="72"/>
        <v>0</v>
      </c>
      <c r="AE17" s="56">
        <f t="shared" si="72"/>
        <v>0</v>
      </c>
      <c r="AF17" s="56">
        <f t="shared" si="72"/>
        <v>0</v>
      </c>
      <c r="AG17" s="56">
        <f t="shared" si="72"/>
        <v>0</v>
      </c>
      <c r="AH17" s="56">
        <f t="shared" si="72"/>
        <v>0</v>
      </c>
      <c r="AI17" s="56">
        <f t="shared" si="72"/>
        <v>0</v>
      </c>
      <c r="AJ17" s="56">
        <f t="shared" si="72"/>
        <v>0</v>
      </c>
      <c r="AK17" s="57">
        <f t="shared" ref="AK17:AO17" si="73">SUM(AK18:AK23)</f>
        <v>0</v>
      </c>
      <c r="AL17" s="56">
        <f t="shared" si="73"/>
        <v>0</v>
      </c>
      <c r="AM17" s="56">
        <f t="shared" si="73"/>
        <v>0</v>
      </c>
      <c r="AN17" s="56">
        <f t="shared" si="73"/>
        <v>0</v>
      </c>
      <c r="AO17" s="107">
        <f t="shared" si="73"/>
        <v>0</v>
      </c>
      <c r="AP17" s="57">
        <f t="shared" ref="AP17:AZ17" si="74">SUM(AP18:AP23)</f>
        <v>0</v>
      </c>
      <c r="AQ17" s="56">
        <f t="shared" si="74"/>
        <v>0</v>
      </c>
      <c r="AR17" s="56">
        <f t="shared" si="74"/>
        <v>0</v>
      </c>
      <c r="AS17" s="56">
        <f t="shared" si="74"/>
        <v>0</v>
      </c>
      <c r="AT17" s="56">
        <f t="shared" si="74"/>
        <v>0</v>
      </c>
      <c r="AU17" s="56">
        <f t="shared" si="74"/>
        <v>0</v>
      </c>
      <c r="AV17" s="56">
        <f t="shared" si="74"/>
        <v>0</v>
      </c>
      <c r="AW17" s="56">
        <f t="shared" si="74"/>
        <v>0</v>
      </c>
      <c r="AX17" s="56">
        <f t="shared" si="74"/>
        <v>0</v>
      </c>
      <c r="AY17" s="56">
        <f t="shared" si="74"/>
        <v>0</v>
      </c>
      <c r="AZ17" s="56">
        <f t="shared" si="74"/>
        <v>0</v>
      </c>
      <c r="BA17" s="57">
        <f t="shared" ref="BA17:BE17" si="75">SUM(BA18:BA23)</f>
        <v>0</v>
      </c>
      <c r="BB17" s="56">
        <f t="shared" si="75"/>
        <v>0</v>
      </c>
      <c r="BC17" s="56">
        <f t="shared" si="75"/>
        <v>0</v>
      </c>
      <c r="BD17" s="56">
        <f t="shared" si="75"/>
        <v>0</v>
      </c>
      <c r="BE17" s="107">
        <f t="shared" si="75"/>
        <v>0</v>
      </c>
      <c r="BF17" s="57">
        <f t="shared" ref="BF17:BP17" si="76">SUM(BF18:BF23)</f>
        <v>0</v>
      </c>
      <c r="BG17" s="56">
        <f t="shared" si="76"/>
        <v>0</v>
      </c>
      <c r="BH17" s="56">
        <f t="shared" si="76"/>
        <v>0</v>
      </c>
      <c r="BI17" s="56">
        <f t="shared" si="76"/>
        <v>0</v>
      </c>
      <c r="BJ17" s="56">
        <f t="shared" si="76"/>
        <v>0</v>
      </c>
      <c r="BK17" s="56">
        <f t="shared" si="76"/>
        <v>0</v>
      </c>
      <c r="BL17" s="56">
        <f t="shared" si="76"/>
        <v>0</v>
      </c>
      <c r="BM17" s="56">
        <f t="shared" si="76"/>
        <v>0</v>
      </c>
      <c r="BN17" s="56">
        <f t="shared" si="76"/>
        <v>0</v>
      </c>
      <c r="BO17" s="56">
        <f t="shared" si="76"/>
        <v>0</v>
      </c>
      <c r="BP17" s="56">
        <f t="shared" si="76"/>
        <v>0</v>
      </c>
      <c r="BQ17" s="57">
        <f t="shared" ref="BQ17:BU17" si="77">SUM(BQ18:BQ23)</f>
        <v>0</v>
      </c>
      <c r="BR17" s="56">
        <f t="shared" si="77"/>
        <v>0</v>
      </c>
      <c r="BS17" s="56">
        <f t="shared" si="77"/>
        <v>0</v>
      </c>
      <c r="BT17" s="56">
        <f t="shared" si="77"/>
        <v>0</v>
      </c>
      <c r="BU17" s="107">
        <f t="shared" si="77"/>
        <v>0</v>
      </c>
      <c r="BV17" s="57">
        <f t="shared" ref="BV17:CF17" si="78">SUM(BV18:BV23)</f>
        <v>0</v>
      </c>
      <c r="BW17" s="56">
        <f t="shared" si="78"/>
        <v>0</v>
      </c>
      <c r="BX17" s="56">
        <f t="shared" si="78"/>
        <v>0</v>
      </c>
      <c r="BY17" s="56">
        <f t="shared" si="78"/>
        <v>0</v>
      </c>
      <c r="BZ17" s="56">
        <f t="shared" si="78"/>
        <v>0</v>
      </c>
      <c r="CA17" s="56">
        <f t="shared" si="78"/>
        <v>0</v>
      </c>
      <c r="CB17" s="56">
        <f t="shared" si="78"/>
        <v>0</v>
      </c>
      <c r="CC17" s="56">
        <f t="shared" si="78"/>
        <v>0</v>
      </c>
      <c r="CD17" s="56">
        <f t="shared" si="78"/>
        <v>0</v>
      </c>
      <c r="CE17" s="56">
        <f t="shared" si="78"/>
        <v>0</v>
      </c>
      <c r="CF17" s="56">
        <f t="shared" si="78"/>
        <v>0</v>
      </c>
      <c r="CG17" s="57">
        <f t="shared" ref="CG17:CU17" si="79">SUM(CG18:CG23)</f>
        <v>0</v>
      </c>
      <c r="CH17" s="56">
        <f t="shared" si="79"/>
        <v>0</v>
      </c>
      <c r="CI17" s="56">
        <f t="shared" si="79"/>
        <v>0</v>
      </c>
      <c r="CJ17" s="56">
        <f t="shared" si="79"/>
        <v>0</v>
      </c>
      <c r="CK17" s="56">
        <f t="shared" ref="CK17:CT17" si="80">SUM(CK18:CK23)</f>
        <v>0</v>
      </c>
      <c r="CL17" s="56">
        <f t="shared" si="80"/>
        <v>0</v>
      </c>
      <c r="CM17" s="56">
        <f t="shared" si="80"/>
        <v>0</v>
      </c>
      <c r="CN17" s="56">
        <f t="shared" si="80"/>
        <v>0</v>
      </c>
      <c r="CO17" s="56">
        <f t="shared" si="80"/>
        <v>0</v>
      </c>
      <c r="CP17" s="56">
        <f t="shared" si="80"/>
        <v>0</v>
      </c>
      <c r="CQ17" s="56">
        <f t="shared" si="80"/>
        <v>0</v>
      </c>
      <c r="CR17" s="56">
        <f t="shared" si="80"/>
        <v>0</v>
      </c>
      <c r="CS17" s="56">
        <f t="shared" si="80"/>
        <v>0</v>
      </c>
      <c r="CT17" s="56">
        <f t="shared" si="80"/>
        <v>0</v>
      </c>
      <c r="CU17" s="107">
        <f t="shared" si="79"/>
        <v>0</v>
      </c>
      <c r="CV17" s="150">
        <f t="shared" ref="CV17:DG17" si="81">SUM(CV18:CV23)</f>
        <v>0</v>
      </c>
      <c r="CW17" s="57">
        <f t="shared" si="81"/>
        <v>0</v>
      </c>
      <c r="CX17" s="56">
        <f t="shared" si="81"/>
        <v>0</v>
      </c>
      <c r="CY17" s="56">
        <f t="shared" si="81"/>
        <v>0</v>
      </c>
      <c r="CZ17" s="56">
        <f t="shared" si="81"/>
        <v>0</v>
      </c>
      <c r="DA17" s="56">
        <f t="shared" si="81"/>
        <v>0</v>
      </c>
      <c r="DB17" s="56">
        <f t="shared" si="81"/>
        <v>0</v>
      </c>
      <c r="DC17" s="56">
        <f t="shared" si="81"/>
        <v>0</v>
      </c>
      <c r="DD17" s="56">
        <f t="shared" si="81"/>
        <v>0</v>
      </c>
      <c r="DE17" s="56">
        <f t="shared" si="81"/>
        <v>0</v>
      </c>
      <c r="DF17" s="56">
        <f t="shared" si="81"/>
        <v>0</v>
      </c>
      <c r="DG17" s="56">
        <f t="shared" si="81"/>
        <v>0</v>
      </c>
      <c r="DH17" s="57">
        <f t="shared" ref="DH17:DL17" si="82">SUM(DH18:DH23)</f>
        <v>0</v>
      </c>
      <c r="DI17" s="56">
        <f t="shared" si="82"/>
        <v>0</v>
      </c>
      <c r="DJ17" s="56">
        <f t="shared" si="82"/>
        <v>0</v>
      </c>
      <c r="DK17" s="56">
        <f t="shared" si="82"/>
        <v>0</v>
      </c>
      <c r="DL17" s="107">
        <f t="shared" si="82"/>
        <v>0</v>
      </c>
      <c r="DM17" s="57">
        <f t="shared" ref="DM17:DW17" si="83">SUM(DM18:DM23)</f>
        <v>0</v>
      </c>
      <c r="DN17" s="56">
        <f t="shared" si="83"/>
        <v>0</v>
      </c>
      <c r="DO17" s="56">
        <f t="shared" si="83"/>
        <v>0</v>
      </c>
      <c r="DP17" s="56">
        <f t="shared" si="83"/>
        <v>0</v>
      </c>
      <c r="DQ17" s="56">
        <f t="shared" si="83"/>
        <v>0</v>
      </c>
      <c r="DR17" s="56">
        <f t="shared" si="83"/>
        <v>0</v>
      </c>
      <c r="DS17" s="56">
        <f t="shared" si="83"/>
        <v>0</v>
      </c>
      <c r="DT17" s="56">
        <f t="shared" si="83"/>
        <v>0</v>
      </c>
      <c r="DU17" s="56">
        <f t="shared" si="83"/>
        <v>0</v>
      </c>
      <c r="DV17" s="56">
        <f t="shared" si="83"/>
        <v>0</v>
      </c>
      <c r="DW17" s="56">
        <f t="shared" si="83"/>
        <v>0</v>
      </c>
      <c r="DX17" s="57">
        <f t="shared" ref="DX17:EB17" si="84">SUM(DX18:DX23)</f>
        <v>0</v>
      </c>
      <c r="DY17" s="56">
        <f t="shared" si="84"/>
        <v>0</v>
      </c>
      <c r="DZ17" s="56">
        <f t="shared" si="84"/>
        <v>0</v>
      </c>
      <c r="EA17" s="56">
        <f t="shared" si="84"/>
        <v>0</v>
      </c>
      <c r="EB17" s="107">
        <f t="shared" si="84"/>
        <v>0</v>
      </c>
      <c r="EC17" s="57">
        <f t="shared" ref="EC17:EM17" si="85">SUM(EC18:EC23)</f>
        <v>0</v>
      </c>
      <c r="ED17" s="56">
        <f t="shared" si="85"/>
        <v>0</v>
      </c>
      <c r="EE17" s="56">
        <f t="shared" si="85"/>
        <v>0</v>
      </c>
      <c r="EF17" s="56">
        <f t="shared" si="85"/>
        <v>0</v>
      </c>
      <c r="EG17" s="56">
        <f t="shared" si="85"/>
        <v>0</v>
      </c>
      <c r="EH17" s="56">
        <f t="shared" si="85"/>
        <v>0</v>
      </c>
      <c r="EI17" s="56">
        <f t="shared" si="85"/>
        <v>0</v>
      </c>
      <c r="EJ17" s="56">
        <f t="shared" si="85"/>
        <v>0</v>
      </c>
      <c r="EK17" s="56">
        <f t="shared" si="85"/>
        <v>0</v>
      </c>
      <c r="EL17" s="56">
        <f t="shared" si="85"/>
        <v>0</v>
      </c>
      <c r="EM17" s="56">
        <f t="shared" si="85"/>
        <v>0</v>
      </c>
      <c r="EN17" s="57">
        <f t="shared" ref="EN17:ER17" si="86">SUM(EN18:EN23)</f>
        <v>0</v>
      </c>
      <c r="EO17" s="56">
        <f t="shared" si="86"/>
        <v>0</v>
      </c>
      <c r="EP17" s="56">
        <f t="shared" si="86"/>
        <v>0</v>
      </c>
      <c r="EQ17" s="56">
        <f t="shared" si="86"/>
        <v>0</v>
      </c>
      <c r="ER17" s="107">
        <f t="shared" si="86"/>
        <v>0</v>
      </c>
      <c r="ES17" s="57">
        <f t="shared" ref="ES17:FC17" si="87">SUM(ES18:ES23)</f>
        <v>0</v>
      </c>
      <c r="ET17" s="56">
        <f t="shared" si="87"/>
        <v>0</v>
      </c>
      <c r="EU17" s="56">
        <f t="shared" si="87"/>
        <v>0</v>
      </c>
      <c r="EV17" s="56">
        <f t="shared" si="87"/>
        <v>0</v>
      </c>
      <c r="EW17" s="56">
        <f t="shared" si="87"/>
        <v>0</v>
      </c>
      <c r="EX17" s="56">
        <f t="shared" si="87"/>
        <v>0</v>
      </c>
      <c r="EY17" s="56">
        <f t="shared" si="87"/>
        <v>0</v>
      </c>
      <c r="EZ17" s="56">
        <f t="shared" si="87"/>
        <v>0</v>
      </c>
      <c r="FA17" s="56">
        <f t="shared" si="87"/>
        <v>0</v>
      </c>
      <c r="FB17" s="56">
        <f t="shared" si="87"/>
        <v>0</v>
      </c>
      <c r="FC17" s="56">
        <f t="shared" si="87"/>
        <v>0</v>
      </c>
      <c r="FD17" s="57">
        <f t="shared" ref="FD17:FH17" si="88">SUM(FD18:FD23)</f>
        <v>0</v>
      </c>
      <c r="FE17" s="56">
        <f t="shared" si="88"/>
        <v>0</v>
      </c>
      <c r="FF17" s="56">
        <f t="shared" si="88"/>
        <v>0</v>
      </c>
      <c r="FG17" s="56">
        <f t="shared" si="88"/>
        <v>0</v>
      </c>
      <c r="FH17" s="107">
        <f t="shared" si="88"/>
        <v>0</v>
      </c>
      <c r="FI17" s="57">
        <f t="shared" ref="FI17:FS17" si="89">SUM(FI18:FI23)</f>
        <v>0</v>
      </c>
      <c r="FJ17" s="56">
        <f t="shared" si="89"/>
        <v>0</v>
      </c>
      <c r="FK17" s="56">
        <f t="shared" si="89"/>
        <v>0</v>
      </c>
      <c r="FL17" s="56">
        <f t="shared" si="89"/>
        <v>0</v>
      </c>
      <c r="FM17" s="56">
        <f t="shared" si="89"/>
        <v>0</v>
      </c>
      <c r="FN17" s="56">
        <f t="shared" si="89"/>
        <v>0</v>
      </c>
      <c r="FO17" s="56">
        <f t="shared" si="89"/>
        <v>0</v>
      </c>
      <c r="FP17" s="56">
        <f t="shared" si="89"/>
        <v>0</v>
      </c>
      <c r="FQ17" s="56">
        <f t="shared" si="89"/>
        <v>0</v>
      </c>
      <c r="FR17" s="56">
        <f t="shared" si="89"/>
        <v>0</v>
      </c>
      <c r="FS17" s="56">
        <f t="shared" si="89"/>
        <v>0</v>
      </c>
      <c r="FT17" s="57">
        <f t="shared" ref="FT17:FX17" si="90">SUM(FT18:FT23)</f>
        <v>0</v>
      </c>
      <c r="FU17" s="56">
        <f t="shared" si="90"/>
        <v>0</v>
      </c>
      <c r="FV17" s="56">
        <f t="shared" si="90"/>
        <v>0</v>
      </c>
      <c r="FW17" s="56">
        <f t="shared" si="90"/>
        <v>0</v>
      </c>
      <c r="FX17" s="107">
        <f t="shared" si="90"/>
        <v>0</v>
      </c>
      <c r="FY17" s="57">
        <f t="shared" ref="FY17:GI17" si="91">SUM(FY18:FY23)</f>
        <v>0</v>
      </c>
      <c r="FZ17" s="56">
        <f t="shared" si="91"/>
        <v>0</v>
      </c>
      <c r="GA17" s="56">
        <f t="shared" si="91"/>
        <v>0</v>
      </c>
      <c r="GB17" s="56">
        <f t="shared" si="91"/>
        <v>0</v>
      </c>
      <c r="GC17" s="56">
        <f t="shared" si="91"/>
        <v>0</v>
      </c>
      <c r="GD17" s="56">
        <f t="shared" si="91"/>
        <v>0</v>
      </c>
      <c r="GE17" s="56">
        <f t="shared" si="91"/>
        <v>0</v>
      </c>
      <c r="GF17" s="56">
        <f t="shared" si="91"/>
        <v>0</v>
      </c>
      <c r="GG17" s="56">
        <f t="shared" si="91"/>
        <v>0</v>
      </c>
      <c r="GH17" s="56">
        <f t="shared" si="91"/>
        <v>0</v>
      </c>
      <c r="GI17" s="56">
        <f t="shared" si="91"/>
        <v>0</v>
      </c>
      <c r="GJ17" s="57">
        <f t="shared" ref="GJ17:GN17" si="92">SUM(GJ18:GJ23)</f>
        <v>0</v>
      </c>
      <c r="GK17" s="56">
        <f t="shared" si="92"/>
        <v>0</v>
      </c>
      <c r="GL17" s="56">
        <f t="shared" si="92"/>
        <v>0</v>
      </c>
      <c r="GM17" s="56">
        <f t="shared" si="92"/>
        <v>0</v>
      </c>
      <c r="GN17" s="107">
        <f t="shared" si="92"/>
        <v>0</v>
      </c>
      <c r="GO17" s="57">
        <f t="shared" ref="GO17:GY17" si="93">SUM(GO18:GO23)</f>
        <v>0</v>
      </c>
      <c r="GP17" s="56">
        <f t="shared" si="93"/>
        <v>0</v>
      </c>
      <c r="GQ17" s="56">
        <f t="shared" si="93"/>
        <v>0</v>
      </c>
      <c r="GR17" s="56">
        <f t="shared" si="93"/>
        <v>0</v>
      </c>
      <c r="GS17" s="56">
        <f t="shared" si="93"/>
        <v>0</v>
      </c>
      <c r="GT17" s="56">
        <f t="shared" si="93"/>
        <v>0</v>
      </c>
      <c r="GU17" s="56">
        <f t="shared" si="93"/>
        <v>0</v>
      </c>
      <c r="GV17" s="56">
        <f t="shared" si="93"/>
        <v>0</v>
      </c>
      <c r="GW17" s="56">
        <f t="shared" si="93"/>
        <v>0</v>
      </c>
      <c r="GX17" s="56">
        <f t="shared" si="93"/>
        <v>0</v>
      </c>
      <c r="GY17" s="56">
        <f t="shared" si="93"/>
        <v>0</v>
      </c>
      <c r="GZ17" s="57">
        <f t="shared" ref="GZ17:HC17" si="94">SUM(GZ18:GZ23)</f>
        <v>0</v>
      </c>
      <c r="HA17" s="56">
        <f t="shared" si="94"/>
        <v>0</v>
      </c>
      <c r="HB17" s="56">
        <f t="shared" si="94"/>
        <v>0</v>
      </c>
      <c r="HC17" s="56">
        <f t="shared" si="94"/>
        <v>0</v>
      </c>
      <c r="HD17" s="56">
        <f t="shared" ref="HD17:HM17" si="95">SUM(HD18:HD23)</f>
        <v>0</v>
      </c>
      <c r="HE17" s="56">
        <f t="shared" si="95"/>
        <v>0</v>
      </c>
      <c r="HF17" s="56">
        <f t="shared" si="95"/>
        <v>0</v>
      </c>
      <c r="HG17" s="56">
        <f t="shared" si="95"/>
        <v>0</v>
      </c>
      <c r="HH17" s="56">
        <f t="shared" si="95"/>
        <v>0</v>
      </c>
      <c r="HI17" s="56">
        <f t="shared" si="95"/>
        <v>0</v>
      </c>
      <c r="HJ17" s="56">
        <f t="shared" si="95"/>
        <v>0</v>
      </c>
      <c r="HK17" s="56">
        <f t="shared" si="95"/>
        <v>0</v>
      </c>
      <c r="HL17" s="56">
        <f t="shared" si="95"/>
        <v>0</v>
      </c>
      <c r="HM17" s="56">
        <f t="shared" si="95"/>
        <v>0</v>
      </c>
      <c r="HN17" s="107">
        <f t="shared" ref="HN17" si="96">SUM(HN18:HN23)</f>
        <v>0</v>
      </c>
      <c r="HO17" s="134">
        <f t="shared" ref="HO17:IA17" si="97">SUM(HO18:HO23)</f>
        <v>0</v>
      </c>
      <c r="HP17" s="150">
        <f t="shared" si="97"/>
        <v>0</v>
      </c>
      <c r="HQ17" s="57">
        <f t="shared" si="97"/>
        <v>0</v>
      </c>
      <c r="HR17" s="56">
        <f t="shared" si="97"/>
        <v>0</v>
      </c>
      <c r="HS17" s="56">
        <f t="shared" si="97"/>
        <v>0</v>
      </c>
      <c r="HT17" s="56">
        <f t="shared" si="97"/>
        <v>0</v>
      </c>
      <c r="HU17" s="56">
        <f t="shared" si="97"/>
        <v>0</v>
      </c>
      <c r="HV17" s="56">
        <f t="shared" si="97"/>
        <v>0</v>
      </c>
      <c r="HW17" s="56">
        <f t="shared" si="97"/>
        <v>0</v>
      </c>
      <c r="HX17" s="56">
        <f t="shared" si="97"/>
        <v>0</v>
      </c>
      <c r="HY17" s="56">
        <f t="shared" si="97"/>
        <v>0</v>
      </c>
      <c r="HZ17" s="56">
        <f t="shared" si="97"/>
        <v>0</v>
      </c>
      <c r="IA17" s="56">
        <f t="shared" si="97"/>
        <v>0</v>
      </c>
      <c r="IB17" s="57">
        <f t="shared" ref="IB17:IF17" si="98">SUM(IB18:IB23)</f>
        <v>0</v>
      </c>
      <c r="IC17" s="56">
        <f t="shared" si="98"/>
        <v>0</v>
      </c>
      <c r="ID17" s="56">
        <f t="shared" si="98"/>
        <v>0</v>
      </c>
      <c r="IE17" s="56">
        <f t="shared" si="98"/>
        <v>0</v>
      </c>
      <c r="IF17" s="107">
        <f t="shared" si="98"/>
        <v>0</v>
      </c>
      <c r="IG17" s="57">
        <f t="shared" ref="IG17:IQ17" si="99">SUM(IG18:IG23)</f>
        <v>0</v>
      </c>
      <c r="IH17" s="56">
        <f t="shared" si="99"/>
        <v>0</v>
      </c>
      <c r="II17" s="56">
        <f t="shared" si="99"/>
        <v>0</v>
      </c>
      <c r="IJ17" s="56">
        <f t="shared" si="99"/>
        <v>0</v>
      </c>
      <c r="IK17" s="56">
        <f t="shared" si="99"/>
        <v>0</v>
      </c>
      <c r="IL17" s="56">
        <f t="shared" si="99"/>
        <v>0</v>
      </c>
      <c r="IM17" s="56">
        <f t="shared" si="99"/>
        <v>0</v>
      </c>
      <c r="IN17" s="56">
        <f t="shared" si="99"/>
        <v>0</v>
      </c>
      <c r="IO17" s="56">
        <f t="shared" si="99"/>
        <v>0</v>
      </c>
      <c r="IP17" s="56">
        <f t="shared" si="99"/>
        <v>0</v>
      </c>
      <c r="IQ17" s="56">
        <f t="shared" si="99"/>
        <v>0</v>
      </c>
      <c r="IR17" s="57">
        <f t="shared" ref="IR17:IV17" si="100">SUM(IR18:IR23)</f>
        <v>0</v>
      </c>
      <c r="IS17" s="56">
        <f t="shared" si="100"/>
        <v>0</v>
      </c>
      <c r="IT17" s="56">
        <f t="shared" si="100"/>
        <v>0</v>
      </c>
      <c r="IU17" s="56">
        <f t="shared" si="100"/>
        <v>0</v>
      </c>
      <c r="IV17" s="107">
        <f t="shared" si="100"/>
        <v>0</v>
      </c>
      <c r="IW17" s="57">
        <f t="shared" ref="IW17:JG17" si="101">SUM(IW18:IW23)</f>
        <v>0</v>
      </c>
      <c r="IX17" s="56">
        <f t="shared" si="101"/>
        <v>0</v>
      </c>
      <c r="IY17" s="56">
        <f t="shared" si="101"/>
        <v>0</v>
      </c>
      <c r="IZ17" s="56">
        <f t="shared" si="101"/>
        <v>0</v>
      </c>
      <c r="JA17" s="56">
        <f t="shared" si="101"/>
        <v>0</v>
      </c>
      <c r="JB17" s="56">
        <f t="shared" si="101"/>
        <v>0</v>
      </c>
      <c r="JC17" s="56">
        <f t="shared" si="101"/>
        <v>0</v>
      </c>
      <c r="JD17" s="56">
        <f t="shared" si="101"/>
        <v>0</v>
      </c>
      <c r="JE17" s="56">
        <f t="shared" si="101"/>
        <v>0</v>
      </c>
      <c r="JF17" s="56">
        <f t="shared" si="101"/>
        <v>0</v>
      </c>
      <c r="JG17" s="56">
        <f t="shared" si="101"/>
        <v>0</v>
      </c>
      <c r="JH17" s="57">
        <f t="shared" ref="JH17:JL17" si="102">SUM(JH18:JH23)</f>
        <v>0</v>
      </c>
      <c r="JI17" s="56">
        <f t="shared" si="102"/>
        <v>0</v>
      </c>
      <c r="JJ17" s="56">
        <f t="shared" si="102"/>
        <v>0</v>
      </c>
      <c r="JK17" s="56">
        <f t="shared" si="102"/>
        <v>0</v>
      </c>
      <c r="JL17" s="107">
        <f t="shared" si="102"/>
        <v>0</v>
      </c>
      <c r="JM17" s="57">
        <f t="shared" ref="JM17:JW17" si="103">SUM(JM18:JM23)</f>
        <v>0</v>
      </c>
      <c r="JN17" s="56">
        <f t="shared" si="103"/>
        <v>0</v>
      </c>
      <c r="JO17" s="56">
        <f t="shared" si="103"/>
        <v>0</v>
      </c>
      <c r="JP17" s="56">
        <f t="shared" si="103"/>
        <v>0</v>
      </c>
      <c r="JQ17" s="56">
        <f t="shared" si="103"/>
        <v>0</v>
      </c>
      <c r="JR17" s="56">
        <f t="shared" si="103"/>
        <v>0</v>
      </c>
      <c r="JS17" s="56">
        <f t="shared" si="103"/>
        <v>0</v>
      </c>
      <c r="JT17" s="56">
        <f t="shared" si="103"/>
        <v>0</v>
      </c>
      <c r="JU17" s="56">
        <f t="shared" si="103"/>
        <v>0</v>
      </c>
      <c r="JV17" s="56">
        <f t="shared" si="103"/>
        <v>0</v>
      </c>
      <c r="JW17" s="56">
        <f t="shared" si="103"/>
        <v>0</v>
      </c>
      <c r="JX17" s="57">
        <f t="shared" ref="JX17:KB17" si="104">SUM(JX18:JX23)</f>
        <v>0</v>
      </c>
      <c r="JY17" s="56">
        <f t="shared" si="104"/>
        <v>0</v>
      </c>
      <c r="JZ17" s="56">
        <f t="shared" si="104"/>
        <v>0</v>
      </c>
      <c r="KA17" s="56">
        <f t="shared" si="104"/>
        <v>0</v>
      </c>
      <c r="KB17" s="107">
        <f t="shared" si="104"/>
        <v>0</v>
      </c>
      <c r="KC17" s="57">
        <f t="shared" ref="KC17:KM17" si="105">SUM(KC18:KC23)</f>
        <v>0</v>
      </c>
      <c r="KD17" s="56">
        <f t="shared" si="105"/>
        <v>0</v>
      </c>
      <c r="KE17" s="56">
        <f t="shared" si="105"/>
        <v>0</v>
      </c>
      <c r="KF17" s="56">
        <f t="shared" si="105"/>
        <v>0</v>
      </c>
      <c r="KG17" s="56">
        <f t="shared" si="105"/>
        <v>0</v>
      </c>
      <c r="KH17" s="56">
        <f t="shared" si="105"/>
        <v>0</v>
      </c>
      <c r="KI17" s="56">
        <f t="shared" si="105"/>
        <v>0</v>
      </c>
      <c r="KJ17" s="56">
        <f t="shared" si="105"/>
        <v>0</v>
      </c>
      <c r="KK17" s="56">
        <f t="shared" si="105"/>
        <v>0</v>
      </c>
      <c r="KL17" s="56">
        <f t="shared" si="105"/>
        <v>0</v>
      </c>
      <c r="KM17" s="56">
        <f t="shared" si="105"/>
        <v>0</v>
      </c>
      <c r="KN17" s="57">
        <f t="shared" ref="KN17:KQ17" si="106">SUM(KN18:KN23)</f>
        <v>0</v>
      </c>
      <c r="KO17" s="56">
        <f t="shared" si="106"/>
        <v>0</v>
      </c>
      <c r="KP17" s="56">
        <f t="shared" si="106"/>
        <v>0</v>
      </c>
      <c r="KQ17" s="56">
        <f t="shared" si="106"/>
        <v>0</v>
      </c>
      <c r="KR17" s="56">
        <f t="shared" ref="KR17:LA17" si="107">SUM(KR18:KR23)</f>
        <v>0</v>
      </c>
      <c r="KS17" s="56">
        <f t="shared" si="107"/>
        <v>0</v>
      </c>
      <c r="KT17" s="56">
        <f t="shared" si="107"/>
        <v>0</v>
      </c>
      <c r="KU17" s="56">
        <f t="shared" si="107"/>
        <v>0</v>
      </c>
      <c r="KV17" s="56">
        <f t="shared" si="107"/>
        <v>0</v>
      </c>
      <c r="KW17" s="56">
        <f t="shared" si="107"/>
        <v>0</v>
      </c>
      <c r="KX17" s="56">
        <f t="shared" si="107"/>
        <v>0</v>
      </c>
      <c r="KY17" s="56">
        <f t="shared" si="107"/>
        <v>0</v>
      </c>
      <c r="KZ17" s="56">
        <f t="shared" si="107"/>
        <v>0</v>
      </c>
      <c r="LA17" s="56">
        <f t="shared" si="107"/>
        <v>0</v>
      </c>
      <c r="LB17" s="107">
        <f t="shared" ref="LB17" si="108">SUM(LB18:LB23)</f>
        <v>0</v>
      </c>
      <c r="LC17" s="150">
        <f t="shared" ref="LC17:LN17" si="109">SUM(LC18:LC23)</f>
        <v>0</v>
      </c>
      <c r="LD17" s="57">
        <f t="shared" si="109"/>
        <v>0</v>
      </c>
      <c r="LE17" s="56">
        <f t="shared" si="109"/>
        <v>0</v>
      </c>
      <c r="LF17" s="56">
        <f t="shared" si="109"/>
        <v>0</v>
      </c>
      <c r="LG17" s="56">
        <f t="shared" si="109"/>
        <v>0</v>
      </c>
      <c r="LH17" s="56">
        <f t="shared" si="109"/>
        <v>0</v>
      </c>
      <c r="LI17" s="56">
        <f t="shared" si="109"/>
        <v>0</v>
      </c>
      <c r="LJ17" s="56">
        <f t="shared" si="109"/>
        <v>0</v>
      </c>
      <c r="LK17" s="56">
        <f t="shared" si="109"/>
        <v>0</v>
      </c>
      <c r="LL17" s="56">
        <f t="shared" si="109"/>
        <v>0</v>
      </c>
      <c r="LM17" s="56">
        <f t="shared" si="109"/>
        <v>0</v>
      </c>
      <c r="LN17" s="56">
        <f t="shared" si="109"/>
        <v>0</v>
      </c>
      <c r="LO17" s="57">
        <f t="shared" ref="LO17:LS17" si="110">SUM(LO18:LO23)</f>
        <v>0</v>
      </c>
      <c r="LP17" s="56">
        <f t="shared" si="110"/>
        <v>0</v>
      </c>
      <c r="LQ17" s="56">
        <f t="shared" si="110"/>
        <v>0</v>
      </c>
      <c r="LR17" s="56">
        <f t="shared" si="110"/>
        <v>0</v>
      </c>
      <c r="LS17" s="107">
        <f t="shared" si="110"/>
        <v>0</v>
      </c>
      <c r="LT17" s="57">
        <f t="shared" ref="LT17:MD17" si="111">SUM(LT18:LT23)</f>
        <v>0</v>
      </c>
      <c r="LU17" s="56">
        <f t="shared" si="111"/>
        <v>0</v>
      </c>
      <c r="LV17" s="56">
        <f t="shared" si="111"/>
        <v>0</v>
      </c>
      <c r="LW17" s="56">
        <f t="shared" si="111"/>
        <v>0</v>
      </c>
      <c r="LX17" s="56">
        <f t="shared" si="111"/>
        <v>0</v>
      </c>
      <c r="LY17" s="56">
        <f t="shared" si="111"/>
        <v>0</v>
      </c>
      <c r="LZ17" s="56">
        <f t="shared" si="111"/>
        <v>0</v>
      </c>
      <c r="MA17" s="56">
        <f t="shared" si="111"/>
        <v>0</v>
      </c>
      <c r="MB17" s="56">
        <f t="shared" si="111"/>
        <v>0</v>
      </c>
      <c r="MC17" s="56">
        <f t="shared" si="111"/>
        <v>0</v>
      </c>
      <c r="MD17" s="56">
        <f t="shared" si="111"/>
        <v>0</v>
      </c>
      <c r="ME17" s="57">
        <f t="shared" ref="ME17:MI17" si="112">SUM(ME18:ME23)</f>
        <v>0</v>
      </c>
      <c r="MF17" s="56">
        <f t="shared" si="112"/>
        <v>0</v>
      </c>
      <c r="MG17" s="56">
        <f t="shared" si="112"/>
        <v>0</v>
      </c>
      <c r="MH17" s="56">
        <f t="shared" si="112"/>
        <v>0</v>
      </c>
      <c r="MI17" s="107">
        <f t="shared" si="112"/>
        <v>0</v>
      </c>
      <c r="MJ17" s="57">
        <f t="shared" ref="MJ17:MT17" si="113">SUM(MJ18:MJ23)</f>
        <v>0</v>
      </c>
      <c r="MK17" s="56">
        <f t="shared" si="113"/>
        <v>0</v>
      </c>
      <c r="ML17" s="56">
        <f t="shared" si="113"/>
        <v>0</v>
      </c>
      <c r="MM17" s="56">
        <f t="shared" si="113"/>
        <v>0</v>
      </c>
      <c r="MN17" s="56">
        <f t="shared" si="113"/>
        <v>0</v>
      </c>
      <c r="MO17" s="56">
        <f t="shared" si="113"/>
        <v>0</v>
      </c>
      <c r="MP17" s="56">
        <f t="shared" si="113"/>
        <v>0</v>
      </c>
      <c r="MQ17" s="56">
        <f t="shared" si="113"/>
        <v>0</v>
      </c>
      <c r="MR17" s="56">
        <f t="shared" si="113"/>
        <v>0</v>
      </c>
      <c r="MS17" s="56">
        <f t="shared" si="113"/>
        <v>0</v>
      </c>
      <c r="MT17" s="56">
        <f t="shared" si="113"/>
        <v>0</v>
      </c>
      <c r="MU17" s="57">
        <f t="shared" ref="MU17:MY17" si="114">SUM(MU18:MU23)</f>
        <v>0</v>
      </c>
      <c r="MV17" s="56">
        <f t="shared" si="114"/>
        <v>0</v>
      </c>
      <c r="MW17" s="56">
        <f t="shared" si="114"/>
        <v>0</v>
      </c>
      <c r="MX17" s="56">
        <f t="shared" si="114"/>
        <v>0</v>
      </c>
      <c r="MY17" s="107">
        <f t="shared" si="114"/>
        <v>0</v>
      </c>
      <c r="MZ17" s="57">
        <f t="shared" ref="MZ17:NJ17" si="115">SUM(MZ18:MZ23)</f>
        <v>0</v>
      </c>
      <c r="NA17" s="56">
        <f t="shared" si="115"/>
        <v>0</v>
      </c>
      <c r="NB17" s="56">
        <f t="shared" si="115"/>
        <v>0</v>
      </c>
      <c r="NC17" s="56">
        <f t="shared" si="115"/>
        <v>0</v>
      </c>
      <c r="ND17" s="56">
        <f t="shared" si="115"/>
        <v>0</v>
      </c>
      <c r="NE17" s="56">
        <f t="shared" si="115"/>
        <v>0</v>
      </c>
      <c r="NF17" s="56">
        <f t="shared" si="115"/>
        <v>0</v>
      </c>
      <c r="NG17" s="56">
        <f t="shared" si="115"/>
        <v>0</v>
      </c>
      <c r="NH17" s="56">
        <f t="shared" si="115"/>
        <v>0</v>
      </c>
      <c r="NI17" s="56">
        <f t="shared" si="115"/>
        <v>0</v>
      </c>
      <c r="NJ17" s="56">
        <f t="shared" si="115"/>
        <v>0</v>
      </c>
      <c r="NK17" s="57">
        <f t="shared" ref="NK17:NO17" si="116">SUM(NK18:NK23)</f>
        <v>0</v>
      </c>
      <c r="NL17" s="56">
        <f t="shared" si="116"/>
        <v>0</v>
      </c>
      <c r="NM17" s="56">
        <f t="shared" si="116"/>
        <v>0</v>
      </c>
      <c r="NN17" s="56">
        <f t="shared" si="116"/>
        <v>0</v>
      </c>
      <c r="NO17" s="107">
        <f t="shared" si="116"/>
        <v>0</v>
      </c>
      <c r="NP17" s="57">
        <f t="shared" ref="NP17:NZ17" si="117">SUM(NP18:NP23)</f>
        <v>0</v>
      </c>
      <c r="NQ17" s="56">
        <f t="shared" si="117"/>
        <v>0</v>
      </c>
      <c r="NR17" s="56">
        <f t="shared" si="117"/>
        <v>0</v>
      </c>
      <c r="NS17" s="56">
        <f t="shared" si="117"/>
        <v>0</v>
      </c>
      <c r="NT17" s="56">
        <f t="shared" si="117"/>
        <v>0</v>
      </c>
      <c r="NU17" s="56">
        <f t="shared" si="117"/>
        <v>0</v>
      </c>
      <c r="NV17" s="56">
        <f t="shared" si="117"/>
        <v>0</v>
      </c>
      <c r="NW17" s="56">
        <f t="shared" si="117"/>
        <v>0</v>
      </c>
      <c r="NX17" s="56">
        <f t="shared" si="117"/>
        <v>0</v>
      </c>
      <c r="NY17" s="56">
        <f t="shared" si="117"/>
        <v>0</v>
      </c>
      <c r="NZ17" s="56">
        <f t="shared" si="117"/>
        <v>0</v>
      </c>
      <c r="OA17" s="57">
        <f t="shared" ref="OA17:OE17" si="118">SUM(OA18:OA23)</f>
        <v>0</v>
      </c>
      <c r="OB17" s="56">
        <f t="shared" si="118"/>
        <v>0</v>
      </c>
      <c r="OC17" s="56">
        <f t="shared" si="118"/>
        <v>0</v>
      </c>
      <c r="OD17" s="56">
        <f t="shared" si="118"/>
        <v>0</v>
      </c>
      <c r="OE17" s="107">
        <f t="shared" si="118"/>
        <v>0</v>
      </c>
      <c r="OF17" s="57">
        <f t="shared" ref="OF17:OP17" si="119">SUM(OF18:OF23)</f>
        <v>0</v>
      </c>
      <c r="OG17" s="56">
        <f t="shared" si="119"/>
        <v>0</v>
      </c>
      <c r="OH17" s="56">
        <f t="shared" si="119"/>
        <v>0</v>
      </c>
      <c r="OI17" s="56">
        <f t="shared" si="119"/>
        <v>0</v>
      </c>
      <c r="OJ17" s="56">
        <f t="shared" si="119"/>
        <v>0</v>
      </c>
      <c r="OK17" s="56">
        <f t="shared" si="119"/>
        <v>0</v>
      </c>
      <c r="OL17" s="56">
        <f t="shared" si="119"/>
        <v>0</v>
      </c>
      <c r="OM17" s="56">
        <f t="shared" si="119"/>
        <v>0</v>
      </c>
      <c r="ON17" s="56">
        <f t="shared" si="119"/>
        <v>0</v>
      </c>
      <c r="OO17" s="56">
        <f t="shared" si="119"/>
        <v>0</v>
      </c>
      <c r="OP17" s="56">
        <f t="shared" si="119"/>
        <v>0</v>
      </c>
      <c r="OQ17" s="57">
        <f t="shared" ref="OQ17:OU17" si="120">SUM(OQ18:OQ23)</f>
        <v>0</v>
      </c>
      <c r="OR17" s="56">
        <f t="shared" si="120"/>
        <v>0</v>
      </c>
      <c r="OS17" s="56">
        <f t="shared" si="120"/>
        <v>0</v>
      </c>
      <c r="OT17" s="56">
        <f t="shared" si="120"/>
        <v>0</v>
      </c>
      <c r="OU17" s="107">
        <f t="shared" si="120"/>
        <v>0</v>
      </c>
      <c r="OV17" s="57">
        <f t="shared" ref="OV17:PF17" si="121">SUM(OV18:OV23)</f>
        <v>0</v>
      </c>
      <c r="OW17" s="56">
        <f t="shared" si="121"/>
        <v>0</v>
      </c>
      <c r="OX17" s="56">
        <f t="shared" si="121"/>
        <v>0</v>
      </c>
      <c r="OY17" s="56">
        <f t="shared" si="121"/>
        <v>0</v>
      </c>
      <c r="OZ17" s="56">
        <f t="shared" si="121"/>
        <v>0</v>
      </c>
      <c r="PA17" s="56">
        <f t="shared" si="121"/>
        <v>0</v>
      </c>
      <c r="PB17" s="56">
        <f t="shared" si="121"/>
        <v>0</v>
      </c>
      <c r="PC17" s="56">
        <f t="shared" si="121"/>
        <v>0</v>
      </c>
      <c r="PD17" s="56">
        <f t="shared" si="121"/>
        <v>0</v>
      </c>
      <c r="PE17" s="56">
        <f t="shared" si="121"/>
        <v>0</v>
      </c>
      <c r="PF17" s="56">
        <f t="shared" si="121"/>
        <v>0</v>
      </c>
      <c r="PG17" s="57">
        <f t="shared" ref="PG17:PK17" si="122">SUM(PG18:PG23)</f>
        <v>0</v>
      </c>
      <c r="PH17" s="56">
        <f t="shared" si="122"/>
        <v>0</v>
      </c>
      <c r="PI17" s="56">
        <f t="shared" si="122"/>
        <v>0</v>
      </c>
      <c r="PJ17" s="56">
        <f t="shared" si="122"/>
        <v>0</v>
      </c>
      <c r="PK17" s="107">
        <f t="shared" si="122"/>
        <v>0</v>
      </c>
      <c r="PL17" s="57">
        <f t="shared" ref="PL17:PV17" si="123">SUM(PL18:PL23)</f>
        <v>0</v>
      </c>
      <c r="PM17" s="56">
        <f t="shared" si="123"/>
        <v>0</v>
      </c>
      <c r="PN17" s="56">
        <f t="shared" si="123"/>
        <v>0</v>
      </c>
      <c r="PO17" s="56">
        <f t="shared" si="123"/>
        <v>0</v>
      </c>
      <c r="PP17" s="56">
        <f t="shared" si="123"/>
        <v>0</v>
      </c>
      <c r="PQ17" s="56">
        <f t="shared" si="123"/>
        <v>0</v>
      </c>
      <c r="PR17" s="56">
        <f t="shared" si="123"/>
        <v>0</v>
      </c>
      <c r="PS17" s="56">
        <f t="shared" si="123"/>
        <v>0</v>
      </c>
      <c r="PT17" s="56">
        <f t="shared" si="123"/>
        <v>0</v>
      </c>
      <c r="PU17" s="56">
        <f t="shared" si="123"/>
        <v>0</v>
      </c>
      <c r="PV17" s="56">
        <f t="shared" si="123"/>
        <v>0</v>
      </c>
      <c r="PW17" s="57">
        <f t="shared" ref="PW17:QA17" si="124">SUM(PW18:PW23)</f>
        <v>0</v>
      </c>
      <c r="PX17" s="56">
        <f t="shared" si="124"/>
        <v>0</v>
      </c>
      <c r="PY17" s="56">
        <f t="shared" si="124"/>
        <v>0</v>
      </c>
      <c r="PZ17" s="56">
        <f t="shared" si="124"/>
        <v>0</v>
      </c>
      <c r="QA17" s="107">
        <f t="shared" si="124"/>
        <v>0</v>
      </c>
      <c r="QB17" s="57">
        <f t="shared" ref="QB17:QL17" si="125">SUM(QB18:QB23)</f>
        <v>0</v>
      </c>
      <c r="QC17" s="56">
        <f t="shared" si="125"/>
        <v>0</v>
      </c>
      <c r="QD17" s="56">
        <f t="shared" si="125"/>
        <v>0</v>
      </c>
      <c r="QE17" s="56">
        <f t="shared" si="125"/>
        <v>0</v>
      </c>
      <c r="QF17" s="56">
        <f t="shared" si="125"/>
        <v>0</v>
      </c>
      <c r="QG17" s="56">
        <f t="shared" si="125"/>
        <v>0</v>
      </c>
      <c r="QH17" s="56">
        <f t="shared" si="125"/>
        <v>0</v>
      </c>
      <c r="QI17" s="56">
        <f t="shared" si="125"/>
        <v>0</v>
      </c>
      <c r="QJ17" s="56">
        <f t="shared" si="125"/>
        <v>0</v>
      </c>
      <c r="QK17" s="56">
        <f t="shared" si="125"/>
        <v>0</v>
      </c>
      <c r="QL17" s="56">
        <f t="shared" si="125"/>
        <v>0</v>
      </c>
      <c r="QM17" s="57">
        <f t="shared" ref="QM17:QQ17" si="126">SUM(QM18:QM23)</f>
        <v>0</v>
      </c>
      <c r="QN17" s="56">
        <f t="shared" si="126"/>
        <v>0</v>
      </c>
      <c r="QO17" s="56">
        <f t="shared" si="126"/>
        <v>0</v>
      </c>
      <c r="QP17" s="56">
        <f t="shared" si="126"/>
        <v>0</v>
      </c>
      <c r="QQ17" s="107">
        <f t="shared" si="126"/>
        <v>0</v>
      </c>
      <c r="QR17" s="57">
        <f t="shared" ref="QR17:RB17" si="127">SUM(QR18:QR23)</f>
        <v>0</v>
      </c>
      <c r="QS17" s="56">
        <f t="shared" si="127"/>
        <v>0</v>
      </c>
      <c r="QT17" s="56">
        <f t="shared" si="127"/>
        <v>0</v>
      </c>
      <c r="QU17" s="56">
        <f t="shared" si="127"/>
        <v>0</v>
      </c>
      <c r="QV17" s="56">
        <f t="shared" si="127"/>
        <v>0</v>
      </c>
      <c r="QW17" s="56">
        <f t="shared" si="127"/>
        <v>0</v>
      </c>
      <c r="QX17" s="56">
        <f t="shared" si="127"/>
        <v>0</v>
      </c>
      <c r="QY17" s="56">
        <f t="shared" si="127"/>
        <v>0</v>
      </c>
      <c r="QZ17" s="56">
        <f t="shared" si="127"/>
        <v>0</v>
      </c>
      <c r="RA17" s="56">
        <f t="shared" si="127"/>
        <v>0</v>
      </c>
      <c r="RB17" s="56">
        <f t="shared" si="127"/>
        <v>0</v>
      </c>
      <c r="RC17" s="57">
        <f t="shared" ref="RC17:RF17" si="128">SUM(RC18:RC23)</f>
        <v>0</v>
      </c>
      <c r="RD17" s="56">
        <f t="shared" si="128"/>
        <v>0</v>
      </c>
      <c r="RE17" s="56">
        <f t="shared" si="128"/>
        <v>0</v>
      </c>
      <c r="RF17" s="56">
        <f t="shared" si="128"/>
        <v>0</v>
      </c>
      <c r="RG17" s="56">
        <f t="shared" ref="RG17:RP17" si="129">SUM(RG18:RG23)</f>
        <v>0</v>
      </c>
      <c r="RH17" s="56">
        <f t="shared" si="129"/>
        <v>0</v>
      </c>
      <c r="RI17" s="56">
        <f t="shared" si="129"/>
        <v>0</v>
      </c>
      <c r="RJ17" s="56">
        <f t="shared" si="129"/>
        <v>0</v>
      </c>
      <c r="RK17" s="56">
        <f t="shared" si="129"/>
        <v>0</v>
      </c>
      <c r="RL17" s="56">
        <f t="shared" si="129"/>
        <v>0</v>
      </c>
      <c r="RM17" s="56">
        <f t="shared" si="129"/>
        <v>0</v>
      </c>
      <c r="RN17" s="56">
        <f t="shared" si="129"/>
        <v>0</v>
      </c>
      <c r="RO17" s="56">
        <f t="shared" si="129"/>
        <v>0</v>
      </c>
      <c r="RP17" s="56">
        <f t="shared" si="129"/>
        <v>0</v>
      </c>
      <c r="RQ17" s="107">
        <f t="shared" ref="RQ17" si="130">SUM(RQ18:RQ23)</f>
        <v>0</v>
      </c>
      <c r="RR17" s="150">
        <f t="shared" ref="RR17:SC17" si="131">SUM(RR18:RR23)</f>
        <v>0</v>
      </c>
      <c r="RS17" s="57">
        <f t="shared" si="131"/>
        <v>0</v>
      </c>
      <c r="RT17" s="56">
        <f t="shared" si="131"/>
        <v>0</v>
      </c>
      <c r="RU17" s="56">
        <f t="shared" si="131"/>
        <v>0</v>
      </c>
      <c r="RV17" s="56">
        <f t="shared" si="131"/>
        <v>0</v>
      </c>
      <c r="RW17" s="56">
        <f t="shared" si="131"/>
        <v>0</v>
      </c>
      <c r="RX17" s="56">
        <f t="shared" si="131"/>
        <v>0</v>
      </c>
      <c r="RY17" s="56">
        <f t="shared" si="131"/>
        <v>0</v>
      </c>
      <c r="RZ17" s="56">
        <f t="shared" si="131"/>
        <v>0</v>
      </c>
      <c r="SA17" s="56">
        <f t="shared" si="131"/>
        <v>0</v>
      </c>
      <c r="SB17" s="56">
        <f t="shared" si="131"/>
        <v>0</v>
      </c>
      <c r="SC17" s="56">
        <f t="shared" si="131"/>
        <v>0</v>
      </c>
      <c r="SD17" s="57">
        <f t="shared" ref="SD17:SH17" si="132">SUM(SD18:SD23)</f>
        <v>0</v>
      </c>
      <c r="SE17" s="56">
        <f t="shared" si="132"/>
        <v>0</v>
      </c>
      <c r="SF17" s="56">
        <f t="shared" si="132"/>
        <v>0</v>
      </c>
      <c r="SG17" s="56">
        <f t="shared" si="132"/>
        <v>0</v>
      </c>
      <c r="SH17" s="107">
        <f t="shared" si="132"/>
        <v>0</v>
      </c>
      <c r="SI17" s="57">
        <f t="shared" ref="SI17:SS17" si="133">SUM(SI18:SI23)</f>
        <v>0</v>
      </c>
      <c r="SJ17" s="56">
        <f t="shared" si="133"/>
        <v>0</v>
      </c>
      <c r="SK17" s="56">
        <f t="shared" si="133"/>
        <v>0</v>
      </c>
      <c r="SL17" s="56">
        <f t="shared" si="133"/>
        <v>0</v>
      </c>
      <c r="SM17" s="56">
        <f t="shared" si="133"/>
        <v>0</v>
      </c>
      <c r="SN17" s="56">
        <f t="shared" si="133"/>
        <v>0</v>
      </c>
      <c r="SO17" s="56">
        <f t="shared" si="133"/>
        <v>0</v>
      </c>
      <c r="SP17" s="56">
        <f t="shared" si="133"/>
        <v>0</v>
      </c>
      <c r="SQ17" s="56">
        <f t="shared" si="133"/>
        <v>0</v>
      </c>
      <c r="SR17" s="56">
        <f t="shared" si="133"/>
        <v>0</v>
      </c>
      <c r="SS17" s="56">
        <f t="shared" si="133"/>
        <v>0</v>
      </c>
      <c r="ST17" s="57">
        <f t="shared" ref="ST17:SX17" si="134">SUM(ST18:ST23)</f>
        <v>0</v>
      </c>
      <c r="SU17" s="56">
        <f t="shared" si="134"/>
        <v>0</v>
      </c>
      <c r="SV17" s="56">
        <f t="shared" si="134"/>
        <v>0</v>
      </c>
      <c r="SW17" s="56">
        <f t="shared" si="134"/>
        <v>0</v>
      </c>
      <c r="SX17" s="107">
        <f t="shared" si="134"/>
        <v>0</v>
      </c>
      <c r="SY17" s="57">
        <f t="shared" ref="SY17:TI17" si="135">SUM(SY18:SY23)</f>
        <v>0</v>
      </c>
      <c r="SZ17" s="56">
        <f t="shared" si="135"/>
        <v>0</v>
      </c>
      <c r="TA17" s="56">
        <f t="shared" si="135"/>
        <v>0</v>
      </c>
      <c r="TB17" s="56">
        <f t="shared" si="135"/>
        <v>0</v>
      </c>
      <c r="TC17" s="56">
        <f t="shared" si="135"/>
        <v>0</v>
      </c>
      <c r="TD17" s="56">
        <f t="shared" si="135"/>
        <v>0</v>
      </c>
      <c r="TE17" s="56">
        <f t="shared" si="135"/>
        <v>0</v>
      </c>
      <c r="TF17" s="56">
        <f t="shared" si="135"/>
        <v>0</v>
      </c>
      <c r="TG17" s="56">
        <f t="shared" si="135"/>
        <v>0</v>
      </c>
      <c r="TH17" s="56">
        <f t="shared" si="135"/>
        <v>0</v>
      </c>
      <c r="TI17" s="56">
        <f t="shared" si="135"/>
        <v>0</v>
      </c>
      <c r="TJ17" s="57">
        <f t="shared" ref="TJ17:TN17" si="136">SUM(TJ18:TJ23)</f>
        <v>0</v>
      </c>
      <c r="TK17" s="56">
        <f t="shared" si="136"/>
        <v>0</v>
      </c>
      <c r="TL17" s="56">
        <f t="shared" si="136"/>
        <v>0</v>
      </c>
      <c r="TM17" s="56">
        <f t="shared" si="136"/>
        <v>0</v>
      </c>
      <c r="TN17" s="107">
        <f t="shared" si="136"/>
        <v>0</v>
      </c>
      <c r="TO17" s="57">
        <f t="shared" ref="TO17:TY17" si="137">SUM(TO18:TO23)</f>
        <v>0</v>
      </c>
      <c r="TP17" s="56">
        <f t="shared" si="137"/>
        <v>0</v>
      </c>
      <c r="TQ17" s="56">
        <f t="shared" si="137"/>
        <v>0</v>
      </c>
      <c r="TR17" s="56">
        <f t="shared" si="137"/>
        <v>0</v>
      </c>
      <c r="TS17" s="56">
        <f t="shared" si="137"/>
        <v>0</v>
      </c>
      <c r="TT17" s="56">
        <f t="shared" si="137"/>
        <v>0</v>
      </c>
      <c r="TU17" s="56">
        <f t="shared" si="137"/>
        <v>0</v>
      </c>
      <c r="TV17" s="56">
        <f t="shared" si="137"/>
        <v>0</v>
      </c>
      <c r="TW17" s="56">
        <f t="shared" si="137"/>
        <v>0</v>
      </c>
      <c r="TX17" s="56">
        <f t="shared" si="137"/>
        <v>0</v>
      </c>
      <c r="TY17" s="56">
        <f t="shared" si="137"/>
        <v>0</v>
      </c>
      <c r="TZ17" s="57">
        <f t="shared" ref="TZ17:UD17" si="138">SUM(TZ18:TZ23)</f>
        <v>0</v>
      </c>
      <c r="UA17" s="56">
        <f t="shared" si="138"/>
        <v>0</v>
      </c>
      <c r="UB17" s="56">
        <f t="shared" si="138"/>
        <v>0</v>
      </c>
      <c r="UC17" s="56">
        <f t="shared" si="138"/>
        <v>0</v>
      </c>
      <c r="UD17" s="107">
        <f t="shared" si="138"/>
        <v>0</v>
      </c>
      <c r="UE17" s="57">
        <f t="shared" ref="UE17:UO17" si="139">SUM(UE18:UE23)</f>
        <v>0</v>
      </c>
      <c r="UF17" s="56">
        <f t="shared" si="139"/>
        <v>0</v>
      </c>
      <c r="UG17" s="56">
        <f t="shared" si="139"/>
        <v>0</v>
      </c>
      <c r="UH17" s="56">
        <f t="shared" si="139"/>
        <v>0</v>
      </c>
      <c r="UI17" s="56">
        <f t="shared" si="139"/>
        <v>0</v>
      </c>
      <c r="UJ17" s="56">
        <f t="shared" si="139"/>
        <v>0</v>
      </c>
      <c r="UK17" s="56">
        <f t="shared" si="139"/>
        <v>0</v>
      </c>
      <c r="UL17" s="56">
        <f t="shared" si="139"/>
        <v>0</v>
      </c>
      <c r="UM17" s="56">
        <f t="shared" si="139"/>
        <v>0</v>
      </c>
      <c r="UN17" s="56">
        <f t="shared" si="139"/>
        <v>0</v>
      </c>
      <c r="UO17" s="56">
        <f t="shared" si="139"/>
        <v>0</v>
      </c>
      <c r="UP17" s="57">
        <f t="shared" ref="UP17:US17" si="140">SUM(UP18:UP23)</f>
        <v>0</v>
      </c>
      <c r="UQ17" s="56">
        <f t="shared" si="140"/>
        <v>0</v>
      </c>
      <c r="UR17" s="56">
        <f t="shared" si="140"/>
        <v>0</v>
      </c>
      <c r="US17" s="56">
        <f t="shared" si="140"/>
        <v>0</v>
      </c>
      <c r="UT17" s="56">
        <f t="shared" ref="UT17:VC17" si="141">SUM(UT18:UT23)</f>
        <v>0</v>
      </c>
      <c r="UU17" s="56">
        <f t="shared" si="141"/>
        <v>0</v>
      </c>
      <c r="UV17" s="56">
        <f t="shared" si="141"/>
        <v>0</v>
      </c>
      <c r="UW17" s="56">
        <f t="shared" si="141"/>
        <v>0</v>
      </c>
      <c r="UX17" s="56">
        <f t="shared" si="141"/>
        <v>0</v>
      </c>
      <c r="UY17" s="56">
        <f t="shared" si="141"/>
        <v>0</v>
      </c>
      <c r="UZ17" s="56">
        <f t="shared" si="141"/>
        <v>0</v>
      </c>
      <c r="VA17" s="56">
        <f t="shared" si="141"/>
        <v>0</v>
      </c>
      <c r="VB17" s="56">
        <f t="shared" si="141"/>
        <v>0</v>
      </c>
      <c r="VC17" s="56">
        <f t="shared" si="141"/>
        <v>0</v>
      </c>
      <c r="VD17" s="107">
        <f t="shared" ref="VD17" si="142">SUM(VD18:VD23)</f>
        <v>0</v>
      </c>
      <c r="VE17" s="20" t="str">
        <f t="shared" si="33"/>
        <v>-</v>
      </c>
    </row>
    <row r="18" spans="1:577" ht="20.149999999999999" customHeight="1">
      <c r="A18" s="21"/>
      <c r="B18" s="21"/>
      <c r="C18" s="22">
        <v>60011</v>
      </c>
      <c r="D18" s="23" t="s">
        <v>18</v>
      </c>
      <c r="E18" s="191">
        <f>H18+HO18</f>
        <v>0</v>
      </c>
      <c r="F18" s="192"/>
      <c r="G18" s="192"/>
      <c r="H18" s="193">
        <f>I18+CV18</f>
        <v>0</v>
      </c>
      <c r="I18" s="227">
        <f>J18+Z18+AP18+BF18+BV18</f>
        <v>0</v>
      </c>
      <c r="J18" s="239">
        <f>SUM(K18:Y18)</f>
        <v>0</v>
      </c>
      <c r="K18" s="59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8"/>
      <c r="W18" s="58"/>
      <c r="X18" s="58"/>
      <c r="Y18" s="108"/>
      <c r="Z18" s="167">
        <f>SUM(AA18:AO18)</f>
        <v>0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108"/>
      <c r="AP18" s="167">
        <f>SUM(AQ18:BE18)</f>
        <v>0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9"/>
      <c r="BB18" s="58"/>
      <c r="BC18" s="58"/>
      <c r="BD18" s="58"/>
      <c r="BE18" s="108"/>
      <c r="BF18" s="167">
        <f>SUM(BG18:BU18)</f>
        <v>0</v>
      </c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9"/>
      <c r="BR18" s="58"/>
      <c r="BS18" s="58"/>
      <c r="BT18" s="58"/>
      <c r="BU18" s="108"/>
      <c r="BV18" s="167">
        <f>SUM(BW18:CU18)</f>
        <v>0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9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108"/>
      <c r="CV18" s="171">
        <f>CW18+DM18+EC18+ES18+FI18+FY18+GO18</f>
        <v>0</v>
      </c>
      <c r="CW18" s="167">
        <f>SUM(CX18:DL18)</f>
        <v>0</v>
      </c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9"/>
      <c r="DI18" s="58"/>
      <c r="DJ18" s="58"/>
      <c r="DK18" s="58"/>
      <c r="DL18" s="108"/>
      <c r="DM18" s="167">
        <f>SUM(DN18:EB18)</f>
        <v>0</v>
      </c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9"/>
      <c r="DY18" s="58"/>
      <c r="DZ18" s="58"/>
      <c r="EA18" s="58"/>
      <c r="EB18" s="108"/>
      <c r="EC18" s="167">
        <f>SUM(ED18:ER18)</f>
        <v>0</v>
      </c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9"/>
      <c r="EO18" s="58"/>
      <c r="EP18" s="58"/>
      <c r="EQ18" s="58"/>
      <c r="ER18" s="108"/>
      <c r="ES18" s="167">
        <f>SUM(ET18:FH18)</f>
        <v>0</v>
      </c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9"/>
      <c r="FE18" s="58"/>
      <c r="FF18" s="58"/>
      <c r="FG18" s="58"/>
      <c r="FH18" s="108"/>
      <c r="FI18" s="167">
        <f>SUM(FJ18:FX18)</f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9"/>
      <c r="FU18" s="58"/>
      <c r="FV18" s="58"/>
      <c r="FW18" s="58"/>
      <c r="FX18" s="108"/>
      <c r="FY18" s="167">
        <f>SUM(FZ18:GN18)</f>
        <v>0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9"/>
      <c r="GK18" s="58"/>
      <c r="GL18" s="58"/>
      <c r="GM18" s="58"/>
      <c r="GN18" s="108"/>
      <c r="GO18" s="167">
        <f>SUM(GP18:HN18)</f>
        <v>0</v>
      </c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9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108"/>
      <c r="HO18" s="170">
        <f>HP18+LC18+RR18</f>
        <v>0</v>
      </c>
      <c r="HP18" s="171">
        <f>HQ18+IG18+IW18+JM18+KC18</f>
        <v>0</v>
      </c>
      <c r="HQ18" s="167">
        <f>SUM(HR18:IF18)</f>
        <v>0</v>
      </c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9"/>
      <c r="IC18" s="58"/>
      <c r="ID18" s="58"/>
      <c r="IE18" s="58"/>
      <c r="IF18" s="108"/>
      <c r="IG18" s="167">
        <f>SUM(IH18:IV18)</f>
        <v>0</v>
      </c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9"/>
      <c r="IS18" s="58"/>
      <c r="IT18" s="58"/>
      <c r="IU18" s="58"/>
      <c r="IV18" s="108"/>
      <c r="IW18" s="167">
        <f>SUM(IX18:JL18)</f>
        <v>0</v>
      </c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9"/>
      <c r="JI18" s="58"/>
      <c r="JJ18" s="58"/>
      <c r="JK18" s="58"/>
      <c r="JL18" s="108"/>
      <c r="JM18" s="167">
        <f>SUM(JN18:KB18)</f>
        <v>0</v>
      </c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9"/>
      <c r="JY18" s="58"/>
      <c r="JZ18" s="58"/>
      <c r="KA18" s="58"/>
      <c r="KB18" s="108"/>
      <c r="KC18" s="167">
        <f>SUM(KD18:LB18)</f>
        <v>0</v>
      </c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9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108"/>
      <c r="LC18" s="171">
        <f>LD18+LT18+MJ18+MZ18+NP18+OF18+OV18+PL18+QB18+QR18</f>
        <v>0</v>
      </c>
      <c r="LD18" s="167">
        <f>SUM(LE18:LS18)</f>
        <v>0</v>
      </c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9"/>
      <c r="LP18" s="58"/>
      <c r="LQ18" s="58"/>
      <c r="LR18" s="58"/>
      <c r="LS18" s="108"/>
      <c r="LT18" s="167">
        <f>SUM(LU18:MI18)</f>
        <v>0</v>
      </c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9"/>
      <c r="MF18" s="58"/>
      <c r="MG18" s="58"/>
      <c r="MH18" s="58"/>
      <c r="MI18" s="108"/>
      <c r="MJ18" s="167">
        <f>SUM(MK18:MY18)</f>
        <v>0</v>
      </c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9"/>
      <c r="MV18" s="58"/>
      <c r="MW18" s="58"/>
      <c r="MX18" s="58"/>
      <c r="MY18" s="108"/>
      <c r="MZ18" s="167">
        <f>SUM(NA18:NO18)</f>
        <v>0</v>
      </c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9"/>
      <c r="NL18" s="58"/>
      <c r="NM18" s="58"/>
      <c r="NN18" s="58"/>
      <c r="NO18" s="108"/>
      <c r="NP18" s="167">
        <f>SUM(NQ18:OE18)</f>
        <v>0</v>
      </c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9"/>
      <c r="OB18" s="58"/>
      <c r="OC18" s="58"/>
      <c r="OD18" s="58"/>
      <c r="OE18" s="108"/>
      <c r="OF18" s="167">
        <f>SUM(OG18:OU18)</f>
        <v>0</v>
      </c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9"/>
      <c r="OR18" s="58"/>
      <c r="OS18" s="58"/>
      <c r="OT18" s="58"/>
      <c r="OU18" s="108"/>
      <c r="OV18" s="167">
        <f>SUM(OW18:PK18)</f>
        <v>0</v>
      </c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9"/>
      <c r="PH18" s="58"/>
      <c r="PI18" s="58"/>
      <c r="PJ18" s="58"/>
      <c r="PK18" s="108"/>
      <c r="PL18" s="167">
        <f>SUM(PM18:QA18)</f>
        <v>0</v>
      </c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9"/>
      <c r="PX18" s="58"/>
      <c r="PY18" s="58"/>
      <c r="PZ18" s="58"/>
      <c r="QA18" s="108"/>
      <c r="QB18" s="167">
        <f>SUM(QC18:QQ18)</f>
        <v>0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9"/>
      <c r="QN18" s="58"/>
      <c r="QO18" s="58"/>
      <c r="QP18" s="58"/>
      <c r="QQ18" s="108"/>
      <c r="QR18" s="167">
        <f>SUM(QS18:RQ18)</f>
        <v>0</v>
      </c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9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108"/>
      <c r="RR18" s="171">
        <f>RS18+SI18+SY18+TO18+UE18</f>
        <v>0</v>
      </c>
      <c r="RS18" s="167">
        <f>SUM(RT18:SH18)</f>
        <v>0</v>
      </c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9"/>
      <c r="SE18" s="58"/>
      <c r="SF18" s="58"/>
      <c r="SG18" s="58"/>
      <c r="SH18" s="108"/>
      <c r="SI18" s="167">
        <f>SUM(SJ18:SX18)</f>
        <v>0</v>
      </c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9"/>
      <c r="SU18" s="58"/>
      <c r="SV18" s="58"/>
      <c r="SW18" s="58"/>
      <c r="SX18" s="108"/>
      <c r="SY18" s="167">
        <f>SUM(SZ18:TN18)</f>
        <v>0</v>
      </c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9"/>
      <c r="TK18" s="58"/>
      <c r="TL18" s="58"/>
      <c r="TM18" s="58"/>
      <c r="TN18" s="108"/>
      <c r="TO18" s="167">
        <f>SUM(TP18:UD18)</f>
        <v>0</v>
      </c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9"/>
      <c r="UA18" s="58"/>
      <c r="UB18" s="58"/>
      <c r="UC18" s="58"/>
      <c r="UD18" s="108"/>
      <c r="UE18" s="167">
        <f>SUM(UF18:VD18)</f>
        <v>0</v>
      </c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9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108"/>
      <c r="VE18" s="9" t="str">
        <f t="shared" si="33"/>
        <v>-</v>
      </c>
    </row>
    <row r="19" spans="1:577" ht="20.149999999999999" customHeight="1">
      <c r="A19" s="21"/>
      <c r="B19" s="21"/>
      <c r="C19" s="22">
        <v>60012</v>
      </c>
      <c r="D19" s="23" t="s">
        <v>19</v>
      </c>
      <c r="E19" s="191">
        <f>SUM(F19:I19)</f>
        <v>0</v>
      </c>
      <c r="F19" s="192"/>
      <c r="G19" s="192"/>
      <c r="H19" s="193"/>
      <c r="I19" s="227"/>
      <c r="J19" s="239">
        <f t="shared" ref="J19:J23" si="143">SUM(K19:Y19)</f>
        <v>0</v>
      </c>
      <c r="K19" s="59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8"/>
      <c r="W19" s="58"/>
      <c r="X19" s="58"/>
      <c r="Y19" s="108"/>
      <c r="Z19" s="167">
        <f t="shared" ref="Z19:Z23" si="144">SUM(AA19:AO19)</f>
        <v>0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58"/>
      <c r="AM19" s="58"/>
      <c r="AN19" s="58"/>
      <c r="AO19" s="108"/>
      <c r="AP19" s="167">
        <f t="shared" ref="AP19:AP23" si="145">SUM(AQ19:BE19)</f>
        <v>0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9"/>
      <c r="BB19" s="58"/>
      <c r="BC19" s="58"/>
      <c r="BD19" s="58"/>
      <c r="BE19" s="108"/>
      <c r="BF19" s="167">
        <f t="shared" ref="BF19:BF23" si="146">SUM(BG19:BU19)</f>
        <v>0</v>
      </c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9"/>
      <c r="BR19" s="58"/>
      <c r="BS19" s="58"/>
      <c r="BT19" s="58"/>
      <c r="BU19" s="108"/>
      <c r="BV19" s="167">
        <f t="shared" ref="BV19:BV23" si="147">SUM(BW19:CU19)</f>
        <v>0</v>
      </c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108"/>
      <c r="CV19" s="171"/>
      <c r="CW19" s="167">
        <f t="shared" ref="CW19:CW23" si="148">SUM(CX19:DL19)</f>
        <v>0</v>
      </c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9"/>
      <c r="DI19" s="58"/>
      <c r="DJ19" s="58"/>
      <c r="DK19" s="58"/>
      <c r="DL19" s="108"/>
      <c r="DM19" s="167">
        <f t="shared" ref="DM19:DM23" si="149">SUM(DN19:EB19)</f>
        <v>0</v>
      </c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9"/>
      <c r="DY19" s="58"/>
      <c r="DZ19" s="58"/>
      <c r="EA19" s="58"/>
      <c r="EB19" s="108"/>
      <c r="EC19" s="167">
        <f t="shared" ref="EC19:EC23" si="150">SUM(ED19:ER19)</f>
        <v>0</v>
      </c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9"/>
      <c r="EO19" s="58"/>
      <c r="EP19" s="58"/>
      <c r="EQ19" s="58"/>
      <c r="ER19" s="108"/>
      <c r="ES19" s="167">
        <f t="shared" ref="ES19:ES23" si="151">SUM(ET19:FH19)</f>
        <v>0</v>
      </c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9"/>
      <c r="FE19" s="58"/>
      <c r="FF19" s="58"/>
      <c r="FG19" s="58"/>
      <c r="FH19" s="108"/>
      <c r="FI19" s="167">
        <f t="shared" ref="FI19:FI23" si="152">SUM(FJ19:FX19)</f>
        <v>0</v>
      </c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9"/>
      <c r="FU19" s="58"/>
      <c r="FV19" s="58"/>
      <c r="FW19" s="58"/>
      <c r="FX19" s="108"/>
      <c r="FY19" s="167">
        <f t="shared" ref="FY19:FY23" si="153">SUM(FZ19:GN19)</f>
        <v>0</v>
      </c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9"/>
      <c r="GK19" s="58"/>
      <c r="GL19" s="58"/>
      <c r="GM19" s="58"/>
      <c r="GN19" s="108"/>
      <c r="GO19" s="167">
        <f t="shared" ref="GO19:GO23" si="154">SUM(GP19:HN19)</f>
        <v>0</v>
      </c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9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108"/>
      <c r="HO19" s="170"/>
      <c r="HP19" s="171"/>
      <c r="HQ19" s="167">
        <f t="shared" ref="HQ19:HQ23" si="155">SUM(HR19:IF19)</f>
        <v>0</v>
      </c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9"/>
      <c r="IC19" s="58"/>
      <c r="ID19" s="58"/>
      <c r="IE19" s="58"/>
      <c r="IF19" s="108"/>
      <c r="IG19" s="167">
        <f t="shared" ref="IG19:IG23" si="156">SUM(IH19:IV19)</f>
        <v>0</v>
      </c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9"/>
      <c r="IS19" s="58"/>
      <c r="IT19" s="58"/>
      <c r="IU19" s="58"/>
      <c r="IV19" s="108"/>
      <c r="IW19" s="167">
        <f t="shared" ref="IW19:IW23" si="157">SUM(IX19:JL19)</f>
        <v>0</v>
      </c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9"/>
      <c r="JI19" s="58"/>
      <c r="JJ19" s="58"/>
      <c r="JK19" s="58"/>
      <c r="JL19" s="108"/>
      <c r="JM19" s="167">
        <f t="shared" ref="JM19:JM23" si="158">SUM(JN19:KB19)</f>
        <v>0</v>
      </c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9"/>
      <c r="JY19" s="58"/>
      <c r="JZ19" s="58"/>
      <c r="KA19" s="58"/>
      <c r="KB19" s="108"/>
      <c r="KC19" s="167">
        <f t="shared" ref="KC19:KC23" si="159">SUM(KD19:LB19)</f>
        <v>0</v>
      </c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9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108"/>
      <c r="LC19" s="171"/>
      <c r="LD19" s="167">
        <f t="shared" ref="LD19:LD23" si="160">SUM(LE19:LS19)</f>
        <v>0</v>
      </c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9"/>
      <c r="LP19" s="58"/>
      <c r="LQ19" s="58"/>
      <c r="LR19" s="58"/>
      <c r="LS19" s="108"/>
      <c r="LT19" s="167">
        <f t="shared" ref="LT19:LT23" si="161">SUM(LU19:MI19)</f>
        <v>0</v>
      </c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9"/>
      <c r="MF19" s="58"/>
      <c r="MG19" s="58"/>
      <c r="MH19" s="58"/>
      <c r="MI19" s="108"/>
      <c r="MJ19" s="167">
        <f t="shared" ref="MJ19:MJ23" si="162">SUM(MK19:MY19)</f>
        <v>0</v>
      </c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9"/>
      <c r="MV19" s="58"/>
      <c r="MW19" s="58"/>
      <c r="MX19" s="58"/>
      <c r="MY19" s="108"/>
      <c r="MZ19" s="167">
        <f t="shared" ref="MZ19:MZ23" si="163">SUM(NA19:NO19)</f>
        <v>0</v>
      </c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9"/>
      <c r="NL19" s="58"/>
      <c r="NM19" s="58"/>
      <c r="NN19" s="58"/>
      <c r="NO19" s="108"/>
      <c r="NP19" s="167">
        <f t="shared" ref="NP19:NP23" si="164">SUM(NQ19:OE19)</f>
        <v>0</v>
      </c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9"/>
      <c r="OB19" s="58"/>
      <c r="OC19" s="58"/>
      <c r="OD19" s="58"/>
      <c r="OE19" s="108"/>
      <c r="OF19" s="167">
        <f t="shared" ref="OF19:OF23" si="165">SUM(OG19:OU19)</f>
        <v>0</v>
      </c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9"/>
      <c r="OR19" s="58"/>
      <c r="OS19" s="58"/>
      <c r="OT19" s="58"/>
      <c r="OU19" s="108"/>
      <c r="OV19" s="167">
        <f t="shared" ref="OV19:OV23" si="166">SUM(OW19:PK19)</f>
        <v>0</v>
      </c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9"/>
      <c r="PH19" s="58"/>
      <c r="PI19" s="58"/>
      <c r="PJ19" s="58"/>
      <c r="PK19" s="108"/>
      <c r="PL19" s="167">
        <f t="shared" ref="PL19:PL23" si="167">SUM(PM19:QA19)</f>
        <v>0</v>
      </c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9"/>
      <c r="PX19" s="58"/>
      <c r="PY19" s="58"/>
      <c r="PZ19" s="58"/>
      <c r="QA19" s="108"/>
      <c r="QB19" s="167">
        <f t="shared" ref="QB19:QB23" si="168">SUM(QC19:QQ19)</f>
        <v>0</v>
      </c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9"/>
      <c r="QN19" s="58"/>
      <c r="QO19" s="58"/>
      <c r="QP19" s="58"/>
      <c r="QQ19" s="108"/>
      <c r="QR19" s="167">
        <f t="shared" ref="QR19:QR23" si="169">SUM(QS19:RQ19)</f>
        <v>0</v>
      </c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9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108"/>
      <c r="RR19" s="171"/>
      <c r="RS19" s="167">
        <f t="shared" ref="RS19:RS23" si="170">SUM(RT19:SH19)</f>
        <v>0</v>
      </c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9"/>
      <c r="SE19" s="58"/>
      <c r="SF19" s="58"/>
      <c r="SG19" s="58"/>
      <c r="SH19" s="108"/>
      <c r="SI19" s="167">
        <f t="shared" ref="SI19:SI23" si="171">SUM(SJ19:SX19)</f>
        <v>0</v>
      </c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9"/>
      <c r="SU19" s="58"/>
      <c r="SV19" s="58"/>
      <c r="SW19" s="58"/>
      <c r="SX19" s="108"/>
      <c r="SY19" s="167">
        <f t="shared" ref="SY19:SY23" si="172">SUM(SZ19:TN19)</f>
        <v>0</v>
      </c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9"/>
      <c r="TK19" s="58"/>
      <c r="TL19" s="58"/>
      <c r="TM19" s="58"/>
      <c r="TN19" s="108"/>
      <c r="TO19" s="167">
        <f t="shared" ref="TO19:TO23" si="173">SUM(TP19:UD19)</f>
        <v>0</v>
      </c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9"/>
      <c r="UA19" s="58"/>
      <c r="UB19" s="58"/>
      <c r="UC19" s="58"/>
      <c r="UD19" s="108"/>
      <c r="UE19" s="167">
        <f t="shared" ref="UE19:UE23" si="174">SUM(UF19:VD19)</f>
        <v>0</v>
      </c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9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108"/>
      <c r="VE19" s="9" t="str">
        <f t="shared" si="33"/>
        <v>-</v>
      </c>
    </row>
    <row r="20" spans="1:577" ht="20.149999999999999" customHeight="1">
      <c r="A20" s="21"/>
      <c r="B20" s="21"/>
      <c r="C20" s="22">
        <v>60013</v>
      </c>
      <c r="D20" s="23" t="s">
        <v>20</v>
      </c>
      <c r="E20" s="191">
        <f>SUM(F20:I20)</f>
        <v>0</v>
      </c>
      <c r="F20" s="192"/>
      <c r="G20" s="192"/>
      <c r="H20" s="193"/>
      <c r="I20" s="227"/>
      <c r="J20" s="239">
        <f t="shared" si="143"/>
        <v>0</v>
      </c>
      <c r="K20" s="59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8"/>
      <c r="W20" s="58"/>
      <c r="X20" s="58"/>
      <c r="Y20" s="108"/>
      <c r="Z20" s="167">
        <f t="shared" si="144"/>
        <v>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58"/>
      <c r="AM20" s="58"/>
      <c r="AN20" s="58"/>
      <c r="AO20" s="108"/>
      <c r="AP20" s="167">
        <f t="shared" si="145"/>
        <v>0</v>
      </c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58"/>
      <c r="BC20" s="58"/>
      <c r="BD20" s="58"/>
      <c r="BE20" s="108"/>
      <c r="BF20" s="167">
        <f t="shared" si="146"/>
        <v>0</v>
      </c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9"/>
      <c r="BR20" s="58"/>
      <c r="BS20" s="58"/>
      <c r="BT20" s="58"/>
      <c r="BU20" s="108"/>
      <c r="BV20" s="167">
        <f t="shared" si="147"/>
        <v>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108"/>
      <c r="CV20" s="171"/>
      <c r="CW20" s="167">
        <f t="shared" si="148"/>
        <v>0</v>
      </c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9"/>
      <c r="DI20" s="58"/>
      <c r="DJ20" s="58"/>
      <c r="DK20" s="58"/>
      <c r="DL20" s="108"/>
      <c r="DM20" s="167">
        <f t="shared" si="149"/>
        <v>0</v>
      </c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9"/>
      <c r="DY20" s="58"/>
      <c r="DZ20" s="58"/>
      <c r="EA20" s="58"/>
      <c r="EB20" s="108"/>
      <c r="EC20" s="167">
        <f t="shared" si="150"/>
        <v>0</v>
      </c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9"/>
      <c r="EO20" s="58"/>
      <c r="EP20" s="58"/>
      <c r="EQ20" s="58"/>
      <c r="ER20" s="108"/>
      <c r="ES20" s="167">
        <f t="shared" si="151"/>
        <v>0</v>
      </c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9"/>
      <c r="FE20" s="58"/>
      <c r="FF20" s="58"/>
      <c r="FG20" s="58"/>
      <c r="FH20" s="108"/>
      <c r="FI20" s="167">
        <f t="shared" si="152"/>
        <v>0</v>
      </c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9"/>
      <c r="FU20" s="58"/>
      <c r="FV20" s="58"/>
      <c r="FW20" s="58"/>
      <c r="FX20" s="108"/>
      <c r="FY20" s="167">
        <f t="shared" si="153"/>
        <v>0</v>
      </c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9"/>
      <c r="GK20" s="58"/>
      <c r="GL20" s="58"/>
      <c r="GM20" s="58"/>
      <c r="GN20" s="108"/>
      <c r="GO20" s="167">
        <f t="shared" si="154"/>
        <v>0</v>
      </c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9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108"/>
      <c r="HO20" s="170"/>
      <c r="HP20" s="171"/>
      <c r="HQ20" s="167">
        <f t="shared" si="155"/>
        <v>0</v>
      </c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9"/>
      <c r="IC20" s="58"/>
      <c r="ID20" s="58"/>
      <c r="IE20" s="58"/>
      <c r="IF20" s="108"/>
      <c r="IG20" s="167">
        <f t="shared" si="156"/>
        <v>0</v>
      </c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9"/>
      <c r="IS20" s="58"/>
      <c r="IT20" s="58"/>
      <c r="IU20" s="58"/>
      <c r="IV20" s="108"/>
      <c r="IW20" s="167">
        <f t="shared" si="157"/>
        <v>0</v>
      </c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9"/>
      <c r="JI20" s="58"/>
      <c r="JJ20" s="58"/>
      <c r="JK20" s="58"/>
      <c r="JL20" s="108"/>
      <c r="JM20" s="167">
        <f t="shared" si="158"/>
        <v>0</v>
      </c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9"/>
      <c r="JY20" s="58"/>
      <c r="JZ20" s="58"/>
      <c r="KA20" s="58"/>
      <c r="KB20" s="108"/>
      <c r="KC20" s="167">
        <f t="shared" si="159"/>
        <v>0</v>
      </c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9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108"/>
      <c r="LC20" s="171"/>
      <c r="LD20" s="167">
        <f t="shared" si="160"/>
        <v>0</v>
      </c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9"/>
      <c r="LP20" s="58"/>
      <c r="LQ20" s="58"/>
      <c r="LR20" s="58"/>
      <c r="LS20" s="108"/>
      <c r="LT20" s="167">
        <f t="shared" si="161"/>
        <v>0</v>
      </c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9"/>
      <c r="MF20" s="58"/>
      <c r="MG20" s="58"/>
      <c r="MH20" s="58"/>
      <c r="MI20" s="108"/>
      <c r="MJ20" s="167">
        <f t="shared" si="162"/>
        <v>0</v>
      </c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9"/>
      <c r="MV20" s="58"/>
      <c r="MW20" s="58"/>
      <c r="MX20" s="58"/>
      <c r="MY20" s="108"/>
      <c r="MZ20" s="167">
        <f t="shared" si="163"/>
        <v>0</v>
      </c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9"/>
      <c r="NL20" s="58"/>
      <c r="NM20" s="58"/>
      <c r="NN20" s="58"/>
      <c r="NO20" s="108"/>
      <c r="NP20" s="167">
        <f t="shared" si="164"/>
        <v>0</v>
      </c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9"/>
      <c r="OB20" s="58"/>
      <c r="OC20" s="58"/>
      <c r="OD20" s="58"/>
      <c r="OE20" s="108"/>
      <c r="OF20" s="167">
        <f t="shared" si="165"/>
        <v>0</v>
      </c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9"/>
      <c r="OR20" s="58"/>
      <c r="OS20" s="58"/>
      <c r="OT20" s="58"/>
      <c r="OU20" s="108"/>
      <c r="OV20" s="167">
        <f t="shared" si="166"/>
        <v>0</v>
      </c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9"/>
      <c r="PH20" s="58"/>
      <c r="PI20" s="58"/>
      <c r="PJ20" s="58"/>
      <c r="PK20" s="108"/>
      <c r="PL20" s="167">
        <f t="shared" si="167"/>
        <v>0</v>
      </c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9"/>
      <c r="PX20" s="58"/>
      <c r="PY20" s="58"/>
      <c r="PZ20" s="58"/>
      <c r="QA20" s="108"/>
      <c r="QB20" s="167">
        <f t="shared" si="168"/>
        <v>0</v>
      </c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9"/>
      <c r="QN20" s="58"/>
      <c r="QO20" s="58"/>
      <c r="QP20" s="58"/>
      <c r="QQ20" s="108"/>
      <c r="QR20" s="167">
        <f t="shared" si="169"/>
        <v>0</v>
      </c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9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108"/>
      <c r="RR20" s="171"/>
      <c r="RS20" s="167">
        <f t="shared" si="170"/>
        <v>0</v>
      </c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9"/>
      <c r="SE20" s="58"/>
      <c r="SF20" s="58"/>
      <c r="SG20" s="58"/>
      <c r="SH20" s="108"/>
      <c r="SI20" s="167">
        <f t="shared" si="171"/>
        <v>0</v>
      </c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9"/>
      <c r="SU20" s="58"/>
      <c r="SV20" s="58"/>
      <c r="SW20" s="58"/>
      <c r="SX20" s="108"/>
      <c r="SY20" s="167">
        <f t="shared" si="172"/>
        <v>0</v>
      </c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9"/>
      <c r="TK20" s="58"/>
      <c r="TL20" s="58"/>
      <c r="TM20" s="58"/>
      <c r="TN20" s="108"/>
      <c r="TO20" s="167">
        <f t="shared" si="173"/>
        <v>0</v>
      </c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9"/>
      <c r="UA20" s="58"/>
      <c r="UB20" s="58"/>
      <c r="UC20" s="58"/>
      <c r="UD20" s="108"/>
      <c r="UE20" s="167">
        <f t="shared" si="174"/>
        <v>0</v>
      </c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9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108"/>
      <c r="VE20" s="9" t="str">
        <f t="shared" si="33"/>
        <v>-</v>
      </c>
    </row>
    <row r="21" spans="1:577" ht="20.149999999999999" customHeight="1">
      <c r="A21" s="21"/>
      <c r="B21" s="21"/>
      <c r="C21" s="22">
        <v>60014</v>
      </c>
      <c r="D21" s="23" t="s">
        <v>21</v>
      </c>
      <c r="E21" s="191">
        <f>SUM(F21:I21)</f>
        <v>0</v>
      </c>
      <c r="F21" s="192"/>
      <c r="G21" s="192"/>
      <c r="H21" s="193"/>
      <c r="I21" s="227"/>
      <c r="J21" s="239">
        <f t="shared" si="143"/>
        <v>0</v>
      </c>
      <c r="K21" s="59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8"/>
      <c r="W21" s="58"/>
      <c r="X21" s="58"/>
      <c r="Y21" s="108"/>
      <c r="Z21" s="167">
        <f t="shared" si="144"/>
        <v>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58"/>
      <c r="AM21" s="58"/>
      <c r="AN21" s="58"/>
      <c r="AO21" s="108"/>
      <c r="AP21" s="167">
        <f t="shared" si="145"/>
        <v>0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9"/>
      <c r="BB21" s="58"/>
      <c r="BC21" s="58"/>
      <c r="BD21" s="58"/>
      <c r="BE21" s="108"/>
      <c r="BF21" s="167">
        <f t="shared" si="146"/>
        <v>0</v>
      </c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9"/>
      <c r="BR21" s="58"/>
      <c r="BS21" s="58"/>
      <c r="BT21" s="58"/>
      <c r="BU21" s="108"/>
      <c r="BV21" s="167">
        <f t="shared" si="147"/>
        <v>0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108"/>
      <c r="CV21" s="171"/>
      <c r="CW21" s="167">
        <f t="shared" si="148"/>
        <v>0</v>
      </c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9"/>
      <c r="DI21" s="58"/>
      <c r="DJ21" s="58"/>
      <c r="DK21" s="58"/>
      <c r="DL21" s="108"/>
      <c r="DM21" s="167">
        <f t="shared" si="149"/>
        <v>0</v>
      </c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9"/>
      <c r="DY21" s="58"/>
      <c r="DZ21" s="58"/>
      <c r="EA21" s="58"/>
      <c r="EB21" s="108"/>
      <c r="EC21" s="167">
        <f t="shared" si="150"/>
        <v>0</v>
      </c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9"/>
      <c r="EO21" s="58"/>
      <c r="EP21" s="58"/>
      <c r="EQ21" s="58"/>
      <c r="ER21" s="108"/>
      <c r="ES21" s="167">
        <f t="shared" si="151"/>
        <v>0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9"/>
      <c r="FE21" s="58"/>
      <c r="FF21" s="58"/>
      <c r="FG21" s="58"/>
      <c r="FH21" s="108"/>
      <c r="FI21" s="167">
        <f t="shared" si="152"/>
        <v>0</v>
      </c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9"/>
      <c r="FU21" s="58"/>
      <c r="FV21" s="58"/>
      <c r="FW21" s="58"/>
      <c r="FX21" s="108"/>
      <c r="FY21" s="167">
        <f t="shared" si="153"/>
        <v>0</v>
      </c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9"/>
      <c r="GK21" s="58"/>
      <c r="GL21" s="58"/>
      <c r="GM21" s="58"/>
      <c r="GN21" s="108"/>
      <c r="GO21" s="167">
        <f t="shared" si="154"/>
        <v>0</v>
      </c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9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108"/>
      <c r="HO21" s="170"/>
      <c r="HP21" s="171"/>
      <c r="HQ21" s="167">
        <f t="shared" si="155"/>
        <v>0</v>
      </c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9"/>
      <c r="IC21" s="58"/>
      <c r="ID21" s="58"/>
      <c r="IE21" s="58"/>
      <c r="IF21" s="108"/>
      <c r="IG21" s="167">
        <f t="shared" si="156"/>
        <v>0</v>
      </c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9"/>
      <c r="IS21" s="58"/>
      <c r="IT21" s="58"/>
      <c r="IU21" s="58"/>
      <c r="IV21" s="108"/>
      <c r="IW21" s="167">
        <f t="shared" si="157"/>
        <v>0</v>
      </c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9"/>
      <c r="JI21" s="58"/>
      <c r="JJ21" s="58"/>
      <c r="JK21" s="58"/>
      <c r="JL21" s="108"/>
      <c r="JM21" s="167">
        <f t="shared" si="158"/>
        <v>0</v>
      </c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9"/>
      <c r="JY21" s="58"/>
      <c r="JZ21" s="58"/>
      <c r="KA21" s="58"/>
      <c r="KB21" s="108"/>
      <c r="KC21" s="167">
        <f t="shared" si="159"/>
        <v>0</v>
      </c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9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108"/>
      <c r="LC21" s="171"/>
      <c r="LD21" s="167">
        <f t="shared" si="160"/>
        <v>0</v>
      </c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9"/>
      <c r="LP21" s="58"/>
      <c r="LQ21" s="58"/>
      <c r="LR21" s="58"/>
      <c r="LS21" s="108"/>
      <c r="LT21" s="167">
        <f t="shared" si="161"/>
        <v>0</v>
      </c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9"/>
      <c r="MF21" s="58"/>
      <c r="MG21" s="58"/>
      <c r="MH21" s="58"/>
      <c r="MI21" s="108"/>
      <c r="MJ21" s="167">
        <f t="shared" si="162"/>
        <v>0</v>
      </c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9"/>
      <c r="MV21" s="58"/>
      <c r="MW21" s="58"/>
      <c r="MX21" s="58"/>
      <c r="MY21" s="108"/>
      <c r="MZ21" s="167">
        <f t="shared" si="163"/>
        <v>0</v>
      </c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9"/>
      <c r="NL21" s="58"/>
      <c r="NM21" s="58"/>
      <c r="NN21" s="58"/>
      <c r="NO21" s="108"/>
      <c r="NP21" s="167">
        <f t="shared" si="164"/>
        <v>0</v>
      </c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9"/>
      <c r="OB21" s="58"/>
      <c r="OC21" s="58"/>
      <c r="OD21" s="58"/>
      <c r="OE21" s="108"/>
      <c r="OF21" s="167">
        <f t="shared" si="165"/>
        <v>0</v>
      </c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9"/>
      <c r="OR21" s="58"/>
      <c r="OS21" s="58"/>
      <c r="OT21" s="58"/>
      <c r="OU21" s="108"/>
      <c r="OV21" s="167">
        <f t="shared" si="166"/>
        <v>0</v>
      </c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9"/>
      <c r="PH21" s="58"/>
      <c r="PI21" s="58"/>
      <c r="PJ21" s="58"/>
      <c r="PK21" s="108"/>
      <c r="PL21" s="167">
        <f t="shared" si="167"/>
        <v>0</v>
      </c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9"/>
      <c r="PX21" s="58"/>
      <c r="PY21" s="58"/>
      <c r="PZ21" s="58"/>
      <c r="QA21" s="108"/>
      <c r="QB21" s="167">
        <f t="shared" si="168"/>
        <v>0</v>
      </c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9"/>
      <c r="QN21" s="58"/>
      <c r="QO21" s="58"/>
      <c r="QP21" s="58"/>
      <c r="QQ21" s="108"/>
      <c r="QR21" s="167">
        <f t="shared" si="169"/>
        <v>0</v>
      </c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9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108"/>
      <c r="RR21" s="171"/>
      <c r="RS21" s="167">
        <f t="shared" si="170"/>
        <v>0</v>
      </c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9"/>
      <c r="SE21" s="58"/>
      <c r="SF21" s="58"/>
      <c r="SG21" s="58"/>
      <c r="SH21" s="108"/>
      <c r="SI21" s="167">
        <f t="shared" si="171"/>
        <v>0</v>
      </c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9"/>
      <c r="SU21" s="58"/>
      <c r="SV21" s="58"/>
      <c r="SW21" s="58"/>
      <c r="SX21" s="108"/>
      <c r="SY21" s="167">
        <f t="shared" si="172"/>
        <v>0</v>
      </c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9"/>
      <c r="TK21" s="58"/>
      <c r="TL21" s="58"/>
      <c r="TM21" s="58"/>
      <c r="TN21" s="108"/>
      <c r="TO21" s="167">
        <f t="shared" si="173"/>
        <v>0</v>
      </c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9"/>
      <c r="UA21" s="58"/>
      <c r="UB21" s="58"/>
      <c r="UC21" s="58"/>
      <c r="UD21" s="108"/>
      <c r="UE21" s="167">
        <f t="shared" si="174"/>
        <v>0</v>
      </c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9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108"/>
      <c r="VE21" s="9" t="str">
        <f t="shared" si="33"/>
        <v>-</v>
      </c>
    </row>
    <row r="22" spans="1:577" ht="20.149999999999999" customHeight="1">
      <c r="A22" s="21"/>
      <c r="B22" s="21"/>
      <c r="C22" s="22">
        <v>60015</v>
      </c>
      <c r="D22" s="23" t="s">
        <v>22</v>
      </c>
      <c r="E22" s="191">
        <f>SUM(F22:I22)</f>
        <v>0</v>
      </c>
      <c r="F22" s="192"/>
      <c r="G22" s="192"/>
      <c r="H22" s="193"/>
      <c r="I22" s="227"/>
      <c r="J22" s="239">
        <f t="shared" si="143"/>
        <v>0</v>
      </c>
      <c r="K22" s="59"/>
      <c r="L22" s="58"/>
      <c r="M22" s="58"/>
      <c r="N22" s="58"/>
      <c r="O22" s="58"/>
      <c r="P22" s="58"/>
      <c r="Q22" s="58"/>
      <c r="R22" s="58"/>
      <c r="S22" s="58"/>
      <c r="T22" s="58"/>
      <c r="U22" s="59"/>
      <c r="V22" s="58"/>
      <c r="W22" s="58"/>
      <c r="X22" s="58"/>
      <c r="Y22" s="108"/>
      <c r="Z22" s="167">
        <f t="shared" si="144"/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58"/>
      <c r="AM22" s="58"/>
      <c r="AN22" s="58"/>
      <c r="AO22" s="108"/>
      <c r="AP22" s="167">
        <f t="shared" si="145"/>
        <v>0</v>
      </c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9"/>
      <c r="BB22" s="58"/>
      <c r="BC22" s="58"/>
      <c r="BD22" s="58"/>
      <c r="BE22" s="108"/>
      <c r="BF22" s="167">
        <f t="shared" si="146"/>
        <v>0</v>
      </c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9"/>
      <c r="BR22" s="58"/>
      <c r="BS22" s="58"/>
      <c r="BT22" s="58"/>
      <c r="BU22" s="108"/>
      <c r="BV22" s="167">
        <f t="shared" si="147"/>
        <v>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108"/>
      <c r="CV22" s="171"/>
      <c r="CW22" s="167">
        <f t="shared" si="148"/>
        <v>0</v>
      </c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9"/>
      <c r="DI22" s="58"/>
      <c r="DJ22" s="58"/>
      <c r="DK22" s="58"/>
      <c r="DL22" s="108"/>
      <c r="DM22" s="167">
        <f t="shared" si="149"/>
        <v>0</v>
      </c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9"/>
      <c r="DY22" s="58"/>
      <c r="DZ22" s="58"/>
      <c r="EA22" s="58"/>
      <c r="EB22" s="108"/>
      <c r="EC22" s="167">
        <f t="shared" si="150"/>
        <v>0</v>
      </c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9"/>
      <c r="EO22" s="58"/>
      <c r="EP22" s="58"/>
      <c r="EQ22" s="58"/>
      <c r="ER22" s="108"/>
      <c r="ES22" s="167">
        <f t="shared" si="151"/>
        <v>0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9"/>
      <c r="FE22" s="58"/>
      <c r="FF22" s="58"/>
      <c r="FG22" s="58"/>
      <c r="FH22" s="108"/>
      <c r="FI22" s="167">
        <f t="shared" si="152"/>
        <v>0</v>
      </c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9"/>
      <c r="FU22" s="58"/>
      <c r="FV22" s="58"/>
      <c r="FW22" s="58"/>
      <c r="FX22" s="108"/>
      <c r="FY22" s="167">
        <f t="shared" si="153"/>
        <v>0</v>
      </c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9"/>
      <c r="GK22" s="58"/>
      <c r="GL22" s="58"/>
      <c r="GM22" s="58"/>
      <c r="GN22" s="108"/>
      <c r="GO22" s="167">
        <f t="shared" si="154"/>
        <v>0</v>
      </c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9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108"/>
      <c r="HO22" s="170"/>
      <c r="HP22" s="171"/>
      <c r="HQ22" s="167">
        <f t="shared" si="155"/>
        <v>0</v>
      </c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9"/>
      <c r="IC22" s="58"/>
      <c r="ID22" s="58"/>
      <c r="IE22" s="58"/>
      <c r="IF22" s="108"/>
      <c r="IG22" s="167">
        <f t="shared" si="156"/>
        <v>0</v>
      </c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9"/>
      <c r="IS22" s="58"/>
      <c r="IT22" s="58"/>
      <c r="IU22" s="58"/>
      <c r="IV22" s="108"/>
      <c r="IW22" s="167">
        <f t="shared" si="157"/>
        <v>0</v>
      </c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9"/>
      <c r="JI22" s="58"/>
      <c r="JJ22" s="58"/>
      <c r="JK22" s="58"/>
      <c r="JL22" s="108"/>
      <c r="JM22" s="167">
        <f t="shared" si="158"/>
        <v>0</v>
      </c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9"/>
      <c r="JY22" s="58"/>
      <c r="JZ22" s="58"/>
      <c r="KA22" s="58"/>
      <c r="KB22" s="108"/>
      <c r="KC22" s="167">
        <f t="shared" si="159"/>
        <v>0</v>
      </c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9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108"/>
      <c r="LC22" s="171"/>
      <c r="LD22" s="167">
        <f t="shared" si="160"/>
        <v>0</v>
      </c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9"/>
      <c r="LP22" s="58"/>
      <c r="LQ22" s="58"/>
      <c r="LR22" s="58"/>
      <c r="LS22" s="108"/>
      <c r="LT22" s="167">
        <f t="shared" si="161"/>
        <v>0</v>
      </c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9"/>
      <c r="MF22" s="58"/>
      <c r="MG22" s="58"/>
      <c r="MH22" s="58"/>
      <c r="MI22" s="108"/>
      <c r="MJ22" s="167">
        <f t="shared" si="162"/>
        <v>0</v>
      </c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9"/>
      <c r="MV22" s="58"/>
      <c r="MW22" s="58"/>
      <c r="MX22" s="58"/>
      <c r="MY22" s="108"/>
      <c r="MZ22" s="167">
        <f t="shared" si="163"/>
        <v>0</v>
      </c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9"/>
      <c r="NL22" s="58"/>
      <c r="NM22" s="58"/>
      <c r="NN22" s="58"/>
      <c r="NO22" s="108"/>
      <c r="NP22" s="167">
        <f t="shared" si="164"/>
        <v>0</v>
      </c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9"/>
      <c r="OB22" s="58"/>
      <c r="OC22" s="58"/>
      <c r="OD22" s="58"/>
      <c r="OE22" s="108"/>
      <c r="OF22" s="167">
        <f t="shared" si="165"/>
        <v>0</v>
      </c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9"/>
      <c r="OR22" s="58"/>
      <c r="OS22" s="58"/>
      <c r="OT22" s="58"/>
      <c r="OU22" s="108"/>
      <c r="OV22" s="167">
        <f t="shared" si="166"/>
        <v>0</v>
      </c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9"/>
      <c r="PH22" s="58"/>
      <c r="PI22" s="58"/>
      <c r="PJ22" s="58"/>
      <c r="PK22" s="108"/>
      <c r="PL22" s="167">
        <f t="shared" si="167"/>
        <v>0</v>
      </c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9"/>
      <c r="PX22" s="58"/>
      <c r="PY22" s="58"/>
      <c r="PZ22" s="58"/>
      <c r="QA22" s="108"/>
      <c r="QB22" s="167">
        <f t="shared" si="168"/>
        <v>0</v>
      </c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9"/>
      <c r="QN22" s="58"/>
      <c r="QO22" s="58"/>
      <c r="QP22" s="58"/>
      <c r="QQ22" s="108"/>
      <c r="QR22" s="167">
        <f t="shared" si="169"/>
        <v>0</v>
      </c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9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108"/>
      <c r="RR22" s="171"/>
      <c r="RS22" s="167">
        <f t="shared" si="170"/>
        <v>0</v>
      </c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9"/>
      <c r="SE22" s="58"/>
      <c r="SF22" s="58"/>
      <c r="SG22" s="58"/>
      <c r="SH22" s="108"/>
      <c r="SI22" s="167">
        <f t="shared" si="171"/>
        <v>0</v>
      </c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9"/>
      <c r="SU22" s="58"/>
      <c r="SV22" s="58"/>
      <c r="SW22" s="58"/>
      <c r="SX22" s="108"/>
      <c r="SY22" s="167">
        <f t="shared" si="172"/>
        <v>0</v>
      </c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9"/>
      <c r="TK22" s="58"/>
      <c r="TL22" s="58"/>
      <c r="TM22" s="58"/>
      <c r="TN22" s="108"/>
      <c r="TO22" s="167">
        <f t="shared" si="173"/>
        <v>0</v>
      </c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9"/>
      <c r="UA22" s="58"/>
      <c r="UB22" s="58"/>
      <c r="UC22" s="58"/>
      <c r="UD22" s="108"/>
      <c r="UE22" s="167">
        <f t="shared" si="174"/>
        <v>0</v>
      </c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9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108"/>
      <c r="VE22" s="9" t="str">
        <f t="shared" si="33"/>
        <v>-</v>
      </c>
    </row>
    <row r="23" spans="1:577" ht="20.149999999999999" customHeight="1">
      <c r="A23" s="21"/>
      <c r="B23" s="21"/>
      <c r="C23" s="22">
        <v>60018</v>
      </c>
      <c r="D23" s="23" t="s">
        <v>23</v>
      </c>
      <c r="E23" s="191">
        <f>SUM(F23:I23)</f>
        <v>0</v>
      </c>
      <c r="F23" s="192"/>
      <c r="G23" s="192"/>
      <c r="H23" s="193"/>
      <c r="I23" s="227"/>
      <c r="J23" s="239">
        <f t="shared" si="143"/>
        <v>0</v>
      </c>
      <c r="K23" s="59"/>
      <c r="L23" s="58"/>
      <c r="M23" s="58"/>
      <c r="N23" s="58"/>
      <c r="O23" s="58"/>
      <c r="P23" s="58"/>
      <c r="Q23" s="58"/>
      <c r="R23" s="58"/>
      <c r="S23" s="58"/>
      <c r="T23" s="58"/>
      <c r="U23" s="59"/>
      <c r="V23" s="58"/>
      <c r="W23" s="58"/>
      <c r="X23" s="58"/>
      <c r="Y23" s="108"/>
      <c r="Z23" s="167">
        <f t="shared" si="144"/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108"/>
      <c r="AP23" s="167">
        <f t="shared" si="145"/>
        <v>0</v>
      </c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9"/>
      <c r="BB23" s="58"/>
      <c r="BC23" s="58"/>
      <c r="BD23" s="58"/>
      <c r="BE23" s="108"/>
      <c r="BF23" s="167">
        <f t="shared" si="146"/>
        <v>0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9"/>
      <c r="BR23" s="58"/>
      <c r="BS23" s="58"/>
      <c r="BT23" s="58"/>
      <c r="BU23" s="108"/>
      <c r="BV23" s="167">
        <f t="shared" si="147"/>
        <v>0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108"/>
      <c r="CV23" s="171"/>
      <c r="CW23" s="167">
        <f t="shared" si="148"/>
        <v>0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9"/>
      <c r="DI23" s="58"/>
      <c r="DJ23" s="58"/>
      <c r="DK23" s="58"/>
      <c r="DL23" s="108"/>
      <c r="DM23" s="167">
        <f t="shared" si="149"/>
        <v>0</v>
      </c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9"/>
      <c r="DY23" s="58"/>
      <c r="DZ23" s="58"/>
      <c r="EA23" s="58"/>
      <c r="EB23" s="108"/>
      <c r="EC23" s="167">
        <f t="shared" si="150"/>
        <v>0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9"/>
      <c r="EO23" s="58"/>
      <c r="EP23" s="58"/>
      <c r="EQ23" s="58"/>
      <c r="ER23" s="108"/>
      <c r="ES23" s="167">
        <f t="shared" si="151"/>
        <v>0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9"/>
      <c r="FE23" s="58"/>
      <c r="FF23" s="58"/>
      <c r="FG23" s="58"/>
      <c r="FH23" s="108"/>
      <c r="FI23" s="167">
        <f t="shared" si="152"/>
        <v>0</v>
      </c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9"/>
      <c r="FU23" s="58"/>
      <c r="FV23" s="58"/>
      <c r="FW23" s="58"/>
      <c r="FX23" s="108"/>
      <c r="FY23" s="167">
        <f t="shared" si="153"/>
        <v>0</v>
      </c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9"/>
      <c r="GK23" s="58"/>
      <c r="GL23" s="58"/>
      <c r="GM23" s="58"/>
      <c r="GN23" s="108"/>
      <c r="GO23" s="167">
        <f t="shared" si="154"/>
        <v>0</v>
      </c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9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108"/>
      <c r="HO23" s="170"/>
      <c r="HP23" s="171"/>
      <c r="HQ23" s="167">
        <f t="shared" si="155"/>
        <v>0</v>
      </c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9"/>
      <c r="IC23" s="58"/>
      <c r="ID23" s="58"/>
      <c r="IE23" s="58"/>
      <c r="IF23" s="108"/>
      <c r="IG23" s="167">
        <f t="shared" si="156"/>
        <v>0</v>
      </c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9"/>
      <c r="IS23" s="58"/>
      <c r="IT23" s="58"/>
      <c r="IU23" s="58"/>
      <c r="IV23" s="108"/>
      <c r="IW23" s="167">
        <f t="shared" si="157"/>
        <v>0</v>
      </c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9"/>
      <c r="JI23" s="58"/>
      <c r="JJ23" s="58"/>
      <c r="JK23" s="58"/>
      <c r="JL23" s="108"/>
      <c r="JM23" s="167">
        <f t="shared" si="158"/>
        <v>0</v>
      </c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9"/>
      <c r="JY23" s="58"/>
      <c r="JZ23" s="58"/>
      <c r="KA23" s="58"/>
      <c r="KB23" s="108"/>
      <c r="KC23" s="167">
        <f t="shared" si="159"/>
        <v>0</v>
      </c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9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108"/>
      <c r="LC23" s="171"/>
      <c r="LD23" s="167">
        <f t="shared" si="160"/>
        <v>0</v>
      </c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9"/>
      <c r="LP23" s="58"/>
      <c r="LQ23" s="58"/>
      <c r="LR23" s="58"/>
      <c r="LS23" s="108"/>
      <c r="LT23" s="167">
        <f t="shared" si="161"/>
        <v>0</v>
      </c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9"/>
      <c r="MF23" s="58"/>
      <c r="MG23" s="58"/>
      <c r="MH23" s="58"/>
      <c r="MI23" s="108"/>
      <c r="MJ23" s="167">
        <f t="shared" si="162"/>
        <v>0</v>
      </c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9"/>
      <c r="MV23" s="58"/>
      <c r="MW23" s="58"/>
      <c r="MX23" s="58"/>
      <c r="MY23" s="108"/>
      <c r="MZ23" s="167">
        <f t="shared" si="163"/>
        <v>0</v>
      </c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9"/>
      <c r="NL23" s="58"/>
      <c r="NM23" s="58"/>
      <c r="NN23" s="58"/>
      <c r="NO23" s="108"/>
      <c r="NP23" s="167">
        <f t="shared" si="164"/>
        <v>0</v>
      </c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9"/>
      <c r="OB23" s="58"/>
      <c r="OC23" s="58"/>
      <c r="OD23" s="58"/>
      <c r="OE23" s="108"/>
      <c r="OF23" s="167">
        <f t="shared" si="165"/>
        <v>0</v>
      </c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9"/>
      <c r="OR23" s="58"/>
      <c r="OS23" s="58"/>
      <c r="OT23" s="58"/>
      <c r="OU23" s="108"/>
      <c r="OV23" s="167">
        <f t="shared" si="166"/>
        <v>0</v>
      </c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9"/>
      <c r="PH23" s="58"/>
      <c r="PI23" s="58"/>
      <c r="PJ23" s="58"/>
      <c r="PK23" s="108"/>
      <c r="PL23" s="167">
        <f t="shared" si="167"/>
        <v>0</v>
      </c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9"/>
      <c r="PX23" s="58"/>
      <c r="PY23" s="58"/>
      <c r="PZ23" s="58"/>
      <c r="QA23" s="108"/>
      <c r="QB23" s="167">
        <f t="shared" si="168"/>
        <v>0</v>
      </c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9"/>
      <c r="QN23" s="58"/>
      <c r="QO23" s="58"/>
      <c r="QP23" s="58"/>
      <c r="QQ23" s="108"/>
      <c r="QR23" s="167">
        <f t="shared" si="169"/>
        <v>0</v>
      </c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9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108"/>
      <c r="RR23" s="171"/>
      <c r="RS23" s="167">
        <f t="shared" si="170"/>
        <v>0</v>
      </c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9"/>
      <c r="SE23" s="58"/>
      <c r="SF23" s="58"/>
      <c r="SG23" s="58"/>
      <c r="SH23" s="108"/>
      <c r="SI23" s="167">
        <f t="shared" si="171"/>
        <v>0</v>
      </c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9"/>
      <c r="SU23" s="58"/>
      <c r="SV23" s="58"/>
      <c r="SW23" s="58"/>
      <c r="SX23" s="108"/>
      <c r="SY23" s="167">
        <f t="shared" si="172"/>
        <v>0</v>
      </c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9"/>
      <c r="TK23" s="58"/>
      <c r="TL23" s="58"/>
      <c r="TM23" s="58"/>
      <c r="TN23" s="108"/>
      <c r="TO23" s="167">
        <f t="shared" si="173"/>
        <v>0</v>
      </c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9"/>
      <c r="UA23" s="58"/>
      <c r="UB23" s="58"/>
      <c r="UC23" s="58"/>
      <c r="UD23" s="108"/>
      <c r="UE23" s="167">
        <f t="shared" si="174"/>
        <v>0</v>
      </c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9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108"/>
      <c r="VE23" s="9" t="str">
        <f t="shared" si="33"/>
        <v>-</v>
      </c>
    </row>
    <row r="24" spans="1:577" ht="20.149999999999999" customHeight="1">
      <c r="A24" s="18"/>
      <c r="B24" s="18">
        <v>6002</v>
      </c>
      <c r="C24" s="18"/>
      <c r="D24" s="19" t="s">
        <v>24</v>
      </c>
      <c r="E24" s="188">
        <f t="shared" ref="E24:BP24" si="175">SUM(E25:E28)</f>
        <v>0</v>
      </c>
      <c r="F24" s="189">
        <f t="shared" si="175"/>
        <v>0</v>
      </c>
      <c r="G24" s="189">
        <f t="shared" si="175"/>
        <v>0</v>
      </c>
      <c r="H24" s="190">
        <f t="shared" si="175"/>
        <v>0</v>
      </c>
      <c r="I24" s="226">
        <f t="shared" si="175"/>
        <v>0</v>
      </c>
      <c r="J24" s="189">
        <f t="shared" si="175"/>
        <v>0</v>
      </c>
      <c r="K24" s="57">
        <f t="shared" si="175"/>
        <v>0</v>
      </c>
      <c r="L24" s="56">
        <f t="shared" si="175"/>
        <v>0</v>
      </c>
      <c r="M24" s="56">
        <f t="shared" si="175"/>
        <v>0</v>
      </c>
      <c r="N24" s="56">
        <f t="shared" si="175"/>
        <v>0</v>
      </c>
      <c r="O24" s="56">
        <f t="shared" si="175"/>
        <v>0</v>
      </c>
      <c r="P24" s="56">
        <f t="shared" si="175"/>
        <v>0</v>
      </c>
      <c r="Q24" s="56">
        <f t="shared" si="175"/>
        <v>0</v>
      </c>
      <c r="R24" s="56">
        <f t="shared" si="175"/>
        <v>0</v>
      </c>
      <c r="S24" s="56">
        <f t="shared" si="175"/>
        <v>0</v>
      </c>
      <c r="T24" s="56">
        <f t="shared" si="175"/>
        <v>0</v>
      </c>
      <c r="U24" s="57">
        <f t="shared" si="175"/>
        <v>0</v>
      </c>
      <c r="V24" s="56">
        <f t="shared" si="175"/>
        <v>0</v>
      </c>
      <c r="W24" s="56">
        <f t="shared" si="175"/>
        <v>0</v>
      </c>
      <c r="X24" s="56">
        <f t="shared" si="175"/>
        <v>0</v>
      </c>
      <c r="Y24" s="107">
        <f t="shared" si="175"/>
        <v>0</v>
      </c>
      <c r="Z24" s="57">
        <f t="shared" si="175"/>
        <v>0</v>
      </c>
      <c r="AA24" s="56">
        <f t="shared" si="175"/>
        <v>0</v>
      </c>
      <c r="AB24" s="56">
        <f t="shared" si="175"/>
        <v>0</v>
      </c>
      <c r="AC24" s="56">
        <f t="shared" si="175"/>
        <v>0</v>
      </c>
      <c r="AD24" s="56">
        <f t="shared" si="175"/>
        <v>0</v>
      </c>
      <c r="AE24" s="56">
        <f t="shared" si="175"/>
        <v>0</v>
      </c>
      <c r="AF24" s="56">
        <f t="shared" si="175"/>
        <v>0</v>
      </c>
      <c r="AG24" s="56">
        <f t="shared" si="175"/>
        <v>0</v>
      </c>
      <c r="AH24" s="56">
        <f t="shared" si="175"/>
        <v>0</v>
      </c>
      <c r="AI24" s="56">
        <f t="shared" si="175"/>
        <v>0</v>
      </c>
      <c r="AJ24" s="56">
        <f t="shared" si="175"/>
        <v>0</v>
      </c>
      <c r="AK24" s="57">
        <f t="shared" si="175"/>
        <v>0</v>
      </c>
      <c r="AL24" s="56">
        <f t="shared" si="175"/>
        <v>0</v>
      </c>
      <c r="AM24" s="56">
        <f t="shared" si="175"/>
        <v>0</v>
      </c>
      <c r="AN24" s="56">
        <f t="shared" si="175"/>
        <v>0</v>
      </c>
      <c r="AO24" s="107">
        <f t="shared" si="175"/>
        <v>0</v>
      </c>
      <c r="AP24" s="57">
        <f t="shared" si="175"/>
        <v>0</v>
      </c>
      <c r="AQ24" s="56">
        <f t="shared" si="175"/>
        <v>0</v>
      </c>
      <c r="AR24" s="56">
        <f t="shared" si="175"/>
        <v>0</v>
      </c>
      <c r="AS24" s="56">
        <f t="shared" si="175"/>
        <v>0</v>
      </c>
      <c r="AT24" s="56">
        <f t="shared" si="175"/>
        <v>0</v>
      </c>
      <c r="AU24" s="56">
        <f t="shared" si="175"/>
        <v>0</v>
      </c>
      <c r="AV24" s="56">
        <f t="shared" si="175"/>
        <v>0</v>
      </c>
      <c r="AW24" s="56">
        <f t="shared" si="175"/>
        <v>0</v>
      </c>
      <c r="AX24" s="56">
        <f t="shared" si="175"/>
        <v>0</v>
      </c>
      <c r="AY24" s="56">
        <f t="shared" si="175"/>
        <v>0</v>
      </c>
      <c r="AZ24" s="56">
        <f t="shared" si="175"/>
        <v>0</v>
      </c>
      <c r="BA24" s="57">
        <f t="shared" si="175"/>
        <v>0</v>
      </c>
      <c r="BB24" s="56">
        <f t="shared" si="175"/>
        <v>0</v>
      </c>
      <c r="BC24" s="56">
        <f t="shared" si="175"/>
        <v>0</v>
      </c>
      <c r="BD24" s="56">
        <f t="shared" si="175"/>
        <v>0</v>
      </c>
      <c r="BE24" s="107">
        <f t="shared" si="175"/>
        <v>0</v>
      </c>
      <c r="BF24" s="57">
        <f t="shared" si="175"/>
        <v>0</v>
      </c>
      <c r="BG24" s="56">
        <f t="shared" si="175"/>
        <v>0</v>
      </c>
      <c r="BH24" s="56">
        <f t="shared" si="175"/>
        <v>0</v>
      </c>
      <c r="BI24" s="56">
        <f t="shared" si="175"/>
        <v>0</v>
      </c>
      <c r="BJ24" s="56">
        <f t="shared" si="175"/>
        <v>0</v>
      </c>
      <c r="BK24" s="56">
        <f t="shared" si="175"/>
        <v>0</v>
      </c>
      <c r="BL24" s="56">
        <f t="shared" si="175"/>
        <v>0</v>
      </c>
      <c r="BM24" s="56">
        <f t="shared" si="175"/>
        <v>0</v>
      </c>
      <c r="BN24" s="56">
        <f t="shared" si="175"/>
        <v>0</v>
      </c>
      <c r="BO24" s="56">
        <f t="shared" si="175"/>
        <v>0</v>
      </c>
      <c r="BP24" s="56">
        <f t="shared" si="175"/>
        <v>0</v>
      </c>
      <c r="BQ24" s="57">
        <f t="shared" ref="BQ24:EM24" si="176">SUM(BQ25:BQ28)</f>
        <v>0</v>
      </c>
      <c r="BR24" s="56">
        <f t="shared" si="176"/>
        <v>0</v>
      </c>
      <c r="BS24" s="56">
        <f t="shared" si="176"/>
        <v>0</v>
      </c>
      <c r="BT24" s="56">
        <f t="shared" si="176"/>
        <v>0</v>
      </c>
      <c r="BU24" s="107">
        <f t="shared" si="176"/>
        <v>0</v>
      </c>
      <c r="BV24" s="57">
        <f t="shared" si="176"/>
        <v>0</v>
      </c>
      <c r="BW24" s="56">
        <f t="shared" si="176"/>
        <v>0</v>
      </c>
      <c r="BX24" s="56">
        <f t="shared" si="176"/>
        <v>0</v>
      </c>
      <c r="BY24" s="56">
        <f t="shared" si="176"/>
        <v>0</v>
      </c>
      <c r="BZ24" s="56">
        <f t="shared" si="176"/>
        <v>0</v>
      </c>
      <c r="CA24" s="56">
        <f t="shared" si="176"/>
        <v>0</v>
      </c>
      <c r="CB24" s="56">
        <f t="shared" si="176"/>
        <v>0</v>
      </c>
      <c r="CC24" s="56">
        <f t="shared" si="176"/>
        <v>0</v>
      </c>
      <c r="CD24" s="56">
        <f t="shared" si="176"/>
        <v>0</v>
      </c>
      <c r="CE24" s="56">
        <f t="shared" si="176"/>
        <v>0</v>
      </c>
      <c r="CF24" s="56">
        <f t="shared" si="176"/>
        <v>0</v>
      </c>
      <c r="CG24" s="57">
        <f t="shared" si="176"/>
        <v>0</v>
      </c>
      <c r="CH24" s="56">
        <f t="shared" si="176"/>
        <v>0</v>
      </c>
      <c r="CI24" s="56">
        <f t="shared" si="176"/>
        <v>0</v>
      </c>
      <c r="CJ24" s="56">
        <f t="shared" si="176"/>
        <v>0</v>
      </c>
      <c r="CK24" s="56">
        <f t="shared" si="176"/>
        <v>0</v>
      </c>
      <c r="CL24" s="56">
        <f t="shared" si="176"/>
        <v>0</v>
      </c>
      <c r="CM24" s="56">
        <f t="shared" si="176"/>
        <v>0</v>
      </c>
      <c r="CN24" s="56">
        <f t="shared" si="176"/>
        <v>0</v>
      </c>
      <c r="CO24" s="56">
        <f t="shared" si="176"/>
        <v>0</v>
      </c>
      <c r="CP24" s="56">
        <f t="shared" si="176"/>
        <v>0</v>
      </c>
      <c r="CQ24" s="56">
        <f t="shared" si="176"/>
        <v>0</v>
      </c>
      <c r="CR24" s="56">
        <f t="shared" si="176"/>
        <v>0</v>
      </c>
      <c r="CS24" s="56">
        <f t="shared" si="176"/>
        <v>0</v>
      </c>
      <c r="CT24" s="56">
        <f t="shared" si="176"/>
        <v>0</v>
      </c>
      <c r="CU24" s="107">
        <f t="shared" si="176"/>
        <v>0</v>
      </c>
      <c r="CV24" s="150">
        <f t="shared" si="176"/>
        <v>0</v>
      </c>
      <c r="CW24" s="57">
        <f t="shared" si="176"/>
        <v>0</v>
      </c>
      <c r="CX24" s="56">
        <f t="shared" si="176"/>
        <v>0</v>
      </c>
      <c r="CY24" s="56">
        <f t="shared" si="176"/>
        <v>0</v>
      </c>
      <c r="CZ24" s="56">
        <f t="shared" si="176"/>
        <v>0</v>
      </c>
      <c r="DA24" s="56">
        <f t="shared" si="176"/>
        <v>0</v>
      </c>
      <c r="DB24" s="56">
        <f t="shared" si="176"/>
        <v>0</v>
      </c>
      <c r="DC24" s="56">
        <f t="shared" si="176"/>
        <v>0</v>
      </c>
      <c r="DD24" s="56">
        <f t="shared" si="176"/>
        <v>0</v>
      </c>
      <c r="DE24" s="56">
        <f t="shared" si="176"/>
        <v>0</v>
      </c>
      <c r="DF24" s="56">
        <f t="shared" si="176"/>
        <v>0</v>
      </c>
      <c r="DG24" s="56">
        <f t="shared" si="176"/>
        <v>0</v>
      </c>
      <c r="DH24" s="57">
        <f t="shared" si="176"/>
        <v>0</v>
      </c>
      <c r="DI24" s="56">
        <f t="shared" si="176"/>
        <v>0</v>
      </c>
      <c r="DJ24" s="56">
        <f t="shared" si="176"/>
        <v>0</v>
      </c>
      <c r="DK24" s="56">
        <f t="shared" si="176"/>
        <v>0</v>
      </c>
      <c r="DL24" s="107">
        <f t="shared" si="176"/>
        <v>0</v>
      </c>
      <c r="DM24" s="57">
        <f t="shared" si="176"/>
        <v>0</v>
      </c>
      <c r="DN24" s="56">
        <f t="shared" si="176"/>
        <v>0</v>
      </c>
      <c r="DO24" s="56">
        <f t="shared" si="176"/>
        <v>0</v>
      </c>
      <c r="DP24" s="56">
        <f t="shared" si="176"/>
        <v>0</v>
      </c>
      <c r="DQ24" s="56">
        <f t="shared" si="176"/>
        <v>0</v>
      </c>
      <c r="DR24" s="56">
        <f t="shared" si="176"/>
        <v>0</v>
      </c>
      <c r="DS24" s="56">
        <f t="shared" si="176"/>
        <v>0</v>
      </c>
      <c r="DT24" s="56">
        <f t="shared" si="176"/>
        <v>0</v>
      </c>
      <c r="DU24" s="56">
        <f t="shared" si="176"/>
        <v>0</v>
      </c>
      <c r="DV24" s="56">
        <f t="shared" si="176"/>
        <v>0</v>
      </c>
      <c r="DW24" s="56">
        <f t="shared" si="176"/>
        <v>0</v>
      </c>
      <c r="DX24" s="57">
        <f t="shared" si="176"/>
        <v>0</v>
      </c>
      <c r="DY24" s="56">
        <f t="shared" si="176"/>
        <v>0</v>
      </c>
      <c r="DZ24" s="56">
        <f t="shared" si="176"/>
        <v>0</v>
      </c>
      <c r="EA24" s="56">
        <f t="shared" si="176"/>
        <v>0</v>
      </c>
      <c r="EB24" s="107">
        <f t="shared" si="176"/>
        <v>0</v>
      </c>
      <c r="EC24" s="57">
        <f t="shared" si="176"/>
        <v>0</v>
      </c>
      <c r="ED24" s="56">
        <f t="shared" si="176"/>
        <v>0</v>
      </c>
      <c r="EE24" s="56">
        <f t="shared" si="176"/>
        <v>0</v>
      </c>
      <c r="EF24" s="56">
        <f t="shared" si="176"/>
        <v>0</v>
      </c>
      <c r="EG24" s="56">
        <f t="shared" si="176"/>
        <v>0</v>
      </c>
      <c r="EH24" s="56">
        <f t="shared" si="176"/>
        <v>0</v>
      </c>
      <c r="EI24" s="56">
        <f t="shared" si="176"/>
        <v>0</v>
      </c>
      <c r="EJ24" s="56">
        <f t="shared" si="176"/>
        <v>0</v>
      </c>
      <c r="EK24" s="56">
        <f t="shared" si="176"/>
        <v>0</v>
      </c>
      <c r="EL24" s="56">
        <f t="shared" si="176"/>
        <v>0</v>
      </c>
      <c r="EM24" s="56">
        <f t="shared" si="176"/>
        <v>0</v>
      </c>
      <c r="EN24" s="57">
        <f t="shared" ref="EN24:GY24" si="177">SUM(EN25:EN28)</f>
        <v>0</v>
      </c>
      <c r="EO24" s="56">
        <f t="shared" si="177"/>
        <v>0</v>
      </c>
      <c r="EP24" s="56">
        <f t="shared" si="177"/>
        <v>0</v>
      </c>
      <c r="EQ24" s="56">
        <f t="shared" si="177"/>
        <v>0</v>
      </c>
      <c r="ER24" s="107">
        <f t="shared" si="177"/>
        <v>0</v>
      </c>
      <c r="ES24" s="57">
        <f t="shared" si="177"/>
        <v>0</v>
      </c>
      <c r="ET24" s="56">
        <f t="shared" si="177"/>
        <v>0</v>
      </c>
      <c r="EU24" s="56">
        <f t="shared" si="177"/>
        <v>0</v>
      </c>
      <c r="EV24" s="56">
        <f t="shared" si="177"/>
        <v>0</v>
      </c>
      <c r="EW24" s="56">
        <f t="shared" si="177"/>
        <v>0</v>
      </c>
      <c r="EX24" s="56">
        <f t="shared" si="177"/>
        <v>0</v>
      </c>
      <c r="EY24" s="56">
        <f t="shared" si="177"/>
        <v>0</v>
      </c>
      <c r="EZ24" s="56">
        <f t="shared" si="177"/>
        <v>0</v>
      </c>
      <c r="FA24" s="56">
        <f t="shared" si="177"/>
        <v>0</v>
      </c>
      <c r="FB24" s="56">
        <f t="shared" si="177"/>
        <v>0</v>
      </c>
      <c r="FC24" s="56">
        <f t="shared" si="177"/>
        <v>0</v>
      </c>
      <c r="FD24" s="57">
        <f t="shared" si="177"/>
        <v>0</v>
      </c>
      <c r="FE24" s="56">
        <f t="shared" si="177"/>
        <v>0</v>
      </c>
      <c r="FF24" s="56">
        <f t="shared" si="177"/>
        <v>0</v>
      </c>
      <c r="FG24" s="56">
        <f t="shared" si="177"/>
        <v>0</v>
      </c>
      <c r="FH24" s="107">
        <f t="shared" si="177"/>
        <v>0</v>
      </c>
      <c r="FI24" s="57">
        <f t="shared" si="177"/>
        <v>0</v>
      </c>
      <c r="FJ24" s="56">
        <f t="shared" si="177"/>
        <v>0</v>
      </c>
      <c r="FK24" s="56">
        <f t="shared" si="177"/>
        <v>0</v>
      </c>
      <c r="FL24" s="56">
        <f t="shared" si="177"/>
        <v>0</v>
      </c>
      <c r="FM24" s="56">
        <f t="shared" si="177"/>
        <v>0</v>
      </c>
      <c r="FN24" s="56">
        <f t="shared" si="177"/>
        <v>0</v>
      </c>
      <c r="FO24" s="56">
        <f t="shared" si="177"/>
        <v>0</v>
      </c>
      <c r="FP24" s="56">
        <f t="shared" si="177"/>
        <v>0</v>
      </c>
      <c r="FQ24" s="56">
        <f t="shared" si="177"/>
        <v>0</v>
      </c>
      <c r="FR24" s="56">
        <f t="shared" si="177"/>
        <v>0</v>
      </c>
      <c r="FS24" s="56">
        <f t="shared" si="177"/>
        <v>0</v>
      </c>
      <c r="FT24" s="57">
        <f t="shared" si="177"/>
        <v>0</v>
      </c>
      <c r="FU24" s="56">
        <f t="shared" si="177"/>
        <v>0</v>
      </c>
      <c r="FV24" s="56">
        <f t="shared" si="177"/>
        <v>0</v>
      </c>
      <c r="FW24" s="56">
        <f t="shared" si="177"/>
        <v>0</v>
      </c>
      <c r="FX24" s="107">
        <f t="shared" si="177"/>
        <v>0</v>
      </c>
      <c r="FY24" s="57">
        <f t="shared" si="177"/>
        <v>0</v>
      </c>
      <c r="FZ24" s="56">
        <f t="shared" si="177"/>
        <v>0</v>
      </c>
      <c r="GA24" s="56">
        <f t="shared" si="177"/>
        <v>0</v>
      </c>
      <c r="GB24" s="56">
        <f t="shared" si="177"/>
        <v>0</v>
      </c>
      <c r="GC24" s="56">
        <f t="shared" si="177"/>
        <v>0</v>
      </c>
      <c r="GD24" s="56">
        <f t="shared" si="177"/>
        <v>0</v>
      </c>
      <c r="GE24" s="56">
        <f t="shared" si="177"/>
        <v>0</v>
      </c>
      <c r="GF24" s="56">
        <f t="shared" si="177"/>
        <v>0</v>
      </c>
      <c r="GG24" s="56">
        <f t="shared" si="177"/>
        <v>0</v>
      </c>
      <c r="GH24" s="56">
        <f t="shared" si="177"/>
        <v>0</v>
      </c>
      <c r="GI24" s="56">
        <f t="shared" si="177"/>
        <v>0</v>
      </c>
      <c r="GJ24" s="57">
        <f t="shared" si="177"/>
        <v>0</v>
      </c>
      <c r="GK24" s="56">
        <f t="shared" si="177"/>
        <v>0</v>
      </c>
      <c r="GL24" s="56">
        <f t="shared" si="177"/>
        <v>0</v>
      </c>
      <c r="GM24" s="56">
        <f t="shared" si="177"/>
        <v>0</v>
      </c>
      <c r="GN24" s="107">
        <f t="shared" si="177"/>
        <v>0</v>
      </c>
      <c r="GO24" s="57">
        <f t="shared" si="177"/>
        <v>0</v>
      </c>
      <c r="GP24" s="56">
        <f t="shared" si="177"/>
        <v>0</v>
      </c>
      <c r="GQ24" s="56">
        <f t="shared" si="177"/>
        <v>0</v>
      </c>
      <c r="GR24" s="56">
        <f t="shared" si="177"/>
        <v>0</v>
      </c>
      <c r="GS24" s="56">
        <f t="shared" si="177"/>
        <v>0</v>
      </c>
      <c r="GT24" s="56">
        <f t="shared" si="177"/>
        <v>0</v>
      </c>
      <c r="GU24" s="56">
        <f t="shared" si="177"/>
        <v>0</v>
      </c>
      <c r="GV24" s="56">
        <f t="shared" si="177"/>
        <v>0</v>
      </c>
      <c r="GW24" s="56">
        <f t="shared" si="177"/>
        <v>0</v>
      </c>
      <c r="GX24" s="56">
        <f t="shared" si="177"/>
        <v>0</v>
      </c>
      <c r="GY24" s="56">
        <f t="shared" si="177"/>
        <v>0</v>
      </c>
      <c r="GZ24" s="57">
        <f t="shared" ref="GZ24:JW24" si="178">SUM(GZ25:GZ28)</f>
        <v>0</v>
      </c>
      <c r="HA24" s="56">
        <f t="shared" si="178"/>
        <v>0</v>
      </c>
      <c r="HB24" s="56">
        <f t="shared" si="178"/>
        <v>0</v>
      </c>
      <c r="HC24" s="56">
        <f t="shared" si="178"/>
        <v>0</v>
      </c>
      <c r="HD24" s="56">
        <f t="shared" si="178"/>
        <v>0</v>
      </c>
      <c r="HE24" s="56">
        <f t="shared" si="178"/>
        <v>0</v>
      </c>
      <c r="HF24" s="56">
        <f t="shared" si="178"/>
        <v>0</v>
      </c>
      <c r="HG24" s="56">
        <f t="shared" si="178"/>
        <v>0</v>
      </c>
      <c r="HH24" s="56">
        <f t="shared" si="178"/>
        <v>0</v>
      </c>
      <c r="HI24" s="56">
        <f t="shared" si="178"/>
        <v>0</v>
      </c>
      <c r="HJ24" s="56">
        <f t="shared" si="178"/>
        <v>0</v>
      </c>
      <c r="HK24" s="56">
        <f t="shared" si="178"/>
        <v>0</v>
      </c>
      <c r="HL24" s="56">
        <f t="shared" si="178"/>
        <v>0</v>
      </c>
      <c r="HM24" s="56">
        <f t="shared" si="178"/>
        <v>0</v>
      </c>
      <c r="HN24" s="107">
        <f t="shared" si="178"/>
        <v>0</v>
      </c>
      <c r="HO24" s="134">
        <f t="shared" si="178"/>
        <v>0</v>
      </c>
      <c r="HP24" s="150">
        <f t="shared" si="178"/>
        <v>0</v>
      </c>
      <c r="HQ24" s="57">
        <f t="shared" si="178"/>
        <v>0</v>
      </c>
      <c r="HR24" s="56">
        <f t="shared" si="178"/>
        <v>0</v>
      </c>
      <c r="HS24" s="56">
        <f t="shared" si="178"/>
        <v>0</v>
      </c>
      <c r="HT24" s="56">
        <f t="shared" si="178"/>
        <v>0</v>
      </c>
      <c r="HU24" s="56">
        <f t="shared" si="178"/>
        <v>0</v>
      </c>
      <c r="HV24" s="56">
        <f t="shared" si="178"/>
        <v>0</v>
      </c>
      <c r="HW24" s="56">
        <f t="shared" si="178"/>
        <v>0</v>
      </c>
      <c r="HX24" s="56">
        <f t="shared" si="178"/>
        <v>0</v>
      </c>
      <c r="HY24" s="56">
        <f t="shared" si="178"/>
        <v>0</v>
      </c>
      <c r="HZ24" s="56">
        <f t="shared" si="178"/>
        <v>0</v>
      </c>
      <c r="IA24" s="56">
        <f t="shared" si="178"/>
        <v>0</v>
      </c>
      <c r="IB24" s="57">
        <f t="shared" si="178"/>
        <v>0</v>
      </c>
      <c r="IC24" s="56">
        <f t="shared" si="178"/>
        <v>0</v>
      </c>
      <c r="ID24" s="56">
        <f t="shared" si="178"/>
        <v>0</v>
      </c>
      <c r="IE24" s="56">
        <f t="shared" si="178"/>
        <v>0</v>
      </c>
      <c r="IF24" s="107">
        <f t="shared" si="178"/>
        <v>0</v>
      </c>
      <c r="IG24" s="57">
        <f t="shared" si="178"/>
        <v>0</v>
      </c>
      <c r="IH24" s="56">
        <f t="shared" si="178"/>
        <v>0</v>
      </c>
      <c r="II24" s="56">
        <f t="shared" si="178"/>
        <v>0</v>
      </c>
      <c r="IJ24" s="56">
        <f t="shared" si="178"/>
        <v>0</v>
      </c>
      <c r="IK24" s="56">
        <f t="shared" si="178"/>
        <v>0</v>
      </c>
      <c r="IL24" s="56">
        <f t="shared" si="178"/>
        <v>0</v>
      </c>
      <c r="IM24" s="56">
        <f t="shared" si="178"/>
        <v>0</v>
      </c>
      <c r="IN24" s="56">
        <f t="shared" si="178"/>
        <v>0</v>
      </c>
      <c r="IO24" s="56">
        <f t="shared" si="178"/>
        <v>0</v>
      </c>
      <c r="IP24" s="56">
        <f t="shared" si="178"/>
        <v>0</v>
      </c>
      <c r="IQ24" s="56">
        <f t="shared" si="178"/>
        <v>0</v>
      </c>
      <c r="IR24" s="57">
        <f t="shared" si="178"/>
        <v>0</v>
      </c>
      <c r="IS24" s="56">
        <f t="shared" si="178"/>
        <v>0</v>
      </c>
      <c r="IT24" s="56">
        <f t="shared" si="178"/>
        <v>0</v>
      </c>
      <c r="IU24" s="56">
        <f t="shared" si="178"/>
        <v>0</v>
      </c>
      <c r="IV24" s="107">
        <f t="shared" si="178"/>
        <v>0</v>
      </c>
      <c r="IW24" s="57">
        <f t="shared" si="178"/>
        <v>0</v>
      </c>
      <c r="IX24" s="56">
        <f t="shared" si="178"/>
        <v>0</v>
      </c>
      <c r="IY24" s="56">
        <f t="shared" si="178"/>
        <v>0</v>
      </c>
      <c r="IZ24" s="56">
        <f t="shared" si="178"/>
        <v>0</v>
      </c>
      <c r="JA24" s="56">
        <f t="shared" si="178"/>
        <v>0</v>
      </c>
      <c r="JB24" s="56">
        <f t="shared" si="178"/>
        <v>0</v>
      </c>
      <c r="JC24" s="56">
        <f t="shared" si="178"/>
        <v>0</v>
      </c>
      <c r="JD24" s="56">
        <f t="shared" si="178"/>
        <v>0</v>
      </c>
      <c r="JE24" s="56">
        <f t="shared" si="178"/>
        <v>0</v>
      </c>
      <c r="JF24" s="56">
        <f t="shared" si="178"/>
        <v>0</v>
      </c>
      <c r="JG24" s="56">
        <f t="shared" si="178"/>
        <v>0</v>
      </c>
      <c r="JH24" s="57">
        <f t="shared" si="178"/>
        <v>0</v>
      </c>
      <c r="JI24" s="56">
        <f t="shared" si="178"/>
        <v>0</v>
      </c>
      <c r="JJ24" s="56">
        <f t="shared" si="178"/>
        <v>0</v>
      </c>
      <c r="JK24" s="56">
        <f t="shared" si="178"/>
        <v>0</v>
      </c>
      <c r="JL24" s="107">
        <f t="shared" si="178"/>
        <v>0</v>
      </c>
      <c r="JM24" s="57">
        <f t="shared" si="178"/>
        <v>0</v>
      </c>
      <c r="JN24" s="56">
        <f t="shared" si="178"/>
        <v>0</v>
      </c>
      <c r="JO24" s="56">
        <f t="shared" si="178"/>
        <v>0</v>
      </c>
      <c r="JP24" s="56">
        <f t="shared" si="178"/>
        <v>0</v>
      </c>
      <c r="JQ24" s="56">
        <f t="shared" si="178"/>
        <v>0</v>
      </c>
      <c r="JR24" s="56">
        <f t="shared" si="178"/>
        <v>0</v>
      </c>
      <c r="JS24" s="56">
        <f t="shared" si="178"/>
        <v>0</v>
      </c>
      <c r="JT24" s="56">
        <f t="shared" si="178"/>
        <v>0</v>
      </c>
      <c r="JU24" s="56">
        <f t="shared" si="178"/>
        <v>0</v>
      </c>
      <c r="JV24" s="56">
        <f t="shared" si="178"/>
        <v>0</v>
      </c>
      <c r="JW24" s="56">
        <f t="shared" si="178"/>
        <v>0</v>
      </c>
      <c r="JX24" s="57">
        <f t="shared" ref="JX24:MT24" si="179">SUM(JX25:JX28)</f>
        <v>0</v>
      </c>
      <c r="JY24" s="56">
        <f t="shared" si="179"/>
        <v>0</v>
      </c>
      <c r="JZ24" s="56">
        <f t="shared" si="179"/>
        <v>0</v>
      </c>
      <c r="KA24" s="56">
        <f t="shared" si="179"/>
        <v>0</v>
      </c>
      <c r="KB24" s="107">
        <f t="shared" si="179"/>
        <v>0</v>
      </c>
      <c r="KC24" s="57">
        <f t="shared" si="179"/>
        <v>0</v>
      </c>
      <c r="KD24" s="56">
        <f t="shared" si="179"/>
        <v>0</v>
      </c>
      <c r="KE24" s="56">
        <f t="shared" si="179"/>
        <v>0</v>
      </c>
      <c r="KF24" s="56">
        <f t="shared" si="179"/>
        <v>0</v>
      </c>
      <c r="KG24" s="56">
        <f t="shared" si="179"/>
        <v>0</v>
      </c>
      <c r="KH24" s="56">
        <f t="shared" si="179"/>
        <v>0</v>
      </c>
      <c r="KI24" s="56">
        <f t="shared" si="179"/>
        <v>0</v>
      </c>
      <c r="KJ24" s="56">
        <f t="shared" si="179"/>
        <v>0</v>
      </c>
      <c r="KK24" s="56">
        <f t="shared" si="179"/>
        <v>0</v>
      </c>
      <c r="KL24" s="56">
        <f t="shared" si="179"/>
        <v>0</v>
      </c>
      <c r="KM24" s="56">
        <f t="shared" si="179"/>
        <v>0</v>
      </c>
      <c r="KN24" s="57">
        <f t="shared" si="179"/>
        <v>0</v>
      </c>
      <c r="KO24" s="56">
        <f t="shared" si="179"/>
        <v>0</v>
      </c>
      <c r="KP24" s="56">
        <f t="shared" si="179"/>
        <v>0</v>
      </c>
      <c r="KQ24" s="56">
        <f t="shared" si="179"/>
        <v>0</v>
      </c>
      <c r="KR24" s="56">
        <f t="shared" si="179"/>
        <v>0</v>
      </c>
      <c r="KS24" s="56">
        <f t="shared" si="179"/>
        <v>0</v>
      </c>
      <c r="KT24" s="56">
        <f t="shared" si="179"/>
        <v>0</v>
      </c>
      <c r="KU24" s="56">
        <f t="shared" si="179"/>
        <v>0</v>
      </c>
      <c r="KV24" s="56">
        <f t="shared" si="179"/>
        <v>0</v>
      </c>
      <c r="KW24" s="56">
        <f t="shared" si="179"/>
        <v>0</v>
      </c>
      <c r="KX24" s="56">
        <f t="shared" si="179"/>
        <v>0</v>
      </c>
      <c r="KY24" s="56">
        <f t="shared" si="179"/>
        <v>0</v>
      </c>
      <c r="KZ24" s="56">
        <f t="shared" si="179"/>
        <v>0</v>
      </c>
      <c r="LA24" s="56">
        <f t="shared" si="179"/>
        <v>0</v>
      </c>
      <c r="LB24" s="107">
        <f t="shared" si="179"/>
        <v>0</v>
      </c>
      <c r="LC24" s="150">
        <f t="shared" si="179"/>
        <v>0</v>
      </c>
      <c r="LD24" s="57">
        <f t="shared" si="179"/>
        <v>0</v>
      </c>
      <c r="LE24" s="56">
        <f t="shared" si="179"/>
        <v>0</v>
      </c>
      <c r="LF24" s="56">
        <f t="shared" si="179"/>
        <v>0</v>
      </c>
      <c r="LG24" s="56">
        <f t="shared" si="179"/>
        <v>0</v>
      </c>
      <c r="LH24" s="56">
        <f t="shared" si="179"/>
        <v>0</v>
      </c>
      <c r="LI24" s="56">
        <f t="shared" si="179"/>
        <v>0</v>
      </c>
      <c r="LJ24" s="56">
        <f t="shared" si="179"/>
        <v>0</v>
      </c>
      <c r="LK24" s="56">
        <f t="shared" si="179"/>
        <v>0</v>
      </c>
      <c r="LL24" s="56">
        <f t="shared" si="179"/>
        <v>0</v>
      </c>
      <c r="LM24" s="56">
        <f t="shared" si="179"/>
        <v>0</v>
      </c>
      <c r="LN24" s="56">
        <f t="shared" si="179"/>
        <v>0</v>
      </c>
      <c r="LO24" s="57">
        <f t="shared" si="179"/>
        <v>0</v>
      </c>
      <c r="LP24" s="56">
        <f t="shared" si="179"/>
        <v>0</v>
      </c>
      <c r="LQ24" s="56">
        <f t="shared" si="179"/>
        <v>0</v>
      </c>
      <c r="LR24" s="56">
        <f t="shared" si="179"/>
        <v>0</v>
      </c>
      <c r="LS24" s="107">
        <f t="shared" si="179"/>
        <v>0</v>
      </c>
      <c r="LT24" s="57">
        <f t="shared" si="179"/>
        <v>0</v>
      </c>
      <c r="LU24" s="56">
        <f t="shared" si="179"/>
        <v>0</v>
      </c>
      <c r="LV24" s="56">
        <f t="shared" si="179"/>
        <v>0</v>
      </c>
      <c r="LW24" s="56">
        <f t="shared" si="179"/>
        <v>0</v>
      </c>
      <c r="LX24" s="56">
        <f t="shared" si="179"/>
        <v>0</v>
      </c>
      <c r="LY24" s="56">
        <f t="shared" si="179"/>
        <v>0</v>
      </c>
      <c r="LZ24" s="56">
        <f t="shared" si="179"/>
        <v>0</v>
      </c>
      <c r="MA24" s="56">
        <f t="shared" si="179"/>
        <v>0</v>
      </c>
      <c r="MB24" s="56">
        <f t="shared" si="179"/>
        <v>0</v>
      </c>
      <c r="MC24" s="56">
        <f t="shared" si="179"/>
        <v>0</v>
      </c>
      <c r="MD24" s="56">
        <f t="shared" si="179"/>
        <v>0</v>
      </c>
      <c r="ME24" s="57">
        <f t="shared" si="179"/>
        <v>0</v>
      </c>
      <c r="MF24" s="56">
        <f t="shared" si="179"/>
        <v>0</v>
      </c>
      <c r="MG24" s="56">
        <f t="shared" si="179"/>
        <v>0</v>
      </c>
      <c r="MH24" s="56">
        <f t="shared" si="179"/>
        <v>0</v>
      </c>
      <c r="MI24" s="107">
        <f t="shared" si="179"/>
        <v>0</v>
      </c>
      <c r="MJ24" s="57">
        <f t="shared" si="179"/>
        <v>0</v>
      </c>
      <c r="MK24" s="56">
        <f t="shared" si="179"/>
        <v>0</v>
      </c>
      <c r="ML24" s="56">
        <f t="shared" si="179"/>
        <v>0</v>
      </c>
      <c r="MM24" s="56">
        <f t="shared" si="179"/>
        <v>0</v>
      </c>
      <c r="MN24" s="56">
        <f t="shared" si="179"/>
        <v>0</v>
      </c>
      <c r="MO24" s="56">
        <f t="shared" si="179"/>
        <v>0</v>
      </c>
      <c r="MP24" s="56">
        <f t="shared" si="179"/>
        <v>0</v>
      </c>
      <c r="MQ24" s="56">
        <f t="shared" si="179"/>
        <v>0</v>
      </c>
      <c r="MR24" s="56">
        <f t="shared" si="179"/>
        <v>0</v>
      </c>
      <c r="MS24" s="56">
        <f t="shared" si="179"/>
        <v>0</v>
      </c>
      <c r="MT24" s="56">
        <f t="shared" si="179"/>
        <v>0</v>
      </c>
      <c r="MU24" s="57">
        <f t="shared" ref="MU24:PF24" si="180">SUM(MU25:MU28)</f>
        <v>0</v>
      </c>
      <c r="MV24" s="56">
        <f t="shared" si="180"/>
        <v>0</v>
      </c>
      <c r="MW24" s="56">
        <f t="shared" si="180"/>
        <v>0</v>
      </c>
      <c r="MX24" s="56">
        <f t="shared" si="180"/>
        <v>0</v>
      </c>
      <c r="MY24" s="107">
        <f t="shared" si="180"/>
        <v>0</v>
      </c>
      <c r="MZ24" s="57">
        <f t="shared" si="180"/>
        <v>0</v>
      </c>
      <c r="NA24" s="56">
        <f t="shared" si="180"/>
        <v>0</v>
      </c>
      <c r="NB24" s="56">
        <f t="shared" si="180"/>
        <v>0</v>
      </c>
      <c r="NC24" s="56">
        <f t="shared" si="180"/>
        <v>0</v>
      </c>
      <c r="ND24" s="56">
        <f t="shared" si="180"/>
        <v>0</v>
      </c>
      <c r="NE24" s="56">
        <f t="shared" si="180"/>
        <v>0</v>
      </c>
      <c r="NF24" s="56">
        <f t="shared" si="180"/>
        <v>0</v>
      </c>
      <c r="NG24" s="56">
        <f t="shared" si="180"/>
        <v>0</v>
      </c>
      <c r="NH24" s="56">
        <f t="shared" si="180"/>
        <v>0</v>
      </c>
      <c r="NI24" s="56">
        <f t="shared" si="180"/>
        <v>0</v>
      </c>
      <c r="NJ24" s="56">
        <f t="shared" si="180"/>
        <v>0</v>
      </c>
      <c r="NK24" s="57">
        <f t="shared" si="180"/>
        <v>0</v>
      </c>
      <c r="NL24" s="56">
        <f t="shared" si="180"/>
        <v>0</v>
      </c>
      <c r="NM24" s="56">
        <f t="shared" si="180"/>
        <v>0</v>
      </c>
      <c r="NN24" s="56">
        <f t="shared" si="180"/>
        <v>0</v>
      </c>
      <c r="NO24" s="107">
        <f t="shared" si="180"/>
        <v>0</v>
      </c>
      <c r="NP24" s="57">
        <f t="shared" si="180"/>
        <v>0</v>
      </c>
      <c r="NQ24" s="56">
        <f t="shared" si="180"/>
        <v>0</v>
      </c>
      <c r="NR24" s="56">
        <f t="shared" si="180"/>
        <v>0</v>
      </c>
      <c r="NS24" s="56">
        <f t="shared" si="180"/>
        <v>0</v>
      </c>
      <c r="NT24" s="56">
        <f t="shared" si="180"/>
        <v>0</v>
      </c>
      <c r="NU24" s="56">
        <f t="shared" si="180"/>
        <v>0</v>
      </c>
      <c r="NV24" s="56">
        <f t="shared" si="180"/>
        <v>0</v>
      </c>
      <c r="NW24" s="56">
        <f t="shared" si="180"/>
        <v>0</v>
      </c>
      <c r="NX24" s="56">
        <f t="shared" si="180"/>
        <v>0</v>
      </c>
      <c r="NY24" s="56">
        <f t="shared" si="180"/>
        <v>0</v>
      </c>
      <c r="NZ24" s="56">
        <f t="shared" si="180"/>
        <v>0</v>
      </c>
      <c r="OA24" s="57">
        <f t="shared" si="180"/>
        <v>0</v>
      </c>
      <c r="OB24" s="56">
        <f t="shared" si="180"/>
        <v>0</v>
      </c>
      <c r="OC24" s="56">
        <f t="shared" si="180"/>
        <v>0</v>
      </c>
      <c r="OD24" s="56">
        <f t="shared" si="180"/>
        <v>0</v>
      </c>
      <c r="OE24" s="107">
        <f t="shared" si="180"/>
        <v>0</v>
      </c>
      <c r="OF24" s="57">
        <f t="shared" si="180"/>
        <v>0</v>
      </c>
      <c r="OG24" s="56">
        <f t="shared" si="180"/>
        <v>0</v>
      </c>
      <c r="OH24" s="56">
        <f t="shared" si="180"/>
        <v>0</v>
      </c>
      <c r="OI24" s="56">
        <f t="shared" si="180"/>
        <v>0</v>
      </c>
      <c r="OJ24" s="56">
        <f t="shared" si="180"/>
        <v>0</v>
      </c>
      <c r="OK24" s="56">
        <f t="shared" si="180"/>
        <v>0</v>
      </c>
      <c r="OL24" s="56">
        <f t="shared" si="180"/>
        <v>0</v>
      </c>
      <c r="OM24" s="56">
        <f t="shared" si="180"/>
        <v>0</v>
      </c>
      <c r="ON24" s="56">
        <f t="shared" si="180"/>
        <v>0</v>
      </c>
      <c r="OO24" s="56">
        <f t="shared" si="180"/>
        <v>0</v>
      </c>
      <c r="OP24" s="56">
        <f t="shared" si="180"/>
        <v>0</v>
      </c>
      <c r="OQ24" s="57">
        <f t="shared" si="180"/>
        <v>0</v>
      </c>
      <c r="OR24" s="56">
        <f t="shared" si="180"/>
        <v>0</v>
      </c>
      <c r="OS24" s="56">
        <f t="shared" si="180"/>
        <v>0</v>
      </c>
      <c r="OT24" s="56">
        <f t="shared" si="180"/>
        <v>0</v>
      </c>
      <c r="OU24" s="107">
        <f t="shared" si="180"/>
        <v>0</v>
      </c>
      <c r="OV24" s="57">
        <f t="shared" si="180"/>
        <v>0</v>
      </c>
      <c r="OW24" s="56">
        <f t="shared" si="180"/>
        <v>0</v>
      </c>
      <c r="OX24" s="56">
        <f t="shared" si="180"/>
        <v>0</v>
      </c>
      <c r="OY24" s="56">
        <f t="shared" si="180"/>
        <v>0</v>
      </c>
      <c r="OZ24" s="56">
        <f t="shared" si="180"/>
        <v>0</v>
      </c>
      <c r="PA24" s="56">
        <f t="shared" si="180"/>
        <v>0</v>
      </c>
      <c r="PB24" s="56">
        <f t="shared" si="180"/>
        <v>0</v>
      </c>
      <c r="PC24" s="56">
        <f t="shared" si="180"/>
        <v>0</v>
      </c>
      <c r="PD24" s="56">
        <f t="shared" si="180"/>
        <v>0</v>
      </c>
      <c r="PE24" s="56">
        <f t="shared" si="180"/>
        <v>0</v>
      </c>
      <c r="PF24" s="56">
        <f t="shared" si="180"/>
        <v>0</v>
      </c>
      <c r="PG24" s="57">
        <f t="shared" ref="PG24:RR24" si="181">SUM(PG25:PG28)</f>
        <v>0</v>
      </c>
      <c r="PH24" s="56">
        <f t="shared" si="181"/>
        <v>0</v>
      </c>
      <c r="PI24" s="56">
        <f t="shared" si="181"/>
        <v>0</v>
      </c>
      <c r="PJ24" s="56">
        <f t="shared" si="181"/>
        <v>0</v>
      </c>
      <c r="PK24" s="107">
        <f t="shared" si="181"/>
        <v>0</v>
      </c>
      <c r="PL24" s="57">
        <f t="shared" si="181"/>
        <v>0</v>
      </c>
      <c r="PM24" s="56">
        <f t="shared" si="181"/>
        <v>0</v>
      </c>
      <c r="PN24" s="56">
        <f t="shared" si="181"/>
        <v>0</v>
      </c>
      <c r="PO24" s="56">
        <f t="shared" si="181"/>
        <v>0</v>
      </c>
      <c r="PP24" s="56">
        <f t="shared" si="181"/>
        <v>0</v>
      </c>
      <c r="PQ24" s="56">
        <f t="shared" si="181"/>
        <v>0</v>
      </c>
      <c r="PR24" s="56">
        <f t="shared" si="181"/>
        <v>0</v>
      </c>
      <c r="PS24" s="56">
        <f t="shared" si="181"/>
        <v>0</v>
      </c>
      <c r="PT24" s="56">
        <f t="shared" si="181"/>
        <v>0</v>
      </c>
      <c r="PU24" s="56">
        <f t="shared" si="181"/>
        <v>0</v>
      </c>
      <c r="PV24" s="56">
        <f t="shared" si="181"/>
        <v>0</v>
      </c>
      <c r="PW24" s="57">
        <f t="shared" si="181"/>
        <v>0</v>
      </c>
      <c r="PX24" s="56">
        <f t="shared" si="181"/>
        <v>0</v>
      </c>
      <c r="PY24" s="56">
        <f t="shared" si="181"/>
        <v>0</v>
      </c>
      <c r="PZ24" s="56">
        <f t="shared" si="181"/>
        <v>0</v>
      </c>
      <c r="QA24" s="107">
        <f t="shared" si="181"/>
        <v>0</v>
      </c>
      <c r="QB24" s="57">
        <f t="shared" si="181"/>
        <v>0</v>
      </c>
      <c r="QC24" s="56">
        <f t="shared" si="181"/>
        <v>0</v>
      </c>
      <c r="QD24" s="56">
        <f t="shared" si="181"/>
        <v>0</v>
      </c>
      <c r="QE24" s="56">
        <f t="shared" si="181"/>
        <v>0</v>
      </c>
      <c r="QF24" s="56">
        <f t="shared" si="181"/>
        <v>0</v>
      </c>
      <c r="QG24" s="56">
        <f t="shared" si="181"/>
        <v>0</v>
      </c>
      <c r="QH24" s="56">
        <f t="shared" si="181"/>
        <v>0</v>
      </c>
      <c r="QI24" s="56">
        <f t="shared" si="181"/>
        <v>0</v>
      </c>
      <c r="QJ24" s="56">
        <f t="shared" si="181"/>
        <v>0</v>
      </c>
      <c r="QK24" s="56">
        <f t="shared" si="181"/>
        <v>0</v>
      </c>
      <c r="QL24" s="56">
        <f t="shared" si="181"/>
        <v>0</v>
      </c>
      <c r="QM24" s="57">
        <f t="shared" si="181"/>
        <v>0</v>
      </c>
      <c r="QN24" s="56">
        <f t="shared" si="181"/>
        <v>0</v>
      </c>
      <c r="QO24" s="56">
        <f t="shared" si="181"/>
        <v>0</v>
      </c>
      <c r="QP24" s="56">
        <f t="shared" si="181"/>
        <v>0</v>
      </c>
      <c r="QQ24" s="107">
        <f t="shared" si="181"/>
        <v>0</v>
      </c>
      <c r="QR24" s="57">
        <f t="shared" si="181"/>
        <v>0</v>
      </c>
      <c r="QS24" s="56">
        <f t="shared" si="181"/>
        <v>0</v>
      </c>
      <c r="QT24" s="56">
        <f t="shared" si="181"/>
        <v>0</v>
      </c>
      <c r="QU24" s="56">
        <f t="shared" si="181"/>
        <v>0</v>
      </c>
      <c r="QV24" s="56">
        <f t="shared" si="181"/>
        <v>0</v>
      </c>
      <c r="QW24" s="56">
        <f t="shared" si="181"/>
        <v>0</v>
      </c>
      <c r="QX24" s="56">
        <f t="shared" si="181"/>
        <v>0</v>
      </c>
      <c r="QY24" s="56">
        <f t="shared" si="181"/>
        <v>0</v>
      </c>
      <c r="QZ24" s="56">
        <f t="shared" si="181"/>
        <v>0</v>
      </c>
      <c r="RA24" s="56">
        <f t="shared" si="181"/>
        <v>0</v>
      </c>
      <c r="RB24" s="56">
        <f t="shared" si="181"/>
        <v>0</v>
      </c>
      <c r="RC24" s="57">
        <f t="shared" si="181"/>
        <v>0</v>
      </c>
      <c r="RD24" s="56">
        <f t="shared" si="181"/>
        <v>0</v>
      </c>
      <c r="RE24" s="56">
        <f t="shared" si="181"/>
        <v>0</v>
      </c>
      <c r="RF24" s="56">
        <f t="shared" si="181"/>
        <v>0</v>
      </c>
      <c r="RG24" s="56">
        <f t="shared" si="181"/>
        <v>0</v>
      </c>
      <c r="RH24" s="56">
        <f t="shared" si="181"/>
        <v>0</v>
      </c>
      <c r="RI24" s="56">
        <f t="shared" si="181"/>
        <v>0</v>
      </c>
      <c r="RJ24" s="56">
        <f t="shared" si="181"/>
        <v>0</v>
      </c>
      <c r="RK24" s="56">
        <f t="shared" si="181"/>
        <v>0</v>
      </c>
      <c r="RL24" s="56">
        <f t="shared" si="181"/>
        <v>0</v>
      </c>
      <c r="RM24" s="56">
        <f t="shared" si="181"/>
        <v>0</v>
      </c>
      <c r="RN24" s="56">
        <f t="shared" si="181"/>
        <v>0</v>
      </c>
      <c r="RO24" s="56">
        <f t="shared" si="181"/>
        <v>0</v>
      </c>
      <c r="RP24" s="56">
        <f t="shared" si="181"/>
        <v>0</v>
      </c>
      <c r="RQ24" s="107">
        <f t="shared" si="181"/>
        <v>0</v>
      </c>
      <c r="RR24" s="150">
        <f t="shared" si="181"/>
        <v>0</v>
      </c>
      <c r="RS24" s="57">
        <f t="shared" ref="RS24:UD24" si="182">SUM(RS25:RS28)</f>
        <v>0</v>
      </c>
      <c r="RT24" s="56">
        <f t="shared" si="182"/>
        <v>0</v>
      </c>
      <c r="RU24" s="56">
        <f t="shared" si="182"/>
        <v>0</v>
      </c>
      <c r="RV24" s="56">
        <f t="shared" si="182"/>
        <v>0</v>
      </c>
      <c r="RW24" s="56">
        <f t="shared" si="182"/>
        <v>0</v>
      </c>
      <c r="RX24" s="56">
        <f t="shared" si="182"/>
        <v>0</v>
      </c>
      <c r="RY24" s="56">
        <f t="shared" si="182"/>
        <v>0</v>
      </c>
      <c r="RZ24" s="56">
        <f t="shared" si="182"/>
        <v>0</v>
      </c>
      <c r="SA24" s="56">
        <f t="shared" si="182"/>
        <v>0</v>
      </c>
      <c r="SB24" s="56">
        <f t="shared" si="182"/>
        <v>0</v>
      </c>
      <c r="SC24" s="56">
        <f t="shared" si="182"/>
        <v>0</v>
      </c>
      <c r="SD24" s="57">
        <f t="shared" si="182"/>
        <v>0</v>
      </c>
      <c r="SE24" s="56">
        <f t="shared" si="182"/>
        <v>0</v>
      </c>
      <c r="SF24" s="56">
        <f t="shared" si="182"/>
        <v>0</v>
      </c>
      <c r="SG24" s="56">
        <f t="shared" si="182"/>
        <v>0</v>
      </c>
      <c r="SH24" s="107">
        <f t="shared" si="182"/>
        <v>0</v>
      </c>
      <c r="SI24" s="57">
        <f t="shared" si="182"/>
        <v>0</v>
      </c>
      <c r="SJ24" s="56">
        <f t="shared" si="182"/>
        <v>0</v>
      </c>
      <c r="SK24" s="56">
        <f t="shared" si="182"/>
        <v>0</v>
      </c>
      <c r="SL24" s="56">
        <f t="shared" si="182"/>
        <v>0</v>
      </c>
      <c r="SM24" s="56">
        <f t="shared" si="182"/>
        <v>0</v>
      </c>
      <c r="SN24" s="56">
        <f t="shared" si="182"/>
        <v>0</v>
      </c>
      <c r="SO24" s="56">
        <f t="shared" si="182"/>
        <v>0</v>
      </c>
      <c r="SP24" s="56">
        <f t="shared" si="182"/>
        <v>0</v>
      </c>
      <c r="SQ24" s="56">
        <f t="shared" si="182"/>
        <v>0</v>
      </c>
      <c r="SR24" s="56">
        <f t="shared" si="182"/>
        <v>0</v>
      </c>
      <c r="SS24" s="56">
        <f t="shared" si="182"/>
        <v>0</v>
      </c>
      <c r="ST24" s="57">
        <f t="shared" si="182"/>
        <v>0</v>
      </c>
      <c r="SU24" s="56">
        <f t="shared" si="182"/>
        <v>0</v>
      </c>
      <c r="SV24" s="56">
        <f t="shared" si="182"/>
        <v>0</v>
      </c>
      <c r="SW24" s="56">
        <f t="shared" si="182"/>
        <v>0</v>
      </c>
      <c r="SX24" s="107">
        <f t="shared" si="182"/>
        <v>0</v>
      </c>
      <c r="SY24" s="57">
        <f t="shared" si="182"/>
        <v>0</v>
      </c>
      <c r="SZ24" s="56">
        <f t="shared" si="182"/>
        <v>0</v>
      </c>
      <c r="TA24" s="56">
        <f t="shared" si="182"/>
        <v>0</v>
      </c>
      <c r="TB24" s="56">
        <f t="shared" si="182"/>
        <v>0</v>
      </c>
      <c r="TC24" s="56">
        <f t="shared" si="182"/>
        <v>0</v>
      </c>
      <c r="TD24" s="56">
        <f t="shared" si="182"/>
        <v>0</v>
      </c>
      <c r="TE24" s="56">
        <f t="shared" si="182"/>
        <v>0</v>
      </c>
      <c r="TF24" s="56">
        <f t="shared" si="182"/>
        <v>0</v>
      </c>
      <c r="TG24" s="56">
        <f t="shared" si="182"/>
        <v>0</v>
      </c>
      <c r="TH24" s="56">
        <f t="shared" si="182"/>
        <v>0</v>
      </c>
      <c r="TI24" s="56">
        <f t="shared" si="182"/>
        <v>0</v>
      </c>
      <c r="TJ24" s="57">
        <f t="shared" si="182"/>
        <v>0</v>
      </c>
      <c r="TK24" s="56">
        <f t="shared" si="182"/>
        <v>0</v>
      </c>
      <c r="TL24" s="56">
        <f t="shared" si="182"/>
        <v>0</v>
      </c>
      <c r="TM24" s="56">
        <f t="shared" si="182"/>
        <v>0</v>
      </c>
      <c r="TN24" s="107">
        <f t="shared" si="182"/>
        <v>0</v>
      </c>
      <c r="TO24" s="57">
        <f t="shared" si="182"/>
        <v>0</v>
      </c>
      <c r="TP24" s="56">
        <f t="shared" si="182"/>
        <v>0</v>
      </c>
      <c r="TQ24" s="56">
        <f t="shared" si="182"/>
        <v>0</v>
      </c>
      <c r="TR24" s="56">
        <f t="shared" si="182"/>
        <v>0</v>
      </c>
      <c r="TS24" s="56">
        <f t="shared" si="182"/>
        <v>0</v>
      </c>
      <c r="TT24" s="56">
        <f t="shared" si="182"/>
        <v>0</v>
      </c>
      <c r="TU24" s="56">
        <f t="shared" si="182"/>
        <v>0</v>
      </c>
      <c r="TV24" s="56">
        <f t="shared" si="182"/>
        <v>0</v>
      </c>
      <c r="TW24" s="56">
        <f t="shared" si="182"/>
        <v>0</v>
      </c>
      <c r="TX24" s="56">
        <f t="shared" si="182"/>
        <v>0</v>
      </c>
      <c r="TY24" s="56">
        <f t="shared" si="182"/>
        <v>0</v>
      </c>
      <c r="TZ24" s="57">
        <f t="shared" si="182"/>
        <v>0</v>
      </c>
      <c r="UA24" s="56">
        <f t="shared" si="182"/>
        <v>0</v>
      </c>
      <c r="UB24" s="56">
        <f t="shared" si="182"/>
        <v>0</v>
      </c>
      <c r="UC24" s="56">
        <f t="shared" si="182"/>
        <v>0</v>
      </c>
      <c r="UD24" s="107">
        <f t="shared" si="182"/>
        <v>0</v>
      </c>
      <c r="UE24" s="57">
        <f t="shared" ref="UE24:VD24" si="183">SUM(UE25:UE28)</f>
        <v>0</v>
      </c>
      <c r="UF24" s="56">
        <f t="shared" si="183"/>
        <v>0</v>
      </c>
      <c r="UG24" s="56">
        <f t="shared" si="183"/>
        <v>0</v>
      </c>
      <c r="UH24" s="56">
        <f t="shared" si="183"/>
        <v>0</v>
      </c>
      <c r="UI24" s="56">
        <f t="shared" si="183"/>
        <v>0</v>
      </c>
      <c r="UJ24" s="56">
        <f t="shared" si="183"/>
        <v>0</v>
      </c>
      <c r="UK24" s="56">
        <f t="shared" si="183"/>
        <v>0</v>
      </c>
      <c r="UL24" s="56">
        <f t="shared" si="183"/>
        <v>0</v>
      </c>
      <c r="UM24" s="56">
        <f t="shared" si="183"/>
        <v>0</v>
      </c>
      <c r="UN24" s="56">
        <f t="shared" si="183"/>
        <v>0</v>
      </c>
      <c r="UO24" s="56">
        <f t="shared" si="183"/>
        <v>0</v>
      </c>
      <c r="UP24" s="57">
        <f t="shared" si="183"/>
        <v>0</v>
      </c>
      <c r="UQ24" s="56">
        <f t="shared" si="183"/>
        <v>0</v>
      </c>
      <c r="UR24" s="56">
        <f t="shared" si="183"/>
        <v>0</v>
      </c>
      <c r="US24" s="56">
        <f t="shared" si="183"/>
        <v>0</v>
      </c>
      <c r="UT24" s="56">
        <f t="shared" si="183"/>
        <v>0</v>
      </c>
      <c r="UU24" s="56">
        <f t="shared" si="183"/>
        <v>0</v>
      </c>
      <c r="UV24" s="56">
        <f t="shared" si="183"/>
        <v>0</v>
      </c>
      <c r="UW24" s="56">
        <f t="shared" si="183"/>
        <v>0</v>
      </c>
      <c r="UX24" s="56">
        <f t="shared" si="183"/>
        <v>0</v>
      </c>
      <c r="UY24" s="56">
        <f t="shared" si="183"/>
        <v>0</v>
      </c>
      <c r="UZ24" s="56">
        <f t="shared" si="183"/>
        <v>0</v>
      </c>
      <c r="VA24" s="56">
        <f t="shared" si="183"/>
        <v>0</v>
      </c>
      <c r="VB24" s="56">
        <f t="shared" si="183"/>
        <v>0</v>
      </c>
      <c r="VC24" s="56">
        <f t="shared" si="183"/>
        <v>0</v>
      </c>
      <c r="VD24" s="107">
        <f t="shared" si="183"/>
        <v>0</v>
      </c>
      <c r="VE24" s="9" t="str">
        <f t="shared" si="33"/>
        <v>-</v>
      </c>
    </row>
    <row r="25" spans="1:577" ht="20.149999999999999" customHeight="1">
      <c r="A25" s="21"/>
      <c r="B25" s="21"/>
      <c r="C25" s="22">
        <v>60021</v>
      </c>
      <c r="D25" s="23" t="s">
        <v>25</v>
      </c>
      <c r="E25" s="191">
        <f>SUM(F25:I25)</f>
        <v>0</v>
      </c>
      <c r="F25" s="192"/>
      <c r="G25" s="192"/>
      <c r="H25" s="193"/>
      <c r="I25" s="227"/>
      <c r="J25" s="239">
        <f t="shared" ref="J25:J28" si="184">SUM(K25:Y25)</f>
        <v>0</v>
      </c>
      <c r="K25" s="59"/>
      <c r="L25" s="58"/>
      <c r="M25" s="58"/>
      <c r="N25" s="58"/>
      <c r="O25" s="58"/>
      <c r="P25" s="58"/>
      <c r="Q25" s="58"/>
      <c r="R25" s="58"/>
      <c r="S25" s="58"/>
      <c r="T25" s="58"/>
      <c r="U25" s="59"/>
      <c r="V25" s="58"/>
      <c r="W25" s="58"/>
      <c r="X25" s="58"/>
      <c r="Y25" s="108"/>
      <c r="Z25" s="167">
        <f t="shared" ref="Z25:Z28" si="185">SUM(AA25:AO25)</f>
        <v>0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58"/>
      <c r="AM25" s="58"/>
      <c r="AN25" s="58"/>
      <c r="AO25" s="108"/>
      <c r="AP25" s="167">
        <f t="shared" ref="AP25:AP28" si="186">SUM(AQ25:BE25)</f>
        <v>0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9"/>
      <c r="BB25" s="58"/>
      <c r="BC25" s="58"/>
      <c r="BD25" s="58"/>
      <c r="BE25" s="108"/>
      <c r="BF25" s="167">
        <f t="shared" ref="BF25:BF28" si="187">SUM(BG25:BU25)</f>
        <v>0</v>
      </c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9"/>
      <c r="BR25" s="58"/>
      <c r="BS25" s="58"/>
      <c r="BT25" s="58"/>
      <c r="BU25" s="108"/>
      <c r="BV25" s="167">
        <f t="shared" ref="BV25:BV28" si="188">SUM(BW25:CU25)</f>
        <v>0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08"/>
      <c r="CV25" s="171"/>
      <c r="CW25" s="167">
        <f t="shared" ref="CW25:CW28" si="189">SUM(CX25:DL25)</f>
        <v>0</v>
      </c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9"/>
      <c r="DI25" s="58"/>
      <c r="DJ25" s="58"/>
      <c r="DK25" s="58"/>
      <c r="DL25" s="108"/>
      <c r="DM25" s="167">
        <f t="shared" ref="DM25:DM28" si="190">SUM(DN25:EB25)</f>
        <v>0</v>
      </c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9"/>
      <c r="DY25" s="58"/>
      <c r="DZ25" s="58"/>
      <c r="EA25" s="58"/>
      <c r="EB25" s="108"/>
      <c r="EC25" s="167">
        <f t="shared" ref="EC25:EC28" si="191">SUM(ED25:ER25)</f>
        <v>0</v>
      </c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9"/>
      <c r="EO25" s="58"/>
      <c r="EP25" s="58"/>
      <c r="EQ25" s="58"/>
      <c r="ER25" s="108"/>
      <c r="ES25" s="167">
        <f t="shared" ref="ES25:ES28" si="192">SUM(ET25:FH25)</f>
        <v>0</v>
      </c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9"/>
      <c r="FE25" s="58"/>
      <c r="FF25" s="58"/>
      <c r="FG25" s="58"/>
      <c r="FH25" s="108"/>
      <c r="FI25" s="167">
        <f t="shared" ref="FI25:FI28" si="193">SUM(FJ25:FX25)</f>
        <v>0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9"/>
      <c r="FU25" s="58"/>
      <c r="FV25" s="58"/>
      <c r="FW25" s="58"/>
      <c r="FX25" s="108"/>
      <c r="FY25" s="167">
        <f t="shared" ref="FY25:FY28" si="194">SUM(FZ25:GN25)</f>
        <v>0</v>
      </c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9"/>
      <c r="GK25" s="58"/>
      <c r="GL25" s="58"/>
      <c r="GM25" s="58"/>
      <c r="GN25" s="108"/>
      <c r="GO25" s="167">
        <f t="shared" ref="GO25:GO28" si="195">SUM(GP25:HN25)</f>
        <v>0</v>
      </c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9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108"/>
      <c r="HO25" s="170"/>
      <c r="HP25" s="171"/>
      <c r="HQ25" s="167">
        <f t="shared" ref="HQ25:HQ28" si="196">SUM(HR25:IF25)</f>
        <v>0</v>
      </c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9"/>
      <c r="IC25" s="58"/>
      <c r="ID25" s="58"/>
      <c r="IE25" s="58"/>
      <c r="IF25" s="108"/>
      <c r="IG25" s="167">
        <f t="shared" ref="IG25:IG28" si="197">SUM(IH25:IV25)</f>
        <v>0</v>
      </c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9"/>
      <c r="IS25" s="58"/>
      <c r="IT25" s="58"/>
      <c r="IU25" s="58"/>
      <c r="IV25" s="108"/>
      <c r="IW25" s="167">
        <f t="shared" ref="IW25:IW28" si="198">SUM(IX25:JL25)</f>
        <v>0</v>
      </c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9"/>
      <c r="JI25" s="58"/>
      <c r="JJ25" s="58"/>
      <c r="JK25" s="58"/>
      <c r="JL25" s="108"/>
      <c r="JM25" s="167">
        <f t="shared" ref="JM25:JM28" si="199">SUM(JN25:KB25)</f>
        <v>0</v>
      </c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9"/>
      <c r="JY25" s="58"/>
      <c r="JZ25" s="58"/>
      <c r="KA25" s="58"/>
      <c r="KB25" s="108"/>
      <c r="KC25" s="167">
        <f t="shared" ref="KC25:KC28" si="200">SUM(KD25:LB25)</f>
        <v>0</v>
      </c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9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108"/>
      <c r="LC25" s="171"/>
      <c r="LD25" s="167">
        <f t="shared" ref="LD25:LD28" si="201">SUM(LE25:LS25)</f>
        <v>0</v>
      </c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9"/>
      <c r="LP25" s="58"/>
      <c r="LQ25" s="58"/>
      <c r="LR25" s="58"/>
      <c r="LS25" s="108"/>
      <c r="LT25" s="167">
        <f t="shared" ref="LT25:LT28" si="202">SUM(LU25:MI25)</f>
        <v>0</v>
      </c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9"/>
      <c r="MF25" s="58"/>
      <c r="MG25" s="58"/>
      <c r="MH25" s="58"/>
      <c r="MI25" s="108"/>
      <c r="MJ25" s="167">
        <f t="shared" ref="MJ25:MJ28" si="203">SUM(MK25:MY25)</f>
        <v>0</v>
      </c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9"/>
      <c r="MV25" s="58"/>
      <c r="MW25" s="58"/>
      <c r="MX25" s="58"/>
      <c r="MY25" s="108"/>
      <c r="MZ25" s="167">
        <f t="shared" ref="MZ25:MZ28" si="204">SUM(NA25:NO25)</f>
        <v>0</v>
      </c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9"/>
      <c r="NL25" s="58"/>
      <c r="NM25" s="58"/>
      <c r="NN25" s="58"/>
      <c r="NO25" s="108"/>
      <c r="NP25" s="167">
        <f t="shared" ref="NP25:NP28" si="205">SUM(NQ25:OE25)</f>
        <v>0</v>
      </c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9"/>
      <c r="OB25" s="58"/>
      <c r="OC25" s="58"/>
      <c r="OD25" s="58"/>
      <c r="OE25" s="108"/>
      <c r="OF25" s="167">
        <f t="shared" ref="OF25:OF28" si="206">SUM(OG25:OU25)</f>
        <v>0</v>
      </c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9"/>
      <c r="OR25" s="58"/>
      <c r="OS25" s="58"/>
      <c r="OT25" s="58"/>
      <c r="OU25" s="108"/>
      <c r="OV25" s="167">
        <f t="shared" ref="OV25:OV28" si="207">SUM(OW25:PK25)</f>
        <v>0</v>
      </c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9"/>
      <c r="PH25" s="58"/>
      <c r="PI25" s="58"/>
      <c r="PJ25" s="58"/>
      <c r="PK25" s="108"/>
      <c r="PL25" s="167">
        <f t="shared" ref="PL25:PL28" si="208">SUM(PM25:QA25)</f>
        <v>0</v>
      </c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9"/>
      <c r="PX25" s="58"/>
      <c r="PY25" s="58"/>
      <c r="PZ25" s="58"/>
      <c r="QA25" s="108"/>
      <c r="QB25" s="167">
        <f t="shared" ref="QB25:QB28" si="209">SUM(QC25:QQ25)</f>
        <v>0</v>
      </c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9"/>
      <c r="QN25" s="58"/>
      <c r="QO25" s="58"/>
      <c r="QP25" s="58"/>
      <c r="QQ25" s="108"/>
      <c r="QR25" s="167">
        <f t="shared" ref="QR25:QR28" si="210">SUM(QS25:RQ25)</f>
        <v>0</v>
      </c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9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108"/>
      <c r="RR25" s="171"/>
      <c r="RS25" s="167">
        <f t="shared" ref="RS25:RS28" si="211">SUM(RT25:SH25)</f>
        <v>0</v>
      </c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9"/>
      <c r="SE25" s="58"/>
      <c r="SF25" s="58"/>
      <c r="SG25" s="58"/>
      <c r="SH25" s="108"/>
      <c r="SI25" s="167">
        <f t="shared" ref="SI25:SI28" si="212">SUM(SJ25:SX25)</f>
        <v>0</v>
      </c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9"/>
      <c r="SU25" s="58"/>
      <c r="SV25" s="58"/>
      <c r="SW25" s="58"/>
      <c r="SX25" s="108"/>
      <c r="SY25" s="167">
        <f t="shared" ref="SY25:SY28" si="213">SUM(SZ25:TN25)</f>
        <v>0</v>
      </c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9"/>
      <c r="TK25" s="58"/>
      <c r="TL25" s="58"/>
      <c r="TM25" s="58"/>
      <c r="TN25" s="108"/>
      <c r="TO25" s="167">
        <f t="shared" ref="TO25:TO28" si="214">SUM(TP25:UD25)</f>
        <v>0</v>
      </c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9"/>
      <c r="UA25" s="58"/>
      <c r="UB25" s="58"/>
      <c r="UC25" s="58"/>
      <c r="UD25" s="108"/>
      <c r="UE25" s="167">
        <f t="shared" ref="UE25:UE28" si="215">SUM(UF25:VD25)</f>
        <v>0</v>
      </c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9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108"/>
      <c r="VE25" s="9" t="str">
        <f t="shared" si="33"/>
        <v>-</v>
      </c>
    </row>
    <row r="26" spans="1:577" ht="20.149999999999999" customHeight="1">
      <c r="A26" s="21"/>
      <c r="B26" s="21"/>
      <c r="C26" s="22">
        <v>60022</v>
      </c>
      <c r="D26" s="23" t="s">
        <v>26</v>
      </c>
      <c r="E26" s="191">
        <f>SUM(F26:I26)</f>
        <v>0</v>
      </c>
      <c r="F26" s="192"/>
      <c r="G26" s="192"/>
      <c r="H26" s="193"/>
      <c r="I26" s="227"/>
      <c r="J26" s="239">
        <f t="shared" si="184"/>
        <v>0</v>
      </c>
      <c r="K26" s="59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8"/>
      <c r="W26" s="58"/>
      <c r="X26" s="58"/>
      <c r="Y26" s="108"/>
      <c r="Z26" s="167">
        <f t="shared" si="185"/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58"/>
      <c r="AM26" s="58"/>
      <c r="AN26" s="58"/>
      <c r="AO26" s="108"/>
      <c r="AP26" s="167">
        <f t="shared" si="186"/>
        <v>0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58"/>
      <c r="BC26" s="58"/>
      <c r="BD26" s="58"/>
      <c r="BE26" s="108"/>
      <c r="BF26" s="167">
        <f t="shared" si="187"/>
        <v>0</v>
      </c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9"/>
      <c r="BR26" s="58"/>
      <c r="BS26" s="58"/>
      <c r="BT26" s="58"/>
      <c r="BU26" s="108"/>
      <c r="BV26" s="167">
        <f t="shared" si="188"/>
        <v>0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9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108"/>
      <c r="CV26" s="171"/>
      <c r="CW26" s="167">
        <f t="shared" si="189"/>
        <v>0</v>
      </c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9"/>
      <c r="DI26" s="58"/>
      <c r="DJ26" s="58"/>
      <c r="DK26" s="58"/>
      <c r="DL26" s="108"/>
      <c r="DM26" s="167">
        <f t="shared" si="190"/>
        <v>0</v>
      </c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9"/>
      <c r="DY26" s="58"/>
      <c r="DZ26" s="58"/>
      <c r="EA26" s="58"/>
      <c r="EB26" s="108"/>
      <c r="EC26" s="167">
        <f t="shared" si="191"/>
        <v>0</v>
      </c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9"/>
      <c r="EO26" s="58"/>
      <c r="EP26" s="58"/>
      <c r="EQ26" s="58"/>
      <c r="ER26" s="108"/>
      <c r="ES26" s="167">
        <f t="shared" si="192"/>
        <v>0</v>
      </c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9"/>
      <c r="FE26" s="58"/>
      <c r="FF26" s="58"/>
      <c r="FG26" s="58"/>
      <c r="FH26" s="108"/>
      <c r="FI26" s="167">
        <f t="shared" si="193"/>
        <v>0</v>
      </c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9"/>
      <c r="FU26" s="58"/>
      <c r="FV26" s="58"/>
      <c r="FW26" s="58"/>
      <c r="FX26" s="108"/>
      <c r="FY26" s="167">
        <f t="shared" si="194"/>
        <v>0</v>
      </c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9"/>
      <c r="GK26" s="58"/>
      <c r="GL26" s="58"/>
      <c r="GM26" s="58"/>
      <c r="GN26" s="108"/>
      <c r="GO26" s="167">
        <f t="shared" si="195"/>
        <v>0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9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108"/>
      <c r="HO26" s="170"/>
      <c r="HP26" s="171"/>
      <c r="HQ26" s="167">
        <f t="shared" si="196"/>
        <v>0</v>
      </c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9"/>
      <c r="IC26" s="58"/>
      <c r="ID26" s="58"/>
      <c r="IE26" s="58"/>
      <c r="IF26" s="108"/>
      <c r="IG26" s="167">
        <f t="shared" si="197"/>
        <v>0</v>
      </c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9"/>
      <c r="IS26" s="58"/>
      <c r="IT26" s="58"/>
      <c r="IU26" s="58"/>
      <c r="IV26" s="108"/>
      <c r="IW26" s="167">
        <f t="shared" si="198"/>
        <v>0</v>
      </c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9"/>
      <c r="JI26" s="58"/>
      <c r="JJ26" s="58"/>
      <c r="JK26" s="58"/>
      <c r="JL26" s="108"/>
      <c r="JM26" s="167">
        <f t="shared" si="199"/>
        <v>0</v>
      </c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9"/>
      <c r="JY26" s="58"/>
      <c r="JZ26" s="58"/>
      <c r="KA26" s="58"/>
      <c r="KB26" s="108"/>
      <c r="KC26" s="167">
        <f t="shared" si="200"/>
        <v>0</v>
      </c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9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108"/>
      <c r="LC26" s="171"/>
      <c r="LD26" s="167">
        <f t="shared" si="201"/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9"/>
      <c r="LP26" s="58"/>
      <c r="LQ26" s="58"/>
      <c r="LR26" s="58"/>
      <c r="LS26" s="108"/>
      <c r="LT26" s="167">
        <f t="shared" si="202"/>
        <v>0</v>
      </c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9"/>
      <c r="MF26" s="58"/>
      <c r="MG26" s="58"/>
      <c r="MH26" s="58"/>
      <c r="MI26" s="108"/>
      <c r="MJ26" s="167">
        <f t="shared" si="203"/>
        <v>0</v>
      </c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9"/>
      <c r="MV26" s="58"/>
      <c r="MW26" s="58"/>
      <c r="MX26" s="58"/>
      <c r="MY26" s="108"/>
      <c r="MZ26" s="167">
        <f t="shared" si="204"/>
        <v>0</v>
      </c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9"/>
      <c r="NL26" s="58"/>
      <c r="NM26" s="58"/>
      <c r="NN26" s="58"/>
      <c r="NO26" s="108"/>
      <c r="NP26" s="167">
        <f t="shared" si="205"/>
        <v>0</v>
      </c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9"/>
      <c r="OB26" s="58"/>
      <c r="OC26" s="58"/>
      <c r="OD26" s="58"/>
      <c r="OE26" s="108"/>
      <c r="OF26" s="167">
        <f t="shared" si="206"/>
        <v>0</v>
      </c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9"/>
      <c r="OR26" s="58"/>
      <c r="OS26" s="58"/>
      <c r="OT26" s="58"/>
      <c r="OU26" s="108"/>
      <c r="OV26" s="167">
        <f t="shared" si="207"/>
        <v>0</v>
      </c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9"/>
      <c r="PH26" s="58"/>
      <c r="PI26" s="58"/>
      <c r="PJ26" s="58"/>
      <c r="PK26" s="108"/>
      <c r="PL26" s="167">
        <f t="shared" si="208"/>
        <v>0</v>
      </c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9"/>
      <c r="PX26" s="58"/>
      <c r="PY26" s="58"/>
      <c r="PZ26" s="58"/>
      <c r="QA26" s="108"/>
      <c r="QB26" s="167">
        <f t="shared" si="209"/>
        <v>0</v>
      </c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9"/>
      <c r="QN26" s="58"/>
      <c r="QO26" s="58"/>
      <c r="QP26" s="58"/>
      <c r="QQ26" s="108"/>
      <c r="QR26" s="167">
        <f t="shared" si="210"/>
        <v>0</v>
      </c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9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108"/>
      <c r="RR26" s="171"/>
      <c r="RS26" s="167">
        <f t="shared" si="211"/>
        <v>0</v>
      </c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9"/>
      <c r="SE26" s="58"/>
      <c r="SF26" s="58"/>
      <c r="SG26" s="58"/>
      <c r="SH26" s="108"/>
      <c r="SI26" s="167">
        <f t="shared" si="212"/>
        <v>0</v>
      </c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9"/>
      <c r="SU26" s="58"/>
      <c r="SV26" s="58"/>
      <c r="SW26" s="58"/>
      <c r="SX26" s="108"/>
      <c r="SY26" s="167">
        <f t="shared" si="213"/>
        <v>0</v>
      </c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9"/>
      <c r="TK26" s="58"/>
      <c r="TL26" s="58"/>
      <c r="TM26" s="58"/>
      <c r="TN26" s="108"/>
      <c r="TO26" s="167">
        <f t="shared" si="214"/>
        <v>0</v>
      </c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9"/>
      <c r="UA26" s="58"/>
      <c r="UB26" s="58"/>
      <c r="UC26" s="58"/>
      <c r="UD26" s="108"/>
      <c r="UE26" s="167">
        <f t="shared" si="215"/>
        <v>0</v>
      </c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9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108"/>
      <c r="VE26" s="9" t="str">
        <f t="shared" si="33"/>
        <v>-</v>
      </c>
    </row>
    <row r="27" spans="1:577" ht="20.149999999999999" customHeight="1">
      <c r="A27" s="21"/>
      <c r="B27" s="21"/>
      <c r="C27" s="22">
        <v>60023</v>
      </c>
      <c r="D27" s="23" t="s">
        <v>27</v>
      </c>
      <c r="E27" s="191">
        <f>SUM(F27:I27)</f>
        <v>0</v>
      </c>
      <c r="F27" s="192"/>
      <c r="G27" s="192"/>
      <c r="H27" s="193"/>
      <c r="I27" s="227"/>
      <c r="J27" s="239">
        <f t="shared" si="184"/>
        <v>0</v>
      </c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8"/>
      <c r="W27" s="58"/>
      <c r="X27" s="58"/>
      <c r="Y27" s="108"/>
      <c r="Z27" s="167">
        <f t="shared" si="185"/>
        <v>0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58"/>
      <c r="AM27" s="58"/>
      <c r="AN27" s="58"/>
      <c r="AO27" s="108"/>
      <c r="AP27" s="167">
        <f t="shared" si="186"/>
        <v>0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9"/>
      <c r="BB27" s="58"/>
      <c r="BC27" s="58"/>
      <c r="BD27" s="58"/>
      <c r="BE27" s="108"/>
      <c r="BF27" s="167">
        <f t="shared" si="187"/>
        <v>0</v>
      </c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9"/>
      <c r="BR27" s="58"/>
      <c r="BS27" s="58"/>
      <c r="BT27" s="58"/>
      <c r="BU27" s="108"/>
      <c r="BV27" s="167">
        <f t="shared" si="188"/>
        <v>0</v>
      </c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9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108"/>
      <c r="CV27" s="171"/>
      <c r="CW27" s="167">
        <f t="shared" si="189"/>
        <v>0</v>
      </c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9"/>
      <c r="DI27" s="58"/>
      <c r="DJ27" s="58"/>
      <c r="DK27" s="58"/>
      <c r="DL27" s="108"/>
      <c r="DM27" s="167">
        <f t="shared" si="190"/>
        <v>0</v>
      </c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9"/>
      <c r="DY27" s="58"/>
      <c r="DZ27" s="58"/>
      <c r="EA27" s="58"/>
      <c r="EB27" s="108"/>
      <c r="EC27" s="167">
        <f t="shared" si="191"/>
        <v>0</v>
      </c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9"/>
      <c r="EO27" s="58"/>
      <c r="EP27" s="58"/>
      <c r="EQ27" s="58"/>
      <c r="ER27" s="108"/>
      <c r="ES27" s="167">
        <f t="shared" si="192"/>
        <v>0</v>
      </c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9"/>
      <c r="FE27" s="58"/>
      <c r="FF27" s="58"/>
      <c r="FG27" s="58"/>
      <c r="FH27" s="108"/>
      <c r="FI27" s="167">
        <f t="shared" si="193"/>
        <v>0</v>
      </c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/>
      <c r="FU27" s="58"/>
      <c r="FV27" s="58"/>
      <c r="FW27" s="58"/>
      <c r="FX27" s="108"/>
      <c r="FY27" s="167">
        <f t="shared" si="194"/>
        <v>0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9"/>
      <c r="GK27" s="58"/>
      <c r="GL27" s="58"/>
      <c r="GM27" s="58"/>
      <c r="GN27" s="108"/>
      <c r="GO27" s="167">
        <f t="shared" si="195"/>
        <v>0</v>
      </c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9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108"/>
      <c r="HO27" s="170"/>
      <c r="HP27" s="171"/>
      <c r="HQ27" s="167">
        <f t="shared" si="196"/>
        <v>0</v>
      </c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9"/>
      <c r="IC27" s="58"/>
      <c r="ID27" s="58"/>
      <c r="IE27" s="58"/>
      <c r="IF27" s="108"/>
      <c r="IG27" s="167">
        <f t="shared" si="197"/>
        <v>0</v>
      </c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9"/>
      <c r="IS27" s="58"/>
      <c r="IT27" s="58"/>
      <c r="IU27" s="58"/>
      <c r="IV27" s="108"/>
      <c r="IW27" s="167">
        <f t="shared" si="198"/>
        <v>0</v>
      </c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9"/>
      <c r="JI27" s="58"/>
      <c r="JJ27" s="58"/>
      <c r="JK27" s="58"/>
      <c r="JL27" s="108"/>
      <c r="JM27" s="167">
        <f t="shared" si="199"/>
        <v>0</v>
      </c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9"/>
      <c r="JY27" s="58"/>
      <c r="JZ27" s="58"/>
      <c r="KA27" s="58"/>
      <c r="KB27" s="108"/>
      <c r="KC27" s="167">
        <f t="shared" si="200"/>
        <v>0</v>
      </c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9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108"/>
      <c r="LC27" s="171"/>
      <c r="LD27" s="167">
        <f t="shared" si="201"/>
        <v>0</v>
      </c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9"/>
      <c r="LP27" s="58"/>
      <c r="LQ27" s="58"/>
      <c r="LR27" s="58"/>
      <c r="LS27" s="108"/>
      <c r="LT27" s="167">
        <f t="shared" si="202"/>
        <v>0</v>
      </c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9"/>
      <c r="MF27" s="58"/>
      <c r="MG27" s="58"/>
      <c r="MH27" s="58"/>
      <c r="MI27" s="108"/>
      <c r="MJ27" s="167">
        <f t="shared" si="203"/>
        <v>0</v>
      </c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9"/>
      <c r="MV27" s="58"/>
      <c r="MW27" s="58"/>
      <c r="MX27" s="58"/>
      <c r="MY27" s="108"/>
      <c r="MZ27" s="167">
        <f t="shared" si="204"/>
        <v>0</v>
      </c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9"/>
      <c r="NL27" s="58"/>
      <c r="NM27" s="58"/>
      <c r="NN27" s="58"/>
      <c r="NO27" s="108"/>
      <c r="NP27" s="167">
        <f t="shared" si="205"/>
        <v>0</v>
      </c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9"/>
      <c r="OB27" s="58"/>
      <c r="OC27" s="58"/>
      <c r="OD27" s="58"/>
      <c r="OE27" s="108"/>
      <c r="OF27" s="167">
        <f t="shared" si="206"/>
        <v>0</v>
      </c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9"/>
      <c r="OR27" s="58"/>
      <c r="OS27" s="58"/>
      <c r="OT27" s="58"/>
      <c r="OU27" s="108"/>
      <c r="OV27" s="167">
        <f t="shared" si="207"/>
        <v>0</v>
      </c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9"/>
      <c r="PH27" s="58"/>
      <c r="PI27" s="58"/>
      <c r="PJ27" s="58"/>
      <c r="PK27" s="108"/>
      <c r="PL27" s="167">
        <f t="shared" si="208"/>
        <v>0</v>
      </c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9"/>
      <c r="PX27" s="58"/>
      <c r="PY27" s="58"/>
      <c r="PZ27" s="58"/>
      <c r="QA27" s="108"/>
      <c r="QB27" s="167">
        <f t="shared" si="209"/>
        <v>0</v>
      </c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9"/>
      <c r="QN27" s="58"/>
      <c r="QO27" s="58"/>
      <c r="QP27" s="58"/>
      <c r="QQ27" s="108"/>
      <c r="QR27" s="167">
        <f t="shared" si="210"/>
        <v>0</v>
      </c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9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108"/>
      <c r="RR27" s="171"/>
      <c r="RS27" s="167">
        <f t="shared" si="211"/>
        <v>0</v>
      </c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9"/>
      <c r="SE27" s="58"/>
      <c r="SF27" s="58"/>
      <c r="SG27" s="58"/>
      <c r="SH27" s="108"/>
      <c r="SI27" s="167">
        <f t="shared" si="212"/>
        <v>0</v>
      </c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9"/>
      <c r="SU27" s="58"/>
      <c r="SV27" s="58"/>
      <c r="SW27" s="58"/>
      <c r="SX27" s="108"/>
      <c r="SY27" s="167">
        <f t="shared" si="213"/>
        <v>0</v>
      </c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9"/>
      <c r="TK27" s="58"/>
      <c r="TL27" s="58"/>
      <c r="TM27" s="58"/>
      <c r="TN27" s="108"/>
      <c r="TO27" s="167">
        <f t="shared" si="214"/>
        <v>0</v>
      </c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9"/>
      <c r="UA27" s="58"/>
      <c r="UB27" s="58"/>
      <c r="UC27" s="58"/>
      <c r="UD27" s="108"/>
      <c r="UE27" s="167">
        <f t="shared" si="215"/>
        <v>0</v>
      </c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9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108"/>
      <c r="VE27" s="9" t="str">
        <f t="shared" si="33"/>
        <v>-</v>
      </c>
    </row>
    <row r="28" spans="1:577" ht="20.149999999999999" customHeight="1">
      <c r="A28" s="21"/>
      <c r="B28" s="21"/>
      <c r="C28" s="22">
        <v>60028</v>
      </c>
      <c r="D28" s="23" t="s">
        <v>28</v>
      </c>
      <c r="E28" s="191">
        <f>SUM(F28:I28)</f>
        <v>0</v>
      </c>
      <c r="F28" s="192"/>
      <c r="G28" s="192"/>
      <c r="H28" s="193"/>
      <c r="I28" s="227"/>
      <c r="J28" s="239">
        <f t="shared" si="184"/>
        <v>0</v>
      </c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9"/>
      <c r="V28" s="58"/>
      <c r="W28" s="58"/>
      <c r="X28" s="58"/>
      <c r="Y28" s="108"/>
      <c r="Z28" s="167">
        <f t="shared" si="185"/>
        <v>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108"/>
      <c r="AP28" s="167">
        <f t="shared" si="186"/>
        <v>0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  <c r="BB28" s="58"/>
      <c r="BC28" s="58"/>
      <c r="BD28" s="58"/>
      <c r="BE28" s="108"/>
      <c r="BF28" s="167">
        <f t="shared" si="187"/>
        <v>0</v>
      </c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9"/>
      <c r="BR28" s="58"/>
      <c r="BS28" s="58"/>
      <c r="BT28" s="58"/>
      <c r="BU28" s="108"/>
      <c r="BV28" s="167">
        <f t="shared" si="188"/>
        <v>0</v>
      </c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9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108"/>
      <c r="CV28" s="171"/>
      <c r="CW28" s="167">
        <f t="shared" si="189"/>
        <v>0</v>
      </c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9"/>
      <c r="DI28" s="58"/>
      <c r="DJ28" s="58"/>
      <c r="DK28" s="58"/>
      <c r="DL28" s="108"/>
      <c r="DM28" s="167">
        <f t="shared" si="190"/>
        <v>0</v>
      </c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9"/>
      <c r="DY28" s="58"/>
      <c r="DZ28" s="58"/>
      <c r="EA28" s="58"/>
      <c r="EB28" s="108"/>
      <c r="EC28" s="167">
        <f t="shared" si="191"/>
        <v>0</v>
      </c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9"/>
      <c r="EO28" s="58"/>
      <c r="EP28" s="58"/>
      <c r="EQ28" s="58"/>
      <c r="ER28" s="108"/>
      <c r="ES28" s="167">
        <f t="shared" si="192"/>
        <v>0</v>
      </c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9"/>
      <c r="FE28" s="58"/>
      <c r="FF28" s="58"/>
      <c r="FG28" s="58"/>
      <c r="FH28" s="108"/>
      <c r="FI28" s="167">
        <f t="shared" si="193"/>
        <v>0</v>
      </c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9"/>
      <c r="FU28" s="58"/>
      <c r="FV28" s="58"/>
      <c r="FW28" s="58"/>
      <c r="FX28" s="108"/>
      <c r="FY28" s="167">
        <f t="shared" si="194"/>
        <v>0</v>
      </c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9"/>
      <c r="GK28" s="58"/>
      <c r="GL28" s="58"/>
      <c r="GM28" s="58"/>
      <c r="GN28" s="108"/>
      <c r="GO28" s="167">
        <f t="shared" si="195"/>
        <v>0</v>
      </c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9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108"/>
      <c r="HO28" s="170"/>
      <c r="HP28" s="171"/>
      <c r="HQ28" s="167">
        <f t="shared" si="196"/>
        <v>0</v>
      </c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9"/>
      <c r="IC28" s="58"/>
      <c r="ID28" s="58"/>
      <c r="IE28" s="58"/>
      <c r="IF28" s="108"/>
      <c r="IG28" s="167">
        <f t="shared" si="197"/>
        <v>0</v>
      </c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9"/>
      <c r="IS28" s="58"/>
      <c r="IT28" s="58"/>
      <c r="IU28" s="58"/>
      <c r="IV28" s="108"/>
      <c r="IW28" s="167">
        <f t="shared" si="198"/>
        <v>0</v>
      </c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9"/>
      <c r="JI28" s="58"/>
      <c r="JJ28" s="58"/>
      <c r="JK28" s="58"/>
      <c r="JL28" s="108"/>
      <c r="JM28" s="167">
        <f t="shared" si="199"/>
        <v>0</v>
      </c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9"/>
      <c r="JY28" s="58"/>
      <c r="JZ28" s="58"/>
      <c r="KA28" s="58"/>
      <c r="KB28" s="108"/>
      <c r="KC28" s="167">
        <f t="shared" si="200"/>
        <v>0</v>
      </c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9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108"/>
      <c r="LC28" s="171"/>
      <c r="LD28" s="167">
        <f t="shared" si="201"/>
        <v>0</v>
      </c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9"/>
      <c r="LP28" s="58"/>
      <c r="LQ28" s="58"/>
      <c r="LR28" s="58"/>
      <c r="LS28" s="108"/>
      <c r="LT28" s="167">
        <f t="shared" si="202"/>
        <v>0</v>
      </c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9"/>
      <c r="MF28" s="58"/>
      <c r="MG28" s="58"/>
      <c r="MH28" s="58"/>
      <c r="MI28" s="108"/>
      <c r="MJ28" s="167">
        <f t="shared" si="203"/>
        <v>0</v>
      </c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9"/>
      <c r="MV28" s="58"/>
      <c r="MW28" s="58"/>
      <c r="MX28" s="58"/>
      <c r="MY28" s="108"/>
      <c r="MZ28" s="167">
        <f t="shared" si="204"/>
        <v>0</v>
      </c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9"/>
      <c r="NL28" s="58"/>
      <c r="NM28" s="58"/>
      <c r="NN28" s="58"/>
      <c r="NO28" s="108"/>
      <c r="NP28" s="167">
        <f t="shared" si="205"/>
        <v>0</v>
      </c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9"/>
      <c r="OB28" s="58"/>
      <c r="OC28" s="58"/>
      <c r="OD28" s="58"/>
      <c r="OE28" s="108"/>
      <c r="OF28" s="167">
        <f t="shared" si="206"/>
        <v>0</v>
      </c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9"/>
      <c r="OR28" s="58"/>
      <c r="OS28" s="58"/>
      <c r="OT28" s="58"/>
      <c r="OU28" s="108"/>
      <c r="OV28" s="167">
        <f t="shared" si="207"/>
        <v>0</v>
      </c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9"/>
      <c r="PH28" s="58"/>
      <c r="PI28" s="58"/>
      <c r="PJ28" s="58"/>
      <c r="PK28" s="108"/>
      <c r="PL28" s="167">
        <f t="shared" si="208"/>
        <v>0</v>
      </c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9"/>
      <c r="PX28" s="58"/>
      <c r="PY28" s="58"/>
      <c r="PZ28" s="58"/>
      <c r="QA28" s="108"/>
      <c r="QB28" s="167">
        <f t="shared" si="209"/>
        <v>0</v>
      </c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9"/>
      <c r="QN28" s="58"/>
      <c r="QO28" s="58"/>
      <c r="QP28" s="58"/>
      <c r="QQ28" s="108"/>
      <c r="QR28" s="167">
        <f t="shared" si="210"/>
        <v>0</v>
      </c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9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108"/>
      <c r="RR28" s="171"/>
      <c r="RS28" s="167">
        <f t="shared" si="211"/>
        <v>0</v>
      </c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9"/>
      <c r="SE28" s="58"/>
      <c r="SF28" s="58"/>
      <c r="SG28" s="58"/>
      <c r="SH28" s="108"/>
      <c r="SI28" s="167">
        <f t="shared" si="212"/>
        <v>0</v>
      </c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9"/>
      <c r="SU28" s="58"/>
      <c r="SV28" s="58"/>
      <c r="SW28" s="58"/>
      <c r="SX28" s="108"/>
      <c r="SY28" s="167">
        <f t="shared" si="213"/>
        <v>0</v>
      </c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9"/>
      <c r="TK28" s="58"/>
      <c r="TL28" s="58"/>
      <c r="TM28" s="58"/>
      <c r="TN28" s="108"/>
      <c r="TO28" s="167">
        <f t="shared" si="214"/>
        <v>0</v>
      </c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9"/>
      <c r="UA28" s="58"/>
      <c r="UB28" s="58"/>
      <c r="UC28" s="58"/>
      <c r="UD28" s="108"/>
      <c r="UE28" s="167">
        <f t="shared" si="215"/>
        <v>0</v>
      </c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9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108"/>
      <c r="VE28" s="9" t="str">
        <f t="shared" si="33"/>
        <v>-</v>
      </c>
    </row>
    <row r="29" spans="1:577" ht="20.149999999999999" customHeight="1">
      <c r="A29" s="18"/>
      <c r="B29" s="18">
        <v>6003</v>
      </c>
      <c r="C29" s="18"/>
      <c r="D29" s="19" t="s">
        <v>29</v>
      </c>
      <c r="E29" s="188">
        <f t="shared" ref="E29:BP29" si="216">SUM(E30:E37)</f>
        <v>0</v>
      </c>
      <c r="F29" s="189">
        <f t="shared" si="216"/>
        <v>0</v>
      </c>
      <c r="G29" s="189">
        <f t="shared" si="216"/>
        <v>0</v>
      </c>
      <c r="H29" s="190">
        <f t="shared" si="216"/>
        <v>0</v>
      </c>
      <c r="I29" s="226">
        <f t="shared" si="216"/>
        <v>0</v>
      </c>
      <c r="J29" s="189">
        <f t="shared" si="216"/>
        <v>0</v>
      </c>
      <c r="K29" s="57">
        <f t="shared" si="216"/>
        <v>0</v>
      </c>
      <c r="L29" s="56">
        <f t="shared" si="216"/>
        <v>0</v>
      </c>
      <c r="M29" s="56">
        <f t="shared" si="216"/>
        <v>0</v>
      </c>
      <c r="N29" s="56">
        <f t="shared" si="216"/>
        <v>0</v>
      </c>
      <c r="O29" s="56">
        <f t="shared" si="216"/>
        <v>0</v>
      </c>
      <c r="P29" s="56">
        <f t="shared" si="216"/>
        <v>0</v>
      </c>
      <c r="Q29" s="56">
        <f t="shared" si="216"/>
        <v>0</v>
      </c>
      <c r="R29" s="56">
        <f t="shared" si="216"/>
        <v>0</v>
      </c>
      <c r="S29" s="56">
        <f t="shared" si="216"/>
        <v>0</v>
      </c>
      <c r="T29" s="56">
        <f t="shared" si="216"/>
        <v>0</v>
      </c>
      <c r="U29" s="57">
        <f t="shared" si="216"/>
        <v>0</v>
      </c>
      <c r="V29" s="56">
        <f t="shared" si="216"/>
        <v>0</v>
      </c>
      <c r="W29" s="56">
        <f t="shared" si="216"/>
        <v>0</v>
      </c>
      <c r="X29" s="56">
        <f t="shared" si="216"/>
        <v>0</v>
      </c>
      <c r="Y29" s="107">
        <f t="shared" si="216"/>
        <v>0</v>
      </c>
      <c r="Z29" s="57">
        <f t="shared" si="216"/>
        <v>0</v>
      </c>
      <c r="AA29" s="56">
        <f t="shared" si="216"/>
        <v>0</v>
      </c>
      <c r="AB29" s="56">
        <f t="shared" si="216"/>
        <v>0</v>
      </c>
      <c r="AC29" s="56">
        <f t="shared" si="216"/>
        <v>0</v>
      </c>
      <c r="AD29" s="56">
        <f t="shared" si="216"/>
        <v>0</v>
      </c>
      <c r="AE29" s="56">
        <f t="shared" si="216"/>
        <v>0</v>
      </c>
      <c r="AF29" s="56">
        <f t="shared" si="216"/>
        <v>0</v>
      </c>
      <c r="AG29" s="56">
        <f t="shared" si="216"/>
        <v>0</v>
      </c>
      <c r="AH29" s="56">
        <f t="shared" si="216"/>
        <v>0</v>
      </c>
      <c r="AI29" s="56">
        <f t="shared" si="216"/>
        <v>0</v>
      </c>
      <c r="AJ29" s="56">
        <f t="shared" si="216"/>
        <v>0</v>
      </c>
      <c r="AK29" s="57">
        <f t="shared" si="216"/>
        <v>0</v>
      </c>
      <c r="AL29" s="56">
        <f t="shared" si="216"/>
        <v>0</v>
      </c>
      <c r="AM29" s="56">
        <f t="shared" si="216"/>
        <v>0</v>
      </c>
      <c r="AN29" s="56">
        <f t="shared" si="216"/>
        <v>0</v>
      </c>
      <c r="AO29" s="107">
        <f t="shared" si="216"/>
        <v>0</v>
      </c>
      <c r="AP29" s="57">
        <f t="shared" si="216"/>
        <v>0</v>
      </c>
      <c r="AQ29" s="56">
        <f t="shared" si="216"/>
        <v>0</v>
      </c>
      <c r="AR29" s="56">
        <f t="shared" si="216"/>
        <v>0</v>
      </c>
      <c r="AS29" s="56">
        <f t="shared" si="216"/>
        <v>0</v>
      </c>
      <c r="AT29" s="56">
        <f t="shared" si="216"/>
        <v>0</v>
      </c>
      <c r="AU29" s="56">
        <f t="shared" si="216"/>
        <v>0</v>
      </c>
      <c r="AV29" s="56">
        <f t="shared" si="216"/>
        <v>0</v>
      </c>
      <c r="AW29" s="56">
        <f t="shared" si="216"/>
        <v>0</v>
      </c>
      <c r="AX29" s="56">
        <f t="shared" si="216"/>
        <v>0</v>
      </c>
      <c r="AY29" s="56">
        <f t="shared" si="216"/>
        <v>0</v>
      </c>
      <c r="AZ29" s="56">
        <f t="shared" si="216"/>
        <v>0</v>
      </c>
      <c r="BA29" s="57">
        <f t="shared" si="216"/>
        <v>0</v>
      </c>
      <c r="BB29" s="56">
        <f t="shared" si="216"/>
        <v>0</v>
      </c>
      <c r="BC29" s="56">
        <f t="shared" si="216"/>
        <v>0</v>
      </c>
      <c r="BD29" s="56">
        <f t="shared" si="216"/>
        <v>0</v>
      </c>
      <c r="BE29" s="107">
        <f t="shared" si="216"/>
        <v>0</v>
      </c>
      <c r="BF29" s="57">
        <f t="shared" si="216"/>
        <v>0</v>
      </c>
      <c r="BG29" s="56">
        <f t="shared" si="216"/>
        <v>0</v>
      </c>
      <c r="BH29" s="56">
        <f t="shared" si="216"/>
        <v>0</v>
      </c>
      <c r="BI29" s="56">
        <f t="shared" si="216"/>
        <v>0</v>
      </c>
      <c r="BJ29" s="56">
        <f t="shared" si="216"/>
        <v>0</v>
      </c>
      <c r="BK29" s="56">
        <f t="shared" si="216"/>
        <v>0</v>
      </c>
      <c r="BL29" s="56">
        <f t="shared" si="216"/>
        <v>0</v>
      </c>
      <c r="BM29" s="56">
        <f t="shared" si="216"/>
        <v>0</v>
      </c>
      <c r="BN29" s="56">
        <f t="shared" si="216"/>
        <v>0</v>
      </c>
      <c r="BO29" s="56">
        <f t="shared" si="216"/>
        <v>0</v>
      </c>
      <c r="BP29" s="56">
        <f t="shared" si="216"/>
        <v>0</v>
      </c>
      <c r="BQ29" s="57">
        <f t="shared" ref="BQ29:EM29" si="217">SUM(BQ30:BQ37)</f>
        <v>0</v>
      </c>
      <c r="BR29" s="56">
        <f t="shared" si="217"/>
        <v>0</v>
      </c>
      <c r="BS29" s="56">
        <f t="shared" si="217"/>
        <v>0</v>
      </c>
      <c r="BT29" s="56">
        <f t="shared" si="217"/>
        <v>0</v>
      </c>
      <c r="BU29" s="107">
        <f t="shared" si="217"/>
        <v>0</v>
      </c>
      <c r="BV29" s="57">
        <f t="shared" si="217"/>
        <v>0</v>
      </c>
      <c r="BW29" s="56">
        <f t="shared" si="217"/>
        <v>0</v>
      </c>
      <c r="BX29" s="56">
        <f t="shared" si="217"/>
        <v>0</v>
      </c>
      <c r="BY29" s="56">
        <f t="shared" si="217"/>
        <v>0</v>
      </c>
      <c r="BZ29" s="56">
        <f t="shared" si="217"/>
        <v>0</v>
      </c>
      <c r="CA29" s="56">
        <f t="shared" si="217"/>
        <v>0</v>
      </c>
      <c r="CB29" s="56">
        <f t="shared" si="217"/>
        <v>0</v>
      </c>
      <c r="CC29" s="56">
        <f t="shared" si="217"/>
        <v>0</v>
      </c>
      <c r="CD29" s="56">
        <f t="shared" si="217"/>
        <v>0</v>
      </c>
      <c r="CE29" s="56">
        <f t="shared" si="217"/>
        <v>0</v>
      </c>
      <c r="CF29" s="56">
        <f t="shared" si="217"/>
        <v>0</v>
      </c>
      <c r="CG29" s="57">
        <f t="shared" si="217"/>
        <v>0</v>
      </c>
      <c r="CH29" s="56">
        <f t="shared" si="217"/>
        <v>0</v>
      </c>
      <c r="CI29" s="56">
        <f t="shared" si="217"/>
        <v>0</v>
      </c>
      <c r="CJ29" s="56">
        <f t="shared" si="217"/>
        <v>0</v>
      </c>
      <c r="CK29" s="56">
        <f t="shared" si="217"/>
        <v>0</v>
      </c>
      <c r="CL29" s="56">
        <f t="shared" si="217"/>
        <v>0</v>
      </c>
      <c r="CM29" s="56">
        <f t="shared" si="217"/>
        <v>0</v>
      </c>
      <c r="CN29" s="56">
        <f t="shared" si="217"/>
        <v>0</v>
      </c>
      <c r="CO29" s="56">
        <f t="shared" si="217"/>
        <v>0</v>
      </c>
      <c r="CP29" s="56">
        <f t="shared" si="217"/>
        <v>0</v>
      </c>
      <c r="CQ29" s="56">
        <f t="shared" si="217"/>
        <v>0</v>
      </c>
      <c r="CR29" s="56">
        <f t="shared" si="217"/>
        <v>0</v>
      </c>
      <c r="CS29" s="56">
        <f t="shared" si="217"/>
        <v>0</v>
      </c>
      <c r="CT29" s="56">
        <f t="shared" si="217"/>
        <v>0</v>
      </c>
      <c r="CU29" s="107">
        <f t="shared" si="217"/>
        <v>0</v>
      </c>
      <c r="CV29" s="150">
        <f t="shared" si="217"/>
        <v>0</v>
      </c>
      <c r="CW29" s="57">
        <f t="shared" si="217"/>
        <v>0</v>
      </c>
      <c r="CX29" s="56">
        <f t="shared" si="217"/>
        <v>0</v>
      </c>
      <c r="CY29" s="56">
        <f t="shared" si="217"/>
        <v>0</v>
      </c>
      <c r="CZ29" s="56">
        <f t="shared" si="217"/>
        <v>0</v>
      </c>
      <c r="DA29" s="56">
        <f t="shared" si="217"/>
        <v>0</v>
      </c>
      <c r="DB29" s="56">
        <f t="shared" si="217"/>
        <v>0</v>
      </c>
      <c r="DC29" s="56">
        <f t="shared" si="217"/>
        <v>0</v>
      </c>
      <c r="DD29" s="56">
        <f t="shared" si="217"/>
        <v>0</v>
      </c>
      <c r="DE29" s="56">
        <f t="shared" si="217"/>
        <v>0</v>
      </c>
      <c r="DF29" s="56">
        <f t="shared" si="217"/>
        <v>0</v>
      </c>
      <c r="DG29" s="56">
        <f t="shared" si="217"/>
        <v>0</v>
      </c>
      <c r="DH29" s="57">
        <f t="shared" si="217"/>
        <v>0</v>
      </c>
      <c r="DI29" s="56">
        <f t="shared" si="217"/>
        <v>0</v>
      </c>
      <c r="DJ29" s="56">
        <f t="shared" si="217"/>
        <v>0</v>
      </c>
      <c r="DK29" s="56">
        <f t="shared" si="217"/>
        <v>0</v>
      </c>
      <c r="DL29" s="107">
        <f t="shared" si="217"/>
        <v>0</v>
      </c>
      <c r="DM29" s="57">
        <f t="shared" si="217"/>
        <v>0</v>
      </c>
      <c r="DN29" s="56">
        <f t="shared" si="217"/>
        <v>0</v>
      </c>
      <c r="DO29" s="56">
        <f t="shared" si="217"/>
        <v>0</v>
      </c>
      <c r="DP29" s="56">
        <f t="shared" si="217"/>
        <v>0</v>
      </c>
      <c r="DQ29" s="56">
        <f t="shared" si="217"/>
        <v>0</v>
      </c>
      <c r="DR29" s="56">
        <f t="shared" si="217"/>
        <v>0</v>
      </c>
      <c r="DS29" s="56">
        <f t="shared" si="217"/>
        <v>0</v>
      </c>
      <c r="DT29" s="56">
        <f t="shared" si="217"/>
        <v>0</v>
      </c>
      <c r="DU29" s="56">
        <f t="shared" si="217"/>
        <v>0</v>
      </c>
      <c r="DV29" s="56">
        <f t="shared" si="217"/>
        <v>0</v>
      </c>
      <c r="DW29" s="56">
        <f t="shared" si="217"/>
        <v>0</v>
      </c>
      <c r="DX29" s="57">
        <f t="shared" si="217"/>
        <v>0</v>
      </c>
      <c r="DY29" s="56">
        <f t="shared" si="217"/>
        <v>0</v>
      </c>
      <c r="DZ29" s="56">
        <f t="shared" si="217"/>
        <v>0</v>
      </c>
      <c r="EA29" s="56">
        <f t="shared" si="217"/>
        <v>0</v>
      </c>
      <c r="EB29" s="107">
        <f t="shared" si="217"/>
        <v>0</v>
      </c>
      <c r="EC29" s="57">
        <f t="shared" si="217"/>
        <v>0</v>
      </c>
      <c r="ED29" s="56">
        <f t="shared" si="217"/>
        <v>0</v>
      </c>
      <c r="EE29" s="56">
        <f t="shared" si="217"/>
        <v>0</v>
      </c>
      <c r="EF29" s="56">
        <f t="shared" si="217"/>
        <v>0</v>
      </c>
      <c r="EG29" s="56">
        <f t="shared" si="217"/>
        <v>0</v>
      </c>
      <c r="EH29" s="56">
        <f t="shared" si="217"/>
        <v>0</v>
      </c>
      <c r="EI29" s="56">
        <f t="shared" si="217"/>
        <v>0</v>
      </c>
      <c r="EJ29" s="56">
        <f t="shared" si="217"/>
        <v>0</v>
      </c>
      <c r="EK29" s="56">
        <f t="shared" si="217"/>
        <v>0</v>
      </c>
      <c r="EL29" s="56">
        <f t="shared" si="217"/>
        <v>0</v>
      </c>
      <c r="EM29" s="56">
        <f t="shared" si="217"/>
        <v>0</v>
      </c>
      <c r="EN29" s="57">
        <f t="shared" ref="EN29:GY29" si="218">SUM(EN30:EN37)</f>
        <v>0</v>
      </c>
      <c r="EO29" s="56">
        <f t="shared" si="218"/>
        <v>0</v>
      </c>
      <c r="EP29" s="56">
        <f t="shared" si="218"/>
        <v>0</v>
      </c>
      <c r="EQ29" s="56">
        <f t="shared" si="218"/>
        <v>0</v>
      </c>
      <c r="ER29" s="107">
        <f t="shared" si="218"/>
        <v>0</v>
      </c>
      <c r="ES29" s="57">
        <f t="shared" si="218"/>
        <v>0</v>
      </c>
      <c r="ET29" s="56">
        <f t="shared" si="218"/>
        <v>0</v>
      </c>
      <c r="EU29" s="56">
        <f t="shared" si="218"/>
        <v>0</v>
      </c>
      <c r="EV29" s="56">
        <f t="shared" si="218"/>
        <v>0</v>
      </c>
      <c r="EW29" s="56">
        <f t="shared" si="218"/>
        <v>0</v>
      </c>
      <c r="EX29" s="56">
        <f t="shared" si="218"/>
        <v>0</v>
      </c>
      <c r="EY29" s="56">
        <f t="shared" si="218"/>
        <v>0</v>
      </c>
      <c r="EZ29" s="56">
        <f t="shared" si="218"/>
        <v>0</v>
      </c>
      <c r="FA29" s="56">
        <f t="shared" si="218"/>
        <v>0</v>
      </c>
      <c r="FB29" s="56">
        <f t="shared" si="218"/>
        <v>0</v>
      </c>
      <c r="FC29" s="56">
        <f t="shared" si="218"/>
        <v>0</v>
      </c>
      <c r="FD29" s="57">
        <f t="shared" si="218"/>
        <v>0</v>
      </c>
      <c r="FE29" s="56">
        <f t="shared" si="218"/>
        <v>0</v>
      </c>
      <c r="FF29" s="56">
        <f t="shared" si="218"/>
        <v>0</v>
      </c>
      <c r="FG29" s="56">
        <f t="shared" si="218"/>
        <v>0</v>
      </c>
      <c r="FH29" s="107">
        <f t="shared" si="218"/>
        <v>0</v>
      </c>
      <c r="FI29" s="57">
        <f t="shared" si="218"/>
        <v>0</v>
      </c>
      <c r="FJ29" s="56">
        <f t="shared" si="218"/>
        <v>0</v>
      </c>
      <c r="FK29" s="56">
        <f t="shared" si="218"/>
        <v>0</v>
      </c>
      <c r="FL29" s="56">
        <f t="shared" si="218"/>
        <v>0</v>
      </c>
      <c r="FM29" s="56">
        <f t="shared" si="218"/>
        <v>0</v>
      </c>
      <c r="FN29" s="56">
        <f t="shared" si="218"/>
        <v>0</v>
      </c>
      <c r="FO29" s="56">
        <f t="shared" si="218"/>
        <v>0</v>
      </c>
      <c r="FP29" s="56">
        <f t="shared" si="218"/>
        <v>0</v>
      </c>
      <c r="FQ29" s="56">
        <f t="shared" si="218"/>
        <v>0</v>
      </c>
      <c r="FR29" s="56">
        <f t="shared" si="218"/>
        <v>0</v>
      </c>
      <c r="FS29" s="56">
        <f t="shared" si="218"/>
        <v>0</v>
      </c>
      <c r="FT29" s="57">
        <f t="shared" si="218"/>
        <v>0</v>
      </c>
      <c r="FU29" s="56">
        <f t="shared" si="218"/>
        <v>0</v>
      </c>
      <c r="FV29" s="56">
        <f t="shared" si="218"/>
        <v>0</v>
      </c>
      <c r="FW29" s="56">
        <f t="shared" si="218"/>
        <v>0</v>
      </c>
      <c r="FX29" s="107">
        <f t="shared" si="218"/>
        <v>0</v>
      </c>
      <c r="FY29" s="57">
        <f t="shared" si="218"/>
        <v>0</v>
      </c>
      <c r="FZ29" s="56">
        <f t="shared" si="218"/>
        <v>0</v>
      </c>
      <c r="GA29" s="56">
        <f t="shared" si="218"/>
        <v>0</v>
      </c>
      <c r="GB29" s="56">
        <f t="shared" si="218"/>
        <v>0</v>
      </c>
      <c r="GC29" s="56">
        <f t="shared" si="218"/>
        <v>0</v>
      </c>
      <c r="GD29" s="56">
        <f t="shared" si="218"/>
        <v>0</v>
      </c>
      <c r="GE29" s="56">
        <f t="shared" si="218"/>
        <v>0</v>
      </c>
      <c r="GF29" s="56">
        <f t="shared" si="218"/>
        <v>0</v>
      </c>
      <c r="GG29" s="56">
        <f t="shared" si="218"/>
        <v>0</v>
      </c>
      <c r="GH29" s="56">
        <f t="shared" si="218"/>
        <v>0</v>
      </c>
      <c r="GI29" s="56">
        <f t="shared" si="218"/>
        <v>0</v>
      </c>
      <c r="GJ29" s="57">
        <f t="shared" si="218"/>
        <v>0</v>
      </c>
      <c r="GK29" s="56">
        <f t="shared" si="218"/>
        <v>0</v>
      </c>
      <c r="GL29" s="56">
        <f t="shared" si="218"/>
        <v>0</v>
      </c>
      <c r="GM29" s="56">
        <f t="shared" si="218"/>
        <v>0</v>
      </c>
      <c r="GN29" s="107">
        <f t="shared" si="218"/>
        <v>0</v>
      </c>
      <c r="GO29" s="57">
        <f t="shared" si="218"/>
        <v>0</v>
      </c>
      <c r="GP29" s="56">
        <f t="shared" si="218"/>
        <v>0</v>
      </c>
      <c r="GQ29" s="56">
        <f t="shared" si="218"/>
        <v>0</v>
      </c>
      <c r="GR29" s="56">
        <f t="shared" si="218"/>
        <v>0</v>
      </c>
      <c r="GS29" s="56">
        <f t="shared" si="218"/>
        <v>0</v>
      </c>
      <c r="GT29" s="56">
        <f t="shared" si="218"/>
        <v>0</v>
      </c>
      <c r="GU29" s="56">
        <f t="shared" si="218"/>
        <v>0</v>
      </c>
      <c r="GV29" s="56">
        <f t="shared" si="218"/>
        <v>0</v>
      </c>
      <c r="GW29" s="56">
        <f t="shared" si="218"/>
        <v>0</v>
      </c>
      <c r="GX29" s="56">
        <f t="shared" si="218"/>
        <v>0</v>
      </c>
      <c r="GY29" s="56">
        <f t="shared" si="218"/>
        <v>0</v>
      </c>
      <c r="GZ29" s="57">
        <f t="shared" ref="GZ29:JW29" si="219">SUM(GZ30:GZ37)</f>
        <v>0</v>
      </c>
      <c r="HA29" s="56">
        <f t="shared" si="219"/>
        <v>0</v>
      </c>
      <c r="HB29" s="56">
        <f t="shared" si="219"/>
        <v>0</v>
      </c>
      <c r="HC29" s="56">
        <f t="shared" si="219"/>
        <v>0</v>
      </c>
      <c r="HD29" s="56">
        <f t="shared" si="219"/>
        <v>0</v>
      </c>
      <c r="HE29" s="56">
        <f t="shared" si="219"/>
        <v>0</v>
      </c>
      <c r="HF29" s="56">
        <f t="shared" si="219"/>
        <v>0</v>
      </c>
      <c r="HG29" s="56">
        <f t="shared" si="219"/>
        <v>0</v>
      </c>
      <c r="HH29" s="56">
        <f t="shared" si="219"/>
        <v>0</v>
      </c>
      <c r="HI29" s="56">
        <f t="shared" si="219"/>
        <v>0</v>
      </c>
      <c r="HJ29" s="56">
        <f t="shared" si="219"/>
        <v>0</v>
      </c>
      <c r="HK29" s="56">
        <f t="shared" si="219"/>
        <v>0</v>
      </c>
      <c r="HL29" s="56">
        <f t="shared" si="219"/>
        <v>0</v>
      </c>
      <c r="HM29" s="56">
        <f t="shared" si="219"/>
        <v>0</v>
      </c>
      <c r="HN29" s="107">
        <f t="shared" si="219"/>
        <v>0</v>
      </c>
      <c r="HO29" s="134">
        <f t="shared" si="219"/>
        <v>0</v>
      </c>
      <c r="HP29" s="150">
        <f t="shared" si="219"/>
        <v>0</v>
      </c>
      <c r="HQ29" s="57">
        <f t="shared" si="219"/>
        <v>0</v>
      </c>
      <c r="HR29" s="56">
        <f t="shared" si="219"/>
        <v>0</v>
      </c>
      <c r="HS29" s="56">
        <f t="shared" si="219"/>
        <v>0</v>
      </c>
      <c r="HT29" s="56">
        <f t="shared" si="219"/>
        <v>0</v>
      </c>
      <c r="HU29" s="56">
        <f t="shared" si="219"/>
        <v>0</v>
      </c>
      <c r="HV29" s="56">
        <f t="shared" si="219"/>
        <v>0</v>
      </c>
      <c r="HW29" s="56">
        <f t="shared" si="219"/>
        <v>0</v>
      </c>
      <c r="HX29" s="56">
        <f t="shared" si="219"/>
        <v>0</v>
      </c>
      <c r="HY29" s="56">
        <f t="shared" si="219"/>
        <v>0</v>
      </c>
      <c r="HZ29" s="56">
        <f t="shared" si="219"/>
        <v>0</v>
      </c>
      <c r="IA29" s="56">
        <f t="shared" si="219"/>
        <v>0</v>
      </c>
      <c r="IB29" s="57">
        <f t="shared" si="219"/>
        <v>0</v>
      </c>
      <c r="IC29" s="56">
        <f t="shared" si="219"/>
        <v>0</v>
      </c>
      <c r="ID29" s="56">
        <f t="shared" si="219"/>
        <v>0</v>
      </c>
      <c r="IE29" s="56">
        <f t="shared" si="219"/>
        <v>0</v>
      </c>
      <c r="IF29" s="107">
        <f t="shared" si="219"/>
        <v>0</v>
      </c>
      <c r="IG29" s="57">
        <f t="shared" si="219"/>
        <v>0</v>
      </c>
      <c r="IH29" s="56">
        <f t="shared" si="219"/>
        <v>0</v>
      </c>
      <c r="II29" s="56">
        <f t="shared" si="219"/>
        <v>0</v>
      </c>
      <c r="IJ29" s="56">
        <f t="shared" si="219"/>
        <v>0</v>
      </c>
      <c r="IK29" s="56">
        <f t="shared" si="219"/>
        <v>0</v>
      </c>
      <c r="IL29" s="56">
        <f t="shared" si="219"/>
        <v>0</v>
      </c>
      <c r="IM29" s="56">
        <f t="shared" si="219"/>
        <v>0</v>
      </c>
      <c r="IN29" s="56">
        <f t="shared" si="219"/>
        <v>0</v>
      </c>
      <c r="IO29" s="56">
        <f t="shared" si="219"/>
        <v>0</v>
      </c>
      <c r="IP29" s="56">
        <f t="shared" si="219"/>
        <v>0</v>
      </c>
      <c r="IQ29" s="56">
        <f t="shared" si="219"/>
        <v>0</v>
      </c>
      <c r="IR29" s="57">
        <f t="shared" si="219"/>
        <v>0</v>
      </c>
      <c r="IS29" s="56">
        <f t="shared" si="219"/>
        <v>0</v>
      </c>
      <c r="IT29" s="56">
        <f t="shared" si="219"/>
        <v>0</v>
      </c>
      <c r="IU29" s="56">
        <f t="shared" si="219"/>
        <v>0</v>
      </c>
      <c r="IV29" s="107">
        <f t="shared" si="219"/>
        <v>0</v>
      </c>
      <c r="IW29" s="57">
        <f t="shared" si="219"/>
        <v>0</v>
      </c>
      <c r="IX29" s="56">
        <f t="shared" si="219"/>
        <v>0</v>
      </c>
      <c r="IY29" s="56">
        <f t="shared" si="219"/>
        <v>0</v>
      </c>
      <c r="IZ29" s="56">
        <f t="shared" si="219"/>
        <v>0</v>
      </c>
      <c r="JA29" s="56">
        <f t="shared" si="219"/>
        <v>0</v>
      </c>
      <c r="JB29" s="56">
        <f t="shared" si="219"/>
        <v>0</v>
      </c>
      <c r="JC29" s="56">
        <f t="shared" si="219"/>
        <v>0</v>
      </c>
      <c r="JD29" s="56">
        <f t="shared" si="219"/>
        <v>0</v>
      </c>
      <c r="JE29" s="56">
        <f t="shared" si="219"/>
        <v>0</v>
      </c>
      <c r="JF29" s="56">
        <f t="shared" si="219"/>
        <v>0</v>
      </c>
      <c r="JG29" s="56">
        <f t="shared" si="219"/>
        <v>0</v>
      </c>
      <c r="JH29" s="57">
        <f t="shared" si="219"/>
        <v>0</v>
      </c>
      <c r="JI29" s="56">
        <f t="shared" si="219"/>
        <v>0</v>
      </c>
      <c r="JJ29" s="56">
        <f t="shared" si="219"/>
        <v>0</v>
      </c>
      <c r="JK29" s="56">
        <f t="shared" si="219"/>
        <v>0</v>
      </c>
      <c r="JL29" s="107">
        <f t="shared" si="219"/>
        <v>0</v>
      </c>
      <c r="JM29" s="57">
        <f t="shared" si="219"/>
        <v>0</v>
      </c>
      <c r="JN29" s="56">
        <f t="shared" si="219"/>
        <v>0</v>
      </c>
      <c r="JO29" s="56">
        <f t="shared" si="219"/>
        <v>0</v>
      </c>
      <c r="JP29" s="56">
        <f t="shared" si="219"/>
        <v>0</v>
      </c>
      <c r="JQ29" s="56">
        <f t="shared" si="219"/>
        <v>0</v>
      </c>
      <c r="JR29" s="56">
        <f t="shared" si="219"/>
        <v>0</v>
      </c>
      <c r="JS29" s="56">
        <f t="shared" si="219"/>
        <v>0</v>
      </c>
      <c r="JT29" s="56">
        <f t="shared" si="219"/>
        <v>0</v>
      </c>
      <c r="JU29" s="56">
        <f t="shared" si="219"/>
        <v>0</v>
      </c>
      <c r="JV29" s="56">
        <f t="shared" si="219"/>
        <v>0</v>
      </c>
      <c r="JW29" s="56">
        <f t="shared" si="219"/>
        <v>0</v>
      </c>
      <c r="JX29" s="57">
        <f t="shared" ref="JX29:MT29" si="220">SUM(JX30:JX37)</f>
        <v>0</v>
      </c>
      <c r="JY29" s="56">
        <f t="shared" si="220"/>
        <v>0</v>
      </c>
      <c r="JZ29" s="56">
        <f t="shared" si="220"/>
        <v>0</v>
      </c>
      <c r="KA29" s="56">
        <f t="shared" si="220"/>
        <v>0</v>
      </c>
      <c r="KB29" s="107">
        <f t="shared" si="220"/>
        <v>0</v>
      </c>
      <c r="KC29" s="57">
        <f t="shared" si="220"/>
        <v>0</v>
      </c>
      <c r="KD29" s="56">
        <f t="shared" si="220"/>
        <v>0</v>
      </c>
      <c r="KE29" s="56">
        <f t="shared" si="220"/>
        <v>0</v>
      </c>
      <c r="KF29" s="56">
        <f t="shared" si="220"/>
        <v>0</v>
      </c>
      <c r="KG29" s="56">
        <f t="shared" si="220"/>
        <v>0</v>
      </c>
      <c r="KH29" s="56">
        <f t="shared" si="220"/>
        <v>0</v>
      </c>
      <c r="KI29" s="56">
        <f t="shared" si="220"/>
        <v>0</v>
      </c>
      <c r="KJ29" s="56">
        <f t="shared" si="220"/>
        <v>0</v>
      </c>
      <c r="KK29" s="56">
        <f t="shared" si="220"/>
        <v>0</v>
      </c>
      <c r="KL29" s="56">
        <f t="shared" si="220"/>
        <v>0</v>
      </c>
      <c r="KM29" s="56">
        <f t="shared" si="220"/>
        <v>0</v>
      </c>
      <c r="KN29" s="57">
        <f t="shared" si="220"/>
        <v>0</v>
      </c>
      <c r="KO29" s="56">
        <f t="shared" si="220"/>
        <v>0</v>
      </c>
      <c r="KP29" s="56">
        <f t="shared" si="220"/>
        <v>0</v>
      </c>
      <c r="KQ29" s="56">
        <f t="shared" si="220"/>
        <v>0</v>
      </c>
      <c r="KR29" s="56">
        <f t="shared" si="220"/>
        <v>0</v>
      </c>
      <c r="KS29" s="56">
        <f t="shared" si="220"/>
        <v>0</v>
      </c>
      <c r="KT29" s="56">
        <f t="shared" si="220"/>
        <v>0</v>
      </c>
      <c r="KU29" s="56">
        <f t="shared" si="220"/>
        <v>0</v>
      </c>
      <c r="KV29" s="56">
        <f t="shared" si="220"/>
        <v>0</v>
      </c>
      <c r="KW29" s="56">
        <f t="shared" si="220"/>
        <v>0</v>
      </c>
      <c r="KX29" s="56">
        <f t="shared" si="220"/>
        <v>0</v>
      </c>
      <c r="KY29" s="56">
        <f t="shared" si="220"/>
        <v>0</v>
      </c>
      <c r="KZ29" s="56">
        <f t="shared" si="220"/>
        <v>0</v>
      </c>
      <c r="LA29" s="56">
        <f t="shared" si="220"/>
        <v>0</v>
      </c>
      <c r="LB29" s="107">
        <f t="shared" si="220"/>
        <v>0</v>
      </c>
      <c r="LC29" s="150">
        <f t="shared" si="220"/>
        <v>0</v>
      </c>
      <c r="LD29" s="57">
        <f t="shared" si="220"/>
        <v>0</v>
      </c>
      <c r="LE29" s="56">
        <f t="shared" si="220"/>
        <v>0</v>
      </c>
      <c r="LF29" s="56">
        <f t="shared" si="220"/>
        <v>0</v>
      </c>
      <c r="LG29" s="56">
        <f t="shared" si="220"/>
        <v>0</v>
      </c>
      <c r="LH29" s="56">
        <f t="shared" si="220"/>
        <v>0</v>
      </c>
      <c r="LI29" s="56">
        <f t="shared" si="220"/>
        <v>0</v>
      </c>
      <c r="LJ29" s="56">
        <f t="shared" si="220"/>
        <v>0</v>
      </c>
      <c r="LK29" s="56">
        <f t="shared" si="220"/>
        <v>0</v>
      </c>
      <c r="LL29" s="56">
        <f t="shared" si="220"/>
        <v>0</v>
      </c>
      <c r="LM29" s="56">
        <f t="shared" si="220"/>
        <v>0</v>
      </c>
      <c r="LN29" s="56">
        <f t="shared" si="220"/>
        <v>0</v>
      </c>
      <c r="LO29" s="57">
        <f t="shared" si="220"/>
        <v>0</v>
      </c>
      <c r="LP29" s="56">
        <f t="shared" si="220"/>
        <v>0</v>
      </c>
      <c r="LQ29" s="56">
        <f t="shared" si="220"/>
        <v>0</v>
      </c>
      <c r="LR29" s="56">
        <f t="shared" si="220"/>
        <v>0</v>
      </c>
      <c r="LS29" s="107">
        <f t="shared" si="220"/>
        <v>0</v>
      </c>
      <c r="LT29" s="57">
        <f t="shared" si="220"/>
        <v>0</v>
      </c>
      <c r="LU29" s="56">
        <f t="shared" si="220"/>
        <v>0</v>
      </c>
      <c r="LV29" s="56">
        <f t="shared" si="220"/>
        <v>0</v>
      </c>
      <c r="LW29" s="56">
        <f t="shared" si="220"/>
        <v>0</v>
      </c>
      <c r="LX29" s="56">
        <f t="shared" si="220"/>
        <v>0</v>
      </c>
      <c r="LY29" s="56">
        <f t="shared" si="220"/>
        <v>0</v>
      </c>
      <c r="LZ29" s="56">
        <f t="shared" si="220"/>
        <v>0</v>
      </c>
      <c r="MA29" s="56">
        <f t="shared" si="220"/>
        <v>0</v>
      </c>
      <c r="MB29" s="56">
        <f t="shared" si="220"/>
        <v>0</v>
      </c>
      <c r="MC29" s="56">
        <f t="shared" si="220"/>
        <v>0</v>
      </c>
      <c r="MD29" s="56">
        <f t="shared" si="220"/>
        <v>0</v>
      </c>
      <c r="ME29" s="57">
        <f t="shared" si="220"/>
        <v>0</v>
      </c>
      <c r="MF29" s="56">
        <f t="shared" si="220"/>
        <v>0</v>
      </c>
      <c r="MG29" s="56">
        <f t="shared" si="220"/>
        <v>0</v>
      </c>
      <c r="MH29" s="56">
        <f t="shared" si="220"/>
        <v>0</v>
      </c>
      <c r="MI29" s="107">
        <f t="shared" si="220"/>
        <v>0</v>
      </c>
      <c r="MJ29" s="57">
        <f t="shared" si="220"/>
        <v>0</v>
      </c>
      <c r="MK29" s="56">
        <f t="shared" si="220"/>
        <v>0</v>
      </c>
      <c r="ML29" s="56">
        <f t="shared" si="220"/>
        <v>0</v>
      </c>
      <c r="MM29" s="56">
        <f t="shared" si="220"/>
        <v>0</v>
      </c>
      <c r="MN29" s="56">
        <f t="shared" si="220"/>
        <v>0</v>
      </c>
      <c r="MO29" s="56">
        <f t="shared" si="220"/>
        <v>0</v>
      </c>
      <c r="MP29" s="56">
        <f t="shared" si="220"/>
        <v>0</v>
      </c>
      <c r="MQ29" s="56">
        <f t="shared" si="220"/>
        <v>0</v>
      </c>
      <c r="MR29" s="56">
        <f t="shared" si="220"/>
        <v>0</v>
      </c>
      <c r="MS29" s="56">
        <f t="shared" si="220"/>
        <v>0</v>
      </c>
      <c r="MT29" s="56">
        <f t="shared" si="220"/>
        <v>0</v>
      </c>
      <c r="MU29" s="57">
        <f t="shared" ref="MU29:PF29" si="221">SUM(MU30:MU37)</f>
        <v>0</v>
      </c>
      <c r="MV29" s="56">
        <f t="shared" si="221"/>
        <v>0</v>
      </c>
      <c r="MW29" s="56">
        <f t="shared" si="221"/>
        <v>0</v>
      </c>
      <c r="MX29" s="56">
        <f t="shared" si="221"/>
        <v>0</v>
      </c>
      <c r="MY29" s="107">
        <f t="shared" si="221"/>
        <v>0</v>
      </c>
      <c r="MZ29" s="57">
        <f t="shared" si="221"/>
        <v>0</v>
      </c>
      <c r="NA29" s="56">
        <f t="shared" si="221"/>
        <v>0</v>
      </c>
      <c r="NB29" s="56">
        <f t="shared" si="221"/>
        <v>0</v>
      </c>
      <c r="NC29" s="56">
        <f t="shared" si="221"/>
        <v>0</v>
      </c>
      <c r="ND29" s="56">
        <f t="shared" si="221"/>
        <v>0</v>
      </c>
      <c r="NE29" s="56">
        <f t="shared" si="221"/>
        <v>0</v>
      </c>
      <c r="NF29" s="56">
        <f t="shared" si="221"/>
        <v>0</v>
      </c>
      <c r="NG29" s="56">
        <f t="shared" si="221"/>
        <v>0</v>
      </c>
      <c r="NH29" s="56">
        <f t="shared" si="221"/>
        <v>0</v>
      </c>
      <c r="NI29" s="56">
        <f t="shared" si="221"/>
        <v>0</v>
      </c>
      <c r="NJ29" s="56">
        <f t="shared" si="221"/>
        <v>0</v>
      </c>
      <c r="NK29" s="57">
        <f t="shared" si="221"/>
        <v>0</v>
      </c>
      <c r="NL29" s="56">
        <f t="shared" si="221"/>
        <v>0</v>
      </c>
      <c r="NM29" s="56">
        <f t="shared" si="221"/>
        <v>0</v>
      </c>
      <c r="NN29" s="56">
        <f t="shared" si="221"/>
        <v>0</v>
      </c>
      <c r="NO29" s="107">
        <f t="shared" si="221"/>
        <v>0</v>
      </c>
      <c r="NP29" s="57">
        <f t="shared" si="221"/>
        <v>0</v>
      </c>
      <c r="NQ29" s="56">
        <f t="shared" si="221"/>
        <v>0</v>
      </c>
      <c r="NR29" s="56">
        <f t="shared" si="221"/>
        <v>0</v>
      </c>
      <c r="NS29" s="56">
        <f t="shared" si="221"/>
        <v>0</v>
      </c>
      <c r="NT29" s="56">
        <f t="shared" si="221"/>
        <v>0</v>
      </c>
      <c r="NU29" s="56">
        <f t="shared" si="221"/>
        <v>0</v>
      </c>
      <c r="NV29" s="56">
        <f t="shared" si="221"/>
        <v>0</v>
      </c>
      <c r="NW29" s="56">
        <f t="shared" si="221"/>
        <v>0</v>
      </c>
      <c r="NX29" s="56">
        <f t="shared" si="221"/>
        <v>0</v>
      </c>
      <c r="NY29" s="56">
        <f t="shared" si="221"/>
        <v>0</v>
      </c>
      <c r="NZ29" s="56">
        <f t="shared" si="221"/>
        <v>0</v>
      </c>
      <c r="OA29" s="57">
        <f t="shared" si="221"/>
        <v>0</v>
      </c>
      <c r="OB29" s="56">
        <f t="shared" si="221"/>
        <v>0</v>
      </c>
      <c r="OC29" s="56">
        <f t="shared" si="221"/>
        <v>0</v>
      </c>
      <c r="OD29" s="56">
        <f t="shared" si="221"/>
        <v>0</v>
      </c>
      <c r="OE29" s="107">
        <f t="shared" si="221"/>
        <v>0</v>
      </c>
      <c r="OF29" s="57">
        <f t="shared" si="221"/>
        <v>0</v>
      </c>
      <c r="OG29" s="56">
        <f t="shared" si="221"/>
        <v>0</v>
      </c>
      <c r="OH29" s="56">
        <f t="shared" si="221"/>
        <v>0</v>
      </c>
      <c r="OI29" s="56">
        <f t="shared" si="221"/>
        <v>0</v>
      </c>
      <c r="OJ29" s="56">
        <f t="shared" si="221"/>
        <v>0</v>
      </c>
      <c r="OK29" s="56">
        <f t="shared" si="221"/>
        <v>0</v>
      </c>
      <c r="OL29" s="56">
        <f t="shared" si="221"/>
        <v>0</v>
      </c>
      <c r="OM29" s="56">
        <f t="shared" si="221"/>
        <v>0</v>
      </c>
      <c r="ON29" s="56">
        <f t="shared" si="221"/>
        <v>0</v>
      </c>
      <c r="OO29" s="56">
        <f t="shared" si="221"/>
        <v>0</v>
      </c>
      <c r="OP29" s="56">
        <f t="shared" si="221"/>
        <v>0</v>
      </c>
      <c r="OQ29" s="57">
        <f t="shared" si="221"/>
        <v>0</v>
      </c>
      <c r="OR29" s="56">
        <f t="shared" si="221"/>
        <v>0</v>
      </c>
      <c r="OS29" s="56">
        <f t="shared" si="221"/>
        <v>0</v>
      </c>
      <c r="OT29" s="56">
        <f t="shared" si="221"/>
        <v>0</v>
      </c>
      <c r="OU29" s="107">
        <f t="shared" si="221"/>
        <v>0</v>
      </c>
      <c r="OV29" s="57">
        <f t="shared" si="221"/>
        <v>0</v>
      </c>
      <c r="OW29" s="56">
        <f t="shared" si="221"/>
        <v>0</v>
      </c>
      <c r="OX29" s="56">
        <f t="shared" si="221"/>
        <v>0</v>
      </c>
      <c r="OY29" s="56">
        <f t="shared" si="221"/>
        <v>0</v>
      </c>
      <c r="OZ29" s="56">
        <f t="shared" si="221"/>
        <v>0</v>
      </c>
      <c r="PA29" s="56">
        <f t="shared" si="221"/>
        <v>0</v>
      </c>
      <c r="PB29" s="56">
        <f t="shared" si="221"/>
        <v>0</v>
      </c>
      <c r="PC29" s="56">
        <f t="shared" si="221"/>
        <v>0</v>
      </c>
      <c r="PD29" s="56">
        <f t="shared" si="221"/>
        <v>0</v>
      </c>
      <c r="PE29" s="56">
        <f t="shared" si="221"/>
        <v>0</v>
      </c>
      <c r="PF29" s="56">
        <f t="shared" si="221"/>
        <v>0</v>
      </c>
      <c r="PG29" s="57">
        <f t="shared" ref="PG29:RR29" si="222">SUM(PG30:PG37)</f>
        <v>0</v>
      </c>
      <c r="PH29" s="56">
        <f t="shared" si="222"/>
        <v>0</v>
      </c>
      <c r="PI29" s="56">
        <f t="shared" si="222"/>
        <v>0</v>
      </c>
      <c r="PJ29" s="56">
        <f t="shared" si="222"/>
        <v>0</v>
      </c>
      <c r="PK29" s="107">
        <f t="shared" si="222"/>
        <v>0</v>
      </c>
      <c r="PL29" s="57">
        <f t="shared" si="222"/>
        <v>0</v>
      </c>
      <c r="PM29" s="56">
        <f t="shared" si="222"/>
        <v>0</v>
      </c>
      <c r="PN29" s="56">
        <f t="shared" si="222"/>
        <v>0</v>
      </c>
      <c r="PO29" s="56">
        <f t="shared" si="222"/>
        <v>0</v>
      </c>
      <c r="PP29" s="56">
        <f t="shared" si="222"/>
        <v>0</v>
      </c>
      <c r="PQ29" s="56">
        <f t="shared" si="222"/>
        <v>0</v>
      </c>
      <c r="PR29" s="56">
        <f t="shared" si="222"/>
        <v>0</v>
      </c>
      <c r="PS29" s="56">
        <f t="shared" si="222"/>
        <v>0</v>
      </c>
      <c r="PT29" s="56">
        <f t="shared" si="222"/>
        <v>0</v>
      </c>
      <c r="PU29" s="56">
        <f t="shared" si="222"/>
        <v>0</v>
      </c>
      <c r="PV29" s="56">
        <f t="shared" si="222"/>
        <v>0</v>
      </c>
      <c r="PW29" s="57">
        <f t="shared" si="222"/>
        <v>0</v>
      </c>
      <c r="PX29" s="56">
        <f t="shared" si="222"/>
        <v>0</v>
      </c>
      <c r="PY29" s="56">
        <f t="shared" si="222"/>
        <v>0</v>
      </c>
      <c r="PZ29" s="56">
        <f t="shared" si="222"/>
        <v>0</v>
      </c>
      <c r="QA29" s="107">
        <f t="shared" si="222"/>
        <v>0</v>
      </c>
      <c r="QB29" s="57">
        <f t="shared" si="222"/>
        <v>0</v>
      </c>
      <c r="QC29" s="56">
        <f t="shared" si="222"/>
        <v>0</v>
      </c>
      <c r="QD29" s="56">
        <f t="shared" si="222"/>
        <v>0</v>
      </c>
      <c r="QE29" s="56">
        <f t="shared" si="222"/>
        <v>0</v>
      </c>
      <c r="QF29" s="56">
        <f t="shared" si="222"/>
        <v>0</v>
      </c>
      <c r="QG29" s="56">
        <f t="shared" si="222"/>
        <v>0</v>
      </c>
      <c r="QH29" s="56">
        <f t="shared" si="222"/>
        <v>0</v>
      </c>
      <c r="QI29" s="56">
        <f t="shared" si="222"/>
        <v>0</v>
      </c>
      <c r="QJ29" s="56">
        <f t="shared" si="222"/>
        <v>0</v>
      </c>
      <c r="QK29" s="56">
        <f t="shared" si="222"/>
        <v>0</v>
      </c>
      <c r="QL29" s="56">
        <f t="shared" si="222"/>
        <v>0</v>
      </c>
      <c r="QM29" s="57">
        <f t="shared" si="222"/>
        <v>0</v>
      </c>
      <c r="QN29" s="56">
        <f t="shared" si="222"/>
        <v>0</v>
      </c>
      <c r="QO29" s="56">
        <f t="shared" si="222"/>
        <v>0</v>
      </c>
      <c r="QP29" s="56">
        <f t="shared" si="222"/>
        <v>0</v>
      </c>
      <c r="QQ29" s="107">
        <f t="shared" si="222"/>
        <v>0</v>
      </c>
      <c r="QR29" s="57">
        <f t="shared" si="222"/>
        <v>0</v>
      </c>
      <c r="QS29" s="56">
        <f t="shared" si="222"/>
        <v>0</v>
      </c>
      <c r="QT29" s="56">
        <f t="shared" si="222"/>
        <v>0</v>
      </c>
      <c r="QU29" s="56">
        <f t="shared" si="222"/>
        <v>0</v>
      </c>
      <c r="QV29" s="56">
        <f t="shared" si="222"/>
        <v>0</v>
      </c>
      <c r="QW29" s="56">
        <f t="shared" si="222"/>
        <v>0</v>
      </c>
      <c r="QX29" s="56">
        <f t="shared" si="222"/>
        <v>0</v>
      </c>
      <c r="QY29" s="56">
        <f t="shared" si="222"/>
        <v>0</v>
      </c>
      <c r="QZ29" s="56">
        <f t="shared" si="222"/>
        <v>0</v>
      </c>
      <c r="RA29" s="56">
        <f t="shared" si="222"/>
        <v>0</v>
      </c>
      <c r="RB29" s="56">
        <f t="shared" si="222"/>
        <v>0</v>
      </c>
      <c r="RC29" s="57">
        <f t="shared" si="222"/>
        <v>0</v>
      </c>
      <c r="RD29" s="56">
        <f t="shared" si="222"/>
        <v>0</v>
      </c>
      <c r="RE29" s="56">
        <f t="shared" si="222"/>
        <v>0</v>
      </c>
      <c r="RF29" s="56">
        <f t="shared" si="222"/>
        <v>0</v>
      </c>
      <c r="RG29" s="56">
        <f t="shared" si="222"/>
        <v>0</v>
      </c>
      <c r="RH29" s="56">
        <f t="shared" si="222"/>
        <v>0</v>
      </c>
      <c r="RI29" s="56">
        <f t="shared" si="222"/>
        <v>0</v>
      </c>
      <c r="RJ29" s="56">
        <f t="shared" si="222"/>
        <v>0</v>
      </c>
      <c r="RK29" s="56">
        <f t="shared" si="222"/>
        <v>0</v>
      </c>
      <c r="RL29" s="56">
        <f t="shared" si="222"/>
        <v>0</v>
      </c>
      <c r="RM29" s="56">
        <f t="shared" si="222"/>
        <v>0</v>
      </c>
      <c r="RN29" s="56">
        <f t="shared" si="222"/>
        <v>0</v>
      </c>
      <c r="RO29" s="56">
        <f t="shared" si="222"/>
        <v>0</v>
      </c>
      <c r="RP29" s="56">
        <f t="shared" si="222"/>
        <v>0</v>
      </c>
      <c r="RQ29" s="107">
        <f t="shared" si="222"/>
        <v>0</v>
      </c>
      <c r="RR29" s="150">
        <f t="shared" si="222"/>
        <v>0</v>
      </c>
      <c r="RS29" s="57">
        <f t="shared" ref="RS29:UD29" si="223">SUM(RS30:RS37)</f>
        <v>0</v>
      </c>
      <c r="RT29" s="56">
        <f t="shared" si="223"/>
        <v>0</v>
      </c>
      <c r="RU29" s="56">
        <f t="shared" si="223"/>
        <v>0</v>
      </c>
      <c r="RV29" s="56">
        <f t="shared" si="223"/>
        <v>0</v>
      </c>
      <c r="RW29" s="56">
        <f t="shared" si="223"/>
        <v>0</v>
      </c>
      <c r="RX29" s="56">
        <f t="shared" si="223"/>
        <v>0</v>
      </c>
      <c r="RY29" s="56">
        <f t="shared" si="223"/>
        <v>0</v>
      </c>
      <c r="RZ29" s="56">
        <f t="shared" si="223"/>
        <v>0</v>
      </c>
      <c r="SA29" s="56">
        <f t="shared" si="223"/>
        <v>0</v>
      </c>
      <c r="SB29" s="56">
        <f t="shared" si="223"/>
        <v>0</v>
      </c>
      <c r="SC29" s="56">
        <f t="shared" si="223"/>
        <v>0</v>
      </c>
      <c r="SD29" s="57">
        <f t="shared" si="223"/>
        <v>0</v>
      </c>
      <c r="SE29" s="56">
        <f t="shared" si="223"/>
        <v>0</v>
      </c>
      <c r="SF29" s="56">
        <f t="shared" si="223"/>
        <v>0</v>
      </c>
      <c r="SG29" s="56">
        <f t="shared" si="223"/>
        <v>0</v>
      </c>
      <c r="SH29" s="107">
        <f t="shared" si="223"/>
        <v>0</v>
      </c>
      <c r="SI29" s="57">
        <f t="shared" si="223"/>
        <v>0</v>
      </c>
      <c r="SJ29" s="56">
        <f t="shared" si="223"/>
        <v>0</v>
      </c>
      <c r="SK29" s="56">
        <f t="shared" si="223"/>
        <v>0</v>
      </c>
      <c r="SL29" s="56">
        <f t="shared" si="223"/>
        <v>0</v>
      </c>
      <c r="SM29" s="56">
        <f t="shared" si="223"/>
        <v>0</v>
      </c>
      <c r="SN29" s="56">
        <f t="shared" si="223"/>
        <v>0</v>
      </c>
      <c r="SO29" s="56">
        <f t="shared" si="223"/>
        <v>0</v>
      </c>
      <c r="SP29" s="56">
        <f t="shared" si="223"/>
        <v>0</v>
      </c>
      <c r="SQ29" s="56">
        <f t="shared" si="223"/>
        <v>0</v>
      </c>
      <c r="SR29" s="56">
        <f t="shared" si="223"/>
        <v>0</v>
      </c>
      <c r="SS29" s="56">
        <f t="shared" si="223"/>
        <v>0</v>
      </c>
      <c r="ST29" s="57">
        <f t="shared" si="223"/>
        <v>0</v>
      </c>
      <c r="SU29" s="56">
        <f t="shared" si="223"/>
        <v>0</v>
      </c>
      <c r="SV29" s="56">
        <f t="shared" si="223"/>
        <v>0</v>
      </c>
      <c r="SW29" s="56">
        <f t="shared" si="223"/>
        <v>0</v>
      </c>
      <c r="SX29" s="107">
        <f t="shared" si="223"/>
        <v>0</v>
      </c>
      <c r="SY29" s="57">
        <f t="shared" si="223"/>
        <v>0</v>
      </c>
      <c r="SZ29" s="56">
        <f t="shared" si="223"/>
        <v>0</v>
      </c>
      <c r="TA29" s="56">
        <f t="shared" si="223"/>
        <v>0</v>
      </c>
      <c r="TB29" s="56">
        <f t="shared" si="223"/>
        <v>0</v>
      </c>
      <c r="TC29" s="56">
        <f t="shared" si="223"/>
        <v>0</v>
      </c>
      <c r="TD29" s="56">
        <f t="shared" si="223"/>
        <v>0</v>
      </c>
      <c r="TE29" s="56">
        <f t="shared" si="223"/>
        <v>0</v>
      </c>
      <c r="TF29" s="56">
        <f t="shared" si="223"/>
        <v>0</v>
      </c>
      <c r="TG29" s="56">
        <f t="shared" si="223"/>
        <v>0</v>
      </c>
      <c r="TH29" s="56">
        <f t="shared" si="223"/>
        <v>0</v>
      </c>
      <c r="TI29" s="56">
        <f t="shared" si="223"/>
        <v>0</v>
      </c>
      <c r="TJ29" s="57">
        <f t="shared" si="223"/>
        <v>0</v>
      </c>
      <c r="TK29" s="56">
        <f t="shared" si="223"/>
        <v>0</v>
      </c>
      <c r="TL29" s="56">
        <f t="shared" si="223"/>
        <v>0</v>
      </c>
      <c r="TM29" s="56">
        <f t="shared" si="223"/>
        <v>0</v>
      </c>
      <c r="TN29" s="107">
        <f t="shared" si="223"/>
        <v>0</v>
      </c>
      <c r="TO29" s="57">
        <f t="shared" si="223"/>
        <v>0</v>
      </c>
      <c r="TP29" s="56">
        <f t="shared" si="223"/>
        <v>0</v>
      </c>
      <c r="TQ29" s="56">
        <f t="shared" si="223"/>
        <v>0</v>
      </c>
      <c r="TR29" s="56">
        <f t="shared" si="223"/>
        <v>0</v>
      </c>
      <c r="TS29" s="56">
        <f t="shared" si="223"/>
        <v>0</v>
      </c>
      <c r="TT29" s="56">
        <f t="shared" si="223"/>
        <v>0</v>
      </c>
      <c r="TU29" s="56">
        <f t="shared" si="223"/>
        <v>0</v>
      </c>
      <c r="TV29" s="56">
        <f t="shared" si="223"/>
        <v>0</v>
      </c>
      <c r="TW29" s="56">
        <f t="shared" si="223"/>
        <v>0</v>
      </c>
      <c r="TX29" s="56">
        <f t="shared" si="223"/>
        <v>0</v>
      </c>
      <c r="TY29" s="56">
        <f t="shared" si="223"/>
        <v>0</v>
      </c>
      <c r="TZ29" s="57">
        <f t="shared" si="223"/>
        <v>0</v>
      </c>
      <c r="UA29" s="56">
        <f t="shared" si="223"/>
        <v>0</v>
      </c>
      <c r="UB29" s="56">
        <f t="shared" si="223"/>
        <v>0</v>
      </c>
      <c r="UC29" s="56">
        <f t="shared" si="223"/>
        <v>0</v>
      </c>
      <c r="UD29" s="107">
        <f t="shared" si="223"/>
        <v>0</v>
      </c>
      <c r="UE29" s="57">
        <f t="shared" ref="UE29:VD29" si="224">SUM(UE30:UE37)</f>
        <v>0</v>
      </c>
      <c r="UF29" s="56">
        <f t="shared" si="224"/>
        <v>0</v>
      </c>
      <c r="UG29" s="56">
        <f t="shared" si="224"/>
        <v>0</v>
      </c>
      <c r="UH29" s="56">
        <f t="shared" si="224"/>
        <v>0</v>
      </c>
      <c r="UI29" s="56">
        <f t="shared" si="224"/>
        <v>0</v>
      </c>
      <c r="UJ29" s="56">
        <f t="shared" si="224"/>
        <v>0</v>
      </c>
      <c r="UK29" s="56">
        <f t="shared" si="224"/>
        <v>0</v>
      </c>
      <c r="UL29" s="56">
        <f t="shared" si="224"/>
        <v>0</v>
      </c>
      <c r="UM29" s="56">
        <f t="shared" si="224"/>
        <v>0</v>
      </c>
      <c r="UN29" s="56">
        <f t="shared" si="224"/>
        <v>0</v>
      </c>
      <c r="UO29" s="56">
        <f t="shared" si="224"/>
        <v>0</v>
      </c>
      <c r="UP29" s="57">
        <f t="shared" si="224"/>
        <v>0</v>
      </c>
      <c r="UQ29" s="56">
        <f t="shared" si="224"/>
        <v>0</v>
      </c>
      <c r="UR29" s="56">
        <f t="shared" si="224"/>
        <v>0</v>
      </c>
      <c r="US29" s="56">
        <f t="shared" si="224"/>
        <v>0</v>
      </c>
      <c r="UT29" s="56">
        <f t="shared" si="224"/>
        <v>0</v>
      </c>
      <c r="UU29" s="56">
        <f t="shared" si="224"/>
        <v>0</v>
      </c>
      <c r="UV29" s="56">
        <f t="shared" si="224"/>
        <v>0</v>
      </c>
      <c r="UW29" s="56">
        <f t="shared" si="224"/>
        <v>0</v>
      </c>
      <c r="UX29" s="56">
        <f t="shared" si="224"/>
        <v>0</v>
      </c>
      <c r="UY29" s="56">
        <f t="shared" si="224"/>
        <v>0</v>
      </c>
      <c r="UZ29" s="56">
        <f t="shared" si="224"/>
        <v>0</v>
      </c>
      <c r="VA29" s="56">
        <f t="shared" si="224"/>
        <v>0</v>
      </c>
      <c r="VB29" s="56">
        <f t="shared" si="224"/>
        <v>0</v>
      </c>
      <c r="VC29" s="56">
        <f t="shared" si="224"/>
        <v>0</v>
      </c>
      <c r="VD29" s="107">
        <f t="shared" si="224"/>
        <v>0</v>
      </c>
      <c r="VE29" s="9" t="str">
        <f t="shared" si="33"/>
        <v>-</v>
      </c>
    </row>
    <row r="30" spans="1:577" ht="20.149999999999999" customHeight="1">
      <c r="A30" s="21"/>
      <c r="B30" s="21"/>
      <c r="C30" s="22">
        <v>60031</v>
      </c>
      <c r="D30" s="23" t="s">
        <v>30</v>
      </c>
      <c r="E30" s="191">
        <f t="shared" ref="E30:E37" si="225">SUM(F30:I30)</f>
        <v>0</v>
      </c>
      <c r="F30" s="192"/>
      <c r="G30" s="192"/>
      <c r="H30" s="193"/>
      <c r="I30" s="227"/>
      <c r="J30" s="239">
        <f t="shared" ref="J30:J37" si="226">SUM(K30:Y30)</f>
        <v>0</v>
      </c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8"/>
      <c r="W30" s="58"/>
      <c r="X30" s="58"/>
      <c r="Y30" s="108"/>
      <c r="Z30" s="167">
        <f t="shared" ref="Z30:Z37" si="227">SUM(AA30:AO30)</f>
        <v>0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108"/>
      <c r="AP30" s="167">
        <f t="shared" ref="AP30:AP37" si="228">SUM(AQ30:BE30)</f>
        <v>0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9"/>
      <c r="BB30" s="58"/>
      <c r="BC30" s="58"/>
      <c r="BD30" s="58"/>
      <c r="BE30" s="108"/>
      <c r="BF30" s="167">
        <f t="shared" ref="BF30:BF37" si="229">SUM(BG30:BU30)</f>
        <v>0</v>
      </c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9"/>
      <c r="BR30" s="58"/>
      <c r="BS30" s="58"/>
      <c r="BT30" s="58"/>
      <c r="BU30" s="108"/>
      <c r="BV30" s="167">
        <f t="shared" ref="BV30:BV37" si="230">SUM(BW30:CU30)</f>
        <v>0</v>
      </c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9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108"/>
      <c r="CV30" s="171"/>
      <c r="CW30" s="167">
        <f t="shared" ref="CW30:CW37" si="231">SUM(CX30:DL30)</f>
        <v>0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9"/>
      <c r="DI30" s="58"/>
      <c r="DJ30" s="58"/>
      <c r="DK30" s="58"/>
      <c r="DL30" s="108"/>
      <c r="DM30" s="167">
        <f t="shared" ref="DM30:DM37" si="232">SUM(DN30:EB30)</f>
        <v>0</v>
      </c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9"/>
      <c r="DY30" s="58"/>
      <c r="DZ30" s="58"/>
      <c r="EA30" s="58"/>
      <c r="EB30" s="108"/>
      <c r="EC30" s="167">
        <f t="shared" ref="EC30:EC37" si="233">SUM(ED30:ER30)</f>
        <v>0</v>
      </c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9"/>
      <c r="EO30" s="58"/>
      <c r="EP30" s="58"/>
      <c r="EQ30" s="58"/>
      <c r="ER30" s="108"/>
      <c r="ES30" s="167">
        <f t="shared" ref="ES30:ES37" si="234">SUM(ET30:FH30)</f>
        <v>0</v>
      </c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9"/>
      <c r="FE30" s="58"/>
      <c r="FF30" s="58"/>
      <c r="FG30" s="58"/>
      <c r="FH30" s="108"/>
      <c r="FI30" s="167">
        <f t="shared" ref="FI30:FI37" si="235">SUM(FJ30:FX30)</f>
        <v>0</v>
      </c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9"/>
      <c r="FU30" s="58"/>
      <c r="FV30" s="58"/>
      <c r="FW30" s="58"/>
      <c r="FX30" s="108"/>
      <c r="FY30" s="167">
        <f t="shared" ref="FY30:FY37" si="236">SUM(FZ30:GN30)</f>
        <v>0</v>
      </c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9"/>
      <c r="GK30" s="58"/>
      <c r="GL30" s="58"/>
      <c r="GM30" s="58"/>
      <c r="GN30" s="108"/>
      <c r="GO30" s="167">
        <f t="shared" ref="GO30:GO37" si="237">SUM(GP30:HN30)</f>
        <v>0</v>
      </c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9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108"/>
      <c r="HO30" s="170"/>
      <c r="HP30" s="171"/>
      <c r="HQ30" s="167">
        <f t="shared" ref="HQ30:HQ37" si="238">SUM(HR30:IF30)</f>
        <v>0</v>
      </c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9"/>
      <c r="IC30" s="58"/>
      <c r="ID30" s="58"/>
      <c r="IE30" s="58"/>
      <c r="IF30" s="108"/>
      <c r="IG30" s="167">
        <f t="shared" ref="IG30:IG37" si="239">SUM(IH30:IV30)</f>
        <v>0</v>
      </c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9"/>
      <c r="IS30" s="58"/>
      <c r="IT30" s="58"/>
      <c r="IU30" s="58"/>
      <c r="IV30" s="108"/>
      <c r="IW30" s="167">
        <f t="shared" ref="IW30:IW37" si="240">SUM(IX30:JL30)</f>
        <v>0</v>
      </c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9"/>
      <c r="JI30" s="58"/>
      <c r="JJ30" s="58"/>
      <c r="JK30" s="58"/>
      <c r="JL30" s="108"/>
      <c r="JM30" s="167">
        <f t="shared" ref="JM30:JM37" si="241">SUM(JN30:KB30)</f>
        <v>0</v>
      </c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9"/>
      <c r="JY30" s="58"/>
      <c r="JZ30" s="58"/>
      <c r="KA30" s="58"/>
      <c r="KB30" s="108"/>
      <c r="KC30" s="167">
        <f t="shared" ref="KC30:KC37" si="242">SUM(KD30:LB30)</f>
        <v>0</v>
      </c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9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108"/>
      <c r="LC30" s="171"/>
      <c r="LD30" s="167">
        <f t="shared" ref="LD30:LD37" si="243">SUM(LE30:LS30)</f>
        <v>0</v>
      </c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9"/>
      <c r="LP30" s="58"/>
      <c r="LQ30" s="58"/>
      <c r="LR30" s="58"/>
      <c r="LS30" s="108"/>
      <c r="LT30" s="167">
        <f t="shared" ref="LT30:LT37" si="244">SUM(LU30:MI30)</f>
        <v>0</v>
      </c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9"/>
      <c r="MF30" s="58"/>
      <c r="MG30" s="58"/>
      <c r="MH30" s="58"/>
      <c r="MI30" s="108"/>
      <c r="MJ30" s="167">
        <f t="shared" ref="MJ30:MJ37" si="245">SUM(MK30:MY30)</f>
        <v>0</v>
      </c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9"/>
      <c r="MV30" s="58"/>
      <c r="MW30" s="58"/>
      <c r="MX30" s="58"/>
      <c r="MY30" s="108"/>
      <c r="MZ30" s="167">
        <f t="shared" ref="MZ30:MZ37" si="246">SUM(NA30:NO30)</f>
        <v>0</v>
      </c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9"/>
      <c r="NL30" s="58"/>
      <c r="NM30" s="58"/>
      <c r="NN30" s="58"/>
      <c r="NO30" s="108"/>
      <c r="NP30" s="167">
        <f t="shared" ref="NP30:NP37" si="247">SUM(NQ30:OE30)</f>
        <v>0</v>
      </c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9"/>
      <c r="OB30" s="58"/>
      <c r="OC30" s="58"/>
      <c r="OD30" s="58"/>
      <c r="OE30" s="108"/>
      <c r="OF30" s="167">
        <f t="shared" ref="OF30:OF37" si="248">SUM(OG30:OU30)</f>
        <v>0</v>
      </c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9"/>
      <c r="OR30" s="58"/>
      <c r="OS30" s="58"/>
      <c r="OT30" s="58"/>
      <c r="OU30" s="108"/>
      <c r="OV30" s="167">
        <f t="shared" ref="OV30:OV37" si="249">SUM(OW30:PK30)</f>
        <v>0</v>
      </c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9"/>
      <c r="PH30" s="58"/>
      <c r="PI30" s="58"/>
      <c r="PJ30" s="58"/>
      <c r="PK30" s="108"/>
      <c r="PL30" s="167">
        <f t="shared" ref="PL30:PL37" si="250">SUM(PM30:QA30)</f>
        <v>0</v>
      </c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9"/>
      <c r="PX30" s="58"/>
      <c r="PY30" s="58"/>
      <c r="PZ30" s="58"/>
      <c r="QA30" s="108"/>
      <c r="QB30" s="167">
        <f t="shared" ref="QB30:QB37" si="251">SUM(QC30:QQ30)</f>
        <v>0</v>
      </c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9"/>
      <c r="QN30" s="58"/>
      <c r="QO30" s="58"/>
      <c r="QP30" s="58"/>
      <c r="QQ30" s="108"/>
      <c r="QR30" s="167">
        <f t="shared" ref="QR30:QR37" si="252">SUM(QS30:RQ30)</f>
        <v>0</v>
      </c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9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108"/>
      <c r="RR30" s="171"/>
      <c r="RS30" s="167">
        <f t="shared" ref="RS30:RS37" si="253">SUM(RT30:SH30)</f>
        <v>0</v>
      </c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9"/>
      <c r="SE30" s="58"/>
      <c r="SF30" s="58"/>
      <c r="SG30" s="58"/>
      <c r="SH30" s="108"/>
      <c r="SI30" s="167">
        <f t="shared" ref="SI30:SI37" si="254">SUM(SJ30:SX30)</f>
        <v>0</v>
      </c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9"/>
      <c r="SU30" s="58"/>
      <c r="SV30" s="58"/>
      <c r="SW30" s="58"/>
      <c r="SX30" s="108"/>
      <c r="SY30" s="167">
        <f t="shared" ref="SY30:SY37" si="255">SUM(SZ30:TN30)</f>
        <v>0</v>
      </c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9"/>
      <c r="TK30" s="58"/>
      <c r="TL30" s="58"/>
      <c r="TM30" s="58"/>
      <c r="TN30" s="108"/>
      <c r="TO30" s="167">
        <f t="shared" ref="TO30:TO37" si="256">SUM(TP30:UD30)</f>
        <v>0</v>
      </c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9"/>
      <c r="UA30" s="58"/>
      <c r="UB30" s="58"/>
      <c r="UC30" s="58"/>
      <c r="UD30" s="108"/>
      <c r="UE30" s="167">
        <f t="shared" ref="UE30:UE37" si="257">SUM(UF30:VD30)</f>
        <v>0</v>
      </c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9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108"/>
      <c r="VE30" s="9" t="str">
        <f t="shared" si="33"/>
        <v>-</v>
      </c>
    </row>
    <row r="31" spans="1:577" ht="20.149999999999999" customHeight="1">
      <c r="A31" s="21"/>
      <c r="B31" s="21"/>
      <c r="C31" s="22">
        <v>60032</v>
      </c>
      <c r="D31" s="23" t="s">
        <v>31</v>
      </c>
      <c r="E31" s="191">
        <f t="shared" si="225"/>
        <v>0</v>
      </c>
      <c r="F31" s="192"/>
      <c r="G31" s="192"/>
      <c r="H31" s="193"/>
      <c r="I31" s="227"/>
      <c r="J31" s="239">
        <f t="shared" si="226"/>
        <v>0</v>
      </c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8"/>
      <c r="W31" s="58"/>
      <c r="X31" s="58"/>
      <c r="Y31" s="108"/>
      <c r="Z31" s="167">
        <f t="shared" si="227"/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58"/>
      <c r="AM31" s="58"/>
      <c r="AN31" s="58"/>
      <c r="AO31" s="108"/>
      <c r="AP31" s="167">
        <f t="shared" si="228"/>
        <v>0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9"/>
      <c r="BB31" s="58"/>
      <c r="BC31" s="58"/>
      <c r="BD31" s="58"/>
      <c r="BE31" s="108"/>
      <c r="BF31" s="167">
        <f t="shared" si="229"/>
        <v>0</v>
      </c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9"/>
      <c r="BR31" s="58"/>
      <c r="BS31" s="58"/>
      <c r="BT31" s="58"/>
      <c r="BU31" s="108"/>
      <c r="BV31" s="167">
        <f t="shared" si="230"/>
        <v>0</v>
      </c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9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108"/>
      <c r="CV31" s="171"/>
      <c r="CW31" s="167">
        <f t="shared" si="231"/>
        <v>0</v>
      </c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9"/>
      <c r="DI31" s="58"/>
      <c r="DJ31" s="58"/>
      <c r="DK31" s="58"/>
      <c r="DL31" s="108"/>
      <c r="DM31" s="167">
        <f t="shared" si="232"/>
        <v>0</v>
      </c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9"/>
      <c r="DY31" s="58"/>
      <c r="DZ31" s="58"/>
      <c r="EA31" s="58"/>
      <c r="EB31" s="108"/>
      <c r="EC31" s="167">
        <f t="shared" si="233"/>
        <v>0</v>
      </c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9"/>
      <c r="EO31" s="58"/>
      <c r="EP31" s="58"/>
      <c r="EQ31" s="58"/>
      <c r="ER31" s="108"/>
      <c r="ES31" s="167">
        <f t="shared" si="234"/>
        <v>0</v>
      </c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9"/>
      <c r="FE31" s="58"/>
      <c r="FF31" s="58"/>
      <c r="FG31" s="58"/>
      <c r="FH31" s="108"/>
      <c r="FI31" s="167">
        <f t="shared" si="235"/>
        <v>0</v>
      </c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9"/>
      <c r="FU31" s="58"/>
      <c r="FV31" s="58"/>
      <c r="FW31" s="58"/>
      <c r="FX31" s="108"/>
      <c r="FY31" s="167">
        <f t="shared" si="236"/>
        <v>0</v>
      </c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9"/>
      <c r="GK31" s="58"/>
      <c r="GL31" s="58"/>
      <c r="GM31" s="58"/>
      <c r="GN31" s="108"/>
      <c r="GO31" s="167">
        <f t="shared" si="237"/>
        <v>0</v>
      </c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9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108"/>
      <c r="HO31" s="170"/>
      <c r="HP31" s="171"/>
      <c r="HQ31" s="167">
        <f t="shared" si="238"/>
        <v>0</v>
      </c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9"/>
      <c r="IC31" s="58"/>
      <c r="ID31" s="58"/>
      <c r="IE31" s="58"/>
      <c r="IF31" s="108"/>
      <c r="IG31" s="167">
        <f t="shared" si="239"/>
        <v>0</v>
      </c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9"/>
      <c r="IS31" s="58"/>
      <c r="IT31" s="58"/>
      <c r="IU31" s="58"/>
      <c r="IV31" s="108"/>
      <c r="IW31" s="167">
        <f t="shared" si="240"/>
        <v>0</v>
      </c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9"/>
      <c r="JI31" s="58"/>
      <c r="JJ31" s="58"/>
      <c r="JK31" s="58"/>
      <c r="JL31" s="108"/>
      <c r="JM31" s="167">
        <f t="shared" si="241"/>
        <v>0</v>
      </c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9"/>
      <c r="JY31" s="58"/>
      <c r="JZ31" s="58"/>
      <c r="KA31" s="58"/>
      <c r="KB31" s="108"/>
      <c r="KC31" s="167">
        <f t="shared" si="242"/>
        <v>0</v>
      </c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9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108"/>
      <c r="LC31" s="171"/>
      <c r="LD31" s="167">
        <f t="shared" si="243"/>
        <v>0</v>
      </c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9"/>
      <c r="LP31" s="58"/>
      <c r="LQ31" s="58"/>
      <c r="LR31" s="58"/>
      <c r="LS31" s="108"/>
      <c r="LT31" s="167">
        <f t="shared" si="244"/>
        <v>0</v>
      </c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9"/>
      <c r="MF31" s="58"/>
      <c r="MG31" s="58"/>
      <c r="MH31" s="58"/>
      <c r="MI31" s="108"/>
      <c r="MJ31" s="167">
        <f t="shared" si="245"/>
        <v>0</v>
      </c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9"/>
      <c r="MV31" s="58"/>
      <c r="MW31" s="58"/>
      <c r="MX31" s="58"/>
      <c r="MY31" s="108"/>
      <c r="MZ31" s="167">
        <f t="shared" si="246"/>
        <v>0</v>
      </c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9"/>
      <c r="NL31" s="58"/>
      <c r="NM31" s="58"/>
      <c r="NN31" s="58"/>
      <c r="NO31" s="108"/>
      <c r="NP31" s="167">
        <f t="shared" si="247"/>
        <v>0</v>
      </c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9"/>
      <c r="OB31" s="58"/>
      <c r="OC31" s="58"/>
      <c r="OD31" s="58"/>
      <c r="OE31" s="108"/>
      <c r="OF31" s="167">
        <f t="shared" si="248"/>
        <v>0</v>
      </c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9"/>
      <c r="OR31" s="58"/>
      <c r="OS31" s="58"/>
      <c r="OT31" s="58"/>
      <c r="OU31" s="108"/>
      <c r="OV31" s="167">
        <f t="shared" si="249"/>
        <v>0</v>
      </c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9"/>
      <c r="PH31" s="58"/>
      <c r="PI31" s="58"/>
      <c r="PJ31" s="58"/>
      <c r="PK31" s="108"/>
      <c r="PL31" s="167">
        <f t="shared" si="250"/>
        <v>0</v>
      </c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9"/>
      <c r="PX31" s="58"/>
      <c r="PY31" s="58"/>
      <c r="PZ31" s="58"/>
      <c r="QA31" s="108"/>
      <c r="QB31" s="167">
        <f t="shared" si="251"/>
        <v>0</v>
      </c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9"/>
      <c r="QN31" s="58"/>
      <c r="QO31" s="58"/>
      <c r="QP31" s="58"/>
      <c r="QQ31" s="108"/>
      <c r="QR31" s="167">
        <f t="shared" si="252"/>
        <v>0</v>
      </c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9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108"/>
      <c r="RR31" s="171"/>
      <c r="RS31" s="167">
        <f t="shared" si="253"/>
        <v>0</v>
      </c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9"/>
      <c r="SE31" s="58"/>
      <c r="SF31" s="58"/>
      <c r="SG31" s="58"/>
      <c r="SH31" s="108"/>
      <c r="SI31" s="167">
        <f t="shared" si="254"/>
        <v>0</v>
      </c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9"/>
      <c r="SU31" s="58"/>
      <c r="SV31" s="58"/>
      <c r="SW31" s="58"/>
      <c r="SX31" s="108"/>
      <c r="SY31" s="167">
        <f t="shared" si="255"/>
        <v>0</v>
      </c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9"/>
      <c r="TK31" s="58"/>
      <c r="TL31" s="58"/>
      <c r="TM31" s="58"/>
      <c r="TN31" s="108"/>
      <c r="TO31" s="167">
        <f t="shared" si="256"/>
        <v>0</v>
      </c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9"/>
      <c r="UA31" s="58"/>
      <c r="UB31" s="58"/>
      <c r="UC31" s="58"/>
      <c r="UD31" s="108"/>
      <c r="UE31" s="167">
        <f t="shared" si="257"/>
        <v>0</v>
      </c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9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108"/>
      <c r="VE31" s="9" t="str">
        <f t="shared" si="33"/>
        <v>-</v>
      </c>
    </row>
    <row r="32" spans="1:577" ht="20.149999999999999" customHeight="1">
      <c r="A32" s="21"/>
      <c r="B32" s="21"/>
      <c r="C32" s="22">
        <v>60033</v>
      </c>
      <c r="D32" s="23" t="s">
        <v>32</v>
      </c>
      <c r="E32" s="191">
        <f t="shared" si="225"/>
        <v>0</v>
      </c>
      <c r="F32" s="192"/>
      <c r="G32" s="192"/>
      <c r="H32" s="193"/>
      <c r="I32" s="227"/>
      <c r="J32" s="239">
        <f t="shared" si="226"/>
        <v>0</v>
      </c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8"/>
      <c r="W32" s="58"/>
      <c r="X32" s="58"/>
      <c r="Y32" s="108"/>
      <c r="Z32" s="167">
        <f t="shared" si="227"/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108"/>
      <c r="AP32" s="167">
        <f t="shared" si="228"/>
        <v>0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9"/>
      <c r="BB32" s="58"/>
      <c r="BC32" s="58"/>
      <c r="BD32" s="58"/>
      <c r="BE32" s="108"/>
      <c r="BF32" s="167">
        <f t="shared" si="229"/>
        <v>0</v>
      </c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9"/>
      <c r="BR32" s="58"/>
      <c r="BS32" s="58"/>
      <c r="BT32" s="58"/>
      <c r="BU32" s="108"/>
      <c r="BV32" s="167">
        <f t="shared" si="230"/>
        <v>0</v>
      </c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9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108"/>
      <c r="CV32" s="171"/>
      <c r="CW32" s="167">
        <f t="shared" si="231"/>
        <v>0</v>
      </c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9"/>
      <c r="DI32" s="58"/>
      <c r="DJ32" s="58"/>
      <c r="DK32" s="58"/>
      <c r="DL32" s="108"/>
      <c r="DM32" s="167">
        <f t="shared" si="232"/>
        <v>0</v>
      </c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9"/>
      <c r="DY32" s="58"/>
      <c r="DZ32" s="58"/>
      <c r="EA32" s="58"/>
      <c r="EB32" s="108"/>
      <c r="EC32" s="167">
        <f t="shared" si="233"/>
        <v>0</v>
      </c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9"/>
      <c r="EO32" s="58"/>
      <c r="EP32" s="58"/>
      <c r="EQ32" s="58"/>
      <c r="ER32" s="108"/>
      <c r="ES32" s="167">
        <f t="shared" si="234"/>
        <v>0</v>
      </c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9"/>
      <c r="FE32" s="58"/>
      <c r="FF32" s="58"/>
      <c r="FG32" s="58"/>
      <c r="FH32" s="108"/>
      <c r="FI32" s="167">
        <f t="shared" si="235"/>
        <v>0</v>
      </c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9"/>
      <c r="FU32" s="58"/>
      <c r="FV32" s="58"/>
      <c r="FW32" s="58"/>
      <c r="FX32" s="108"/>
      <c r="FY32" s="167">
        <f t="shared" si="236"/>
        <v>0</v>
      </c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9"/>
      <c r="GK32" s="58"/>
      <c r="GL32" s="58"/>
      <c r="GM32" s="58"/>
      <c r="GN32" s="108"/>
      <c r="GO32" s="167">
        <f t="shared" si="237"/>
        <v>0</v>
      </c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9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108"/>
      <c r="HO32" s="170"/>
      <c r="HP32" s="171"/>
      <c r="HQ32" s="167">
        <f t="shared" si="238"/>
        <v>0</v>
      </c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9"/>
      <c r="IC32" s="58"/>
      <c r="ID32" s="58"/>
      <c r="IE32" s="58"/>
      <c r="IF32" s="108"/>
      <c r="IG32" s="167">
        <f t="shared" si="239"/>
        <v>0</v>
      </c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9"/>
      <c r="IS32" s="58"/>
      <c r="IT32" s="58"/>
      <c r="IU32" s="58"/>
      <c r="IV32" s="108"/>
      <c r="IW32" s="167">
        <f t="shared" si="240"/>
        <v>0</v>
      </c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9"/>
      <c r="JI32" s="58"/>
      <c r="JJ32" s="58"/>
      <c r="JK32" s="58"/>
      <c r="JL32" s="108"/>
      <c r="JM32" s="167">
        <f t="shared" si="241"/>
        <v>0</v>
      </c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9"/>
      <c r="JY32" s="58"/>
      <c r="JZ32" s="58"/>
      <c r="KA32" s="58"/>
      <c r="KB32" s="108"/>
      <c r="KC32" s="167">
        <f t="shared" si="242"/>
        <v>0</v>
      </c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9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108"/>
      <c r="LC32" s="171"/>
      <c r="LD32" s="167">
        <f t="shared" si="243"/>
        <v>0</v>
      </c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9"/>
      <c r="LP32" s="58"/>
      <c r="LQ32" s="58"/>
      <c r="LR32" s="58"/>
      <c r="LS32" s="108"/>
      <c r="LT32" s="167">
        <f t="shared" si="244"/>
        <v>0</v>
      </c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9"/>
      <c r="MF32" s="58"/>
      <c r="MG32" s="58"/>
      <c r="MH32" s="58"/>
      <c r="MI32" s="108"/>
      <c r="MJ32" s="167">
        <f t="shared" si="245"/>
        <v>0</v>
      </c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9"/>
      <c r="MV32" s="58"/>
      <c r="MW32" s="58"/>
      <c r="MX32" s="58"/>
      <c r="MY32" s="108"/>
      <c r="MZ32" s="167">
        <f t="shared" si="246"/>
        <v>0</v>
      </c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9"/>
      <c r="NL32" s="58"/>
      <c r="NM32" s="58"/>
      <c r="NN32" s="58"/>
      <c r="NO32" s="108"/>
      <c r="NP32" s="167">
        <f t="shared" si="247"/>
        <v>0</v>
      </c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9"/>
      <c r="OB32" s="58"/>
      <c r="OC32" s="58"/>
      <c r="OD32" s="58"/>
      <c r="OE32" s="108"/>
      <c r="OF32" s="167">
        <f t="shared" si="248"/>
        <v>0</v>
      </c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9"/>
      <c r="OR32" s="58"/>
      <c r="OS32" s="58"/>
      <c r="OT32" s="58"/>
      <c r="OU32" s="108"/>
      <c r="OV32" s="167">
        <f t="shared" si="249"/>
        <v>0</v>
      </c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9"/>
      <c r="PH32" s="58"/>
      <c r="PI32" s="58"/>
      <c r="PJ32" s="58"/>
      <c r="PK32" s="108"/>
      <c r="PL32" s="167">
        <f t="shared" si="250"/>
        <v>0</v>
      </c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9"/>
      <c r="PX32" s="58"/>
      <c r="PY32" s="58"/>
      <c r="PZ32" s="58"/>
      <c r="QA32" s="108"/>
      <c r="QB32" s="167">
        <f t="shared" si="251"/>
        <v>0</v>
      </c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9"/>
      <c r="QN32" s="58"/>
      <c r="QO32" s="58"/>
      <c r="QP32" s="58"/>
      <c r="QQ32" s="108"/>
      <c r="QR32" s="167">
        <f t="shared" si="252"/>
        <v>0</v>
      </c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9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108"/>
      <c r="RR32" s="171"/>
      <c r="RS32" s="167">
        <f t="shared" si="253"/>
        <v>0</v>
      </c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9"/>
      <c r="SE32" s="58"/>
      <c r="SF32" s="58"/>
      <c r="SG32" s="58"/>
      <c r="SH32" s="108"/>
      <c r="SI32" s="167">
        <f t="shared" si="254"/>
        <v>0</v>
      </c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9"/>
      <c r="SU32" s="58"/>
      <c r="SV32" s="58"/>
      <c r="SW32" s="58"/>
      <c r="SX32" s="108"/>
      <c r="SY32" s="167">
        <f t="shared" si="255"/>
        <v>0</v>
      </c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9"/>
      <c r="TK32" s="58"/>
      <c r="TL32" s="58"/>
      <c r="TM32" s="58"/>
      <c r="TN32" s="108"/>
      <c r="TO32" s="167">
        <f t="shared" si="256"/>
        <v>0</v>
      </c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9"/>
      <c r="UA32" s="58"/>
      <c r="UB32" s="58"/>
      <c r="UC32" s="58"/>
      <c r="UD32" s="108"/>
      <c r="UE32" s="167">
        <f t="shared" si="257"/>
        <v>0</v>
      </c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9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108"/>
      <c r="VE32" s="9" t="str">
        <f t="shared" si="33"/>
        <v>-</v>
      </c>
    </row>
    <row r="33" spans="1:577" ht="20.149999999999999" customHeight="1">
      <c r="A33" s="21"/>
      <c r="B33" s="21"/>
      <c r="C33" s="22">
        <v>60034</v>
      </c>
      <c r="D33" s="23" t="s">
        <v>33</v>
      </c>
      <c r="E33" s="191">
        <f t="shared" si="225"/>
        <v>0</v>
      </c>
      <c r="F33" s="192"/>
      <c r="G33" s="192"/>
      <c r="H33" s="193"/>
      <c r="I33" s="227"/>
      <c r="J33" s="239">
        <f t="shared" si="226"/>
        <v>0</v>
      </c>
      <c r="K33" s="59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8"/>
      <c r="W33" s="58"/>
      <c r="X33" s="58"/>
      <c r="Y33" s="108"/>
      <c r="Z33" s="167">
        <f t="shared" si="227"/>
        <v>0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  <c r="AL33" s="58"/>
      <c r="AM33" s="58"/>
      <c r="AN33" s="58"/>
      <c r="AO33" s="108"/>
      <c r="AP33" s="167">
        <f t="shared" si="228"/>
        <v>0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9"/>
      <c r="BB33" s="58"/>
      <c r="BC33" s="58"/>
      <c r="BD33" s="58"/>
      <c r="BE33" s="108"/>
      <c r="BF33" s="167">
        <f t="shared" si="229"/>
        <v>0</v>
      </c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9"/>
      <c r="BR33" s="58"/>
      <c r="BS33" s="58"/>
      <c r="BT33" s="58"/>
      <c r="BU33" s="108"/>
      <c r="BV33" s="167">
        <f t="shared" si="230"/>
        <v>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9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108"/>
      <c r="CV33" s="171"/>
      <c r="CW33" s="167">
        <f t="shared" si="231"/>
        <v>0</v>
      </c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9"/>
      <c r="DI33" s="58"/>
      <c r="DJ33" s="58"/>
      <c r="DK33" s="58"/>
      <c r="DL33" s="108"/>
      <c r="DM33" s="167">
        <f t="shared" si="232"/>
        <v>0</v>
      </c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9"/>
      <c r="DY33" s="58"/>
      <c r="DZ33" s="58"/>
      <c r="EA33" s="58"/>
      <c r="EB33" s="108"/>
      <c r="EC33" s="167">
        <f t="shared" si="233"/>
        <v>0</v>
      </c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9"/>
      <c r="EO33" s="58"/>
      <c r="EP33" s="58"/>
      <c r="EQ33" s="58"/>
      <c r="ER33" s="108"/>
      <c r="ES33" s="167">
        <f t="shared" si="234"/>
        <v>0</v>
      </c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9"/>
      <c r="FE33" s="58"/>
      <c r="FF33" s="58"/>
      <c r="FG33" s="58"/>
      <c r="FH33" s="108"/>
      <c r="FI33" s="167">
        <f t="shared" si="235"/>
        <v>0</v>
      </c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9"/>
      <c r="FU33" s="58"/>
      <c r="FV33" s="58"/>
      <c r="FW33" s="58"/>
      <c r="FX33" s="108"/>
      <c r="FY33" s="167">
        <f t="shared" si="236"/>
        <v>0</v>
      </c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9"/>
      <c r="GK33" s="58"/>
      <c r="GL33" s="58"/>
      <c r="GM33" s="58"/>
      <c r="GN33" s="108"/>
      <c r="GO33" s="167">
        <f t="shared" si="237"/>
        <v>0</v>
      </c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9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108"/>
      <c r="HO33" s="170"/>
      <c r="HP33" s="171"/>
      <c r="HQ33" s="167">
        <f t="shared" si="238"/>
        <v>0</v>
      </c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9"/>
      <c r="IC33" s="58"/>
      <c r="ID33" s="58"/>
      <c r="IE33" s="58"/>
      <c r="IF33" s="108"/>
      <c r="IG33" s="167">
        <f t="shared" si="239"/>
        <v>0</v>
      </c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9"/>
      <c r="IS33" s="58"/>
      <c r="IT33" s="58"/>
      <c r="IU33" s="58"/>
      <c r="IV33" s="108"/>
      <c r="IW33" s="167">
        <f t="shared" si="240"/>
        <v>0</v>
      </c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9"/>
      <c r="JI33" s="58"/>
      <c r="JJ33" s="58"/>
      <c r="JK33" s="58"/>
      <c r="JL33" s="108"/>
      <c r="JM33" s="167">
        <f t="shared" si="241"/>
        <v>0</v>
      </c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9"/>
      <c r="JY33" s="58"/>
      <c r="JZ33" s="58"/>
      <c r="KA33" s="58"/>
      <c r="KB33" s="108"/>
      <c r="KC33" s="167">
        <f t="shared" si="242"/>
        <v>0</v>
      </c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9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108"/>
      <c r="LC33" s="171"/>
      <c r="LD33" s="167">
        <f t="shared" si="243"/>
        <v>0</v>
      </c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9"/>
      <c r="LP33" s="58"/>
      <c r="LQ33" s="58"/>
      <c r="LR33" s="58"/>
      <c r="LS33" s="108"/>
      <c r="LT33" s="167">
        <f t="shared" si="244"/>
        <v>0</v>
      </c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9"/>
      <c r="MF33" s="58"/>
      <c r="MG33" s="58"/>
      <c r="MH33" s="58"/>
      <c r="MI33" s="108"/>
      <c r="MJ33" s="167">
        <f t="shared" si="245"/>
        <v>0</v>
      </c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9"/>
      <c r="MV33" s="58"/>
      <c r="MW33" s="58"/>
      <c r="MX33" s="58"/>
      <c r="MY33" s="108"/>
      <c r="MZ33" s="167">
        <f t="shared" si="246"/>
        <v>0</v>
      </c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9"/>
      <c r="NL33" s="58"/>
      <c r="NM33" s="58"/>
      <c r="NN33" s="58"/>
      <c r="NO33" s="108"/>
      <c r="NP33" s="167">
        <f t="shared" si="247"/>
        <v>0</v>
      </c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9"/>
      <c r="OB33" s="58"/>
      <c r="OC33" s="58"/>
      <c r="OD33" s="58"/>
      <c r="OE33" s="108"/>
      <c r="OF33" s="167">
        <f t="shared" si="248"/>
        <v>0</v>
      </c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9"/>
      <c r="OR33" s="58"/>
      <c r="OS33" s="58"/>
      <c r="OT33" s="58"/>
      <c r="OU33" s="108"/>
      <c r="OV33" s="167">
        <f t="shared" si="249"/>
        <v>0</v>
      </c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9"/>
      <c r="PH33" s="58"/>
      <c r="PI33" s="58"/>
      <c r="PJ33" s="58"/>
      <c r="PK33" s="108"/>
      <c r="PL33" s="167">
        <f t="shared" si="250"/>
        <v>0</v>
      </c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9"/>
      <c r="PX33" s="58"/>
      <c r="PY33" s="58"/>
      <c r="PZ33" s="58"/>
      <c r="QA33" s="108"/>
      <c r="QB33" s="167">
        <f t="shared" si="251"/>
        <v>0</v>
      </c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9"/>
      <c r="QN33" s="58"/>
      <c r="QO33" s="58"/>
      <c r="QP33" s="58"/>
      <c r="QQ33" s="108"/>
      <c r="QR33" s="167">
        <f t="shared" si="252"/>
        <v>0</v>
      </c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9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108"/>
      <c r="RR33" s="171"/>
      <c r="RS33" s="167">
        <f t="shared" si="253"/>
        <v>0</v>
      </c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9"/>
      <c r="SE33" s="58"/>
      <c r="SF33" s="58"/>
      <c r="SG33" s="58"/>
      <c r="SH33" s="108"/>
      <c r="SI33" s="167">
        <f t="shared" si="254"/>
        <v>0</v>
      </c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9"/>
      <c r="SU33" s="58"/>
      <c r="SV33" s="58"/>
      <c r="SW33" s="58"/>
      <c r="SX33" s="108"/>
      <c r="SY33" s="167">
        <f t="shared" si="255"/>
        <v>0</v>
      </c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9"/>
      <c r="TK33" s="58"/>
      <c r="TL33" s="58"/>
      <c r="TM33" s="58"/>
      <c r="TN33" s="108"/>
      <c r="TO33" s="167">
        <f t="shared" si="256"/>
        <v>0</v>
      </c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9"/>
      <c r="UA33" s="58"/>
      <c r="UB33" s="58"/>
      <c r="UC33" s="58"/>
      <c r="UD33" s="108"/>
      <c r="UE33" s="167">
        <f t="shared" si="257"/>
        <v>0</v>
      </c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9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108"/>
      <c r="VE33" s="9" t="str">
        <f t="shared" si="33"/>
        <v>-</v>
      </c>
    </row>
    <row r="34" spans="1:577" ht="20.149999999999999" customHeight="1">
      <c r="A34" s="21"/>
      <c r="B34" s="21"/>
      <c r="C34" s="22">
        <v>60035</v>
      </c>
      <c r="D34" s="23" t="s">
        <v>34</v>
      </c>
      <c r="E34" s="191">
        <f t="shared" si="225"/>
        <v>0</v>
      </c>
      <c r="F34" s="192"/>
      <c r="G34" s="192"/>
      <c r="H34" s="193"/>
      <c r="I34" s="227"/>
      <c r="J34" s="239">
        <f t="shared" si="226"/>
        <v>0</v>
      </c>
      <c r="K34" s="59"/>
      <c r="L34" s="58"/>
      <c r="M34" s="58"/>
      <c r="N34" s="58"/>
      <c r="O34" s="58"/>
      <c r="P34" s="58"/>
      <c r="Q34" s="58"/>
      <c r="R34" s="58"/>
      <c r="S34" s="58"/>
      <c r="T34" s="58"/>
      <c r="U34" s="59"/>
      <c r="V34" s="58"/>
      <c r="W34" s="58"/>
      <c r="X34" s="58"/>
      <c r="Y34" s="108"/>
      <c r="Z34" s="167">
        <f t="shared" si="227"/>
        <v>0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108"/>
      <c r="AP34" s="167">
        <f t="shared" si="228"/>
        <v>0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9"/>
      <c r="BB34" s="58"/>
      <c r="BC34" s="58"/>
      <c r="BD34" s="58"/>
      <c r="BE34" s="108"/>
      <c r="BF34" s="167">
        <f t="shared" si="229"/>
        <v>0</v>
      </c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9"/>
      <c r="BR34" s="58"/>
      <c r="BS34" s="58"/>
      <c r="BT34" s="58"/>
      <c r="BU34" s="108"/>
      <c r="BV34" s="167">
        <f t="shared" si="230"/>
        <v>0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108"/>
      <c r="CV34" s="171"/>
      <c r="CW34" s="167">
        <f t="shared" si="231"/>
        <v>0</v>
      </c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9"/>
      <c r="DI34" s="58"/>
      <c r="DJ34" s="58"/>
      <c r="DK34" s="58"/>
      <c r="DL34" s="108"/>
      <c r="DM34" s="167">
        <f t="shared" si="232"/>
        <v>0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9"/>
      <c r="DY34" s="58"/>
      <c r="DZ34" s="58"/>
      <c r="EA34" s="58"/>
      <c r="EB34" s="108"/>
      <c r="EC34" s="167">
        <f t="shared" si="233"/>
        <v>0</v>
      </c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9"/>
      <c r="EO34" s="58"/>
      <c r="EP34" s="58"/>
      <c r="EQ34" s="58"/>
      <c r="ER34" s="108"/>
      <c r="ES34" s="167">
        <f t="shared" si="234"/>
        <v>0</v>
      </c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9"/>
      <c r="FE34" s="58"/>
      <c r="FF34" s="58"/>
      <c r="FG34" s="58"/>
      <c r="FH34" s="108"/>
      <c r="FI34" s="167">
        <f t="shared" si="235"/>
        <v>0</v>
      </c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9"/>
      <c r="FU34" s="58"/>
      <c r="FV34" s="58"/>
      <c r="FW34" s="58"/>
      <c r="FX34" s="108"/>
      <c r="FY34" s="167">
        <f t="shared" si="236"/>
        <v>0</v>
      </c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9"/>
      <c r="GK34" s="58"/>
      <c r="GL34" s="58"/>
      <c r="GM34" s="58"/>
      <c r="GN34" s="108"/>
      <c r="GO34" s="167">
        <f t="shared" si="237"/>
        <v>0</v>
      </c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9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108"/>
      <c r="HO34" s="170"/>
      <c r="HP34" s="171"/>
      <c r="HQ34" s="167">
        <f t="shared" si="238"/>
        <v>0</v>
      </c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9"/>
      <c r="IC34" s="58"/>
      <c r="ID34" s="58"/>
      <c r="IE34" s="58"/>
      <c r="IF34" s="108"/>
      <c r="IG34" s="167">
        <f t="shared" si="239"/>
        <v>0</v>
      </c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9"/>
      <c r="IS34" s="58"/>
      <c r="IT34" s="58"/>
      <c r="IU34" s="58"/>
      <c r="IV34" s="108"/>
      <c r="IW34" s="167">
        <f t="shared" si="240"/>
        <v>0</v>
      </c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9"/>
      <c r="JI34" s="58"/>
      <c r="JJ34" s="58"/>
      <c r="JK34" s="58"/>
      <c r="JL34" s="108"/>
      <c r="JM34" s="167">
        <f t="shared" si="241"/>
        <v>0</v>
      </c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9"/>
      <c r="JY34" s="58"/>
      <c r="JZ34" s="58"/>
      <c r="KA34" s="58"/>
      <c r="KB34" s="108"/>
      <c r="KC34" s="167">
        <f t="shared" si="242"/>
        <v>0</v>
      </c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9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108"/>
      <c r="LC34" s="171"/>
      <c r="LD34" s="167">
        <f t="shared" si="243"/>
        <v>0</v>
      </c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9"/>
      <c r="LP34" s="58"/>
      <c r="LQ34" s="58"/>
      <c r="LR34" s="58"/>
      <c r="LS34" s="108"/>
      <c r="LT34" s="167">
        <f t="shared" si="244"/>
        <v>0</v>
      </c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9"/>
      <c r="MF34" s="58"/>
      <c r="MG34" s="58"/>
      <c r="MH34" s="58"/>
      <c r="MI34" s="108"/>
      <c r="MJ34" s="167">
        <f t="shared" si="245"/>
        <v>0</v>
      </c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9"/>
      <c r="MV34" s="58"/>
      <c r="MW34" s="58"/>
      <c r="MX34" s="58"/>
      <c r="MY34" s="108"/>
      <c r="MZ34" s="167">
        <f t="shared" si="246"/>
        <v>0</v>
      </c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9"/>
      <c r="NL34" s="58"/>
      <c r="NM34" s="58"/>
      <c r="NN34" s="58"/>
      <c r="NO34" s="108"/>
      <c r="NP34" s="167">
        <f t="shared" si="247"/>
        <v>0</v>
      </c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9"/>
      <c r="OB34" s="58"/>
      <c r="OC34" s="58"/>
      <c r="OD34" s="58"/>
      <c r="OE34" s="108"/>
      <c r="OF34" s="167">
        <f t="shared" si="248"/>
        <v>0</v>
      </c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9"/>
      <c r="OR34" s="58"/>
      <c r="OS34" s="58"/>
      <c r="OT34" s="58"/>
      <c r="OU34" s="108"/>
      <c r="OV34" s="167">
        <f t="shared" si="249"/>
        <v>0</v>
      </c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9"/>
      <c r="PH34" s="58"/>
      <c r="PI34" s="58"/>
      <c r="PJ34" s="58"/>
      <c r="PK34" s="108"/>
      <c r="PL34" s="167">
        <f t="shared" si="250"/>
        <v>0</v>
      </c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9"/>
      <c r="PX34" s="58"/>
      <c r="PY34" s="58"/>
      <c r="PZ34" s="58"/>
      <c r="QA34" s="108"/>
      <c r="QB34" s="167">
        <f t="shared" si="251"/>
        <v>0</v>
      </c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9"/>
      <c r="QN34" s="58"/>
      <c r="QO34" s="58"/>
      <c r="QP34" s="58"/>
      <c r="QQ34" s="108"/>
      <c r="QR34" s="167">
        <f t="shared" si="252"/>
        <v>0</v>
      </c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9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108"/>
      <c r="RR34" s="171"/>
      <c r="RS34" s="167">
        <f t="shared" si="253"/>
        <v>0</v>
      </c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9"/>
      <c r="SE34" s="58"/>
      <c r="SF34" s="58"/>
      <c r="SG34" s="58"/>
      <c r="SH34" s="108"/>
      <c r="SI34" s="167">
        <f t="shared" si="254"/>
        <v>0</v>
      </c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9"/>
      <c r="SU34" s="58"/>
      <c r="SV34" s="58"/>
      <c r="SW34" s="58"/>
      <c r="SX34" s="108"/>
      <c r="SY34" s="167">
        <f t="shared" si="255"/>
        <v>0</v>
      </c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9"/>
      <c r="TK34" s="58"/>
      <c r="TL34" s="58"/>
      <c r="TM34" s="58"/>
      <c r="TN34" s="108"/>
      <c r="TO34" s="167">
        <f t="shared" si="256"/>
        <v>0</v>
      </c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9"/>
      <c r="UA34" s="58"/>
      <c r="UB34" s="58"/>
      <c r="UC34" s="58"/>
      <c r="UD34" s="108"/>
      <c r="UE34" s="167">
        <f t="shared" si="257"/>
        <v>0</v>
      </c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9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108"/>
      <c r="VE34" s="9" t="str">
        <f t="shared" si="33"/>
        <v>-</v>
      </c>
    </row>
    <row r="35" spans="1:577" ht="20.149999999999999" customHeight="1">
      <c r="A35" s="21"/>
      <c r="B35" s="21"/>
      <c r="C35" s="22">
        <v>60036</v>
      </c>
      <c r="D35" s="23" t="s">
        <v>35</v>
      </c>
      <c r="E35" s="191">
        <f t="shared" si="225"/>
        <v>0</v>
      </c>
      <c r="F35" s="192"/>
      <c r="G35" s="192"/>
      <c r="H35" s="193"/>
      <c r="I35" s="227"/>
      <c r="J35" s="239">
        <f t="shared" si="226"/>
        <v>0</v>
      </c>
      <c r="K35" s="59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8"/>
      <c r="W35" s="58"/>
      <c r="X35" s="58"/>
      <c r="Y35" s="108"/>
      <c r="Z35" s="167">
        <f t="shared" si="227"/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  <c r="AL35" s="58"/>
      <c r="AM35" s="58"/>
      <c r="AN35" s="58"/>
      <c r="AO35" s="108"/>
      <c r="AP35" s="167">
        <f t="shared" si="228"/>
        <v>0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9"/>
      <c r="BB35" s="58"/>
      <c r="BC35" s="58"/>
      <c r="BD35" s="58"/>
      <c r="BE35" s="108"/>
      <c r="BF35" s="167">
        <f t="shared" si="229"/>
        <v>0</v>
      </c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9"/>
      <c r="BR35" s="58"/>
      <c r="BS35" s="58"/>
      <c r="BT35" s="58"/>
      <c r="BU35" s="108"/>
      <c r="BV35" s="167">
        <f t="shared" si="230"/>
        <v>0</v>
      </c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9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108"/>
      <c r="CV35" s="171"/>
      <c r="CW35" s="167">
        <f t="shared" si="231"/>
        <v>0</v>
      </c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9"/>
      <c r="DI35" s="58"/>
      <c r="DJ35" s="58"/>
      <c r="DK35" s="58"/>
      <c r="DL35" s="108"/>
      <c r="DM35" s="167">
        <f t="shared" si="232"/>
        <v>0</v>
      </c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9"/>
      <c r="DY35" s="58"/>
      <c r="DZ35" s="58"/>
      <c r="EA35" s="58"/>
      <c r="EB35" s="108"/>
      <c r="EC35" s="167">
        <f t="shared" si="233"/>
        <v>0</v>
      </c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9"/>
      <c r="EO35" s="58"/>
      <c r="EP35" s="58"/>
      <c r="EQ35" s="58"/>
      <c r="ER35" s="108"/>
      <c r="ES35" s="167">
        <f t="shared" si="234"/>
        <v>0</v>
      </c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9"/>
      <c r="FE35" s="58"/>
      <c r="FF35" s="58"/>
      <c r="FG35" s="58"/>
      <c r="FH35" s="108"/>
      <c r="FI35" s="167">
        <f t="shared" si="235"/>
        <v>0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9"/>
      <c r="FU35" s="58"/>
      <c r="FV35" s="58"/>
      <c r="FW35" s="58"/>
      <c r="FX35" s="108"/>
      <c r="FY35" s="167">
        <f t="shared" si="236"/>
        <v>0</v>
      </c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9"/>
      <c r="GK35" s="58"/>
      <c r="GL35" s="58"/>
      <c r="GM35" s="58"/>
      <c r="GN35" s="108"/>
      <c r="GO35" s="167">
        <f t="shared" si="237"/>
        <v>0</v>
      </c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9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108"/>
      <c r="HO35" s="170"/>
      <c r="HP35" s="171"/>
      <c r="HQ35" s="167">
        <f t="shared" si="238"/>
        <v>0</v>
      </c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9"/>
      <c r="IC35" s="58"/>
      <c r="ID35" s="58"/>
      <c r="IE35" s="58"/>
      <c r="IF35" s="108"/>
      <c r="IG35" s="167">
        <f t="shared" si="239"/>
        <v>0</v>
      </c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9"/>
      <c r="IS35" s="58"/>
      <c r="IT35" s="58"/>
      <c r="IU35" s="58"/>
      <c r="IV35" s="108"/>
      <c r="IW35" s="167">
        <f t="shared" si="240"/>
        <v>0</v>
      </c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9"/>
      <c r="JI35" s="58"/>
      <c r="JJ35" s="58"/>
      <c r="JK35" s="58"/>
      <c r="JL35" s="108"/>
      <c r="JM35" s="167">
        <f t="shared" si="241"/>
        <v>0</v>
      </c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9"/>
      <c r="JY35" s="58"/>
      <c r="JZ35" s="58"/>
      <c r="KA35" s="58"/>
      <c r="KB35" s="108"/>
      <c r="KC35" s="167">
        <f t="shared" si="242"/>
        <v>0</v>
      </c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9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108"/>
      <c r="LC35" s="171"/>
      <c r="LD35" s="167">
        <f t="shared" si="243"/>
        <v>0</v>
      </c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9"/>
      <c r="LP35" s="58"/>
      <c r="LQ35" s="58"/>
      <c r="LR35" s="58"/>
      <c r="LS35" s="108"/>
      <c r="LT35" s="167">
        <f t="shared" si="244"/>
        <v>0</v>
      </c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9"/>
      <c r="MF35" s="58"/>
      <c r="MG35" s="58"/>
      <c r="MH35" s="58"/>
      <c r="MI35" s="108"/>
      <c r="MJ35" s="167">
        <f t="shared" si="245"/>
        <v>0</v>
      </c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9"/>
      <c r="MV35" s="58"/>
      <c r="MW35" s="58"/>
      <c r="MX35" s="58"/>
      <c r="MY35" s="108"/>
      <c r="MZ35" s="167">
        <f t="shared" si="246"/>
        <v>0</v>
      </c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9"/>
      <c r="NL35" s="58"/>
      <c r="NM35" s="58"/>
      <c r="NN35" s="58"/>
      <c r="NO35" s="108"/>
      <c r="NP35" s="167">
        <f t="shared" si="247"/>
        <v>0</v>
      </c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9"/>
      <c r="OB35" s="58"/>
      <c r="OC35" s="58"/>
      <c r="OD35" s="58"/>
      <c r="OE35" s="108"/>
      <c r="OF35" s="167">
        <f t="shared" si="248"/>
        <v>0</v>
      </c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9"/>
      <c r="OR35" s="58"/>
      <c r="OS35" s="58"/>
      <c r="OT35" s="58"/>
      <c r="OU35" s="108"/>
      <c r="OV35" s="167">
        <f t="shared" si="249"/>
        <v>0</v>
      </c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9"/>
      <c r="PH35" s="58"/>
      <c r="PI35" s="58"/>
      <c r="PJ35" s="58"/>
      <c r="PK35" s="108"/>
      <c r="PL35" s="167">
        <f t="shared" si="250"/>
        <v>0</v>
      </c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9"/>
      <c r="PX35" s="58"/>
      <c r="PY35" s="58"/>
      <c r="PZ35" s="58"/>
      <c r="QA35" s="108"/>
      <c r="QB35" s="167">
        <f t="shared" si="251"/>
        <v>0</v>
      </c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9"/>
      <c r="QN35" s="58"/>
      <c r="QO35" s="58"/>
      <c r="QP35" s="58"/>
      <c r="QQ35" s="108"/>
      <c r="QR35" s="167">
        <f t="shared" si="252"/>
        <v>0</v>
      </c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9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108"/>
      <c r="RR35" s="171"/>
      <c r="RS35" s="167">
        <f t="shared" si="253"/>
        <v>0</v>
      </c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9"/>
      <c r="SE35" s="58"/>
      <c r="SF35" s="58"/>
      <c r="SG35" s="58"/>
      <c r="SH35" s="108"/>
      <c r="SI35" s="167">
        <f t="shared" si="254"/>
        <v>0</v>
      </c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9"/>
      <c r="SU35" s="58"/>
      <c r="SV35" s="58"/>
      <c r="SW35" s="58"/>
      <c r="SX35" s="108"/>
      <c r="SY35" s="167">
        <f t="shared" si="255"/>
        <v>0</v>
      </c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9"/>
      <c r="TK35" s="58"/>
      <c r="TL35" s="58"/>
      <c r="TM35" s="58"/>
      <c r="TN35" s="108"/>
      <c r="TO35" s="167">
        <f t="shared" si="256"/>
        <v>0</v>
      </c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9"/>
      <c r="UA35" s="58"/>
      <c r="UB35" s="58"/>
      <c r="UC35" s="58"/>
      <c r="UD35" s="108"/>
      <c r="UE35" s="167">
        <f t="shared" si="257"/>
        <v>0</v>
      </c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9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108"/>
      <c r="VE35" s="9" t="str">
        <f t="shared" si="33"/>
        <v>-</v>
      </c>
    </row>
    <row r="36" spans="1:577" ht="20.149999999999999" customHeight="1">
      <c r="A36" s="21"/>
      <c r="B36" s="21"/>
      <c r="C36" s="22">
        <v>60037</v>
      </c>
      <c r="D36" s="23" t="s">
        <v>36</v>
      </c>
      <c r="E36" s="191">
        <f t="shared" si="225"/>
        <v>0</v>
      </c>
      <c r="F36" s="192"/>
      <c r="G36" s="192"/>
      <c r="H36" s="193"/>
      <c r="I36" s="227"/>
      <c r="J36" s="239">
        <f t="shared" si="226"/>
        <v>0</v>
      </c>
      <c r="K36" s="59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8"/>
      <c r="W36" s="58"/>
      <c r="X36" s="58"/>
      <c r="Y36" s="108"/>
      <c r="Z36" s="167">
        <f t="shared" si="227"/>
        <v>0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  <c r="AL36" s="58"/>
      <c r="AM36" s="58"/>
      <c r="AN36" s="58"/>
      <c r="AO36" s="108"/>
      <c r="AP36" s="167">
        <f t="shared" si="228"/>
        <v>0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9"/>
      <c r="BB36" s="58"/>
      <c r="BC36" s="58"/>
      <c r="BD36" s="58"/>
      <c r="BE36" s="108"/>
      <c r="BF36" s="167">
        <f t="shared" si="229"/>
        <v>0</v>
      </c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9"/>
      <c r="BR36" s="58"/>
      <c r="BS36" s="58"/>
      <c r="BT36" s="58"/>
      <c r="BU36" s="108"/>
      <c r="BV36" s="167">
        <f t="shared" si="230"/>
        <v>0</v>
      </c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9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108"/>
      <c r="CV36" s="171"/>
      <c r="CW36" s="167">
        <f t="shared" si="231"/>
        <v>0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9"/>
      <c r="DI36" s="58"/>
      <c r="DJ36" s="58"/>
      <c r="DK36" s="58"/>
      <c r="DL36" s="108"/>
      <c r="DM36" s="167">
        <f t="shared" si="232"/>
        <v>0</v>
      </c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9"/>
      <c r="DY36" s="58"/>
      <c r="DZ36" s="58"/>
      <c r="EA36" s="58"/>
      <c r="EB36" s="108"/>
      <c r="EC36" s="167">
        <f t="shared" si="233"/>
        <v>0</v>
      </c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9"/>
      <c r="EO36" s="58"/>
      <c r="EP36" s="58"/>
      <c r="EQ36" s="58"/>
      <c r="ER36" s="108"/>
      <c r="ES36" s="167">
        <f t="shared" si="234"/>
        <v>0</v>
      </c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9"/>
      <c r="FE36" s="58"/>
      <c r="FF36" s="58"/>
      <c r="FG36" s="58"/>
      <c r="FH36" s="108"/>
      <c r="FI36" s="167">
        <f t="shared" si="235"/>
        <v>0</v>
      </c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9"/>
      <c r="FU36" s="58"/>
      <c r="FV36" s="58"/>
      <c r="FW36" s="58"/>
      <c r="FX36" s="108"/>
      <c r="FY36" s="167">
        <f t="shared" si="236"/>
        <v>0</v>
      </c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9"/>
      <c r="GK36" s="58"/>
      <c r="GL36" s="58"/>
      <c r="GM36" s="58"/>
      <c r="GN36" s="108"/>
      <c r="GO36" s="167">
        <f t="shared" si="237"/>
        <v>0</v>
      </c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9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108"/>
      <c r="HO36" s="170"/>
      <c r="HP36" s="171"/>
      <c r="HQ36" s="167">
        <f t="shared" si="238"/>
        <v>0</v>
      </c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9"/>
      <c r="IC36" s="58"/>
      <c r="ID36" s="58"/>
      <c r="IE36" s="58"/>
      <c r="IF36" s="108"/>
      <c r="IG36" s="167">
        <f t="shared" si="239"/>
        <v>0</v>
      </c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9"/>
      <c r="IS36" s="58"/>
      <c r="IT36" s="58"/>
      <c r="IU36" s="58"/>
      <c r="IV36" s="108"/>
      <c r="IW36" s="167">
        <f t="shared" si="240"/>
        <v>0</v>
      </c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9"/>
      <c r="JI36" s="58"/>
      <c r="JJ36" s="58"/>
      <c r="JK36" s="58"/>
      <c r="JL36" s="108"/>
      <c r="JM36" s="167">
        <f t="shared" si="241"/>
        <v>0</v>
      </c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9"/>
      <c r="JY36" s="58"/>
      <c r="JZ36" s="58"/>
      <c r="KA36" s="58"/>
      <c r="KB36" s="108"/>
      <c r="KC36" s="167">
        <f t="shared" si="242"/>
        <v>0</v>
      </c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9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108"/>
      <c r="LC36" s="171"/>
      <c r="LD36" s="167">
        <f t="shared" si="243"/>
        <v>0</v>
      </c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9"/>
      <c r="LP36" s="58"/>
      <c r="LQ36" s="58"/>
      <c r="LR36" s="58"/>
      <c r="LS36" s="108"/>
      <c r="LT36" s="167">
        <f t="shared" si="244"/>
        <v>0</v>
      </c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9"/>
      <c r="MF36" s="58"/>
      <c r="MG36" s="58"/>
      <c r="MH36" s="58"/>
      <c r="MI36" s="108"/>
      <c r="MJ36" s="167">
        <f t="shared" si="245"/>
        <v>0</v>
      </c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9"/>
      <c r="MV36" s="58"/>
      <c r="MW36" s="58"/>
      <c r="MX36" s="58"/>
      <c r="MY36" s="108"/>
      <c r="MZ36" s="167">
        <f t="shared" si="246"/>
        <v>0</v>
      </c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9"/>
      <c r="NL36" s="58"/>
      <c r="NM36" s="58"/>
      <c r="NN36" s="58"/>
      <c r="NO36" s="108"/>
      <c r="NP36" s="167">
        <f t="shared" si="247"/>
        <v>0</v>
      </c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9"/>
      <c r="OB36" s="58"/>
      <c r="OC36" s="58"/>
      <c r="OD36" s="58"/>
      <c r="OE36" s="108"/>
      <c r="OF36" s="167">
        <f t="shared" si="248"/>
        <v>0</v>
      </c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9"/>
      <c r="OR36" s="58"/>
      <c r="OS36" s="58"/>
      <c r="OT36" s="58"/>
      <c r="OU36" s="108"/>
      <c r="OV36" s="167">
        <f t="shared" si="249"/>
        <v>0</v>
      </c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9"/>
      <c r="PH36" s="58"/>
      <c r="PI36" s="58"/>
      <c r="PJ36" s="58"/>
      <c r="PK36" s="108"/>
      <c r="PL36" s="167">
        <f t="shared" si="250"/>
        <v>0</v>
      </c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9"/>
      <c r="PX36" s="58"/>
      <c r="PY36" s="58"/>
      <c r="PZ36" s="58"/>
      <c r="QA36" s="108"/>
      <c r="QB36" s="167">
        <f t="shared" si="251"/>
        <v>0</v>
      </c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9"/>
      <c r="QN36" s="58"/>
      <c r="QO36" s="58"/>
      <c r="QP36" s="58"/>
      <c r="QQ36" s="108"/>
      <c r="QR36" s="167">
        <f t="shared" si="252"/>
        <v>0</v>
      </c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9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108"/>
      <c r="RR36" s="171"/>
      <c r="RS36" s="167">
        <f t="shared" si="253"/>
        <v>0</v>
      </c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9"/>
      <c r="SE36" s="58"/>
      <c r="SF36" s="58"/>
      <c r="SG36" s="58"/>
      <c r="SH36" s="108"/>
      <c r="SI36" s="167">
        <f t="shared" si="254"/>
        <v>0</v>
      </c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9"/>
      <c r="SU36" s="58"/>
      <c r="SV36" s="58"/>
      <c r="SW36" s="58"/>
      <c r="SX36" s="108"/>
      <c r="SY36" s="167">
        <f t="shared" si="255"/>
        <v>0</v>
      </c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9"/>
      <c r="TK36" s="58"/>
      <c r="TL36" s="58"/>
      <c r="TM36" s="58"/>
      <c r="TN36" s="108"/>
      <c r="TO36" s="167">
        <f t="shared" si="256"/>
        <v>0</v>
      </c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9"/>
      <c r="UA36" s="58"/>
      <c r="UB36" s="58"/>
      <c r="UC36" s="58"/>
      <c r="UD36" s="108"/>
      <c r="UE36" s="167">
        <f t="shared" si="257"/>
        <v>0</v>
      </c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9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108"/>
      <c r="VE36" s="9" t="str">
        <f t="shared" si="33"/>
        <v>-</v>
      </c>
    </row>
    <row r="37" spans="1:577" ht="20.149999999999999" customHeight="1">
      <c r="A37" s="21"/>
      <c r="B37" s="21"/>
      <c r="C37" s="22">
        <v>60038</v>
      </c>
      <c r="D37" s="23" t="s">
        <v>37</v>
      </c>
      <c r="E37" s="191">
        <f t="shared" si="225"/>
        <v>0</v>
      </c>
      <c r="F37" s="192"/>
      <c r="G37" s="192"/>
      <c r="H37" s="193"/>
      <c r="I37" s="227"/>
      <c r="J37" s="239">
        <f t="shared" si="226"/>
        <v>0</v>
      </c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8"/>
      <c r="W37" s="58"/>
      <c r="X37" s="58"/>
      <c r="Y37" s="108"/>
      <c r="Z37" s="167">
        <f t="shared" si="227"/>
        <v>0</v>
      </c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/>
      <c r="AL37" s="58"/>
      <c r="AM37" s="58"/>
      <c r="AN37" s="58"/>
      <c r="AO37" s="108"/>
      <c r="AP37" s="167">
        <f t="shared" si="228"/>
        <v>0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B37" s="58"/>
      <c r="BC37" s="58"/>
      <c r="BD37" s="58"/>
      <c r="BE37" s="108"/>
      <c r="BF37" s="167">
        <f t="shared" si="229"/>
        <v>0</v>
      </c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9"/>
      <c r="BR37" s="58"/>
      <c r="BS37" s="58"/>
      <c r="BT37" s="58"/>
      <c r="BU37" s="108"/>
      <c r="BV37" s="167">
        <f t="shared" si="230"/>
        <v>0</v>
      </c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9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108"/>
      <c r="CV37" s="171"/>
      <c r="CW37" s="167">
        <f t="shared" si="231"/>
        <v>0</v>
      </c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9"/>
      <c r="DI37" s="58"/>
      <c r="DJ37" s="58"/>
      <c r="DK37" s="58"/>
      <c r="DL37" s="108"/>
      <c r="DM37" s="167">
        <f t="shared" si="232"/>
        <v>0</v>
      </c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9"/>
      <c r="DY37" s="58"/>
      <c r="DZ37" s="58"/>
      <c r="EA37" s="58"/>
      <c r="EB37" s="108"/>
      <c r="EC37" s="167">
        <f t="shared" si="233"/>
        <v>0</v>
      </c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9"/>
      <c r="EO37" s="58"/>
      <c r="EP37" s="58"/>
      <c r="EQ37" s="58"/>
      <c r="ER37" s="108"/>
      <c r="ES37" s="167">
        <f t="shared" si="234"/>
        <v>0</v>
      </c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9"/>
      <c r="FE37" s="58"/>
      <c r="FF37" s="58"/>
      <c r="FG37" s="58"/>
      <c r="FH37" s="108"/>
      <c r="FI37" s="167">
        <f t="shared" si="235"/>
        <v>0</v>
      </c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9"/>
      <c r="FU37" s="58"/>
      <c r="FV37" s="58"/>
      <c r="FW37" s="58"/>
      <c r="FX37" s="108"/>
      <c r="FY37" s="167">
        <f t="shared" si="236"/>
        <v>0</v>
      </c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9"/>
      <c r="GK37" s="58"/>
      <c r="GL37" s="58"/>
      <c r="GM37" s="58"/>
      <c r="GN37" s="108"/>
      <c r="GO37" s="167">
        <f t="shared" si="237"/>
        <v>0</v>
      </c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9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108"/>
      <c r="HO37" s="170"/>
      <c r="HP37" s="171"/>
      <c r="HQ37" s="167">
        <f t="shared" si="238"/>
        <v>0</v>
      </c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9"/>
      <c r="IC37" s="58"/>
      <c r="ID37" s="58"/>
      <c r="IE37" s="58"/>
      <c r="IF37" s="108"/>
      <c r="IG37" s="167">
        <f t="shared" si="239"/>
        <v>0</v>
      </c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9"/>
      <c r="IS37" s="58"/>
      <c r="IT37" s="58"/>
      <c r="IU37" s="58"/>
      <c r="IV37" s="108"/>
      <c r="IW37" s="167">
        <f t="shared" si="240"/>
        <v>0</v>
      </c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9"/>
      <c r="JI37" s="58"/>
      <c r="JJ37" s="58"/>
      <c r="JK37" s="58"/>
      <c r="JL37" s="108"/>
      <c r="JM37" s="167">
        <f t="shared" si="241"/>
        <v>0</v>
      </c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9"/>
      <c r="JY37" s="58"/>
      <c r="JZ37" s="58"/>
      <c r="KA37" s="58"/>
      <c r="KB37" s="108"/>
      <c r="KC37" s="167">
        <f t="shared" si="242"/>
        <v>0</v>
      </c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9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108"/>
      <c r="LC37" s="171"/>
      <c r="LD37" s="167">
        <f t="shared" si="243"/>
        <v>0</v>
      </c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9"/>
      <c r="LP37" s="58"/>
      <c r="LQ37" s="58"/>
      <c r="LR37" s="58"/>
      <c r="LS37" s="108"/>
      <c r="LT37" s="167">
        <f t="shared" si="244"/>
        <v>0</v>
      </c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9"/>
      <c r="MF37" s="58"/>
      <c r="MG37" s="58"/>
      <c r="MH37" s="58"/>
      <c r="MI37" s="108"/>
      <c r="MJ37" s="167">
        <f t="shared" si="245"/>
        <v>0</v>
      </c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9"/>
      <c r="MV37" s="58"/>
      <c r="MW37" s="58"/>
      <c r="MX37" s="58"/>
      <c r="MY37" s="108"/>
      <c r="MZ37" s="167">
        <f t="shared" si="246"/>
        <v>0</v>
      </c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9"/>
      <c r="NL37" s="58"/>
      <c r="NM37" s="58"/>
      <c r="NN37" s="58"/>
      <c r="NO37" s="108"/>
      <c r="NP37" s="167">
        <f t="shared" si="247"/>
        <v>0</v>
      </c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9"/>
      <c r="OB37" s="58"/>
      <c r="OC37" s="58"/>
      <c r="OD37" s="58"/>
      <c r="OE37" s="108"/>
      <c r="OF37" s="167">
        <f t="shared" si="248"/>
        <v>0</v>
      </c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9"/>
      <c r="OR37" s="58"/>
      <c r="OS37" s="58"/>
      <c r="OT37" s="58"/>
      <c r="OU37" s="108"/>
      <c r="OV37" s="167">
        <f t="shared" si="249"/>
        <v>0</v>
      </c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9"/>
      <c r="PH37" s="58"/>
      <c r="PI37" s="58"/>
      <c r="PJ37" s="58"/>
      <c r="PK37" s="108"/>
      <c r="PL37" s="167">
        <f t="shared" si="250"/>
        <v>0</v>
      </c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9"/>
      <c r="PX37" s="58"/>
      <c r="PY37" s="58"/>
      <c r="PZ37" s="58"/>
      <c r="QA37" s="108"/>
      <c r="QB37" s="167">
        <f t="shared" si="251"/>
        <v>0</v>
      </c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9"/>
      <c r="QN37" s="58"/>
      <c r="QO37" s="58"/>
      <c r="QP37" s="58"/>
      <c r="QQ37" s="108"/>
      <c r="QR37" s="167">
        <f t="shared" si="252"/>
        <v>0</v>
      </c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9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108"/>
      <c r="RR37" s="171"/>
      <c r="RS37" s="167">
        <f t="shared" si="253"/>
        <v>0</v>
      </c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9"/>
      <c r="SE37" s="58"/>
      <c r="SF37" s="58"/>
      <c r="SG37" s="58"/>
      <c r="SH37" s="108"/>
      <c r="SI37" s="167">
        <f t="shared" si="254"/>
        <v>0</v>
      </c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9"/>
      <c r="SU37" s="58"/>
      <c r="SV37" s="58"/>
      <c r="SW37" s="58"/>
      <c r="SX37" s="108"/>
      <c r="SY37" s="167">
        <f t="shared" si="255"/>
        <v>0</v>
      </c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9"/>
      <c r="TK37" s="58"/>
      <c r="TL37" s="58"/>
      <c r="TM37" s="58"/>
      <c r="TN37" s="108"/>
      <c r="TO37" s="167">
        <f t="shared" si="256"/>
        <v>0</v>
      </c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9"/>
      <c r="UA37" s="58"/>
      <c r="UB37" s="58"/>
      <c r="UC37" s="58"/>
      <c r="UD37" s="108"/>
      <c r="UE37" s="167">
        <f t="shared" si="257"/>
        <v>0</v>
      </c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9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108"/>
      <c r="VE37" s="9" t="str">
        <f t="shared" si="33"/>
        <v>-</v>
      </c>
    </row>
    <row r="38" spans="1:577" ht="20.149999999999999" customHeight="1">
      <c r="A38" s="18"/>
      <c r="B38" s="18">
        <v>6004</v>
      </c>
      <c r="C38" s="18"/>
      <c r="D38" s="19" t="s">
        <v>38</v>
      </c>
      <c r="E38" s="188">
        <f t="shared" ref="E38:BP38" si="258">SUM(E39:E42)</f>
        <v>0</v>
      </c>
      <c r="F38" s="189">
        <f t="shared" si="258"/>
        <v>0</v>
      </c>
      <c r="G38" s="189">
        <f t="shared" si="258"/>
        <v>0</v>
      </c>
      <c r="H38" s="190">
        <f t="shared" si="258"/>
        <v>0</v>
      </c>
      <c r="I38" s="226">
        <f t="shared" si="258"/>
        <v>0</v>
      </c>
      <c r="J38" s="189">
        <f t="shared" si="258"/>
        <v>0</v>
      </c>
      <c r="K38" s="57">
        <f t="shared" si="258"/>
        <v>0</v>
      </c>
      <c r="L38" s="56">
        <f t="shared" si="258"/>
        <v>0</v>
      </c>
      <c r="M38" s="56">
        <f t="shared" si="258"/>
        <v>0</v>
      </c>
      <c r="N38" s="56">
        <f t="shared" si="258"/>
        <v>0</v>
      </c>
      <c r="O38" s="56">
        <f t="shared" si="258"/>
        <v>0</v>
      </c>
      <c r="P38" s="56">
        <f t="shared" si="258"/>
        <v>0</v>
      </c>
      <c r="Q38" s="56">
        <f t="shared" si="258"/>
        <v>0</v>
      </c>
      <c r="R38" s="56">
        <f t="shared" si="258"/>
        <v>0</v>
      </c>
      <c r="S38" s="56">
        <f t="shared" si="258"/>
        <v>0</v>
      </c>
      <c r="T38" s="56">
        <f t="shared" si="258"/>
        <v>0</v>
      </c>
      <c r="U38" s="57">
        <f t="shared" si="258"/>
        <v>0</v>
      </c>
      <c r="V38" s="56">
        <f t="shared" si="258"/>
        <v>0</v>
      </c>
      <c r="W38" s="56">
        <f t="shared" si="258"/>
        <v>0</v>
      </c>
      <c r="X38" s="56">
        <f t="shared" si="258"/>
        <v>0</v>
      </c>
      <c r="Y38" s="107">
        <f t="shared" si="258"/>
        <v>0</v>
      </c>
      <c r="Z38" s="57">
        <f t="shared" si="258"/>
        <v>0</v>
      </c>
      <c r="AA38" s="56">
        <f t="shared" si="258"/>
        <v>0</v>
      </c>
      <c r="AB38" s="56">
        <f t="shared" si="258"/>
        <v>0</v>
      </c>
      <c r="AC38" s="56">
        <f t="shared" si="258"/>
        <v>0</v>
      </c>
      <c r="AD38" s="56">
        <f t="shared" si="258"/>
        <v>0</v>
      </c>
      <c r="AE38" s="56">
        <f t="shared" si="258"/>
        <v>0</v>
      </c>
      <c r="AF38" s="56">
        <f t="shared" si="258"/>
        <v>0</v>
      </c>
      <c r="AG38" s="56">
        <f t="shared" si="258"/>
        <v>0</v>
      </c>
      <c r="AH38" s="56">
        <f t="shared" si="258"/>
        <v>0</v>
      </c>
      <c r="AI38" s="56">
        <f t="shared" si="258"/>
        <v>0</v>
      </c>
      <c r="AJ38" s="56">
        <f t="shared" si="258"/>
        <v>0</v>
      </c>
      <c r="AK38" s="57">
        <f t="shared" si="258"/>
        <v>0</v>
      </c>
      <c r="AL38" s="56">
        <f t="shared" si="258"/>
        <v>0</v>
      </c>
      <c r="AM38" s="56">
        <f t="shared" si="258"/>
        <v>0</v>
      </c>
      <c r="AN38" s="56">
        <f t="shared" si="258"/>
        <v>0</v>
      </c>
      <c r="AO38" s="107">
        <f t="shared" si="258"/>
        <v>0</v>
      </c>
      <c r="AP38" s="57">
        <f t="shared" si="258"/>
        <v>0</v>
      </c>
      <c r="AQ38" s="56">
        <f t="shared" si="258"/>
        <v>0</v>
      </c>
      <c r="AR38" s="56">
        <f t="shared" si="258"/>
        <v>0</v>
      </c>
      <c r="AS38" s="56">
        <f t="shared" si="258"/>
        <v>0</v>
      </c>
      <c r="AT38" s="56">
        <f t="shared" si="258"/>
        <v>0</v>
      </c>
      <c r="AU38" s="56">
        <f t="shared" si="258"/>
        <v>0</v>
      </c>
      <c r="AV38" s="56">
        <f t="shared" si="258"/>
        <v>0</v>
      </c>
      <c r="AW38" s="56">
        <f t="shared" si="258"/>
        <v>0</v>
      </c>
      <c r="AX38" s="56">
        <f t="shared" si="258"/>
        <v>0</v>
      </c>
      <c r="AY38" s="56">
        <f t="shared" si="258"/>
        <v>0</v>
      </c>
      <c r="AZ38" s="56">
        <f t="shared" si="258"/>
        <v>0</v>
      </c>
      <c r="BA38" s="57">
        <f t="shared" si="258"/>
        <v>0</v>
      </c>
      <c r="BB38" s="56">
        <f t="shared" si="258"/>
        <v>0</v>
      </c>
      <c r="BC38" s="56">
        <f t="shared" si="258"/>
        <v>0</v>
      </c>
      <c r="BD38" s="56">
        <f t="shared" si="258"/>
        <v>0</v>
      </c>
      <c r="BE38" s="107">
        <f t="shared" si="258"/>
        <v>0</v>
      </c>
      <c r="BF38" s="57">
        <f t="shared" si="258"/>
        <v>0</v>
      </c>
      <c r="BG38" s="56">
        <f t="shared" si="258"/>
        <v>0</v>
      </c>
      <c r="BH38" s="56">
        <f t="shared" si="258"/>
        <v>0</v>
      </c>
      <c r="BI38" s="56">
        <f t="shared" si="258"/>
        <v>0</v>
      </c>
      <c r="BJ38" s="56">
        <f t="shared" si="258"/>
        <v>0</v>
      </c>
      <c r="BK38" s="56">
        <f t="shared" si="258"/>
        <v>0</v>
      </c>
      <c r="BL38" s="56">
        <f t="shared" si="258"/>
        <v>0</v>
      </c>
      <c r="BM38" s="56">
        <f t="shared" si="258"/>
        <v>0</v>
      </c>
      <c r="BN38" s="56">
        <f t="shared" si="258"/>
        <v>0</v>
      </c>
      <c r="BO38" s="56">
        <f t="shared" si="258"/>
        <v>0</v>
      </c>
      <c r="BP38" s="56">
        <f t="shared" si="258"/>
        <v>0</v>
      </c>
      <c r="BQ38" s="57">
        <f t="shared" ref="BQ38:EM38" si="259">SUM(BQ39:BQ42)</f>
        <v>0</v>
      </c>
      <c r="BR38" s="56">
        <f t="shared" si="259"/>
        <v>0</v>
      </c>
      <c r="BS38" s="56">
        <f t="shared" si="259"/>
        <v>0</v>
      </c>
      <c r="BT38" s="56">
        <f t="shared" si="259"/>
        <v>0</v>
      </c>
      <c r="BU38" s="107">
        <f t="shared" si="259"/>
        <v>0</v>
      </c>
      <c r="BV38" s="57">
        <f t="shared" si="259"/>
        <v>0</v>
      </c>
      <c r="BW38" s="56">
        <f t="shared" si="259"/>
        <v>0</v>
      </c>
      <c r="BX38" s="56">
        <f t="shared" si="259"/>
        <v>0</v>
      </c>
      <c r="BY38" s="56">
        <f t="shared" si="259"/>
        <v>0</v>
      </c>
      <c r="BZ38" s="56">
        <f t="shared" si="259"/>
        <v>0</v>
      </c>
      <c r="CA38" s="56">
        <f t="shared" si="259"/>
        <v>0</v>
      </c>
      <c r="CB38" s="56">
        <f t="shared" si="259"/>
        <v>0</v>
      </c>
      <c r="CC38" s="56">
        <f t="shared" si="259"/>
        <v>0</v>
      </c>
      <c r="CD38" s="56">
        <f t="shared" si="259"/>
        <v>0</v>
      </c>
      <c r="CE38" s="56">
        <f t="shared" si="259"/>
        <v>0</v>
      </c>
      <c r="CF38" s="56">
        <f t="shared" si="259"/>
        <v>0</v>
      </c>
      <c r="CG38" s="57">
        <f t="shared" si="259"/>
        <v>0</v>
      </c>
      <c r="CH38" s="56">
        <f t="shared" si="259"/>
        <v>0</v>
      </c>
      <c r="CI38" s="56">
        <f t="shared" si="259"/>
        <v>0</v>
      </c>
      <c r="CJ38" s="56">
        <f t="shared" si="259"/>
        <v>0</v>
      </c>
      <c r="CK38" s="56">
        <f t="shared" si="259"/>
        <v>0</v>
      </c>
      <c r="CL38" s="56">
        <f t="shared" si="259"/>
        <v>0</v>
      </c>
      <c r="CM38" s="56">
        <f t="shared" si="259"/>
        <v>0</v>
      </c>
      <c r="CN38" s="56">
        <f t="shared" si="259"/>
        <v>0</v>
      </c>
      <c r="CO38" s="56">
        <f t="shared" si="259"/>
        <v>0</v>
      </c>
      <c r="CP38" s="56">
        <f t="shared" si="259"/>
        <v>0</v>
      </c>
      <c r="CQ38" s="56">
        <f t="shared" si="259"/>
        <v>0</v>
      </c>
      <c r="CR38" s="56">
        <f t="shared" si="259"/>
        <v>0</v>
      </c>
      <c r="CS38" s="56">
        <f t="shared" si="259"/>
        <v>0</v>
      </c>
      <c r="CT38" s="56">
        <f t="shared" si="259"/>
        <v>0</v>
      </c>
      <c r="CU38" s="107">
        <f t="shared" si="259"/>
        <v>0</v>
      </c>
      <c r="CV38" s="150">
        <f t="shared" si="259"/>
        <v>0</v>
      </c>
      <c r="CW38" s="57">
        <f t="shared" si="259"/>
        <v>0</v>
      </c>
      <c r="CX38" s="56">
        <f t="shared" si="259"/>
        <v>0</v>
      </c>
      <c r="CY38" s="56">
        <f t="shared" si="259"/>
        <v>0</v>
      </c>
      <c r="CZ38" s="56">
        <f t="shared" si="259"/>
        <v>0</v>
      </c>
      <c r="DA38" s="56">
        <f t="shared" si="259"/>
        <v>0</v>
      </c>
      <c r="DB38" s="56">
        <f t="shared" si="259"/>
        <v>0</v>
      </c>
      <c r="DC38" s="56">
        <f t="shared" si="259"/>
        <v>0</v>
      </c>
      <c r="DD38" s="56">
        <f t="shared" si="259"/>
        <v>0</v>
      </c>
      <c r="DE38" s="56">
        <f t="shared" si="259"/>
        <v>0</v>
      </c>
      <c r="DF38" s="56">
        <f t="shared" si="259"/>
        <v>0</v>
      </c>
      <c r="DG38" s="56">
        <f t="shared" si="259"/>
        <v>0</v>
      </c>
      <c r="DH38" s="57">
        <f t="shared" si="259"/>
        <v>0</v>
      </c>
      <c r="DI38" s="56">
        <f t="shared" si="259"/>
        <v>0</v>
      </c>
      <c r="DJ38" s="56">
        <f t="shared" si="259"/>
        <v>0</v>
      </c>
      <c r="DK38" s="56">
        <f t="shared" si="259"/>
        <v>0</v>
      </c>
      <c r="DL38" s="107">
        <f t="shared" si="259"/>
        <v>0</v>
      </c>
      <c r="DM38" s="57">
        <f t="shared" si="259"/>
        <v>0</v>
      </c>
      <c r="DN38" s="56">
        <f t="shared" si="259"/>
        <v>0</v>
      </c>
      <c r="DO38" s="56">
        <f t="shared" si="259"/>
        <v>0</v>
      </c>
      <c r="DP38" s="56">
        <f t="shared" si="259"/>
        <v>0</v>
      </c>
      <c r="DQ38" s="56">
        <f t="shared" si="259"/>
        <v>0</v>
      </c>
      <c r="DR38" s="56">
        <f t="shared" si="259"/>
        <v>0</v>
      </c>
      <c r="DS38" s="56">
        <f t="shared" si="259"/>
        <v>0</v>
      </c>
      <c r="DT38" s="56">
        <f t="shared" si="259"/>
        <v>0</v>
      </c>
      <c r="DU38" s="56">
        <f t="shared" si="259"/>
        <v>0</v>
      </c>
      <c r="DV38" s="56">
        <f t="shared" si="259"/>
        <v>0</v>
      </c>
      <c r="DW38" s="56">
        <f t="shared" si="259"/>
        <v>0</v>
      </c>
      <c r="DX38" s="57">
        <f t="shared" si="259"/>
        <v>0</v>
      </c>
      <c r="DY38" s="56">
        <f t="shared" si="259"/>
        <v>0</v>
      </c>
      <c r="DZ38" s="56">
        <f t="shared" si="259"/>
        <v>0</v>
      </c>
      <c r="EA38" s="56">
        <f t="shared" si="259"/>
        <v>0</v>
      </c>
      <c r="EB38" s="107">
        <f t="shared" si="259"/>
        <v>0</v>
      </c>
      <c r="EC38" s="57">
        <f t="shared" si="259"/>
        <v>0</v>
      </c>
      <c r="ED38" s="56">
        <f t="shared" si="259"/>
        <v>0</v>
      </c>
      <c r="EE38" s="56">
        <f t="shared" si="259"/>
        <v>0</v>
      </c>
      <c r="EF38" s="56">
        <f t="shared" si="259"/>
        <v>0</v>
      </c>
      <c r="EG38" s="56">
        <f t="shared" si="259"/>
        <v>0</v>
      </c>
      <c r="EH38" s="56">
        <f t="shared" si="259"/>
        <v>0</v>
      </c>
      <c r="EI38" s="56">
        <f t="shared" si="259"/>
        <v>0</v>
      </c>
      <c r="EJ38" s="56">
        <f t="shared" si="259"/>
        <v>0</v>
      </c>
      <c r="EK38" s="56">
        <f t="shared" si="259"/>
        <v>0</v>
      </c>
      <c r="EL38" s="56">
        <f t="shared" si="259"/>
        <v>0</v>
      </c>
      <c r="EM38" s="56">
        <f t="shared" si="259"/>
        <v>0</v>
      </c>
      <c r="EN38" s="57">
        <f t="shared" ref="EN38:GY38" si="260">SUM(EN39:EN42)</f>
        <v>0</v>
      </c>
      <c r="EO38" s="56">
        <f t="shared" si="260"/>
        <v>0</v>
      </c>
      <c r="EP38" s="56">
        <f t="shared" si="260"/>
        <v>0</v>
      </c>
      <c r="EQ38" s="56">
        <f t="shared" si="260"/>
        <v>0</v>
      </c>
      <c r="ER38" s="107">
        <f t="shared" si="260"/>
        <v>0</v>
      </c>
      <c r="ES38" s="57">
        <f t="shared" si="260"/>
        <v>0</v>
      </c>
      <c r="ET38" s="56">
        <f t="shared" si="260"/>
        <v>0</v>
      </c>
      <c r="EU38" s="56">
        <f t="shared" si="260"/>
        <v>0</v>
      </c>
      <c r="EV38" s="56">
        <f t="shared" si="260"/>
        <v>0</v>
      </c>
      <c r="EW38" s="56">
        <f t="shared" si="260"/>
        <v>0</v>
      </c>
      <c r="EX38" s="56">
        <f t="shared" si="260"/>
        <v>0</v>
      </c>
      <c r="EY38" s="56">
        <f t="shared" si="260"/>
        <v>0</v>
      </c>
      <c r="EZ38" s="56">
        <f t="shared" si="260"/>
        <v>0</v>
      </c>
      <c r="FA38" s="56">
        <f t="shared" si="260"/>
        <v>0</v>
      </c>
      <c r="FB38" s="56">
        <f t="shared" si="260"/>
        <v>0</v>
      </c>
      <c r="FC38" s="56">
        <f t="shared" si="260"/>
        <v>0</v>
      </c>
      <c r="FD38" s="57">
        <f t="shared" si="260"/>
        <v>0</v>
      </c>
      <c r="FE38" s="56">
        <f t="shared" si="260"/>
        <v>0</v>
      </c>
      <c r="FF38" s="56">
        <f t="shared" si="260"/>
        <v>0</v>
      </c>
      <c r="FG38" s="56">
        <f t="shared" si="260"/>
        <v>0</v>
      </c>
      <c r="FH38" s="107">
        <f t="shared" si="260"/>
        <v>0</v>
      </c>
      <c r="FI38" s="57">
        <f t="shared" si="260"/>
        <v>0</v>
      </c>
      <c r="FJ38" s="56">
        <f t="shared" si="260"/>
        <v>0</v>
      </c>
      <c r="FK38" s="56">
        <f t="shared" si="260"/>
        <v>0</v>
      </c>
      <c r="FL38" s="56">
        <f t="shared" si="260"/>
        <v>0</v>
      </c>
      <c r="FM38" s="56">
        <f t="shared" si="260"/>
        <v>0</v>
      </c>
      <c r="FN38" s="56">
        <f t="shared" si="260"/>
        <v>0</v>
      </c>
      <c r="FO38" s="56">
        <f t="shared" si="260"/>
        <v>0</v>
      </c>
      <c r="FP38" s="56">
        <f t="shared" si="260"/>
        <v>0</v>
      </c>
      <c r="FQ38" s="56">
        <f t="shared" si="260"/>
        <v>0</v>
      </c>
      <c r="FR38" s="56">
        <f t="shared" si="260"/>
        <v>0</v>
      </c>
      <c r="FS38" s="56">
        <f t="shared" si="260"/>
        <v>0</v>
      </c>
      <c r="FT38" s="57">
        <f t="shared" si="260"/>
        <v>0</v>
      </c>
      <c r="FU38" s="56">
        <f t="shared" si="260"/>
        <v>0</v>
      </c>
      <c r="FV38" s="56">
        <f t="shared" si="260"/>
        <v>0</v>
      </c>
      <c r="FW38" s="56">
        <f t="shared" si="260"/>
        <v>0</v>
      </c>
      <c r="FX38" s="107">
        <f t="shared" si="260"/>
        <v>0</v>
      </c>
      <c r="FY38" s="57">
        <f t="shared" si="260"/>
        <v>0</v>
      </c>
      <c r="FZ38" s="56">
        <f t="shared" si="260"/>
        <v>0</v>
      </c>
      <c r="GA38" s="56">
        <f t="shared" si="260"/>
        <v>0</v>
      </c>
      <c r="GB38" s="56">
        <f t="shared" si="260"/>
        <v>0</v>
      </c>
      <c r="GC38" s="56">
        <f t="shared" si="260"/>
        <v>0</v>
      </c>
      <c r="GD38" s="56">
        <f t="shared" si="260"/>
        <v>0</v>
      </c>
      <c r="GE38" s="56">
        <f t="shared" si="260"/>
        <v>0</v>
      </c>
      <c r="GF38" s="56">
        <f t="shared" si="260"/>
        <v>0</v>
      </c>
      <c r="GG38" s="56">
        <f t="shared" si="260"/>
        <v>0</v>
      </c>
      <c r="GH38" s="56">
        <f t="shared" si="260"/>
        <v>0</v>
      </c>
      <c r="GI38" s="56">
        <f t="shared" si="260"/>
        <v>0</v>
      </c>
      <c r="GJ38" s="57">
        <f t="shared" si="260"/>
        <v>0</v>
      </c>
      <c r="GK38" s="56">
        <f t="shared" si="260"/>
        <v>0</v>
      </c>
      <c r="GL38" s="56">
        <f t="shared" si="260"/>
        <v>0</v>
      </c>
      <c r="GM38" s="56">
        <f t="shared" si="260"/>
        <v>0</v>
      </c>
      <c r="GN38" s="107">
        <f t="shared" si="260"/>
        <v>0</v>
      </c>
      <c r="GO38" s="57">
        <f t="shared" si="260"/>
        <v>0</v>
      </c>
      <c r="GP38" s="56">
        <f t="shared" si="260"/>
        <v>0</v>
      </c>
      <c r="GQ38" s="56">
        <f t="shared" si="260"/>
        <v>0</v>
      </c>
      <c r="GR38" s="56">
        <f t="shared" si="260"/>
        <v>0</v>
      </c>
      <c r="GS38" s="56">
        <f t="shared" si="260"/>
        <v>0</v>
      </c>
      <c r="GT38" s="56">
        <f t="shared" si="260"/>
        <v>0</v>
      </c>
      <c r="GU38" s="56">
        <f t="shared" si="260"/>
        <v>0</v>
      </c>
      <c r="GV38" s="56">
        <f t="shared" si="260"/>
        <v>0</v>
      </c>
      <c r="GW38" s="56">
        <f t="shared" si="260"/>
        <v>0</v>
      </c>
      <c r="GX38" s="56">
        <f t="shared" si="260"/>
        <v>0</v>
      </c>
      <c r="GY38" s="56">
        <f t="shared" si="260"/>
        <v>0</v>
      </c>
      <c r="GZ38" s="57">
        <f t="shared" ref="GZ38:JW38" si="261">SUM(GZ39:GZ42)</f>
        <v>0</v>
      </c>
      <c r="HA38" s="56">
        <f t="shared" si="261"/>
        <v>0</v>
      </c>
      <c r="HB38" s="56">
        <f t="shared" si="261"/>
        <v>0</v>
      </c>
      <c r="HC38" s="56">
        <f t="shared" si="261"/>
        <v>0</v>
      </c>
      <c r="HD38" s="56">
        <f t="shared" si="261"/>
        <v>0</v>
      </c>
      <c r="HE38" s="56">
        <f t="shared" si="261"/>
        <v>0</v>
      </c>
      <c r="HF38" s="56">
        <f t="shared" si="261"/>
        <v>0</v>
      </c>
      <c r="HG38" s="56">
        <f t="shared" si="261"/>
        <v>0</v>
      </c>
      <c r="HH38" s="56">
        <f t="shared" si="261"/>
        <v>0</v>
      </c>
      <c r="HI38" s="56">
        <f t="shared" si="261"/>
        <v>0</v>
      </c>
      <c r="HJ38" s="56">
        <f t="shared" si="261"/>
        <v>0</v>
      </c>
      <c r="HK38" s="56">
        <f t="shared" si="261"/>
        <v>0</v>
      </c>
      <c r="HL38" s="56">
        <f t="shared" si="261"/>
        <v>0</v>
      </c>
      <c r="HM38" s="56">
        <f t="shared" si="261"/>
        <v>0</v>
      </c>
      <c r="HN38" s="107">
        <f t="shared" si="261"/>
        <v>0</v>
      </c>
      <c r="HO38" s="134">
        <f t="shared" si="261"/>
        <v>0</v>
      </c>
      <c r="HP38" s="150">
        <f t="shared" si="261"/>
        <v>0</v>
      </c>
      <c r="HQ38" s="57">
        <f t="shared" si="261"/>
        <v>0</v>
      </c>
      <c r="HR38" s="56">
        <f t="shared" si="261"/>
        <v>0</v>
      </c>
      <c r="HS38" s="56">
        <f t="shared" si="261"/>
        <v>0</v>
      </c>
      <c r="HT38" s="56">
        <f t="shared" si="261"/>
        <v>0</v>
      </c>
      <c r="HU38" s="56">
        <f t="shared" si="261"/>
        <v>0</v>
      </c>
      <c r="HV38" s="56">
        <f t="shared" si="261"/>
        <v>0</v>
      </c>
      <c r="HW38" s="56">
        <f t="shared" si="261"/>
        <v>0</v>
      </c>
      <c r="HX38" s="56">
        <f t="shared" si="261"/>
        <v>0</v>
      </c>
      <c r="HY38" s="56">
        <f t="shared" si="261"/>
        <v>0</v>
      </c>
      <c r="HZ38" s="56">
        <f t="shared" si="261"/>
        <v>0</v>
      </c>
      <c r="IA38" s="56">
        <f t="shared" si="261"/>
        <v>0</v>
      </c>
      <c r="IB38" s="57">
        <f t="shared" si="261"/>
        <v>0</v>
      </c>
      <c r="IC38" s="56">
        <f t="shared" si="261"/>
        <v>0</v>
      </c>
      <c r="ID38" s="56">
        <f t="shared" si="261"/>
        <v>0</v>
      </c>
      <c r="IE38" s="56">
        <f t="shared" si="261"/>
        <v>0</v>
      </c>
      <c r="IF38" s="107">
        <f t="shared" si="261"/>
        <v>0</v>
      </c>
      <c r="IG38" s="57">
        <f t="shared" si="261"/>
        <v>0</v>
      </c>
      <c r="IH38" s="56">
        <f t="shared" si="261"/>
        <v>0</v>
      </c>
      <c r="II38" s="56">
        <f t="shared" si="261"/>
        <v>0</v>
      </c>
      <c r="IJ38" s="56">
        <f t="shared" si="261"/>
        <v>0</v>
      </c>
      <c r="IK38" s="56">
        <f t="shared" si="261"/>
        <v>0</v>
      </c>
      <c r="IL38" s="56">
        <f t="shared" si="261"/>
        <v>0</v>
      </c>
      <c r="IM38" s="56">
        <f t="shared" si="261"/>
        <v>0</v>
      </c>
      <c r="IN38" s="56">
        <f t="shared" si="261"/>
        <v>0</v>
      </c>
      <c r="IO38" s="56">
        <f t="shared" si="261"/>
        <v>0</v>
      </c>
      <c r="IP38" s="56">
        <f t="shared" si="261"/>
        <v>0</v>
      </c>
      <c r="IQ38" s="56">
        <f t="shared" si="261"/>
        <v>0</v>
      </c>
      <c r="IR38" s="57">
        <f t="shared" si="261"/>
        <v>0</v>
      </c>
      <c r="IS38" s="56">
        <f t="shared" si="261"/>
        <v>0</v>
      </c>
      <c r="IT38" s="56">
        <f t="shared" si="261"/>
        <v>0</v>
      </c>
      <c r="IU38" s="56">
        <f t="shared" si="261"/>
        <v>0</v>
      </c>
      <c r="IV38" s="107">
        <f t="shared" si="261"/>
        <v>0</v>
      </c>
      <c r="IW38" s="57">
        <f t="shared" si="261"/>
        <v>0</v>
      </c>
      <c r="IX38" s="56">
        <f t="shared" si="261"/>
        <v>0</v>
      </c>
      <c r="IY38" s="56">
        <f t="shared" si="261"/>
        <v>0</v>
      </c>
      <c r="IZ38" s="56">
        <f t="shared" si="261"/>
        <v>0</v>
      </c>
      <c r="JA38" s="56">
        <f t="shared" si="261"/>
        <v>0</v>
      </c>
      <c r="JB38" s="56">
        <f t="shared" si="261"/>
        <v>0</v>
      </c>
      <c r="JC38" s="56">
        <f t="shared" si="261"/>
        <v>0</v>
      </c>
      <c r="JD38" s="56">
        <f t="shared" si="261"/>
        <v>0</v>
      </c>
      <c r="JE38" s="56">
        <f t="shared" si="261"/>
        <v>0</v>
      </c>
      <c r="JF38" s="56">
        <f t="shared" si="261"/>
        <v>0</v>
      </c>
      <c r="JG38" s="56">
        <f t="shared" si="261"/>
        <v>0</v>
      </c>
      <c r="JH38" s="57">
        <f t="shared" si="261"/>
        <v>0</v>
      </c>
      <c r="JI38" s="56">
        <f t="shared" si="261"/>
        <v>0</v>
      </c>
      <c r="JJ38" s="56">
        <f t="shared" si="261"/>
        <v>0</v>
      </c>
      <c r="JK38" s="56">
        <f t="shared" si="261"/>
        <v>0</v>
      </c>
      <c r="JL38" s="107">
        <f t="shared" si="261"/>
        <v>0</v>
      </c>
      <c r="JM38" s="57">
        <f t="shared" si="261"/>
        <v>0</v>
      </c>
      <c r="JN38" s="56">
        <f t="shared" si="261"/>
        <v>0</v>
      </c>
      <c r="JO38" s="56">
        <f t="shared" si="261"/>
        <v>0</v>
      </c>
      <c r="JP38" s="56">
        <f t="shared" si="261"/>
        <v>0</v>
      </c>
      <c r="JQ38" s="56">
        <f t="shared" si="261"/>
        <v>0</v>
      </c>
      <c r="JR38" s="56">
        <f t="shared" si="261"/>
        <v>0</v>
      </c>
      <c r="JS38" s="56">
        <f t="shared" si="261"/>
        <v>0</v>
      </c>
      <c r="JT38" s="56">
        <f t="shared" si="261"/>
        <v>0</v>
      </c>
      <c r="JU38" s="56">
        <f t="shared" si="261"/>
        <v>0</v>
      </c>
      <c r="JV38" s="56">
        <f t="shared" si="261"/>
        <v>0</v>
      </c>
      <c r="JW38" s="56">
        <f t="shared" si="261"/>
        <v>0</v>
      </c>
      <c r="JX38" s="57">
        <f t="shared" ref="JX38:MT38" si="262">SUM(JX39:JX42)</f>
        <v>0</v>
      </c>
      <c r="JY38" s="56">
        <f t="shared" si="262"/>
        <v>0</v>
      </c>
      <c r="JZ38" s="56">
        <f t="shared" si="262"/>
        <v>0</v>
      </c>
      <c r="KA38" s="56">
        <f t="shared" si="262"/>
        <v>0</v>
      </c>
      <c r="KB38" s="107">
        <f t="shared" si="262"/>
        <v>0</v>
      </c>
      <c r="KC38" s="57">
        <f t="shared" si="262"/>
        <v>0</v>
      </c>
      <c r="KD38" s="56">
        <f t="shared" si="262"/>
        <v>0</v>
      </c>
      <c r="KE38" s="56">
        <f t="shared" si="262"/>
        <v>0</v>
      </c>
      <c r="KF38" s="56">
        <f t="shared" si="262"/>
        <v>0</v>
      </c>
      <c r="KG38" s="56">
        <f t="shared" si="262"/>
        <v>0</v>
      </c>
      <c r="KH38" s="56">
        <f t="shared" si="262"/>
        <v>0</v>
      </c>
      <c r="KI38" s="56">
        <f t="shared" si="262"/>
        <v>0</v>
      </c>
      <c r="KJ38" s="56">
        <f t="shared" si="262"/>
        <v>0</v>
      </c>
      <c r="KK38" s="56">
        <f t="shared" si="262"/>
        <v>0</v>
      </c>
      <c r="KL38" s="56">
        <f t="shared" si="262"/>
        <v>0</v>
      </c>
      <c r="KM38" s="56">
        <f t="shared" si="262"/>
        <v>0</v>
      </c>
      <c r="KN38" s="57">
        <f t="shared" si="262"/>
        <v>0</v>
      </c>
      <c r="KO38" s="56">
        <f t="shared" si="262"/>
        <v>0</v>
      </c>
      <c r="KP38" s="56">
        <f t="shared" si="262"/>
        <v>0</v>
      </c>
      <c r="KQ38" s="56">
        <f t="shared" si="262"/>
        <v>0</v>
      </c>
      <c r="KR38" s="56">
        <f t="shared" si="262"/>
        <v>0</v>
      </c>
      <c r="KS38" s="56">
        <f t="shared" si="262"/>
        <v>0</v>
      </c>
      <c r="KT38" s="56">
        <f t="shared" si="262"/>
        <v>0</v>
      </c>
      <c r="KU38" s="56">
        <f t="shared" si="262"/>
        <v>0</v>
      </c>
      <c r="KV38" s="56">
        <f t="shared" si="262"/>
        <v>0</v>
      </c>
      <c r="KW38" s="56">
        <f t="shared" si="262"/>
        <v>0</v>
      </c>
      <c r="KX38" s="56">
        <f t="shared" si="262"/>
        <v>0</v>
      </c>
      <c r="KY38" s="56">
        <f t="shared" si="262"/>
        <v>0</v>
      </c>
      <c r="KZ38" s="56">
        <f t="shared" si="262"/>
        <v>0</v>
      </c>
      <c r="LA38" s="56">
        <f t="shared" si="262"/>
        <v>0</v>
      </c>
      <c r="LB38" s="107">
        <f t="shared" si="262"/>
        <v>0</v>
      </c>
      <c r="LC38" s="150">
        <f t="shared" si="262"/>
        <v>0</v>
      </c>
      <c r="LD38" s="57">
        <f t="shared" si="262"/>
        <v>0</v>
      </c>
      <c r="LE38" s="56">
        <f t="shared" si="262"/>
        <v>0</v>
      </c>
      <c r="LF38" s="56">
        <f t="shared" si="262"/>
        <v>0</v>
      </c>
      <c r="LG38" s="56">
        <f t="shared" si="262"/>
        <v>0</v>
      </c>
      <c r="LH38" s="56">
        <f t="shared" si="262"/>
        <v>0</v>
      </c>
      <c r="LI38" s="56">
        <f t="shared" si="262"/>
        <v>0</v>
      </c>
      <c r="LJ38" s="56">
        <f t="shared" si="262"/>
        <v>0</v>
      </c>
      <c r="LK38" s="56">
        <f t="shared" si="262"/>
        <v>0</v>
      </c>
      <c r="LL38" s="56">
        <f t="shared" si="262"/>
        <v>0</v>
      </c>
      <c r="LM38" s="56">
        <f t="shared" si="262"/>
        <v>0</v>
      </c>
      <c r="LN38" s="56">
        <f t="shared" si="262"/>
        <v>0</v>
      </c>
      <c r="LO38" s="57">
        <f t="shared" si="262"/>
        <v>0</v>
      </c>
      <c r="LP38" s="56">
        <f t="shared" si="262"/>
        <v>0</v>
      </c>
      <c r="LQ38" s="56">
        <f t="shared" si="262"/>
        <v>0</v>
      </c>
      <c r="LR38" s="56">
        <f t="shared" si="262"/>
        <v>0</v>
      </c>
      <c r="LS38" s="107">
        <f t="shared" si="262"/>
        <v>0</v>
      </c>
      <c r="LT38" s="57">
        <f t="shared" si="262"/>
        <v>0</v>
      </c>
      <c r="LU38" s="56">
        <f t="shared" si="262"/>
        <v>0</v>
      </c>
      <c r="LV38" s="56">
        <f t="shared" si="262"/>
        <v>0</v>
      </c>
      <c r="LW38" s="56">
        <f t="shared" si="262"/>
        <v>0</v>
      </c>
      <c r="LX38" s="56">
        <f t="shared" si="262"/>
        <v>0</v>
      </c>
      <c r="LY38" s="56">
        <f t="shared" si="262"/>
        <v>0</v>
      </c>
      <c r="LZ38" s="56">
        <f t="shared" si="262"/>
        <v>0</v>
      </c>
      <c r="MA38" s="56">
        <f t="shared" si="262"/>
        <v>0</v>
      </c>
      <c r="MB38" s="56">
        <f t="shared" si="262"/>
        <v>0</v>
      </c>
      <c r="MC38" s="56">
        <f t="shared" si="262"/>
        <v>0</v>
      </c>
      <c r="MD38" s="56">
        <f t="shared" si="262"/>
        <v>0</v>
      </c>
      <c r="ME38" s="57">
        <f t="shared" si="262"/>
        <v>0</v>
      </c>
      <c r="MF38" s="56">
        <f t="shared" si="262"/>
        <v>0</v>
      </c>
      <c r="MG38" s="56">
        <f t="shared" si="262"/>
        <v>0</v>
      </c>
      <c r="MH38" s="56">
        <f t="shared" si="262"/>
        <v>0</v>
      </c>
      <c r="MI38" s="107">
        <f t="shared" si="262"/>
        <v>0</v>
      </c>
      <c r="MJ38" s="57">
        <f t="shared" si="262"/>
        <v>0</v>
      </c>
      <c r="MK38" s="56">
        <f t="shared" si="262"/>
        <v>0</v>
      </c>
      <c r="ML38" s="56">
        <f t="shared" si="262"/>
        <v>0</v>
      </c>
      <c r="MM38" s="56">
        <f t="shared" si="262"/>
        <v>0</v>
      </c>
      <c r="MN38" s="56">
        <f t="shared" si="262"/>
        <v>0</v>
      </c>
      <c r="MO38" s="56">
        <f t="shared" si="262"/>
        <v>0</v>
      </c>
      <c r="MP38" s="56">
        <f t="shared" si="262"/>
        <v>0</v>
      </c>
      <c r="MQ38" s="56">
        <f t="shared" si="262"/>
        <v>0</v>
      </c>
      <c r="MR38" s="56">
        <f t="shared" si="262"/>
        <v>0</v>
      </c>
      <c r="MS38" s="56">
        <f t="shared" si="262"/>
        <v>0</v>
      </c>
      <c r="MT38" s="56">
        <f t="shared" si="262"/>
        <v>0</v>
      </c>
      <c r="MU38" s="57">
        <f t="shared" ref="MU38:PF38" si="263">SUM(MU39:MU42)</f>
        <v>0</v>
      </c>
      <c r="MV38" s="56">
        <f t="shared" si="263"/>
        <v>0</v>
      </c>
      <c r="MW38" s="56">
        <f t="shared" si="263"/>
        <v>0</v>
      </c>
      <c r="MX38" s="56">
        <f t="shared" si="263"/>
        <v>0</v>
      </c>
      <c r="MY38" s="107">
        <f t="shared" si="263"/>
        <v>0</v>
      </c>
      <c r="MZ38" s="57">
        <f t="shared" si="263"/>
        <v>0</v>
      </c>
      <c r="NA38" s="56">
        <f t="shared" si="263"/>
        <v>0</v>
      </c>
      <c r="NB38" s="56">
        <f t="shared" si="263"/>
        <v>0</v>
      </c>
      <c r="NC38" s="56">
        <f t="shared" si="263"/>
        <v>0</v>
      </c>
      <c r="ND38" s="56">
        <f t="shared" si="263"/>
        <v>0</v>
      </c>
      <c r="NE38" s="56">
        <f t="shared" si="263"/>
        <v>0</v>
      </c>
      <c r="NF38" s="56">
        <f t="shared" si="263"/>
        <v>0</v>
      </c>
      <c r="NG38" s="56">
        <f t="shared" si="263"/>
        <v>0</v>
      </c>
      <c r="NH38" s="56">
        <f t="shared" si="263"/>
        <v>0</v>
      </c>
      <c r="NI38" s="56">
        <f t="shared" si="263"/>
        <v>0</v>
      </c>
      <c r="NJ38" s="56">
        <f t="shared" si="263"/>
        <v>0</v>
      </c>
      <c r="NK38" s="57">
        <f t="shared" si="263"/>
        <v>0</v>
      </c>
      <c r="NL38" s="56">
        <f t="shared" si="263"/>
        <v>0</v>
      </c>
      <c r="NM38" s="56">
        <f t="shared" si="263"/>
        <v>0</v>
      </c>
      <c r="NN38" s="56">
        <f t="shared" si="263"/>
        <v>0</v>
      </c>
      <c r="NO38" s="107">
        <f t="shared" si="263"/>
        <v>0</v>
      </c>
      <c r="NP38" s="57">
        <f t="shared" si="263"/>
        <v>0</v>
      </c>
      <c r="NQ38" s="56">
        <f t="shared" si="263"/>
        <v>0</v>
      </c>
      <c r="NR38" s="56">
        <f t="shared" si="263"/>
        <v>0</v>
      </c>
      <c r="NS38" s="56">
        <f t="shared" si="263"/>
        <v>0</v>
      </c>
      <c r="NT38" s="56">
        <f t="shared" si="263"/>
        <v>0</v>
      </c>
      <c r="NU38" s="56">
        <f t="shared" si="263"/>
        <v>0</v>
      </c>
      <c r="NV38" s="56">
        <f t="shared" si="263"/>
        <v>0</v>
      </c>
      <c r="NW38" s="56">
        <f t="shared" si="263"/>
        <v>0</v>
      </c>
      <c r="NX38" s="56">
        <f t="shared" si="263"/>
        <v>0</v>
      </c>
      <c r="NY38" s="56">
        <f t="shared" si="263"/>
        <v>0</v>
      </c>
      <c r="NZ38" s="56">
        <f t="shared" si="263"/>
        <v>0</v>
      </c>
      <c r="OA38" s="57">
        <f t="shared" si="263"/>
        <v>0</v>
      </c>
      <c r="OB38" s="56">
        <f t="shared" si="263"/>
        <v>0</v>
      </c>
      <c r="OC38" s="56">
        <f t="shared" si="263"/>
        <v>0</v>
      </c>
      <c r="OD38" s="56">
        <f t="shared" si="263"/>
        <v>0</v>
      </c>
      <c r="OE38" s="107">
        <f t="shared" si="263"/>
        <v>0</v>
      </c>
      <c r="OF38" s="57">
        <f t="shared" si="263"/>
        <v>0</v>
      </c>
      <c r="OG38" s="56">
        <f t="shared" si="263"/>
        <v>0</v>
      </c>
      <c r="OH38" s="56">
        <f t="shared" si="263"/>
        <v>0</v>
      </c>
      <c r="OI38" s="56">
        <f t="shared" si="263"/>
        <v>0</v>
      </c>
      <c r="OJ38" s="56">
        <f t="shared" si="263"/>
        <v>0</v>
      </c>
      <c r="OK38" s="56">
        <f t="shared" si="263"/>
        <v>0</v>
      </c>
      <c r="OL38" s="56">
        <f t="shared" si="263"/>
        <v>0</v>
      </c>
      <c r="OM38" s="56">
        <f t="shared" si="263"/>
        <v>0</v>
      </c>
      <c r="ON38" s="56">
        <f t="shared" si="263"/>
        <v>0</v>
      </c>
      <c r="OO38" s="56">
        <f t="shared" si="263"/>
        <v>0</v>
      </c>
      <c r="OP38" s="56">
        <f t="shared" si="263"/>
        <v>0</v>
      </c>
      <c r="OQ38" s="57">
        <f t="shared" si="263"/>
        <v>0</v>
      </c>
      <c r="OR38" s="56">
        <f t="shared" si="263"/>
        <v>0</v>
      </c>
      <c r="OS38" s="56">
        <f t="shared" si="263"/>
        <v>0</v>
      </c>
      <c r="OT38" s="56">
        <f t="shared" si="263"/>
        <v>0</v>
      </c>
      <c r="OU38" s="107">
        <f t="shared" si="263"/>
        <v>0</v>
      </c>
      <c r="OV38" s="57">
        <f t="shared" si="263"/>
        <v>0</v>
      </c>
      <c r="OW38" s="56">
        <f t="shared" si="263"/>
        <v>0</v>
      </c>
      <c r="OX38" s="56">
        <f t="shared" si="263"/>
        <v>0</v>
      </c>
      <c r="OY38" s="56">
        <f t="shared" si="263"/>
        <v>0</v>
      </c>
      <c r="OZ38" s="56">
        <f t="shared" si="263"/>
        <v>0</v>
      </c>
      <c r="PA38" s="56">
        <f t="shared" si="263"/>
        <v>0</v>
      </c>
      <c r="PB38" s="56">
        <f t="shared" si="263"/>
        <v>0</v>
      </c>
      <c r="PC38" s="56">
        <f t="shared" si="263"/>
        <v>0</v>
      </c>
      <c r="PD38" s="56">
        <f t="shared" si="263"/>
        <v>0</v>
      </c>
      <c r="PE38" s="56">
        <f t="shared" si="263"/>
        <v>0</v>
      </c>
      <c r="PF38" s="56">
        <f t="shared" si="263"/>
        <v>0</v>
      </c>
      <c r="PG38" s="57">
        <f t="shared" ref="PG38:RR38" si="264">SUM(PG39:PG42)</f>
        <v>0</v>
      </c>
      <c r="PH38" s="56">
        <f t="shared" si="264"/>
        <v>0</v>
      </c>
      <c r="PI38" s="56">
        <f t="shared" si="264"/>
        <v>0</v>
      </c>
      <c r="PJ38" s="56">
        <f t="shared" si="264"/>
        <v>0</v>
      </c>
      <c r="PK38" s="107">
        <f t="shared" si="264"/>
        <v>0</v>
      </c>
      <c r="PL38" s="57">
        <f t="shared" si="264"/>
        <v>0</v>
      </c>
      <c r="PM38" s="56">
        <f t="shared" si="264"/>
        <v>0</v>
      </c>
      <c r="PN38" s="56">
        <f t="shared" si="264"/>
        <v>0</v>
      </c>
      <c r="PO38" s="56">
        <f t="shared" si="264"/>
        <v>0</v>
      </c>
      <c r="PP38" s="56">
        <f t="shared" si="264"/>
        <v>0</v>
      </c>
      <c r="PQ38" s="56">
        <f t="shared" si="264"/>
        <v>0</v>
      </c>
      <c r="PR38" s="56">
        <f t="shared" si="264"/>
        <v>0</v>
      </c>
      <c r="PS38" s="56">
        <f t="shared" si="264"/>
        <v>0</v>
      </c>
      <c r="PT38" s="56">
        <f t="shared" si="264"/>
        <v>0</v>
      </c>
      <c r="PU38" s="56">
        <f t="shared" si="264"/>
        <v>0</v>
      </c>
      <c r="PV38" s="56">
        <f t="shared" si="264"/>
        <v>0</v>
      </c>
      <c r="PW38" s="57">
        <f t="shared" si="264"/>
        <v>0</v>
      </c>
      <c r="PX38" s="56">
        <f t="shared" si="264"/>
        <v>0</v>
      </c>
      <c r="PY38" s="56">
        <f t="shared" si="264"/>
        <v>0</v>
      </c>
      <c r="PZ38" s="56">
        <f t="shared" si="264"/>
        <v>0</v>
      </c>
      <c r="QA38" s="107">
        <f t="shared" si="264"/>
        <v>0</v>
      </c>
      <c r="QB38" s="57">
        <f t="shared" si="264"/>
        <v>0</v>
      </c>
      <c r="QC38" s="56">
        <f t="shared" si="264"/>
        <v>0</v>
      </c>
      <c r="QD38" s="56">
        <f t="shared" si="264"/>
        <v>0</v>
      </c>
      <c r="QE38" s="56">
        <f t="shared" si="264"/>
        <v>0</v>
      </c>
      <c r="QF38" s="56">
        <f t="shared" si="264"/>
        <v>0</v>
      </c>
      <c r="QG38" s="56">
        <f t="shared" si="264"/>
        <v>0</v>
      </c>
      <c r="QH38" s="56">
        <f t="shared" si="264"/>
        <v>0</v>
      </c>
      <c r="QI38" s="56">
        <f t="shared" si="264"/>
        <v>0</v>
      </c>
      <c r="QJ38" s="56">
        <f t="shared" si="264"/>
        <v>0</v>
      </c>
      <c r="QK38" s="56">
        <f t="shared" si="264"/>
        <v>0</v>
      </c>
      <c r="QL38" s="56">
        <f t="shared" si="264"/>
        <v>0</v>
      </c>
      <c r="QM38" s="57">
        <f t="shared" si="264"/>
        <v>0</v>
      </c>
      <c r="QN38" s="56">
        <f t="shared" si="264"/>
        <v>0</v>
      </c>
      <c r="QO38" s="56">
        <f t="shared" si="264"/>
        <v>0</v>
      </c>
      <c r="QP38" s="56">
        <f t="shared" si="264"/>
        <v>0</v>
      </c>
      <c r="QQ38" s="107">
        <f t="shared" si="264"/>
        <v>0</v>
      </c>
      <c r="QR38" s="57">
        <f t="shared" si="264"/>
        <v>0</v>
      </c>
      <c r="QS38" s="56">
        <f t="shared" si="264"/>
        <v>0</v>
      </c>
      <c r="QT38" s="56">
        <f t="shared" si="264"/>
        <v>0</v>
      </c>
      <c r="QU38" s="56">
        <f t="shared" si="264"/>
        <v>0</v>
      </c>
      <c r="QV38" s="56">
        <f t="shared" si="264"/>
        <v>0</v>
      </c>
      <c r="QW38" s="56">
        <f t="shared" si="264"/>
        <v>0</v>
      </c>
      <c r="QX38" s="56">
        <f t="shared" si="264"/>
        <v>0</v>
      </c>
      <c r="QY38" s="56">
        <f t="shared" si="264"/>
        <v>0</v>
      </c>
      <c r="QZ38" s="56">
        <f t="shared" si="264"/>
        <v>0</v>
      </c>
      <c r="RA38" s="56">
        <f t="shared" si="264"/>
        <v>0</v>
      </c>
      <c r="RB38" s="56">
        <f t="shared" si="264"/>
        <v>0</v>
      </c>
      <c r="RC38" s="57">
        <f t="shared" si="264"/>
        <v>0</v>
      </c>
      <c r="RD38" s="56">
        <f t="shared" si="264"/>
        <v>0</v>
      </c>
      <c r="RE38" s="56">
        <f t="shared" si="264"/>
        <v>0</v>
      </c>
      <c r="RF38" s="56">
        <f t="shared" si="264"/>
        <v>0</v>
      </c>
      <c r="RG38" s="56">
        <f t="shared" si="264"/>
        <v>0</v>
      </c>
      <c r="RH38" s="56">
        <f t="shared" si="264"/>
        <v>0</v>
      </c>
      <c r="RI38" s="56">
        <f t="shared" si="264"/>
        <v>0</v>
      </c>
      <c r="RJ38" s="56">
        <f t="shared" si="264"/>
        <v>0</v>
      </c>
      <c r="RK38" s="56">
        <f t="shared" si="264"/>
        <v>0</v>
      </c>
      <c r="RL38" s="56">
        <f t="shared" si="264"/>
        <v>0</v>
      </c>
      <c r="RM38" s="56">
        <f t="shared" si="264"/>
        <v>0</v>
      </c>
      <c r="RN38" s="56">
        <f t="shared" si="264"/>
        <v>0</v>
      </c>
      <c r="RO38" s="56">
        <f t="shared" si="264"/>
        <v>0</v>
      </c>
      <c r="RP38" s="56">
        <f t="shared" si="264"/>
        <v>0</v>
      </c>
      <c r="RQ38" s="107">
        <f t="shared" si="264"/>
        <v>0</v>
      </c>
      <c r="RR38" s="150">
        <f t="shared" si="264"/>
        <v>0</v>
      </c>
      <c r="RS38" s="57">
        <f t="shared" ref="RS38:UD38" si="265">SUM(RS39:RS42)</f>
        <v>0</v>
      </c>
      <c r="RT38" s="56">
        <f t="shared" si="265"/>
        <v>0</v>
      </c>
      <c r="RU38" s="56">
        <f t="shared" si="265"/>
        <v>0</v>
      </c>
      <c r="RV38" s="56">
        <f t="shared" si="265"/>
        <v>0</v>
      </c>
      <c r="RW38" s="56">
        <f t="shared" si="265"/>
        <v>0</v>
      </c>
      <c r="RX38" s="56">
        <f t="shared" si="265"/>
        <v>0</v>
      </c>
      <c r="RY38" s="56">
        <f t="shared" si="265"/>
        <v>0</v>
      </c>
      <c r="RZ38" s="56">
        <f t="shared" si="265"/>
        <v>0</v>
      </c>
      <c r="SA38" s="56">
        <f t="shared" si="265"/>
        <v>0</v>
      </c>
      <c r="SB38" s="56">
        <f t="shared" si="265"/>
        <v>0</v>
      </c>
      <c r="SC38" s="56">
        <f t="shared" si="265"/>
        <v>0</v>
      </c>
      <c r="SD38" s="57">
        <f t="shared" si="265"/>
        <v>0</v>
      </c>
      <c r="SE38" s="56">
        <f t="shared" si="265"/>
        <v>0</v>
      </c>
      <c r="SF38" s="56">
        <f t="shared" si="265"/>
        <v>0</v>
      </c>
      <c r="SG38" s="56">
        <f t="shared" si="265"/>
        <v>0</v>
      </c>
      <c r="SH38" s="107">
        <f t="shared" si="265"/>
        <v>0</v>
      </c>
      <c r="SI38" s="57">
        <f t="shared" si="265"/>
        <v>0</v>
      </c>
      <c r="SJ38" s="56">
        <f t="shared" si="265"/>
        <v>0</v>
      </c>
      <c r="SK38" s="56">
        <f t="shared" si="265"/>
        <v>0</v>
      </c>
      <c r="SL38" s="56">
        <f t="shared" si="265"/>
        <v>0</v>
      </c>
      <c r="SM38" s="56">
        <f t="shared" si="265"/>
        <v>0</v>
      </c>
      <c r="SN38" s="56">
        <f t="shared" si="265"/>
        <v>0</v>
      </c>
      <c r="SO38" s="56">
        <f t="shared" si="265"/>
        <v>0</v>
      </c>
      <c r="SP38" s="56">
        <f t="shared" si="265"/>
        <v>0</v>
      </c>
      <c r="SQ38" s="56">
        <f t="shared" si="265"/>
        <v>0</v>
      </c>
      <c r="SR38" s="56">
        <f t="shared" si="265"/>
        <v>0</v>
      </c>
      <c r="SS38" s="56">
        <f t="shared" si="265"/>
        <v>0</v>
      </c>
      <c r="ST38" s="57">
        <f t="shared" si="265"/>
        <v>0</v>
      </c>
      <c r="SU38" s="56">
        <f t="shared" si="265"/>
        <v>0</v>
      </c>
      <c r="SV38" s="56">
        <f t="shared" si="265"/>
        <v>0</v>
      </c>
      <c r="SW38" s="56">
        <f t="shared" si="265"/>
        <v>0</v>
      </c>
      <c r="SX38" s="107">
        <f t="shared" si="265"/>
        <v>0</v>
      </c>
      <c r="SY38" s="57">
        <f t="shared" si="265"/>
        <v>0</v>
      </c>
      <c r="SZ38" s="56">
        <f t="shared" si="265"/>
        <v>0</v>
      </c>
      <c r="TA38" s="56">
        <f t="shared" si="265"/>
        <v>0</v>
      </c>
      <c r="TB38" s="56">
        <f t="shared" si="265"/>
        <v>0</v>
      </c>
      <c r="TC38" s="56">
        <f t="shared" si="265"/>
        <v>0</v>
      </c>
      <c r="TD38" s="56">
        <f t="shared" si="265"/>
        <v>0</v>
      </c>
      <c r="TE38" s="56">
        <f t="shared" si="265"/>
        <v>0</v>
      </c>
      <c r="TF38" s="56">
        <f t="shared" si="265"/>
        <v>0</v>
      </c>
      <c r="TG38" s="56">
        <f t="shared" si="265"/>
        <v>0</v>
      </c>
      <c r="TH38" s="56">
        <f t="shared" si="265"/>
        <v>0</v>
      </c>
      <c r="TI38" s="56">
        <f t="shared" si="265"/>
        <v>0</v>
      </c>
      <c r="TJ38" s="57">
        <f t="shared" si="265"/>
        <v>0</v>
      </c>
      <c r="TK38" s="56">
        <f t="shared" si="265"/>
        <v>0</v>
      </c>
      <c r="TL38" s="56">
        <f t="shared" si="265"/>
        <v>0</v>
      </c>
      <c r="TM38" s="56">
        <f t="shared" si="265"/>
        <v>0</v>
      </c>
      <c r="TN38" s="107">
        <f t="shared" si="265"/>
        <v>0</v>
      </c>
      <c r="TO38" s="57">
        <f t="shared" si="265"/>
        <v>0</v>
      </c>
      <c r="TP38" s="56">
        <f t="shared" si="265"/>
        <v>0</v>
      </c>
      <c r="TQ38" s="56">
        <f t="shared" si="265"/>
        <v>0</v>
      </c>
      <c r="TR38" s="56">
        <f t="shared" si="265"/>
        <v>0</v>
      </c>
      <c r="TS38" s="56">
        <f t="shared" si="265"/>
        <v>0</v>
      </c>
      <c r="TT38" s="56">
        <f t="shared" si="265"/>
        <v>0</v>
      </c>
      <c r="TU38" s="56">
        <f t="shared" si="265"/>
        <v>0</v>
      </c>
      <c r="TV38" s="56">
        <f t="shared" si="265"/>
        <v>0</v>
      </c>
      <c r="TW38" s="56">
        <f t="shared" si="265"/>
        <v>0</v>
      </c>
      <c r="TX38" s="56">
        <f t="shared" si="265"/>
        <v>0</v>
      </c>
      <c r="TY38" s="56">
        <f t="shared" si="265"/>
        <v>0</v>
      </c>
      <c r="TZ38" s="57">
        <f t="shared" si="265"/>
        <v>0</v>
      </c>
      <c r="UA38" s="56">
        <f t="shared" si="265"/>
        <v>0</v>
      </c>
      <c r="UB38" s="56">
        <f t="shared" si="265"/>
        <v>0</v>
      </c>
      <c r="UC38" s="56">
        <f t="shared" si="265"/>
        <v>0</v>
      </c>
      <c r="UD38" s="107">
        <f t="shared" si="265"/>
        <v>0</v>
      </c>
      <c r="UE38" s="57">
        <f t="shared" ref="UE38:VD38" si="266">SUM(UE39:UE42)</f>
        <v>0</v>
      </c>
      <c r="UF38" s="56">
        <f t="shared" si="266"/>
        <v>0</v>
      </c>
      <c r="UG38" s="56">
        <f t="shared" si="266"/>
        <v>0</v>
      </c>
      <c r="UH38" s="56">
        <f t="shared" si="266"/>
        <v>0</v>
      </c>
      <c r="UI38" s="56">
        <f t="shared" si="266"/>
        <v>0</v>
      </c>
      <c r="UJ38" s="56">
        <f t="shared" si="266"/>
        <v>0</v>
      </c>
      <c r="UK38" s="56">
        <f t="shared" si="266"/>
        <v>0</v>
      </c>
      <c r="UL38" s="56">
        <f t="shared" si="266"/>
        <v>0</v>
      </c>
      <c r="UM38" s="56">
        <f t="shared" si="266"/>
        <v>0</v>
      </c>
      <c r="UN38" s="56">
        <f t="shared" si="266"/>
        <v>0</v>
      </c>
      <c r="UO38" s="56">
        <f t="shared" si="266"/>
        <v>0</v>
      </c>
      <c r="UP38" s="57">
        <f t="shared" si="266"/>
        <v>0</v>
      </c>
      <c r="UQ38" s="56">
        <f t="shared" si="266"/>
        <v>0</v>
      </c>
      <c r="UR38" s="56">
        <f t="shared" si="266"/>
        <v>0</v>
      </c>
      <c r="US38" s="56">
        <f t="shared" si="266"/>
        <v>0</v>
      </c>
      <c r="UT38" s="56">
        <f t="shared" si="266"/>
        <v>0</v>
      </c>
      <c r="UU38" s="56">
        <f t="shared" si="266"/>
        <v>0</v>
      </c>
      <c r="UV38" s="56">
        <f t="shared" si="266"/>
        <v>0</v>
      </c>
      <c r="UW38" s="56">
        <f t="shared" si="266"/>
        <v>0</v>
      </c>
      <c r="UX38" s="56">
        <f t="shared" si="266"/>
        <v>0</v>
      </c>
      <c r="UY38" s="56">
        <f t="shared" si="266"/>
        <v>0</v>
      </c>
      <c r="UZ38" s="56">
        <f t="shared" si="266"/>
        <v>0</v>
      </c>
      <c r="VA38" s="56">
        <f t="shared" si="266"/>
        <v>0</v>
      </c>
      <c r="VB38" s="56">
        <f t="shared" si="266"/>
        <v>0</v>
      </c>
      <c r="VC38" s="56">
        <f t="shared" si="266"/>
        <v>0</v>
      </c>
      <c r="VD38" s="107">
        <f t="shared" si="266"/>
        <v>0</v>
      </c>
      <c r="VE38" s="9" t="str">
        <f t="shared" si="33"/>
        <v>-</v>
      </c>
    </row>
    <row r="39" spans="1:577" ht="20.149999999999999" customHeight="1">
      <c r="A39" s="21"/>
      <c r="B39" s="21"/>
      <c r="C39" s="22">
        <v>60041</v>
      </c>
      <c r="D39" s="23" t="s">
        <v>39</v>
      </c>
      <c r="E39" s="191">
        <f>SUM(F39:I39)</f>
        <v>0</v>
      </c>
      <c r="F39" s="192"/>
      <c r="G39" s="192"/>
      <c r="H39" s="193"/>
      <c r="I39" s="227"/>
      <c r="J39" s="239">
        <f t="shared" ref="J39:J42" si="267">SUM(K39:Y39)</f>
        <v>0</v>
      </c>
      <c r="K39" s="59"/>
      <c r="L39" s="58"/>
      <c r="M39" s="58"/>
      <c r="N39" s="58"/>
      <c r="O39" s="58"/>
      <c r="P39" s="58"/>
      <c r="Q39" s="58"/>
      <c r="R39" s="58"/>
      <c r="S39" s="58"/>
      <c r="T39" s="58"/>
      <c r="U39" s="59"/>
      <c r="V39" s="58"/>
      <c r="W39" s="58"/>
      <c r="X39" s="58"/>
      <c r="Y39" s="108"/>
      <c r="Z39" s="167">
        <f t="shared" ref="Z39:Z42" si="268">SUM(AA39:AO39)</f>
        <v>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/>
      <c r="AL39" s="58"/>
      <c r="AM39" s="58"/>
      <c r="AN39" s="58"/>
      <c r="AO39" s="108"/>
      <c r="AP39" s="167">
        <f t="shared" ref="AP39:AP42" si="269">SUM(AQ39:BE39)</f>
        <v>0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  <c r="BB39" s="58"/>
      <c r="BC39" s="58"/>
      <c r="BD39" s="58"/>
      <c r="BE39" s="108"/>
      <c r="BF39" s="167">
        <f t="shared" ref="BF39:BF42" si="270">SUM(BG39:BU39)</f>
        <v>0</v>
      </c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9"/>
      <c r="BR39" s="58"/>
      <c r="BS39" s="58"/>
      <c r="BT39" s="58"/>
      <c r="BU39" s="108"/>
      <c r="BV39" s="167">
        <f t="shared" ref="BV39:BV42" si="271">SUM(BW39:CU39)</f>
        <v>0</v>
      </c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9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108"/>
      <c r="CV39" s="171"/>
      <c r="CW39" s="167">
        <f t="shared" ref="CW39:CW42" si="272">SUM(CX39:DL39)</f>
        <v>0</v>
      </c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9"/>
      <c r="DI39" s="58"/>
      <c r="DJ39" s="58"/>
      <c r="DK39" s="58"/>
      <c r="DL39" s="108"/>
      <c r="DM39" s="167">
        <f t="shared" ref="DM39:DM42" si="273">SUM(DN39:EB39)</f>
        <v>0</v>
      </c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9"/>
      <c r="DY39" s="58"/>
      <c r="DZ39" s="58"/>
      <c r="EA39" s="58"/>
      <c r="EB39" s="108"/>
      <c r="EC39" s="167">
        <f t="shared" ref="EC39:EC42" si="274">SUM(ED39:ER39)</f>
        <v>0</v>
      </c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9"/>
      <c r="EO39" s="58"/>
      <c r="EP39" s="58"/>
      <c r="EQ39" s="58"/>
      <c r="ER39" s="108"/>
      <c r="ES39" s="167">
        <f t="shared" ref="ES39:ES42" si="275">SUM(ET39:FH39)</f>
        <v>0</v>
      </c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9"/>
      <c r="FE39" s="58"/>
      <c r="FF39" s="58"/>
      <c r="FG39" s="58"/>
      <c r="FH39" s="108"/>
      <c r="FI39" s="167">
        <f t="shared" ref="FI39:FI42" si="276">SUM(FJ39:FX39)</f>
        <v>0</v>
      </c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9"/>
      <c r="FU39" s="58"/>
      <c r="FV39" s="58"/>
      <c r="FW39" s="58"/>
      <c r="FX39" s="108"/>
      <c r="FY39" s="167">
        <f t="shared" ref="FY39:FY42" si="277">SUM(FZ39:GN39)</f>
        <v>0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9"/>
      <c r="GK39" s="58"/>
      <c r="GL39" s="58"/>
      <c r="GM39" s="58"/>
      <c r="GN39" s="108"/>
      <c r="GO39" s="167">
        <f t="shared" ref="GO39:GO42" si="278">SUM(GP39:HN39)</f>
        <v>0</v>
      </c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9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108"/>
      <c r="HO39" s="170"/>
      <c r="HP39" s="171"/>
      <c r="HQ39" s="167">
        <f t="shared" ref="HQ39:HQ42" si="279">SUM(HR39:IF39)</f>
        <v>0</v>
      </c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9"/>
      <c r="IC39" s="58"/>
      <c r="ID39" s="58"/>
      <c r="IE39" s="58"/>
      <c r="IF39" s="108"/>
      <c r="IG39" s="167">
        <f t="shared" ref="IG39:IG42" si="280">SUM(IH39:IV39)</f>
        <v>0</v>
      </c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9"/>
      <c r="IS39" s="58"/>
      <c r="IT39" s="58"/>
      <c r="IU39" s="58"/>
      <c r="IV39" s="108"/>
      <c r="IW39" s="167">
        <f t="shared" ref="IW39:IW42" si="281">SUM(IX39:JL39)</f>
        <v>0</v>
      </c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9"/>
      <c r="JI39" s="58"/>
      <c r="JJ39" s="58"/>
      <c r="JK39" s="58"/>
      <c r="JL39" s="108"/>
      <c r="JM39" s="167">
        <f t="shared" ref="JM39:JM42" si="282">SUM(JN39:KB39)</f>
        <v>0</v>
      </c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9"/>
      <c r="JY39" s="58"/>
      <c r="JZ39" s="58"/>
      <c r="KA39" s="58"/>
      <c r="KB39" s="108"/>
      <c r="KC39" s="167">
        <f t="shared" ref="KC39:KC42" si="283">SUM(KD39:LB39)</f>
        <v>0</v>
      </c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9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108"/>
      <c r="LC39" s="171"/>
      <c r="LD39" s="167">
        <f t="shared" ref="LD39:LD42" si="284">SUM(LE39:LS39)</f>
        <v>0</v>
      </c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9"/>
      <c r="LP39" s="58"/>
      <c r="LQ39" s="58"/>
      <c r="LR39" s="58"/>
      <c r="LS39" s="108"/>
      <c r="LT39" s="167">
        <f t="shared" ref="LT39:LT42" si="285">SUM(LU39:MI39)</f>
        <v>0</v>
      </c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9"/>
      <c r="MF39" s="58"/>
      <c r="MG39" s="58"/>
      <c r="MH39" s="58"/>
      <c r="MI39" s="108"/>
      <c r="MJ39" s="167">
        <f t="shared" ref="MJ39:MJ42" si="286">SUM(MK39:MY39)</f>
        <v>0</v>
      </c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9"/>
      <c r="MV39" s="58"/>
      <c r="MW39" s="58"/>
      <c r="MX39" s="58"/>
      <c r="MY39" s="108"/>
      <c r="MZ39" s="167">
        <f t="shared" ref="MZ39:MZ42" si="287">SUM(NA39:NO39)</f>
        <v>0</v>
      </c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9"/>
      <c r="NL39" s="58"/>
      <c r="NM39" s="58"/>
      <c r="NN39" s="58"/>
      <c r="NO39" s="108"/>
      <c r="NP39" s="167">
        <f t="shared" ref="NP39:NP42" si="288">SUM(NQ39:OE39)</f>
        <v>0</v>
      </c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9"/>
      <c r="OB39" s="58"/>
      <c r="OC39" s="58"/>
      <c r="OD39" s="58"/>
      <c r="OE39" s="108"/>
      <c r="OF39" s="167">
        <f t="shared" ref="OF39:OF42" si="289">SUM(OG39:OU39)</f>
        <v>0</v>
      </c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9"/>
      <c r="OR39" s="58"/>
      <c r="OS39" s="58"/>
      <c r="OT39" s="58"/>
      <c r="OU39" s="108"/>
      <c r="OV39" s="167">
        <f t="shared" ref="OV39:OV42" si="290">SUM(OW39:PK39)</f>
        <v>0</v>
      </c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9"/>
      <c r="PH39" s="58"/>
      <c r="PI39" s="58"/>
      <c r="PJ39" s="58"/>
      <c r="PK39" s="108"/>
      <c r="PL39" s="167">
        <f t="shared" ref="PL39:PL42" si="291">SUM(PM39:QA39)</f>
        <v>0</v>
      </c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9"/>
      <c r="PX39" s="58"/>
      <c r="PY39" s="58"/>
      <c r="PZ39" s="58"/>
      <c r="QA39" s="108"/>
      <c r="QB39" s="167">
        <f t="shared" ref="QB39:QB42" si="292">SUM(QC39:QQ39)</f>
        <v>0</v>
      </c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9"/>
      <c r="QN39" s="58"/>
      <c r="QO39" s="58"/>
      <c r="QP39" s="58"/>
      <c r="QQ39" s="108"/>
      <c r="QR39" s="167">
        <f t="shared" ref="QR39:QR42" si="293">SUM(QS39:RQ39)</f>
        <v>0</v>
      </c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9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108"/>
      <c r="RR39" s="171"/>
      <c r="RS39" s="167">
        <f t="shared" ref="RS39:RS42" si="294">SUM(RT39:SH39)</f>
        <v>0</v>
      </c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9"/>
      <c r="SE39" s="58"/>
      <c r="SF39" s="58"/>
      <c r="SG39" s="58"/>
      <c r="SH39" s="108"/>
      <c r="SI39" s="167">
        <f t="shared" ref="SI39:SI42" si="295">SUM(SJ39:SX39)</f>
        <v>0</v>
      </c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9"/>
      <c r="SU39" s="58"/>
      <c r="SV39" s="58"/>
      <c r="SW39" s="58"/>
      <c r="SX39" s="108"/>
      <c r="SY39" s="167">
        <f t="shared" ref="SY39:SY42" si="296">SUM(SZ39:TN39)</f>
        <v>0</v>
      </c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9"/>
      <c r="TK39" s="58"/>
      <c r="TL39" s="58"/>
      <c r="TM39" s="58"/>
      <c r="TN39" s="108"/>
      <c r="TO39" s="167">
        <f t="shared" ref="TO39:TO42" si="297">SUM(TP39:UD39)</f>
        <v>0</v>
      </c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9"/>
      <c r="UA39" s="58"/>
      <c r="UB39" s="58"/>
      <c r="UC39" s="58"/>
      <c r="UD39" s="108"/>
      <c r="UE39" s="167">
        <f t="shared" ref="UE39:UE42" si="298">SUM(UF39:VD39)</f>
        <v>0</v>
      </c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9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108"/>
      <c r="VE39" s="9" t="str">
        <f t="shared" si="33"/>
        <v>-</v>
      </c>
    </row>
    <row r="40" spans="1:577" ht="20.149999999999999" customHeight="1">
      <c r="A40" s="21"/>
      <c r="B40" s="21"/>
      <c r="C40" s="22">
        <v>60042</v>
      </c>
      <c r="D40" s="23" t="s">
        <v>40</v>
      </c>
      <c r="E40" s="191">
        <f>SUM(F40:I40)</f>
        <v>0</v>
      </c>
      <c r="F40" s="192"/>
      <c r="G40" s="192"/>
      <c r="H40" s="193"/>
      <c r="I40" s="227"/>
      <c r="J40" s="239">
        <f t="shared" si="267"/>
        <v>0</v>
      </c>
      <c r="K40" s="59"/>
      <c r="L40" s="58"/>
      <c r="M40" s="58"/>
      <c r="N40" s="58"/>
      <c r="O40" s="58"/>
      <c r="P40" s="58"/>
      <c r="Q40" s="58"/>
      <c r="R40" s="58"/>
      <c r="S40" s="58"/>
      <c r="T40" s="58"/>
      <c r="U40" s="59"/>
      <c r="V40" s="58"/>
      <c r="W40" s="58"/>
      <c r="X40" s="58"/>
      <c r="Y40" s="108"/>
      <c r="Z40" s="167">
        <f t="shared" si="268"/>
        <v>0</v>
      </c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/>
      <c r="AL40" s="58"/>
      <c r="AM40" s="58"/>
      <c r="AN40" s="58"/>
      <c r="AO40" s="108"/>
      <c r="AP40" s="167">
        <f t="shared" si="269"/>
        <v>0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9"/>
      <c r="BB40" s="58"/>
      <c r="BC40" s="58"/>
      <c r="BD40" s="58"/>
      <c r="BE40" s="108"/>
      <c r="BF40" s="167">
        <f t="shared" si="270"/>
        <v>0</v>
      </c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9"/>
      <c r="BR40" s="58"/>
      <c r="BS40" s="58"/>
      <c r="BT40" s="58"/>
      <c r="BU40" s="108"/>
      <c r="BV40" s="167">
        <f t="shared" si="271"/>
        <v>0</v>
      </c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9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108"/>
      <c r="CV40" s="171"/>
      <c r="CW40" s="167">
        <f t="shared" si="272"/>
        <v>0</v>
      </c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9"/>
      <c r="DI40" s="58"/>
      <c r="DJ40" s="58"/>
      <c r="DK40" s="58"/>
      <c r="DL40" s="108"/>
      <c r="DM40" s="167">
        <f t="shared" si="273"/>
        <v>0</v>
      </c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9"/>
      <c r="DY40" s="58"/>
      <c r="DZ40" s="58"/>
      <c r="EA40" s="58"/>
      <c r="EB40" s="108"/>
      <c r="EC40" s="167">
        <f t="shared" si="274"/>
        <v>0</v>
      </c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9"/>
      <c r="EO40" s="58"/>
      <c r="EP40" s="58"/>
      <c r="EQ40" s="58"/>
      <c r="ER40" s="108"/>
      <c r="ES40" s="167">
        <f t="shared" si="275"/>
        <v>0</v>
      </c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9"/>
      <c r="FE40" s="58"/>
      <c r="FF40" s="58"/>
      <c r="FG40" s="58"/>
      <c r="FH40" s="108"/>
      <c r="FI40" s="167">
        <f t="shared" si="276"/>
        <v>0</v>
      </c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9"/>
      <c r="FU40" s="58"/>
      <c r="FV40" s="58"/>
      <c r="FW40" s="58"/>
      <c r="FX40" s="108"/>
      <c r="FY40" s="167">
        <f t="shared" si="277"/>
        <v>0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9"/>
      <c r="GK40" s="58"/>
      <c r="GL40" s="58"/>
      <c r="GM40" s="58"/>
      <c r="GN40" s="108"/>
      <c r="GO40" s="167">
        <f t="shared" si="278"/>
        <v>0</v>
      </c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9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108"/>
      <c r="HO40" s="170"/>
      <c r="HP40" s="171"/>
      <c r="HQ40" s="167">
        <f t="shared" si="279"/>
        <v>0</v>
      </c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9"/>
      <c r="IC40" s="58"/>
      <c r="ID40" s="58"/>
      <c r="IE40" s="58"/>
      <c r="IF40" s="108"/>
      <c r="IG40" s="167">
        <f t="shared" si="280"/>
        <v>0</v>
      </c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9"/>
      <c r="IS40" s="58"/>
      <c r="IT40" s="58"/>
      <c r="IU40" s="58"/>
      <c r="IV40" s="108"/>
      <c r="IW40" s="167">
        <f t="shared" si="281"/>
        <v>0</v>
      </c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9"/>
      <c r="JI40" s="58"/>
      <c r="JJ40" s="58"/>
      <c r="JK40" s="58"/>
      <c r="JL40" s="108"/>
      <c r="JM40" s="167">
        <f t="shared" si="282"/>
        <v>0</v>
      </c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9"/>
      <c r="JY40" s="58"/>
      <c r="JZ40" s="58"/>
      <c r="KA40" s="58"/>
      <c r="KB40" s="108"/>
      <c r="KC40" s="167">
        <f t="shared" si="283"/>
        <v>0</v>
      </c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9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108"/>
      <c r="LC40" s="171"/>
      <c r="LD40" s="167">
        <f t="shared" si="284"/>
        <v>0</v>
      </c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9"/>
      <c r="LP40" s="58"/>
      <c r="LQ40" s="58"/>
      <c r="LR40" s="58"/>
      <c r="LS40" s="108"/>
      <c r="LT40" s="167">
        <f t="shared" si="285"/>
        <v>0</v>
      </c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9"/>
      <c r="MF40" s="58"/>
      <c r="MG40" s="58"/>
      <c r="MH40" s="58"/>
      <c r="MI40" s="108"/>
      <c r="MJ40" s="167">
        <f t="shared" si="286"/>
        <v>0</v>
      </c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9"/>
      <c r="MV40" s="58"/>
      <c r="MW40" s="58"/>
      <c r="MX40" s="58"/>
      <c r="MY40" s="108"/>
      <c r="MZ40" s="167">
        <f t="shared" si="287"/>
        <v>0</v>
      </c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9"/>
      <c r="NL40" s="58"/>
      <c r="NM40" s="58"/>
      <c r="NN40" s="58"/>
      <c r="NO40" s="108"/>
      <c r="NP40" s="167">
        <f t="shared" si="288"/>
        <v>0</v>
      </c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9"/>
      <c r="OB40" s="58"/>
      <c r="OC40" s="58"/>
      <c r="OD40" s="58"/>
      <c r="OE40" s="108"/>
      <c r="OF40" s="167">
        <f t="shared" si="289"/>
        <v>0</v>
      </c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9"/>
      <c r="OR40" s="58"/>
      <c r="OS40" s="58"/>
      <c r="OT40" s="58"/>
      <c r="OU40" s="108"/>
      <c r="OV40" s="167">
        <f t="shared" si="290"/>
        <v>0</v>
      </c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9"/>
      <c r="PH40" s="58"/>
      <c r="PI40" s="58"/>
      <c r="PJ40" s="58"/>
      <c r="PK40" s="108"/>
      <c r="PL40" s="167">
        <f t="shared" si="291"/>
        <v>0</v>
      </c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9"/>
      <c r="PX40" s="58"/>
      <c r="PY40" s="58"/>
      <c r="PZ40" s="58"/>
      <c r="QA40" s="108"/>
      <c r="QB40" s="167">
        <f t="shared" si="292"/>
        <v>0</v>
      </c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9"/>
      <c r="QN40" s="58"/>
      <c r="QO40" s="58"/>
      <c r="QP40" s="58"/>
      <c r="QQ40" s="108"/>
      <c r="QR40" s="167">
        <f t="shared" si="293"/>
        <v>0</v>
      </c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9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108"/>
      <c r="RR40" s="171"/>
      <c r="RS40" s="167">
        <f t="shared" si="294"/>
        <v>0</v>
      </c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9"/>
      <c r="SE40" s="58"/>
      <c r="SF40" s="58"/>
      <c r="SG40" s="58"/>
      <c r="SH40" s="108"/>
      <c r="SI40" s="167">
        <f t="shared" si="295"/>
        <v>0</v>
      </c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9"/>
      <c r="SU40" s="58"/>
      <c r="SV40" s="58"/>
      <c r="SW40" s="58"/>
      <c r="SX40" s="108"/>
      <c r="SY40" s="167">
        <f t="shared" si="296"/>
        <v>0</v>
      </c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9"/>
      <c r="TK40" s="58"/>
      <c r="TL40" s="58"/>
      <c r="TM40" s="58"/>
      <c r="TN40" s="108"/>
      <c r="TO40" s="167">
        <f t="shared" si="297"/>
        <v>0</v>
      </c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9"/>
      <c r="UA40" s="58"/>
      <c r="UB40" s="58"/>
      <c r="UC40" s="58"/>
      <c r="UD40" s="108"/>
      <c r="UE40" s="167">
        <f t="shared" si="298"/>
        <v>0</v>
      </c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9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108"/>
      <c r="VE40" s="9" t="str">
        <f t="shared" si="33"/>
        <v>-</v>
      </c>
    </row>
    <row r="41" spans="1:577" ht="20.149999999999999" customHeight="1">
      <c r="A41" s="21"/>
      <c r="B41" s="21"/>
      <c r="C41" s="22">
        <v>60043</v>
      </c>
      <c r="D41" s="23" t="s">
        <v>41</v>
      </c>
      <c r="E41" s="191">
        <f>SUM(F41:I41)</f>
        <v>0</v>
      </c>
      <c r="F41" s="192"/>
      <c r="G41" s="192"/>
      <c r="H41" s="193"/>
      <c r="I41" s="227"/>
      <c r="J41" s="239">
        <f t="shared" si="267"/>
        <v>0</v>
      </c>
      <c r="K41" s="59"/>
      <c r="L41" s="58"/>
      <c r="M41" s="58"/>
      <c r="N41" s="58"/>
      <c r="O41" s="58"/>
      <c r="P41" s="58"/>
      <c r="Q41" s="58"/>
      <c r="R41" s="58"/>
      <c r="S41" s="58"/>
      <c r="T41" s="58"/>
      <c r="U41" s="59"/>
      <c r="V41" s="58"/>
      <c r="W41" s="58"/>
      <c r="X41" s="58"/>
      <c r="Y41" s="108"/>
      <c r="Z41" s="167">
        <f t="shared" si="268"/>
        <v>0</v>
      </c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/>
      <c r="AL41" s="58"/>
      <c r="AM41" s="58"/>
      <c r="AN41" s="58"/>
      <c r="AO41" s="108"/>
      <c r="AP41" s="167">
        <f t="shared" si="269"/>
        <v>0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9"/>
      <c r="BB41" s="58"/>
      <c r="BC41" s="58"/>
      <c r="BD41" s="58"/>
      <c r="BE41" s="108"/>
      <c r="BF41" s="167">
        <f t="shared" si="270"/>
        <v>0</v>
      </c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9"/>
      <c r="BR41" s="58"/>
      <c r="BS41" s="58"/>
      <c r="BT41" s="58"/>
      <c r="BU41" s="108"/>
      <c r="BV41" s="167">
        <f t="shared" si="271"/>
        <v>0</v>
      </c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9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108"/>
      <c r="CV41" s="171"/>
      <c r="CW41" s="167">
        <f t="shared" si="272"/>
        <v>0</v>
      </c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9"/>
      <c r="DI41" s="58"/>
      <c r="DJ41" s="58"/>
      <c r="DK41" s="58"/>
      <c r="DL41" s="108"/>
      <c r="DM41" s="167">
        <f t="shared" si="273"/>
        <v>0</v>
      </c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9"/>
      <c r="DY41" s="58"/>
      <c r="DZ41" s="58"/>
      <c r="EA41" s="58"/>
      <c r="EB41" s="108"/>
      <c r="EC41" s="167">
        <f t="shared" si="274"/>
        <v>0</v>
      </c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9"/>
      <c r="EO41" s="58"/>
      <c r="EP41" s="58"/>
      <c r="EQ41" s="58"/>
      <c r="ER41" s="108"/>
      <c r="ES41" s="167">
        <f t="shared" si="275"/>
        <v>0</v>
      </c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9"/>
      <c r="FE41" s="58"/>
      <c r="FF41" s="58"/>
      <c r="FG41" s="58"/>
      <c r="FH41" s="108"/>
      <c r="FI41" s="167">
        <f t="shared" si="276"/>
        <v>0</v>
      </c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9"/>
      <c r="FU41" s="58"/>
      <c r="FV41" s="58"/>
      <c r="FW41" s="58"/>
      <c r="FX41" s="108"/>
      <c r="FY41" s="167">
        <f t="shared" si="277"/>
        <v>0</v>
      </c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9"/>
      <c r="GK41" s="58"/>
      <c r="GL41" s="58"/>
      <c r="GM41" s="58"/>
      <c r="GN41" s="108"/>
      <c r="GO41" s="167">
        <f t="shared" si="278"/>
        <v>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9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108"/>
      <c r="HO41" s="170"/>
      <c r="HP41" s="171"/>
      <c r="HQ41" s="167">
        <f t="shared" si="279"/>
        <v>0</v>
      </c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9"/>
      <c r="IC41" s="58"/>
      <c r="ID41" s="58"/>
      <c r="IE41" s="58"/>
      <c r="IF41" s="108"/>
      <c r="IG41" s="167">
        <f t="shared" si="280"/>
        <v>0</v>
      </c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9"/>
      <c r="IS41" s="58"/>
      <c r="IT41" s="58"/>
      <c r="IU41" s="58"/>
      <c r="IV41" s="108"/>
      <c r="IW41" s="167">
        <f t="shared" si="281"/>
        <v>0</v>
      </c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9"/>
      <c r="JI41" s="58"/>
      <c r="JJ41" s="58"/>
      <c r="JK41" s="58"/>
      <c r="JL41" s="108"/>
      <c r="JM41" s="167">
        <f t="shared" si="282"/>
        <v>0</v>
      </c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9"/>
      <c r="JY41" s="58"/>
      <c r="JZ41" s="58"/>
      <c r="KA41" s="58"/>
      <c r="KB41" s="108"/>
      <c r="KC41" s="167">
        <f t="shared" si="283"/>
        <v>0</v>
      </c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9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108"/>
      <c r="LC41" s="171"/>
      <c r="LD41" s="167">
        <f t="shared" si="284"/>
        <v>0</v>
      </c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9"/>
      <c r="LP41" s="58"/>
      <c r="LQ41" s="58"/>
      <c r="LR41" s="58"/>
      <c r="LS41" s="108"/>
      <c r="LT41" s="167">
        <f t="shared" si="285"/>
        <v>0</v>
      </c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9"/>
      <c r="MF41" s="58"/>
      <c r="MG41" s="58"/>
      <c r="MH41" s="58"/>
      <c r="MI41" s="108"/>
      <c r="MJ41" s="167">
        <f t="shared" si="286"/>
        <v>0</v>
      </c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9"/>
      <c r="MV41" s="58"/>
      <c r="MW41" s="58"/>
      <c r="MX41" s="58"/>
      <c r="MY41" s="108"/>
      <c r="MZ41" s="167">
        <f t="shared" si="287"/>
        <v>0</v>
      </c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9"/>
      <c r="NL41" s="58"/>
      <c r="NM41" s="58"/>
      <c r="NN41" s="58"/>
      <c r="NO41" s="108"/>
      <c r="NP41" s="167">
        <f t="shared" si="288"/>
        <v>0</v>
      </c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9"/>
      <c r="OB41" s="58"/>
      <c r="OC41" s="58"/>
      <c r="OD41" s="58"/>
      <c r="OE41" s="108"/>
      <c r="OF41" s="167">
        <f t="shared" si="289"/>
        <v>0</v>
      </c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9"/>
      <c r="OR41" s="58"/>
      <c r="OS41" s="58"/>
      <c r="OT41" s="58"/>
      <c r="OU41" s="108"/>
      <c r="OV41" s="167">
        <f t="shared" si="290"/>
        <v>0</v>
      </c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9"/>
      <c r="PH41" s="58"/>
      <c r="PI41" s="58"/>
      <c r="PJ41" s="58"/>
      <c r="PK41" s="108"/>
      <c r="PL41" s="167">
        <f t="shared" si="291"/>
        <v>0</v>
      </c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9"/>
      <c r="PX41" s="58"/>
      <c r="PY41" s="58"/>
      <c r="PZ41" s="58"/>
      <c r="QA41" s="108"/>
      <c r="QB41" s="167">
        <f t="shared" si="292"/>
        <v>0</v>
      </c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9"/>
      <c r="QN41" s="58"/>
      <c r="QO41" s="58"/>
      <c r="QP41" s="58"/>
      <c r="QQ41" s="108"/>
      <c r="QR41" s="167">
        <f t="shared" si="293"/>
        <v>0</v>
      </c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9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108"/>
      <c r="RR41" s="171"/>
      <c r="RS41" s="167">
        <f t="shared" si="294"/>
        <v>0</v>
      </c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9"/>
      <c r="SE41" s="58"/>
      <c r="SF41" s="58"/>
      <c r="SG41" s="58"/>
      <c r="SH41" s="108"/>
      <c r="SI41" s="167">
        <f t="shared" si="295"/>
        <v>0</v>
      </c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9"/>
      <c r="SU41" s="58"/>
      <c r="SV41" s="58"/>
      <c r="SW41" s="58"/>
      <c r="SX41" s="108"/>
      <c r="SY41" s="167">
        <f t="shared" si="296"/>
        <v>0</v>
      </c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9"/>
      <c r="TK41" s="58"/>
      <c r="TL41" s="58"/>
      <c r="TM41" s="58"/>
      <c r="TN41" s="108"/>
      <c r="TO41" s="167">
        <f t="shared" si="297"/>
        <v>0</v>
      </c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9"/>
      <c r="UA41" s="58"/>
      <c r="UB41" s="58"/>
      <c r="UC41" s="58"/>
      <c r="UD41" s="108"/>
      <c r="UE41" s="167">
        <f t="shared" si="298"/>
        <v>0</v>
      </c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9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108"/>
      <c r="VE41" s="9" t="str">
        <f t="shared" si="33"/>
        <v>-</v>
      </c>
    </row>
    <row r="42" spans="1:577" ht="20.149999999999999" customHeight="1">
      <c r="A42" s="21"/>
      <c r="B42" s="21"/>
      <c r="C42" s="22">
        <v>60048</v>
      </c>
      <c r="D42" s="23" t="s">
        <v>42</v>
      </c>
      <c r="E42" s="191">
        <f>SUM(F42:I42)</f>
        <v>0</v>
      </c>
      <c r="F42" s="192"/>
      <c r="G42" s="192"/>
      <c r="H42" s="193"/>
      <c r="I42" s="227"/>
      <c r="J42" s="239">
        <f t="shared" si="267"/>
        <v>0</v>
      </c>
      <c r="K42" s="59"/>
      <c r="L42" s="58"/>
      <c r="M42" s="58"/>
      <c r="N42" s="58"/>
      <c r="O42" s="58"/>
      <c r="P42" s="58"/>
      <c r="Q42" s="58"/>
      <c r="R42" s="58"/>
      <c r="S42" s="58"/>
      <c r="T42" s="58"/>
      <c r="U42" s="59"/>
      <c r="V42" s="58"/>
      <c r="W42" s="58"/>
      <c r="X42" s="58"/>
      <c r="Y42" s="108"/>
      <c r="Z42" s="167">
        <f t="shared" si="268"/>
        <v>0</v>
      </c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/>
      <c r="AL42" s="58"/>
      <c r="AM42" s="58"/>
      <c r="AN42" s="58"/>
      <c r="AO42" s="108"/>
      <c r="AP42" s="167">
        <f t="shared" si="269"/>
        <v>0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9"/>
      <c r="BB42" s="58"/>
      <c r="BC42" s="58"/>
      <c r="BD42" s="58"/>
      <c r="BE42" s="108"/>
      <c r="BF42" s="167">
        <f t="shared" si="270"/>
        <v>0</v>
      </c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9"/>
      <c r="BR42" s="58"/>
      <c r="BS42" s="58"/>
      <c r="BT42" s="58"/>
      <c r="BU42" s="108"/>
      <c r="BV42" s="167">
        <f t="shared" si="271"/>
        <v>0</v>
      </c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9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108"/>
      <c r="CV42" s="171"/>
      <c r="CW42" s="167">
        <f t="shared" si="272"/>
        <v>0</v>
      </c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9"/>
      <c r="DI42" s="58"/>
      <c r="DJ42" s="58"/>
      <c r="DK42" s="58"/>
      <c r="DL42" s="108"/>
      <c r="DM42" s="167">
        <f t="shared" si="273"/>
        <v>0</v>
      </c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9"/>
      <c r="DY42" s="58"/>
      <c r="DZ42" s="58"/>
      <c r="EA42" s="58"/>
      <c r="EB42" s="108"/>
      <c r="EC42" s="167">
        <f t="shared" si="274"/>
        <v>0</v>
      </c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9"/>
      <c r="EO42" s="58"/>
      <c r="EP42" s="58"/>
      <c r="EQ42" s="58"/>
      <c r="ER42" s="108"/>
      <c r="ES42" s="167">
        <f t="shared" si="275"/>
        <v>0</v>
      </c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9"/>
      <c r="FE42" s="58"/>
      <c r="FF42" s="58"/>
      <c r="FG42" s="58"/>
      <c r="FH42" s="108"/>
      <c r="FI42" s="167">
        <f t="shared" si="276"/>
        <v>0</v>
      </c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9"/>
      <c r="FU42" s="58"/>
      <c r="FV42" s="58"/>
      <c r="FW42" s="58"/>
      <c r="FX42" s="108"/>
      <c r="FY42" s="167">
        <f t="shared" si="277"/>
        <v>0</v>
      </c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9"/>
      <c r="GK42" s="58"/>
      <c r="GL42" s="58"/>
      <c r="GM42" s="58"/>
      <c r="GN42" s="108"/>
      <c r="GO42" s="167">
        <f t="shared" si="278"/>
        <v>0</v>
      </c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9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108"/>
      <c r="HO42" s="170"/>
      <c r="HP42" s="171"/>
      <c r="HQ42" s="167">
        <f t="shared" si="279"/>
        <v>0</v>
      </c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9"/>
      <c r="IC42" s="58"/>
      <c r="ID42" s="58"/>
      <c r="IE42" s="58"/>
      <c r="IF42" s="108"/>
      <c r="IG42" s="167">
        <f t="shared" si="280"/>
        <v>0</v>
      </c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9"/>
      <c r="IS42" s="58"/>
      <c r="IT42" s="58"/>
      <c r="IU42" s="58"/>
      <c r="IV42" s="108"/>
      <c r="IW42" s="167">
        <f t="shared" si="281"/>
        <v>0</v>
      </c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9"/>
      <c r="JI42" s="58"/>
      <c r="JJ42" s="58"/>
      <c r="JK42" s="58"/>
      <c r="JL42" s="108"/>
      <c r="JM42" s="167">
        <f t="shared" si="282"/>
        <v>0</v>
      </c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9"/>
      <c r="JY42" s="58"/>
      <c r="JZ42" s="58"/>
      <c r="KA42" s="58"/>
      <c r="KB42" s="108"/>
      <c r="KC42" s="167">
        <f t="shared" si="283"/>
        <v>0</v>
      </c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9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108"/>
      <c r="LC42" s="171"/>
      <c r="LD42" s="167">
        <f t="shared" si="284"/>
        <v>0</v>
      </c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9"/>
      <c r="LP42" s="58"/>
      <c r="LQ42" s="58"/>
      <c r="LR42" s="58"/>
      <c r="LS42" s="108"/>
      <c r="LT42" s="167">
        <f t="shared" si="285"/>
        <v>0</v>
      </c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9"/>
      <c r="MF42" s="58"/>
      <c r="MG42" s="58"/>
      <c r="MH42" s="58"/>
      <c r="MI42" s="108"/>
      <c r="MJ42" s="167">
        <f t="shared" si="286"/>
        <v>0</v>
      </c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9"/>
      <c r="MV42" s="58"/>
      <c r="MW42" s="58"/>
      <c r="MX42" s="58"/>
      <c r="MY42" s="108"/>
      <c r="MZ42" s="167">
        <f t="shared" si="287"/>
        <v>0</v>
      </c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9"/>
      <c r="NL42" s="58"/>
      <c r="NM42" s="58"/>
      <c r="NN42" s="58"/>
      <c r="NO42" s="108"/>
      <c r="NP42" s="167">
        <f t="shared" si="288"/>
        <v>0</v>
      </c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9"/>
      <c r="OB42" s="58"/>
      <c r="OC42" s="58"/>
      <c r="OD42" s="58"/>
      <c r="OE42" s="108"/>
      <c r="OF42" s="167">
        <f t="shared" si="289"/>
        <v>0</v>
      </c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9"/>
      <c r="OR42" s="58"/>
      <c r="OS42" s="58"/>
      <c r="OT42" s="58"/>
      <c r="OU42" s="108"/>
      <c r="OV42" s="167">
        <f t="shared" si="290"/>
        <v>0</v>
      </c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9"/>
      <c r="PH42" s="58"/>
      <c r="PI42" s="58"/>
      <c r="PJ42" s="58"/>
      <c r="PK42" s="108"/>
      <c r="PL42" s="167">
        <f t="shared" si="291"/>
        <v>0</v>
      </c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9"/>
      <c r="PX42" s="58"/>
      <c r="PY42" s="58"/>
      <c r="PZ42" s="58"/>
      <c r="QA42" s="108"/>
      <c r="QB42" s="167">
        <f t="shared" si="292"/>
        <v>0</v>
      </c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9"/>
      <c r="QN42" s="58"/>
      <c r="QO42" s="58"/>
      <c r="QP42" s="58"/>
      <c r="QQ42" s="108"/>
      <c r="QR42" s="167">
        <f t="shared" si="293"/>
        <v>0</v>
      </c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9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108"/>
      <c r="RR42" s="171"/>
      <c r="RS42" s="167">
        <f t="shared" si="294"/>
        <v>0</v>
      </c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9"/>
      <c r="SE42" s="58"/>
      <c r="SF42" s="58"/>
      <c r="SG42" s="58"/>
      <c r="SH42" s="108"/>
      <c r="SI42" s="167">
        <f t="shared" si="295"/>
        <v>0</v>
      </c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9"/>
      <c r="SU42" s="58"/>
      <c r="SV42" s="58"/>
      <c r="SW42" s="58"/>
      <c r="SX42" s="108"/>
      <c r="SY42" s="167">
        <f t="shared" si="296"/>
        <v>0</v>
      </c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9"/>
      <c r="TK42" s="58"/>
      <c r="TL42" s="58"/>
      <c r="TM42" s="58"/>
      <c r="TN42" s="108"/>
      <c r="TO42" s="167">
        <f t="shared" si="297"/>
        <v>0</v>
      </c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9"/>
      <c r="UA42" s="58"/>
      <c r="UB42" s="58"/>
      <c r="UC42" s="58"/>
      <c r="UD42" s="108"/>
      <c r="UE42" s="167">
        <f t="shared" si="298"/>
        <v>0</v>
      </c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9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108"/>
      <c r="VE42" s="9" t="str">
        <f t="shared" si="33"/>
        <v>-</v>
      </c>
    </row>
    <row r="43" spans="1:577" ht="20.149999999999999" customHeight="1">
      <c r="A43" s="18"/>
      <c r="B43" s="18">
        <v>6005</v>
      </c>
      <c r="C43" s="18"/>
      <c r="D43" s="19" t="s">
        <v>43</v>
      </c>
      <c r="E43" s="188">
        <f t="shared" ref="E43:BP43" si="299">SUM(E44:E49)</f>
        <v>0</v>
      </c>
      <c r="F43" s="189">
        <f t="shared" si="299"/>
        <v>0</v>
      </c>
      <c r="G43" s="189">
        <f t="shared" si="299"/>
        <v>0</v>
      </c>
      <c r="H43" s="190">
        <f t="shared" si="299"/>
        <v>0</v>
      </c>
      <c r="I43" s="226">
        <f t="shared" si="299"/>
        <v>0</v>
      </c>
      <c r="J43" s="189">
        <f t="shared" si="299"/>
        <v>0</v>
      </c>
      <c r="K43" s="57">
        <f t="shared" si="299"/>
        <v>0</v>
      </c>
      <c r="L43" s="56">
        <f t="shared" si="299"/>
        <v>0</v>
      </c>
      <c r="M43" s="56">
        <f t="shared" si="299"/>
        <v>0</v>
      </c>
      <c r="N43" s="56">
        <f t="shared" si="299"/>
        <v>0</v>
      </c>
      <c r="O43" s="56">
        <f t="shared" si="299"/>
        <v>0</v>
      </c>
      <c r="P43" s="56">
        <f t="shared" si="299"/>
        <v>0</v>
      </c>
      <c r="Q43" s="56">
        <f t="shared" si="299"/>
        <v>0</v>
      </c>
      <c r="R43" s="56">
        <f t="shared" si="299"/>
        <v>0</v>
      </c>
      <c r="S43" s="56">
        <f t="shared" si="299"/>
        <v>0</v>
      </c>
      <c r="T43" s="56">
        <f t="shared" si="299"/>
        <v>0</v>
      </c>
      <c r="U43" s="57">
        <f t="shared" si="299"/>
        <v>0</v>
      </c>
      <c r="V43" s="56">
        <f t="shared" si="299"/>
        <v>0</v>
      </c>
      <c r="W43" s="56">
        <f t="shared" si="299"/>
        <v>0</v>
      </c>
      <c r="X43" s="56">
        <f t="shared" si="299"/>
        <v>0</v>
      </c>
      <c r="Y43" s="107">
        <f t="shared" si="299"/>
        <v>0</v>
      </c>
      <c r="Z43" s="57">
        <f t="shared" si="299"/>
        <v>0</v>
      </c>
      <c r="AA43" s="56">
        <f t="shared" si="299"/>
        <v>0</v>
      </c>
      <c r="AB43" s="56">
        <f t="shared" si="299"/>
        <v>0</v>
      </c>
      <c r="AC43" s="56">
        <f t="shared" si="299"/>
        <v>0</v>
      </c>
      <c r="AD43" s="56">
        <f t="shared" si="299"/>
        <v>0</v>
      </c>
      <c r="AE43" s="56">
        <f t="shared" si="299"/>
        <v>0</v>
      </c>
      <c r="AF43" s="56">
        <f t="shared" si="299"/>
        <v>0</v>
      </c>
      <c r="AG43" s="56">
        <f t="shared" si="299"/>
        <v>0</v>
      </c>
      <c r="AH43" s="56">
        <f t="shared" si="299"/>
        <v>0</v>
      </c>
      <c r="AI43" s="56">
        <f t="shared" si="299"/>
        <v>0</v>
      </c>
      <c r="AJ43" s="56">
        <f t="shared" si="299"/>
        <v>0</v>
      </c>
      <c r="AK43" s="57">
        <f t="shared" si="299"/>
        <v>0</v>
      </c>
      <c r="AL43" s="56">
        <f t="shared" si="299"/>
        <v>0</v>
      </c>
      <c r="AM43" s="56">
        <f t="shared" si="299"/>
        <v>0</v>
      </c>
      <c r="AN43" s="56">
        <f t="shared" si="299"/>
        <v>0</v>
      </c>
      <c r="AO43" s="107">
        <f t="shared" si="299"/>
        <v>0</v>
      </c>
      <c r="AP43" s="57">
        <f t="shared" si="299"/>
        <v>0</v>
      </c>
      <c r="AQ43" s="56">
        <f t="shared" si="299"/>
        <v>0</v>
      </c>
      <c r="AR43" s="56">
        <f t="shared" si="299"/>
        <v>0</v>
      </c>
      <c r="AS43" s="56">
        <f t="shared" si="299"/>
        <v>0</v>
      </c>
      <c r="AT43" s="56">
        <f t="shared" si="299"/>
        <v>0</v>
      </c>
      <c r="AU43" s="56">
        <f t="shared" si="299"/>
        <v>0</v>
      </c>
      <c r="AV43" s="56">
        <f t="shared" si="299"/>
        <v>0</v>
      </c>
      <c r="AW43" s="56">
        <f t="shared" si="299"/>
        <v>0</v>
      </c>
      <c r="AX43" s="56">
        <f t="shared" si="299"/>
        <v>0</v>
      </c>
      <c r="AY43" s="56">
        <f t="shared" si="299"/>
        <v>0</v>
      </c>
      <c r="AZ43" s="56">
        <f t="shared" si="299"/>
        <v>0</v>
      </c>
      <c r="BA43" s="57">
        <f t="shared" si="299"/>
        <v>0</v>
      </c>
      <c r="BB43" s="56">
        <f t="shared" si="299"/>
        <v>0</v>
      </c>
      <c r="BC43" s="56">
        <f t="shared" si="299"/>
        <v>0</v>
      </c>
      <c r="BD43" s="56">
        <f t="shared" si="299"/>
        <v>0</v>
      </c>
      <c r="BE43" s="107">
        <f t="shared" si="299"/>
        <v>0</v>
      </c>
      <c r="BF43" s="57">
        <f t="shared" si="299"/>
        <v>0</v>
      </c>
      <c r="BG43" s="56">
        <f t="shared" si="299"/>
        <v>0</v>
      </c>
      <c r="BH43" s="56">
        <f t="shared" si="299"/>
        <v>0</v>
      </c>
      <c r="BI43" s="56">
        <f t="shared" si="299"/>
        <v>0</v>
      </c>
      <c r="BJ43" s="56">
        <f t="shared" si="299"/>
        <v>0</v>
      </c>
      <c r="BK43" s="56">
        <f t="shared" si="299"/>
        <v>0</v>
      </c>
      <c r="BL43" s="56">
        <f t="shared" si="299"/>
        <v>0</v>
      </c>
      <c r="BM43" s="56">
        <f t="shared" si="299"/>
        <v>0</v>
      </c>
      <c r="BN43" s="56">
        <f t="shared" si="299"/>
        <v>0</v>
      </c>
      <c r="BO43" s="56">
        <f t="shared" si="299"/>
        <v>0</v>
      </c>
      <c r="BP43" s="56">
        <f t="shared" si="299"/>
        <v>0</v>
      </c>
      <c r="BQ43" s="57">
        <f t="shared" ref="BQ43:EM43" si="300">SUM(BQ44:BQ49)</f>
        <v>0</v>
      </c>
      <c r="BR43" s="56">
        <f t="shared" si="300"/>
        <v>0</v>
      </c>
      <c r="BS43" s="56">
        <f t="shared" si="300"/>
        <v>0</v>
      </c>
      <c r="BT43" s="56">
        <f t="shared" si="300"/>
        <v>0</v>
      </c>
      <c r="BU43" s="107">
        <f t="shared" si="300"/>
        <v>0</v>
      </c>
      <c r="BV43" s="57">
        <f t="shared" si="300"/>
        <v>0</v>
      </c>
      <c r="BW43" s="56">
        <f t="shared" si="300"/>
        <v>0</v>
      </c>
      <c r="BX43" s="56">
        <f t="shared" si="300"/>
        <v>0</v>
      </c>
      <c r="BY43" s="56">
        <f t="shared" si="300"/>
        <v>0</v>
      </c>
      <c r="BZ43" s="56">
        <f t="shared" si="300"/>
        <v>0</v>
      </c>
      <c r="CA43" s="56">
        <f t="shared" si="300"/>
        <v>0</v>
      </c>
      <c r="CB43" s="56">
        <f t="shared" si="300"/>
        <v>0</v>
      </c>
      <c r="CC43" s="56">
        <f t="shared" si="300"/>
        <v>0</v>
      </c>
      <c r="CD43" s="56">
        <f t="shared" si="300"/>
        <v>0</v>
      </c>
      <c r="CE43" s="56">
        <f t="shared" si="300"/>
        <v>0</v>
      </c>
      <c r="CF43" s="56">
        <f t="shared" si="300"/>
        <v>0</v>
      </c>
      <c r="CG43" s="57">
        <f t="shared" si="300"/>
        <v>0</v>
      </c>
      <c r="CH43" s="56">
        <f t="shared" si="300"/>
        <v>0</v>
      </c>
      <c r="CI43" s="56">
        <f t="shared" si="300"/>
        <v>0</v>
      </c>
      <c r="CJ43" s="56">
        <f t="shared" si="300"/>
        <v>0</v>
      </c>
      <c r="CK43" s="56">
        <f t="shared" si="300"/>
        <v>0</v>
      </c>
      <c r="CL43" s="56">
        <f t="shared" si="300"/>
        <v>0</v>
      </c>
      <c r="CM43" s="56">
        <f t="shared" si="300"/>
        <v>0</v>
      </c>
      <c r="CN43" s="56">
        <f t="shared" si="300"/>
        <v>0</v>
      </c>
      <c r="CO43" s="56">
        <f t="shared" si="300"/>
        <v>0</v>
      </c>
      <c r="CP43" s="56">
        <f t="shared" si="300"/>
        <v>0</v>
      </c>
      <c r="CQ43" s="56">
        <f t="shared" si="300"/>
        <v>0</v>
      </c>
      <c r="CR43" s="56">
        <f t="shared" si="300"/>
        <v>0</v>
      </c>
      <c r="CS43" s="56">
        <f t="shared" si="300"/>
        <v>0</v>
      </c>
      <c r="CT43" s="56">
        <f t="shared" si="300"/>
        <v>0</v>
      </c>
      <c r="CU43" s="107">
        <f t="shared" si="300"/>
        <v>0</v>
      </c>
      <c r="CV43" s="150">
        <f t="shared" si="300"/>
        <v>0</v>
      </c>
      <c r="CW43" s="57">
        <f t="shared" si="300"/>
        <v>0</v>
      </c>
      <c r="CX43" s="56">
        <f t="shared" si="300"/>
        <v>0</v>
      </c>
      <c r="CY43" s="56">
        <f t="shared" si="300"/>
        <v>0</v>
      </c>
      <c r="CZ43" s="56">
        <f t="shared" si="300"/>
        <v>0</v>
      </c>
      <c r="DA43" s="56">
        <f t="shared" si="300"/>
        <v>0</v>
      </c>
      <c r="DB43" s="56">
        <f t="shared" si="300"/>
        <v>0</v>
      </c>
      <c r="DC43" s="56">
        <f t="shared" si="300"/>
        <v>0</v>
      </c>
      <c r="DD43" s="56">
        <f t="shared" si="300"/>
        <v>0</v>
      </c>
      <c r="DE43" s="56">
        <f t="shared" si="300"/>
        <v>0</v>
      </c>
      <c r="DF43" s="56">
        <f t="shared" si="300"/>
        <v>0</v>
      </c>
      <c r="DG43" s="56">
        <f t="shared" si="300"/>
        <v>0</v>
      </c>
      <c r="DH43" s="57">
        <f t="shared" si="300"/>
        <v>0</v>
      </c>
      <c r="DI43" s="56">
        <f t="shared" si="300"/>
        <v>0</v>
      </c>
      <c r="DJ43" s="56">
        <f t="shared" si="300"/>
        <v>0</v>
      </c>
      <c r="DK43" s="56">
        <f t="shared" si="300"/>
        <v>0</v>
      </c>
      <c r="DL43" s="107">
        <f t="shared" si="300"/>
        <v>0</v>
      </c>
      <c r="DM43" s="57">
        <f t="shared" si="300"/>
        <v>0</v>
      </c>
      <c r="DN43" s="56">
        <f t="shared" si="300"/>
        <v>0</v>
      </c>
      <c r="DO43" s="56">
        <f t="shared" si="300"/>
        <v>0</v>
      </c>
      <c r="DP43" s="56">
        <f t="shared" si="300"/>
        <v>0</v>
      </c>
      <c r="DQ43" s="56">
        <f t="shared" si="300"/>
        <v>0</v>
      </c>
      <c r="DR43" s="56">
        <f t="shared" si="300"/>
        <v>0</v>
      </c>
      <c r="DS43" s="56">
        <f t="shared" si="300"/>
        <v>0</v>
      </c>
      <c r="DT43" s="56">
        <f t="shared" si="300"/>
        <v>0</v>
      </c>
      <c r="DU43" s="56">
        <f t="shared" si="300"/>
        <v>0</v>
      </c>
      <c r="DV43" s="56">
        <f t="shared" si="300"/>
        <v>0</v>
      </c>
      <c r="DW43" s="56">
        <f t="shared" si="300"/>
        <v>0</v>
      </c>
      <c r="DX43" s="57">
        <f t="shared" si="300"/>
        <v>0</v>
      </c>
      <c r="DY43" s="56">
        <f t="shared" si="300"/>
        <v>0</v>
      </c>
      <c r="DZ43" s="56">
        <f t="shared" si="300"/>
        <v>0</v>
      </c>
      <c r="EA43" s="56">
        <f t="shared" si="300"/>
        <v>0</v>
      </c>
      <c r="EB43" s="107">
        <f t="shared" si="300"/>
        <v>0</v>
      </c>
      <c r="EC43" s="57">
        <f t="shared" si="300"/>
        <v>0</v>
      </c>
      <c r="ED43" s="56">
        <f t="shared" si="300"/>
        <v>0</v>
      </c>
      <c r="EE43" s="56">
        <f t="shared" si="300"/>
        <v>0</v>
      </c>
      <c r="EF43" s="56">
        <f t="shared" si="300"/>
        <v>0</v>
      </c>
      <c r="EG43" s="56">
        <f t="shared" si="300"/>
        <v>0</v>
      </c>
      <c r="EH43" s="56">
        <f t="shared" si="300"/>
        <v>0</v>
      </c>
      <c r="EI43" s="56">
        <f t="shared" si="300"/>
        <v>0</v>
      </c>
      <c r="EJ43" s="56">
        <f t="shared" si="300"/>
        <v>0</v>
      </c>
      <c r="EK43" s="56">
        <f t="shared" si="300"/>
        <v>0</v>
      </c>
      <c r="EL43" s="56">
        <f t="shared" si="300"/>
        <v>0</v>
      </c>
      <c r="EM43" s="56">
        <f t="shared" si="300"/>
        <v>0</v>
      </c>
      <c r="EN43" s="57">
        <f t="shared" ref="EN43:GY43" si="301">SUM(EN44:EN49)</f>
        <v>0</v>
      </c>
      <c r="EO43" s="56">
        <f t="shared" si="301"/>
        <v>0</v>
      </c>
      <c r="EP43" s="56">
        <f t="shared" si="301"/>
        <v>0</v>
      </c>
      <c r="EQ43" s="56">
        <f t="shared" si="301"/>
        <v>0</v>
      </c>
      <c r="ER43" s="107">
        <f t="shared" si="301"/>
        <v>0</v>
      </c>
      <c r="ES43" s="57">
        <f t="shared" si="301"/>
        <v>0</v>
      </c>
      <c r="ET43" s="56">
        <f t="shared" si="301"/>
        <v>0</v>
      </c>
      <c r="EU43" s="56">
        <f t="shared" si="301"/>
        <v>0</v>
      </c>
      <c r="EV43" s="56">
        <f t="shared" si="301"/>
        <v>0</v>
      </c>
      <c r="EW43" s="56">
        <f t="shared" si="301"/>
        <v>0</v>
      </c>
      <c r="EX43" s="56">
        <f t="shared" si="301"/>
        <v>0</v>
      </c>
      <c r="EY43" s="56">
        <f t="shared" si="301"/>
        <v>0</v>
      </c>
      <c r="EZ43" s="56">
        <f t="shared" si="301"/>
        <v>0</v>
      </c>
      <c r="FA43" s="56">
        <f t="shared" si="301"/>
        <v>0</v>
      </c>
      <c r="FB43" s="56">
        <f t="shared" si="301"/>
        <v>0</v>
      </c>
      <c r="FC43" s="56">
        <f t="shared" si="301"/>
        <v>0</v>
      </c>
      <c r="FD43" s="57">
        <f t="shared" si="301"/>
        <v>0</v>
      </c>
      <c r="FE43" s="56">
        <f t="shared" si="301"/>
        <v>0</v>
      </c>
      <c r="FF43" s="56">
        <f t="shared" si="301"/>
        <v>0</v>
      </c>
      <c r="FG43" s="56">
        <f t="shared" si="301"/>
        <v>0</v>
      </c>
      <c r="FH43" s="107">
        <f t="shared" si="301"/>
        <v>0</v>
      </c>
      <c r="FI43" s="57">
        <f t="shared" si="301"/>
        <v>0</v>
      </c>
      <c r="FJ43" s="56">
        <f t="shared" si="301"/>
        <v>0</v>
      </c>
      <c r="FK43" s="56">
        <f t="shared" si="301"/>
        <v>0</v>
      </c>
      <c r="FL43" s="56">
        <f t="shared" si="301"/>
        <v>0</v>
      </c>
      <c r="FM43" s="56">
        <f t="shared" si="301"/>
        <v>0</v>
      </c>
      <c r="FN43" s="56">
        <f t="shared" si="301"/>
        <v>0</v>
      </c>
      <c r="FO43" s="56">
        <f t="shared" si="301"/>
        <v>0</v>
      </c>
      <c r="FP43" s="56">
        <f t="shared" si="301"/>
        <v>0</v>
      </c>
      <c r="FQ43" s="56">
        <f t="shared" si="301"/>
        <v>0</v>
      </c>
      <c r="FR43" s="56">
        <f t="shared" si="301"/>
        <v>0</v>
      </c>
      <c r="FS43" s="56">
        <f t="shared" si="301"/>
        <v>0</v>
      </c>
      <c r="FT43" s="57">
        <f t="shared" si="301"/>
        <v>0</v>
      </c>
      <c r="FU43" s="56">
        <f t="shared" si="301"/>
        <v>0</v>
      </c>
      <c r="FV43" s="56">
        <f t="shared" si="301"/>
        <v>0</v>
      </c>
      <c r="FW43" s="56">
        <f t="shared" si="301"/>
        <v>0</v>
      </c>
      <c r="FX43" s="107">
        <f t="shared" si="301"/>
        <v>0</v>
      </c>
      <c r="FY43" s="57">
        <f t="shared" si="301"/>
        <v>0</v>
      </c>
      <c r="FZ43" s="56">
        <f t="shared" si="301"/>
        <v>0</v>
      </c>
      <c r="GA43" s="56">
        <f t="shared" si="301"/>
        <v>0</v>
      </c>
      <c r="GB43" s="56">
        <f t="shared" si="301"/>
        <v>0</v>
      </c>
      <c r="GC43" s="56">
        <f t="shared" si="301"/>
        <v>0</v>
      </c>
      <c r="GD43" s="56">
        <f t="shared" si="301"/>
        <v>0</v>
      </c>
      <c r="GE43" s="56">
        <f t="shared" si="301"/>
        <v>0</v>
      </c>
      <c r="GF43" s="56">
        <f t="shared" si="301"/>
        <v>0</v>
      </c>
      <c r="GG43" s="56">
        <f t="shared" si="301"/>
        <v>0</v>
      </c>
      <c r="GH43" s="56">
        <f t="shared" si="301"/>
        <v>0</v>
      </c>
      <c r="GI43" s="56">
        <f t="shared" si="301"/>
        <v>0</v>
      </c>
      <c r="GJ43" s="57">
        <f t="shared" si="301"/>
        <v>0</v>
      </c>
      <c r="GK43" s="56">
        <f t="shared" si="301"/>
        <v>0</v>
      </c>
      <c r="GL43" s="56">
        <f t="shared" si="301"/>
        <v>0</v>
      </c>
      <c r="GM43" s="56">
        <f t="shared" si="301"/>
        <v>0</v>
      </c>
      <c r="GN43" s="107">
        <f t="shared" si="301"/>
        <v>0</v>
      </c>
      <c r="GO43" s="57">
        <f t="shared" si="301"/>
        <v>0</v>
      </c>
      <c r="GP43" s="56">
        <f t="shared" si="301"/>
        <v>0</v>
      </c>
      <c r="GQ43" s="56">
        <f t="shared" si="301"/>
        <v>0</v>
      </c>
      <c r="GR43" s="56">
        <f t="shared" si="301"/>
        <v>0</v>
      </c>
      <c r="GS43" s="56">
        <f t="shared" si="301"/>
        <v>0</v>
      </c>
      <c r="GT43" s="56">
        <f t="shared" si="301"/>
        <v>0</v>
      </c>
      <c r="GU43" s="56">
        <f t="shared" si="301"/>
        <v>0</v>
      </c>
      <c r="GV43" s="56">
        <f t="shared" si="301"/>
        <v>0</v>
      </c>
      <c r="GW43" s="56">
        <f t="shared" si="301"/>
        <v>0</v>
      </c>
      <c r="GX43" s="56">
        <f t="shared" si="301"/>
        <v>0</v>
      </c>
      <c r="GY43" s="56">
        <f t="shared" si="301"/>
        <v>0</v>
      </c>
      <c r="GZ43" s="57">
        <f t="shared" ref="GZ43:JW43" si="302">SUM(GZ44:GZ49)</f>
        <v>0</v>
      </c>
      <c r="HA43" s="56">
        <f t="shared" si="302"/>
        <v>0</v>
      </c>
      <c r="HB43" s="56">
        <f t="shared" si="302"/>
        <v>0</v>
      </c>
      <c r="HC43" s="56">
        <f t="shared" si="302"/>
        <v>0</v>
      </c>
      <c r="HD43" s="56">
        <f t="shared" si="302"/>
        <v>0</v>
      </c>
      <c r="HE43" s="56">
        <f t="shared" si="302"/>
        <v>0</v>
      </c>
      <c r="HF43" s="56">
        <f t="shared" si="302"/>
        <v>0</v>
      </c>
      <c r="HG43" s="56">
        <f t="shared" si="302"/>
        <v>0</v>
      </c>
      <c r="HH43" s="56">
        <f t="shared" si="302"/>
        <v>0</v>
      </c>
      <c r="HI43" s="56">
        <f t="shared" si="302"/>
        <v>0</v>
      </c>
      <c r="HJ43" s="56">
        <f t="shared" si="302"/>
        <v>0</v>
      </c>
      <c r="HK43" s="56">
        <f t="shared" si="302"/>
        <v>0</v>
      </c>
      <c r="HL43" s="56">
        <f t="shared" si="302"/>
        <v>0</v>
      </c>
      <c r="HM43" s="56">
        <f t="shared" si="302"/>
        <v>0</v>
      </c>
      <c r="HN43" s="107">
        <f t="shared" si="302"/>
        <v>0</v>
      </c>
      <c r="HO43" s="134">
        <f t="shared" si="302"/>
        <v>0</v>
      </c>
      <c r="HP43" s="150">
        <f t="shared" si="302"/>
        <v>0</v>
      </c>
      <c r="HQ43" s="57">
        <f t="shared" si="302"/>
        <v>0</v>
      </c>
      <c r="HR43" s="56">
        <f t="shared" si="302"/>
        <v>0</v>
      </c>
      <c r="HS43" s="56">
        <f t="shared" si="302"/>
        <v>0</v>
      </c>
      <c r="HT43" s="56">
        <f t="shared" si="302"/>
        <v>0</v>
      </c>
      <c r="HU43" s="56">
        <f t="shared" si="302"/>
        <v>0</v>
      </c>
      <c r="HV43" s="56">
        <f t="shared" si="302"/>
        <v>0</v>
      </c>
      <c r="HW43" s="56">
        <f t="shared" si="302"/>
        <v>0</v>
      </c>
      <c r="HX43" s="56">
        <f t="shared" si="302"/>
        <v>0</v>
      </c>
      <c r="HY43" s="56">
        <f t="shared" si="302"/>
        <v>0</v>
      </c>
      <c r="HZ43" s="56">
        <f t="shared" si="302"/>
        <v>0</v>
      </c>
      <c r="IA43" s="56">
        <f t="shared" si="302"/>
        <v>0</v>
      </c>
      <c r="IB43" s="57">
        <f t="shared" si="302"/>
        <v>0</v>
      </c>
      <c r="IC43" s="56">
        <f t="shared" si="302"/>
        <v>0</v>
      </c>
      <c r="ID43" s="56">
        <f t="shared" si="302"/>
        <v>0</v>
      </c>
      <c r="IE43" s="56">
        <f t="shared" si="302"/>
        <v>0</v>
      </c>
      <c r="IF43" s="107">
        <f t="shared" si="302"/>
        <v>0</v>
      </c>
      <c r="IG43" s="57">
        <f t="shared" si="302"/>
        <v>0</v>
      </c>
      <c r="IH43" s="56">
        <f t="shared" si="302"/>
        <v>0</v>
      </c>
      <c r="II43" s="56">
        <f t="shared" si="302"/>
        <v>0</v>
      </c>
      <c r="IJ43" s="56">
        <f t="shared" si="302"/>
        <v>0</v>
      </c>
      <c r="IK43" s="56">
        <f t="shared" si="302"/>
        <v>0</v>
      </c>
      <c r="IL43" s="56">
        <f t="shared" si="302"/>
        <v>0</v>
      </c>
      <c r="IM43" s="56">
        <f t="shared" si="302"/>
        <v>0</v>
      </c>
      <c r="IN43" s="56">
        <f t="shared" si="302"/>
        <v>0</v>
      </c>
      <c r="IO43" s="56">
        <f t="shared" si="302"/>
        <v>0</v>
      </c>
      <c r="IP43" s="56">
        <f t="shared" si="302"/>
        <v>0</v>
      </c>
      <c r="IQ43" s="56">
        <f t="shared" si="302"/>
        <v>0</v>
      </c>
      <c r="IR43" s="57">
        <f t="shared" si="302"/>
        <v>0</v>
      </c>
      <c r="IS43" s="56">
        <f t="shared" si="302"/>
        <v>0</v>
      </c>
      <c r="IT43" s="56">
        <f t="shared" si="302"/>
        <v>0</v>
      </c>
      <c r="IU43" s="56">
        <f t="shared" si="302"/>
        <v>0</v>
      </c>
      <c r="IV43" s="107">
        <f t="shared" si="302"/>
        <v>0</v>
      </c>
      <c r="IW43" s="57">
        <f t="shared" si="302"/>
        <v>0</v>
      </c>
      <c r="IX43" s="56">
        <f t="shared" si="302"/>
        <v>0</v>
      </c>
      <c r="IY43" s="56">
        <f t="shared" si="302"/>
        <v>0</v>
      </c>
      <c r="IZ43" s="56">
        <f t="shared" si="302"/>
        <v>0</v>
      </c>
      <c r="JA43" s="56">
        <f t="shared" si="302"/>
        <v>0</v>
      </c>
      <c r="JB43" s="56">
        <f t="shared" si="302"/>
        <v>0</v>
      </c>
      <c r="JC43" s="56">
        <f t="shared" si="302"/>
        <v>0</v>
      </c>
      <c r="JD43" s="56">
        <f t="shared" si="302"/>
        <v>0</v>
      </c>
      <c r="JE43" s="56">
        <f t="shared" si="302"/>
        <v>0</v>
      </c>
      <c r="JF43" s="56">
        <f t="shared" si="302"/>
        <v>0</v>
      </c>
      <c r="JG43" s="56">
        <f t="shared" si="302"/>
        <v>0</v>
      </c>
      <c r="JH43" s="57">
        <f t="shared" si="302"/>
        <v>0</v>
      </c>
      <c r="JI43" s="56">
        <f t="shared" si="302"/>
        <v>0</v>
      </c>
      <c r="JJ43" s="56">
        <f t="shared" si="302"/>
        <v>0</v>
      </c>
      <c r="JK43" s="56">
        <f t="shared" si="302"/>
        <v>0</v>
      </c>
      <c r="JL43" s="107">
        <f t="shared" si="302"/>
        <v>0</v>
      </c>
      <c r="JM43" s="57">
        <f t="shared" si="302"/>
        <v>0</v>
      </c>
      <c r="JN43" s="56">
        <f t="shared" si="302"/>
        <v>0</v>
      </c>
      <c r="JO43" s="56">
        <f t="shared" si="302"/>
        <v>0</v>
      </c>
      <c r="JP43" s="56">
        <f t="shared" si="302"/>
        <v>0</v>
      </c>
      <c r="JQ43" s="56">
        <f t="shared" si="302"/>
        <v>0</v>
      </c>
      <c r="JR43" s="56">
        <f t="shared" si="302"/>
        <v>0</v>
      </c>
      <c r="JS43" s="56">
        <f t="shared" si="302"/>
        <v>0</v>
      </c>
      <c r="JT43" s="56">
        <f t="shared" si="302"/>
        <v>0</v>
      </c>
      <c r="JU43" s="56">
        <f t="shared" si="302"/>
        <v>0</v>
      </c>
      <c r="JV43" s="56">
        <f t="shared" si="302"/>
        <v>0</v>
      </c>
      <c r="JW43" s="56">
        <f t="shared" si="302"/>
        <v>0</v>
      </c>
      <c r="JX43" s="57">
        <f t="shared" ref="JX43:MT43" si="303">SUM(JX44:JX49)</f>
        <v>0</v>
      </c>
      <c r="JY43" s="56">
        <f t="shared" si="303"/>
        <v>0</v>
      </c>
      <c r="JZ43" s="56">
        <f t="shared" si="303"/>
        <v>0</v>
      </c>
      <c r="KA43" s="56">
        <f t="shared" si="303"/>
        <v>0</v>
      </c>
      <c r="KB43" s="107">
        <f t="shared" si="303"/>
        <v>0</v>
      </c>
      <c r="KC43" s="57">
        <f t="shared" si="303"/>
        <v>0</v>
      </c>
      <c r="KD43" s="56">
        <f t="shared" si="303"/>
        <v>0</v>
      </c>
      <c r="KE43" s="56">
        <f t="shared" si="303"/>
        <v>0</v>
      </c>
      <c r="KF43" s="56">
        <f t="shared" si="303"/>
        <v>0</v>
      </c>
      <c r="KG43" s="56">
        <f t="shared" si="303"/>
        <v>0</v>
      </c>
      <c r="KH43" s="56">
        <f t="shared" si="303"/>
        <v>0</v>
      </c>
      <c r="KI43" s="56">
        <f t="shared" si="303"/>
        <v>0</v>
      </c>
      <c r="KJ43" s="56">
        <f t="shared" si="303"/>
        <v>0</v>
      </c>
      <c r="KK43" s="56">
        <f t="shared" si="303"/>
        <v>0</v>
      </c>
      <c r="KL43" s="56">
        <f t="shared" si="303"/>
        <v>0</v>
      </c>
      <c r="KM43" s="56">
        <f t="shared" si="303"/>
        <v>0</v>
      </c>
      <c r="KN43" s="57">
        <f t="shared" si="303"/>
        <v>0</v>
      </c>
      <c r="KO43" s="56">
        <f t="shared" si="303"/>
        <v>0</v>
      </c>
      <c r="KP43" s="56">
        <f t="shared" si="303"/>
        <v>0</v>
      </c>
      <c r="KQ43" s="56">
        <f t="shared" si="303"/>
        <v>0</v>
      </c>
      <c r="KR43" s="56">
        <f t="shared" si="303"/>
        <v>0</v>
      </c>
      <c r="KS43" s="56">
        <f t="shared" si="303"/>
        <v>0</v>
      </c>
      <c r="KT43" s="56">
        <f t="shared" si="303"/>
        <v>0</v>
      </c>
      <c r="KU43" s="56">
        <f t="shared" si="303"/>
        <v>0</v>
      </c>
      <c r="KV43" s="56">
        <f t="shared" si="303"/>
        <v>0</v>
      </c>
      <c r="KW43" s="56">
        <f t="shared" si="303"/>
        <v>0</v>
      </c>
      <c r="KX43" s="56">
        <f t="shared" si="303"/>
        <v>0</v>
      </c>
      <c r="KY43" s="56">
        <f t="shared" si="303"/>
        <v>0</v>
      </c>
      <c r="KZ43" s="56">
        <f t="shared" si="303"/>
        <v>0</v>
      </c>
      <c r="LA43" s="56">
        <f t="shared" si="303"/>
        <v>0</v>
      </c>
      <c r="LB43" s="107">
        <f t="shared" si="303"/>
        <v>0</v>
      </c>
      <c r="LC43" s="150">
        <f t="shared" si="303"/>
        <v>0</v>
      </c>
      <c r="LD43" s="57">
        <f t="shared" si="303"/>
        <v>0</v>
      </c>
      <c r="LE43" s="56">
        <f t="shared" si="303"/>
        <v>0</v>
      </c>
      <c r="LF43" s="56">
        <f t="shared" si="303"/>
        <v>0</v>
      </c>
      <c r="LG43" s="56">
        <f t="shared" si="303"/>
        <v>0</v>
      </c>
      <c r="LH43" s="56">
        <f t="shared" si="303"/>
        <v>0</v>
      </c>
      <c r="LI43" s="56">
        <f t="shared" si="303"/>
        <v>0</v>
      </c>
      <c r="LJ43" s="56">
        <f t="shared" si="303"/>
        <v>0</v>
      </c>
      <c r="LK43" s="56">
        <f t="shared" si="303"/>
        <v>0</v>
      </c>
      <c r="LL43" s="56">
        <f t="shared" si="303"/>
        <v>0</v>
      </c>
      <c r="LM43" s="56">
        <f t="shared" si="303"/>
        <v>0</v>
      </c>
      <c r="LN43" s="56">
        <f t="shared" si="303"/>
        <v>0</v>
      </c>
      <c r="LO43" s="57">
        <f t="shared" si="303"/>
        <v>0</v>
      </c>
      <c r="LP43" s="56">
        <f t="shared" si="303"/>
        <v>0</v>
      </c>
      <c r="LQ43" s="56">
        <f t="shared" si="303"/>
        <v>0</v>
      </c>
      <c r="LR43" s="56">
        <f t="shared" si="303"/>
        <v>0</v>
      </c>
      <c r="LS43" s="107">
        <f t="shared" si="303"/>
        <v>0</v>
      </c>
      <c r="LT43" s="57">
        <f t="shared" si="303"/>
        <v>0</v>
      </c>
      <c r="LU43" s="56">
        <f t="shared" si="303"/>
        <v>0</v>
      </c>
      <c r="LV43" s="56">
        <f t="shared" si="303"/>
        <v>0</v>
      </c>
      <c r="LW43" s="56">
        <f t="shared" si="303"/>
        <v>0</v>
      </c>
      <c r="LX43" s="56">
        <f t="shared" si="303"/>
        <v>0</v>
      </c>
      <c r="LY43" s="56">
        <f t="shared" si="303"/>
        <v>0</v>
      </c>
      <c r="LZ43" s="56">
        <f t="shared" si="303"/>
        <v>0</v>
      </c>
      <c r="MA43" s="56">
        <f t="shared" si="303"/>
        <v>0</v>
      </c>
      <c r="MB43" s="56">
        <f t="shared" si="303"/>
        <v>0</v>
      </c>
      <c r="MC43" s="56">
        <f t="shared" si="303"/>
        <v>0</v>
      </c>
      <c r="MD43" s="56">
        <f t="shared" si="303"/>
        <v>0</v>
      </c>
      <c r="ME43" s="57">
        <f t="shared" si="303"/>
        <v>0</v>
      </c>
      <c r="MF43" s="56">
        <f t="shared" si="303"/>
        <v>0</v>
      </c>
      <c r="MG43" s="56">
        <f t="shared" si="303"/>
        <v>0</v>
      </c>
      <c r="MH43" s="56">
        <f t="shared" si="303"/>
        <v>0</v>
      </c>
      <c r="MI43" s="107">
        <f t="shared" si="303"/>
        <v>0</v>
      </c>
      <c r="MJ43" s="57">
        <f t="shared" si="303"/>
        <v>0</v>
      </c>
      <c r="MK43" s="56">
        <f t="shared" si="303"/>
        <v>0</v>
      </c>
      <c r="ML43" s="56">
        <f t="shared" si="303"/>
        <v>0</v>
      </c>
      <c r="MM43" s="56">
        <f t="shared" si="303"/>
        <v>0</v>
      </c>
      <c r="MN43" s="56">
        <f t="shared" si="303"/>
        <v>0</v>
      </c>
      <c r="MO43" s="56">
        <f t="shared" si="303"/>
        <v>0</v>
      </c>
      <c r="MP43" s="56">
        <f t="shared" si="303"/>
        <v>0</v>
      </c>
      <c r="MQ43" s="56">
        <f t="shared" si="303"/>
        <v>0</v>
      </c>
      <c r="MR43" s="56">
        <f t="shared" si="303"/>
        <v>0</v>
      </c>
      <c r="MS43" s="56">
        <f t="shared" si="303"/>
        <v>0</v>
      </c>
      <c r="MT43" s="56">
        <f t="shared" si="303"/>
        <v>0</v>
      </c>
      <c r="MU43" s="57">
        <f t="shared" ref="MU43:PF43" si="304">SUM(MU44:MU49)</f>
        <v>0</v>
      </c>
      <c r="MV43" s="56">
        <f t="shared" si="304"/>
        <v>0</v>
      </c>
      <c r="MW43" s="56">
        <f t="shared" si="304"/>
        <v>0</v>
      </c>
      <c r="MX43" s="56">
        <f t="shared" si="304"/>
        <v>0</v>
      </c>
      <c r="MY43" s="107">
        <f t="shared" si="304"/>
        <v>0</v>
      </c>
      <c r="MZ43" s="57">
        <f t="shared" si="304"/>
        <v>0</v>
      </c>
      <c r="NA43" s="56">
        <f t="shared" si="304"/>
        <v>0</v>
      </c>
      <c r="NB43" s="56">
        <f t="shared" si="304"/>
        <v>0</v>
      </c>
      <c r="NC43" s="56">
        <f t="shared" si="304"/>
        <v>0</v>
      </c>
      <c r="ND43" s="56">
        <f t="shared" si="304"/>
        <v>0</v>
      </c>
      <c r="NE43" s="56">
        <f t="shared" si="304"/>
        <v>0</v>
      </c>
      <c r="NF43" s="56">
        <f t="shared" si="304"/>
        <v>0</v>
      </c>
      <c r="NG43" s="56">
        <f t="shared" si="304"/>
        <v>0</v>
      </c>
      <c r="NH43" s="56">
        <f t="shared" si="304"/>
        <v>0</v>
      </c>
      <c r="NI43" s="56">
        <f t="shared" si="304"/>
        <v>0</v>
      </c>
      <c r="NJ43" s="56">
        <f t="shared" si="304"/>
        <v>0</v>
      </c>
      <c r="NK43" s="57">
        <f t="shared" si="304"/>
        <v>0</v>
      </c>
      <c r="NL43" s="56">
        <f t="shared" si="304"/>
        <v>0</v>
      </c>
      <c r="NM43" s="56">
        <f t="shared" si="304"/>
        <v>0</v>
      </c>
      <c r="NN43" s="56">
        <f t="shared" si="304"/>
        <v>0</v>
      </c>
      <c r="NO43" s="107">
        <f t="shared" si="304"/>
        <v>0</v>
      </c>
      <c r="NP43" s="57">
        <f t="shared" si="304"/>
        <v>0</v>
      </c>
      <c r="NQ43" s="56">
        <f t="shared" si="304"/>
        <v>0</v>
      </c>
      <c r="NR43" s="56">
        <f t="shared" si="304"/>
        <v>0</v>
      </c>
      <c r="NS43" s="56">
        <f t="shared" si="304"/>
        <v>0</v>
      </c>
      <c r="NT43" s="56">
        <f t="shared" si="304"/>
        <v>0</v>
      </c>
      <c r="NU43" s="56">
        <f t="shared" si="304"/>
        <v>0</v>
      </c>
      <c r="NV43" s="56">
        <f t="shared" si="304"/>
        <v>0</v>
      </c>
      <c r="NW43" s="56">
        <f t="shared" si="304"/>
        <v>0</v>
      </c>
      <c r="NX43" s="56">
        <f t="shared" si="304"/>
        <v>0</v>
      </c>
      <c r="NY43" s="56">
        <f t="shared" si="304"/>
        <v>0</v>
      </c>
      <c r="NZ43" s="56">
        <f t="shared" si="304"/>
        <v>0</v>
      </c>
      <c r="OA43" s="57">
        <f t="shared" si="304"/>
        <v>0</v>
      </c>
      <c r="OB43" s="56">
        <f t="shared" si="304"/>
        <v>0</v>
      </c>
      <c r="OC43" s="56">
        <f t="shared" si="304"/>
        <v>0</v>
      </c>
      <c r="OD43" s="56">
        <f t="shared" si="304"/>
        <v>0</v>
      </c>
      <c r="OE43" s="107">
        <f t="shared" si="304"/>
        <v>0</v>
      </c>
      <c r="OF43" s="57">
        <f t="shared" si="304"/>
        <v>0</v>
      </c>
      <c r="OG43" s="56">
        <f t="shared" si="304"/>
        <v>0</v>
      </c>
      <c r="OH43" s="56">
        <f t="shared" si="304"/>
        <v>0</v>
      </c>
      <c r="OI43" s="56">
        <f t="shared" si="304"/>
        <v>0</v>
      </c>
      <c r="OJ43" s="56">
        <f t="shared" si="304"/>
        <v>0</v>
      </c>
      <c r="OK43" s="56">
        <f t="shared" si="304"/>
        <v>0</v>
      </c>
      <c r="OL43" s="56">
        <f t="shared" si="304"/>
        <v>0</v>
      </c>
      <c r="OM43" s="56">
        <f t="shared" si="304"/>
        <v>0</v>
      </c>
      <c r="ON43" s="56">
        <f t="shared" si="304"/>
        <v>0</v>
      </c>
      <c r="OO43" s="56">
        <f t="shared" si="304"/>
        <v>0</v>
      </c>
      <c r="OP43" s="56">
        <f t="shared" si="304"/>
        <v>0</v>
      </c>
      <c r="OQ43" s="57">
        <f t="shared" si="304"/>
        <v>0</v>
      </c>
      <c r="OR43" s="56">
        <f t="shared" si="304"/>
        <v>0</v>
      </c>
      <c r="OS43" s="56">
        <f t="shared" si="304"/>
        <v>0</v>
      </c>
      <c r="OT43" s="56">
        <f t="shared" si="304"/>
        <v>0</v>
      </c>
      <c r="OU43" s="107">
        <f t="shared" si="304"/>
        <v>0</v>
      </c>
      <c r="OV43" s="57">
        <f t="shared" si="304"/>
        <v>0</v>
      </c>
      <c r="OW43" s="56">
        <f t="shared" si="304"/>
        <v>0</v>
      </c>
      <c r="OX43" s="56">
        <f t="shared" si="304"/>
        <v>0</v>
      </c>
      <c r="OY43" s="56">
        <f t="shared" si="304"/>
        <v>0</v>
      </c>
      <c r="OZ43" s="56">
        <f t="shared" si="304"/>
        <v>0</v>
      </c>
      <c r="PA43" s="56">
        <f t="shared" si="304"/>
        <v>0</v>
      </c>
      <c r="PB43" s="56">
        <f t="shared" si="304"/>
        <v>0</v>
      </c>
      <c r="PC43" s="56">
        <f t="shared" si="304"/>
        <v>0</v>
      </c>
      <c r="PD43" s="56">
        <f t="shared" si="304"/>
        <v>0</v>
      </c>
      <c r="PE43" s="56">
        <f t="shared" si="304"/>
        <v>0</v>
      </c>
      <c r="PF43" s="56">
        <f t="shared" si="304"/>
        <v>0</v>
      </c>
      <c r="PG43" s="57">
        <f t="shared" ref="PG43:RR43" si="305">SUM(PG44:PG49)</f>
        <v>0</v>
      </c>
      <c r="PH43" s="56">
        <f t="shared" si="305"/>
        <v>0</v>
      </c>
      <c r="PI43" s="56">
        <f t="shared" si="305"/>
        <v>0</v>
      </c>
      <c r="PJ43" s="56">
        <f t="shared" si="305"/>
        <v>0</v>
      </c>
      <c r="PK43" s="107">
        <f t="shared" si="305"/>
        <v>0</v>
      </c>
      <c r="PL43" s="57">
        <f t="shared" si="305"/>
        <v>0</v>
      </c>
      <c r="PM43" s="56">
        <f t="shared" si="305"/>
        <v>0</v>
      </c>
      <c r="PN43" s="56">
        <f t="shared" si="305"/>
        <v>0</v>
      </c>
      <c r="PO43" s="56">
        <f t="shared" si="305"/>
        <v>0</v>
      </c>
      <c r="PP43" s="56">
        <f t="shared" si="305"/>
        <v>0</v>
      </c>
      <c r="PQ43" s="56">
        <f t="shared" si="305"/>
        <v>0</v>
      </c>
      <c r="PR43" s="56">
        <f t="shared" si="305"/>
        <v>0</v>
      </c>
      <c r="PS43" s="56">
        <f t="shared" si="305"/>
        <v>0</v>
      </c>
      <c r="PT43" s="56">
        <f t="shared" si="305"/>
        <v>0</v>
      </c>
      <c r="PU43" s="56">
        <f t="shared" si="305"/>
        <v>0</v>
      </c>
      <c r="PV43" s="56">
        <f t="shared" si="305"/>
        <v>0</v>
      </c>
      <c r="PW43" s="57">
        <f t="shared" si="305"/>
        <v>0</v>
      </c>
      <c r="PX43" s="56">
        <f t="shared" si="305"/>
        <v>0</v>
      </c>
      <c r="PY43" s="56">
        <f t="shared" si="305"/>
        <v>0</v>
      </c>
      <c r="PZ43" s="56">
        <f t="shared" si="305"/>
        <v>0</v>
      </c>
      <c r="QA43" s="107">
        <f t="shared" si="305"/>
        <v>0</v>
      </c>
      <c r="QB43" s="57">
        <f t="shared" si="305"/>
        <v>0</v>
      </c>
      <c r="QC43" s="56">
        <f t="shared" si="305"/>
        <v>0</v>
      </c>
      <c r="QD43" s="56">
        <f t="shared" si="305"/>
        <v>0</v>
      </c>
      <c r="QE43" s="56">
        <f t="shared" si="305"/>
        <v>0</v>
      </c>
      <c r="QF43" s="56">
        <f t="shared" si="305"/>
        <v>0</v>
      </c>
      <c r="QG43" s="56">
        <f t="shared" si="305"/>
        <v>0</v>
      </c>
      <c r="QH43" s="56">
        <f t="shared" si="305"/>
        <v>0</v>
      </c>
      <c r="QI43" s="56">
        <f t="shared" si="305"/>
        <v>0</v>
      </c>
      <c r="QJ43" s="56">
        <f t="shared" si="305"/>
        <v>0</v>
      </c>
      <c r="QK43" s="56">
        <f t="shared" si="305"/>
        <v>0</v>
      </c>
      <c r="QL43" s="56">
        <f t="shared" si="305"/>
        <v>0</v>
      </c>
      <c r="QM43" s="57">
        <f t="shared" si="305"/>
        <v>0</v>
      </c>
      <c r="QN43" s="56">
        <f t="shared" si="305"/>
        <v>0</v>
      </c>
      <c r="QO43" s="56">
        <f t="shared" si="305"/>
        <v>0</v>
      </c>
      <c r="QP43" s="56">
        <f t="shared" si="305"/>
        <v>0</v>
      </c>
      <c r="QQ43" s="107">
        <f t="shared" si="305"/>
        <v>0</v>
      </c>
      <c r="QR43" s="57">
        <f t="shared" si="305"/>
        <v>0</v>
      </c>
      <c r="QS43" s="56">
        <f t="shared" si="305"/>
        <v>0</v>
      </c>
      <c r="QT43" s="56">
        <f t="shared" si="305"/>
        <v>0</v>
      </c>
      <c r="QU43" s="56">
        <f t="shared" si="305"/>
        <v>0</v>
      </c>
      <c r="QV43" s="56">
        <f t="shared" si="305"/>
        <v>0</v>
      </c>
      <c r="QW43" s="56">
        <f t="shared" si="305"/>
        <v>0</v>
      </c>
      <c r="QX43" s="56">
        <f t="shared" si="305"/>
        <v>0</v>
      </c>
      <c r="QY43" s="56">
        <f t="shared" si="305"/>
        <v>0</v>
      </c>
      <c r="QZ43" s="56">
        <f t="shared" si="305"/>
        <v>0</v>
      </c>
      <c r="RA43" s="56">
        <f t="shared" si="305"/>
        <v>0</v>
      </c>
      <c r="RB43" s="56">
        <f t="shared" si="305"/>
        <v>0</v>
      </c>
      <c r="RC43" s="57">
        <f t="shared" si="305"/>
        <v>0</v>
      </c>
      <c r="RD43" s="56">
        <f t="shared" si="305"/>
        <v>0</v>
      </c>
      <c r="RE43" s="56">
        <f t="shared" si="305"/>
        <v>0</v>
      </c>
      <c r="RF43" s="56">
        <f t="shared" si="305"/>
        <v>0</v>
      </c>
      <c r="RG43" s="56">
        <f t="shared" si="305"/>
        <v>0</v>
      </c>
      <c r="RH43" s="56">
        <f t="shared" si="305"/>
        <v>0</v>
      </c>
      <c r="RI43" s="56">
        <f t="shared" si="305"/>
        <v>0</v>
      </c>
      <c r="RJ43" s="56">
        <f t="shared" si="305"/>
        <v>0</v>
      </c>
      <c r="RK43" s="56">
        <f t="shared" si="305"/>
        <v>0</v>
      </c>
      <c r="RL43" s="56">
        <f t="shared" si="305"/>
        <v>0</v>
      </c>
      <c r="RM43" s="56">
        <f t="shared" si="305"/>
        <v>0</v>
      </c>
      <c r="RN43" s="56">
        <f t="shared" si="305"/>
        <v>0</v>
      </c>
      <c r="RO43" s="56">
        <f t="shared" si="305"/>
        <v>0</v>
      </c>
      <c r="RP43" s="56">
        <f t="shared" si="305"/>
        <v>0</v>
      </c>
      <c r="RQ43" s="107">
        <f t="shared" si="305"/>
        <v>0</v>
      </c>
      <c r="RR43" s="150">
        <f t="shared" si="305"/>
        <v>0</v>
      </c>
      <c r="RS43" s="57">
        <f t="shared" ref="RS43:UD43" si="306">SUM(RS44:RS49)</f>
        <v>0</v>
      </c>
      <c r="RT43" s="56">
        <f t="shared" si="306"/>
        <v>0</v>
      </c>
      <c r="RU43" s="56">
        <f t="shared" si="306"/>
        <v>0</v>
      </c>
      <c r="RV43" s="56">
        <f t="shared" si="306"/>
        <v>0</v>
      </c>
      <c r="RW43" s="56">
        <f t="shared" si="306"/>
        <v>0</v>
      </c>
      <c r="RX43" s="56">
        <f t="shared" si="306"/>
        <v>0</v>
      </c>
      <c r="RY43" s="56">
        <f t="shared" si="306"/>
        <v>0</v>
      </c>
      <c r="RZ43" s="56">
        <f t="shared" si="306"/>
        <v>0</v>
      </c>
      <c r="SA43" s="56">
        <f t="shared" si="306"/>
        <v>0</v>
      </c>
      <c r="SB43" s="56">
        <f t="shared" si="306"/>
        <v>0</v>
      </c>
      <c r="SC43" s="56">
        <f t="shared" si="306"/>
        <v>0</v>
      </c>
      <c r="SD43" s="57">
        <f t="shared" si="306"/>
        <v>0</v>
      </c>
      <c r="SE43" s="56">
        <f t="shared" si="306"/>
        <v>0</v>
      </c>
      <c r="SF43" s="56">
        <f t="shared" si="306"/>
        <v>0</v>
      </c>
      <c r="SG43" s="56">
        <f t="shared" si="306"/>
        <v>0</v>
      </c>
      <c r="SH43" s="107">
        <f t="shared" si="306"/>
        <v>0</v>
      </c>
      <c r="SI43" s="57">
        <f t="shared" si="306"/>
        <v>0</v>
      </c>
      <c r="SJ43" s="56">
        <f t="shared" si="306"/>
        <v>0</v>
      </c>
      <c r="SK43" s="56">
        <f t="shared" si="306"/>
        <v>0</v>
      </c>
      <c r="SL43" s="56">
        <f t="shared" si="306"/>
        <v>0</v>
      </c>
      <c r="SM43" s="56">
        <f t="shared" si="306"/>
        <v>0</v>
      </c>
      <c r="SN43" s="56">
        <f t="shared" si="306"/>
        <v>0</v>
      </c>
      <c r="SO43" s="56">
        <f t="shared" si="306"/>
        <v>0</v>
      </c>
      <c r="SP43" s="56">
        <f t="shared" si="306"/>
        <v>0</v>
      </c>
      <c r="SQ43" s="56">
        <f t="shared" si="306"/>
        <v>0</v>
      </c>
      <c r="SR43" s="56">
        <f t="shared" si="306"/>
        <v>0</v>
      </c>
      <c r="SS43" s="56">
        <f t="shared" si="306"/>
        <v>0</v>
      </c>
      <c r="ST43" s="57">
        <f t="shared" si="306"/>
        <v>0</v>
      </c>
      <c r="SU43" s="56">
        <f t="shared" si="306"/>
        <v>0</v>
      </c>
      <c r="SV43" s="56">
        <f t="shared" si="306"/>
        <v>0</v>
      </c>
      <c r="SW43" s="56">
        <f t="shared" si="306"/>
        <v>0</v>
      </c>
      <c r="SX43" s="107">
        <f t="shared" si="306"/>
        <v>0</v>
      </c>
      <c r="SY43" s="57">
        <f t="shared" si="306"/>
        <v>0</v>
      </c>
      <c r="SZ43" s="56">
        <f t="shared" si="306"/>
        <v>0</v>
      </c>
      <c r="TA43" s="56">
        <f t="shared" si="306"/>
        <v>0</v>
      </c>
      <c r="TB43" s="56">
        <f t="shared" si="306"/>
        <v>0</v>
      </c>
      <c r="TC43" s="56">
        <f t="shared" si="306"/>
        <v>0</v>
      </c>
      <c r="TD43" s="56">
        <f t="shared" si="306"/>
        <v>0</v>
      </c>
      <c r="TE43" s="56">
        <f t="shared" si="306"/>
        <v>0</v>
      </c>
      <c r="TF43" s="56">
        <f t="shared" si="306"/>
        <v>0</v>
      </c>
      <c r="TG43" s="56">
        <f t="shared" si="306"/>
        <v>0</v>
      </c>
      <c r="TH43" s="56">
        <f t="shared" si="306"/>
        <v>0</v>
      </c>
      <c r="TI43" s="56">
        <f t="shared" si="306"/>
        <v>0</v>
      </c>
      <c r="TJ43" s="57">
        <f t="shared" si="306"/>
        <v>0</v>
      </c>
      <c r="TK43" s="56">
        <f t="shared" si="306"/>
        <v>0</v>
      </c>
      <c r="TL43" s="56">
        <f t="shared" si="306"/>
        <v>0</v>
      </c>
      <c r="TM43" s="56">
        <f t="shared" si="306"/>
        <v>0</v>
      </c>
      <c r="TN43" s="107">
        <f t="shared" si="306"/>
        <v>0</v>
      </c>
      <c r="TO43" s="57">
        <f t="shared" si="306"/>
        <v>0</v>
      </c>
      <c r="TP43" s="56">
        <f t="shared" si="306"/>
        <v>0</v>
      </c>
      <c r="TQ43" s="56">
        <f t="shared" si="306"/>
        <v>0</v>
      </c>
      <c r="TR43" s="56">
        <f t="shared" si="306"/>
        <v>0</v>
      </c>
      <c r="TS43" s="56">
        <f t="shared" si="306"/>
        <v>0</v>
      </c>
      <c r="TT43" s="56">
        <f t="shared" si="306"/>
        <v>0</v>
      </c>
      <c r="TU43" s="56">
        <f t="shared" si="306"/>
        <v>0</v>
      </c>
      <c r="TV43" s="56">
        <f t="shared" si="306"/>
        <v>0</v>
      </c>
      <c r="TW43" s="56">
        <f t="shared" si="306"/>
        <v>0</v>
      </c>
      <c r="TX43" s="56">
        <f t="shared" si="306"/>
        <v>0</v>
      </c>
      <c r="TY43" s="56">
        <f t="shared" si="306"/>
        <v>0</v>
      </c>
      <c r="TZ43" s="57">
        <f t="shared" si="306"/>
        <v>0</v>
      </c>
      <c r="UA43" s="56">
        <f t="shared" si="306"/>
        <v>0</v>
      </c>
      <c r="UB43" s="56">
        <f t="shared" si="306"/>
        <v>0</v>
      </c>
      <c r="UC43" s="56">
        <f t="shared" si="306"/>
        <v>0</v>
      </c>
      <c r="UD43" s="107">
        <f t="shared" si="306"/>
        <v>0</v>
      </c>
      <c r="UE43" s="57">
        <f t="shared" ref="UE43:VD43" si="307">SUM(UE44:UE49)</f>
        <v>0</v>
      </c>
      <c r="UF43" s="56">
        <f t="shared" si="307"/>
        <v>0</v>
      </c>
      <c r="UG43" s="56">
        <f t="shared" si="307"/>
        <v>0</v>
      </c>
      <c r="UH43" s="56">
        <f t="shared" si="307"/>
        <v>0</v>
      </c>
      <c r="UI43" s="56">
        <f t="shared" si="307"/>
        <v>0</v>
      </c>
      <c r="UJ43" s="56">
        <f t="shared" si="307"/>
        <v>0</v>
      </c>
      <c r="UK43" s="56">
        <f t="shared" si="307"/>
        <v>0</v>
      </c>
      <c r="UL43" s="56">
        <f t="shared" si="307"/>
        <v>0</v>
      </c>
      <c r="UM43" s="56">
        <f t="shared" si="307"/>
        <v>0</v>
      </c>
      <c r="UN43" s="56">
        <f t="shared" si="307"/>
        <v>0</v>
      </c>
      <c r="UO43" s="56">
        <f t="shared" si="307"/>
        <v>0</v>
      </c>
      <c r="UP43" s="57">
        <f t="shared" si="307"/>
        <v>0</v>
      </c>
      <c r="UQ43" s="56">
        <f t="shared" si="307"/>
        <v>0</v>
      </c>
      <c r="UR43" s="56">
        <f t="shared" si="307"/>
        <v>0</v>
      </c>
      <c r="US43" s="56">
        <f t="shared" si="307"/>
        <v>0</v>
      </c>
      <c r="UT43" s="56">
        <f t="shared" si="307"/>
        <v>0</v>
      </c>
      <c r="UU43" s="56">
        <f t="shared" si="307"/>
        <v>0</v>
      </c>
      <c r="UV43" s="56">
        <f t="shared" si="307"/>
        <v>0</v>
      </c>
      <c r="UW43" s="56">
        <f t="shared" si="307"/>
        <v>0</v>
      </c>
      <c r="UX43" s="56">
        <f t="shared" si="307"/>
        <v>0</v>
      </c>
      <c r="UY43" s="56">
        <f t="shared" si="307"/>
        <v>0</v>
      </c>
      <c r="UZ43" s="56">
        <f t="shared" si="307"/>
        <v>0</v>
      </c>
      <c r="VA43" s="56">
        <f t="shared" si="307"/>
        <v>0</v>
      </c>
      <c r="VB43" s="56">
        <f t="shared" si="307"/>
        <v>0</v>
      </c>
      <c r="VC43" s="56">
        <f t="shared" si="307"/>
        <v>0</v>
      </c>
      <c r="VD43" s="107">
        <f t="shared" si="307"/>
        <v>0</v>
      </c>
      <c r="VE43" s="9" t="str">
        <f t="shared" si="33"/>
        <v>-</v>
      </c>
    </row>
    <row r="44" spans="1:577" ht="20.149999999999999" customHeight="1">
      <c r="A44" s="21"/>
      <c r="B44" s="21"/>
      <c r="C44" s="22">
        <v>60051</v>
      </c>
      <c r="D44" s="23" t="s">
        <v>44</v>
      </c>
      <c r="E44" s="191">
        <f t="shared" ref="E44:E49" si="308">SUM(F44:I44)</f>
        <v>0</v>
      </c>
      <c r="F44" s="192"/>
      <c r="G44" s="192"/>
      <c r="H44" s="193"/>
      <c r="I44" s="227"/>
      <c r="J44" s="239">
        <f t="shared" ref="J44:J49" si="309">SUM(K44:Y44)</f>
        <v>0</v>
      </c>
      <c r="K44" s="59"/>
      <c r="L44" s="58"/>
      <c r="M44" s="58"/>
      <c r="N44" s="58"/>
      <c r="O44" s="58"/>
      <c r="P44" s="58"/>
      <c r="Q44" s="58"/>
      <c r="R44" s="58"/>
      <c r="S44" s="58"/>
      <c r="T44" s="58"/>
      <c r="U44" s="59"/>
      <c r="V44" s="58"/>
      <c r="W44" s="58"/>
      <c r="X44" s="58"/>
      <c r="Y44" s="108"/>
      <c r="Z44" s="167">
        <f t="shared" ref="Z44:Z49" si="310">SUM(AA44:AO44)</f>
        <v>0</v>
      </c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/>
      <c r="AL44" s="58"/>
      <c r="AM44" s="58"/>
      <c r="AN44" s="58"/>
      <c r="AO44" s="108"/>
      <c r="AP44" s="167">
        <f t="shared" ref="AP44:AP49" si="311">SUM(AQ44:BE44)</f>
        <v>0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9"/>
      <c r="BB44" s="58"/>
      <c r="BC44" s="58"/>
      <c r="BD44" s="58"/>
      <c r="BE44" s="108"/>
      <c r="BF44" s="167">
        <f t="shared" ref="BF44:BF49" si="312">SUM(BG44:BU44)</f>
        <v>0</v>
      </c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9"/>
      <c r="BR44" s="58"/>
      <c r="BS44" s="58"/>
      <c r="BT44" s="58"/>
      <c r="BU44" s="108"/>
      <c r="BV44" s="167">
        <f t="shared" ref="BV44:BV49" si="313">SUM(BW44:CU44)</f>
        <v>0</v>
      </c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9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108"/>
      <c r="CV44" s="171"/>
      <c r="CW44" s="167">
        <f t="shared" ref="CW44:CW49" si="314">SUM(CX44:DL44)</f>
        <v>0</v>
      </c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9"/>
      <c r="DI44" s="58"/>
      <c r="DJ44" s="58"/>
      <c r="DK44" s="58"/>
      <c r="DL44" s="108"/>
      <c r="DM44" s="167">
        <f t="shared" ref="DM44:DM49" si="315">SUM(DN44:EB44)</f>
        <v>0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9"/>
      <c r="DY44" s="58"/>
      <c r="DZ44" s="58"/>
      <c r="EA44" s="58"/>
      <c r="EB44" s="108"/>
      <c r="EC44" s="167">
        <f t="shared" ref="EC44:EC49" si="316">SUM(ED44:ER44)</f>
        <v>0</v>
      </c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9"/>
      <c r="EO44" s="58"/>
      <c r="EP44" s="58"/>
      <c r="EQ44" s="58"/>
      <c r="ER44" s="108"/>
      <c r="ES44" s="167">
        <f t="shared" ref="ES44:ES49" si="317">SUM(ET44:FH44)</f>
        <v>0</v>
      </c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9"/>
      <c r="FE44" s="58"/>
      <c r="FF44" s="58"/>
      <c r="FG44" s="58"/>
      <c r="FH44" s="108"/>
      <c r="FI44" s="167">
        <f t="shared" ref="FI44:FI49" si="318">SUM(FJ44:FX44)</f>
        <v>0</v>
      </c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9"/>
      <c r="FU44" s="58"/>
      <c r="FV44" s="58"/>
      <c r="FW44" s="58"/>
      <c r="FX44" s="108"/>
      <c r="FY44" s="167">
        <f t="shared" ref="FY44:FY49" si="319">SUM(FZ44:GN44)</f>
        <v>0</v>
      </c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9"/>
      <c r="GK44" s="58"/>
      <c r="GL44" s="58"/>
      <c r="GM44" s="58"/>
      <c r="GN44" s="108"/>
      <c r="GO44" s="167">
        <f t="shared" ref="GO44:GO49" si="320">SUM(GP44:HN44)</f>
        <v>0</v>
      </c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9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108"/>
      <c r="HO44" s="170"/>
      <c r="HP44" s="171"/>
      <c r="HQ44" s="167">
        <f t="shared" ref="HQ44:HQ49" si="321">SUM(HR44:IF44)</f>
        <v>0</v>
      </c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9"/>
      <c r="IC44" s="58"/>
      <c r="ID44" s="58"/>
      <c r="IE44" s="58"/>
      <c r="IF44" s="108"/>
      <c r="IG44" s="167">
        <f t="shared" ref="IG44:IG49" si="322">SUM(IH44:IV44)</f>
        <v>0</v>
      </c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9"/>
      <c r="IS44" s="58"/>
      <c r="IT44" s="58"/>
      <c r="IU44" s="58"/>
      <c r="IV44" s="108"/>
      <c r="IW44" s="167">
        <f t="shared" ref="IW44:IW49" si="323">SUM(IX44:JL44)</f>
        <v>0</v>
      </c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9"/>
      <c r="JI44" s="58"/>
      <c r="JJ44" s="58"/>
      <c r="JK44" s="58"/>
      <c r="JL44" s="108"/>
      <c r="JM44" s="167">
        <f t="shared" ref="JM44:JM49" si="324">SUM(JN44:KB44)</f>
        <v>0</v>
      </c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9"/>
      <c r="JY44" s="58"/>
      <c r="JZ44" s="58"/>
      <c r="KA44" s="58"/>
      <c r="KB44" s="108"/>
      <c r="KC44" s="167">
        <f t="shared" ref="KC44:KC49" si="325">SUM(KD44:LB44)</f>
        <v>0</v>
      </c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9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108"/>
      <c r="LC44" s="171"/>
      <c r="LD44" s="167">
        <f t="shared" ref="LD44:LD49" si="326">SUM(LE44:LS44)</f>
        <v>0</v>
      </c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9"/>
      <c r="LP44" s="58"/>
      <c r="LQ44" s="58"/>
      <c r="LR44" s="58"/>
      <c r="LS44" s="108"/>
      <c r="LT44" s="167">
        <f t="shared" ref="LT44:LT49" si="327">SUM(LU44:MI44)</f>
        <v>0</v>
      </c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9"/>
      <c r="MF44" s="58"/>
      <c r="MG44" s="58"/>
      <c r="MH44" s="58"/>
      <c r="MI44" s="108"/>
      <c r="MJ44" s="167">
        <f t="shared" ref="MJ44:MJ49" si="328">SUM(MK44:MY44)</f>
        <v>0</v>
      </c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9"/>
      <c r="MV44" s="58"/>
      <c r="MW44" s="58"/>
      <c r="MX44" s="58"/>
      <c r="MY44" s="108"/>
      <c r="MZ44" s="167">
        <f t="shared" ref="MZ44:MZ49" si="329">SUM(NA44:NO44)</f>
        <v>0</v>
      </c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9"/>
      <c r="NL44" s="58"/>
      <c r="NM44" s="58"/>
      <c r="NN44" s="58"/>
      <c r="NO44" s="108"/>
      <c r="NP44" s="167">
        <f t="shared" ref="NP44:NP49" si="330">SUM(NQ44:OE44)</f>
        <v>0</v>
      </c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9"/>
      <c r="OB44" s="58"/>
      <c r="OC44" s="58"/>
      <c r="OD44" s="58"/>
      <c r="OE44" s="108"/>
      <c r="OF44" s="167">
        <f t="shared" ref="OF44:OF49" si="331">SUM(OG44:OU44)</f>
        <v>0</v>
      </c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9"/>
      <c r="OR44" s="58"/>
      <c r="OS44" s="58"/>
      <c r="OT44" s="58"/>
      <c r="OU44" s="108"/>
      <c r="OV44" s="167">
        <f t="shared" ref="OV44:OV49" si="332">SUM(OW44:PK44)</f>
        <v>0</v>
      </c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9"/>
      <c r="PH44" s="58"/>
      <c r="PI44" s="58"/>
      <c r="PJ44" s="58"/>
      <c r="PK44" s="108"/>
      <c r="PL44" s="167">
        <f t="shared" ref="PL44:PL49" si="333">SUM(PM44:QA44)</f>
        <v>0</v>
      </c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9"/>
      <c r="PX44" s="58"/>
      <c r="PY44" s="58"/>
      <c r="PZ44" s="58"/>
      <c r="QA44" s="108"/>
      <c r="QB44" s="167">
        <f t="shared" ref="QB44:QB49" si="334">SUM(QC44:QQ44)</f>
        <v>0</v>
      </c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9"/>
      <c r="QN44" s="58"/>
      <c r="QO44" s="58"/>
      <c r="QP44" s="58"/>
      <c r="QQ44" s="108"/>
      <c r="QR44" s="167">
        <f t="shared" ref="QR44:QR49" si="335">SUM(QS44:RQ44)</f>
        <v>0</v>
      </c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9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108"/>
      <c r="RR44" s="171"/>
      <c r="RS44" s="167">
        <f t="shared" ref="RS44:RS49" si="336">SUM(RT44:SH44)</f>
        <v>0</v>
      </c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9"/>
      <c r="SE44" s="58"/>
      <c r="SF44" s="58"/>
      <c r="SG44" s="58"/>
      <c r="SH44" s="108"/>
      <c r="SI44" s="167">
        <f t="shared" ref="SI44:SI49" si="337">SUM(SJ44:SX44)</f>
        <v>0</v>
      </c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9"/>
      <c r="SU44" s="58"/>
      <c r="SV44" s="58"/>
      <c r="SW44" s="58"/>
      <c r="SX44" s="108"/>
      <c r="SY44" s="167">
        <f t="shared" ref="SY44:SY49" si="338">SUM(SZ44:TN44)</f>
        <v>0</v>
      </c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9"/>
      <c r="TK44" s="58"/>
      <c r="TL44" s="58"/>
      <c r="TM44" s="58"/>
      <c r="TN44" s="108"/>
      <c r="TO44" s="167">
        <f t="shared" ref="TO44:TO49" si="339">SUM(TP44:UD44)</f>
        <v>0</v>
      </c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9"/>
      <c r="UA44" s="58"/>
      <c r="UB44" s="58"/>
      <c r="UC44" s="58"/>
      <c r="UD44" s="108"/>
      <c r="UE44" s="167">
        <f t="shared" ref="UE44:UE49" si="340">SUM(UF44:VD44)</f>
        <v>0</v>
      </c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9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108"/>
      <c r="VE44" s="9" t="str">
        <f t="shared" si="33"/>
        <v>-</v>
      </c>
    </row>
    <row r="45" spans="1:577" ht="20.149999999999999" customHeight="1">
      <c r="A45" s="21"/>
      <c r="B45" s="21"/>
      <c r="C45" s="22">
        <v>60052</v>
      </c>
      <c r="D45" s="23" t="s">
        <v>45</v>
      </c>
      <c r="E45" s="191">
        <f t="shared" si="308"/>
        <v>0</v>
      </c>
      <c r="F45" s="192"/>
      <c r="G45" s="192"/>
      <c r="H45" s="193"/>
      <c r="I45" s="227"/>
      <c r="J45" s="239">
        <f t="shared" si="309"/>
        <v>0</v>
      </c>
      <c r="K45" s="59"/>
      <c r="L45" s="58"/>
      <c r="M45" s="58"/>
      <c r="N45" s="58"/>
      <c r="O45" s="58"/>
      <c r="P45" s="58"/>
      <c r="Q45" s="58"/>
      <c r="R45" s="58"/>
      <c r="S45" s="58"/>
      <c r="T45" s="58"/>
      <c r="U45" s="59"/>
      <c r="V45" s="58"/>
      <c r="W45" s="58"/>
      <c r="X45" s="58"/>
      <c r="Y45" s="108"/>
      <c r="Z45" s="167">
        <f t="shared" si="310"/>
        <v>0</v>
      </c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/>
      <c r="AL45" s="58"/>
      <c r="AM45" s="58"/>
      <c r="AN45" s="58"/>
      <c r="AO45" s="108"/>
      <c r="AP45" s="167">
        <f t="shared" si="311"/>
        <v>0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9"/>
      <c r="BB45" s="58"/>
      <c r="BC45" s="58"/>
      <c r="BD45" s="58"/>
      <c r="BE45" s="108"/>
      <c r="BF45" s="167">
        <f t="shared" si="312"/>
        <v>0</v>
      </c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9"/>
      <c r="BR45" s="58"/>
      <c r="BS45" s="58"/>
      <c r="BT45" s="58"/>
      <c r="BU45" s="108"/>
      <c r="BV45" s="167">
        <f t="shared" si="313"/>
        <v>0</v>
      </c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9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108"/>
      <c r="CV45" s="171"/>
      <c r="CW45" s="167">
        <f t="shared" si="314"/>
        <v>0</v>
      </c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9"/>
      <c r="DI45" s="58"/>
      <c r="DJ45" s="58"/>
      <c r="DK45" s="58"/>
      <c r="DL45" s="108"/>
      <c r="DM45" s="167">
        <f t="shared" si="315"/>
        <v>0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9"/>
      <c r="DY45" s="58"/>
      <c r="DZ45" s="58"/>
      <c r="EA45" s="58"/>
      <c r="EB45" s="108"/>
      <c r="EC45" s="167">
        <f t="shared" si="316"/>
        <v>0</v>
      </c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9"/>
      <c r="EO45" s="58"/>
      <c r="EP45" s="58"/>
      <c r="EQ45" s="58"/>
      <c r="ER45" s="108"/>
      <c r="ES45" s="167">
        <f t="shared" si="317"/>
        <v>0</v>
      </c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9"/>
      <c r="FE45" s="58"/>
      <c r="FF45" s="58"/>
      <c r="FG45" s="58"/>
      <c r="FH45" s="108"/>
      <c r="FI45" s="167">
        <f t="shared" si="318"/>
        <v>0</v>
      </c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9"/>
      <c r="FU45" s="58"/>
      <c r="FV45" s="58"/>
      <c r="FW45" s="58"/>
      <c r="FX45" s="108"/>
      <c r="FY45" s="167">
        <f t="shared" si="319"/>
        <v>0</v>
      </c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9"/>
      <c r="GK45" s="58"/>
      <c r="GL45" s="58"/>
      <c r="GM45" s="58"/>
      <c r="GN45" s="108"/>
      <c r="GO45" s="167">
        <f t="shared" si="320"/>
        <v>0</v>
      </c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9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108"/>
      <c r="HO45" s="170"/>
      <c r="HP45" s="171"/>
      <c r="HQ45" s="167">
        <f t="shared" si="321"/>
        <v>0</v>
      </c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8"/>
      <c r="ID45" s="58"/>
      <c r="IE45" s="58"/>
      <c r="IF45" s="108"/>
      <c r="IG45" s="167">
        <f t="shared" si="322"/>
        <v>0</v>
      </c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9"/>
      <c r="IS45" s="58"/>
      <c r="IT45" s="58"/>
      <c r="IU45" s="58"/>
      <c r="IV45" s="108"/>
      <c r="IW45" s="167">
        <f t="shared" si="323"/>
        <v>0</v>
      </c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9"/>
      <c r="JI45" s="58"/>
      <c r="JJ45" s="58"/>
      <c r="JK45" s="58"/>
      <c r="JL45" s="108"/>
      <c r="JM45" s="167">
        <f t="shared" si="324"/>
        <v>0</v>
      </c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9"/>
      <c r="JY45" s="58"/>
      <c r="JZ45" s="58"/>
      <c r="KA45" s="58"/>
      <c r="KB45" s="108"/>
      <c r="KC45" s="167">
        <f t="shared" si="325"/>
        <v>0</v>
      </c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9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108"/>
      <c r="LC45" s="171"/>
      <c r="LD45" s="167">
        <f t="shared" si="326"/>
        <v>0</v>
      </c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9"/>
      <c r="LP45" s="58"/>
      <c r="LQ45" s="58"/>
      <c r="LR45" s="58"/>
      <c r="LS45" s="108"/>
      <c r="LT45" s="167">
        <f t="shared" si="327"/>
        <v>0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9"/>
      <c r="MF45" s="58"/>
      <c r="MG45" s="58"/>
      <c r="MH45" s="58"/>
      <c r="MI45" s="108"/>
      <c r="MJ45" s="167">
        <f t="shared" si="328"/>
        <v>0</v>
      </c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9"/>
      <c r="MV45" s="58"/>
      <c r="MW45" s="58"/>
      <c r="MX45" s="58"/>
      <c r="MY45" s="108"/>
      <c r="MZ45" s="167">
        <f t="shared" si="329"/>
        <v>0</v>
      </c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9"/>
      <c r="NL45" s="58"/>
      <c r="NM45" s="58"/>
      <c r="NN45" s="58"/>
      <c r="NO45" s="108"/>
      <c r="NP45" s="167">
        <f t="shared" si="330"/>
        <v>0</v>
      </c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9"/>
      <c r="OB45" s="58"/>
      <c r="OC45" s="58"/>
      <c r="OD45" s="58"/>
      <c r="OE45" s="108"/>
      <c r="OF45" s="167">
        <f t="shared" si="331"/>
        <v>0</v>
      </c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9"/>
      <c r="OR45" s="58"/>
      <c r="OS45" s="58"/>
      <c r="OT45" s="58"/>
      <c r="OU45" s="108"/>
      <c r="OV45" s="167">
        <f t="shared" si="332"/>
        <v>0</v>
      </c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9"/>
      <c r="PH45" s="58"/>
      <c r="PI45" s="58"/>
      <c r="PJ45" s="58"/>
      <c r="PK45" s="108"/>
      <c r="PL45" s="167">
        <f t="shared" si="333"/>
        <v>0</v>
      </c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9"/>
      <c r="PX45" s="58"/>
      <c r="PY45" s="58"/>
      <c r="PZ45" s="58"/>
      <c r="QA45" s="108"/>
      <c r="QB45" s="167">
        <f t="shared" si="334"/>
        <v>0</v>
      </c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9"/>
      <c r="QN45" s="58"/>
      <c r="QO45" s="58"/>
      <c r="QP45" s="58"/>
      <c r="QQ45" s="108"/>
      <c r="QR45" s="167">
        <f t="shared" si="335"/>
        <v>0</v>
      </c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9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108"/>
      <c r="RR45" s="171"/>
      <c r="RS45" s="167">
        <f t="shared" si="336"/>
        <v>0</v>
      </c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9"/>
      <c r="SE45" s="58"/>
      <c r="SF45" s="58"/>
      <c r="SG45" s="58"/>
      <c r="SH45" s="108"/>
      <c r="SI45" s="167">
        <f t="shared" si="337"/>
        <v>0</v>
      </c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9"/>
      <c r="SU45" s="58"/>
      <c r="SV45" s="58"/>
      <c r="SW45" s="58"/>
      <c r="SX45" s="108"/>
      <c r="SY45" s="167">
        <f t="shared" si="338"/>
        <v>0</v>
      </c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9"/>
      <c r="TK45" s="58"/>
      <c r="TL45" s="58"/>
      <c r="TM45" s="58"/>
      <c r="TN45" s="108"/>
      <c r="TO45" s="167">
        <f t="shared" si="339"/>
        <v>0</v>
      </c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9"/>
      <c r="UA45" s="58"/>
      <c r="UB45" s="58"/>
      <c r="UC45" s="58"/>
      <c r="UD45" s="108"/>
      <c r="UE45" s="167">
        <f t="shared" si="340"/>
        <v>0</v>
      </c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9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108"/>
      <c r="VE45" s="9" t="str">
        <f t="shared" si="33"/>
        <v>-</v>
      </c>
    </row>
    <row r="46" spans="1:577" ht="20.149999999999999" customHeight="1">
      <c r="A46" s="21"/>
      <c r="B46" s="21"/>
      <c r="C46" s="22">
        <v>60053</v>
      </c>
      <c r="D46" s="23" t="s">
        <v>46</v>
      </c>
      <c r="E46" s="191">
        <f t="shared" si="308"/>
        <v>0</v>
      </c>
      <c r="F46" s="192"/>
      <c r="G46" s="192"/>
      <c r="H46" s="193"/>
      <c r="I46" s="227"/>
      <c r="J46" s="239">
        <f t="shared" si="309"/>
        <v>0</v>
      </c>
      <c r="K46" s="59"/>
      <c r="L46" s="58"/>
      <c r="M46" s="58"/>
      <c r="N46" s="58"/>
      <c r="O46" s="58"/>
      <c r="P46" s="58"/>
      <c r="Q46" s="58"/>
      <c r="R46" s="58"/>
      <c r="S46" s="58"/>
      <c r="T46" s="58"/>
      <c r="U46" s="59"/>
      <c r="V46" s="58"/>
      <c r="W46" s="58"/>
      <c r="X46" s="58"/>
      <c r="Y46" s="108"/>
      <c r="Z46" s="167">
        <f t="shared" si="310"/>
        <v>0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58"/>
      <c r="AM46" s="58"/>
      <c r="AN46" s="58"/>
      <c r="AO46" s="108"/>
      <c r="AP46" s="167">
        <f t="shared" si="311"/>
        <v>0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9"/>
      <c r="BB46" s="58"/>
      <c r="BC46" s="58"/>
      <c r="BD46" s="58"/>
      <c r="BE46" s="108"/>
      <c r="BF46" s="167">
        <f t="shared" si="312"/>
        <v>0</v>
      </c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9"/>
      <c r="BR46" s="58"/>
      <c r="BS46" s="58"/>
      <c r="BT46" s="58"/>
      <c r="BU46" s="108"/>
      <c r="BV46" s="167">
        <f t="shared" si="313"/>
        <v>0</v>
      </c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9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108"/>
      <c r="CV46" s="171"/>
      <c r="CW46" s="167">
        <f t="shared" si="314"/>
        <v>0</v>
      </c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9"/>
      <c r="DI46" s="58"/>
      <c r="DJ46" s="58"/>
      <c r="DK46" s="58"/>
      <c r="DL46" s="108"/>
      <c r="DM46" s="167">
        <f t="shared" si="315"/>
        <v>0</v>
      </c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9"/>
      <c r="DY46" s="58"/>
      <c r="DZ46" s="58"/>
      <c r="EA46" s="58"/>
      <c r="EB46" s="108"/>
      <c r="EC46" s="167">
        <f t="shared" si="316"/>
        <v>0</v>
      </c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9"/>
      <c r="EO46" s="58"/>
      <c r="EP46" s="58"/>
      <c r="EQ46" s="58"/>
      <c r="ER46" s="108"/>
      <c r="ES46" s="167">
        <f t="shared" si="317"/>
        <v>0</v>
      </c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9"/>
      <c r="FE46" s="58"/>
      <c r="FF46" s="58"/>
      <c r="FG46" s="58"/>
      <c r="FH46" s="108"/>
      <c r="FI46" s="167">
        <f t="shared" si="318"/>
        <v>0</v>
      </c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9"/>
      <c r="FU46" s="58"/>
      <c r="FV46" s="58"/>
      <c r="FW46" s="58"/>
      <c r="FX46" s="108"/>
      <c r="FY46" s="167">
        <f t="shared" si="319"/>
        <v>0</v>
      </c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9"/>
      <c r="GK46" s="58"/>
      <c r="GL46" s="58"/>
      <c r="GM46" s="58"/>
      <c r="GN46" s="108"/>
      <c r="GO46" s="167">
        <f t="shared" si="320"/>
        <v>0</v>
      </c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9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108"/>
      <c r="HO46" s="170"/>
      <c r="HP46" s="171"/>
      <c r="HQ46" s="167">
        <f t="shared" si="321"/>
        <v>0</v>
      </c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9"/>
      <c r="IC46" s="58"/>
      <c r="ID46" s="58"/>
      <c r="IE46" s="58"/>
      <c r="IF46" s="108"/>
      <c r="IG46" s="167">
        <f t="shared" si="322"/>
        <v>0</v>
      </c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9"/>
      <c r="IS46" s="58"/>
      <c r="IT46" s="58"/>
      <c r="IU46" s="58"/>
      <c r="IV46" s="108"/>
      <c r="IW46" s="167">
        <f t="shared" si="323"/>
        <v>0</v>
      </c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9"/>
      <c r="JI46" s="58"/>
      <c r="JJ46" s="58"/>
      <c r="JK46" s="58"/>
      <c r="JL46" s="108"/>
      <c r="JM46" s="167">
        <f t="shared" si="324"/>
        <v>0</v>
      </c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9"/>
      <c r="JY46" s="58"/>
      <c r="JZ46" s="58"/>
      <c r="KA46" s="58"/>
      <c r="KB46" s="108"/>
      <c r="KC46" s="167">
        <f t="shared" si="325"/>
        <v>0</v>
      </c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9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108"/>
      <c r="LC46" s="171"/>
      <c r="LD46" s="167">
        <f t="shared" si="326"/>
        <v>0</v>
      </c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9"/>
      <c r="LP46" s="58"/>
      <c r="LQ46" s="58"/>
      <c r="LR46" s="58"/>
      <c r="LS46" s="108"/>
      <c r="LT46" s="167">
        <f t="shared" si="327"/>
        <v>0</v>
      </c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9"/>
      <c r="MF46" s="58"/>
      <c r="MG46" s="58"/>
      <c r="MH46" s="58"/>
      <c r="MI46" s="108"/>
      <c r="MJ46" s="167">
        <f t="shared" si="328"/>
        <v>0</v>
      </c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9"/>
      <c r="MV46" s="58"/>
      <c r="MW46" s="58"/>
      <c r="MX46" s="58"/>
      <c r="MY46" s="108"/>
      <c r="MZ46" s="167">
        <f t="shared" si="329"/>
        <v>0</v>
      </c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9"/>
      <c r="NL46" s="58"/>
      <c r="NM46" s="58"/>
      <c r="NN46" s="58"/>
      <c r="NO46" s="108"/>
      <c r="NP46" s="167">
        <f t="shared" si="330"/>
        <v>0</v>
      </c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9"/>
      <c r="OB46" s="58"/>
      <c r="OC46" s="58"/>
      <c r="OD46" s="58"/>
      <c r="OE46" s="108"/>
      <c r="OF46" s="167">
        <f t="shared" si="331"/>
        <v>0</v>
      </c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9"/>
      <c r="OR46" s="58"/>
      <c r="OS46" s="58"/>
      <c r="OT46" s="58"/>
      <c r="OU46" s="108"/>
      <c r="OV46" s="167">
        <f t="shared" si="332"/>
        <v>0</v>
      </c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9"/>
      <c r="PH46" s="58"/>
      <c r="PI46" s="58"/>
      <c r="PJ46" s="58"/>
      <c r="PK46" s="108"/>
      <c r="PL46" s="167">
        <f t="shared" si="333"/>
        <v>0</v>
      </c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9"/>
      <c r="PX46" s="58"/>
      <c r="PY46" s="58"/>
      <c r="PZ46" s="58"/>
      <c r="QA46" s="108"/>
      <c r="QB46" s="167">
        <f t="shared" si="334"/>
        <v>0</v>
      </c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9"/>
      <c r="QN46" s="58"/>
      <c r="QO46" s="58"/>
      <c r="QP46" s="58"/>
      <c r="QQ46" s="108"/>
      <c r="QR46" s="167">
        <f t="shared" si="335"/>
        <v>0</v>
      </c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9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108"/>
      <c r="RR46" s="171"/>
      <c r="RS46" s="167">
        <f t="shared" si="336"/>
        <v>0</v>
      </c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9"/>
      <c r="SE46" s="58"/>
      <c r="SF46" s="58"/>
      <c r="SG46" s="58"/>
      <c r="SH46" s="108"/>
      <c r="SI46" s="167">
        <f t="shared" si="337"/>
        <v>0</v>
      </c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9"/>
      <c r="SU46" s="58"/>
      <c r="SV46" s="58"/>
      <c r="SW46" s="58"/>
      <c r="SX46" s="108"/>
      <c r="SY46" s="167">
        <f t="shared" si="338"/>
        <v>0</v>
      </c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9"/>
      <c r="TK46" s="58"/>
      <c r="TL46" s="58"/>
      <c r="TM46" s="58"/>
      <c r="TN46" s="108"/>
      <c r="TO46" s="167">
        <f t="shared" si="339"/>
        <v>0</v>
      </c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9"/>
      <c r="UA46" s="58"/>
      <c r="UB46" s="58"/>
      <c r="UC46" s="58"/>
      <c r="UD46" s="108"/>
      <c r="UE46" s="167">
        <f t="shared" si="340"/>
        <v>0</v>
      </c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9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108"/>
      <c r="VE46" s="9" t="str">
        <f t="shared" si="33"/>
        <v>-</v>
      </c>
    </row>
    <row r="47" spans="1:577" ht="20.149999999999999" customHeight="1">
      <c r="A47" s="21"/>
      <c r="B47" s="21"/>
      <c r="C47" s="22">
        <v>60054</v>
      </c>
      <c r="D47" s="23" t="s">
        <v>47</v>
      </c>
      <c r="E47" s="191">
        <f t="shared" si="308"/>
        <v>0</v>
      </c>
      <c r="F47" s="192"/>
      <c r="G47" s="192"/>
      <c r="H47" s="193"/>
      <c r="I47" s="227"/>
      <c r="J47" s="239">
        <f t="shared" si="309"/>
        <v>0</v>
      </c>
      <c r="K47" s="59"/>
      <c r="L47" s="58"/>
      <c r="M47" s="58"/>
      <c r="N47" s="58"/>
      <c r="O47" s="58"/>
      <c r="P47" s="58"/>
      <c r="Q47" s="58"/>
      <c r="R47" s="58"/>
      <c r="S47" s="58"/>
      <c r="T47" s="58"/>
      <c r="U47" s="59"/>
      <c r="V47" s="58"/>
      <c r="W47" s="58"/>
      <c r="X47" s="58"/>
      <c r="Y47" s="108"/>
      <c r="Z47" s="167">
        <f t="shared" si="310"/>
        <v>0</v>
      </c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/>
      <c r="AL47" s="58"/>
      <c r="AM47" s="58"/>
      <c r="AN47" s="58"/>
      <c r="AO47" s="108"/>
      <c r="AP47" s="167">
        <f t="shared" si="311"/>
        <v>0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8"/>
      <c r="BD47" s="58"/>
      <c r="BE47" s="108"/>
      <c r="BF47" s="167">
        <f t="shared" si="312"/>
        <v>0</v>
      </c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9"/>
      <c r="BR47" s="58"/>
      <c r="BS47" s="58"/>
      <c r="BT47" s="58"/>
      <c r="BU47" s="108"/>
      <c r="BV47" s="167">
        <f t="shared" si="313"/>
        <v>0</v>
      </c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9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108"/>
      <c r="CV47" s="171"/>
      <c r="CW47" s="167">
        <f t="shared" si="314"/>
        <v>0</v>
      </c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9"/>
      <c r="DI47" s="58"/>
      <c r="DJ47" s="58"/>
      <c r="DK47" s="58"/>
      <c r="DL47" s="108"/>
      <c r="DM47" s="167">
        <f t="shared" si="315"/>
        <v>0</v>
      </c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9"/>
      <c r="DY47" s="58"/>
      <c r="DZ47" s="58"/>
      <c r="EA47" s="58"/>
      <c r="EB47" s="108"/>
      <c r="EC47" s="167">
        <f t="shared" si="316"/>
        <v>0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9"/>
      <c r="EO47" s="58"/>
      <c r="EP47" s="58"/>
      <c r="EQ47" s="58"/>
      <c r="ER47" s="108"/>
      <c r="ES47" s="167">
        <f t="shared" si="317"/>
        <v>0</v>
      </c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9"/>
      <c r="FE47" s="58"/>
      <c r="FF47" s="58"/>
      <c r="FG47" s="58"/>
      <c r="FH47" s="108"/>
      <c r="FI47" s="167">
        <f t="shared" si="318"/>
        <v>0</v>
      </c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9"/>
      <c r="FU47" s="58"/>
      <c r="FV47" s="58"/>
      <c r="FW47" s="58"/>
      <c r="FX47" s="108"/>
      <c r="FY47" s="167">
        <f t="shared" si="319"/>
        <v>0</v>
      </c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9"/>
      <c r="GK47" s="58"/>
      <c r="GL47" s="58"/>
      <c r="GM47" s="58"/>
      <c r="GN47" s="108"/>
      <c r="GO47" s="167">
        <f t="shared" si="320"/>
        <v>0</v>
      </c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9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108"/>
      <c r="HO47" s="170"/>
      <c r="HP47" s="171"/>
      <c r="HQ47" s="167">
        <f t="shared" si="321"/>
        <v>0</v>
      </c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9"/>
      <c r="IC47" s="58"/>
      <c r="ID47" s="58"/>
      <c r="IE47" s="58"/>
      <c r="IF47" s="108"/>
      <c r="IG47" s="167">
        <f t="shared" si="322"/>
        <v>0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9"/>
      <c r="IS47" s="58"/>
      <c r="IT47" s="58"/>
      <c r="IU47" s="58"/>
      <c r="IV47" s="108"/>
      <c r="IW47" s="167">
        <f t="shared" si="323"/>
        <v>0</v>
      </c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9"/>
      <c r="JI47" s="58"/>
      <c r="JJ47" s="58"/>
      <c r="JK47" s="58"/>
      <c r="JL47" s="108"/>
      <c r="JM47" s="167">
        <f t="shared" si="324"/>
        <v>0</v>
      </c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9"/>
      <c r="JY47" s="58"/>
      <c r="JZ47" s="58"/>
      <c r="KA47" s="58"/>
      <c r="KB47" s="108"/>
      <c r="KC47" s="167">
        <f t="shared" si="325"/>
        <v>0</v>
      </c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9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108"/>
      <c r="LC47" s="171"/>
      <c r="LD47" s="167">
        <f t="shared" si="326"/>
        <v>0</v>
      </c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9"/>
      <c r="LP47" s="58"/>
      <c r="LQ47" s="58"/>
      <c r="LR47" s="58"/>
      <c r="LS47" s="108"/>
      <c r="LT47" s="167">
        <f t="shared" si="327"/>
        <v>0</v>
      </c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9"/>
      <c r="MF47" s="58"/>
      <c r="MG47" s="58"/>
      <c r="MH47" s="58"/>
      <c r="MI47" s="108"/>
      <c r="MJ47" s="167">
        <f t="shared" si="328"/>
        <v>0</v>
      </c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9"/>
      <c r="MV47" s="58"/>
      <c r="MW47" s="58"/>
      <c r="MX47" s="58"/>
      <c r="MY47" s="108"/>
      <c r="MZ47" s="167">
        <f t="shared" si="329"/>
        <v>0</v>
      </c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9"/>
      <c r="NL47" s="58"/>
      <c r="NM47" s="58"/>
      <c r="NN47" s="58"/>
      <c r="NO47" s="108"/>
      <c r="NP47" s="167">
        <f t="shared" si="330"/>
        <v>0</v>
      </c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9"/>
      <c r="OB47" s="58"/>
      <c r="OC47" s="58"/>
      <c r="OD47" s="58"/>
      <c r="OE47" s="108"/>
      <c r="OF47" s="167">
        <f t="shared" si="331"/>
        <v>0</v>
      </c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9"/>
      <c r="OR47" s="58"/>
      <c r="OS47" s="58"/>
      <c r="OT47" s="58"/>
      <c r="OU47" s="108"/>
      <c r="OV47" s="167">
        <f t="shared" si="332"/>
        <v>0</v>
      </c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9"/>
      <c r="PH47" s="58"/>
      <c r="PI47" s="58"/>
      <c r="PJ47" s="58"/>
      <c r="PK47" s="108"/>
      <c r="PL47" s="167">
        <f t="shared" si="333"/>
        <v>0</v>
      </c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9"/>
      <c r="PX47" s="58"/>
      <c r="PY47" s="58"/>
      <c r="PZ47" s="58"/>
      <c r="QA47" s="108"/>
      <c r="QB47" s="167">
        <f t="shared" si="334"/>
        <v>0</v>
      </c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9"/>
      <c r="QN47" s="58"/>
      <c r="QO47" s="58"/>
      <c r="QP47" s="58"/>
      <c r="QQ47" s="108"/>
      <c r="QR47" s="167">
        <f t="shared" si="335"/>
        <v>0</v>
      </c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9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108"/>
      <c r="RR47" s="171"/>
      <c r="RS47" s="167">
        <f t="shared" si="336"/>
        <v>0</v>
      </c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9"/>
      <c r="SE47" s="58"/>
      <c r="SF47" s="58"/>
      <c r="SG47" s="58"/>
      <c r="SH47" s="108"/>
      <c r="SI47" s="167">
        <f t="shared" si="337"/>
        <v>0</v>
      </c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9"/>
      <c r="SU47" s="58"/>
      <c r="SV47" s="58"/>
      <c r="SW47" s="58"/>
      <c r="SX47" s="108"/>
      <c r="SY47" s="167">
        <f t="shared" si="338"/>
        <v>0</v>
      </c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9"/>
      <c r="TK47" s="58"/>
      <c r="TL47" s="58"/>
      <c r="TM47" s="58"/>
      <c r="TN47" s="108"/>
      <c r="TO47" s="167">
        <f t="shared" si="339"/>
        <v>0</v>
      </c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9"/>
      <c r="UA47" s="58"/>
      <c r="UB47" s="58"/>
      <c r="UC47" s="58"/>
      <c r="UD47" s="108"/>
      <c r="UE47" s="167">
        <f t="shared" si="340"/>
        <v>0</v>
      </c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9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108"/>
      <c r="VE47" s="9" t="str">
        <f t="shared" si="33"/>
        <v>-</v>
      </c>
    </row>
    <row r="48" spans="1:577" ht="20.149999999999999" customHeight="1">
      <c r="A48" s="21"/>
      <c r="B48" s="21"/>
      <c r="C48" s="22">
        <v>60055</v>
      </c>
      <c r="D48" s="23" t="s">
        <v>48</v>
      </c>
      <c r="E48" s="191">
        <f t="shared" si="308"/>
        <v>0</v>
      </c>
      <c r="F48" s="192"/>
      <c r="G48" s="192"/>
      <c r="H48" s="193"/>
      <c r="I48" s="227"/>
      <c r="J48" s="239">
        <f t="shared" si="309"/>
        <v>0</v>
      </c>
      <c r="K48" s="59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58"/>
      <c r="W48" s="58"/>
      <c r="X48" s="58"/>
      <c r="Y48" s="108"/>
      <c r="Z48" s="167">
        <f t="shared" si="310"/>
        <v>0</v>
      </c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58"/>
      <c r="AM48" s="58"/>
      <c r="AN48" s="58"/>
      <c r="AO48" s="108"/>
      <c r="AP48" s="167">
        <f t="shared" si="311"/>
        <v>0</v>
      </c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  <c r="BB48" s="58"/>
      <c r="BC48" s="58"/>
      <c r="BD48" s="58"/>
      <c r="BE48" s="108"/>
      <c r="BF48" s="167">
        <f t="shared" si="312"/>
        <v>0</v>
      </c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9"/>
      <c r="BR48" s="58"/>
      <c r="BS48" s="58"/>
      <c r="BT48" s="58"/>
      <c r="BU48" s="108"/>
      <c r="BV48" s="167">
        <f t="shared" si="313"/>
        <v>0</v>
      </c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9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108"/>
      <c r="CV48" s="171"/>
      <c r="CW48" s="167">
        <f t="shared" si="314"/>
        <v>0</v>
      </c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9"/>
      <c r="DI48" s="58"/>
      <c r="DJ48" s="58"/>
      <c r="DK48" s="58"/>
      <c r="DL48" s="108"/>
      <c r="DM48" s="167">
        <f t="shared" si="315"/>
        <v>0</v>
      </c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9"/>
      <c r="DY48" s="58"/>
      <c r="DZ48" s="58"/>
      <c r="EA48" s="58"/>
      <c r="EB48" s="108"/>
      <c r="EC48" s="167">
        <f t="shared" si="316"/>
        <v>0</v>
      </c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9"/>
      <c r="EO48" s="58"/>
      <c r="EP48" s="58"/>
      <c r="EQ48" s="58"/>
      <c r="ER48" s="108"/>
      <c r="ES48" s="167">
        <f t="shared" si="317"/>
        <v>0</v>
      </c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9"/>
      <c r="FE48" s="58"/>
      <c r="FF48" s="58"/>
      <c r="FG48" s="58"/>
      <c r="FH48" s="108"/>
      <c r="FI48" s="167">
        <f t="shared" si="318"/>
        <v>0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9"/>
      <c r="FU48" s="58"/>
      <c r="FV48" s="58"/>
      <c r="FW48" s="58"/>
      <c r="FX48" s="108"/>
      <c r="FY48" s="167">
        <f t="shared" si="319"/>
        <v>0</v>
      </c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9"/>
      <c r="GK48" s="58"/>
      <c r="GL48" s="58"/>
      <c r="GM48" s="58"/>
      <c r="GN48" s="108"/>
      <c r="GO48" s="167">
        <f t="shared" si="320"/>
        <v>0</v>
      </c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9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108"/>
      <c r="HO48" s="170"/>
      <c r="HP48" s="171"/>
      <c r="HQ48" s="167">
        <f t="shared" si="321"/>
        <v>0</v>
      </c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9"/>
      <c r="IC48" s="58"/>
      <c r="ID48" s="58"/>
      <c r="IE48" s="58"/>
      <c r="IF48" s="108"/>
      <c r="IG48" s="167">
        <f t="shared" si="322"/>
        <v>0</v>
      </c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9"/>
      <c r="IS48" s="58"/>
      <c r="IT48" s="58"/>
      <c r="IU48" s="58"/>
      <c r="IV48" s="108"/>
      <c r="IW48" s="167">
        <f t="shared" si="323"/>
        <v>0</v>
      </c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9"/>
      <c r="JI48" s="58"/>
      <c r="JJ48" s="58"/>
      <c r="JK48" s="58"/>
      <c r="JL48" s="108"/>
      <c r="JM48" s="167">
        <f t="shared" si="324"/>
        <v>0</v>
      </c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9"/>
      <c r="JY48" s="58"/>
      <c r="JZ48" s="58"/>
      <c r="KA48" s="58"/>
      <c r="KB48" s="108"/>
      <c r="KC48" s="167">
        <f t="shared" si="325"/>
        <v>0</v>
      </c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9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108"/>
      <c r="LC48" s="171"/>
      <c r="LD48" s="167">
        <f t="shared" si="326"/>
        <v>0</v>
      </c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9"/>
      <c r="LP48" s="58"/>
      <c r="LQ48" s="58"/>
      <c r="LR48" s="58"/>
      <c r="LS48" s="108"/>
      <c r="LT48" s="167">
        <f t="shared" si="327"/>
        <v>0</v>
      </c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9"/>
      <c r="MF48" s="58"/>
      <c r="MG48" s="58"/>
      <c r="MH48" s="58"/>
      <c r="MI48" s="108"/>
      <c r="MJ48" s="167">
        <f t="shared" si="328"/>
        <v>0</v>
      </c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9"/>
      <c r="MV48" s="58"/>
      <c r="MW48" s="58"/>
      <c r="MX48" s="58"/>
      <c r="MY48" s="108"/>
      <c r="MZ48" s="167">
        <f t="shared" si="329"/>
        <v>0</v>
      </c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9"/>
      <c r="NL48" s="58"/>
      <c r="NM48" s="58"/>
      <c r="NN48" s="58"/>
      <c r="NO48" s="108"/>
      <c r="NP48" s="167">
        <f t="shared" si="330"/>
        <v>0</v>
      </c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9"/>
      <c r="OB48" s="58"/>
      <c r="OC48" s="58"/>
      <c r="OD48" s="58"/>
      <c r="OE48" s="108"/>
      <c r="OF48" s="167">
        <f t="shared" si="331"/>
        <v>0</v>
      </c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9"/>
      <c r="OR48" s="58"/>
      <c r="OS48" s="58"/>
      <c r="OT48" s="58"/>
      <c r="OU48" s="108"/>
      <c r="OV48" s="167">
        <f t="shared" si="332"/>
        <v>0</v>
      </c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9"/>
      <c r="PH48" s="58"/>
      <c r="PI48" s="58"/>
      <c r="PJ48" s="58"/>
      <c r="PK48" s="108"/>
      <c r="PL48" s="167">
        <f t="shared" si="333"/>
        <v>0</v>
      </c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9"/>
      <c r="PX48" s="58"/>
      <c r="PY48" s="58"/>
      <c r="PZ48" s="58"/>
      <c r="QA48" s="108"/>
      <c r="QB48" s="167">
        <f t="shared" si="334"/>
        <v>0</v>
      </c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9"/>
      <c r="QN48" s="58"/>
      <c r="QO48" s="58"/>
      <c r="QP48" s="58"/>
      <c r="QQ48" s="108"/>
      <c r="QR48" s="167">
        <f t="shared" si="335"/>
        <v>0</v>
      </c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9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108"/>
      <c r="RR48" s="171"/>
      <c r="RS48" s="167">
        <f t="shared" si="336"/>
        <v>0</v>
      </c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9"/>
      <c r="SE48" s="58"/>
      <c r="SF48" s="58"/>
      <c r="SG48" s="58"/>
      <c r="SH48" s="108"/>
      <c r="SI48" s="167">
        <f t="shared" si="337"/>
        <v>0</v>
      </c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9"/>
      <c r="SU48" s="58"/>
      <c r="SV48" s="58"/>
      <c r="SW48" s="58"/>
      <c r="SX48" s="108"/>
      <c r="SY48" s="167">
        <f t="shared" si="338"/>
        <v>0</v>
      </c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9"/>
      <c r="TK48" s="58"/>
      <c r="TL48" s="58"/>
      <c r="TM48" s="58"/>
      <c r="TN48" s="108"/>
      <c r="TO48" s="167">
        <f t="shared" si="339"/>
        <v>0</v>
      </c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9"/>
      <c r="UA48" s="58"/>
      <c r="UB48" s="58"/>
      <c r="UC48" s="58"/>
      <c r="UD48" s="108"/>
      <c r="UE48" s="167">
        <f t="shared" si="340"/>
        <v>0</v>
      </c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9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108"/>
      <c r="VE48" s="9" t="str">
        <f t="shared" si="33"/>
        <v>-</v>
      </c>
    </row>
    <row r="49" spans="1:577" ht="20.149999999999999" customHeight="1">
      <c r="A49" s="21"/>
      <c r="B49" s="21"/>
      <c r="C49" s="22">
        <v>60058</v>
      </c>
      <c r="D49" s="23" t="s">
        <v>49</v>
      </c>
      <c r="E49" s="191">
        <f t="shared" si="308"/>
        <v>0</v>
      </c>
      <c r="F49" s="192"/>
      <c r="G49" s="192"/>
      <c r="H49" s="193"/>
      <c r="I49" s="227"/>
      <c r="J49" s="239">
        <f t="shared" si="309"/>
        <v>0</v>
      </c>
      <c r="K49" s="59"/>
      <c r="L49" s="58"/>
      <c r="M49" s="58"/>
      <c r="N49" s="58"/>
      <c r="O49" s="58"/>
      <c r="P49" s="58"/>
      <c r="Q49" s="58"/>
      <c r="R49" s="58"/>
      <c r="S49" s="58"/>
      <c r="T49" s="58"/>
      <c r="U49" s="59"/>
      <c r="V49" s="58"/>
      <c r="W49" s="58"/>
      <c r="X49" s="58"/>
      <c r="Y49" s="108"/>
      <c r="Z49" s="167">
        <f t="shared" si="310"/>
        <v>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/>
      <c r="AL49" s="58"/>
      <c r="AM49" s="58"/>
      <c r="AN49" s="58"/>
      <c r="AO49" s="108"/>
      <c r="AP49" s="167">
        <f t="shared" si="311"/>
        <v>0</v>
      </c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9"/>
      <c r="BB49" s="58"/>
      <c r="BC49" s="58"/>
      <c r="BD49" s="58"/>
      <c r="BE49" s="108"/>
      <c r="BF49" s="167">
        <f t="shared" si="312"/>
        <v>0</v>
      </c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9"/>
      <c r="BR49" s="58"/>
      <c r="BS49" s="58"/>
      <c r="BT49" s="58"/>
      <c r="BU49" s="108"/>
      <c r="BV49" s="167">
        <f t="shared" si="313"/>
        <v>0</v>
      </c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9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108"/>
      <c r="CV49" s="171"/>
      <c r="CW49" s="167">
        <f t="shared" si="314"/>
        <v>0</v>
      </c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9"/>
      <c r="DI49" s="58"/>
      <c r="DJ49" s="58"/>
      <c r="DK49" s="58"/>
      <c r="DL49" s="108"/>
      <c r="DM49" s="167">
        <f t="shared" si="315"/>
        <v>0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9"/>
      <c r="DY49" s="58"/>
      <c r="DZ49" s="58"/>
      <c r="EA49" s="58"/>
      <c r="EB49" s="108"/>
      <c r="EC49" s="167">
        <f t="shared" si="316"/>
        <v>0</v>
      </c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9"/>
      <c r="EO49" s="58"/>
      <c r="EP49" s="58"/>
      <c r="EQ49" s="58"/>
      <c r="ER49" s="108"/>
      <c r="ES49" s="167">
        <f t="shared" si="317"/>
        <v>0</v>
      </c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9"/>
      <c r="FE49" s="58"/>
      <c r="FF49" s="58"/>
      <c r="FG49" s="58"/>
      <c r="FH49" s="108"/>
      <c r="FI49" s="167">
        <f t="shared" si="318"/>
        <v>0</v>
      </c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9"/>
      <c r="FU49" s="58"/>
      <c r="FV49" s="58"/>
      <c r="FW49" s="58"/>
      <c r="FX49" s="108"/>
      <c r="FY49" s="167">
        <f t="shared" si="319"/>
        <v>0</v>
      </c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9"/>
      <c r="GK49" s="58"/>
      <c r="GL49" s="58"/>
      <c r="GM49" s="58"/>
      <c r="GN49" s="108"/>
      <c r="GO49" s="167">
        <f t="shared" si="320"/>
        <v>0</v>
      </c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9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108"/>
      <c r="HO49" s="170"/>
      <c r="HP49" s="171"/>
      <c r="HQ49" s="167">
        <f t="shared" si="321"/>
        <v>0</v>
      </c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9"/>
      <c r="IC49" s="58"/>
      <c r="ID49" s="58"/>
      <c r="IE49" s="58"/>
      <c r="IF49" s="108"/>
      <c r="IG49" s="167">
        <f t="shared" si="322"/>
        <v>0</v>
      </c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9"/>
      <c r="IS49" s="58"/>
      <c r="IT49" s="58"/>
      <c r="IU49" s="58"/>
      <c r="IV49" s="108"/>
      <c r="IW49" s="167">
        <f t="shared" si="323"/>
        <v>0</v>
      </c>
      <c r="IX49" s="58"/>
      <c r="IY49" s="58"/>
      <c r="IZ49" s="58"/>
      <c r="JA49" s="58"/>
      <c r="JB49" s="58"/>
      <c r="JC49" s="58"/>
      <c r="JD49" s="58"/>
      <c r="JE49" s="58"/>
      <c r="JF49" s="58"/>
      <c r="JG49" s="58"/>
      <c r="JH49" s="59"/>
      <c r="JI49" s="58"/>
      <c r="JJ49" s="58"/>
      <c r="JK49" s="58"/>
      <c r="JL49" s="108"/>
      <c r="JM49" s="167">
        <f t="shared" si="324"/>
        <v>0</v>
      </c>
      <c r="JN49" s="58"/>
      <c r="JO49" s="58"/>
      <c r="JP49" s="58"/>
      <c r="JQ49" s="58"/>
      <c r="JR49" s="58"/>
      <c r="JS49" s="58"/>
      <c r="JT49" s="58"/>
      <c r="JU49" s="58"/>
      <c r="JV49" s="58"/>
      <c r="JW49" s="58"/>
      <c r="JX49" s="59"/>
      <c r="JY49" s="58"/>
      <c r="JZ49" s="58"/>
      <c r="KA49" s="58"/>
      <c r="KB49" s="108"/>
      <c r="KC49" s="167">
        <f t="shared" si="325"/>
        <v>0</v>
      </c>
      <c r="KD49" s="58"/>
      <c r="KE49" s="58"/>
      <c r="KF49" s="58"/>
      <c r="KG49" s="58"/>
      <c r="KH49" s="58"/>
      <c r="KI49" s="58"/>
      <c r="KJ49" s="58"/>
      <c r="KK49" s="58"/>
      <c r="KL49" s="58"/>
      <c r="KM49" s="58"/>
      <c r="KN49" s="59"/>
      <c r="KO49" s="58"/>
      <c r="KP49" s="58"/>
      <c r="KQ49" s="58"/>
      <c r="KR49" s="58"/>
      <c r="KS49" s="58"/>
      <c r="KT49" s="58"/>
      <c r="KU49" s="58"/>
      <c r="KV49" s="58"/>
      <c r="KW49" s="58"/>
      <c r="KX49" s="58"/>
      <c r="KY49" s="58"/>
      <c r="KZ49" s="58"/>
      <c r="LA49" s="58"/>
      <c r="LB49" s="108"/>
      <c r="LC49" s="171"/>
      <c r="LD49" s="167">
        <f t="shared" si="326"/>
        <v>0</v>
      </c>
      <c r="LE49" s="58"/>
      <c r="LF49" s="58"/>
      <c r="LG49" s="58"/>
      <c r="LH49" s="58"/>
      <c r="LI49" s="58"/>
      <c r="LJ49" s="58"/>
      <c r="LK49" s="58"/>
      <c r="LL49" s="58"/>
      <c r="LM49" s="58"/>
      <c r="LN49" s="58"/>
      <c r="LO49" s="59"/>
      <c r="LP49" s="58"/>
      <c r="LQ49" s="58"/>
      <c r="LR49" s="58"/>
      <c r="LS49" s="108"/>
      <c r="LT49" s="167">
        <f t="shared" si="327"/>
        <v>0</v>
      </c>
      <c r="LU49" s="58"/>
      <c r="LV49" s="58"/>
      <c r="LW49" s="58"/>
      <c r="LX49" s="58"/>
      <c r="LY49" s="58"/>
      <c r="LZ49" s="58"/>
      <c r="MA49" s="58"/>
      <c r="MB49" s="58"/>
      <c r="MC49" s="58"/>
      <c r="MD49" s="58"/>
      <c r="ME49" s="59"/>
      <c r="MF49" s="58"/>
      <c r="MG49" s="58"/>
      <c r="MH49" s="58"/>
      <c r="MI49" s="108"/>
      <c r="MJ49" s="167">
        <f t="shared" si="328"/>
        <v>0</v>
      </c>
      <c r="MK49" s="58"/>
      <c r="ML49" s="58"/>
      <c r="MM49" s="58"/>
      <c r="MN49" s="58"/>
      <c r="MO49" s="58"/>
      <c r="MP49" s="58"/>
      <c r="MQ49" s="58"/>
      <c r="MR49" s="58"/>
      <c r="MS49" s="58"/>
      <c r="MT49" s="58"/>
      <c r="MU49" s="59"/>
      <c r="MV49" s="58"/>
      <c r="MW49" s="58"/>
      <c r="MX49" s="58"/>
      <c r="MY49" s="108"/>
      <c r="MZ49" s="167">
        <f t="shared" si="329"/>
        <v>0</v>
      </c>
      <c r="NA49" s="58"/>
      <c r="NB49" s="58"/>
      <c r="NC49" s="58"/>
      <c r="ND49" s="58"/>
      <c r="NE49" s="58"/>
      <c r="NF49" s="58"/>
      <c r="NG49" s="58"/>
      <c r="NH49" s="58"/>
      <c r="NI49" s="58"/>
      <c r="NJ49" s="58"/>
      <c r="NK49" s="59"/>
      <c r="NL49" s="58"/>
      <c r="NM49" s="58"/>
      <c r="NN49" s="58"/>
      <c r="NO49" s="108"/>
      <c r="NP49" s="167">
        <f t="shared" si="330"/>
        <v>0</v>
      </c>
      <c r="NQ49" s="58"/>
      <c r="NR49" s="58"/>
      <c r="NS49" s="58"/>
      <c r="NT49" s="58"/>
      <c r="NU49" s="58"/>
      <c r="NV49" s="58"/>
      <c r="NW49" s="58"/>
      <c r="NX49" s="58"/>
      <c r="NY49" s="58"/>
      <c r="NZ49" s="58"/>
      <c r="OA49" s="59"/>
      <c r="OB49" s="58"/>
      <c r="OC49" s="58"/>
      <c r="OD49" s="58"/>
      <c r="OE49" s="108"/>
      <c r="OF49" s="167">
        <f t="shared" si="331"/>
        <v>0</v>
      </c>
      <c r="OG49" s="58"/>
      <c r="OH49" s="58"/>
      <c r="OI49" s="58"/>
      <c r="OJ49" s="58"/>
      <c r="OK49" s="58"/>
      <c r="OL49" s="58"/>
      <c r="OM49" s="58"/>
      <c r="ON49" s="58"/>
      <c r="OO49" s="58"/>
      <c r="OP49" s="58"/>
      <c r="OQ49" s="59"/>
      <c r="OR49" s="58"/>
      <c r="OS49" s="58"/>
      <c r="OT49" s="58"/>
      <c r="OU49" s="108"/>
      <c r="OV49" s="167">
        <f t="shared" si="332"/>
        <v>0</v>
      </c>
      <c r="OW49" s="58"/>
      <c r="OX49" s="58"/>
      <c r="OY49" s="58"/>
      <c r="OZ49" s="58"/>
      <c r="PA49" s="58"/>
      <c r="PB49" s="58"/>
      <c r="PC49" s="58"/>
      <c r="PD49" s="58"/>
      <c r="PE49" s="58"/>
      <c r="PF49" s="58"/>
      <c r="PG49" s="59"/>
      <c r="PH49" s="58"/>
      <c r="PI49" s="58"/>
      <c r="PJ49" s="58"/>
      <c r="PK49" s="108"/>
      <c r="PL49" s="167">
        <f t="shared" si="333"/>
        <v>0</v>
      </c>
      <c r="PM49" s="58"/>
      <c r="PN49" s="58"/>
      <c r="PO49" s="58"/>
      <c r="PP49" s="58"/>
      <c r="PQ49" s="58"/>
      <c r="PR49" s="58"/>
      <c r="PS49" s="58"/>
      <c r="PT49" s="58"/>
      <c r="PU49" s="58"/>
      <c r="PV49" s="58"/>
      <c r="PW49" s="59"/>
      <c r="PX49" s="58"/>
      <c r="PY49" s="58"/>
      <c r="PZ49" s="58"/>
      <c r="QA49" s="108"/>
      <c r="QB49" s="167">
        <f t="shared" si="334"/>
        <v>0</v>
      </c>
      <c r="QC49" s="58"/>
      <c r="QD49" s="58"/>
      <c r="QE49" s="58"/>
      <c r="QF49" s="58"/>
      <c r="QG49" s="58"/>
      <c r="QH49" s="58"/>
      <c r="QI49" s="58"/>
      <c r="QJ49" s="58"/>
      <c r="QK49" s="58"/>
      <c r="QL49" s="58"/>
      <c r="QM49" s="59"/>
      <c r="QN49" s="58"/>
      <c r="QO49" s="58"/>
      <c r="QP49" s="58"/>
      <c r="QQ49" s="108"/>
      <c r="QR49" s="167">
        <f t="shared" si="335"/>
        <v>0</v>
      </c>
      <c r="QS49" s="58"/>
      <c r="QT49" s="58"/>
      <c r="QU49" s="58"/>
      <c r="QV49" s="58"/>
      <c r="QW49" s="58"/>
      <c r="QX49" s="58"/>
      <c r="QY49" s="58"/>
      <c r="QZ49" s="58"/>
      <c r="RA49" s="58"/>
      <c r="RB49" s="58"/>
      <c r="RC49" s="59"/>
      <c r="RD49" s="58"/>
      <c r="RE49" s="58"/>
      <c r="RF49" s="58"/>
      <c r="RG49" s="58"/>
      <c r="RH49" s="58"/>
      <c r="RI49" s="58"/>
      <c r="RJ49" s="58"/>
      <c r="RK49" s="58"/>
      <c r="RL49" s="58"/>
      <c r="RM49" s="58"/>
      <c r="RN49" s="58"/>
      <c r="RO49" s="58"/>
      <c r="RP49" s="58"/>
      <c r="RQ49" s="108"/>
      <c r="RR49" s="171"/>
      <c r="RS49" s="167">
        <f t="shared" si="336"/>
        <v>0</v>
      </c>
      <c r="RT49" s="58"/>
      <c r="RU49" s="58"/>
      <c r="RV49" s="58"/>
      <c r="RW49" s="58"/>
      <c r="RX49" s="58"/>
      <c r="RY49" s="58"/>
      <c r="RZ49" s="58"/>
      <c r="SA49" s="58"/>
      <c r="SB49" s="58"/>
      <c r="SC49" s="58"/>
      <c r="SD49" s="59"/>
      <c r="SE49" s="58"/>
      <c r="SF49" s="58"/>
      <c r="SG49" s="58"/>
      <c r="SH49" s="108"/>
      <c r="SI49" s="167">
        <f t="shared" si="337"/>
        <v>0</v>
      </c>
      <c r="SJ49" s="58"/>
      <c r="SK49" s="58"/>
      <c r="SL49" s="58"/>
      <c r="SM49" s="58"/>
      <c r="SN49" s="58"/>
      <c r="SO49" s="58"/>
      <c r="SP49" s="58"/>
      <c r="SQ49" s="58"/>
      <c r="SR49" s="58"/>
      <c r="SS49" s="58"/>
      <c r="ST49" s="59"/>
      <c r="SU49" s="58"/>
      <c r="SV49" s="58"/>
      <c r="SW49" s="58"/>
      <c r="SX49" s="108"/>
      <c r="SY49" s="167">
        <f t="shared" si="338"/>
        <v>0</v>
      </c>
      <c r="SZ49" s="58"/>
      <c r="TA49" s="58"/>
      <c r="TB49" s="58"/>
      <c r="TC49" s="58"/>
      <c r="TD49" s="58"/>
      <c r="TE49" s="58"/>
      <c r="TF49" s="58"/>
      <c r="TG49" s="58"/>
      <c r="TH49" s="58"/>
      <c r="TI49" s="58"/>
      <c r="TJ49" s="59"/>
      <c r="TK49" s="58"/>
      <c r="TL49" s="58"/>
      <c r="TM49" s="58"/>
      <c r="TN49" s="108"/>
      <c r="TO49" s="167">
        <f t="shared" si="339"/>
        <v>0</v>
      </c>
      <c r="TP49" s="58"/>
      <c r="TQ49" s="58"/>
      <c r="TR49" s="58"/>
      <c r="TS49" s="58"/>
      <c r="TT49" s="58"/>
      <c r="TU49" s="58"/>
      <c r="TV49" s="58"/>
      <c r="TW49" s="58"/>
      <c r="TX49" s="58"/>
      <c r="TY49" s="58"/>
      <c r="TZ49" s="59"/>
      <c r="UA49" s="58"/>
      <c r="UB49" s="58"/>
      <c r="UC49" s="58"/>
      <c r="UD49" s="108"/>
      <c r="UE49" s="167">
        <f t="shared" si="340"/>
        <v>0</v>
      </c>
      <c r="UF49" s="58"/>
      <c r="UG49" s="58"/>
      <c r="UH49" s="58"/>
      <c r="UI49" s="58"/>
      <c r="UJ49" s="58"/>
      <c r="UK49" s="58"/>
      <c r="UL49" s="58"/>
      <c r="UM49" s="58"/>
      <c r="UN49" s="58"/>
      <c r="UO49" s="58"/>
      <c r="UP49" s="59"/>
      <c r="UQ49" s="58"/>
      <c r="UR49" s="58"/>
      <c r="US49" s="58"/>
      <c r="UT49" s="58"/>
      <c r="UU49" s="58"/>
      <c r="UV49" s="58"/>
      <c r="UW49" s="58"/>
      <c r="UX49" s="58"/>
      <c r="UY49" s="58"/>
      <c r="UZ49" s="58"/>
      <c r="VA49" s="58"/>
      <c r="VB49" s="58"/>
      <c r="VC49" s="58"/>
      <c r="VD49" s="108"/>
      <c r="VE49" s="9" t="str">
        <f t="shared" si="33"/>
        <v>-</v>
      </c>
    </row>
    <row r="50" spans="1:577" ht="20.149999999999999" customHeight="1">
      <c r="A50" s="18"/>
      <c r="B50" s="18">
        <v>6006</v>
      </c>
      <c r="C50" s="18"/>
      <c r="D50" s="19" t="s">
        <v>50</v>
      </c>
      <c r="E50" s="188">
        <f t="shared" ref="E50:BP50" si="341">SUM(E51:E53)</f>
        <v>0</v>
      </c>
      <c r="F50" s="189">
        <f t="shared" si="341"/>
        <v>0</v>
      </c>
      <c r="G50" s="189">
        <f t="shared" si="341"/>
        <v>0</v>
      </c>
      <c r="H50" s="190">
        <f t="shared" si="341"/>
        <v>0</v>
      </c>
      <c r="I50" s="226">
        <f t="shared" si="341"/>
        <v>0</v>
      </c>
      <c r="J50" s="189">
        <f t="shared" si="341"/>
        <v>0</v>
      </c>
      <c r="K50" s="57">
        <f t="shared" si="341"/>
        <v>0</v>
      </c>
      <c r="L50" s="56">
        <f t="shared" si="341"/>
        <v>0</v>
      </c>
      <c r="M50" s="56">
        <f t="shared" si="341"/>
        <v>0</v>
      </c>
      <c r="N50" s="56">
        <f t="shared" si="341"/>
        <v>0</v>
      </c>
      <c r="O50" s="56">
        <f t="shared" si="341"/>
        <v>0</v>
      </c>
      <c r="P50" s="56">
        <f t="shared" si="341"/>
        <v>0</v>
      </c>
      <c r="Q50" s="56">
        <f t="shared" si="341"/>
        <v>0</v>
      </c>
      <c r="R50" s="56">
        <f t="shared" si="341"/>
        <v>0</v>
      </c>
      <c r="S50" s="56">
        <f t="shared" si="341"/>
        <v>0</v>
      </c>
      <c r="T50" s="56">
        <f t="shared" si="341"/>
        <v>0</v>
      </c>
      <c r="U50" s="57">
        <f t="shared" si="341"/>
        <v>0</v>
      </c>
      <c r="V50" s="56">
        <f t="shared" si="341"/>
        <v>0</v>
      </c>
      <c r="W50" s="56">
        <f t="shared" si="341"/>
        <v>0</v>
      </c>
      <c r="X50" s="56">
        <f t="shared" si="341"/>
        <v>0</v>
      </c>
      <c r="Y50" s="107">
        <f t="shared" si="341"/>
        <v>0</v>
      </c>
      <c r="Z50" s="57">
        <f t="shared" si="341"/>
        <v>0</v>
      </c>
      <c r="AA50" s="56">
        <f t="shared" si="341"/>
        <v>0</v>
      </c>
      <c r="AB50" s="56">
        <f t="shared" si="341"/>
        <v>0</v>
      </c>
      <c r="AC50" s="56">
        <f t="shared" si="341"/>
        <v>0</v>
      </c>
      <c r="AD50" s="56">
        <f t="shared" si="341"/>
        <v>0</v>
      </c>
      <c r="AE50" s="56">
        <f t="shared" si="341"/>
        <v>0</v>
      </c>
      <c r="AF50" s="56">
        <f t="shared" si="341"/>
        <v>0</v>
      </c>
      <c r="AG50" s="56">
        <f t="shared" si="341"/>
        <v>0</v>
      </c>
      <c r="AH50" s="56">
        <f t="shared" si="341"/>
        <v>0</v>
      </c>
      <c r="AI50" s="56">
        <f t="shared" si="341"/>
        <v>0</v>
      </c>
      <c r="AJ50" s="56">
        <f t="shared" si="341"/>
        <v>0</v>
      </c>
      <c r="AK50" s="57">
        <f t="shared" si="341"/>
        <v>0</v>
      </c>
      <c r="AL50" s="56">
        <f t="shared" si="341"/>
        <v>0</v>
      </c>
      <c r="AM50" s="56">
        <f t="shared" si="341"/>
        <v>0</v>
      </c>
      <c r="AN50" s="56">
        <f t="shared" si="341"/>
        <v>0</v>
      </c>
      <c r="AO50" s="107">
        <f t="shared" si="341"/>
        <v>0</v>
      </c>
      <c r="AP50" s="57">
        <f t="shared" si="341"/>
        <v>0</v>
      </c>
      <c r="AQ50" s="56">
        <f t="shared" si="341"/>
        <v>0</v>
      </c>
      <c r="AR50" s="56">
        <f t="shared" si="341"/>
        <v>0</v>
      </c>
      <c r="AS50" s="56">
        <f t="shared" si="341"/>
        <v>0</v>
      </c>
      <c r="AT50" s="56">
        <f t="shared" si="341"/>
        <v>0</v>
      </c>
      <c r="AU50" s="56">
        <f t="shared" si="341"/>
        <v>0</v>
      </c>
      <c r="AV50" s="56">
        <f t="shared" si="341"/>
        <v>0</v>
      </c>
      <c r="AW50" s="56">
        <f t="shared" si="341"/>
        <v>0</v>
      </c>
      <c r="AX50" s="56">
        <f t="shared" si="341"/>
        <v>0</v>
      </c>
      <c r="AY50" s="56">
        <f t="shared" si="341"/>
        <v>0</v>
      </c>
      <c r="AZ50" s="56">
        <f t="shared" si="341"/>
        <v>0</v>
      </c>
      <c r="BA50" s="57">
        <f t="shared" si="341"/>
        <v>0</v>
      </c>
      <c r="BB50" s="56">
        <f t="shared" si="341"/>
        <v>0</v>
      </c>
      <c r="BC50" s="56">
        <f t="shared" si="341"/>
        <v>0</v>
      </c>
      <c r="BD50" s="56">
        <f t="shared" si="341"/>
        <v>0</v>
      </c>
      <c r="BE50" s="107">
        <f t="shared" si="341"/>
        <v>0</v>
      </c>
      <c r="BF50" s="57">
        <f t="shared" si="341"/>
        <v>0</v>
      </c>
      <c r="BG50" s="56">
        <f t="shared" si="341"/>
        <v>0</v>
      </c>
      <c r="BH50" s="56">
        <f t="shared" si="341"/>
        <v>0</v>
      </c>
      <c r="BI50" s="56">
        <f t="shared" si="341"/>
        <v>0</v>
      </c>
      <c r="BJ50" s="56">
        <f t="shared" si="341"/>
        <v>0</v>
      </c>
      <c r="BK50" s="56">
        <f t="shared" si="341"/>
        <v>0</v>
      </c>
      <c r="BL50" s="56">
        <f t="shared" si="341"/>
        <v>0</v>
      </c>
      <c r="BM50" s="56">
        <f t="shared" si="341"/>
        <v>0</v>
      </c>
      <c r="BN50" s="56">
        <f t="shared" si="341"/>
        <v>0</v>
      </c>
      <c r="BO50" s="56">
        <f t="shared" si="341"/>
        <v>0</v>
      </c>
      <c r="BP50" s="56">
        <f t="shared" si="341"/>
        <v>0</v>
      </c>
      <c r="BQ50" s="57">
        <f t="shared" ref="BQ50:EM50" si="342">SUM(BQ51:BQ53)</f>
        <v>0</v>
      </c>
      <c r="BR50" s="56">
        <f t="shared" si="342"/>
        <v>0</v>
      </c>
      <c r="BS50" s="56">
        <f t="shared" si="342"/>
        <v>0</v>
      </c>
      <c r="BT50" s="56">
        <f t="shared" si="342"/>
        <v>0</v>
      </c>
      <c r="BU50" s="107">
        <f t="shared" si="342"/>
        <v>0</v>
      </c>
      <c r="BV50" s="57">
        <f t="shared" si="342"/>
        <v>0</v>
      </c>
      <c r="BW50" s="56">
        <f t="shared" si="342"/>
        <v>0</v>
      </c>
      <c r="BX50" s="56">
        <f t="shared" si="342"/>
        <v>0</v>
      </c>
      <c r="BY50" s="56">
        <f t="shared" si="342"/>
        <v>0</v>
      </c>
      <c r="BZ50" s="56">
        <f t="shared" si="342"/>
        <v>0</v>
      </c>
      <c r="CA50" s="56">
        <f t="shared" si="342"/>
        <v>0</v>
      </c>
      <c r="CB50" s="56">
        <f t="shared" si="342"/>
        <v>0</v>
      </c>
      <c r="CC50" s="56">
        <f t="shared" si="342"/>
        <v>0</v>
      </c>
      <c r="CD50" s="56">
        <f t="shared" si="342"/>
        <v>0</v>
      </c>
      <c r="CE50" s="56">
        <f t="shared" si="342"/>
        <v>0</v>
      </c>
      <c r="CF50" s="56">
        <f t="shared" si="342"/>
        <v>0</v>
      </c>
      <c r="CG50" s="57">
        <f t="shared" si="342"/>
        <v>0</v>
      </c>
      <c r="CH50" s="56">
        <f t="shared" si="342"/>
        <v>0</v>
      </c>
      <c r="CI50" s="56">
        <f t="shared" si="342"/>
        <v>0</v>
      </c>
      <c r="CJ50" s="56">
        <f t="shared" si="342"/>
        <v>0</v>
      </c>
      <c r="CK50" s="56">
        <f t="shared" si="342"/>
        <v>0</v>
      </c>
      <c r="CL50" s="56">
        <f t="shared" si="342"/>
        <v>0</v>
      </c>
      <c r="CM50" s="56">
        <f t="shared" si="342"/>
        <v>0</v>
      </c>
      <c r="CN50" s="56">
        <f t="shared" si="342"/>
        <v>0</v>
      </c>
      <c r="CO50" s="56">
        <f t="shared" si="342"/>
        <v>0</v>
      </c>
      <c r="CP50" s="56">
        <f t="shared" si="342"/>
        <v>0</v>
      </c>
      <c r="CQ50" s="56">
        <f t="shared" si="342"/>
        <v>0</v>
      </c>
      <c r="CR50" s="56">
        <f t="shared" si="342"/>
        <v>0</v>
      </c>
      <c r="CS50" s="56">
        <f t="shared" si="342"/>
        <v>0</v>
      </c>
      <c r="CT50" s="56">
        <f t="shared" si="342"/>
        <v>0</v>
      </c>
      <c r="CU50" s="107">
        <f t="shared" si="342"/>
        <v>0</v>
      </c>
      <c r="CV50" s="150">
        <f t="shared" si="342"/>
        <v>0</v>
      </c>
      <c r="CW50" s="57">
        <f t="shared" si="342"/>
        <v>0</v>
      </c>
      <c r="CX50" s="56">
        <f t="shared" si="342"/>
        <v>0</v>
      </c>
      <c r="CY50" s="56">
        <f t="shared" si="342"/>
        <v>0</v>
      </c>
      <c r="CZ50" s="56">
        <f t="shared" si="342"/>
        <v>0</v>
      </c>
      <c r="DA50" s="56">
        <f t="shared" si="342"/>
        <v>0</v>
      </c>
      <c r="DB50" s="56">
        <f t="shared" si="342"/>
        <v>0</v>
      </c>
      <c r="DC50" s="56">
        <f t="shared" si="342"/>
        <v>0</v>
      </c>
      <c r="DD50" s="56">
        <f t="shared" si="342"/>
        <v>0</v>
      </c>
      <c r="DE50" s="56">
        <f t="shared" si="342"/>
        <v>0</v>
      </c>
      <c r="DF50" s="56">
        <f t="shared" si="342"/>
        <v>0</v>
      </c>
      <c r="DG50" s="56">
        <f t="shared" si="342"/>
        <v>0</v>
      </c>
      <c r="DH50" s="57">
        <f t="shared" si="342"/>
        <v>0</v>
      </c>
      <c r="DI50" s="56">
        <f t="shared" si="342"/>
        <v>0</v>
      </c>
      <c r="DJ50" s="56">
        <f t="shared" si="342"/>
        <v>0</v>
      </c>
      <c r="DK50" s="56">
        <f t="shared" si="342"/>
        <v>0</v>
      </c>
      <c r="DL50" s="107">
        <f t="shared" si="342"/>
        <v>0</v>
      </c>
      <c r="DM50" s="57">
        <f t="shared" si="342"/>
        <v>0</v>
      </c>
      <c r="DN50" s="56">
        <f t="shared" si="342"/>
        <v>0</v>
      </c>
      <c r="DO50" s="56">
        <f t="shared" si="342"/>
        <v>0</v>
      </c>
      <c r="DP50" s="56">
        <f t="shared" si="342"/>
        <v>0</v>
      </c>
      <c r="DQ50" s="56">
        <f t="shared" si="342"/>
        <v>0</v>
      </c>
      <c r="DR50" s="56">
        <f t="shared" si="342"/>
        <v>0</v>
      </c>
      <c r="DS50" s="56">
        <f t="shared" si="342"/>
        <v>0</v>
      </c>
      <c r="DT50" s="56">
        <f t="shared" si="342"/>
        <v>0</v>
      </c>
      <c r="DU50" s="56">
        <f t="shared" si="342"/>
        <v>0</v>
      </c>
      <c r="DV50" s="56">
        <f t="shared" si="342"/>
        <v>0</v>
      </c>
      <c r="DW50" s="56">
        <f t="shared" si="342"/>
        <v>0</v>
      </c>
      <c r="DX50" s="57">
        <f t="shared" si="342"/>
        <v>0</v>
      </c>
      <c r="DY50" s="56">
        <f t="shared" si="342"/>
        <v>0</v>
      </c>
      <c r="DZ50" s="56">
        <f t="shared" si="342"/>
        <v>0</v>
      </c>
      <c r="EA50" s="56">
        <f t="shared" si="342"/>
        <v>0</v>
      </c>
      <c r="EB50" s="107">
        <f t="shared" si="342"/>
        <v>0</v>
      </c>
      <c r="EC50" s="57">
        <f t="shared" si="342"/>
        <v>0</v>
      </c>
      <c r="ED50" s="56">
        <f t="shared" si="342"/>
        <v>0</v>
      </c>
      <c r="EE50" s="56">
        <f t="shared" si="342"/>
        <v>0</v>
      </c>
      <c r="EF50" s="56">
        <f t="shared" si="342"/>
        <v>0</v>
      </c>
      <c r="EG50" s="56">
        <f t="shared" si="342"/>
        <v>0</v>
      </c>
      <c r="EH50" s="56">
        <f t="shared" si="342"/>
        <v>0</v>
      </c>
      <c r="EI50" s="56">
        <f t="shared" si="342"/>
        <v>0</v>
      </c>
      <c r="EJ50" s="56">
        <f t="shared" si="342"/>
        <v>0</v>
      </c>
      <c r="EK50" s="56">
        <f t="shared" si="342"/>
        <v>0</v>
      </c>
      <c r="EL50" s="56">
        <f t="shared" si="342"/>
        <v>0</v>
      </c>
      <c r="EM50" s="56">
        <f t="shared" si="342"/>
        <v>0</v>
      </c>
      <c r="EN50" s="57">
        <f t="shared" ref="EN50:GY50" si="343">SUM(EN51:EN53)</f>
        <v>0</v>
      </c>
      <c r="EO50" s="56">
        <f t="shared" si="343"/>
        <v>0</v>
      </c>
      <c r="EP50" s="56">
        <f t="shared" si="343"/>
        <v>0</v>
      </c>
      <c r="EQ50" s="56">
        <f t="shared" si="343"/>
        <v>0</v>
      </c>
      <c r="ER50" s="107">
        <f t="shared" si="343"/>
        <v>0</v>
      </c>
      <c r="ES50" s="57">
        <f t="shared" si="343"/>
        <v>0</v>
      </c>
      <c r="ET50" s="56">
        <f t="shared" si="343"/>
        <v>0</v>
      </c>
      <c r="EU50" s="56">
        <f t="shared" si="343"/>
        <v>0</v>
      </c>
      <c r="EV50" s="56">
        <f t="shared" si="343"/>
        <v>0</v>
      </c>
      <c r="EW50" s="56">
        <f t="shared" si="343"/>
        <v>0</v>
      </c>
      <c r="EX50" s="56">
        <f t="shared" si="343"/>
        <v>0</v>
      </c>
      <c r="EY50" s="56">
        <f t="shared" si="343"/>
        <v>0</v>
      </c>
      <c r="EZ50" s="56">
        <f t="shared" si="343"/>
        <v>0</v>
      </c>
      <c r="FA50" s="56">
        <f t="shared" si="343"/>
        <v>0</v>
      </c>
      <c r="FB50" s="56">
        <f t="shared" si="343"/>
        <v>0</v>
      </c>
      <c r="FC50" s="56">
        <f t="shared" si="343"/>
        <v>0</v>
      </c>
      <c r="FD50" s="57">
        <f t="shared" si="343"/>
        <v>0</v>
      </c>
      <c r="FE50" s="56">
        <f t="shared" si="343"/>
        <v>0</v>
      </c>
      <c r="FF50" s="56">
        <f t="shared" si="343"/>
        <v>0</v>
      </c>
      <c r="FG50" s="56">
        <f t="shared" si="343"/>
        <v>0</v>
      </c>
      <c r="FH50" s="107">
        <f t="shared" si="343"/>
        <v>0</v>
      </c>
      <c r="FI50" s="57">
        <f t="shared" si="343"/>
        <v>0</v>
      </c>
      <c r="FJ50" s="56">
        <f t="shared" si="343"/>
        <v>0</v>
      </c>
      <c r="FK50" s="56">
        <f t="shared" si="343"/>
        <v>0</v>
      </c>
      <c r="FL50" s="56">
        <f t="shared" si="343"/>
        <v>0</v>
      </c>
      <c r="FM50" s="56">
        <f t="shared" si="343"/>
        <v>0</v>
      </c>
      <c r="FN50" s="56">
        <f t="shared" si="343"/>
        <v>0</v>
      </c>
      <c r="FO50" s="56">
        <f t="shared" si="343"/>
        <v>0</v>
      </c>
      <c r="FP50" s="56">
        <f t="shared" si="343"/>
        <v>0</v>
      </c>
      <c r="FQ50" s="56">
        <f t="shared" si="343"/>
        <v>0</v>
      </c>
      <c r="FR50" s="56">
        <f t="shared" si="343"/>
        <v>0</v>
      </c>
      <c r="FS50" s="56">
        <f t="shared" si="343"/>
        <v>0</v>
      </c>
      <c r="FT50" s="57">
        <f t="shared" si="343"/>
        <v>0</v>
      </c>
      <c r="FU50" s="56">
        <f t="shared" si="343"/>
        <v>0</v>
      </c>
      <c r="FV50" s="56">
        <f t="shared" si="343"/>
        <v>0</v>
      </c>
      <c r="FW50" s="56">
        <f t="shared" si="343"/>
        <v>0</v>
      </c>
      <c r="FX50" s="107">
        <f t="shared" si="343"/>
        <v>0</v>
      </c>
      <c r="FY50" s="57">
        <f t="shared" si="343"/>
        <v>0</v>
      </c>
      <c r="FZ50" s="56">
        <f t="shared" si="343"/>
        <v>0</v>
      </c>
      <c r="GA50" s="56">
        <f t="shared" si="343"/>
        <v>0</v>
      </c>
      <c r="GB50" s="56">
        <f t="shared" si="343"/>
        <v>0</v>
      </c>
      <c r="GC50" s="56">
        <f t="shared" si="343"/>
        <v>0</v>
      </c>
      <c r="GD50" s="56">
        <f t="shared" si="343"/>
        <v>0</v>
      </c>
      <c r="GE50" s="56">
        <f t="shared" si="343"/>
        <v>0</v>
      </c>
      <c r="GF50" s="56">
        <f t="shared" si="343"/>
        <v>0</v>
      </c>
      <c r="GG50" s="56">
        <f t="shared" si="343"/>
        <v>0</v>
      </c>
      <c r="GH50" s="56">
        <f t="shared" si="343"/>
        <v>0</v>
      </c>
      <c r="GI50" s="56">
        <f t="shared" si="343"/>
        <v>0</v>
      </c>
      <c r="GJ50" s="57">
        <f t="shared" si="343"/>
        <v>0</v>
      </c>
      <c r="GK50" s="56">
        <f t="shared" si="343"/>
        <v>0</v>
      </c>
      <c r="GL50" s="56">
        <f t="shared" si="343"/>
        <v>0</v>
      </c>
      <c r="GM50" s="56">
        <f t="shared" si="343"/>
        <v>0</v>
      </c>
      <c r="GN50" s="107">
        <f t="shared" si="343"/>
        <v>0</v>
      </c>
      <c r="GO50" s="57">
        <f t="shared" si="343"/>
        <v>0</v>
      </c>
      <c r="GP50" s="56">
        <f t="shared" si="343"/>
        <v>0</v>
      </c>
      <c r="GQ50" s="56">
        <f t="shared" si="343"/>
        <v>0</v>
      </c>
      <c r="GR50" s="56">
        <f t="shared" si="343"/>
        <v>0</v>
      </c>
      <c r="GS50" s="56">
        <f t="shared" si="343"/>
        <v>0</v>
      </c>
      <c r="GT50" s="56">
        <f t="shared" si="343"/>
        <v>0</v>
      </c>
      <c r="GU50" s="56">
        <f t="shared" si="343"/>
        <v>0</v>
      </c>
      <c r="GV50" s="56">
        <f t="shared" si="343"/>
        <v>0</v>
      </c>
      <c r="GW50" s="56">
        <f t="shared" si="343"/>
        <v>0</v>
      </c>
      <c r="GX50" s="56">
        <f t="shared" si="343"/>
        <v>0</v>
      </c>
      <c r="GY50" s="56">
        <f t="shared" si="343"/>
        <v>0</v>
      </c>
      <c r="GZ50" s="57">
        <f t="shared" ref="GZ50:JW50" si="344">SUM(GZ51:GZ53)</f>
        <v>0</v>
      </c>
      <c r="HA50" s="56">
        <f t="shared" si="344"/>
        <v>0</v>
      </c>
      <c r="HB50" s="56">
        <f t="shared" si="344"/>
        <v>0</v>
      </c>
      <c r="HC50" s="56">
        <f t="shared" si="344"/>
        <v>0</v>
      </c>
      <c r="HD50" s="56">
        <f t="shared" si="344"/>
        <v>0</v>
      </c>
      <c r="HE50" s="56">
        <f t="shared" si="344"/>
        <v>0</v>
      </c>
      <c r="HF50" s="56">
        <f t="shared" si="344"/>
        <v>0</v>
      </c>
      <c r="HG50" s="56">
        <f t="shared" si="344"/>
        <v>0</v>
      </c>
      <c r="HH50" s="56">
        <f t="shared" si="344"/>
        <v>0</v>
      </c>
      <c r="HI50" s="56">
        <f t="shared" si="344"/>
        <v>0</v>
      </c>
      <c r="HJ50" s="56">
        <f t="shared" si="344"/>
        <v>0</v>
      </c>
      <c r="HK50" s="56">
        <f t="shared" si="344"/>
        <v>0</v>
      </c>
      <c r="HL50" s="56">
        <f t="shared" si="344"/>
        <v>0</v>
      </c>
      <c r="HM50" s="56">
        <f t="shared" si="344"/>
        <v>0</v>
      </c>
      <c r="HN50" s="107">
        <f t="shared" si="344"/>
        <v>0</v>
      </c>
      <c r="HO50" s="134">
        <f t="shared" si="344"/>
        <v>0</v>
      </c>
      <c r="HP50" s="150">
        <f t="shared" si="344"/>
        <v>0</v>
      </c>
      <c r="HQ50" s="57">
        <f t="shared" si="344"/>
        <v>0</v>
      </c>
      <c r="HR50" s="56">
        <f t="shared" si="344"/>
        <v>0</v>
      </c>
      <c r="HS50" s="56">
        <f t="shared" si="344"/>
        <v>0</v>
      </c>
      <c r="HT50" s="56">
        <f t="shared" si="344"/>
        <v>0</v>
      </c>
      <c r="HU50" s="56">
        <f t="shared" si="344"/>
        <v>0</v>
      </c>
      <c r="HV50" s="56">
        <f t="shared" si="344"/>
        <v>0</v>
      </c>
      <c r="HW50" s="56">
        <f t="shared" si="344"/>
        <v>0</v>
      </c>
      <c r="HX50" s="56">
        <f t="shared" si="344"/>
        <v>0</v>
      </c>
      <c r="HY50" s="56">
        <f t="shared" si="344"/>
        <v>0</v>
      </c>
      <c r="HZ50" s="56">
        <f t="shared" si="344"/>
        <v>0</v>
      </c>
      <c r="IA50" s="56">
        <f t="shared" si="344"/>
        <v>0</v>
      </c>
      <c r="IB50" s="57">
        <f t="shared" si="344"/>
        <v>0</v>
      </c>
      <c r="IC50" s="56">
        <f t="shared" si="344"/>
        <v>0</v>
      </c>
      <c r="ID50" s="56">
        <f t="shared" si="344"/>
        <v>0</v>
      </c>
      <c r="IE50" s="56">
        <f t="shared" si="344"/>
        <v>0</v>
      </c>
      <c r="IF50" s="107">
        <f t="shared" si="344"/>
        <v>0</v>
      </c>
      <c r="IG50" s="57">
        <f t="shared" si="344"/>
        <v>0</v>
      </c>
      <c r="IH50" s="56">
        <f t="shared" si="344"/>
        <v>0</v>
      </c>
      <c r="II50" s="56">
        <f t="shared" si="344"/>
        <v>0</v>
      </c>
      <c r="IJ50" s="56">
        <f t="shared" si="344"/>
        <v>0</v>
      </c>
      <c r="IK50" s="56">
        <f t="shared" si="344"/>
        <v>0</v>
      </c>
      <c r="IL50" s="56">
        <f t="shared" si="344"/>
        <v>0</v>
      </c>
      <c r="IM50" s="56">
        <f t="shared" si="344"/>
        <v>0</v>
      </c>
      <c r="IN50" s="56">
        <f t="shared" si="344"/>
        <v>0</v>
      </c>
      <c r="IO50" s="56">
        <f t="shared" si="344"/>
        <v>0</v>
      </c>
      <c r="IP50" s="56">
        <f t="shared" si="344"/>
        <v>0</v>
      </c>
      <c r="IQ50" s="56">
        <f t="shared" si="344"/>
        <v>0</v>
      </c>
      <c r="IR50" s="57">
        <f t="shared" si="344"/>
        <v>0</v>
      </c>
      <c r="IS50" s="56">
        <f t="shared" si="344"/>
        <v>0</v>
      </c>
      <c r="IT50" s="56">
        <f t="shared" si="344"/>
        <v>0</v>
      </c>
      <c r="IU50" s="56">
        <f t="shared" si="344"/>
        <v>0</v>
      </c>
      <c r="IV50" s="107">
        <f t="shared" si="344"/>
        <v>0</v>
      </c>
      <c r="IW50" s="57">
        <f t="shared" si="344"/>
        <v>0</v>
      </c>
      <c r="IX50" s="56">
        <f t="shared" si="344"/>
        <v>0</v>
      </c>
      <c r="IY50" s="56">
        <f t="shared" si="344"/>
        <v>0</v>
      </c>
      <c r="IZ50" s="56">
        <f t="shared" si="344"/>
        <v>0</v>
      </c>
      <c r="JA50" s="56">
        <f t="shared" si="344"/>
        <v>0</v>
      </c>
      <c r="JB50" s="56">
        <f t="shared" si="344"/>
        <v>0</v>
      </c>
      <c r="JC50" s="56">
        <f t="shared" si="344"/>
        <v>0</v>
      </c>
      <c r="JD50" s="56">
        <f t="shared" si="344"/>
        <v>0</v>
      </c>
      <c r="JE50" s="56">
        <f t="shared" si="344"/>
        <v>0</v>
      </c>
      <c r="JF50" s="56">
        <f t="shared" si="344"/>
        <v>0</v>
      </c>
      <c r="JG50" s="56">
        <f t="shared" si="344"/>
        <v>0</v>
      </c>
      <c r="JH50" s="57">
        <f t="shared" si="344"/>
        <v>0</v>
      </c>
      <c r="JI50" s="56">
        <f t="shared" si="344"/>
        <v>0</v>
      </c>
      <c r="JJ50" s="56">
        <f t="shared" si="344"/>
        <v>0</v>
      </c>
      <c r="JK50" s="56">
        <f t="shared" si="344"/>
        <v>0</v>
      </c>
      <c r="JL50" s="107">
        <f t="shared" si="344"/>
        <v>0</v>
      </c>
      <c r="JM50" s="57">
        <f t="shared" si="344"/>
        <v>0</v>
      </c>
      <c r="JN50" s="56">
        <f t="shared" si="344"/>
        <v>0</v>
      </c>
      <c r="JO50" s="56">
        <f t="shared" si="344"/>
        <v>0</v>
      </c>
      <c r="JP50" s="56">
        <f t="shared" si="344"/>
        <v>0</v>
      </c>
      <c r="JQ50" s="56">
        <f t="shared" si="344"/>
        <v>0</v>
      </c>
      <c r="JR50" s="56">
        <f t="shared" si="344"/>
        <v>0</v>
      </c>
      <c r="JS50" s="56">
        <f t="shared" si="344"/>
        <v>0</v>
      </c>
      <c r="JT50" s="56">
        <f t="shared" si="344"/>
        <v>0</v>
      </c>
      <c r="JU50" s="56">
        <f t="shared" si="344"/>
        <v>0</v>
      </c>
      <c r="JV50" s="56">
        <f t="shared" si="344"/>
        <v>0</v>
      </c>
      <c r="JW50" s="56">
        <f t="shared" si="344"/>
        <v>0</v>
      </c>
      <c r="JX50" s="57">
        <f t="shared" ref="JX50:MT50" si="345">SUM(JX51:JX53)</f>
        <v>0</v>
      </c>
      <c r="JY50" s="56">
        <f t="shared" si="345"/>
        <v>0</v>
      </c>
      <c r="JZ50" s="56">
        <f t="shared" si="345"/>
        <v>0</v>
      </c>
      <c r="KA50" s="56">
        <f t="shared" si="345"/>
        <v>0</v>
      </c>
      <c r="KB50" s="107">
        <f t="shared" si="345"/>
        <v>0</v>
      </c>
      <c r="KC50" s="57">
        <f t="shared" si="345"/>
        <v>0</v>
      </c>
      <c r="KD50" s="56">
        <f t="shared" si="345"/>
        <v>0</v>
      </c>
      <c r="KE50" s="56">
        <f t="shared" si="345"/>
        <v>0</v>
      </c>
      <c r="KF50" s="56">
        <f t="shared" si="345"/>
        <v>0</v>
      </c>
      <c r="KG50" s="56">
        <f t="shared" si="345"/>
        <v>0</v>
      </c>
      <c r="KH50" s="56">
        <f t="shared" si="345"/>
        <v>0</v>
      </c>
      <c r="KI50" s="56">
        <f t="shared" si="345"/>
        <v>0</v>
      </c>
      <c r="KJ50" s="56">
        <f t="shared" si="345"/>
        <v>0</v>
      </c>
      <c r="KK50" s="56">
        <f t="shared" si="345"/>
        <v>0</v>
      </c>
      <c r="KL50" s="56">
        <f t="shared" si="345"/>
        <v>0</v>
      </c>
      <c r="KM50" s="56">
        <f t="shared" si="345"/>
        <v>0</v>
      </c>
      <c r="KN50" s="57">
        <f t="shared" si="345"/>
        <v>0</v>
      </c>
      <c r="KO50" s="56">
        <f t="shared" si="345"/>
        <v>0</v>
      </c>
      <c r="KP50" s="56">
        <f t="shared" si="345"/>
        <v>0</v>
      </c>
      <c r="KQ50" s="56">
        <f t="shared" si="345"/>
        <v>0</v>
      </c>
      <c r="KR50" s="56">
        <f t="shared" si="345"/>
        <v>0</v>
      </c>
      <c r="KS50" s="56">
        <f t="shared" si="345"/>
        <v>0</v>
      </c>
      <c r="KT50" s="56">
        <f t="shared" si="345"/>
        <v>0</v>
      </c>
      <c r="KU50" s="56">
        <f t="shared" si="345"/>
        <v>0</v>
      </c>
      <c r="KV50" s="56">
        <f t="shared" si="345"/>
        <v>0</v>
      </c>
      <c r="KW50" s="56">
        <f t="shared" si="345"/>
        <v>0</v>
      </c>
      <c r="KX50" s="56">
        <f t="shared" si="345"/>
        <v>0</v>
      </c>
      <c r="KY50" s="56">
        <f t="shared" si="345"/>
        <v>0</v>
      </c>
      <c r="KZ50" s="56">
        <f t="shared" si="345"/>
        <v>0</v>
      </c>
      <c r="LA50" s="56">
        <f t="shared" si="345"/>
        <v>0</v>
      </c>
      <c r="LB50" s="107">
        <f t="shared" si="345"/>
        <v>0</v>
      </c>
      <c r="LC50" s="150">
        <f t="shared" si="345"/>
        <v>0</v>
      </c>
      <c r="LD50" s="57">
        <f t="shared" si="345"/>
        <v>0</v>
      </c>
      <c r="LE50" s="56">
        <f t="shared" si="345"/>
        <v>0</v>
      </c>
      <c r="LF50" s="56">
        <f t="shared" si="345"/>
        <v>0</v>
      </c>
      <c r="LG50" s="56">
        <f t="shared" si="345"/>
        <v>0</v>
      </c>
      <c r="LH50" s="56">
        <f t="shared" si="345"/>
        <v>0</v>
      </c>
      <c r="LI50" s="56">
        <f t="shared" si="345"/>
        <v>0</v>
      </c>
      <c r="LJ50" s="56">
        <f t="shared" si="345"/>
        <v>0</v>
      </c>
      <c r="LK50" s="56">
        <f t="shared" si="345"/>
        <v>0</v>
      </c>
      <c r="LL50" s="56">
        <f t="shared" si="345"/>
        <v>0</v>
      </c>
      <c r="LM50" s="56">
        <f t="shared" si="345"/>
        <v>0</v>
      </c>
      <c r="LN50" s="56">
        <f t="shared" si="345"/>
        <v>0</v>
      </c>
      <c r="LO50" s="57">
        <f t="shared" si="345"/>
        <v>0</v>
      </c>
      <c r="LP50" s="56">
        <f t="shared" si="345"/>
        <v>0</v>
      </c>
      <c r="LQ50" s="56">
        <f t="shared" si="345"/>
        <v>0</v>
      </c>
      <c r="LR50" s="56">
        <f t="shared" si="345"/>
        <v>0</v>
      </c>
      <c r="LS50" s="107">
        <f t="shared" si="345"/>
        <v>0</v>
      </c>
      <c r="LT50" s="57">
        <f t="shared" si="345"/>
        <v>0</v>
      </c>
      <c r="LU50" s="56">
        <f t="shared" si="345"/>
        <v>0</v>
      </c>
      <c r="LV50" s="56">
        <f t="shared" si="345"/>
        <v>0</v>
      </c>
      <c r="LW50" s="56">
        <f t="shared" si="345"/>
        <v>0</v>
      </c>
      <c r="LX50" s="56">
        <f t="shared" si="345"/>
        <v>0</v>
      </c>
      <c r="LY50" s="56">
        <f t="shared" si="345"/>
        <v>0</v>
      </c>
      <c r="LZ50" s="56">
        <f t="shared" si="345"/>
        <v>0</v>
      </c>
      <c r="MA50" s="56">
        <f t="shared" si="345"/>
        <v>0</v>
      </c>
      <c r="MB50" s="56">
        <f t="shared" si="345"/>
        <v>0</v>
      </c>
      <c r="MC50" s="56">
        <f t="shared" si="345"/>
        <v>0</v>
      </c>
      <c r="MD50" s="56">
        <f t="shared" si="345"/>
        <v>0</v>
      </c>
      <c r="ME50" s="57">
        <f t="shared" si="345"/>
        <v>0</v>
      </c>
      <c r="MF50" s="56">
        <f t="shared" si="345"/>
        <v>0</v>
      </c>
      <c r="MG50" s="56">
        <f t="shared" si="345"/>
        <v>0</v>
      </c>
      <c r="MH50" s="56">
        <f t="shared" si="345"/>
        <v>0</v>
      </c>
      <c r="MI50" s="107">
        <f t="shared" si="345"/>
        <v>0</v>
      </c>
      <c r="MJ50" s="57">
        <f t="shared" si="345"/>
        <v>0</v>
      </c>
      <c r="MK50" s="56">
        <f t="shared" si="345"/>
        <v>0</v>
      </c>
      <c r="ML50" s="56">
        <f t="shared" si="345"/>
        <v>0</v>
      </c>
      <c r="MM50" s="56">
        <f t="shared" si="345"/>
        <v>0</v>
      </c>
      <c r="MN50" s="56">
        <f t="shared" si="345"/>
        <v>0</v>
      </c>
      <c r="MO50" s="56">
        <f t="shared" si="345"/>
        <v>0</v>
      </c>
      <c r="MP50" s="56">
        <f t="shared" si="345"/>
        <v>0</v>
      </c>
      <c r="MQ50" s="56">
        <f t="shared" si="345"/>
        <v>0</v>
      </c>
      <c r="MR50" s="56">
        <f t="shared" si="345"/>
        <v>0</v>
      </c>
      <c r="MS50" s="56">
        <f t="shared" si="345"/>
        <v>0</v>
      </c>
      <c r="MT50" s="56">
        <f t="shared" si="345"/>
        <v>0</v>
      </c>
      <c r="MU50" s="57">
        <f t="shared" ref="MU50:PF50" si="346">SUM(MU51:MU53)</f>
        <v>0</v>
      </c>
      <c r="MV50" s="56">
        <f t="shared" si="346"/>
        <v>0</v>
      </c>
      <c r="MW50" s="56">
        <f t="shared" si="346"/>
        <v>0</v>
      </c>
      <c r="MX50" s="56">
        <f t="shared" si="346"/>
        <v>0</v>
      </c>
      <c r="MY50" s="107">
        <f t="shared" si="346"/>
        <v>0</v>
      </c>
      <c r="MZ50" s="57">
        <f t="shared" si="346"/>
        <v>0</v>
      </c>
      <c r="NA50" s="56">
        <f t="shared" si="346"/>
        <v>0</v>
      </c>
      <c r="NB50" s="56">
        <f t="shared" si="346"/>
        <v>0</v>
      </c>
      <c r="NC50" s="56">
        <f t="shared" si="346"/>
        <v>0</v>
      </c>
      <c r="ND50" s="56">
        <f t="shared" si="346"/>
        <v>0</v>
      </c>
      <c r="NE50" s="56">
        <f t="shared" si="346"/>
        <v>0</v>
      </c>
      <c r="NF50" s="56">
        <f t="shared" si="346"/>
        <v>0</v>
      </c>
      <c r="NG50" s="56">
        <f t="shared" si="346"/>
        <v>0</v>
      </c>
      <c r="NH50" s="56">
        <f t="shared" si="346"/>
        <v>0</v>
      </c>
      <c r="NI50" s="56">
        <f t="shared" si="346"/>
        <v>0</v>
      </c>
      <c r="NJ50" s="56">
        <f t="shared" si="346"/>
        <v>0</v>
      </c>
      <c r="NK50" s="57">
        <f t="shared" si="346"/>
        <v>0</v>
      </c>
      <c r="NL50" s="56">
        <f t="shared" si="346"/>
        <v>0</v>
      </c>
      <c r="NM50" s="56">
        <f t="shared" si="346"/>
        <v>0</v>
      </c>
      <c r="NN50" s="56">
        <f t="shared" si="346"/>
        <v>0</v>
      </c>
      <c r="NO50" s="107">
        <f t="shared" si="346"/>
        <v>0</v>
      </c>
      <c r="NP50" s="57">
        <f t="shared" si="346"/>
        <v>0</v>
      </c>
      <c r="NQ50" s="56">
        <f t="shared" si="346"/>
        <v>0</v>
      </c>
      <c r="NR50" s="56">
        <f t="shared" si="346"/>
        <v>0</v>
      </c>
      <c r="NS50" s="56">
        <f t="shared" si="346"/>
        <v>0</v>
      </c>
      <c r="NT50" s="56">
        <f t="shared" si="346"/>
        <v>0</v>
      </c>
      <c r="NU50" s="56">
        <f t="shared" si="346"/>
        <v>0</v>
      </c>
      <c r="NV50" s="56">
        <f t="shared" si="346"/>
        <v>0</v>
      </c>
      <c r="NW50" s="56">
        <f t="shared" si="346"/>
        <v>0</v>
      </c>
      <c r="NX50" s="56">
        <f t="shared" si="346"/>
        <v>0</v>
      </c>
      <c r="NY50" s="56">
        <f t="shared" si="346"/>
        <v>0</v>
      </c>
      <c r="NZ50" s="56">
        <f t="shared" si="346"/>
        <v>0</v>
      </c>
      <c r="OA50" s="57">
        <f t="shared" si="346"/>
        <v>0</v>
      </c>
      <c r="OB50" s="56">
        <f t="shared" si="346"/>
        <v>0</v>
      </c>
      <c r="OC50" s="56">
        <f t="shared" si="346"/>
        <v>0</v>
      </c>
      <c r="OD50" s="56">
        <f t="shared" si="346"/>
        <v>0</v>
      </c>
      <c r="OE50" s="107">
        <f t="shared" si="346"/>
        <v>0</v>
      </c>
      <c r="OF50" s="57">
        <f t="shared" si="346"/>
        <v>0</v>
      </c>
      <c r="OG50" s="56">
        <f t="shared" si="346"/>
        <v>0</v>
      </c>
      <c r="OH50" s="56">
        <f t="shared" si="346"/>
        <v>0</v>
      </c>
      <c r="OI50" s="56">
        <f t="shared" si="346"/>
        <v>0</v>
      </c>
      <c r="OJ50" s="56">
        <f t="shared" si="346"/>
        <v>0</v>
      </c>
      <c r="OK50" s="56">
        <f t="shared" si="346"/>
        <v>0</v>
      </c>
      <c r="OL50" s="56">
        <f t="shared" si="346"/>
        <v>0</v>
      </c>
      <c r="OM50" s="56">
        <f t="shared" si="346"/>
        <v>0</v>
      </c>
      <c r="ON50" s="56">
        <f t="shared" si="346"/>
        <v>0</v>
      </c>
      <c r="OO50" s="56">
        <f t="shared" si="346"/>
        <v>0</v>
      </c>
      <c r="OP50" s="56">
        <f t="shared" si="346"/>
        <v>0</v>
      </c>
      <c r="OQ50" s="57">
        <f t="shared" si="346"/>
        <v>0</v>
      </c>
      <c r="OR50" s="56">
        <f t="shared" si="346"/>
        <v>0</v>
      </c>
      <c r="OS50" s="56">
        <f t="shared" si="346"/>
        <v>0</v>
      </c>
      <c r="OT50" s="56">
        <f t="shared" si="346"/>
        <v>0</v>
      </c>
      <c r="OU50" s="107">
        <f t="shared" si="346"/>
        <v>0</v>
      </c>
      <c r="OV50" s="57">
        <f t="shared" si="346"/>
        <v>0</v>
      </c>
      <c r="OW50" s="56">
        <f t="shared" si="346"/>
        <v>0</v>
      </c>
      <c r="OX50" s="56">
        <f t="shared" si="346"/>
        <v>0</v>
      </c>
      <c r="OY50" s="56">
        <f t="shared" si="346"/>
        <v>0</v>
      </c>
      <c r="OZ50" s="56">
        <f t="shared" si="346"/>
        <v>0</v>
      </c>
      <c r="PA50" s="56">
        <f t="shared" si="346"/>
        <v>0</v>
      </c>
      <c r="PB50" s="56">
        <f t="shared" si="346"/>
        <v>0</v>
      </c>
      <c r="PC50" s="56">
        <f t="shared" si="346"/>
        <v>0</v>
      </c>
      <c r="PD50" s="56">
        <f t="shared" si="346"/>
        <v>0</v>
      </c>
      <c r="PE50" s="56">
        <f t="shared" si="346"/>
        <v>0</v>
      </c>
      <c r="PF50" s="56">
        <f t="shared" si="346"/>
        <v>0</v>
      </c>
      <c r="PG50" s="57">
        <f t="shared" ref="PG50:RR50" si="347">SUM(PG51:PG53)</f>
        <v>0</v>
      </c>
      <c r="PH50" s="56">
        <f t="shared" si="347"/>
        <v>0</v>
      </c>
      <c r="PI50" s="56">
        <f t="shared" si="347"/>
        <v>0</v>
      </c>
      <c r="PJ50" s="56">
        <f t="shared" si="347"/>
        <v>0</v>
      </c>
      <c r="PK50" s="107">
        <f t="shared" si="347"/>
        <v>0</v>
      </c>
      <c r="PL50" s="57">
        <f t="shared" si="347"/>
        <v>0</v>
      </c>
      <c r="PM50" s="56">
        <f t="shared" si="347"/>
        <v>0</v>
      </c>
      <c r="PN50" s="56">
        <f t="shared" si="347"/>
        <v>0</v>
      </c>
      <c r="PO50" s="56">
        <f t="shared" si="347"/>
        <v>0</v>
      </c>
      <c r="PP50" s="56">
        <f t="shared" si="347"/>
        <v>0</v>
      </c>
      <c r="PQ50" s="56">
        <f t="shared" si="347"/>
        <v>0</v>
      </c>
      <c r="PR50" s="56">
        <f t="shared" si="347"/>
        <v>0</v>
      </c>
      <c r="PS50" s="56">
        <f t="shared" si="347"/>
        <v>0</v>
      </c>
      <c r="PT50" s="56">
        <f t="shared" si="347"/>
        <v>0</v>
      </c>
      <c r="PU50" s="56">
        <f t="shared" si="347"/>
        <v>0</v>
      </c>
      <c r="PV50" s="56">
        <f t="shared" si="347"/>
        <v>0</v>
      </c>
      <c r="PW50" s="57">
        <f t="shared" si="347"/>
        <v>0</v>
      </c>
      <c r="PX50" s="56">
        <f t="shared" si="347"/>
        <v>0</v>
      </c>
      <c r="PY50" s="56">
        <f t="shared" si="347"/>
        <v>0</v>
      </c>
      <c r="PZ50" s="56">
        <f t="shared" si="347"/>
        <v>0</v>
      </c>
      <c r="QA50" s="107">
        <f t="shared" si="347"/>
        <v>0</v>
      </c>
      <c r="QB50" s="57">
        <f t="shared" si="347"/>
        <v>0</v>
      </c>
      <c r="QC50" s="56">
        <f t="shared" si="347"/>
        <v>0</v>
      </c>
      <c r="QD50" s="56">
        <f t="shared" si="347"/>
        <v>0</v>
      </c>
      <c r="QE50" s="56">
        <f t="shared" si="347"/>
        <v>0</v>
      </c>
      <c r="QF50" s="56">
        <f t="shared" si="347"/>
        <v>0</v>
      </c>
      <c r="QG50" s="56">
        <f t="shared" si="347"/>
        <v>0</v>
      </c>
      <c r="QH50" s="56">
        <f t="shared" si="347"/>
        <v>0</v>
      </c>
      <c r="QI50" s="56">
        <f t="shared" si="347"/>
        <v>0</v>
      </c>
      <c r="QJ50" s="56">
        <f t="shared" si="347"/>
        <v>0</v>
      </c>
      <c r="QK50" s="56">
        <f t="shared" si="347"/>
        <v>0</v>
      </c>
      <c r="QL50" s="56">
        <f t="shared" si="347"/>
        <v>0</v>
      </c>
      <c r="QM50" s="57">
        <f t="shared" si="347"/>
        <v>0</v>
      </c>
      <c r="QN50" s="56">
        <f t="shared" si="347"/>
        <v>0</v>
      </c>
      <c r="QO50" s="56">
        <f t="shared" si="347"/>
        <v>0</v>
      </c>
      <c r="QP50" s="56">
        <f t="shared" si="347"/>
        <v>0</v>
      </c>
      <c r="QQ50" s="107">
        <f t="shared" si="347"/>
        <v>0</v>
      </c>
      <c r="QR50" s="57">
        <f t="shared" si="347"/>
        <v>0</v>
      </c>
      <c r="QS50" s="56">
        <f t="shared" si="347"/>
        <v>0</v>
      </c>
      <c r="QT50" s="56">
        <f t="shared" si="347"/>
        <v>0</v>
      </c>
      <c r="QU50" s="56">
        <f t="shared" si="347"/>
        <v>0</v>
      </c>
      <c r="QV50" s="56">
        <f t="shared" si="347"/>
        <v>0</v>
      </c>
      <c r="QW50" s="56">
        <f t="shared" si="347"/>
        <v>0</v>
      </c>
      <c r="QX50" s="56">
        <f t="shared" si="347"/>
        <v>0</v>
      </c>
      <c r="QY50" s="56">
        <f t="shared" si="347"/>
        <v>0</v>
      </c>
      <c r="QZ50" s="56">
        <f t="shared" si="347"/>
        <v>0</v>
      </c>
      <c r="RA50" s="56">
        <f t="shared" si="347"/>
        <v>0</v>
      </c>
      <c r="RB50" s="56">
        <f t="shared" si="347"/>
        <v>0</v>
      </c>
      <c r="RC50" s="57">
        <f t="shared" si="347"/>
        <v>0</v>
      </c>
      <c r="RD50" s="56">
        <f t="shared" si="347"/>
        <v>0</v>
      </c>
      <c r="RE50" s="56">
        <f t="shared" si="347"/>
        <v>0</v>
      </c>
      <c r="RF50" s="56">
        <f t="shared" si="347"/>
        <v>0</v>
      </c>
      <c r="RG50" s="56">
        <f t="shared" si="347"/>
        <v>0</v>
      </c>
      <c r="RH50" s="56">
        <f t="shared" si="347"/>
        <v>0</v>
      </c>
      <c r="RI50" s="56">
        <f t="shared" si="347"/>
        <v>0</v>
      </c>
      <c r="RJ50" s="56">
        <f t="shared" si="347"/>
        <v>0</v>
      </c>
      <c r="RK50" s="56">
        <f t="shared" si="347"/>
        <v>0</v>
      </c>
      <c r="RL50" s="56">
        <f t="shared" si="347"/>
        <v>0</v>
      </c>
      <c r="RM50" s="56">
        <f t="shared" si="347"/>
        <v>0</v>
      </c>
      <c r="RN50" s="56">
        <f t="shared" si="347"/>
        <v>0</v>
      </c>
      <c r="RO50" s="56">
        <f t="shared" si="347"/>
        <v>0</v>
      </c>
      <c r="RP50" s="56">
        <f t="shared" si="347"/>
        <v>0</v>
      </c>
      <c r="RQ50" s="107">
        <f t="shared" si="347"/>
        <v>0</v>
      </c>
      <c r="RR50" s="150">
        <f t="shared" si="347"/>
        <v>0</v>
      </c>
      <c r="RS50" s="57">
        <f t="shared" ref="RS50:UD50" si="348">SUM(RS51:RS53)</f>
        <v>0</v>
      </c>
      <c r="RT50" s="56">
        <f t="shared" si="348"/>
        <v>0</v>
      </c>
      <c r="RU50" s="56">
        <f t="shared" si="348"/>
        <v>0</v>
      </c>
      <c r="RV50" s="56">
        <f t="shared" si="348"/>
        <v>0</v>
      </c>
      <c r="RW50" s="56">
        <f t="shared" si="348"/>
        <v>0</v>
      </c>
      <c r="RX50" s="56">
        <f t="shared" si="348"/>
        <v>0</v>
      </c>
      <c r="RY50" s="56">
        <f t="shared" si="348"/>
        <v>0</v>
      </c>
      <c r="RZ50" s="56">
        <f t="shared" si="348"/>
        <v>0</v>
      </c>
      <c r="SA50" s="56">
        <f t="shared" si="348"/>
        <v>0</v>
      </c>
      <c r="SB50" s="56">
        <f t="shared" si="348"/>
        <v>0</v>
      </c>
      <c r="SC50" s="56">
        <f t="shared" si="348"/>
        <v>0</v>
      </c>
      <c r="SD50" s="57">
        <f t="shared" si="348"/>
        <v>0</v>
      </c>
      <c r="SE50" s="56">
        <f t="shared" si="348"/>
        <v>0</v>
      </c>
      <c r="SF50" s="56">
        <f t="shared" si="348"/>
        <v>0</v>
      </c>
      <c r="SG50" s="56">
        <f t="shared" si="348"/>
        <v>0</v>
      </c>
      <c r="SH50" s="107">
        <f t="shared" si="348"/>
        <v>0</v>
      </c>
      <c r="SI50" s="57">
        <f t="shared" si="348"/>
        <v>0</v>
      </c>
      <c r="SJ50" s="56">
        <f t="shared" si="348"/>
        <v>0</v>
      </c>
      <c r="SK50" s="56">
        <f t="shared" si="348"/>
        <v>0</v>
      </c>
      <c r="SL50" s="56">
        <f t="shared" si="348"/>
        <v>0</v>
      </c>
      <c r="SM50" s="56">
        <f t="shared" si="348"/>
        <v>0</v>
      </c>
      <c r="SN50" s="56">
        <f t="shared" si="348"/>
        <v>0</v>
      </c>
      <c r="SO50" s="56">
        <f t="shared" si="348"/>
        <v>0</v>
      </c>
      <c r="SP50" s="56">
        <f t="shared" si="348"/>
        <v>0</v>
      </c>
      <c r="SQ50" s="56">
        <f t="shared" si="348"/>
        <v>0</v>
      </c>
      <c r="SR50" s="56">
        <f t="shared" si="348"/>
        <v>0</v>
      </c>
      <c r="SS50" s="56">
        <f t="shared" si="348"/>
        <v>0</v>
      </c>
      <c r="ST50" s="57">
        <f t="shared" si="348"/>
        <v>0</v>
      </c>
      <c r="SU50" s="56">
        <f t="shared" si="348"/>
        <v>0</v>
      </c>
      <c r="SV50" s="56">
        <f t="shared" si="348"/>
        <v>0</v>
      </c>
      <c r="SW50" s="56">
        <f t="shared" si="348"/>
        <v>0</v>
      </c>
      <c r="SX50" s="107">
        <f t="shared" si="348"/>
        <v>0</v>
      </c>
      <c r="SY50" s="57">
        <f t="shared" si="348"/>
        <v>0</v>
      </c>
      <c r="SZ50" s="56">
        <f t="shared" si="348"/>
        <v>0</v>
      </c>
      <c r="TA50" s="56">
        <f t="shared" si="348"/>
        <v>0</v>
      </c>
      <c r="TB50" s="56">
        <f t="shared" si="348"/>
        <v>0</v>
      </c>
      <c r="TC50" s="56">
        <f t="shared" si="348"/>
        <v>0</v>
      </c>
      <c r="TD50" s="56">
        <f t="shared" si="348"/>
        <v>0</v>
      </c>
      <c r="TE50" s="56">
        <f t="shared" si="348"/>
        <v>0</v>
      </c>
      <c r="TF50" s="56">
        <f t="shared" si="348"/>
        <v>0</v>
      </c>
      <c r="TG50" s="56">
        <f t="shared" si="348"/>
        <v>0</v>
      </c>
      <c r="TH50" s="56">
        <f t="shared" si="348"/>
        <v>0</v>
      </c>
      <c r="TI50" s="56">
        <f t="shared" si="348"/>
        <v>0</v>
      </c>
      <c r="TJ50" s="57">
        <f t="shared" si="348"/>
        <v>0</v>
      </c>
      <c r="TK50" s="56">
        <f t="shared" si="348"/>
        <v>0</v>
      </c>
      <c r="TL50" s="56">
        <f t="shared" si="348"/>
        <v>0</v>
      </c>
      <c r="TM50" s="56">
        <f t="shared" si="348"/>
        <v>0</v>
      </c>
      <c r="TN50" s="107">
        <f t="shared" si="348"/>
        <v>0</v>
      </c>
      <c r="TO50" s="57">
        <f t="shared" si="348"/>
        <v>0</v>
      </c>
      <c r="TP50" s="56">
        <f t="shared" si="348"/>
        <v>0</v>
      </c>
      <c r="TQ50" s="56">
        <f t="shared" si="348"/>
        <v>0</v>
      </c>
      <c r="TR50" s="56">
        <f t="shared" si="348"/>
        <v>0</v>
      </c>
      <c r="TS50" s="56">
        <f t="shared" si="348"/>
        <v>0</v>
      </c>
      <c r="TT50" s="56">
        <f t="shared" si="348"/>
        <v>0</v>
      </c>
      <c r="TU50" s="56">
        <f t="shared" si="348"/>
        <v>0</v>
      </c>
      <c r="TV50" s="56">
        <f t="shared" si="348"/>
        <v>0</v>
      </c>
      <c r="TW50" s="56">
        <f t="shared" si="348"/>
        <v>0</v>
      </c>
      <c r="TX50" s="56">
        <f t="shared" si="348"/>
        <v>0</v>
      </c>
      <c r="TY50" s="56">
        <f t="shared" si="348"/>
        <v>0</v>
      </c>
      <c r="TZ50" s="57">
        <f t="shared" si="348"/>
        <v>0</v>
      </c>
      <c r="UA50" s="56">
        <f t="shared" si="348"/>
        <v>0</v>
      </c>
      <c r="UB50" s="56">
        <f t="shared" si="348"/>
        <v>0</v>
      </c>
      <c r="UC50" s="56">
        <f t="shared" si="348"/>
        <v>0</v>
      </c>
      <c r="UD50" s="107">
        <f t="shared" si="348"/>
        <v>0</v>
      </c>
      <c r="UE50" s="57">
        <f t="shared" ref="UE50:VD50" si="349">SUM(UE51:UE53)</f>
        <v>0</v>
      </c>
      <c r="UF50" s="56">
        <f t="shared" si="349"/>
        <v>0</v>
      </c>
      <c r="UG50" s="56">
        <f t="shared" si="349"/>
        <v>0</v>
      </c>
      <c r="UH50" s="56">
        <f t="shared" si="349"/>
        <v>0</v>
      </c>
      <c r="UI50" s="56">
        <f t="shared" si="349"/>
        <v>0</v>
      </c>
      <c r="UJ50" s="56">
        <f t="shared" si="349"/>
        <v>0</v>
      </c>
      <c r="UK50" s="56">
        <f t="shared" si="349"/>
        <v>0</v>
      </c>
      <c r="UL50" s="56">
        <f t="shared" si="349"/>
        <v>0</v>
      </c>
      <c r="UM50" s="56">
        <f t="shared" si="349"/>
        <v>0</v>
      </c>
      <c r="UN50" s="56">
        <f t="shared" si="349"/>
        <v>0</v>
      </c>
      <c r="UO50" s="56">
        <f t="shared" si="349"/>
        <v>0</v>
      </c>
      <c r="UP50" s="57">
        <f t="shared" si="349"/>
        <v>0</v>
      </c>
      <c r="UQ50" s="56">
        <f t="shared" si="349"/>
        <v>0</v>
      </c>
      <c r="UR50" s="56">
        <f t="shared" si="349"/>
        <v>0</v>
      </c>
      <c r="US50" s="56">
        <f t="shared" si="349"/>
        <v>0</v>
      </c>
      <c r="UT50" s="56">
        <f t="shared" si="349"/>
        <v>0</v>
      </c>
      <c r="UU50" s="56">
        <f t="shared" si="349"/>
        <v>0</v>
      </c>
      <c r="UV50" s="56">
        <f t="shared" si="349"/>
        <v>0</v>
      </c>
      <c r="UW50" s="56">
        <f t="shared" si="349"/>
        <v>0</v>
      </c>
      <c r="UX50" s="56">
        <f t="shared" si="349"/>
        <v>0</v>
      </c>
      <c r="UY50" s="56">
        <f t="shared" si="349"/>
        <v>0</v>
      </c>
      <c r="UZ50" s="56">
        <f t="shared" si="349"/>
        <v>0</v>
      </c>
      <c r="VA50" s="56">
        <f t="shared" si="349"/>
        <v>0</v>
      </c>
      <c r="VB50" s="56">
        <f t="shared" si="349"/>
        <v>0</v>
      </c>
      <c r="VC50" s="56">
        <f t="shared" si="349"/>
        <v>0</v>
      </c>
      <c r="VD50" s="107">
        <f t="shared" si="349"/>
        <v>0</v>
      </c>
      <c r="VE50" s="9" t="str">
        <f t="shared" si="33"/>
        <v>-</v>
      </c>
    </row>
    <row r="51" spans="1:577" ht="20.149999999999999" customHeight="1">
      <c r="A51" s="21"/>
      <c r="B51" s="21"/>
      <c r="C51" s="22">
        <v>60061</v>
      </c>
      <c r="D51" s="23" t="s">
        <v>51</v>
      </c>
      <c r="E51" s="191">
        <f>SUM(F51:I51)</f>
        <v>0</v>
      </c>
      <c r="F51" s="192"/>
      <c r="G51" s="192"/>
      <c r="H51" s="193"/>
      <c r="I51" s="227"/>
      <c r="J51" s="239">
        <f t="shared" ref="J51:J53" si="350">SUM(K51:Y51)</f>
        <v>0</v>
      </c>
      <c r="K51" s="59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8"/>
      <c r="W51" s="58"/>
      <c r="X51" s="58"/>
      <c r="Y51" s="108"/>
      <c r="Z51" s="167">
        <f t="shared" ref="Z51:Z53" si="351">SUM(AA51:AO51)</f>
        <v>0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/>
      <c r="AL51" s="58"/>
      <c r="AM51" s="58"/>
      <c r="AN51" s="58"/>
      <c r="AO51" s="108"/>
      <c r="AP51" s="167">
        <f t="shared" ref="AP51:AP53" si="352">SUM(AQ51:BE51)</f>
        <v>0</v>
      </c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8"/>
      <c r="BD51" s="58"/>
      <c r="BE51" s="108"/>
      <c r="BF51" s="167">
        <f t="shared" ref="BF51:BF53" si="353">SUM(BG51:BU51)</f>
        <v>0</v>
      </c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9"/>
      <c r="BR51" s="58"/>
      <c r="BS51" s="58"/>
      <c r="BT51" s="58"/>
      <c r="BU51" s="108"/>
      <c r="BV51" s="167">
        <f t="shared" ref="BV51:BV53" si="354">SUM(BW51:CU51)</f>
        <v>0</v>
      </c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9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108"/>
      <c r="CV51" s="171"/>
      <c r="CW51" s="167">
        <f t="shared" ref="CW51:CW53" si="355">SUM(CX51:DL51)</f>
        <v>0</v>
      </c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9"/>
      <c r="DI51" s="58"/>
      <c r="DJ51" s="58"/>
      <c r="DK51" s="58"/>
      <c r="DL51" s="108"/>
      <c r="DM51" s="167">
        <f t="shared" ref="DM51:DM53" si="356">SUM(DN51:EB51)</f>
        <v>0</v>
      </c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9"/>
      <c r="DY51" s="58"/>
      <c r="DZ51" s="58"/>
      <c r="EA51" s="58"/>
      <c r="EB51" s="108"/>
      <c r="EC51" s="167">
        <f t="shared" ref="EC51:EC53" si="357">SUM(ED51:ER51)</f>
        <v>0</v>
      </c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9"/>
      <c r="EO51" s="58"/>
      <c r="EP51" s="58"/>
      <c r="EQ51" s="58"/>
      <c r="ER51" s="108"/>
      <c r="ES51" s="167">
        <f t="shared" ref="ES51:ES53" si="358">SUM(ET51:FH51)</f>
        <v>0</v>
      </c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9"/>
      <c r="FE51" s="58"/>
      <c r="FF51" s="58"/>
      <c r="FG51" s="58"/>
      <c r="FH51" s="108"/>
      <c r="FI51" s="167">
        <f t="shared" ref="FI51:FI53" si="359">SUM(FJ51:FX51)</f>
        <v>0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9"/>
      <c r="FU51" s="58"/>
      <c r="FV51" s="58"/>
      <c r="FW51" s="58"/>
      <c r="FX51" s="108"/>
      <c r="FY51" s="167">
        <f t="shared" ref="FY51:FY53" si="360">SUM(FZ51:GN51)</f>
        <v>0</v>
      </c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9"/>
      <c r="GK51" s="58"/>
      <c r="GL51" s="58"/>
      <c r="GM51" s="58"/>
      <c r="GN51" s="108"/>
      <c r="GO51" s="167">
        <f t="shared" ref="GO51:GO53" si="361">SUM(GP51:HN51)</f>
        <v>0</v>
      </c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9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108"/>
      <c r="HO51" s="170"/>
      <c r="HP51" s="171"/>
      <c r="HQ51" s="167">
        <f t="shared" ref="HQ51:HQ53" si="362">SUM(HR51:IF51)</f>
        <v>0</v>
      </c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9"/>
      <c r="IC51" s="58"/>
      <c r="ID51" s="58"/>
      <c r="IE51" s="58"/>
      <c r="IF51" s="108"/>
      <c r="IG51" s="167">
        <f t="shared" ref="IG51:IG53" si="363">SUM(IH51:IV51)</f>
        <v>0</v>
      </c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9"/>
      <c r="IS51" s="58"/>
      <c r="IT51" s="58"/>
      <c r="IU51" s="58"/>
      <c r="IV51" s="108"/>
      <c r="IW51" s="167">
        <f t="shared" ref="IW51:IW53" si="364">SUM(IX51:JL51)</f>
        <v>0</v>
      </c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9"/>
      <c r="JI51" s="58"/>
      <c r="JJ51" s="58"/>
      <c r="JK51" s="58"/>
      <c r="JL51" s="108"/>
      <c r="JM51" s="167">
        <f t="shared" ref="JM51:JM53" si="365">SUM(JN51:KB51)</f>
        <v>0</v>
      </c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9"/>
      <c r="JY51" s="58"/>
      <c r="JZ51" s="58"/>
      <c r="KA51" s="58"/>
      <c r="KB51" s="108"/>
      <c r="KC51" s="167">
        <f t="shared" ref="KC51:KC53" si="366">SUM(KD51:LB51)</f>
        <v>0</v>
      </c>
      <c r="KD51" s="58"/>
      <c r="KE51" s="58"/>
      <c r="KF51" s="58"/>
      <c r="KG51" s="58"/>
      <c r="KH51" s="58"/>
      <c r="KI51" s="58"/>
      <c r="KJ51" s="58"/>
      <c r="KK51" s="58"/>
      <c r="KL51" s="58"/>
      <c r="KM51" s="58"/>
      <c r="KN51" s="59"/>
      <c r="KO51" s="58"/>
      <c r="KP51" s="58"/>
      <c r="KQ51" s="58"/>
      <c r="KR51" s="58"/>
      <c r="KS51" s="58"/>
      <c r="KT51" s="58"/>
      <c r="KU51" s="58"/>
      <c r="KV51" s="58"/>
      <c r="KW51" s="58"/>
      <c r="KX51" s="58"/>
      <c r="KY51" s="58"/>
      <c r="KZ51" s="58"/>
      <c r="LA51" s="58"/>
      <c r="LB51" s="108"/>
      <c r="LC51" s="171"/>
      <c r="LD51" s="167">
        <f t="shared" ref="LD51:LD53" si="367">SUM(LE51:LS51)</f>
        <v>0</v>
      </c>
      <c r="LE51" s="58"/>
      <c r="LF51" s="58"/>
      <c r="LG51" s="58"/>
      <c r="LH51" s="58"/>
      <c r="LI51" s="58"/>
      <c r="LJ51" s="58"/>
      <c r="LK51" s="58"/>
      <c r="LL51" s="58"/>
      <c r="LM51" s="58"/>
      <c r="LN51" s="58"/>
      <c r="LO51" s="59"/>
      <c r="LP51" s="58"/>
      <c r="LQ51" s="58"/>
      <c r="LR51" s="58"/>
      <c r="LS51" s="108"/>
      <c r="LT51" s="167">
        <f t="shared" ref="LT51:LT53" si="368">SUM(LU51:MI51)</f>
        <v>0</v>
      </c>
      <c r="LU51" s="58"/>
      <c r="LV51" s="58"/>
      <c r="LW51" s="58"/>
      <c r="LX51" s="58"/>
      <c r="LY51" s="58"/>
      <c r="LZ51" s="58"/>
      <c r="MA51" s="58"/>
      <c r="MB51" s="58"/>
      <c r="MC51" s="58"/>
      <c r="MD51" s="58"/>
      <c r="ME51" s="59"/>
      <c r="MF51" s="58"/>
      <c r="MG51" s="58"/>
      <c r="MH51" s="58"/>
      <c r="MI51" s="108"/>
      <c r="MJ51" s="167">
        <f t="shared" ref="MJ51:MJ53" si="369">SUM(MK51:MY51)</f>
        <v>0</v>
      </c>
      <c r="MK51" s="58"/>
      <c r="ML51" s="58"/>
      <c r="MM51" s="58"/>
      <c r="MN51" s="58"/>
      <c r="MO51" s="58"/>
      <c r="MP51" s="58"/>
      <c r="MQ51" s="58"/>
      <c r="MR51" s="58"/>
      <c r="MS51" s="58"/>
      <c r="MT51" s="58"/>
      <c r="MU51" s="59"/>
      <c r="MV51" s="58"/>
      <c r="MW51" s="58"/>
      <c r="MX51" s="58"/>
      <c r="MY51" s="108"/>
      <c r="MZ51" s="167">
        <f t="shared" ref="MZ51:MZ53" si="370">SUM(NA51:NO51)</f>
        <v>0</v>
      </c>
      <c r="NA51" s="58"/>
      <c r="NB51" s="58"/>
      <c r="NC51" s="58"/>
      <c r="ND51" s="58"/>
      <c r="NE51" s="58"/>
      <c r="NF51" s="58"/>
      <c r="NG51" s="58"/>
      <c r="NH51" s="58"/>
      <c r="NI51" s="58"/>
      <c r="NJ51" s="58"/>
      <c r="NK51" s="59"/>
      <c r="NL51" s="58"/>
      <c r="NM51" s="58"/>
      <c r="NN51" s="58"/>
      <c r="NO51" s="108"/>
      <c r="NP51" s="167">
        <f t="shared" ref="NP51:NP53" si="371">SUM(NQ51:OE51)</f>
        <v>0</v>
      </c>
      <c r="NQ51" s="58"/>
      <c r="NR51" s="58"/>
      <c r="NS51" s="58"/>
      <c r="NT51" s="58"/>
      <c r="NU51" s="58"/>
      <c r="NV51" s="58"/>
      <c r="NW51" s="58"/>
      <c r="NX51" s="58"/>
      <c r="NY51" s="58"/>
      <c r="NZ51" s="58"/>
      <c r="OA51" s="59"/>
      <c r="OB51" s="58"/>
      <c r="OC51" s="58"/>
      <c r="OD51" s="58"/>
      <c r="OE51" s="108"/>
      <c r="OF51" s="167">
        <f t="shared" ref="OF51:OF53" si="372">SUM(OG51:OU51)</f>
        <v>0</v>
      </c>
      <c r="OG51" s="58"/>
      <c r="OH51" s="58"/>
      <c r="OI51" s="58"/>
      <c r="OJ51" s="58"/>
      <c r="OK51" s="58"/>
      <c r="OL51" s="58"/>
      <c r="OM51" s="58"/>
      <c r="ON51" s="58"/>
      <c r="OO51" s="58"/>
      <c r="OP51" s="58"/>
      <c r="OQ51" s="59"/>
      <c r="OR51" s="58"/>
      <c r="OS51" s="58"/>
      <c r="OT51" s="58"/>
      <c r="OU51" s="108"/>
      <c r="OV51" s="167">
        <f t="shared" ref="OV51:OV53" si="373">SUM(OW51:PK51)</f>
        <v>0</v>
      </c>
      <c r="OW51" s="58"/>
      <c r="OX51" s="58"/>
      <c r="OY51" s="58"/>
      <c r="OZ51" s="58"/>
      <c r="PA51" s="58"/>
      <c r="PB51" s="58"/>
      <c r="PC51" s="58"/>
      <c r="PD51" s="58"/>
      <c r="PE51" s="58"/>
      <c r="PF51" s="58"/>
      <c r="PG51" s="59"/>
      <c r="PH51" s="58"/>
      <c r="PI51" s="58"/>
      <c r="PJ51" s="58"/>
      <c r="PK51" s="108"/>
      <c r="PL51" s="167">
        <f t="shared" ref="PL51:PL53" si="374">SUM(PM51:QA51)</f>
        <v>0</v>
      </c>
      <c r="PM51" s="58"/>
      <c r="PN51" s="58"/>
      <c r="PO51" s="58"/>
      <c r="PP51" s="58"/>
      <c r="PQ51" s="58"/>
      <c r="PR51" s="58"/>
      <c r="PS51" s="58"/>
      <c r="PT51" s="58"/>
      <c r="PU51" s="58"/>
      <c r="PV51" s="58"/>
      <c r="PW51" s="59"/>
      <c r="PX51" s="58"/>
      <c r="PY51" s="58"/>
      <c r="PZ51" s="58"/>
      <c r="QA51" s="108"/>
      <c r="QB51" s="167">
        <f t="shared" ref="QB51:QB53" si="375">SUM(QC51:QQ51)</f>
        <v>0</v>
      </c>
      <c r="QC51" s="58"/>
      <c r="QD51" s="58"/>
      <c r="QE51" s="58"/>
      <c r="QF51" s="58"/>
      <c r="QG51" s="58"/>
      <c r="QH51" s="58"/>
      <c r="QI51" s="58"/>
      <c r="QJ51" s="58"/>
      <c r="QK51" s="58"/>
      <c r="QL51" s="58"/>
      <c r="QM51" s="59"/>
      <c r="QN51" s="58"/>
      <c r="QO51" s="58"/>
      <c r="QP51" s="58"/>
      <c r="QQ51" s="108"/>
      <c r="QR51" s="167">
        <f t="shared" ref="QR51:QR53" si="376">SUM(QS51:RQ51)</f>
        <v>0</v>
      </c>
      <c r="QS51" s="58"/>
      <c r="QT51" s="58"/>
      <c r="QU51" s="58"/>
      <c r="QV51" s="58"/>
      <c r="QW51" s="58"/>
      <c r="QX51" s="58"/>
      <c r="QY51" s="58"/>
      <c r="QZ51" s="58"/>
      <c r="RA51" s="58"/>
      <c r="RB51" s="58"/>
      <c r="RC51" s="59"/>
      <c r="RD51" s="58"/>
      <c r="RE51" s="58"/>
      <c r="RF51" s="58"/>
      <c r="RG51" s="58"/>
      <c r="RH51" s="58"/>
      <c r="RI51" s="58"/>
      <c r="RJ51" s="58"/>
      <c r="RK51" s="58"/>
      <c r="RL51" s="58"/>
      <c r="RM51" s="58"/>
      <c r="RN51" s="58"/>
      <c r="RO51" s="58"/>
      <c r="RP51" s="58"/>
      <c r="RQ51" s="108"/>
      <c r="RR51" s="171"/>
      <c r="RS51" s="167">
        <f t="shared" ref="RS51:RS53" si="377">SUM(RT51:SH51)</f>
        <v>0</v>
      </c>
      <c r="RT51" s="58"/>
      <c r="RU51" s="58"/>
      <c r="RV51" s="58"/>
      <c r="RW51" s="58"/>
      <c r="RX51" s="58"/>
      <c r="RY51" s="58"/>
      <c r="RZ51" s="58"/>
      <c r="SA51" s="58"/>
      <c r="SB51" s="58"/>
      <c r="SC51" s="58"/>
      <c r="SD51" s="59"/>
      <c r="SE51" s="58"/>
      <c r="SF51" s="58"/>
      <c r="SG51" s="58"/>
      <c r="SH51" s="108"/>
      <c r="SI51" s="167">
        <f t="shared" ref="SI51:SI53" si="378">SUM(SJ51:SX51)</f>
        <v>0</v>
      </c>
      <c r="SJ51" s="58"/>
      <c r="SK51" s="58"/>
      <c r="SL51" s="58"/>
      <c r="SM51" s="58"/>
      <c r="SN51" s="58"/>
      <c r="SO51" s="58"/>
      <c r="SP51" s="58"/>
      <c r="SQ51" s="58"/>
      <c r="SR51" s="58"/>
      <c r="SS51" s="58"/>
      <c r="ST51" s="59"/>
      <c r="SU51" s="58"/>
      <c r="SV51" s="58"/>
      <c r="SW51" s="58"/>
      <c r="SX51" s="108"/>
      <c r="SY51" s="167">
        <f t="shared" ref="SY51:SY53" si="379">SUM(SZ51:TN51)</f>
        <v>0</v>
      </c>
      <c r="SZ51" s="58"/>
      <c r="TA51" s="58"/>
      <c r="TB51" s="58"/>
      <c r="TC51" s="58"/>
      <c r="TD51" s="58"/>
      <c r="TE51" s="58"/>
      <c r="TF51" s="58"/>
      <c r="TG51" s="58"/>
      <c r="TH51" s="58"/>
      <c r="TI51" s="58"/>
      <c r="TJ51" s="59"/>
      <c r="TK51" s="58"/>
      <c r="TL51" s="58"/>
      <c r="TM51" s="58"/>
      <c r="TN51" s="108"/>
      <c r="TO51" s="167">
        <f t="shared" ref="TO51:TO53" si="380">SUM(TP51:UD51)</f>
        <v>0</v>
      </c>
      <c r="TP51" s="58"/>
      <c r="TQ51" s="58"/>
      <c r="TR51" s="58"/>
      <c r="TS51" s="58"/>
      <c r="TT51" s="58"/>
      <c r="TU51" s="58"/>
      <c r="TV51" s="58"/>
      <c r="TW51" s="58"/>
      <c r="TX51" s="58"/>
      <c r="TY51" s="58"/>
      <c r="TZ51" s="59"/>
      <c r="UA51" s="58"/>
      <c r="UB51" s="58"/>
      <c r="UC51" s="58"/>
      <c r="UD51" s="108"/>
      <c r="UE51" s="167">
        <f t="shared" ref="UE51:UE53" si="381">SUM(UF51:VD51)</f>
        <v>0</v>
      </c>
      <c r="UF51" s="58"/>
      <c r="UG51" s="58"/>
      <c r="UH51" s="58"/>
      <c r="UI51" s="58"/>
      <c r="UJ51" s="58"/>
      <c r="UK51" s="58"/>
      <c r="UL51" s="58"/>
      <c r="UM51" s="58"/>
      <c r="UN51" s="58"/>
      <c r="UO51" s="58"/>
      <c r="UP51" s="59"/>
      <c r="UQ51" s="58"/>
      <c r="UR51" s="58"/>
      <c r="US51" s="58"/>
      <c r="UT51" s="58"/>
      <c r="UU51" s="58"/>
      <c r="UV51" s="58"/>
      <c r="UW51" s="58"/>
      <c r="UX51" s="58"/>
      <c r="UY51" s="58"/>
      <c r="UZ51" s="58"/>
      <c r="VA51" s="58"/>
      <c r="VB51" s="58"/>
      <c r="VC51" s="58"/>
      <c r="VD51" s="108"/>
      <c r="VE51" s="9" t="str">
        <f t="shared" si="33"/>
        <v>-</v>
      </c>
    </row>
    <row r="52" spans="1:577" ht="20.149999999999999" customHeight="1">
      <c r="A52" s="21"/>
      <c r="B52" s="21"/>
      <c r="C52" s="22">
        <v>60062</v>
      </c>
      <c r="D52" s="23" t="s">
        <v>52</v>
      </c>
      <c r="E52" s="191">
        <f>SUM(F52:I52)</f>
        <v>0</v>
      </c>
      <c r="F52" s="192"/>
      <c r="G52" s="192"/>
      <c r="H52" s="193"/>
      <c r="I52" s="227"/>
      <c r="J52" s="239">
        <f t="shared" si="350"/>
        <v>0</v>
      </c>
      <c r="K52" s="59"/>
      <c r="L52" s="58"/>
      <c r="M52" s="58"/>
      <c r="N52" s="58"/>
      <c r="O52" s="58"/>
      <c r="P52" s="58"/>
      <c r="Q52" s="58"/>
      <c r="R52" s="58"/>
      <c r="S52" s="58"/>
      <c r="T52" s="58"/>
      <c r="U52" s="59"/>
      <c r="V52" s="58"/>
      <c r="W52" s="58"/>
      <c r="X52" s="58"/>
      <c r="Y52" s="108"/>
      <c r="Z52" s="167">
        <f t="shared" si="351"/>
        <v>0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/>
      <c r="AL52" s="58"/>
      <c r="AM52" s="58"/>
      <c r="AN52" s="58"/>
      <c r="AO52" s="108"/>
      <c r="AP52" s="167">
        <f t="shared" si="352"/>
        <v>0</v>
      </c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9"/>
      <c r="BB52" s="58"/>
      <c r="BC52" s="58"/>
      <c r="BD52" s="58"/>
      <c r="BE52" s="108"/>
      <c r="BF52" s="167">
        <f t="shared" si="353"/>
        <v>0</v>
      </c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9"/>
      <c r="BR52" s="58"/>
      <c r="BS52" s="58"/>
      <c r="BT52" s="58"/>
      <c r="BU52" s="108"/>
      <c r="BV52" s="167">
        <f t="shared" si="354"/>
        <v>0</v>
      </c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9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108"/>
      <c r="CV52" s="171"/>
      <c r="CW52" s="167">
        <f t="shared" si="355"/>
        <v>0</v>
      </c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9"/>
      <c r="DI52" s="58"/>
      <c r="DJ52" s="58"/>
      <c r="DK52" s="58"/>
      <c r="DL52" s="108"/>
      <c r="DM52" s="167">
        <f t="shared" si="356"/>
        <v>0</v>
      </c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9"/>
      <c r="DY52" s="58"/>
      <c r="DZ52" s="58"/>
      <c r="EA52" s="58"/>
      <c r="EB52" s="108"/>
      <c r="EC52" s="167">
        <f t="shared" si="357"/>
        <v>0</v>
      </c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9"/>
      <c r="EO52" s="58"/>
      <c r="EP52" s="58"/>
      <c r="EQ52" s="58"/>
      <c r="ER52" s="108"/>
      <c r="ES52" s="167">
        <f t="shared" si="358"/>
        <v>0</v>
      </c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9"/>
      <c r="FE52" s="58"/>
      <c r="FF52" s="58"/>
      <c r="FG52" s="58"/>
      <c r="FH52" s="108"/>
      <c r="FI52" s="167">
        <f t="shared" si="359"/>
        <v>0</v>
      </c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9"/>
      <c r="FU52" s="58"/>
      <c r="FV52" s="58"/>
      <c r="FW52" s="58"/>
      <c r="FX52" s="108"/>
      <c r="FY52" s="167">
        <f t="shared" si="360"/>
        <v>0</v>
      </c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9"/>
      <c r="GK52" s="58"/>
      <c r="GL52" s="58"/>
      <c r="GM52" s="58"/>
      <c r="GN52" s="108"/>
      <c r="GO52" s="167">
        <f t="shared" si="361"/>
        <v>0</v>
      </c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9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108"/>
      <c r="HO52" s="170"/>
      <c r="HP52" s="171"/>
      <c r="HQ52" s="167">
        <f t="shared" si="362"/>
        <v>0</v>
      </c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9"/>
      <c r="IC52" s="58"/>
      <c r="ID52" s="58"/>
      <c r="IE52" s="58"/>
      <c r="IF52" s="108"/>
      <c r="IG52" s="167">
        <f t="shared" si="363"/>
        <v>0</v>
      </c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9"/>
      <c r="IS52" s="58"/>
      <c r="IT52" s="58"/>
      <c r="IU52" s="58"/>
      <c r="IV52" s="108"/>
      <c r="IW52" s="167">
        <f t="shared" si="364"/>
        <v>0</v>
      </c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9"/>
      <c r="JI52" s="58"/>
      <c r="JJ52" s="58"/>
      <c r="JK52" s="58"/>
      <c r="JL52" s="108"/>
      <c r="JM52" s="167">
        <f t="shared" si="365"/>
        <v>0</v>
      </c>
      <c r="JN52" s="58"/>
      <c r="JO52" s="58"/>
      <c r="JP52" s="58"/>
      <c r="JQ52" s="58"/>
      <c r="JR52" s="58"/>
      <c r="JS52" s="58"/>
      <c r="JT52" s="58"/>
      <c r="JU52" s="58"/>
      <c r="JV52" s="58"/>
      <c r="JW52" s="58"/>
      <c r="JX52" s="59"/>
      <c r="JY52" s="58"/>
      <c r="JZ52" s="58"/>
      <c r="KA52" s="58"/>
      <c r="KB52" s="108"/>
      <c r="KC52" s="167">
        <f t="shared" si="366"/>
        <v>0</v>
      </c>
      <c r="KD52" s="58"/>
      <c r="KE52" s="58"/>
      <c r="KF52" s="58"/>
      <c r="KG52" s="58"/>
      <c r="KH52" s="58"/>
      <c r="KI52" s="58"/>
      <c r="KJ52" s="58"/>
      <c r="KK52" s="58"/>
      <c r="KL52" s="58"/>
      <c r="KM52" s="58"/>
      <c r="KN52" s="59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108"/>
      <c r="LC52" s="171"/>
      <c r="LD52" s="167">
        <f t="shared" si="367"/>
        <v>0</v>
      </c>
      <c r="LE52" s="58"/>
      <c r="LF52" s="58"/>
      <c r="LG52" s="58"/>
      <c r="LH52" s="58"/>
      <c r="LI52" s="58"/>
      <c r="LJ52" s="58"/>
      <c r="LK52" s="58"/>
      <c r="LL52" s="58"/>
      <c r="LM52" s="58"/>
      <c r="LN52" s="58"/>
      <c r="LO52" s="59"/>
      <c r="LP52" s="58"/>
      <c r="LQ52" s="58"/>
      <c r="LR52" s="58"/>
      <c r="LS52" s="108"/>
      <c r="LT52" s="167">
        <f t="shared" si="368"/>
        <v>0</v>
      </c>
      <c r="LU52" s="58"/>
      <c r="LV52" s="58"/>
      <c r="LW52" s="58"/>
      <c r="LX52" s="58"/>
      <c r="LY52" s="58"/>
      <c r="LZ52" s="58"/>
      <c r="MA52" s="58"/>
      <c r="MB52" s="58"/>
      <c r="MC52" s="58"/>
      <c r="MD52" s="58"/>
      <c r="ME52" s="59"/>
      <c r="MF52" s="58"/>
      <c r="MG52" s="58"/>
      <c r="MH52" s="58"/>
      <c r="MI52" s="108"/>
      <c r="MJ52" s="167">
        <f t="shared" si="369"/>
        <v>0</v>
      </c>
      <c r="MK52" s="58"/>
      <c r="ML52" s="58"/>
      <c r="MM52" s="58"/>
      <c r="MN52" s="58"/>
      <c r="MO52" s="58"/>
      <c r="MP52" s="58"/>
      <c r="MQ52" s="58"/>
      <c r="MR52" s="58"/>
      <c r="MS52" s="58"/>
      <c r="MT52" s="58"/>
      <c r="MU52" s="59"/>
      <c r="MV52" s="58"/>
      <c r="MW52" s="58"/>
      <c r="MX52" s="58"/>
      <c r="MY52" s="108"/>
      <c r="MZ52" s="167">
        <f t="shared" si="370"/>
        <v>0</v>
      </c>
      <c r="NA52" s="58"/>
      <c r="NB52" s="58"/>
      <c r="NC52" s="58"/>
      <c r="ND52" s="58"/>
      <c r="NE52" s="58"/>
      <c r="NF52" s="58"/>
      <c r="NG52" s="58"/>
      <c r="NH52" s="58"/>
      <c r="NI52" s="58"/>
      <c r="NJ52" s="58"/>
      <c r="NK52" s="59"/>
      <c r="NL52" s="58"/>
      <c r="NM52" s="58"/>
      <c r="NN52" s="58"/>
      <c r="NO52" s="108"/>
      <c r="NP52" s="167">
        <f t="shared" si="371"/>
        <v>0</v>
      </c>
      <c r="NQ52" s="58"/>
      <c r="NR52" s="58"/>
      <c r="NS52" s="58"/>
      <c r="NT52" s="58"/>
      <c r="NU52" s="58"/>
      <c r="NV52" s="58"/>
      <c r="NW52" s="58"/>
      <c r="NX52" s="58"/>
      <c r="NY52" s="58"/>
      <c r="NZ52" s="58"/>
      <c r="OA52" s="59"/>
      <c r="OB52" s="58"/>
      <c r="OC52" s="58"/>
      <c r="OD52" s="58"/>
      <c r="OE52" s="108"/>
      <c r="OF52" s="167">
        <f t="shared" si="372"/>
        <v>0</v>
      </c>
      <c r="OG52" s="58"/>
      <c r="OH52" s="58"/>
      <c r="OI52" s="58"/>
      <c r="OJ52" s="58"/>
      <c r="OK52" s="58"/>
      <c r="OL52" s="58"/>
      <c r="OM52" s="58"/>
      <c r="ON52" s="58"/>
      <c r="OO52" s="58"/>
      <c r="OP52" s="58"/>
      <c r="OQ52" s="59"/>
      <c r="OR52" s="58"/>
      <c r="OS52" s="58"/>
      <c r="OT52" s="58"/>
      <c r="OU52" s="108"/>
      <c r="OV52" s="167">
        <f t="shared" si="373"/>
        <v>0</v>
      </c>
      <c r="OW52" s="58"/>
      <c r="OX52" s="58"/>
      <c r="OY52" s="58"/>
      <c r="OZ52" s="58"/>
      <c r="PA52" s="58"/>
      <c r="PB52" s="58"/>
      <c r="PC52" s="58"/>
      <c r="PD52" s="58"/>
      <c r="PE52" s="58"/>
      <c r="PF52" s="58"/>
      <c r="PG52" s="59"/>
      <c r="PH52" s="58"/>
      <c r="PI52" s="58"/>
      <c r="PJ52" s="58"/>
      <c r="PK52" s="108"/>
      <c r="PL52" s="167">
        <f t="shared" si="374"/>
        <v>0</v>
      </c>
      <c r="PM52" s="58"/>
      <c r="PN52" s="58"/>
      <c r="PO52" s="58"/>
      <c r="PP52" s="58"/>
      <c r="PQ52" s="58"/>
      <c r="PR52" s="58"/>
      <c r="PS52" s="58"/>
      <c r="PT52" s="58"/>
      <c r="PU52" s="58"/>
      <c r="PV52" s="58"/>
      <c r="PW52" s="59"/>
      <c r="PX52" s="58"/>
      <c r="PY52" s="58"/>
      <c r="PZ52" s="58"/>
      <c r="QA52" s="108"/>
      <c r="QB52" s="167">
        <f t="shared" si="375"/>
        <v>0</v>
      </c>
      <c r="QC52" s="58"/>
      <c r="QD52" s="58"/>
      <c r="QE52" s="58"/>
      <c r="QF52" s="58"/>
      <c r="QG52" s="58"/>
      <c r="QH52" s="58"/>
      <c r="QI52" s="58"/>
      <c r="QJ52" s="58"/>
      <c r="QK52" s="58"/>
      <c r="QL52" s="58"/>
      <c r="QM52" s="59"/>
      <c r="QN52" s="58"/>
      <c r="QO52" s="58"/>
      <c r="QP52" s="58"/>
      <c r="QQ52" s="108"/>
      <c r="QR52" s="167">
        <f t="shared" si="376"/>
        <v>0</v>
      </c>
      <c r="QS52" s="58"/>
      <c r="QT52" s="58"/>
      <c r="QU52" s="58"/>
      <c r="QV52" s="58"/>
      <c r="QW52" s="58"/>
      <c r="QX52" s="58"/>
      <c r="QY52" s="58"/>
      <c r="QZ52" s="58"/>
      <c r="RA52" s="58"/>
      <c r="RB52" s="58"/>
      <c r="RC52" s="59"/>
      <c r="RD52" s="58"/>
      <c r="RE52" s="58"/>
      <c r="RF52" s="58"/>
      <c r="RG52" s="58"/>
      <c r="RH52" s="58"/>
      <c r="RI52" s="58"/>
      <c r="RJ52" s="58"/>
      <c r="RK52" s="58"/>
      <c r="RL52" s="58"/>
      <c r="RM52" s="58"/>
      <c r="RN52" s="58"/>
      <c r="RO52" s="58"/>
      <c r="RP52" s="58"/>
      <c r="RQ52" s="108"/>
      <c r="RR52" s="171"/>
      <c r="RS52" s="167">
        <f t="shared" si="377"/>
        <v>0</v>
      </c>
      <c r="RT52" s="58"/>
      <c r="RU52" s="58"/>
      <c r="RV52" s="58"/>
      <c r="RW52" s="58"/>
      <c r="RX52" s="58"/>
      <c r="RY52" s="58"/>
      <c r="RZ52" s="58"/>
      <c r="SA52" s="58"/>
      <c r="SB52" s="58"/>
      <c r="SC52" s="58"/>
      <c r="SD52" s="59"/>
      <c r="SE52" s="58"/>
      <c r="SF52" s="58"/>
      <c r="SG52" s="58"/>
      <c r="SH52" s="108"/>
      <c r="SI52" s="167">
        <f t="shared" si="378"/>
        <v>0</v>
      </c>
      <c r="SJ52" s="58"/>
      <c r="SK52" s="58"/>
      <c r="SL52" s="58"/>
      <c r="SM52" s="58"/>
      <c r="SN52" s="58"/>
      <c r="SO52" s="58"/>
      <c r="SP52" s="58"/>
      <c r="SQ52" s="58"/>
      <c r="SR52" s="58"/>
      <c r="SS52" s="58"/>
      <c r="ST52" s="59"/>
      <c r="SU52" s="58"/>
      <c r="SV52" s="58"/>
      <c r="SW52" s="58"/>
      <c r="SX52" s="108"/>
      <c r="SY52" s="167">
        <f t="shared" si="379"/>
        <v>0</v>
      </c>
      <c r="SZ52" s="58"/>
      <c r="TA52" s="58"/>
      <c r="TB52" s="58"/>
      <c r="TC52" s="58"/>
      <c r="TD52" s="58"/>
      <c r="TE52" s="58"/>
      <c r="TF52" s="58"/>
      <c r="TG52" s="58"/>
      <c r="TH52" s="58"/>
      <c r="TI52" s="58"/>
      <c r="TJ52" s="59"/>
      <c r="TK52" s="58"/>
      <c r="TL52" s="58"/>
      <c r="TM52" s="58"/>
      <c r="TN52" s="108"/>
      <c r="TO52" s="167">
        <f t="shared" si="380"/>
        <v>0</v>
      </c>
      <c r="TP52" s="58"/>
      <c r="TQ52" s="58"/>
      <c r="TR52" s="58"/>
      <c r="TS52" s="58"/>
      <c r="TT52" s="58"/>
      <c r="TU52" s="58"/>
      <c r="TV52" s="58"/>
      <c r="TW52" s="58"/>
      <c r="TX52" s="58"/>
      <c r="TY52" s="58"/>
      <c r="TZ52" s="59"/>
      <c r="UA52" s="58"/>
      <c r="UB52" s="58"/>
      <c r="UC52" s="58"/>
      <c r="UD52" s="108"/>
      <c r="UE52" s="167">
        <f t="shared" si="381"/>
        <v>0</v>
      </c>
      <c r="UF52" s="58"/>
      <c r="UG52" s="58"/>
      <c r="UH52" s="58"/>
      <c r="UI52" s="58"/>
      <c r="UJ52" s="58"/>
      <c r="UK52" s="58"/>
      <c r="UL52" s="58"/>
      <c r="UM52" s="58"/>
      <c r="UN52" s="58"/>
      <c r="UO52" s="58"/>
      <c r="UP52" s="59"/>
      <c r="UQ52" s="58"/>
      <c r="UR52" s="58"/>
      <c r="US52" s="58"/>
      <c r="UT52" s="58"/>
      <c r="UU52" s="58"/>
      <c r="UV52" s="58"/>
      <c r="UW52" s="58"/>
      <c r="UX52" s="58"/>
      <c r="UY52" s="58"/>
      <c r="UZ52" s="58"/>
      <c r="VA52" s="58"/>
      <c r="VB52" s="58"/>
      <c r="VC52" s="58"/>
      <c r="VD52" s="108"/>
      <c r="VE52" s="9" t="str">
        <f t="shared" si="33"/>
        <v>-</v>
      </c>
    </row>
    <row r="53" spans="1:577" ht="20.149999999999999" customHeight="1">
      <c r="A53" s="21"/>
      <c r="B53" s="21"/>
      <c r="C53" s="22">
        <v>60068</v>
      </c>
      <c r="D53" s="23" t="s">
        <v>53</v>
      </c>
      <c r="E53" s="191">
        <f>SUM(F53:I53)</f>
        <v>0</v>
      </c>
      <c r="F53" s="192"/>
      <c r="G53" s="192"/>
      <c r="H53" s="193"/>
      <c r="I53" s="227"/>
      <c r="J53" s="239">
        <f t="shared" si="350"/>
        <v>0</v>
      </c>
      <c r="K53" s="59"/>
      <c r="L53" s="58"/>
      <c r="M53" s="58"/>
      <c r="N53" s="58"/>
      <c r="O53" s="58"/>
      <c r="P53" s="58"/>
      <c r="Q53" s="58"/>
      <c r="R53" s="58"/>
      <c r="S53" s="58"/>
      <c r="T53" s="58"/>
      <c r="U53" s="59"/>
      <c r="V53" s="58"/>
      <c r="W53" s="58"/>
      <c r="X53" s="58"/>
      <c r="Y53" s="108"/>
      <c r="Z53" s="167">
        <f t="shared" si="351"/>
        <v>0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/>
      <c r="AL53" s="58"/>
      <c r="AM53" s="58"/>
      <c r="AN53" s="58"/>
      <c r="AO53" s="108"/>
      <c r="AP53" s="167">
        <f t="shared" si="352"/>
        <v>0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8"/>
      <c r="BD53" s="58"/>
      <c r="BE53" s="108"/>
      <c r="BF53" s="167">
        <f t="shared" si="353"/>
        <v>0</v>
      </c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9"/>
      <c r="BR53" s="58"/>
      <c r="BS53" s="58"/>
      <c r="BT53" s="58"/>
      <c r="BU53" s="108"/>
      <c r="BV53" s="167">
        <f t="shared" si="354"/>
        <v>0</v>
      </c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9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108"/>
      <c r="CV53" s="171"/>
      <c r="CW53" s="167">
        <f t="shared" si="355"/>
        <v>0</v>
      </c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9"/>
      <c r="DI53" s="58"/>
      <c r="DJ53" s="58"/>
      <c r="DK53" s="58"/>
      <c r="DL53" s="108"/>
      <c r="DM53" s="167">
        <f t="shared" si="356"/>
        <v>0</v>
      </c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9"/>
      <c r="DY53" s="58"/>
      <c r="DZ53" s="58"/>
      <c r="EA53" s="58"/>
      <c r="EB53" s="108"/>
      <c r="EC53" s="167">
        <f t="shared" si="357"/>
        <v>0</v>
      </c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9"/>
      <c r="EO53" s="58"/>
      <c r="EP53" s="58"/>
      <c r="EQ53" s="58"/>
      <c r="ER53" s="108"/>
      <c r="ES53" s="167">
        <f t="shared" si="358"/>
        <v>0</v>
      </c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9"/>
      <c r="FE53" s="58"/>
      <c r="FF53" s="58"/>
      <c r="FG53" s="58"/>
      <c r="FH53" s="108"/>
      <c r="FI53" s="167">
        <f t="shared" si="359"/>
        <v>0</v>
      </c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9"/>
      <c r="FU53" s="58"/>
      <c r="FV53" s="58"/>
      <c r="FW53" s="58"/>
      <c r="FX53" s="108"/>
      <c r="FY53" s="167">
        <f t="shared" si="360"/>
        <v>0</v>
      </c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9"/>
      <c r="GK53" s="58"/>
      <c r="GL53" s="58"/>
      <c r="GM53" s="58"/>
      <c r="GN53" s="108"/>
      <c r="GO53" s="167">
        <f t="shared" si="361"/>
        <v>0</v>
      </c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9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108"/>
      <c r="HO53" s="170"/>
      <c r="HP53" s="171"/>
      <c r="HQ53" s="167">
        <f t="shared" si="362"/>
        <v>0</v>
      </c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9"/>
      <c r="IC53" s="58"/>
      <c r="ID53" s="58"/>
      <c r="IE53" s="58"/>
      <c r="IF53" s="108"/>
      <c r="IG53" s="167">
        <f t="shared" si="363"/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9"/>
      <c r="IS53" s="58"/>
      <c r="IT53" s="58"/>
      <c r="IU53" s="58"/>
      <c r="IV53" s="108"/>
      <c r="IW53" s="167">
        <f t="shared" si="364"/>
        <v>0</v>
      </c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9"/>
      <c r="JI53" s="58"/>
      <c r="JJ53" s="58"/>
      <c r="JK53" s="58"/>
      <c r="JL53" s="108"/>
      <c r="JM53" s="167">
        <f t="shared" si="365"/>
        <v>0</v>
      </c>
      <c r="JN53" s="58"/>
      <c r="JO53" s="58"/>
      <c r="JP53" s="58"/>
      <c r="JQ53" s="58"/>
      <c r="JR53" s="58"/>
      <c r="JS53" s="58"/>
      <c r="JT53" s="58"/>
      <c r="JU53" s="58"/>
      <c r="JV53" s="58"/>
      <c r="JW53" s="58"/>
      <c r="JX53" s="59"/>
      <c r="JY53" s="58"/>
      <c r="JZ53" s="58"/>
      <c r="KA53" s="58"/>
      <c r="KB53" s="108"/>
      <c r="KC53" s="167">
        <f t="shared" si="366"/>
        <v>0</v>
      </c>
      <c r="KD53" s="58"/>
      <c r="KE53" s="58"/>
      <c r="KF53" s="58"/>
      <c r="KG53" s="58"/>
      <c r="KH53" s="58"/>
      <c r="KI53" s="58"/>
      <c r="KJ53" s="58"/>
      <c r="KK53" s="58"/>
      <c r="KL53" s="58"/>
      <c r="KM53" s="58"/>
      <c r="KN53" s="59"/>
      <c r="KO53" s="58"/>
      <c r="KP53" s="58"/>
      <c r="KQ53" s="58"/>
      <c r="KR53" s="58"/>
      <c r="KS53" s="58"/>
      <c r="KT53" s="58"/>
      <c r="KU53" s="58"/>
      <c r="KV53" s="58"/>
      <c r="KW53" s="58"/>
      <c r="KX53" s="58"/>
      <c r="KY53" s="58"/>
      <c r="KZ53" s="58"/>
      <c r="LA53" s="58"/>
      <c r="LB53" s="108"/>
      <c r="LC53" s="171"/>
      <c r="LD53" s="167">
        <f t="shared" si="367"/>
        <v>0</v>
      </c>
      <c r="LE53" s="58"/>
      <c r="LF53" s="58"/>
      <c r="LG53" s="58"/>
      <c r="LH53" s="58"/>
      <c r="LI53" s="58"/>
      <c r="LJ53" s="58"/>
      <c r="LK53" s="58"/>
      <c r="LL53" s="58"/>
      <c r="LM53" s="58"/>
      <c r="LN53" s="58"/>
      <c r="LO53" s="59"/>
      <c r="LP53" s="58"/>
      <c r="LQ53" s="58"/>
      <c r="LR53" s="58"/>
      <c r="LS53" s="108"/>
      <c r="LT53" s="167">
        <f t="shared" si="368"/>
        <v>0</v>
      </c>
      <c r="LU53" s="58"/>
      <c r="LV53" s="58"/>
      <c r="LW53" s="58"/>
      <c r="LX53" s="58"/>
      <c r="LY53" s="58"/>
      <c r="LZ53" s="58"/>
      <c r="MA53" s="58"/>
      <c r="MB53" s="58"/>
      <c r="MC53" s="58"/>
      <c r="MD53" s="58"/>
      <c r="ME53" s="59"/>
      <c r="MF53" s="58"/>
      <c r="MG53" s="58"/>
      <c r="MH53" s="58"/>
      <c r="MI53" s="108"/>
      <c r="MJ53" s="167">
        <f t="shared" si="369"/>
        <v>0</v>
      </c>
      <c r="MK53" s="58"/>
      <c r="ML53" s="58"/>
      <c r="MM53" s="58"/>
      <c r="MN53" s="58"/>
      <c r="MO53" s="58"/>
      <c r="MP53" s="58"/>
      <c r="MQ53" s="58"/>
      <c r="MR53" s="58"/>
      <c r="MS53" s="58"/>
      <c r="MT53" s="58"/>
      <c r="MU53" s="59"/>
      <c r="MV53" s="58"/>
      <c r="MW53" s="58"/>
      <c r="MX53" s="58"/>
      <c r="MY53" s="108"/>
      <c r="MZ53" s="167">
        <f t="shared" si="370"/>
        <v>0</v>
      </c>
      <c r="NA53" s="58"/>
      <c r="NB53" s="58"/>
      <c r="NC53" s="58"/>
      <c r="ND53" s="58"/>
      <c r="NE53" s="58"/>
      <c r="NF53" s="58"/>
      <c r="NG53" s="58"/>
      <c r="NH53" s="58"/>
      <c r="NI53" s="58"/>
      <c r="NJ53" s="58"/>
      <c r="NK53" s="59"/>
      <c r="NL53" s="58"/>
      <c r="NM53" s="58"/>
      <c r="NN53" s="58"/>
      <c r="NO53" s="108"/>
      <c r="NP53" s="167">
        <f t="shared" si="371"/>
        <v>0</v>
      </c>
      <c r="NQ53" s="58"/>
      <c r="NR53" s="58"/>
      <c r="NS53" s="58"/>
      <c r="NT53" s="58"/>
      <c r="NU53" s="58"/>
      <c r="NV53" s="58"/>
      <c r="NW53" s="58"/>
      <c r="NX53" s="58"/>
      <c r="NY53" s="58"/>
      <c r="NZ53" s="58"/>
      <c r="OA53" s="59"/>
      <c r="OB53" s="58"/>
      <c r="OC53" s="58"/>
      <c r="OD53" s="58"/>
      <c r="OE53" s="108"/>
      <c r="OF53" s="167">
        <f t="shared" si="372"/>
        <v>0</v>
      </c>
      <c r="OG53" s="58"/>
      <c r="OH53" s="58"/>
      <c r="OI53" s="58"/>
      <c r="OJ53" s="58"/>
      <c r="OK53" s="58"/>
      <c r="OL53" s="58"/>
      <c r="OM53" s="58"/>
      <c r="ON53" s="58"/>
      <c r="OO53" s="58"/>
      <c r="OP53" s="58"/>
      <c r="OQ53" s="59"/>
      <c r="OR53" s="58"/>
      <c r="OS53" s="58"/>
      <c r="OT53" s="58"/>
      <c r="OU53" s="108"/>
      <c r="OV53" s="167">
        <f t="shared" si="373"/>
        <v>0</v>
      </c>
      <c r="OW53" s="58"/>
      <c r="OX53" s="58"/>
      <c r="OY53" s="58"/>
      <c r="OZ53" s="58"/>
      <c r="PA53" s="58"/>
      <c r="PB53" s="58"/>
      <c r="PC53" s="58"/>
      <c r="PD53" s="58"/>
      <c r="PE53" s="58"/>
      <c r="PF53" s="58"/>
      <c r="PG53" s="59"/>
      <c r="PH53" s="58"/>
      <c r="PI53" s="58"/>
      <c r="PJ53" s="58"/>
      <c r="PK53" s="108"/>
      <c r="PL53" s="167">
        <f t="shared" si="374"/>
        <v>0</v>
      </c>
      <c r="PM53" s="58"/>
      <c r="PN53" s="58"/>
      <c r="PO53" s="58"/>
      <c r="PP53" s="58"/>
      <c r="PQ53" s="58"/>
      <c r="PR53" s="58"/>
      <c r="PS53" s="58"/>
      <c r="PT53" s="58"/>
      <c r="PU53" s="58"/>
      <c r="PV53" s="58"/>
      <c r="PW53" s="59"/>
      <c r="PX53" s="58"/>
      <c r="PY53" s="58"/>
      <c r="PZ53" s="58"/>
      <c r="QA53" s="108"/>
      <c r="QB53" s="167">
        <f t="shared" si="375"/>
        <v>0</v>
      </c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9"/>
      <c r="QN53" s="58"/>
      <c r="QO53" s="58"/>
      <c r="QP53" s="58"/>
      <c r="QQ53" s="108"/>
      <c r="QR53" s="167">
        <f t="shared" si="376"/>
        <v>0</v>
      </c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9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108"/>
      <c r="RR53" s="171"/>
      <c r="RS53" s="167">
        <f t="shared" si="377"/>
        <v>0</v>
      </c>
      <c r="RT53" s="58"/>
      <c r="RU53" s="58"/>
      <c r="RV53" s="58"/>
      <c r="RW53" s="58"/>
      <c r="RX53" s="58"/>
      <c r="RY53" s="58"/>
      <c r="RZ53" s="58"/>
      <c r="SA53" s="58"/>
      <c r="SB53" s="58"/>
      <c r="SC53" s="58"/>
      <c r="SD53" s="59"/>
      <c r="SE53" s="58"/>
      <c r="SF53" s="58"/>
      <c r="SG53" s="58"/>
      <c r="SH53" s="108"/>
      <c r="SI53" s="167">
        <f t="shared" si="378"/>
        <v>0</v>
      </c>
      <c r="SJ53" s="58"/>
      <c r="SK53" s="58"/>
      <c r="SL53" s="58"/>
      <c r="SM53" s="58"/>
      <c r="SN53" s="58"/>
      <c r="SO53" s="58"/>
      <c r="SP53" s="58"/>
      <c r="SQ53" s="58"/>
      <c r="SR53" s="58"/>
      <c r="SS53" s="58"/>
      <c r="ST53" s="59"/>
      <c r="SU53" s="58"/>
      <c r="SV53" s="58"/>
      <c r="SW53" s="58"/>
      <c r="SX53" s="108"/>
      <c r="SY53" s="167">
        <f t="shared" si="379"/>
        <v>0</v>
      </c>
      <c r="SZ53" s="58"/>
      <c r="TA53" s="58"/>
      <c r="TB53" s="58"/>
      <c r="TC53" s="58"/>
      <c r="TD53" s="58"/>
      <c r="TE53" s="58"/>
      <c r="TF53" s="58"/>
      <c r="TG53" s="58"/>
      <c r="TH53" s="58"/>
      <c r="TI53" s="58"/>
      <c r="TJ53" s="59"/>
      <c r="TK53" s="58"/>
      <c r="TL53" s="58"/>
      <c r="TM53" s="58"/>
      <c r="TN53" s="108"/>
      <c r="TO53" s="167">
        <f t="shared" si="380"/>
        <v>0</v>
      </c>
      <c r="TP53" s="58"/>
      <c r="TQ53" s="58"/>
      <c r="TR53" s="58"/>
      <c r="TS53" s="58"/>
      <c r="TT53" s="58"/>
      <c r="TU53" s="58"/>
      <c r="TV53" s="58"/>
      <c r="TW53" s="58"/>
      <c r="TX53" s="58"/>
      <c r="TY53" s="58"/>
      <c r="TZ53" s="59"/>
      <c r="UA53" s="58"/>
      <c r="UB53" s="58"/>
      <c r="UC53" s="58"/>
      <c r="UD53" s="108"/>
      <c r="UE53" s="167">
        <f t="shared" si="381"/>
        <v>0</v>
      </c>
      <c r="UF53" s="58"/>
      <c r="UG53" s="58"/>
      <c r="UH53" s="58"/>
      <c r="UI53" s="58"/>
      <c r="UJ53" s="58"/>
      <c r="UK53" s="58"/>
      <c r="UL53" s="58"/>
      <c r="UM53" s="58"/>
      <c r="UN53" s="58"/>
      <c r="UO53" s="58"/>
      <c r="UP53" s="59"/>
      <c r="UQ53" s="58"/>
      <c r="UR53" s="58"/>
      <c r="US53" s="58"/>
      <c r="UT53" s="58"/>
      <c r="UU53" s="58"/>
      <c r="UV53" s="58"/>
      <c r="UW53" s="58"/>
      <c r="UX53" s="58"/>
      <c r="UY53" s="58"/>
      <c r="UZ53" s="58"/>
      <c r="VA53" s="58"/>
      <c r="VB53" s="58"/>
      <c r="VC53" s="58"/>
      <c r="VD53" s="108"/>
      <c r="VE53" s="9" t="str">
        <f t="shared" si="33"/>
        <v>-</v>
      </c>
    </row>
    <row r="54" spans="1:577" ht="20.149999999999999" customHeight="1">
      <c r="A54" s="18"/>
      <c r="B54" s="18">
        <v>6007</v>
      </c>
      <c r="C54" s="18"/>
      <c r="D54" s="19" t="s">
        <v>54</v>
      </c>
      <c r="E54" s="188">
        <f t="shared" ref="E54:BP54" si="382">SUM(E55:E57)</f>
        <v>0</v>
      </c>
      <c r="F54" s="189">
        <f t="shared" si="382"/>
        <v>0</v>
      </c>
      <c r="G54" s="189">
        <f t="shared" si="382"/>
        <v>0</v>
      </c>
      <c r="H54" s="190">
        <f t="shared" si="382"/>
        <v>0</v>
      </c>
      <c r="I54" s="226">
        <f t="shared" si="382"/>
        <v>0</v>
      </c>
      <c r="J54" s="189">
        <f t="shared" si="382"/>
        <v>0</v>
      </c>
      <c r="K54" s="57">
        <f t="shared" si="382"/>
        <v>0</v>
      </c>
      <c r="L54" s="56">
        <f t="shared" si="382"/>
        <v>0</v>
      </c>
      <c r="M54" s="56">
        <f t="shared" si="382"/>
        <v>0</v>
      </c>
      <c r="N54" s="56">
        <f t="shared" si="382"/>
        <v>0</v>
      </c>
      <c r="O54" s="56">
        <f t="shared" si="382"/>
        <v>0</v>
      </c>
      <c r="P54" s="56">
        <f t="shared" si="382"/>
        <v>0</v>
      </c>
      <c r="Q54" s="56">
        <f t="shared" si="382"/>
        <v>0</v>
      </c>
      <c r="R54" s="56">
        <f t="shared" si="382"/>
        <v>0</v>
      </c>
      <c r="S54" s="56">
        <f t="shared" si="382"/>
        <v>0</v>
      </c>
      <c r="T54" s="56">
        <f t="shared" si="382"/>
        <v>0</v>
      </c>
      <c r="U54" s="57">
        <f t="shared" si="382"/>
        <v>0</v>
      </c>
      <c r="V54" s="56">
        <f t="shared" si="382"/>
        <v>0</v>
      </c>
      <c r="W54" s="56">
        <f t="shared" si="382"/>
        <v>0</v>
      </c>
      <c r="X54" s="56">
        <f t="shared" si="382"/>
        <v>0</v>
      </c>
      <c r="Y54" s="107">
        <f t="shared" si="382"/>
        <v>0</v>
      </c>
      <c r="Z54" s="57">
        <f t="shared" si="382"/>
        <v>0</v>
      </c>
      <c r="AA54" s="56">
        <f t="shared" si="382"/>
        <v>0</v>
      </c>
      <c r="AB54" s="56">
        <f t="shared" si="382"/>
        <v>0</v>
      </c>
      <c r="AC54" s="56">
        <f t="shared" si="382"/>
        <v>0</v>
      </c>
      <c r="AD54" s="56">
        <f t="shared" si="382"/>
        <v>0</v>
      </c>
      <c r="AE54" s="56">
        <f t="shared" si="382"/>
        <v>0</v>
      </c>
      <c r="AF54" s="56">
        <f t="shared" si="382"/>
        <v>0</v>
      </c>
      <c r="AG54" s="56">
        <f t="shared" si="382"/>
        <v>0</v>
      </c>
      <c r="AH54" s="56">
        <f t="shared" si="382"/>
        <v>0</v>
      </c>
      <c r="AI54" s="56">
        <f t="shared" si="382"/>
        <v>0</v>
      </c>
      <c r="AJ54" s="56">
        <f t="shared" si="382"/>
        <v>0</v>
      </c>
      <c r="AK54" s="57">
        <f t="shared" si="382"/>
        <v>0</v>
      </c>
      <c r="AL54" s="56">
        <f t="shared" si="382"/>
        <v>0</v>
      </c>
      <c r="AM54" s="56">
        <f t="shared" si="382"/>
        <v>0</v>
      </c>
      <c r="AN54" s="56">
        <f t="shared" si="382"/>
        <v>0</v>
      </c>
      <c r="AO54" s="107">
        <f t="shared" si="382"/>
        <v>0</v>
      </c>
      <c r="AP54" s="57">
        <f t="shared" si="382"/>
        <v>0</v>
      </c>
      <c r="AQ54" s="56">
        <f t="shared" si="382"/>
        <v>0</v>
      </c>
      <c r="AR54" s="56">
        <f t="shared" si="382"/>
        <v>0</v>
      </c>
      <c r="AS54" s="56">
        <f t="shared" si="382"/>
        <v>0</v>
      </c>
      <c r="AT54" s="56">
        <f t="shared" si="382"/>
        <v>0</v>
      </c>
      <c r="AU54" s="56">
        <f t="shared" si="382"/>
        <v>0</v>
      </c>
      <c r="AV54" s="56">
        <f t="shared" si="382"/>
        <v>0</v>
      </c>
      <c r="AW54" s="56">
        <f t="shared" si="382"/>
        <v>0</v>
      </c>
      <c r="AX54" s="56">
        <f t="shared" si="382"/>
        <v>0</v>
      </c>
      <c r="AY54" s="56">
        <f t="shared" si="382"/>
        <v>0</v>
      </c>
      <c r="AZ54" s="56">
        <f t="shared" si="382"/>
        <v>0</v>
      </c>
      <c r="BA54" s="57">
        <f t="shared" si="382"/>
        <v>0</v>
      </c>
      <c r="BB54" s="56">
        <f t="shared" si="382"/>
        <v>0</v>
      </c>
      <c r="BC54" s="56">
        <f t="shared" si="382"/>
        <v>0</v>
      </c>
      <c r="BD54" s="56">
        <f t="shared" si="382"/>
        <v>0</v>
      </c>
      <c r="BE54" s="107">
        <f t="shared" si="382"/>
        <v>0</v>
      </c>
      <c r="BF54" s="57">
        <f t="shared" si="382"/>
        <v>0</v>
      </c>
      <c r="BG54" s="56">
        <f t="shared" si="382"/>
        <v>0</v>
      </c>
      <c r="BH54" s="56">
        <f t="shared" si="382"/>
        <v>0</v>
      </c>
      <c r="BI54" s="56">
        <f t="shared" si="382"/>
        <v>0</v>
      </c>
      <c r="BJ54" s="56">
        <f t="shared" si="382"/>
        <v>0</v>
      </c>
      <c r="BK54" s="56">
        <f t="shared" si="382"/>
        <v>0</v>
      </c>
      <c r="BL54" s="56">
        <f t="shared" si="382"/>
        <v>0</v>
      </c>
      <c r="BM54" s="56">
        <f t="shared" si="382"/>
        <v>0</v>
      </c>
      <c r="BN54" s="56">
        <f t="shared" si="382"/>
        <v>0</v>
      </c>
      <c r="BO54" s="56">
        <f t="shared" si="382"/>
        <v>0</v>
      </c>
      <c r="BP54" s="56">
        <f t="shared" si="382"/>
        <v>0</v>
      </c>
      <c r="BQ54" s="57">
        <f t="shared" ref="BQ54:EM54" si="383">SUM(BQ55:BQ57)</f>
        <v>0</v>
      </c>
      <c r="BR54" s="56">
        <f t="shared" si="383"/>
        <v>0</v>
      </c>
      <c r="BS54" s="56">
        <f t="shared" si="383"/>
        <v>0</v>
      </c>
      <c r="BT54" s="56">
        <f t="shared" si="383"/>
        <v>0</v>
      </c>
      <c r="BU54" s="107">
        <f t="shared" si="383"/>
        <v>0</v>
      </c>
      <c r="BV54" s="57">
        <f t="shared" si="383"/>
        <v>0</v>
      </c>
      <c r="BW54" s="56">
        <f t="shared" si="383"/>
        <v>0</v>
      </c>
      <c r="BX54" s="56">
        <f t="shared" si="383"/>
        <v>0</v>
      </c>
      <c r="BY54" s="56">
        <f t="shared" si="383"/>
        <v>0</v>
      </c>
      <c r="BZ54" s="56">
        <f t="shared" si="383"/>
        <v>0</v>
      </c>
      <c r="CA54" s="56">
        <f t="shared" si="383"/>
        <v>0</v>
      </c>
      <c r="CB54" s="56">
        <f t="shared" si="383"/>
        <v>0</v>
      </c>
      <c r="CC54" s="56">
        <f t="shared" si="383"/>
        <v>0</v>
      </c>
      <c r="CD54" s="56">
        <f t="shared" si="383"/>
        <v>0</v>
      </c>
      <c r="CE54" s="56">
        <f t="shared" si="383"/>
        <v>0</v>
      </c>
      <c r="CF54" s="56">
        <f t="shared" si="383"/>
        <v>0</v>
      </c>
      <c r="CG54" s="57">
        <f t="shared" si="383"/>
        <v>0</v>
      </c>
      <c r="CH54" s="56">
        <f t="shared" si="383"/>
        <v>0</v>
      </c>
      <c r="CI54" s="56">
        <f t="shared" si="383"/>
        <v>0</v>
      </c>
      <c r="CJ54" s="56">
        <f t="shared" si="383"/>
        <v>0</v>
      </c>
      <c r="CK54" s="56">
        <f t="shared" si="383"/>
        <v>0</v>
      </c>
      <c r="CL54" s="56">
        <f t="shared" si="383"/>
        <v>0</v>
      </c>
      <c r="CM54" s="56">
        <f t="shared" si="383"/>
        <v>0</v>
      </c>
      <c r="CN54" s="56">
        <f t="shared" si="383"/>
        <v>0</v>
      </c>
      <c r="CO54" s="56">
        <f t="shared" si="383"/>
        <v>0</v>
      </c>
      <c r="CP54" s="56">
        <f t="shared" si="383"/>
        <v>0</v>
      </c>
      <c r="CQ54" s="56">
        <f t="shared" si="383"/>
        <v>0</v>
      </c>
      <c r="CR54" s="56">
        <f t="shared" si="383"/>
        <v>0</v>
      </c>
      <c r="CS54" s="56">
        <f t="shared" si="383"/>
        <v>0</v>
      </c>
      <c r="CT54" s="56">
        <f t="shared" si="383"/>
        <v>0</v>
      </c>
      <c r="CU54" s="107">
        <f t="shared" si="383"/>
        <v>0</v>
      </c>
      <c r="CV54" s="150">
        <f t="shared" si="383"/>
        <v>0</v>
      </c>
      <c r="CW54" s="57">
        <f t="shared" si="383"/>
        <v>0</v>
      </c>
      <c r="CX54" s="56">
        <f t="shared" si="383"/>
        <v>0</v>
      </c>
      <c r="CY54" s="56">
        <f t="shared" si="383"/>
        <v>0</v>
      </c>
      <c r="CZ54" s="56">
        <f t="shared" si="383"/>
        <v>0</v>
      </c>
      <c r="DA54" s="56">
        <f t="shared" si="383"/>
        <v>0</v>
      </c>
      <c r="DB54" s="56">
        <f t="shared" si="383"/>
        <v>0</v>
      </c>
      <c r="DC54" s="56">
        <f t="shared" si="383"/>
        <v>0</v>
      </c>
      <c r="DD54" s="56">
        <f t="shared" si="383"/>
        <v>0</v>
      </c>
      <c r="DE54" s="56">
        <f t="shared" si="383"/>
        <v>0</v>
      </c>
      <c r="DF54" s="56">
        <f t="shared" si="383"/>
        <v>0</v>
      </c>
      <c r="DG54" s="56">
        <f t="shared" si="383"/>
        <v>0</v>
      </c>
      <c r="DH54" s="57">
        <f t="shared" si="383"/>
        <v>0</v>
      </c>
      <c r="DI54" s="56">
        <f t="shared" si="383"/>
        <v>0</v>
      </c>
      <c r="DJ54" s="56">
        <f t="shared" si="383"/>
        <v>0</v>
      </c>
      <c r="DK54" s="56">
        <f t="shared" si="383"/>
        <v>0</v>
      </c>
      <c r="DL54" s="107">
        <f t="shared" si="383"/>
        <v>0</v>
      </c>
      <c r="DM54" s="57">
        <f t="shared" si="383"/>
        <v>0</v>
      </c>
      <c r="DN54" s="56">
        <f t="shared" si="383"/>
        <v>0</v>
      </c>
      <c r="DO54" s="56">
        <f t="shared" si="383"/>
        <v>0</v>
      </c>
      <c r="DP54" s="56">
        <f t="shared" si="383"/>
        <v>0</v>
      </c>
      <c r="DQ54" s="56">
        <f t="shared" si="383"/>
        <v>0</v>
      </c>
      <c r="DR54" s="56">
        <f t="shared" si="383"/>
        <v>0</v>
      </c>
      <c r="DS54" s="56">
        <f t="shared" si="383"/>
        <v>0</v>
      </c>
      <c r="DT54" s="56">
        <f t="shared" si="383"/>
        <v>0</v>
      </c>
      <c r="DU54" s="56">
        <f t="shared" si="383"/>
        <v>0</v>
      </c>
      <c r="DV54" s="56">
        <f t="shared" si="383"/>
        <v>0</v>
      </c>
      <c r="DW54" s="56">
        <f t="shared" si="383"/>
        <v>0</v>
      </c>
      <c r="DX54" s="57">
        <f t="shared" si="383"/>
        <v>0</v>
      </c>
      <c r="DY54" s="56">
        <f t="shared" si="383"/>
        <v>0</v>
      </c>
      <c r="DZ54" s="56">
        <f t="shared" si="383"/>
        <v>0</v>
      </c>
      <c r="EA54" s="56">
        <f t="shared" si="383"/>
        <v>0</v>
      </c>
      <c r="EB54" s="107">
        <f t="shared" si="383"/>
        <v>0</v>
      </c>
      <c r="EC54" s="57">
        <f t="shared" si="383"/>
        <v>0</v>
      </c>
      <c r="ED54" s="56">
        <f t="shared" si="383"/>
        <v>0</v>
      </c>
      <c r="EE54" s="56">
        <f t="shared" si="383"/>
        <v>0</v>
      </c>
      <c r="EF54" s="56">
        <f t="shared" si="383"/>
        <v>0</v>
      </c>
      <c r="EG54" s="56">
        <f t="shared" si="383"/>
        <v>0</v>
      </c>
      <c r="EH54" s="56">
        <f t="shared" si="383"/>
        <v>0</v>
      </c>
      <c r="EI54" s="56">
        <f t="shared" si="383"/>
        <v>0</v>
      </c>
      <c r="EJ54" s="56">
        <f t="shared" si="383"/>
        <v>0</v>
      </c>
      <c r="EK54" s="56">
        <f t="shared" si="383"/>
        <v>0</v>
      </c>
      <c r="EL54" s="56">
        <f t="shared" si="383"/>
        <v>0</v>
      </c>
      <c r="EM54" s="56">
        <f t="shared" si="383"/>
        <v>0</v>
      </c>
      <c r="EN54" s="57">
        <f t="shared" ref="EN54:GY54" si="384">SUM(EN55:EN57)</f>
        <v>0</v>
      </c>
      <c r="EO54" s="56">
        <f t="shared" si="384"/>
        <v>0</v>
      </c>
      <c r="EP54" s="56">
        <f t="shared" si="384"/>
        <v>0</v>
      </c>
      <c r="EQ54" s="56">
        <f t="shared" si="384"/>
        <v>0</v>
      </c>
      <c r="ER54" s="107">
        <f t="shared" si="384"/>
        <v>0</v>
      </c>
      <c r="ES54" s="57">
        <f t="shared" si="384"/>
        <v>0</v>
      </c>
      <c r="ET54" s="56">
        <f t="shared" si="384"/>
        <v>0</v>
      </c>
      <c r="EU54" s="56">
        <f t="shared" si="384"/>
        <v>0</v>
      </c>
      <c r="EV54" s="56">
        <f t="shared" si="384"/>
        <v>0</v>
      </c>
      <c r="EW54" s="56">
        <f t="shared" si="384"/>
        <v>0</v>
      </c>
      <c r="EX54" s="56">
        <f t="shared" si="384"/>
        <v>0</v>
      </c>
      <c r="EY54" s="56">
        <f t="shared" si="384"/>
        <v>0</v>
      </c>
      <c r="EZ54" s="56">
        <f t="shared" si="384"/>
        <v>0</v>
      </c>
      <c r="FA54" s="56">
        <f t="shared" si="384"/>
        <v>0</v>
      </c>
      <c r="FB54" s="56">
        <f t="shared" si="384"/>
        <v>0</v>
      </c>
      <c r="FC54" s="56">
        <f t="shared" si="384"/>
        <v>0</v>
      </c>
      <c r="FD54" s="57">
        <f t="shared" si="384"/>
        <v>0</v>
      </c>
      <c r="FE54" s="56">
        <f t="shared" si="384"/>
        <v>0</v>
      </c>
      <c r="FF54" s="56">
        <f t="shared" si="384"/>
        <v>0</v>
      </c>
      <c r="FG54" s="56">
        <f t="shared" si="384"/>
        <v>0</v>
      </c>
      <c r="FH54" s="107">
        <f t="shared" si="384"/>
        <v>0</v>
      </c>
      <c r="FI54" s="57">
        <f t="shared" si="384"/>
        <v>0</v>
      </c>
      <c r="FJ54" s="56">
        <f t="shared" si="384"/>
        <v>0</v>
      </c>
      <c r="FK54" s="56">
        <f t="shared" si="384"/>
        <v>0</v>
      </c>
      <c r="FL54" s="56">
        <f t="shared" si="384"/>
        <v>0</v>
      </c>
      <c r="FM54" s="56">
        <f t="shared" si="384"/>
        <v>0</v>
      </c>
      <c r="FN54" s="56">
        <f t="shared" si="384"/>
        <v>0</v>
      </c>
      <c r="FO54" s="56">
        <f t="shared" si="384"/>
        <v>0</v>
      </c>
      <c r="FP54" s="56">
        <f t="shared" si="384"/>
        <v>0</v>
      </c>
      <c r="FQ54" s="56">
        <f t="shared" si="384"/>
        <v>0</v>
      </c>
      <c r="FR54" s="56">
        <f t="shared" si="384"/>
        <v>0</v>
      </c>
      <c r="FS54" s="56">
        <f t="shared" si="384"/>
        <v>0</v>
      </c>
      <c r="FT54" s="57">
        <f t="shared" si="384"/>
        <v>0</v>
      </c>
      <c r="FU54" s="56">
        <f t="shared" si="384"/>
        <v>0</v>
      </c>
      <c r="FV54" s="56">
        <f t="shared" si="384"/>
        <v>0</v>
      </c>
      <c r="FW54" s="56">
        <f t="shared" si="384"/>
        <v>0</v>
      </c>
      <c r="FX54" s="107">
        <f t="shared" si="384"/>
        <v>0</v>
      </c>
      <c r="FY54" s="57">
        <f t="shared" si="384"/>
        <v>0</v>
      </c>
      <c r="FZ54" s="56">
        <f t="shared" si="384"/>
        <v>0</v>
      </c>
      <c r="GA54" s="56">
        <f t="shared" si="384"/>
        <v>0</v>
      </c>
      <c r="GB54" s="56">
        <f t="shared" si="384"/>
        <v>0</v>
      </c>
      <c r="GC54" s="56">
        <f t="shared" si="384"/>
        <v>0</v>
      </c>
      <c r="GD54" s="56">
        <f t="shared" si="384"/>
        <v>0</v>
      </c>
      <c r="GE54" s="56">
        <f t="shared" si="384"/>
        <v>0</v>
      </c>
      <c r="GF54" s="56">
        <f t="shared" si="384"/>
        <v>0</v>
      </c>
      <c r="GG54" s="56">
        <f t="shared" si="384"/>
        <v>0</v>
      </c>
      <c r="GH54" s="56">
        <f t="shared" si="384"/>
        <v>0</v>
      </c>
      <c r="GI54" s="56">
        <f t="shared" si="384"/>
        <v>0</v>
      </c>
      <c r="GJ54" s="57">
        <f t="shared" si="384"/>
        <v>0</v>
      </c>
      <c r="GK54" s="56">
        <f t="shared" si="384"/>
        <v>0</v>
      </c>
      <c r="GL54" s="56">
        <f t="shared" si="384"/>
        <v>0</v>
      </c>
      <c r="GM54" s="56">
        <f t="shared" si="384"/>
        <v>0</v>
      </c>
      <c r="GN54" s="107">
        <f t="shared" si="384"/>
        <v>0</v>
      </c>
      <c r="GO54" s="57">
        <f t="shared" si="384"/>
        <v>0</v>
      </c>
      <c r="GP54" s="56">
        <f t="shared" si="384"/>
        <v>0</v>
      </c>
      <c r="GQ54" s="56">
        <f t="shared" si="384"/>
        <v>0</v>
      </c>
      <c r="GR54" s="56">
        <f t="shared" si="384"/>
        <v>0</v>
      </c>
      <c r="GS54" s="56">
        <f t="shared" si="384"/>
        <v>0</v>
      </c>
      <c r="GT54" s="56">
        <f t="shared" si="384"/>
        <v>0</v>
      </c>
      <c r="GU54" s="56">
        <f t="shared" si="384"/>
        <v>0</v>
      </c>
      <c r="GV54" s="56">
        <f t="shared" si="384"/>
        <v>0</v>
      </c>
      <c r="GW54" s="56">
        <f t="shared" si="384"/>
        <v>0</v>
      </c>
      <c r="GX54" s="56">
        <f t="shared" si="384"/>
        <v>0</v>
      </c>
      <c r="GY54" s="56">
        <f t="shared" si="384"/>
        <v>0</v>
      </c>
      <c r="GZ54" s="57">
        <f t="shared" ref="GZ54:JW54" si="385">SUM(GZ55:GZ57)</f>
        <v>0</v>
      </c>
      <c r="HA54" s="56">
        <f t="shared" si="385"/>
        <v>0</v>
      </c>
      <c r="HB54" s="56">
        <f t="shared" si="385"/>
        <v>0</v>
      </c>
      <c r="HC54" s="56">
        <f t="shared" si="385"/>
        <v>0</v>
      </c>
      <c r="HD54" s="56">
        <f t="shared" si="385"/>
        <v>0</v>
      </c>
      <c r="HE54" s="56">
        <f t="shared" si="385"/>
        <v>0</v>
      </c>
      <c r="HF54" s="56">
        <f t="shared" si="385"/>
        <v>0</v>
      </c>
      <c r="HG54" s="56">
        <f t="shared" si="385"/>
        <v>0</v>
      </c>
      <c r="HH54" s="56">
        <f t="shared" si="385"/>
        <v>0</v>
      </c>
      <c r="HI54" s="56">
        <f t="shared" si="385"/>
        <v>0</v>
      </c>
      <c r="HJ54" s="56">
        <f t="shared" si="385"/>
        <v>0</v>
      </c>
      <c r="HK54" s="56">
        <f t="shared" si="385"/>
        <v>0</v>
      </c>
      <c r="HL54" s="56">
        <f t="shared" si="385"/>
        <v>0</v>
      </c>
      <c r="HM54" s="56">
        <f t="shared" si="385"/>
        <v>0</v>
      </c>
      <c r="HN54" s="107">
        <f t="shared" si="385"/>
        <v>0</v>
      </c>
      <c r="HO54" s="134">
        <f t="shared" si="385"/>
        <v>0</v>
      </c>
      <c r="HP54" s="150">
        <f t="shared" si="385"/>
        <v>0</v>
      </c>
      <c r="HQ54" s="57">
        <f t="shared" si="385"/>
        <v>0</v>
      </c>
      <c r="HR54" s="56">
        <f t="shared" si="385"/>
        <v>0</v>
      </c>
      <c r="HS54" s="56">
        <f t="shared" si="385"/>
        <v>0</v>
      </c>
      <c r="HT54" s="56">
        <f t="shared" si="385"/>
        <v>0</v>
      </c>
      <c r="HU54" s="56">
        <f t="shared" si="385"/>
        <v>0</v>
      </c>
      <c r="HV54" s="56">
        <f t="shared" si="385"/>
        <v>0</v>
      </c>
      <c r="HW54" s="56">
        <f t="shared" si="385"/>
        <v>0</v>
      </c>
      <c r="HX54" s="56">
        <f t="shared" si="385"/>
        <v>0</v>
      </c>
      <c r="HY54" s="56">
        <f t="shared" si="385"/>
        <v>0</v>
      </c>
      <c r="HZ54" s="56">
        <f t="shared" si="385"/>
        <v>0</v>
      </c>
      <c r="IA54" s="56">
        <f t="shared" si="385"/>
        <v>0</v>
      </c>
      <c r="IB54" s="57">
        <f t="shared" si="385"/>
        <v>0</v>
      </c>
      <c r="IC54" s="56">
        <f t="shared" si="385"/>
        <v>0</v>
      </c>
      <c r="ID54" s="56">
        <f t="shared" si="385"/>
        <v>0</v>
      </c>
      <c r="IE54" s="56">
        <f t="shared" si="385"/>
        <v>0</v>
      </c>
      <c r="IF54" s="107">
        <f t="shared" si="385"/>
        <v>0</v>
      </c>
      <c r="IG54" s="57">
        <f t="shared" si="385"/>
        <v>0</v>
      </c>
      <c r="IH54" s="56">
        <f t="shared" si="385"/>
        <v>0</v>
      </c>
      <c r="II54" s="56">
        <f t="shared" si="385"/>
        <v>0</v>
      </c>
      <c r="IJ54" s="56">
        <f t="shared" si="385"/>
        <v>0</v>
      </c>
      <c r="IK54" s="56">
        <f t="shared" si="385"/>
        <v>0</v>
      </c>
      <c r="IL54" s="56">
        <f t="shared" si="385"/>
        <v>0</v>
      </c>
      <c r="IM54" s="56">
        <f t="shared" si="385"/>
        <v>0</v>
      </c>
      <c r="IN54" s="56">
        <f t="shared" si="385"/>
        <v>0</v>
      </c>
      <c r="IO54" s="56">
        <f t="shared" si="385"/>
        <v>0</v>
      </c>
      <c r="IP54" s="56">
        <f t="shared" si="385"/>
        <v>0</v>
      </c>
      <c r="IQ54" s="56">
        <f t="shared" si="385"/>
        <v>0</v>
      </c>
      <c r="IR54" s="57">
        <f t="shared" si="385"/>
        <v>0</v>
      </c>
      <c r="IS54" s="56">
        <f t="shared" si="385"/>
        <v>0</v>
      </c>
      <c r="IT54" s="56">
        <f t="shared" si="385"/>
        <v>0</v>
      </c>
      <c r="IU54" s="56">
        <f t="shared" si="385"/>
        <v>0</v>
      </c>
      <c r="IV54" s="107">
        <f t="shared" si="385"/>
        <v>0</v>
      </c>
      <c r="IW54" s="57">
        <f t="shared" si="385"/>
        <v>0</v>
      </c>
      <c r="IX54" s="56">
        <f t="shared" si="385"/>
        <v>0</v>
      </c>
      <c r="IY54" s="56">
        <f t="shared" si="385"/>
        <v>0</v>
      </c>
      <c r="IZ54" s="56">
        <f t="shared" si="385"/>
        <v>0</v>
      </c>
      <c r="JA54" s="56">
        <f t="shared" si="385"/>
        <v>0</v>
      </c>
      <c r="JB54" s="56">
        <f t="shared" si="385"/>
        <v>0</v>
      </c>
      <c r="JC54" s="56">
        <f t="shared" si="385"/>
        <v>0</v>
      </c>
      <c r="JD54" s="56">
        <f t="shared" si="385"/>
        <v>0</v>
      </c>
      <c r="JE54" s="56">
        <f t="shared" si="385"/>
        <v>0</v>
      </c>
      <c r="JF54" s="56">
        <f t="shared" si="385"/>
        <v>0</v>
      </c>
      <c r="JG54" s="56">
        <f t="shared" si="385"/>
        <v>0</v>
      </c>
      <c r="JH54" s="57">
        <f t="shared" si="385"/>
        <v>0</v>
      </c>
      <c r="JI54" s="56">
        <f t="shared" si="385"/>
        <v>0</v>
      </c>
      <c r="JJ54" s="56">
        <f t="shared" si="385"/>
        <v>0</v>
      </c>
      <c r="JK54" s="56">
        <f t="shared" si="385"/>
        <v>0</v>
      </c>
      <c r="JL54" s="107">
        <f t="shared" si="385"/>
        <v>0</v>
      </c>
      <c r="JM54" s="57">
        <f t="shared" si="385"/>
        <v>0</v>
      </c>
      <c r="JN54" s="56">
        <f t="shared" si="385"/>
        <v>0</v>
      </c>
      <c r="JO54" s="56">
        <f t="shared" si="385"/>
        <v>0</v>
      </c>
      <c r="JP54" s="56">
        <f t="shared" si="385"/>
        <v>0</v>
      </c>
      <c r="JQ54" s="56">
        <f t="shared" si="385"/>
        <v>0</v>
      </c>
      <c r="JR54" s="56">
        <f t="shared" si="385"/>
        <v>0</v>
      </c>
      <c r="JS54" s="56">
        <f t="shared" si="385"/>
        <v>0</v>
      </c>
      <c r="JT54" s="56">
        <f t="shared" si="385"/>
        <v>0</v>
      </c>
      <c r="JU54" s="56">
        <f t="shared" si="385"/>
        <v>0</v>
      </c>
      <c r="JV54" s="56">
        <f t="shared" si="385"/>
        <v>0</v>
      </c>
      <c r="JW54" s="56">
        <f t="shared" si="385"/>
        <v>0</v>
      </c>
      <c r="JX54" s="57">
        <f t="shared" ref="JX54:MT54" si="386">SUM(JX55:JX57)</f>
        <v>0</v>
      </c>
      <c r="JY54" s="56">
        <f t="shared" si="386"/>
        <v>0</v>
      </c>
      <c r="JZ54" s="56">
        <f t="shared" si="386"/>
        <v>0</v>
      </c>
      <c r="KA54" s="56">
        <f t="shared" si="386"/>
        <v>0</v>
      </c>
      <c r="KB54" s="107">
        <f t="shared" si="386"/>
        <v>0</v>
      </c>
      <c r="KC54" s="57">
        <f t="shared" si="386"/>
        <v>0</v>
      </c>
      <c r="KD54" s="56">
        <f t="shared" si="386"/>
        <v>0</v>
      </c>
      <c r="KE54" s="56">
        <f t="shared" si="386"/>
        <v>0</v>
      </c>
      <c r="KF54" s="56">
        <f t="shared" si="386"/>
        <v>0</v>
      </c>
      <c r="KG54" s="56">
        <f t="shared" si="386"/>
        <v>0</v>
      </c>
      <c r="KH54" s="56">
        <f t="shared" si="386"/>
        <v>0</v>
      </c>
      <c r="KI54" s="56">
        <f t="shared" si="386"/>
        <v>0</v>
      </c>
      <c r="KJ54" s="56">
        <f t="shared" si="386"/>
        <v>0</v>
      </c>
      <c r="KK54" s="56">
        <f t="shared" si="386"/>
        <v>0</v>
      </c>
      <c r="KL54" s="56">
        <f t="shared" si="386"/>
        <v>0</v>
      </c>
      <c r="KM54" s="56">
        <f t="shared" si="386"/>
        <v>0</v>
      </c>
      <c r="KN54" s="57">
        <f t="shared" si="386"/>
        <v>0</v>
      </c>
      <c r="KO54" s="56">
        <f t="shared" si="386"/>
        <v>0</v>
      </c>
      <c r="KP54" s="56">
        <f t="shared" si="386"/>
        <v>0</v>
      </c>
      <c r="KQ54" s="56">
        <f t="shared" si="386"/>
        <v>0</v>
      </c>
      <c r="KR54" s="56">
        <f t="shared" si="386"/>
        <v>0</v>
      </c>
      <c r="KS54" s="56">
        <f t="shared" si="386"/>
        <v>0</v>
      </c>
      <c r="KT54" s="56">
        <f t="shared" si="386"/>
        <v>0</v>
      </c>
      <c r="KU54" s="56">
        <f t="shared" si="386"/>
        <v>0</v>
      </c>
      <c r="KV54" s="56">
        <f t="shared" si="386"/>
        <v>0</v>
      </c>
      <c r="KW54" s="56">
        <f t="shared" si="386"/>
        <v>0</v>
      </c>
      <c r="KX54" s="56">
        <f t="shared" si="386"/>
        <v>0</v>
      </c>
      <c r="KY54" s="56">
        <f t="shared" si="386"/>
        <v>0</v>
      </c>
      <c r="KZ54" s="56">
        <f t="shared" si="386"/>
        <v>0</v>
      </c>
      <c r="LA54" s="56">
        <f t="shared" si="386"/>
        <v>0</v>
      </c>
      <c r="LB54" s="107">
        <f t="shared" si="386"/>
        <v>0</v>
      </c>
      <c r="LC54" s="150">
        <f t="shared" si="386"/>
        <v>0</v>
      </c>
      <c r="LD54" s="57">
        <f t="shared" si="386"/>
        <v>0</v>
      </c>
      <c r="LE54" s="56">
        <f t="shared" si="386"/>
        <v>0</v>
      </c>
      <c r="LF54" s="56">
        <f t="shared" si="386"/>
        <v>0</v>
      </c>
      <c r="LG54" s="56">
        <f t="shared" si="386"/>
        <v>0</v>
      </c>
      <c r="LH54" s="56">
        <f t="shared" si="386"/>
        <v>0</v>
      </c>
      <c r="LI54" s="56">
        <f t="shared" si="386"/>
        <v>0</v>
      </c>
      <c r="LJ54" s="56">
        <f t="shared" si="386"/>
        <v>0</v>
      </c>
      <c r="LK54" s="56">
        <f t="shared" si="386"/>
        <v>0</v>
      </c>
      <c r="LL54" s="56">
        <f t="shared" si="386"/>
        <v>0</v>
      </c>
      <c r="LM54" s="56">
        <f t="shared" si="386"/>
        <v>0</v>
      </c>
      <c r="LN54" s="56">
        <f t="shared" si="386"/>
        <v>0</v>
      </c>
      <c r="LO54" s="57">
        <f t="shared" si="386"/>
        <v>0</v>
      </c>
      <c r="LP54" s="56">
        <f t="shared" si="386"/>
        <v>0</v>
      </c>
      <c r="LQ54" s="56">
        <f t="shared" si="386"/>
        <v>0</v>
      </c>
      <c r="LR54" s="56">
        <f t="shared" si="386"/>
        <v>0</v>
      </c>
      <c r="LS54" s="107">
        <f t="shared" si="386"/>
        <v>0</v>
      </c>
      <c r="LT54" s="57">
        <f t="shared" si="386"/>
        <v>0</v>
      </c>
      <c r="LU54" s="56">
        <f t="shared" si="386"/>
        <v>0</v>
      </c>
      <c r="LV54" s="56">
        <f t="shared" si="386"/>
        <v>0</v>
      </c>
      <c r="LW54" s="56">
        <f t="shared" si="386"/>
        <v>0</v>
      </c>
      <c r="LX54" s="56">
        <f t="shared" si="386"/>
        <v>0</v>
      </c>
      <c r="LY54" s="56">
        <f t="shared" si="386"/>
        <v>0</v>
      </c>
      <c r="LZ54" s="56">
        <f t="shared" si="386"/>
        <v>0</v>
      </c>
      <c r="MA54" s="56">
        <f t="shared" si="386"/>
        <v>0</v>
      </c>
      <c r="MB54" s="56">
        <f t="shared" si="386"/>
        <v>0</v>
      </c>
      <c r="MC54" s="56">
        <f t="shared" si="386"/>
        <v>0</v>
      </c>
      <c r="MD54" s="56">
        <f t="shared" si="386"/>
        <v>0</v>
      </c>
      <c r="ME54" s="57">
        <f t="shared" si="386"/>
        <v>0</v>
      </c>
      <c r="MF54" s="56">
        <f t="shared" si="386"/>
        <v>0</v>
      </c>
      <c r="MG54" s="56">
        <f t="shared" si="386"/>
        <v>0</v>
      </c>
      <c r="MH54" s="56">
        <f t="shared" si="386"/>
        <v>0</v>
      </c>
      <c r="MI54" s="107">
        <f t="shared" si="386"/>
        <v>0</v>
      </c>
      <c r="MJ54" s="57">
        <f t="shared" si="386"/>
        <v>0</v>
      </c>
      <c r="MK54" s="56">
        <f t="shared" si="386"/>
        <v>0</v>
      </c>
      <c r="ML54" s="56">
        <f t="shared" si="386"/>
        <v>0</v>
      </c>
      <c r="MM54" s="56">
        <f t="shared" si="386"/>
        <v>0</v>
      </c>
      <c r="MN54" s="56">
        <f t="shared" si="386"/>
        <v>0</v>
      </c>
      <c r="MO54" s="56">
        <f t="shared" si="386"/>
        <v>0</v>
      </c>
      <c r="MP54" s="56">
        <f t="shared" si="386"/>
        <v>0</v>
      </c>
      <c r="MQ54" s="56">
        <f t="shared" si="386"/>
        <v>0</v>
      </c>
      <c r="MR54" s="56">
        <f t="shared" si="386"/>
        <v>0</v>
      </c>
      <c r="MS54" s="56">
        <f t="shared" si="386"/>
        <v>0</v>
      </c>
      <c r="MT54" s="56">
        <f t="shared" si="386"/>
        <v>0</v>
      </c>
      <c r="MU54" s="57">
        <f t="shared" ref="MU54:PF54" si="387">SUM(MU55:MU57)</f>
        <v>0</v>
      </c>
      <c r="MV54" s="56">
        <f t="shared" si="387"/>
        <v>0</v>
      </c>
      <c r="MW54" s="56">
        <f t="shared" si="387"/>
        <v>0</v>
      </c>
      <c r="MX54" s="56">
        <f t="shared" si="387"/>
        <v>0</v>
      </c>
      <c r="MY54" s="107">
        <f t="shared" si="387"/>
        <v>0</v>
      </c>
      <c r="MZ54" s="57">
        <f t="shared" si="387"/>
        <v>0</v>
      </c>
      <c r="NA54" s="56">
        <f t="shared" si="387"/>
        <v>0</v>
      </c>
      <c r="NB54" s="56">
        <f t="shared" si="387"/>
        <v>0</v>
      </c>
      <c r="NC54" s="56">
        <f t="shared" si="387"/>
        <v>0</v>
      </c>
      <c r="ND54" s="56">
        <f t="shared" si="387"/>
        <v>0</v>
      </c>
      <c r="NE54" s="56">
        <f t="shared" si="387"/>
        <v>0</v>
      </c>
      <c r="NF54" s="56">
        <f t="shared" si="387"/>
        <v>0</v>
      </c>
      <c r="NG54" s="56">
        <f t="shared" si="387"/>
        <v>0</v>
      </c>
      <c r="NH54" s="56">
        <f t="shared" si="387"/>
        <v>0</v>
      </c>
      <c r="NI54" s="56">
        <f t="shared" si="387"/>
        <v>0</v>
      </c>
      <c r="NJ54" s="56">
        <f t="shared" si="387"/>
        <v>0</v>
      </c>
      <c r="NK54" s="57">
        <f t="shared" si="387"/>
        <v>0</v>
      </c>
      <c r="NL54" s="56">
        <f t="shared" si="387"/>
        <v>0</v>
      </c>
      <c r="NM54" s="56">
        <f t="shared" si="387"/>
        <v>0</v>
      </c>
      <c r="NN54" s="56">
        <f t="shared" si="387"/>
        <v>0</v>
      </c>
      <c r="NO54" s="107">
        <f t="shared" si="387"/>
        <v>0</v>
      </c>
      <c r="NP54" s="57">
        <f t="shared" si="387"/>
        <v>0</v>
      </c>
      <c r="NQ54" s="56">
        <f t="shared" si="387"/>
        <v>0</v>
      </c>
      <c r="NR54" s="56">
        <f t="shared" si="387"/>
        <v>0</v>
      </c>
      <c r="NS54" s="56">
        <f t="shared" si="387"/>
        <v>0</v>
      </c>
      <c r="NT54" s="56">
        <f t="shared" si="387"/>
        <v>0</v>
      </c>
      <c r="NU54" s="56">
        <f t="shared" si="387"/>
        <v>0</v>
      </c>
      <c r="NV54" s="56">
        <f t="shared" si="387"/>
        <v>0</v>
      </c>
      <c r="NW54" s="56">
        <f t="shared" si="387"/>
        <v>0</v>
      </c>
      <c r="NX54" s="56">
        <f t="shared" si="387"/>
        <v>0</v>
      </c>
      <c r="NY54" s="56">
        <f t="shared" si="387"/>
        <v>0</v>
      </c>
      <c r="NZ54" s="56">
        <f t="shared" si="387"/>
        <v>0</v>
      </c>
      <c r="OA54" s="57">
        <f t="shared" si="387"/>
        <v>0</v>
      </c>
      <c r="OB54" s="56">
        <f t="shared" si="387"/>
        <v>0</v>
      </c>
      <c r="OC54" s="56">
        <f t="shared" si="387"/>
        <v>0</v>
      </c>
      <c r="OD54" s="56">
        <f t="shared" si="387"/>
        <v>0</v>
      </c>
      <c r="OE54" s="107">
        <f t="shared" si="387"/>
        <v>0</v>
      </c>
      <c r="OF54" s="57">
        <f t="shared" si="387"/>
        <v>0</v>
      </c>
      <c r="OG54" s="56">
        <f t="shared" si="387"/>
        <v>0</v>
      </c>
      <c r="OH54" s="56">
        <f t="shared" si="387"/>
        <v>0</v>
      </c>
      <c r="OI54" s="56">
        <f t="shared" si="387"/>
        <v>0</v>
      </c>
      <c r="OJ54" s="56">
        <f t="shared" si="387"/>
        <v>0</v>
      </c>
      <c r="OK54" s="56">
        <f t="shared" si="387"/>
        <v>0</v>
      </c>
      <c r="OL54" s="56">
        <f t="shared" si="387"/>
        <v>0</v>
      </c>
      <c r="OM54" s="56">
        <f t="shared" si="387"/>
        <v>0</v>
      </c>
      <c r="ON54" s="56">
        <f t="shared" si="387"/>
        <v>0</v>
      </c>
      <c r="OO54" s="56">
        <f t="shared" si="387"/>
        <v>0</v>
      </c>
      <c r="OP54" s="56">
        <f t="shared" si="387"/>
        <v>0</v>
      </c>
      <c r="OQ54" s="57">
        <f t="shared" si="387"/>
        <v>0</v>
      </c>
      <c r="OR54" s="56">
        <f t="shared" si="387"/>
        <v>0</v>
      </c>
      <c r="OS54" s="56">
        <f t="shared" si="387"/>
        <v>0</v>
      </c>
      <c r="OT54" s="56">
        <f t="shared" si="387"/>
        <v>0</v>
      </c>
      <c r="OU54" s="107">
        <f t="shared" si="387"/>
        <v>0</v>
      </c>
      <c r="OV54" s="57">
        <f t="shared" si="387"/>
        <v>0</v>
      </c>
      <c r="OW54" s="56">
        <f t="shared" si="387"/>
        <v>0</v>
      </c>
      <c r="OX54" s="56">
        <f t="shared" si="387"/>
        <v>0</v>
      </c>
      <c r="OY54" s="56">
        <f t="shared" si="387"/>
        <v>0</v>
      </c>
      <c r="OZ54" s="56">
        <f t="shared" si="387"/>
        <v>0</v>
      </c>
      <c r="PA54" s="56">
        <f t="shared" si="387"/>
        <v>0</v>
      </c>
      <c r="PB54" s="56">
        <f t="shared" si="387"/>
        <v>0</v>
      </c>
      <c r="PC54" s="56">
        <f t="shared" si="387"/>
        <v>0</v>
      </c>
      <c r="PD54" s="56">
        <f t="shared" si="387"/>
        <v>0</v>
      </c>
      <c r="PE54" s="56">
        <f t="shared" si="387"/>
        <v>0</v>
      </c>
      <c r="PF54" s="56">
        <f t="shared" si="387"/>
        <v>0</v>
      </c>
      <c r="PG54" s="57">
        <f t="shared" ref="PG54:RR54" si="388">SUM(PG55:PG57)</f>
        <v>0</v>
      </c>
      <c r="PH54" s="56">
        <f t="shared" si="388"/>
        <v>0</v>
      </c>
      <c r="PI54" s="56">
        <f t="shared" si="388"/>
        <v>0</v>
      </c>
      <c r="PJ54" s="56">
        <f t="shared" si="388"/>
        <v>0</v>
      </c>
      <c r="PK54" s="107">
        <f t="shared" si="388"/>
        <v>0</v>
      </c>
      <c r="PL54" s="57">
        <f t="shared" si="388"/>
        <v>0</v>
      </c>
      <c r="PM54" s="56">
        <f t="shared" si="388"/>
        <v>0</v>
      </c>
      <c r="PN54" s="56">
        <f t="shared" si="388"/>
        <v>0</v>
      </c>
      <c r="PO54" s="56">
        <f t="shared" si="388"/>
        <v>0</v>
      </c>
      <c r="PP54" s="56">
        <f t="shared" si="388"/>
        <v>0</v>
      </c>
      <c r="PQ54" s="56">
        <f t="shared" si="388"/>
        <v>0</v>
      </c>
      <c r="PR54" s="56">
        <f t="shared" si="388"/>
        <v>0</v>
      </c>
      <c r="PS54" s="56">
        <f t="shared" si="388"/>
        <v>0</v>
      </c>
      <c r="PT54" s="56">
        <f t="shared" si="388"/>
        <v>0</v>
      </c>
      <c r="PU54" s="56">
        <f t="shared" si="388"/>
        <v>0</v>
      </c>
      <c r="PV54" s="56">
        <f t="shared" si="388"/>
        <v>0</v>
      </c>
      <c r="PW54" s="57">
        <f t="shared" si="388"/>
        <v>0</v>
      </c>
      <c r="PX54" s="56">
        <f t="shared" si="388"/>
        <v>0</v>
      </c>
      <c r="PY54" s="56">
        <f t="shared" si="388"/>
        <v>0</v>
      </c>
      <c r="PZ54" s="56">
        <f t="shared" si="388"/>
        <v>0</v>
      </c>
      <c r="QA54" s="107">
        <f t="shared" si="388"/>
        <v>0</v>
      </c>
      <c r="QB54" s="57">
        <f t="shared" si="388"/>
        <v>0</v>
      </c>
      <c r="QC54" s="56">
        <f t="shared" si="388"/>
        <v>0</v>
      </c>
      <c r="QD54" s="56">
        <f t="shared" si="388"/>
        <v>0</v>
      </c>
      <c r="QE54" s="56">
        <f t="shared" si="388"/>
        <v>0</v>
      </c>
      <c r="QF54" s="56">
        <f t="shared" si="388"/>
        <v>0</v>
      </c>
      <c r="QG54" s="56">
        <f t="shared" si="388"/>
        <v>0</v>
      </c>
      <c r="QH54" s="56">
        <f t="shared" si="388"/>
        <v>0</v>
      </c>
      <c r="QI54" s="56">
        <f t="shared" si="388"/>
        <v>0</v>
      </c>
      <c r="QJ54" s="56">
        <f t="shared" si="388"/>
        <v>0</v>
      </c>
      <c r="QK54" s="56">
        <f t="shared" si="388"/>
        <v>0</v>
      </c>
      <c r="QL54" s="56">
        <f t="shared" si="388"/>
        <v>0</v>
      </c>
      <c r="QM54" s="57">
        <f t="shared" si="388"/>
        <v>0</v>
      </c>
      <c r="QN54" s="56">
        <f t="shared" si="388"/>
        <v>0</v>
      </c>
      <c r="QO54" s="56">
        <f t="shared" si="388"/>
        <v>0</v>
      </c>
      <c r="QP54" s="56">
        <f t="shared" si="388"/>
        <v>0</v>
      </c>
      <c r="QQ54" s="107">
        <f t="shared" si="388"/>
        <v>0</v>
      </c>
      <c r="QR54" s="57">
        <f t="shared" si="388"/>
        <v>0</v>
      </c>
      <c r="QS54" s="56">
        <f t="shared" si="388"/>
        <v>0</v>
      </c>
      <c r="QT54" s="56">
        <f t="shared" si="388"/>
        <v>0</v>
      </c>
      <c r="QU54" s="56">
        <f t="shared" si="388"/>
        <v>0</v>
      </c>
      <c r="QV54" s="56">
        <f t="shared" si="388"/>
        <v>0</v>
      </c>
      <c r="QW54" s="56">
        <f t="shared" si="388"/>
        <v>0</v>
      </c>
      <c r="QX54" s="56">
        <f t="shared" si="388"/>
        <v>0</v>
      </c>
      <c r="QY54" s="56">
        <f t="shared" si="388"/>
        <v>0</v>
      </c>
      <c r="QZ54" s="56">
        <f t="shared" si="388"/>
        <v>0</v>
      </c>
      <c r="RA54" s="56">
        <f t="shared" si="388"/>
        <v>0</v>
      </c>
      <c r="RB54" s="56">
        <f t="shared" si="388"/>
        <v>0</v>
      </c>
      <c r="RC54" s="57">
        <f t="shared" si="388"/>
        <v>0</v>
      </c>
      <c r="RD54" s="56">
        <f t="shared" si="388"/>
        <v>0</v>
      </c>
      <c r="RE54" s="56">
        <f t="shared" si="388"/>
        <v>0</v>
      </c>
      <c r="RF54" s="56">
        <f t="shared" si="388"/>
        <v>0</v>
      </c>
      <c r="RG54" s="56">
        <f t="shared" si="388"/>
        <v>0</v>
      </c>
      <c r="RH54" s="56">
        <f t="shared" si="388"/>
        <v>0</v>
      </c>
      <c r="RI54" s="56">
        <f t="shared" si="388"/>
        <v>0</v>
      </c>
      <c r="RJ54" s="56">
        <f t="shared" si="388"/>
        <v>0</v>
      </c>
      <c r="RK54" s="56">
        <f t="shared" si="388"/>
        <v>0</v>
      </c>
      <c r="RL54" s="56">
        <f t="shared" si="388"/>
        <v>0</v>
      </c>
      <c r="RM54" s="56">
        <f t="shared" si="388"/>
        <v>0</v>
      </c>
      <c r="RN54" s="56">
        <f t="shared" si="388"/>
        <v>0</v>
      </c>
      <c r="RO54" s="56">
        <f t="shared" si="388"/>
        <v>0</v>
      </c>
      <c r="RP54" s="56">
        <f t="shared" si="388"/>
        <v>0</v>
      </c>
      <c r="RQ54" s="107">
        <f t="shared" si="388"/>
        <v>0</v>
      </c>
      <c r="RR54" s="150">
        <f t="shared" si="388"/>
        <v>0</v>
      </c>
      <c r="RS54" s="57">
        <f t="shared" ref="RS54:UD54" si="389">SUM(RS55:RS57)</f>
        <v>0</v>
      </c>
      <c r="RT54" s="56">
        <f t="shared" si="389"/>
        <v>0</v>
      </c>
      <c r="RU54" s="56">
        <f t="shared" si="389"/>
        <v>0</v>
      </c>
      <c r="RV54" s="56">
        <f t="shared" si="389"/>
        <v>0</v>
      </c>
      <c r="RW54" s="56">
        <f t="shared" si="389"/>
        <v>0</v>
      </c>
      <c r="RX54" s="56">
        <f t="shared" si="389"/>
        <v>0</v>
      </c>
      <c r="RY54" s="56">
        <f t="shared" si="389"/>
        <v>0</v>
      </c>
      <c r="RZ54" s="56">
        <f t="shared" si="389"/>
        <v>0</v>
      </c>
      <c r="SA54" s="56">
        <f t="shared" si="389"/>
        <v>0</v>
      </c>
      <c r="SB54" s="56">
        <f t="shared" si="389"/>
        <v>0</v>
      </c>
      <c r="SC54" s="56">
        <f t="shared" si="389"/>
        <v>0</v>
      </c>
      <c r="SD54" s="57">
        <f t="shared" si="389"/>
        <v>0</v>
      </c>
      <c r="SE54" s="56">
        <f t="shared" si="389"/>
        <v>0</v>
      </c>
      <c r="SF54" s="56">
        <f t="shared" si="389"/>
        <v>0</v>
      </c>
      <c r="SG54" s="56">
        <f t="shared" si="389"/>
        <v>0</v>
      </c>
      <c r="SH54" s="107">
        <f t="shared" si="389"/>
        <v>0</v>
      </c>
      <c r="SI54" s="57">
        <f t="shared" si="389"/>
        <v>0</v>
      </c>
      <c r="SJ54" s="56">
        <f t="shared" si="389"/>
        <v>0</v>
      </c>
      <c r="SK54" s="56">
        <f t="shared" si="389"/>
        <v>0</v>
      </c>
      <c r="SL54" s="56">
        <f t="shared" si="389"/>
        <v>0</v>
      </c>
      <c r="SM54" s="56">
        <f t="shared" si="389"/>
        <v>0</v>
      </c>
      <c r="SN54" s="56">
        <f t="shared" si="389"/>
        <v>0</v>
      </c>
      <c r="SO54" s="56">
        <f t="shared" si="389"/>
        <v>0</v>
      </c>
      <c r="SP54" s="56">
        <f t="shared" si="389"/>
        <v>0</v>
      </c>
      <c r="SQ54" s="56">
        <f t="shared" si="389"/>
        <v>0</v>
      </c>
      <c r="SR54" s="56">
        <f t="shared" si="389"/>
        <v>0</v>
      </c>
      <c r="SS54" s="56">
        <f t="shared" si="389"/>
        <v>0</v>
      </c>
      <c r="ST54" s="57">
        <f t="shared" si="389"/>
        <v>0</v>
      </c>
      <c r="SU54" s="56">
        <f t="shared" si="389"/>
        <v>0</v>
      </c>
      <c r="SV54" s="56">
        <f t="shared" si="389"/>
        <v>0</v>
      </c>
      <c r="SW54" s="56">
        <f t="shared" si="389"/>
        <v>0</v>
      </c>
      <c r="SX54" s="107">
        <f t="shared" si="389"/>
        <v>0</v>
      </c>
      <c r="SY54" s="57">
        <f t="shared" si="389"/>
        <v>0</v>
      </c>
      <c r="SZ54" s="56">
        <f t="shared" si="389"/>
        <v>0</v>
      </c>
      <c r="TA54" s="56">
        <f t="shared" si="389"/>
        <v>0</v>
      </c>
      <c r="TB54" s="56">
        <f t="shared" si="389"/>
        <v>0</v>
      </c>
      <c r="TC54" s="56">
        <f t="shared" si="389"/>
        <v>0</v>
      </c>
      <c r="TD54" s="56">
        <f t="shared" si="389"/>
        <v>0</v>
      </c>
      <c r="TE54" s="56">
        <f t="shared" si="389"/>
        <v>0</v>
      </c>
      <c r="TF54" s="56">
        <f t="shared" si="389"/>
        <v>0</v>
      </c>
      <c r="TG54" s="56">
        <f t="shared" si="389"/>
        <v>0</v>
      </c>
      <c r="TH54" s="56">
        <f t="shared" si="389"/>
        <v>0</v>
      </c>
      <c r="TI54" s="56">
        <f t="shared" si="389"/>
        <v>0</v>
      </c>
      <c r="TJ54" s="57">
        <f t="shared" si="389"/>
        <v>0</v>
      </c>
      <c r="TK54" s="56">
        <f t="shared" si="389"/>
        <v>0</v>
      </c>
      <c r="TL54" s="56">
        <f t="shared" si="389"/>
        <v>0</v>
      </c>
      <c r="TM54" s="56">
        <f t="shared" si="389"/>
        <v>0</v>
      </c>
      <c r="TN54" s="107">
        <f t="shared" si="389"/>
        <v>0</v>
      </c>
      <c r="TO54" s="57">
        <f t="shared" si="389"/>
        <v>0</v>
      </c>
      <c r="TP54" s="56">
        <f t="shared" si="389"/>
        <v>0</v>
      </c>
      <c r="TQ54" s="56">
        <f t="shared" si="389"/>
        <v>0</v>
      </c>
      <c r="TR54" s="56">
        <f t="shared" si="389"/>
        <v>0</v>
      </c>
      <c r="TS54" s="56">
        <f t="shared" si="389"/>
        <v>0</v>
      </c>
      <c r="TT54" s="56">
        <f t="shared" si="389"/>
        <v>0</v>
      </c>
      <c r="TU54" s="56">
        <f t="shared" si="389"/>
        <v>0</v>
      </c>
      <c r="TV54" s="56">
        <f t="shared" si="389"/>
        <v>0</v>
      </c>
      <c r="TW54" s="56">
        <f t="shared" si="389"/>
        <v>0</v>
      </c>
      <c r="TX54" s="56">
        <f t="shared" si="389"/>
        <v>0</v>
      </c>
      <c r="TY54" s="56">
        <f t="shared" si="389"/>
        <v>0</v>
      </c>
      <c r="TZ54" s="57">
        <f t="shared" si="389"/>
        <v>0</v>
      </c>
      <c r="UA54" s="56">
        <f t="shared" si="389"/>
        <v>0</v>
      </c>
      <c r="UB54" s="56">
        <f t="shared" si="389"/>
        <v>0</v>
      </c>
      <c r="UC54" s="56">
        <f t="shared" si="389"/>
        <v>0</v>
      </c>
      <c r="UD54" s="107">
        <f t="shared" si="389"/>
        <v>0</v>
      </c>
      <c r="UE54" s="57">
        <f t="shared" ref="UE54:VD54" si="390">SUM(UE55:UE57)</f>
        <v>0</v>
      </c>
      <c r="UF54" s="56">
        <f t="shared" si="390"/>
        <v>0</v>
      </c>
      <c r="UG54" s="56">
        <f t="shared" si="390"/>
        <v>0</v>
      </c>
      <c r="UH54" s="56">
        <f t="shared" si="390"/>
        <v>0</v>
      </c>
      <c r="UI54" s="56">
        <f t="shared" si="390"/>
        <v>0</v>
      </c>
      <c r="UJ54" s="56">
        <f t="shared" si="390"/>
        <v>0</v>
      </c>
      <c r="UK54" s="56">
        <f t="shared" si="390"/>
        <v>0</v>
      </c>
      <c r="UL54" s="56">
        <f t="shared" si="390"/>
        <v>0</v>
      </c>
      <c r="UM54" s="56">
        <f t="shared" si="390"/>
        <v>0</v>
      </c>
      <c r="UN54" s="56">
        <f t="shared" si="390"/>
        <v>0</v>
      </c>
      <c r="UO54" s="56">
        <f t="shared" si="390"/>
        <v>0</v>
      </c>
      <c r="UP54" s="57">
        <f t="shared" si="390"/>
        <v>0</v>
      </c>
      <c r="UQ54" s="56">
        <f t="shared" si="390"/>
        <v>0</v>
      </c>
      <c r="UR54" s="56">
        <f t="shared" si="390"/>
        <v>0</v>
      </c>
      <c r="US54" s="56">
        <f t="shared" si="390"/>
        <v>0</v>
      </c>
      <c r="UT54" s="56">
        <f t="shared" si="390"/>
        <v>0</v>
      </c>
      <c r="UU54" s="56">
        <f t="shared" si="390"/>
        <v>0</v>
      </c>
      <c r="UV54" s="56">
        <f t="shared" si="390"/>
        <v>0</v>
      </c>
      <c r="UW54" s="56">
        <f t="shared" si="390"/>
        <v>0</v>
      </c>
      <c r="UX54" s="56">
        <f t="shared" si="390"/>
        <v>0</v>
      </c>
      <c r="UY54" s="56">
        <f t="shared" si="390"/>
        <v>0</v>
      </c>
      <c r="UZ54" s="56">
        <f t="shared" si="390"/>
        <v>0</v>
      </c>
      <c r="VA54" s="56">
        <f t="shared" si="390"/>
        <v>0</v>
      </c>
      <c r="VB54" s="56">
        <f t="shared" si="390"/>
        <v>0</v>
      </c>
      <c r="VC54" s="56">
        <f t="shared" si="390"/>
        <v>0</v>
      </c>
      <c r="VD54" s="107">
        <f t="shared" si="390"/>
        <v>0</v>
      </c>
      <c r="VE54" s="9" t="str">
        <f t="shared" si="33"/>
        <v>-</v>
      </c>
    </row>
    <row r="55" spans="1:577" ht="20.149999999999999" customHeight="1">
      <c r="A55" s="21"/>
      <c r="B55" s="21"/>
      <c r="C55" s="22">
        <v>60071</v>
      </c>
      <c r="D55" s="23" t="s">
        <v>55</v>
      </c>
      <c r="E55" s="191">
        <f>SUM(F55:I55)</f>
        <v>0</v>
      </c>
      <c r="F55" s="192"/>
      <c r="G55" s="192"/>
      <c r="H55" s="193"/>
      <c r="I55" s="227"/>
      <c r="J55" s="239">
        <f t="shared" ref="J55:J57" si="391">SUM(K55:Y55)</f>
        <v>0</v>
      </c>
      <c r="K55" s="59"/>
      <c r="L55" s="58"/>
      <c r="M55" s="58"/>
      <c r="N55" s="58"/>
      <c r="O55" s="58"/>
      <c r="P55" s="58"/>
      <c r="Q55" s="58"/>
      <c r="R55" s="58"/>
      <c r="S55" s="58"/>
      <c r="T55" s="58"/>
      <c r="U55" s="59"/>
      <c r="V55" s="58"/>
      <c r="W55" s="58"/>
      <c r="X55" s="58"/>
      <c r="Y55" s="108"/>
      <c r="Z55" s="167">
        <f t="shared" ref="Z55:Z57" si="392">SUM(AA55:AO55)</f>
        <v>0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/>
      <c r="AL55" s="58"/>
      <c r="AM55" s="58"/>
      <c r="AN55" s="58"/>
      <c r="AO55" s="108"/>
      <c r="AP55" s="167">
        <f t="shared" ref="AP55:AP57" si="393">SUM(AQ55:BE55)</f>
        <v>0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9"/>
      <c r="BB55" s="58"/>
      <c r="BC55" s="58"/>
      <c r="BD55" s="58"/>
      <c r="BE55" s="108"/>
      <c r="BF55" s="167">
        <f t="shared" ref="BF55:BF57" si="394">SUM(BG55:BU55)</f>
        <v>0</v>
      </c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9"/>
      <c r="BR55" s="58"/>
      <c r="BS55" s="58"/>
      <c r="BT55" s="58"/>
      <c r="BU55" s="108"/>
      <c r="BV55" s="167">
        <f t="shared" ref="BV55:BV57" si="395">SUM(BW55:CU55)</f>
        <v>0</v>
      </c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9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108"/>
      <c r="CV55" s="171"/>
      <c r="CW55" s="167">
        <f t="shared" ref="CW55:CW57" si="396">SUM(CX55:DL55)</f>
        <v>0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9"/>
      <c r="DI55" s="58"/>
      <c r="DJ55" s="58"/>
      <c r="DK55" s="58"/>
      <c r="DL55" s="108"/>
      <c r="DM55" s="167">
        <f t="shared" ref="DM55:DM57" si="397">SUM(DN55:EB55)</f>
        <v>0</v>
      </c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9"/>
      <c r="DY55" s="58"/>
      <c r="DZ55" s="58"/>
      <c r="EA55" s="58"/>
      <c r="EB55" s="108"/>
      <c r="EC55" s="167">
        <f t="shared" ref="EC55:EC57" si="398">SUM(ED55:ER55)</f>
        <v>0</v>
      </c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9"/>
      <c r="EO55" s="58"/>
      <c r="EP55" s="58"/>
      <c r="EQ55" s="58"/>
      <c r="ER55" s="108"/>
      <c r="ES55" s="167">
        <f t="shared" ref="ES55:ES57" si="399">SUM(ET55:FH55)</f>
        <v>0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9"/>
      <c r="FE55" s="58"/>
      <c r="FF55" s="58"/>
      <c r="FG55" s="58"/>
      <c r="FH55" s="108"/>
      <c r="FI55" s="167">
        <f t="shared" ref="FI55:FI57" si="400">SUM(FJ55:FX55)</f>
        <v>0</v>
      </c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9"/>
      <c r="FU55" s="58"/>
      <c r="FV55" s="58"/>
      <c r="FW55" s="58"/>
      <c r="FX55" s="108"/>
      <c r="FY55" s="167">
        <f t="shared" ref="FY55:FY57" si="401">SUM(FZ55:GN55)</f>
        <v>0</v>
      </c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9"/>
      <c r="GK55" s="58"/>
      <c r="GL55" s="58"/>
      <c r="GM55" s="58"/>
      <c r="GN55" s="108"/>
      <c r="GO55" s="167">
        <f t="shared" ref="GO55:GO57" si="402">SUM(GP55:HN55)</f>
        <v>0</v>
      </c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9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108"/>
      <c r="HO55" s="170"/>
      <c r="HP55" s="171"/>
      <c r="HQ55" s="167">
        <f t="shared" ref="HQ55:HQ57" si="403">SUM(HR55:IF55)</f>
        <v>0</v>
      </c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9"/>
      <c r="IC55" s="58"/>
      <c r="ID55" s="58"/>
      <c r="IE55" s="58"/>
      <c r="IF55" s="108"/>
      <c r="IG55" s="167">
        <f t="shared" ref="IG55:IG57" si="404">SUM(IH55:IV55)</f>
        <v>0</v>
      </c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9"/>
      <c r="IS55" s="58"/>
      <c r="IT55" s="58"/>
      <c r="IU55" s="58"/>
      <c r="IV55" s="108"/>
      <c r="IW55" s="167">
        <f t="shared" ref="IW55:IW57" si="405">SUM(IX55:JL55)</f>
        <v>0</v>
      </c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9"/>
      <c r="JI55" s="58"/>
      <c r="JJ55" s="58"/>
      <c r="JK55" s="58"/>
      <c r="JL55" s="108"/>
      <c r="JM55" s="167">
        <f t="shared" ref="JM55:JM57" si="406">SUM(JN55:KB55)</f>
        <v>0</v>
      </c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9"/>
      <c r="JY55" s="58"/>
      <c r="JZ55" s="58"/>
      <c r="KA55" s="58"/>
      <c r="KB55" s="108"/>
      <c r="KC55" s="167">
        <f t="shared" ref="KC55:KC57" si="407">SUM(KD55:LB55)</f>
        <v>0</v>
      </c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9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108"/>
      <c r="LC55" s="171"/>
      <c r="LD55" s="167">
        <f t="shared" ref="LD55:LD57" si="408">SUM(LE55:LS55)</f>
        <v>0</v>
      </c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9"/>
      <c r="LP55" s="58"/>
      <c r="LQ55" s="58"/>
      <c r="LR55" s="58"/>
      <c r="LS55" s="108"/>
      <c r="LT55" s="167">
        <f t="shared" ref="LT55:LT57" si="409">SUM(LU55:MI55)</f>
        <v>0</v>
      </c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9"/>
      <c r="MF55" s="58"/>
      <c r="MG55" s="58"/>
      <c r="MH55" s="58"/>
      <c r="MI55" s="108"/>
      <c r="MJ55" s="167">
        <f t="shared" ref="MJ55:MJ57" si="410">SUM(MK55:MY55)</f>
        <v>0</v>
      </c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9"/>
      <c r="MV55" s="58"/>
      <c r="MW55" s="58"/>
      <c r="MX55" s="58"/>
      <c r="MY55" s="108"/>
      <c r="MZ55" s="167">
        <f t="shared" ref="MZ55:MZ57" si="411">SUM(NA55:NO55)</f>
        <v>0</v>
      </c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9"/>
      <c r="NL55" s="58"/>
      <c r="NM55" s="58"/>
      <c r="NN55" s="58"/>
      <c r="NO55" s="108"/>
      <c r="NP55" s="167">
        <f t="shared" ref="NP55:NP57" si="412">SUM(NQ55:OE55)</f>
        <v>0</v>
      </c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9"/>
      <c r="OB55" s="58"/>
      <c r="OC55" s="58"/>
      <c r="OD55" s="58"/>
      <c r="OE55" s="108"/>
      <c r="OF55" s="167">
        <f t="shared" ref="OF55:OF57" si="413">SUM(OG55:OU55)</f>
        <v>0</v>
      </c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9"/>
      <c r="OR55" s="58"/>
      <c r="OS55" s="58"/>
      <c r="OT55" s="58"/>
      <c r="OU55" s="108"/>
      <c r="OV55" s="167">
        <f t="shared" ref="OV55:OV57" si="414">SUM(OW55:PK55)</f>
        <v>0</v>
      </c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9"/>
      <c r="PH55" s="58"/>
      <c r="PI55" s="58"/>
      <c r="PJ55" s="58"/>
      <c r="PK55" s="108"/>
      <c r="PL55" s="167">
        <f t="shared" ref="PL55:PL57" si="415">SUM(PM55:QA55)</f>
        <v>0</v>
      </c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9"/>
      <c r="PX55" s="58"/>
      <c r="PY55" s="58"/>
      <c r="PZ55" s="58"/>
      <c r="QA55" s="108"/>
      <c r="QB55" s="167">
        <f t="shared" ref="QB55:QB57" si="416">SUM(QC55:QQ55)</f>
        <v>0</v>
      </c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9"/>
      <c r="QN55" s="58"/>
      <c r="QO55" s="58"/>
      <c r="QP55" s="58"/>
      <c r="QQ55" s="108"/>
      <c r="QR55" s="167">
        <f t="shared" ref="QR55:QR57" si="417">SUM(QS55:RQ55)</f>
        <v>0</v>
      </c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9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108"/>
      <c r="RR55" s="171"/>
      <c r="RS55" s="167">
        <f t="shared" ref="RS55:RS57" si="418">SUM(RT55:SH55)</f>
        <v>0</v>
      </c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9"/>
      <c r="SE55" s="58"/>
      <c r="SF55" s="58"/>
      <c r="SG55" s="58"/>
      <c r="SH55" s="108"/>
      <c r="SI55" s="167">
        <f t="shared" ref="SI55:SI57" si="419">SUM(SJ55:SX55)</f>
        <v>0</v>
      </c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9"/>
      <c r="SU55" s="58"/>
      <c r="SV55" s="58"/>
      <c r="SW55" s="58"/>
      <c r="SX55" s="108"/>
      <c r="SY55" s="167">
        <f t="shared" ref="SY55:SY57" si="420">SUM(SZ55:TN55)</f>
        <v>0</v>
      </c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9"/>
      <c r="TK55" s="58"/>
      <c r="TL55" s="58"/>
      <c r="TM55" s="58"/>
      <c r="TN55" s="108"/>
      <c r="TO55" s="167">
        <f t="shared" ref="TO55:TO57" si="421">SUM(TP55:UD55)</f>
        <v>0</v>
      </c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9"/>
      <c r="UA55" s="58"/>
      <c r="UB55" s="58"/>
      <c r="UC55" s="58"/>
      <c r="UD55" s="108"/>
      <c r="UE55" s="167">
        <f t="shared" ref="UE55:UE57" si="422">SUM(UF55:VD55)</f>
        <v>0</v>
      </c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9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108"/>
      <c r="VE55" s="9" t="str">
        <f t="shared" si="33"/>
        <v>-</v>
      </c>
    </row>
    <row r="56" spans="1:577" ht="20.149999999999999" customHeight="1">
      <c r="A56" s="21"/>
      <c r="B56" s="21"/>
      <c r="C56" s="22">
        <v>60072</v>
      </c>
      <c r="D56" s="23" t="s">
        <v>56</v>
      </c>
      <c r="E56" s="191">
        <f>SUM(F56:I56)</f>
        <v>0</v>
      </c>
      <c r="F56" s="192"/>
      <c r="G56" s="192"/>
      <c r="H56" s="193"/>
      <c r="I56" s="227"/>
      <c r="J56" s="239">
        <f t="shared" si="391"/>
        <v>0</v>
      </c>
      <c r="K56" s="59"/>
      <c r="L56" s="58"/>
      <c r="M56" s="58"/>
      <c r="N56" s="58"/>
      <c r="O56" s="58"/>
      <c r="P56" s="58"/>
      <c r="Q56" s="58"/>
      <c r="R56" s="58"/>
      <c r="S56" s="58"/>
      <c r="T56" s="58"/>
      <c r="U56" s="59"/>
      <c r="V56" s="58"/>
      <c r="W56" s="58"/>
      <c r="X56" s="58"/>
      <c r="Y56" s="108"/>
      <c r="Z56" s="167">
        <f t="shared" si="392"/>
        <v>0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/>
      <c r="AL56" s="58"/>
      <c r="AM56" s="58"/>
      <c r="AN56" s="58"/>
      <c r="AO56" s="108"/>
      <c r="AP56" s="167">
        <f t="shared" si="393"/>
        <v>0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9"/>
      <c r="BB56" s="58"/>
      <c r="BC56" s="58"/>
      <c r="BD56" s="58"/>
      <c r="BE56" s="108"/>
      <c r="BF56" s="167">
        <f t="shared" si="394"/>
        <v>0</v>
      </c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9"/>
      <c r="BR56" s="58"/>
      <c r="BS56" s="58"/>
      <c r="BT56" s="58"/>
      <c r="BU56" s="108"/>
      <c r="BV56" s="167">
        <f t="shared" si="395"/>
        <v>0</v>
      </c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9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108"/>
      <c r="CV56" s="171"/>
      <c r="CW56" s="167">
        <f t="shared" si="396"/>
        <v>0</v>
      </c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9"/>
      <c r="DI56" s="58"/>
      <c r="DJ56" s="58"/>
      <c r="DK56" s="58"/>
      <c r="DL56" s="108"/>
      <c r="DM56" s="167">
        <f t="shared" si="397"/>
        <v>0</v>
      </c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9"/>
      <c r="DY56" s="58"/>
      <c r="DZ56" s="58"/>
      <c r="EA56" s="58"/>
      <c r="EB56" s="108"/>
      <c r="EC56" s="167">
        <f t="shared" si="398"/>
        <v>0</v>
      </c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9"/>
      <c r="EO56" s="58"/>
      <c r="EP56" s="58"/>
      <c r="EQ56" s="58"/>
      <c r="ER56" s="108"/>
      <c r="ES56" s="167">
        <f t="shared" si="399"/>
        <v>0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9"/>
      <c r="FE56" s="58"/>
      <c r="FF56" s="58"/>
      <c r="FG56" s="58"/>
      <c r="FH56" s="108"/>
      <c r="FI56" s="167">
        <f t="shared" si="400"/>
        <v>0</v>
      </c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9"/>
      <c r="FU56" s="58"/>
      <c r="FV56" s="58"/>
      <c r="FW56" s="58"/>
      <c r="FX56" s="108"/>
      <c r="FY56" s="167">
        <f t="shared" si="401"/>
        <v>0</v>
      </c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9"/>
      <c r="GK56" s="58"/>
      <c r="GL56" s="58"/>
      <c r="GM56" s="58"/>
      <c r="GN56" s="108"/>
      <c r="GO56" s="167">
        <f t="shared" si="402"/>
        <v>0</v>
      </c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9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108"/>
      <c r="HO56" s="170"/>
      <c r="HP56" s="171"/>
      <c r="HQ56" s="167">
        <f t="shared" si="403"/>
        <v>0</v>
      </c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9"/>
      <c r="IC56" s="58"/>
      <c r="ID56" s="58"/>
      <c r="IE56" s="58"/>
      <c r="IF56" s="108"/>
      <c r="IG56" s="167">
        <f t="shared" si="404"/>
        <v>0</v>
      </c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9"/>
      <c r="IS56" s="58"/>
      <c r="IT56" s="58"/>
      <c r="IU56" s="58"/>
      <c r="IV56" s="108"/>
      <c r="IW56" s="167">
        <f t="shared" si="405"/>
        <v>0</v>
      </c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9"/>
      <c r="JI56" s="58"/>
      <c r="JJ56" s="58"/>
      <c r="JK56" s="58"/>
      <c r="JL56" s="108"/>
      <c r="JM56" s="167">
        <f t="shared" si="406"/>
        <v>0</v>
      </c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9"/>
      <c r="JY56" s="58"/>
      <c r="JZ56" s="58"/>
      <c r="KA56" s="58"/>
      <c r="KB56" s="108"/>
      <c r="KC56" s="167">
        <f t="shared" si="407"/>
        <v>0</v>
      </c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9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108"/>
      <c r="LC56" s="171"/>
      <c r="LD56" s="167">
        <f t="shared" si="408"/>
        <v>0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9"/>
      <c r="LP56" s="58"/>
      <c r="LQ56" s="58"/>
      <c r="LR56" s="58"/>
      <c r="LS56" s="108"/>
      <c r="LT56" s="167">
        <f t="shared" si="409"/>
        <v>0</v>
      </c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9"/>
      <c r="MF56" s="58"/>
      <c r="MG56" s="58"/>
      <c r="MH56" s="58"/>
      <c r="MI56" s="108"/>
      <c r="MJ56" s="167">
        <f t="shared" si="410"/>
        <v>0</v>
      </c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9"/>
      <c r="MV56" s="58"/>
      <c r="MW56" s="58"/>
      <c r="MX56" s="58"/>
      <c r="MY56" s="108"/>
      <c r="MZ56" s="167">
        <f t="shared" si="411"/>
        <v>0</v>
      </c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9"/>
      <c r="NL56" s="58"/>
      <c r="NM56" s="58"/>
      <c r="NN56" s="58"/>
      <c r="NO56" s="108"/>
      <c r="NP56" s="167">
        <f t="shared" si="412"/>
        <v>0</v>
      </c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9"/>
      <c r="OB56" s="58"/>
      <c r="OC56" s="58"/>
      <c r="OD56" s="58"/>
      <c r="OE56" s="108"/>
      <c r="OF56" s="167">
        <f t="shared" si="413"/>
        <v>0</v>
      </c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9"/>
      <c r="OR56" s="58"/>
      <c r="OS56" s="58"/>
      <c r="OT56" s="58"/>
      <c r="OU56" s="108"/>
      <c r="OV56" s="167">
        <f t="shared" si="414"/>
        <v>0</v>
      </c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9"/>
      <c r="PH56" s="58"/>
      <c r="PI56" s="58"/>
      <c r="PJ56" s="58"/>
      <c r="PK56" s="108"/>
      <c r="PL56" s="167">
        <f t="shared" si="415"/>
        <v>0</v>
      </c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9"/>
      <c r="PX56" s="58"/>
      <c r="PY56" s="58"/>
      <c r="PZ56" s="58"/>
      <c r="QA56" s="108"/>
      <c r="QB56" s="167">
        <f t="shared" si="416"/>
        <v>0</v>
      </c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9"/>
      <c r="QN56" s="58"/>
      <c r="QO56" s="58"/>
      <c r="QP56" s="58"/>
      <c r="QQ56" s="108"/>
      <c r="QR56" s="167">
        <f t="shared" si="417"/>
        <v>0</v>
      </c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9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108"/>
      <c r="RR56" s="171"/>
      <c r="RS56" s="167">
        <f t="shared" si="418"/>
        <v>0</v>
      </c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9"/>
      <c r="SE56" s="58"/>
      <c r="SF56" s="58"/>
      <c r="SG56" s="58"/>
      <c r="SH56" s="108"/>
      <c r="SI56" s="167">
        <f t="shared" si="419"/>
        <v>0</v>
      </c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9"/>
      <c r="SU56" s="58"/>
      <c r="SV56" s="58"/>
      <c r="SW56" s="58"/>
      <c r="SX56" s="108"/>
      <c r="SY56" s="167">
        <f t="shared" si="420"/>
        <v>0</v>
      </c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9"/>
      <c r="TK56" s="58"/>
      <c r="TL56" s="58"/>
      <c r="TM56" s="58"/>
      <c r="TN56" s="108"/>
      <c r="TO56" s="167">
        <f t="shared" si="421"/>
        <v>0</v>
      </c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9"/>
      <c r="UA56" s="58"/>
      <c r="UB56" s="58"/>
      <c r="UC56" s="58"/>
      <c r="UD56" s="108"/>
      <c r="UE56" s="167">
        <f t="shared" si="422"/>
        <v>0</v>
      </c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9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108"/>
      <c r="VE56" s="9" t="str">
        <f t="shared" si="33"/>
        <v>-</v>
      </c>
    </row>
    <row r="57" spans="1:577" ht="20.149999999999999" customHeight="1">
      <c r="A57" s="21"/>
      <c r="B57" s="21"/>
      <c r="C57" s="22">
        <v>60078</v>
      </c>
      <c r="D57" s="23" t="s">
        <v>57</v>
      </c>
      <c r="E57" s="191">
        <f>SUM(F57:I57)</f>
        <v>0</v>
      </c>
      <c r="F57" s="192"/>
      <c r="G57" s="192"/>
      <c r="H57" s="193"/>
      <c r="I57" s="227"/>
      <c r="J57" s="239">
        <f t="shared" si="391"/>
        <v>0</v>
      </c>
      <c r="K57" s="59"/>
      <c r="L57" s="58"/>
      <c r="M57" s="58"/>
      <c r="N57" s="58"/>
      <c r="O57" s="58"/>
      <c r="P57" s="58"/>
      <c r="Q57" s="58"/>
      <c r="R57" s="58"/>
      <c r="S57" s="58"/>
      <c r="T57" s="58"/>
      <c r="U57" s="59"/>
      <c r="V57" s="58"/>
      <c r="W57" s="58"/>
      <c r="X57" s="58"/>
      <c r="Y57" s="108"/>
      <c r="Z57" s="167">
        <f t="shared" si="392"/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58"/>
      <c r="AM57" s="58"/>
      <c r="AN57" s="58"/>
      <c r="AO57" s="108"/>
      <c r="AP57" s="167">
        <f t="shared" si="393"/>
        <v>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9"/>
      <c r="BB57" s="58"/>
      <c r="BC57" s="58"/>
      <c r="BD57" s="58"/>
      <c r="BE57" s="108"/>
      <c r="BF57" s="167">
        <f t="shared" si="394"/>
        <v>0</v>
      </c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9"/>
      <c r="BR57" s="58"/>
      <c r="BS57" s="58"/>
      <c r="BT57" s="58"/>
      <c r="BU57" s="108"/>
      <c r="BV57" s="167">
        <f t="shared" si="395"/>
        <v>0</v>
      </c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9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108"/>
      <c r="CV57" s="171"/>
      <c r="CW57" s="167">
        <f t="shared" si="396"/>
        <v>0</v>
      </c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9"/>
      <c r="DI57" s="58"/>
      <c r="DJ57" s="58"/>
      <c r="DK57" s="58"/>
      <c r="DL57" s="108"/>
      <c r="DM57" s="167">
        <f t="shared" si="397"/>
        <v>0</v>
      </c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9"/>
      <c r="DY57" s="58"/>
      <c r="DZ57" s="58"/>
      <c r="EA57" s="58"/>
      <c r="EB57" s="108"/>
      <c r="EC57" s="167">
        <f t="shared" si="398"/>
        <v>0</v>
      </c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9"/>
      <c r="EO57" s="58"/>
      <c r="EP57" s="58"/>
      <c r="EQ57" s="58"/>
      <c r="ER57" s="108"/>
      <c r="ES57" s="167">
        <f t="shared" si="399"/>
        <v>0</v>
      </c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9"/>
      <c r="FE57" s="58"/>
      <c r="FF57" s="58"/>
      <c r="FG57" s="58"/>
      <c r="FH57" s="108"/>
      <c r="FI57" s="167">
        <f t="shared" si="400"/>
        <v>0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9"/>
      <c r="FU57" s="58"/>
      <c r="FV57" s="58"/>
      <c r="FW57" s="58"/>
      <c r="FX57" s="108"/>
      <c r="FY57" s="167">
        <f t="shared" si="401"/>
        <v>0</v>
      </c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9"/>
      <c r="GK57" s="58"/>
      <c r="GL57" s="58"/>
      <c r="GM57" s="58"/>
      <c r="GN57" s="108"/>
      <c r="GO57" s="167">
        <f t="shared" si="402"/>
        <v>0</v>
      </c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9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108"/>
      <c r="HO57" s="170"/>
      <c r="HP57" s="171"/>
      <c r="HQ57" s="167">
        <f t="shared" si="403"/>
        <v>0</v>
      </c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9"/>
      <c r="IC57" s="58"/>
      <c r="ID57" s="58"/>
      <c r="IE57" s="58"/>
      <c r="IF57" s="108"/>
      <c r="IG57" s="167">
        <f t="shared" si="404"/>
        <v>0</v>
      </c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9"/>
      <c r="IS57" s="58"/>
      <c r="IT57" s="58"/>
      <c r="IU57" s="58"/>
      <c r="IV57" s="108"/>
      <c r="IW57" s="167">
        <f t="shared" si="405"/>
        <v>0</v>
      </c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9"/>
      <c r="JI57" s="58"/>
      <c r="JJ57" s="58"/>
      <c r="JK57" s="58"/>
      <c r="JL57" s="108"/>
      <c r="JM57" s="167">
        <f t="shared" si="406"/>
        <v>0</v>
      </c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9"/>
      <c r="JY57" s="58"/>
      <c r="JZ57" s="58"/>
      <c r="KA57" s="58"/>
      <c r="KB57" s="108"/>
      <c r="KC57" s="167">
        <f t="shared" si="407"/>
        <v>0</v>
      </c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9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108"/>
      <c r="LC57" s="171"/>
      <c r="LD57" s="167">
        <f t="shared" si="408"/>
        <v>0</v>
      </c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9"/>
      <c r="LP57" s="58"/>
      <c r="LQ57" s="58"/>
      <c r="LR57" s="58"/>
      <c r="LS57" s="108"/>
      <c r="LT57" s="167">
        <f t="shared" si="409"/>
        <v>0</v>
      </c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9"/>
      <c r="MF57" s="58"/>
      <c r="MG57" s="58"/>
      <c r="MH57" s="58"/>
      <c r="MI57" s="108"/>
      <c r="MJ57" s="167">
        <f t="shared" si="410"/>
        <v>0</v>
      </c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9"/>
      <c r="MV57" s="58"/>
      <c r="MW57" s="58"/>
      <c r="MX57" s="58"/>
      <c r="MY57" s="108"/>
      <c r="MZ57" s="167">
        <f t="shared" si="411"/>
        <v>0</v>
      </c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9"/>
      <c r="NL57" s="58"/>
      <c r="NM57" s="58"/>
      <c r="NN57" s="58"/>
      <c r="NO57" s="108"/>
      <c r="NP57" s="167">
        <f t="shared" si="412"/>
        <v>0</v>
      </c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9"/>
      <c r="OB57" s="58"/>
      <c r="OC57" s="58"/>
      <c r="OD57" s="58"/>
      <c r="OE57" s="108"/>
      <c r="OF57" s="167">
        <f t="shared" si="413"/>
        <v>0</v>
      </c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9"/>
      <c r="OR57" s="58"/>
      <c r="OS57" s="58"/>
      <c r="OT57" s="58"/>
      <c r="OU57" s="108"/>
      <c r="OV57" s="167">
        <f t="shared" si="414"/>
        <v>0</v>
      </c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9"/>
      <c r="PH57" s="58"/>
      <c r="PI57" s="58"/>
      <c r="PJ57" s="58"/>
      <c r="PK57" s="108"/>
      <c r="PL57" s="167">
        <f t="shared" si="415"/>
        <v>0</v>
      </c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9"/>
      <c r="PX57" s="58"/>
      <c r="PY57" s="58"/>
      <c r="PZ57" s="58"/>
      <c r="QA57" s="108"/>
      <c r="QB57" s="167">
        <f t="shared" si="416"/>
        <v>0</v>
      </c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9"/>
      <c r="QN57" s="58"/>
      <c r="QO57" s="58"/>
      <c r="QP57" s="58"/>
      <c r="QQ57" s="108"/>
      <c r="QR57" s="167">
        <f t="shared" si="417"/>
        <v>0</v>
      </c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9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108"/>
      <c r="RR57" s="171"/>
      <c r="RS57" s="167">
        <f t="shared" si="418"/>
        <v>0</v>
      </c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9"/>
      <c r="SE57" s="58"/>
      <c r="SF57" s="58"/>
      <c r="SG57" s="58"/>
      <c r="SH57" s="108"/>
      <c r="SI57" s="167">
        <f t="shared" si="419"/>
        <v>0</v>
      </c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9"/>
      <c r="SU57" s="58"/>
      <c r="SV57" s="58"/>
      <c r="SW57" s="58"/>
      <c r="SX57" s="108"/>
      <c r="SY57" s="167">
        <f t="shared" si="420"/>
        <v>0</v>
      </c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9"/>
      <c r="TK57" s="58"/>
      <c r="TL57" s="58"/>
      <c r="TM57" s="58"/>
      <c r="TN57" s="108"/>
      <c r="TO57" s="167">
        <f t="shared" si="421"/>
        <v>0</v>
      </c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9"/>
      <c r="UA57" s="58"/>
      <c r="UB57" s="58"/>
      <c r="UC57" s="58"/>
      <c r="UD57" s="108"/>
      <c r="UE57" s="167">
        <f t="shared" si="422"/>
        <v>0</v>
      </c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9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108"/>
      <c r="VE57" s="9" t="str">
        <f t="shared" si="33"/>
        <v>-</v>
      </c>
    </row>
    <row r="58" spans="1:577" ht="20.149999999999999" customHeight="1">
      <c r="A58" s="18"/>
      <c r="B58" s="18">
        <v>6098</v>
      </c>
      <c r="C58" s="18"/>
      <c r="D58" s="19" t="s">
        <v>58</v>
      </c>
      <c r="E58" s="188">
        <f t="shared" ref="E58:BP58" si="423">E59</f>
        <v>0</v>
      </c>
      <c r="F58" s="189">
        <f t="shared" si="423"/>
        <v>0</v>
      </c>
      <c r="G58" s="189">
        <f t="shared" si="423"/>
        <v>0</v>
      </c>
      <c r="H58" s="190">
        <f t="shared" si="423"/>
        <v>0</v>
      </c>
      <c r="I58" s="226">
        <f t="shared" si="423"/>
        <v>0</v>
      </c>
      <c r="J58" s="189">
        <f t="shared" si="423"/>
        <v>0</v>
      </c>
      <c r="K58" s="57">
        <f t="shared" si="423"/>
        <v>0</v>
      </c>
      <c r="L58" s="56">
        <f t="shared" si="423"/>
        <v>0</v>
      </c>
      <c r="M58" s="56">
        <f t="shared" si="423"/>
        <v>0</v>
      </c>
      <c r="N58" s="56">
        <f t="shared" si="423"/>
        <v>0</v>
      </c>
      <c r="O58" s="56">
        <f t="shared" si="423"/>
        <v>0</v>
      </c>
      <c r="P58" s="56">
        <f t="shared" si="423"/>
        <v>0</v>
      </c>
      <c r="Q58" s="56">
        <f t="shared" si="423"/>
        <v>0</v>
      </c>
      <c r="R58" s="56">
        <f t="shared" si="423"/>
        <v>0</v>
      </c>
      <c r="S58" s="56">
        <f t="shared" si="423"/>
        <v>0</v>
      </c>
      <c r="T58" s="56">
        <f t="shared" si="423"/>
        <v>0</v>
      </c>
      <c r="U58" s="57">
        <f t="shared" si="423"/>
        <v>0</v>
      </c>
      <c r="V58" s="56">
        <f t="shared" si="423"/>
        <v>0</v>
      </c>
      <c r="W58" s="56">
        <f t="shared" si="423"/>
        <v>0</v>
      </c>
      <c r="X58" s="56">
        <f t="shared" si="423"/>
        <v>0</v>
      </c>
      <c r="Y58" s="107">
        <f t="shared" si="423"/>
        <v>0</v>
      </c>
      <c r="Z58" s="57">
        <f t="shared" si="423"/>
        <v>0</v>
      </c>
      <c r="AA58" s="56">
        <f t="shared" si="423"/>
        <v>0</v>
      </c>
      <c r="AB58" s="56">
        <f t="shared" si="423"/>
        <v>0</v>
      </c>
      <c r="AC58" s="56">
        <f t="shared" si="423"/>
        <v>0</v>
      </c>
      <c r="AD58" s="56">
        <f t="shared" si="423"/>
        <v>0</v>
      </c>
      <c r="AE58" s="56">
        <f t="shared" si="423"/>
        <v>0</v>
      </c>
      <c r="AF58" s="56">
        <f t="shared" si="423"/>
        <v>0</v>
      </c>
      <c r="AG58" s="56">
        <f t="shared" si="423"/>
        <v>0</v>
      </c>
      <c r="AH58" s="56">
        <f t="shared" si="423"/>
        <v>0</v>
      </c>
      <c r="AI58" s="56">
        <f t="shared" si="423"/>
        <v>0</v>
      </c>
      <c r="AJ58" s="56">
        <f t="shared" si="423"/>
        <v>0</v>
      </c>
      <c r="AK58" s="57">
        <f t="shared" si="423"/>
        <v>0</v>
      </c>
      <c r="AL58" s="56">
        <f t="shared" si="423"/>
        <v>0</v>
      </c>
      <c r="AM58" s="56">
        <f t="shared" si="423"/>
        <v>0</v>
      </c>
      <c r="AN58" s="56">
        <f t="shared" si="423"/>
        <v>0</v>
      </c>
      <c r="AO58" s="107">
        <f t="shared" si="423"/>
        <v>0</v>
      </c>
      <c r="AP58" s="57">
        <f t="shared" si="423"/>
        <v>0</v>
      </c>
      <c r="AQ58" s="56">
        <f t="shared" si="423"/>
        <v>0</v>
      </c>
      <c r="AR58" s="56">
        <f t="shared" si="423"/>
        <v>0</v>
      </c>
      <c r="AS58" s="56">
        <f t="shared" si="423"/>
        <v>0</v>
      </c>
      <c r="AT58" s="56">
        <f t="shared" si="423"/>
        <v>0</v>
      </c>
      <c r="AU58" s="56">
        <f t="shared" si="423"/>
        <v>0</v>
      </c>
      <c r="AV58" s="56">
        <f t="shared" si="423"/>
        <v>0</v>
      </c>
      <c r="AW58" s="56">
        <f t="shared" si="423"/>
        <v>0</v>
      </c>
      <c r="AX58" s="56">
        <f t="shared" si="423"/>
        <v>0</v>
      </c>
      <c r="AY58" s="56">
        <f t="shared" si="423"/>
        <v>0</v>
      </c>
      <c r="AZ58" s="56">
        <f t="shared" si="423"/>
        <v>0</v>
      </c>
      <c r="BA58" s="57">
        <f t="shared" si="423"/>
        <v>0</v>
      </c>
      <c r="BB58" s="56">
        <f t="shared" si="423"/>
        <v>0</v>
      </c>
      <c r="BC58" s="56">
        <f t="shared" si="423"/>
        <v>0</v>
      </c>
      <c r="BD58" s="56">
        <f t="shared" si="423"/>
        <v>0</v>
      </c>
      <c r="BE58" s="107">
        <f t="shared" si="423"/>
        <v>0</v>
      </c>
      <c r="BF58" s="57">
        <f t="shared" si="423"/>
        <v>0</v>
      </c>
      <c r="BG58" s="56">
        <f t="shared" si="423"/>
        <v>0</v>
      </c>
      <c r="BH58" s="56">
        <f t="shared" si="423"/>
        <v>0</v>
      </c>
      <c r="BI58" s="56">
        <f t="shared" si="423"/>
        <v>0</v>
      </c>
      <c r="BJ58" s="56">
        <f t="shared" si="423"/>
        <v>0</v>
      </c>
      <c r="BK58" s="56">
        <f t="shared" si="423"/>
        <v>0</v>
      </c>
      <c r="BL58" s="56">
        <f t="shared" si="423"/>
        <v>0</v>
      </c>
      <c r="BM58" s="56">
        <f t="shared" si="423"/>
        <v>0</v>
      </c>
      <c r="BN58" s="56">
        <f t="shared" si="423"/>
        <v>0</v>
      </c>
      <c r="BO58" s="56">
        <f t="shared" si="423"/>
        <v>0</v>
      </c>
      <c r="BP58" s="56">
        <f t="shared" si="423"/>
        <v>0</v>
      </c>
      <c r="BQ58" s="57">
        <f t="shared" ref="BQ58:EN58" si="424">BQ59</f>
        <v>0</v>
      </c>
      <c r="BR58" s="56">
        <f t="shared" si="424"/>
        <v>0</v>
      </c>
      <c r="BS58" s="56">
        <f t="shared" si="424"/>
        <v>0</v>
      </c>
      <c r="BT58" s="56">
        <f t="shared" si="424"/>
        <v>0</v>
      </c>
      <c r="BU58" s="107">
        <f t="shared" si="424"/>
        <v>0</v>
      </c>
      <c r="BV58" s="57">
        <f t="shared" si="424"/>
        <v>0</v>
      </c>
      <c r="BW58" s="56">
        <f t="shared" si="424"/>
        <v>0</v>
      </c>
      <c r="BX58" s="56">
        <f t="shared" si="424"/>
        <v>0</v>
      </c>
      <c r="BY58" s="56">
        <f t="shared" si="424"/>
        <v>0</v>
      </c>
      <c r="BZ58" s="56">
        <f t="shared" si="424"/>
        <v>0</v>
      </c>
      <c r="CA58" s="56">
        <f t="shared" si="424"/>
        <v>0</v>
      </c>
      <c r="CB58" s="56">
        <f t="shared" si="424"/>
        <v>0</v>
      </c>
      <c r="CC58" s="56">
        <f t="shared" si="424"/>
        <v>0</v>
      </c>
      <c r="CD58" s="56">
        <f t="shared" si="424"/>
        <v>0</v>
      </c>
      <c r="CE58" s="56">
        <f t="shared" si="424"/>
        <v>0</v>
      </c>
      <c r="CF58" s="56">
        <f t="shared" si="424"/>
        <v>0</v>
      </c>
      <c r="CG58" s="57">
        <f t="shared" si="424"/>
        <v>0</v>
      </c>
      <c r="CH58" s="56">
        <f t="shared" si="424"/>
        <v>0</v>
      </c>
      <c r="CI58" s="56">
        <f t="shared" si="424"/>
        <v>0</v>
      </c>
      <c r="CJ58" s="56">
        <f t="shared" si="424"/>
        <v>0</v>
      </c>
      <c r="CK58" s="56">
        <f t="shared" si="424"/>
        <v>0</v>
      </c>
      <c r="CL58" s="56">
        <f t="shared" si="424"/>
        <v>0</v>
      </c>
      <c r="CM58" s="56">
        <f t="shared" si="424"/>
        <v>0</v>
      </c>
      <c r="CN58" s="56">
        <f t="shared" si="424"/>
        <v>0</v>
      </c>
      <c r="CO58" s="56">
        <f t="shared" si="424"/>
        <v>0</v>
      </c>
      <c r="CP58" s="56">
        <f t="shared" si="424"/>
        <v>0</v>
      </c>
      <c r="CQ58" s="56">
        <f t="shared" si="424"/>
        <v>0</v>
      </c>
      <c r="CR58" s="56">
        <f t="shared" si="424"/>
        <v>0</v>
      </c>
      <c r="CS58" s="56">
        <f t="shared" si="424"/>
        <v>0</v>
      </c>
      <c r="CT58" s="56">
        <f t="shared" si="424"/>
        <v>0</v>
      </c>
      <c r="CU58" s="107">
        <f t="shared" si="424"/>
        <v>0</v>
      </c>
      <c r="CV58" s="150">
        <f t="shared" si="424"/>
        <v>0</v>
      </c>
      <c r="CW58" s="57">
        <f t="shared" si="424"/>
        <v>0</v>
      </c>
      <c r="CX58" s="56">
        <f t="shared" si="424"/>
        <v>0</v>
      </c>
      <c r="CY58" s="56">
        <f t="shared" si="424"/>
        <v>0</v>
      </c>
      <c r="CZ58" s="56">
        <f t="shared" si="424"/>
        <v>0</v>
      </c>
      <c r="DA58" s="56">
        <f t="shared" si="424"/>
        <v>0</v>
      </c>
      <c r="DB58" s="56">
        <f t="shared" si="424"/>
        <v>0</v>
      </c>
      <c r="DC58" s="56">
        <f t="shared" si="424"/>
        <v>0</v>
      </c>
      <c r="DD58" s="56">
        <f t="shared" si="424"/>
        <v>0</v>
      </c>
      <c r="DE58" s="56">
        <f t="shared" si="424"/>
        <v>0</v>
      </c>
      <c r="DF58" s="56">
        <f t="shared" si="424"/>
        <v>0</v>
      </c>
      <c r="DG58" s="56">
        <f t="shared" si="424"/>
        <v>0</v>
      </c>
      <c r="DH58" s="57">
        <f t="shared" si="424"/>
        <v>0</v>
      </c>
      <c r="DI58" s="56">
        <f t="shared" si="424"/>
        <v>0</v>
      </c>
      <c r="DJ58" s="56">
        <f t="shared" si="424"/>
        <v>0</v>
      </c>
      <c r="DK58" s="56">
        <f t="shared" si="424"/>
        <v>0</v>
      </c>
      <c r="DL58" s="107">
        <f t="shared" si="424"/>
        <v>0</v>
      </c>
      <c r="DM58" s="57">
        <f t="shared" si="424"/>
        <v>0</v>
      </c>
      <c r="DN58" s="56">
        <f t="shared" si="424"/>
        <v>0</v>
      </c>
      <c r="DO58" s="56">
        <f t="shared" si="424"/>
        <v>0</v>
      </c>
      <c r="DP58" s="56">
        <f t="shared" si="424"/>
        <v>0</v>
      </c>
      <c r="DQ58" s="56">
        <f t="shared" si="424"/>
        <v>0</v>
      </c>
      <c r="DR58" s="56">
        <f t="shared" si="424"/>
        <v>0</v>
      </c>
      <c r="DS58" s="56">
        <f t="shared" si="424"/>
        <v>0</v>
      </c>
      <c r="DT58" s="56">
        <f t="shared" si="424"/>
        <v>0</v>
      </c>
      <c r="DU58" s="56">
        <f t="shared" si="424"/>
        <v>0</v>
      </c>
      <c r="DV58" s="56">
        <f t="shared" si="424"/>
        <v>0</v>
      </c>
      <c r="DW58" s="56">
        <f t="shared" si="424"/>
        <v>0</v>
      </c>
      <c r="DX58" s="57">
        <f t="shared" si="424"/>
        <v>0</v>
      </c>
      <c r="DY58" s="56">
        <f t="shared" si="424"/>
        <v>0</v>
      </c>
      <c r="DZ58" s="56">
        <f t="shared" si="424"/>
        <v>0</v>
      </c>
      <c r="EA58" s="56">
        <f t="shared" si="424"/>
        <v>0</v>
      </c>
      <c r="EB58" s="107">
        <f t="shared" si="424"/>
        <v>0</v>
      </c>
      <c r="EC58" s="57">
        <f t="shared" si="424"/>
        <v>0</v>
      </c>
      <c r="ED58" s="56">
        <f t="shared" si="424"/>
        <v>0</v>
      </c>
      <c r="EE58" s="56">
        <f t="shared" si="424"/>
        <v>0</v>
      </c>
      <c r="EF58" s="56">
        <f t="shared" si="424"/>
        <v>0</v>
      </c>
      <c r="EG58" s="56">
        <f t="shared" si="424"/>
        <v>0</v>
      </c>
      <c r="EH58" s="56">
        <f t="shared" si="424"/>
        <v>0</v>
      </c>
      <c r="EI58" s="56">
        <f t="shared" si="424"/>
        <v>0</v>
      </c>
      <c r="EJ58" s="56">
        <f t="shared" si="424"/>
        <v>0</v>
      </c>
      <c r="EK58" s="56">
        <f t="shared" si="424"/>
        <v>0</v>
      </c>
      <c r="EL58" s="56">
        <f t="shared" si="424"/>
        <v>0</v>
      </c>
      <c r="EM58" s="56">
        <f t="shared" si="424"/>
        <v>0</v>
      </c>
      <c r="EN58" s="57">
        <f t="shared" si="424"/>
        <v>0</v>
      </c>
      <c r="EO58" s="56">
        <f t="shared" ref="EO58:GZ58" si="425">EO59</f>
        <v>0</v>
      </c>
      <c r="EP58" s="56">
        <f t="shared" si="425"/>
        <v>0</v>
      </c>
      <c r="EQ58" s="56">
        <f t="shared" si="425"/>
        <v>0</v>
      </c>
      <c r="ER58" s="107">
        <f t="shared" si="425"/>
        <v>0</v>
      </c>
      <c r="ES58" s="57">
        <f t="shared" si="425"/>
        <v>0</v>
      </c>
      <c r="ET58" s="56">
        <f t="shared" si="425"/>
        <v>0</v>
      </c>
      <c r="EU58" s="56">
        <f t="shared" si="425"/>
        <v>0</v>
      </c>
      <c r="EV58" s="56">
        <f t="shared" si="425"/>
        <v>0</v>
      </c>
      <c r="EW58" s="56">
        <f t="shared" si="425"/>
        <v>0</v>
      </c>
      <c r="EX58" s="56">
        <f t="shared" si="425"/>
        <v>0</v>
      </c>
      <c r="EY58" s="56">
        <f t="shared" si="425"/>
        <v>0</v>
      </c>
      <c r="EZ58" s="56">
        <f t="shared" si="425"/>
        <v>0</v>
      </c>
      <c r="FA58" s="56">
        <f t="shared" si="425"/>
        <v>0</v>
      </c>
      <c r="FB58" s="56">
        <f t="shared" si="425"/>
        <v>0</v>
      </c>
      <c r="FC58" s="56">
        <f t="shared" si="425"/>
        <v>0</v>
      </c>
      <c r="FD58" s="57">
        <f t="shared" si="425"/>
        <v>0</v>
      </c>
      <c r="FE58" s="56">
        <f t="shared" si="425"/>
        <v>0</v>
      </c>
      <c r="FF58" s="56">
        <f t="shared" si="425"/>
        <v>0</v>
      </c>
      <c r="FG58" s="56">
        <f t="shared" si="425"/>
        <v>0</v>
      </c>
      <c r="FH58" s="107">
        <f t="shared" si="425"/>
        <v>0</v>
      </c>
      <c r="FI58" s="57">
        <f t="shared" si="425"/>
        <v>0</v>
      </c>
      <c r="FJ58" s="56">
        <f t="shared" si="425"/>
        <v>0</v>
      </c>
      <c r="FK58" s="56">
        <f t="shared" si="425"/>
        <v>0</v>
      </c>
      <c r="FL58" s="56">
        <f t="shared" si="425"/>
        <v>0</v>
      </c>
      <c r="FM58" s="56">
        <f t="shared" si="425"/>
        <v>0</v>
      </c>
      <c r="FN58" s="56">
        <f t="shared" si="425"/>
        <v>0</v>
      </c>
      <c r="FO58" s="56">
        <f t="shared" si="425"/>
        <v>0</v>
      </c>
      <c r="FP58" s="56">
        <f t="shared" si="425"/>
        <v>0</v>
      </c>
      <c r="FQ58" s="56">
        <f t="shared" si="425"/>
        <v>0</v>
      </c>
      <c r="FR58" s="56">
        <f t="shared" si="425"/>
        <v>0</v>
      </c>
      <c r="FS58" s="56">
        <f t="shared" si="425"/>
        <v>0</v>
      </c>
      <c r="FT58" s="57">
        <f t="shared" si="425"/>
        <v>0</v>
      </c>
      <c r="FU58" s="56">
        <f t="shared" si="425"/>
        <v>0</v>
      </c>
      <c r="FV58" s="56">
        <f t="shared" si="425"/>
        <v>0</v>
      </c>
      <c r="FW58" s="56">
        <f t="shared" si="425"/>
        <v>0</v>
      </c>
      <c r="FX58" s="107">
        <f t="shared" si="425"/>
        <v>0</v>
      </c>
      <c r="FY58" s="57">
        <f t="shared" si="425"/>
        <v>0</v>
      </c>
      <c r="FZ58" s="56">
        <f t="shared" si="425"/>
        <v>0</v>
      </c>
      <c r="GA58" s="56">
        <f t="shared" si="425"/>
        <v>0</v>
      </c>
      <c r="GB58" s="56">
        <f t="shared" si="425"/>
        <v>0</v>
      </c>
      <c r="GC58" s="56">
        <f t="shared" si="425"/>
        <v>0</v>
      </c>
      <c r="GD58" s="56">
        <f t="shared" si="425"/>
        <v>0</v>
      </c>
      <c r="GE58" s="56">
        <f t="shared" si="425"/>
        <v>0</v>
      </c>
      <c r="GF58" s="56">
        <f t="shared" si="425"/>
        <v>0</v>
      </c>
      <c r="GG58" s="56">
        <f t="shared" si="425"/>
        <v>0</v>
      </c>
      <c r="GH58" s="56">
        <f t="shared" si="425"/>
        <v>0</v>
      </c>
      <c r="GI58" s="56">
        <f t="shared" si="425"/>
        <v>0</v>
      </c>
      <c r="GJ58" s="57">
        <f t="shared" si="425"/>
        <v>0</v>
      </c>
      <c r="GK58" s="56">
        <f t="shared" si="425"/>
        <v>0</v>
      </c>
      <c r="GL58" s="56">
        <f t="shared" si="425"/>
        <v>0</v>
      </c>
      <c r="GM58" s="56">
        <f t="shared" si="425"/>
        <v>0</v>
      </c>
      <c r="GN58" s="107">
        <f t="shared" si="425"/>
        <v>0</v>
      </c>
      <c r="GO58" s="57">
        <f t="shared" si="425"/>
        <v>0</v>
      </c>
      <c r="GP58" s="56">
        <f t="shared" si="425"/>
        <v>0</v>
      </c>
      <c r="GQ58" s="56">
        <f t="shared" si="425"/>
        <v>0</v>
      </c>
      <c r="GR58" s="56">
        <f t="shared" si="425"/>
        <v>0</v>
      </c>
      <c r="GS58" s="56">
        <f t="shared" si="425"/>
        <v>0</v>
      </c>
      <c r="GT58" s="56">
        <f t="shared" si="425"/>
        <v>0</v>
      </c>
      <c r="GU58" s="56">
        <f t="shared" si="425"/>
        <v>0</v>
      </c>
      <c r="GV58" s="56">
        <f t="shared" si="425"/>
        <v>0</v>
      </c>
      <c r="GW58" s="56">
        <f t="shared" si="425"/>
        <v>0</v>
      </c>
      <c r="GX58" s="56">
        <f t="shared" si="425"/>
        <v>0</v>
      </c>
      <c r="GY58" s="56">
        <f t="shared" si="425"/>
        <v>0</v>
      </c>
      <c r="GZ58" s="57">
        <f t="shared" si="425"/>
        <v>0</v>
      </c>
      <c r="HA58" s="56">
        <f t="shared" ref="HA58:JY58" si="426">HA59</f>
        <v>0</v>
      </c>
      <c r="HB58" s="56">
        <f t="shared" si="426"/>
        <v>0</v>
      </c>
      <c r="HC58" s="56">
        <f t="shared" si="426"/>
        <v>0</v>
      </c>
      <c r="HD58" s="56">
        <f t="shared" si="426"/>
        <v>0</v>
      </c>
      <c r="HE58" s="56">
        <f t="shared" si="426"/>
        <v>0</v>
      </c>
      <c r="HF58" s="56">
        <f t="shared" si="426"/>
        <v>0</v>
      </c>
      <c r="HG58" s="56">
        <f t="shared" si="426"/>
        <v>0</v>
      </c>
      <c r="HH58" s="56">
        <f t="shared" si="426"/>
        <v>0</v>
      </c>
      <c r="HI58" s="56">
        <f t="shared" si="426"/>
        <v>0</v>
      </c>
      <c r="HJ58" s="56">
        <f t="shared" si="426"/>
        <v>0</v>
      </c>
      <c r="HK58" s="56">
        <f t="shared" si="426"/>
        <v>0</v>
      </c>
      <c r="HL58" s="56">
        <f t="shared" si="426"/>
        <v>0</v>
      </c>
      <c r="HM58" s="56">
        <f t="shared" si="426"/>
        <v>0</v>
      </c>
      <c r="HN58" s="107">
        <f t="shared" si="426"/>
        <v>0</v>
      </c>
      <c r="HO58" s="134">
        <f t="shared" si="426"/>
        <v>0</v>
      </c>
      <c r="HP58" s="150">
        <f t="shared" si="426"/>
        <v>0</v>
      </c>
      <c r="HQ58" s="57">
        <f t="shared" si="426"/>
        <v>0</v>
      </c>
      <c r="HR58" s="56">
        <f t="shared" si="426"/>
        <v>0</v>
      </c>
      <c r="HS58" s="56">
        <f t="shared" si="426"/>
        <v>0</v>
      </c>
      <c r="HT58" s="56">
        <f t="shared" si="426"/>
        <v>0</v>
      </c>
      <c r="HU58" s="56">
        <f t="shared" si="426"/>
        <v>0</v>
      </c>
      <c r="HV58" s="56">
        <f t="shared" si="426"/>
        <v>0</v>
      </c>
      <c r="HW58" s="56">
        <f t="shared" si="426"/>
        <v>0</v>
      </c>
      <c r="HX58" s="56">
        <f t="shared" si="426"/>
        <v>0</v>
      </c>
      <c r="HY58" s="56">
        <f t="shared" si="426"/>
        <v>0</v>
      </c>
      <c r="HZ58" s="56">
        <f t="shared" si="426"/>
        <v>0</v>
      </c>
      <c r="IA58" s="56">
        <f t="shared" si="426"/>
        <v>0</v>
      </c>
      <c r="IB58" s="57">
        <f t="shared" si="426"/>
        <v>0</v>
      </c>
      <c r="IC58" s="56">
        <f t="shared" si="426"/>
        <v>0</v>
      </c>
      <c r="ID58" s="56">
        <f t="shared" si="426"/>
        <v>0</v>
      </c>
      <c r="IE58" s="56">
        <f t="shared" si="426"/>
        <v>0</v>
      </c>
      <c r="IF58" s="107">
        <f t="shared" si="426"/>
        <v>0</v>
      </c>
      <c r="IG58" s="57">
        <f t="shared" si="426"/>
        <v>0</v>
      </c>
      <c r="IH58" s="56">
        <f t="shared" si="426"/>
        <v>0</v>
      </c>
      <c r="II58" s="56">
        <f t="shared" si="426"/>
        <v>0</v>
      </c>
      <c r="IJ58" s="56">
        <f t="shared" si="426"/>
        <v>0</v>
      </c>
      <c r="IK58" s="56">
        <f t="shared" si="426"/>
        <v>0</v>
      </c>
      <c r="IL58" s="56">
        <f t="shared" si="426"/>
        <v>0</v>
      </c>
      <c r="IM58" s="56">
        <f t="shared" si="426"/>
        <v>0</v>
      </c>
      <c r="IN58" s="56">
        <f t="shared" si="426"/>
        <v>0</v>
      </c>
      <c r="IO58" s="56">
        <f t="shared" si="426"/>
        <v>0</v>
      </c>
      <c r="IP58" s="56">
        <f t="shared" si="426"/>
        <v>0</v>
      </c>
      <c r="IQ58" s="56">
        <f t="shared" si="426"/>
        <v>0</v>
      </c>
      <c r="IR58" s="57">
        <f t="shared" si="426"/>
        <v>0</v>
      </c>
      <c r="IS58" s="56">
        <f t="shared" si="426"/>
        <v>0</v>
      </c>
      <c r="IT58" s="56">
        <f t="shared" si="426"/>
        <v>0</v>
      </c>
      <c r="IU58" s="56">
        <f t="shared" si="426"/>
        <v>0</v>
      </c>
      <c r="IV58" s="107">
        <f t="shared" si="426"/>
        <v>0</v>
      </c>
      <c r="IW58" s="57">
        <f t="shared" si="426"/>
        <v>0</v>
      </c>
      <c r="IX58" s="56">
        <f t="shared" si="426"/>
        <v>0</v>
      </c>
      <c r="IY58" s="56">
        <f t="shared" si="426"/>
        <v>0</v>
      </c>
      <c r="IZ58" s="56">
        <f t="shared" si="426"/>
        <v>0</v>
      </c>
      <c r="JA58" s="56">
        <f t="shared" si="426"/>
        <v>0</v>
      </c>
      <c r="JB58" s="56">
        <f t="shared" si="426"/>
        <v>0</v>
      </c>
      <c r="JC58" s="56">
        <f t="shared" si="426"/>
        <v>0</v>
      </c>
      <c r="JD58" s="56">
        <f t="shared" si="426"/>
        <v>0</v>
      </c>
      <c r="JE58" s="56">
        <f t="shared" si="426"/>
        <v>0</v>
      </c>
      <c r="JF58" s="56">
        <f t="shared" si="426"/>
        <v>0</v>
      </c>
      <c r="JG58" s="56">
        <f t="shared" si="426"/>
        <v>0</v>
      </c>
      <c r="JH58" s="57">
        <f t="shared" si="426"/>
        <v>0</v>
      </c>
      <c r="JI58" s="56">
        <f t="shared" si="426"/>
        <v>0</v>
      </c>
      <c r="JJ58" s="56">
        <f t="shared" si="426"/>
        <v>0</v>
      </c>
      <c r="JK58" s="56">
        <f t="shared" si="426"/>
        <v>0</v>
      </c>
      <c r="JL58" s="107">
        <f t="shared" si="426"/>
        <v>0</v>
      </c>
      <c r="JM58" s="57">
        <f t="shared" si="426"/>
        <v>0</v>
      </c>
      <c r="JN58" s="56">
        <f t="shared" si="426"/>
        <v>0</v>
      </c>
      <c r="JO58" s="56">
        <f t="shared" si="426"/>
        <v>0</v>
      </c>
      <c r="JP58" s="56">
        <f t="shared" si="426"/>
        <v>0</v>
      </c>
      <c r="JQ58" s="56">
        <f t="shared" si="426"/>
        <v>0</v>
      </c>
      <c r="JR58" s="56">
        <f t="shared" si="426"/>
        <v>0</v>
      </c>
      <c r="JS58" s="56">
        <f t="shared" si="426"/>
        <v>0</v>
      </c>
      <c r="JT58" s="56">
        <f t="shared" si="426"/>
        <v>0</v>
      </c>
      <c r="JU58" s="56">
        <f t="shared" si="426"/>
        <v>0</v>
      </c>
      <c r="JV58" s="56">
        <f t="shared" si="426"/>
        <v>0</v>
      </c>
      <c r="JW58" s="56">
        <f t="shared" si="426"/>
        <v>0</v>
      </c>
      <c r="JX58" s="57">
        <f t="shared" si="426"/>
        <v>0</v>
      </c>
      <c r="JY58" s="56">
        <f t="shared" si="426"/>
        <v>0</v>
      </c>
      <c r="JZ58" s="56">
        <f t="shared" ref="JZ58:MV58" si="427">JZ59</f>
        <v>0</v>
      </c>
      <c r="KA58" s="56">
        <f t="shared" si="427"/>
        <v>0</v>
      </c>
      <c r="KB58" s="107">
        <f t="shared" si="427"/>
        <v>0</v>
      </c>
      <c r="KC58" s="57">
        <f t="shared" si="427"/>
        <v>0</v>
      </c>
      <c r="KD58" s="56">
        <f t="shared" si="427"/>
        <v>0</v>
      </c>
      <c r="KE58" s="56">
        <f t="shared" si="427"/>
        <v>0</v>
      </c>
      <c r="KF58" s="56">
        <f t="shared" si="427"/>
        <v>0</v>
      </c>
      <c r="KG58" s="56">
        <f t="shared" si="427"/>
        <v>0</v>
      </c>
      <c r="KH58" s="56">
        <f t="shared" si="427"/>
        <v>0</v>
      </c>
      <c r="KI58" s="56">
        <f t="shared" si="427"/>
        <v>0</v>
      </c>
      <c r="KJ58" s="56">
        <f t="shared" si="427"/>
        <v>0</v>
      </c>
      <c r="KK58" s="56">
        <f t="shared" si="427"/>
        <v>0</v>
      </c>
      <c r="KL58" s="56">
        <f t="shared" si="427"/>
        <v>0</v>
      </c>
      <c r="KM58" s="56">
        <f t="shared" si="427"/>
        <v>0</v>
      </c>
      <c r="KN58" s="57">
        <f t="shared" si="427"/>
        <v>0</v>
      </c>
      <c r="KO58" s="56">
        <f t="shared" si="427"/>
        <v>0</v>
      </c>
      <c r="KP58" s="56">
        <f t="shared" si="427"/>
        <v>0</v>
      </c>
      <c r="KQ58" s="56">
        <f t="shared" si="427"/>
        <v>0</v>
      </c>
      <c r="KR58" s="56">
        <f t="shared" si="427"/>
        <v>0</v>
      </c>
      <c r="KS58" s="56">
        <f t="shared" si="427"/>
        <v>0</v>
      </c>
      <c r="KT58" s="56">
        <f t="shared" si="427"/>
        <v>0</v>
      </c>
      <c r="KU58" s="56">
        <f t="shared" si="427"/>
        <v>0</v>
      </c>
      <c r="KV58" s="56">
        <f t="shared" si="427"/>
        <v>0</v>
      </c>
      <c r="KW58" s="56">
        <f t="shared" si="427"/>
        <v>0</v>
      </c>
      <c r="KX58" s="56">
        <f t="shared" si="427"/>
        <v>0</v>
      </c>
      <c r="KY58" s="56">
        <f t="shared" si="427"/>
        <v>0</v>
      </c>
      <c r="KZ58" s="56">
        <f t="shared" si="427"/>
        <v>0</v>
      </c>
      <c r="LA58" s="56">
        <f t="shared" si="427"/>
        <v>0</v>
      </c>
      <c r="LB58" s="107">
        <f t="shared" si="427"/>
        <v>0</v>
      </c>
      <c r="LC58" s="150">
        <f t="shared" si="427"/>
        <v>0</v>
      </c>
      <c r="LD58" s="57">
        <f t="shared" si="427"/>
        <v>0</v>
      </c>
      <c r="LE58" s="56">
        <f t="shared" si="427"/>
        <v>0</v>
      </c>
      <c r="LF58" s="56">
        <f t="shared" si="427"/>
        <v>0</v>
      </c>
      <c r="LG58" s="56">
        <f t="shared" si="427"/>
        <v>0</v>
      </c>
      <c r="LH58" s="56">
        <f t="shared" si="427"/>
        <v>0</v>
      </c>
      <c r="LI58" s="56">
        <f t="shared" si="427"/>
        <v>0</v>
      </c>
      <c r="LJ58" s="56">
        <f t="shared" si="427"/>
        <v>0</v>
      </c>
      <c r="LK58" s="56">
        <f t="shared" si="427"/>
        <v>0</v>
      </c>
      <c r="LL58" s="56">
        <f t="shared" si="427"/>
        <v>0</v>
      </c>
      <c r="LM58" s="56">
        <f t="shared" si="427"/>
        <v>0</v>
      </c>
      <c r="LN58" s="56">
        <f t="shared" si="427"/>
        <v>0</v>
      </c>
      <c r="LO58" s="57">
        <f t="shared" si="427"/>
        <v>0</v>
      </c>
      <c r="LP58" s="56">
        <f t="shared" si="427"/>
        <v>0</v>
      </c>
      <c r="LQ58" s="56">
        <f t="shared" si="427"/>
        <v>0</v>
      </c>
      <c r="LR58" s="56">
        <f t="shared" si="427"/>
        <v>0</v>
      </c>
      <c r="LS58" s="107">
        <f t="shared" si="427"/>
        <v>0</v>
      </c>
      <c r="LT58" s="57">
        <f t="shared" si="427"/>
        <v>0</v>
      </c>
      <c r="LU58" s="56">
        <f t="shared" si="427"/>
        <v>0</v>
      </c>
      <c r="LV58" s="56">
        <f t="shared" si="427"/>
        <v>0</v>
      </c>
      <c r="LW58" s="56">
        <f t="shared" si="427"/>
        <v>0</v>
      </c>
      <c r="LX58" s="56">
        <f t="shared" si="427"/>
        <v>0</v>
      </c>
      <c r="LY58" s="56">
        <f t="shared" si="427"/>
        <v>0</v>
      </c>
      <c r="LZ58" s="56">
        <f t="shared" si="427"/>
        <v>0</v>
      </c>
      <c r="MA58" s="56">
        <f t="shared" si="427"/>
        <v>0</v>
      </c>
      <c r="MB58" s="56">
        <f t="shared" si="427"/>
        <v>0</v>
      </c>
      <c r="MC58" s="56">
        <f t="shared" si="427"/>
        <v>0</v>
      </c>
      <c r="MD58" s="56">
        <f t="shared" si="427"/>
        <v>0</v>
      </c>
      <c r="ME58" s="57">
        <f t="shared" si="427"/>
        <v>0</v>
      </c>
      <c r="MF58" s="56">
        <f t="shared" si="427"/>
        <v>0</v>
      </c>
      <c r="MG58" s="56">
        <f t="shared" si="427"/>
        <v>0</v>
      </c>
      <c r="MH58" s="56">
        <f t="shared" si="427"/>
        <v>0</v>
      </c>
      <c r="MI58" s="107">
        <f t="shared" si="427"/>
        <v>0</v>
      </c>
      <c r="MJ58" s="57">
        <f t="shared" si="427"/>
        <v>0</v>
      </c>
      <c r="MK58" s="56">
        <f t="shared" si="427"/>
        <v>0</v>
      </c>
      <c r="ML58" s="56">
        <f t="shared" si="427"/>
        <v>0</v>
      </c>
      <c r="MM58" s="56">
        <f t="shared" si="427"/>
        <v>0</v>
      </c>
      <c r="MN58" s="56">
        <f t="shared" si="427"/>
        <v>0</v>
      </c>
      <c r="MO58" s="56">
        <f t="shared" si="427"/>
        <v>0</v>
      </c>
      <c r="MP58" s="56">
        <f t="shared" si="427"/>
        <v>0</v>
      </c>
      <c r="MQ58" s="56">
        <f t="shared" si="427"/>
        <v>0</v>
      </c>
      <c r="MR58" s="56">
        <f t="shared" si="427"/>
        <v>0</v>
      </c>
      <c r="MS58" s="56">
        <f t="shared" si="427"/>
        <v>0</v>
      </c>
      <c r="MT58" s="56">
        <f t="shared" si="427"/>
        <v>0</v>
      </c>
      <c r="MU58" s="57">
        <f t="shared" si="427"/>
        <v>0</v>
      </c>
      <c r="MV58" s="56">
        <f t="shared" si="427"/>
        <v>0</v>
      </c>
      <c r="MW58" s="56">
        <f t="shared" ref="MW58:PI58" si="428">MW59</f>
        <v>0</v>
      </c>
      <c r="MX58" s="56">
        <f t="shared" si="428"/>
        <v>0</v>
      </c>
      <c r="MY58" s="107">
        <f t="shared" si="428"/>
        <v>0</v>
      </c>
      <c r="MZ58" s="57">
        <f t="shared" si="428"/>
        <v>0</v>
      </c>
      <c r="NA58" s="56">
        <f t="shared" si="428"/>
        <v>0</v>
      </c>
      <c r="NB58" s="56">
        <f t="shared" si="428"/>
        <v>0</v>
      </c>
      <c r="NC58" s="56">
        <f t="shared" si="428"/>
        <v>0</v>
      </c>
      <c r="ND58" s="56">
        <f t="shared" si="428"/>
        <v>0</v>
      </c>
      <c r="NE58" s="56">
        <f t="shared" si="428"/>
        <v>0</v>
      </c>
      <c r="NF58" s="56">
        <f t="shared" si="428"/>
        <v>0</v>
      </c>
      <c r="NG58" s="56">
        <f t="shared" si="428"/>
        <v>0</v>
      </c>
      <c r="NH58" s="56">
        <f t="shared" si="428"/>
        <v>0</v>
      </c>
      <c r="NI58" s="56">
        <f t="shared" si="428"/>
        <v>0</v>
      </c>
      <c r="NJ58" s="56">
        <f t="shared" si="428"/>
        <v>0</v>
      </c>
      <c r="NK58" s="57">
        <f t="shared" si="428"/>
        <v>0</v>
      </c>
      <c r="NL58" s="56">
        <f t="shared" si="428"/>
        <v>0</v>
      </c>
      <c r="NM58" s="56">
        <f t="shared" si="428"/>
        <v>0</v>
      </c>
      <c r="NN58" s="56">
        <f t="shared" si="428"/>
        <v>0</v>
      </c>
      <c r="NO58" s="107">
        <f t="shared" si="428"/>
        <v>0</v>
      </c>
      <c r="NP58" s="57">
        <f t="shared" si="428"/>
        <v>0</v>
      </c>
      <c r="NQ58" s="56">
        <f t="shared" si="428"/>
        <v>0</v>
      </c>
      <c r="NR58" s="56">
        <f t="shared" si="428"/>
        <v>0</v>
      </c>
      <c r="NS58" s="56">
        <f t="shared" si="428"/>
        <v>0</v>
      </c>
      <c r="NT58" s="56">
        <f t="shared" si="428"/>
        <v>0</v>
      </c>
      <c r="NU58" s="56">
        <f t="shared" si="428"/>
        <v>0</v>
      </c>
      <c r="NV58" s="56">
        <f t="shared" si="428"/>
        <v>0</v>
      </c>
      <c r="NW58" s="56">
        <f t="shared" si="428"/>
        <v>0</v>
      </c>
      <c r="NX58" s="56">
        <f t="shared" si="428"/>
        <v>0</v>
      </c>
      <c r="NY58" s="56">
        <f t="shared" si="428"/>
        <v>0</v>
      </c>
      <c r="NZ58" s="56">
        <f t="shared" si="428"/>
        <v>0</v>
      </c>
      <c r="OA58" s="57">
        <f t="shared" si="428"/>
        <v>0</v>
      </c>
      <c r="OB58" s="56">
        <f t="shared" si="428"/>
        <v>0</v>
      </c>
      <c r="OC58" s="56">
        <f t="shared" si="428"/>
        <v>0</v>
      </c>
      <c r="OD58" s="56">
        <f t="shared" si="428"/>
        <v>0</v>
      </c>
      <c r="OE58" s="107">
        <f t="shared" si="428"/>
        <v>0</v>
      </c>
      <c r="OF58" s="57">
        <f t="shared" si="428"/>
        <v>0</v>
      </c>
      <c r="OG58" s="56">
        <f t="shared" si="428"/>
        <v>0</v>
      </c>
      <c r="OH58" s="56">
        <f t="shared" si="428"/>
        <v>0</v>
      </c>
      <c r="OI58" s="56">
        <f t="shared" si="428"/>
        <v>0</v>
      </c>
      <c r="OJ58" s="56">
        <f t="shared" si="428"/>
        <v>0</v>
      </c>
      <c r="OK58" s="56">
        <f t="shared" si="428"/>
        <v>0</v>
      </c>
      <c r="OL58" s="56">
        <f t="shared" si="428"/>
        <v>0</v>
      </c>
      <c r="OM58" s="56">
        <f t="shared" si="428"/>
        <v>0</v>
      </c>
      <c r="ON58" s="56">
        <f t="shared" si="428"/>
        <v>0</v>
      </c>
      <c r="OO58" s="56">
        <f t="shared" si="428"/>
        <v>0</v>
      </c>
      <c r="OP58" s="56">
        <f t="shared" si="428"/>
        <v>0</v>
      </c>
      <c r="OQ58" s="57">
        <f t="shared" si="428"/>
        <v>0</v>
      </c>
      <c r="OR58" s="56">
        <f t="shared" si="428"/>
        <v>0</v>
      </c>
      <c r="OS58" s="56">
        <f t="shared" si="428"/>
        <v>0</v>
      </c>
      <c r="OT58" s="56">
        <f t="shared" si="428"/>
        <v>0</v>
      </c>
      <c r="OU58" s="107">
        <f t="shared" si="428"/>
        <v>0</v>
      </c>
      <c r="OV58" s="57">
        <f t="shared" si="428"/>
        <v>0</v>
      </c>
      <c r="OW58" s="56">
        <f t="shared" si="428"/>
        <v>0</v>
      </c>
      <c r="OX58" s="56">
        <f t="shared" si="428"/>
        <v>0</v>
      </c>
      <c r="OY58" s="56">
        <f t="shared" si="428"/>
        <v>0</v>
      </c>
      <c r="OZ58" s="56">
        <f t="shared" si="428"/>
        <v>0</v>
      </c>
      <c r="PA58" s="56">
        <f t="shared" si="428"/>
        <v>0</v>
      </c>
      <c r="PB58" s="56">
        <f t="shared" si="428"/>
        <v>0</v>
      </c>
      <c r="PC58" s="56">
        <f t="shared" si="428"/>
        <v>0</v>
      </c>
      <c r="PD58" s="56">
        <f t="shared" si="428"/>
        <v>0</v>
      </c>
      <c r="PE58" s="56">
        <f t="shared" si="428"/>
        <v>0</v>
      </c>
      <c r="PF58" s="56">
        <f t="shared" si="428"/>
        <v>0</v>
      </c>
      <c r="PG58" s="57">
        <f t="shared" si="428"/>
        <v>0</v>
      </c>
      <c r="PH58" s="56">
        <f t="shared" si="428"/>
        <v>0</v>
      </c>
      <c r="PI58" s="56">
        <f t="shared" si="428"/>
        <v>0</v>
      </c>
      <c r="PJ58" s="56">
        <f t="shared" ref="PJ58:SR58" si="429">PJ59</f>
        <v>0</v>
      </c>
      <c r="PK58" s="107">
        <f t="shared" si="429"/>
        <v>0</v>
      </c>
      <c r="PL58" s="57">
        <f t="shared" si="429"/>
        <v>0</v>
      </c>
      <c r="PM58" s="56">
        <f t="shared" si="429"/>
        <v>0</v>
      </c>
      <c r="PN58" s="56">
        <f t="shared" si="429"/>
        <v>0</v>
      </c>
      <c r="PO58" s="56">
        <f t="shared" si="429"/>
        <v>0</v>
      </c>
      <c r="PP58" s="56">
        <f t="shared" si="429"/>
        <v>0</v>
      </c>
      <c r="PQ58" s="56">
        <f t="shared" si="429"/>
        <v>0</v>
      </c>
      <c r="PR58" s="56">
        <f t="shared" si="429"/>
        <v>0</v>
      </c>
      <c r="PS58" s="56">
        <f t="shared" si="429"/>
        <v>0</v>
      </c>
      <c r="PT58" s="56">
        <f t="shared" si="429"/>
        <v>0</v>
      </c>
      <c r="PU58" s="56">
        <f t="shared" si="429"/>
        <v>0</v>
      </c>
      <c r="PV58" s="56">
        <f t="shared" si="429"/>
        <v>0</v>
      </c>
      <c r="PW58" s="57">
        <f t="shared" si="429"/>
        <v>0</v>
      </c>
      <c r="PX58" s="56">
        <f t="shared" si="429"/>
        <v>0</v>
      </c>
      <c r="PY58" s="56">
        <f t="shared" si="429"/>
        <v>0</v>
      </c>
      <c r="PZ58" s="56">
        <f t="shared" si="429"/>
        <v>0</v>
      </c>
      <c r="QA58" s="107">
        <f t="shared" si="429"/>
        <v>0</v>
      </c>
      <c r="QB58" s="57">
        <f t="shared" si="429"/>
        <v>0</v>
      </c>
      <c r="QC58" s="56">
        <f t="shared" si="429"/>
        <v>0</v>
      </c>
      <c r="QD58" s="56">
        <f t="shared" si="429"/>
        <v>0</v>
      </c>
      <c r="QE58" s="56">
        <f t="shared" si="429"/>
        <v>0</v>
      </c>
      <c r="QF58" s="56">
        <f t="shared" si="429"/>
        <v>0</v>
      </c>
      <c r="QG58" s="56">
        <f t="shared" si="429"/>
        <v>0</v>
      </c>
      <c r="QH58" s="56">
        <f t="shared" si="429"/>
        <v>0</v>
      </c>
      <c r="QI58" s="56">
        <f t="shared" si="429"/>
        <v>0</v>
      </c>
      <c r="QJ58" s="56">
        <f t="shared" si="429"/>
        <v>0</v>
      </c>
      <c r="QK58" s="56">
        <f t="shared" si="429"/>
        <v>0</v>
      </c>
      <c r="QL58" s="56">
        <f t="shared" si="429"/>
        <v>0</v>
      </c>
      <c r="QM58" s="57">
        <f t="shared" si="429"/>
        <v>0</v>
      </c>
      <c r="QN58" s="56">
        <f t="shared" si="429"/>
        <v>0</v>
      </c>
      <c r="QO58" s="56">
        <f t="shared" si="429"/>
        <v>0</v>
      </c>
      <c r="QP58" s="56">
        <f t="shared" si="429"/>
        <v>0</v>
      </c>
      <c r="QQ58" s="107">
        <f t="shared" si="429"/>
        <v>0</v>
      </c>
      <c r="QR58" s="57">
        <f t="shared" si="429"/>
        <v>0</v>
      </c>
      <c r="QS58" s="56">
        <f t="shared" si="429"/>
        <v>0</v>
      </c>
      <c r="QT58" s="56">
        <f t="shared" si="429"/>
        <v>0</v>
      </c>
      <c r="QU58" s="56">
        <f t="shared" si="429"/>
        <v>0</v>
      </c>
      <c r="QV58" s="56">
        <f t="shared" si="429"/>
        <v>0</v>
      </c>
      <c r="QW58" s="56">
        <f t="shared" si="429"/>
        <v>0</v>
      </c>
      <c r="QX58" s="56">
        <f t="shared" si="429"/>
        <v>0</v>
      </c>
      <c r="QY58" s="56">
        <f t="shared" si="429"/>
        <v>0</v>
      </c>
      <c r="QZ58" s="56">
        <f t="shared" si="429"/>
        <v>0</v>
      </c>
      <c r="RA58" s="56">
        <f t="shared" si="429"/>
        <v>0</v>
      </c>
      <c r="RB58" s="56">
        <f t="shared" si="429"/>
        <v>0</v>
      </c>
      <c r="RC58" s="57">
        <f t="shared" si="429"/>
        <v>0</v>
      </c>
      <c r="RD58" s="56">
        <f t="shared" si="429"/>
        <v>0</v>
      </c>
      <c r="RE58" s="56">
        <f t="shared" si="429"/>
        <v>0</v>
      </c>
      <c r="RF58" s="56">
        <f t="shared" si="429"/>
        <v>0</v>
      </c>
      <c r="RG58" s="56">
        <f t="shared" si="429"/>
        <v>0</v>
      </c>
      <c r="RH58" s="56">
        <f t="shared" si="429"/>
        <v>0</v>
      </c>
      <c r="RI58" s="56">
        <f t="shared" si="429"/>
        <v>0</v>
      </c>
      <c r="RJ58" s="56">
        <f t="shared" si="429"/>
        <v>0</v>
      </c>
      <c r="RK58" s="56">
        <f t="shared" si="429"/>
        <v>0</v>
      </c>
      <c r="RL58" s="56">
        <f t="shared" si="429"/>
        <v>0</v>
      </c>
      <c r="RM58" s="56">
        <f t="shared" si="429"/>
        <v>0</v>
      </c>
      <c r="RN58" s="56">
        <f t="shared" si="429"/>
        <v>0</v>
      </c>
      <c r="RO58" s="56">
        <f t="shared" si="429"/>
        <v>0</v>
      </c>
      <c r="RP58" s="56">
        <f t="shared" si="429"/>
        <v>0</v>
      </c>
      <c r="RQ58" s="107">
        <f t="shared" si="429"/>
        <v>0</v>
      </c>
      <c r="RR58" s="150">
        <f t="shared" si="429"/>
        <v>0</v>
      </c>
      <c r="RS58" s="57">
        <f t="shared" si="429"/>
        <v>0</v>
      </c>
      <c r="RT58" s="56">
        <f t="shared" si="429"/>
        <v>0</v>
      </c>
      <c r="RU58" s="56">
        <f t="shared" si="429"/>
        <v>0</v>
      </c>
      <c r="RV58" s="56">
        <f t="shared" si="429"/>
        <v>0</v>
      </c>
      <c r="RW58" s="56">
        <f t="shared" si="429"/>
        <v>0</v>
      </c>
      <c r="RX58" s="56">
        <f t="shared" si="429"/>
        <v>0</v>
      </c>
      <c r="RY58" s="56">
        <f t="shared" si="429"/>
        <v>0</v>
      </c>
      <c r="RZ58" s="56">
        <f t="shared" si="429"/>
        <v>0</v>
      </c>
      <c r="SA58" s="56">
        <f t="shared" si="429"/>
        <v>0</v>
      </c>
      <c r="SB58" s="56">
        <f t="shared" si="429"/>
        <v>0</v>
      </c>
      <c r="SC58" s="56">
        <f t="shared" si="429"/>
        <v>0</v>
      </c>
      <c r="SD58" s="57">
        <f t="shared" si="429"/>
        <v>0</v>
      </c>
      <c r="SE58" s="56">
        <f t="shared" si="429"/>
        <v>0</v>
      </c>
      <c r="SF58" s="56">
        <f t="shared" si="429"/>
        <v>0</v>
      </c>
      <c r="SG58" s="56">
        <f t="shared" si="429"/>
        <v>0</v>
      </c>
      <c r="SH58" s="107">
        <f t="shared" si="429"/>
        <v>0</v>
      </c>
      <c r="SI58" s="57">
        <f t="shared" si="429"/>
        <v>0</v>
      </c>
      <c r="SJ58" s="56">
        <f t="shared" si="429"/>
        <v>0</v>
      </c>
      <c r="SK58" s="56">
        <f t="shared" si="429"/>
        <v>0</v>
      </c>
      <c r="SL58" s="56">
        <f t="shared" si="429"/>
        <v>0</v>
      </c>
      <c r="SM58" s="56">
        <f t="shared" si="429"/>
        <v>0</v>
      </c>
      <c r="SN58" s="56">
        <f t="shared" si="429"/>
        <v>0</v>
      </c>
      <c r="SO58" s="56">
        <f t="shared" si="429"/>
        <v>0</v>
      </c>
      <c r="SP58" s="56">
        <f t="shared" si="429"/>
        <v>0</v>
      </c>
      <c r="SQ58" s="56">
        <f t="shared" si="429"/>
        <v>0</v>
      </c>
      <c r="SR58" s="56">
        <f t="shared" si="429"/>
        <v>0</v>
      </c>
      <c r="SS58" s="56">
        <f t="shared" ref="SS58:VD58" si="430">SS59</f>
        <v>0</v>
      </c>
      <c r="ST58" s="57">
        <f t="shared" si="430"/>
        <v>0</v>
      </c>
      <c r="SU58" s="56">
        <f t="shared" si="430"/>
        <v>0</v>
      </c>
      <c r="SV58" s="56">
        <f t="shared" si="430"/>
        <v>0</v>
      </c>
      <c r="SW58" s="56">
        <f t="shared" si="430"/>
        <v>0</v>
      </c>
      <c r="SX58" s="107">
        <f t="shared" si="430"/>
        <v>0</v>
      </c>
      <c r="SY58" s="57">
        <f t="shared" si="430"/>
        <v>0</v>
      </c>
      <c r="SZ58" s="56">
        <f t="shared" si="430"/>
        <v>0</v>
      </c>
      <c r="TA58" s="56">
        <f t="shared" si="430"/>
        <v>0</v>
      </c>
      <c r="TB58" s="56">
        <f t="shared" si="430"/>
        <v>0</v>
      </c>
      <c r="TC58" s="56">
        <f t="shared" si="430"/>
        <v>0</v>
      </c>
      <c r="TD58" s="56">
        <f t="shared" si="430"/>
        <v>0</v>
      </c>
      <c r="TE58" s="56">
        <f t="shared" si="430"/>
        <v>0</v>
      </c>
      <c r="TF58" s="56">
        <f t="shared" si="430"/>
        <v>0</v>
      </c>
      <c r="TG58" s="56">
        <f t="shared" si="430"/>
        <v>0</v>
      </c>
      <c r="TH58" s="56">
        <f t="shared" si="430"/>
        <v>0</v>
      </c>
      <c r="TI58" s="56">
        <f t="shared" si="430"/>
        <v>0</v>
      </c>
      <c r="TJ58" s="57">
        <f t="shared" si="430"/>
        <v>0</v>
      </c>
      <c r="TK58" s="56">
        <f t="shared" si="430"/>
        <v>0</v>
      </c>
      <c r="TL58" s="56">
        <f t="shared" si="430"/>
        <v>0</v>
      </c>
      <c r="TM58" s="56">
        <f t="shared" si="430"/>
        <v>0</v>
      </c>
      <c r="TN58" s="107">
        <f t="shared" si="430"/>
        <v>0</v>
      </c>
      <c r="TO58" s="57">
        <f t="shared" si="430"/>
        <v>0</v>
      </c>
      <c r="TP58" s="56">
        <f t="shared" si="430"/>
        <v>0</v>
      </c>
      <c r="TQ58" s="56">
        <f t="shared" si="430"/>
        <v>0</v>
      </c>
      <c r="TR58" s="56">
        <f t="shared" si="430"/>
        <v>0</v>
      </c>
      <c r="TS58" s="56">
        <f t="shared" si="430"/>
        <v>0</v>
      </c>
      <c r="TT58" s="56">
        <f t="shared" si="430"/>
        <v>0</v>
      </c>
      <c r="TU58" s="56">
        <f t="shared" si="430"/>
        <v>0</v>
      </c>
      <c r="TV58" s="56">
        <f t="shared" si="430"/>
        <v>0</v>
      </c>
      <c r="TW58" s="56">
        <f t="shared" si="430"/>
        <v>0</v>
      </c>
      <c r="TX58" s="56">
        <f t="shared" si="430"/>
        <v>0</v>
      </c>
      <c r="TY58" s="56">
        <f t="shared" si="430"/>
        <v>0</v>
      </c>
      <c r="TZ58" s="57">
        <f t="shared" si="430"/>
        <v>0</v>
      </c>
      <c r="UA58" s="56">
        <f t="shared" si="430"/>
        <v>0</v>
      </c>
      <c r="UB58" s="56">
        <f t="shared" si="430"/>
        <v>0</v>
      </c>
      <c r="UC58" s="56">
        <f t="shared" si="430"/>
        <v>0</v>
      </c>
      <c r="UD58" s="107">
        <f t="shared" si="430"/>
        <v>0</v>
      </c>
      <c r="UE58" s="57">
        <f t="shared" si="430"/>
        <v>0</v>
      </c>
      <c r="UF58" s="56">
        <f t="shared" si="430"/>
        <v>0</v>
      </c>
      <c r="UG58" s="56">
        <f t="shared" si="430"/>
        <v>0</v>
      </c>
      <c r="UH58" s="56">
        <f t="shared" si="430"/>
        <v>0</v>
      </c>
      <c r="UI58" s="56">
        <f t="shared" si="430"/>
        <v>0</v>
      </c>
      <c r="UJ58" s="56">
        <f t="shared" si="430"/>
        <v>0</v>
      </c>
      <c r="UK58" s="56">
        <f t="shared" si="430"/>
        <v>0</v>
      </c>
      <c r="UL58" s="56">
        <f t="shared" si="430"/>
        <v>0</v>
      </c>
      <c r="UM58" s="56">
        <f t="shared" si="430"/>
        <v>0</v>
      </c>
      <c r="UN58" s="56">
        <f t="shared" si="430"/>
        <v>0</v>
      </c>
      <c r="UO58" s="56">
        <f t="shared" si="430"/>
        <v>0</v>
      </c>
      <c r="UP58" s="57">
        <f t="shared" si="430"/>
        <v>0</v>
      </c>
      <c r="UQ58" s="56">
        <f t="shared" si="430"/>
        <v>0</v>
      </c>
      <c r="UR58" s="56">
        <f t="shared" si="430"/>
        <v>0</v>
      </c>
      <c r="US58" s="56">
        <f t="shared" si="430"/>
        <v>0</v>
      </c>
      <c r="UT58" s="56">
        <f t="shared" si="430"/>
        <v>0</v>
      </c>
      <c r="UU58" s="56">
        <f t="shared" si="430"/>
        <v>0</v>
      </c>
      <c r="UV58" s="56">
        <f t="shared" si="430"/>
        <v>0</v>
      </c>
      <c r="UW58" s="56">
        <f t="shared" si="430"/>
        <v>0</v>
      </c>
      <c r="UX58" s="56">
        <f t="shared" si="430"/>
        <v>0</v>
      </c>
      <c r="UY58" s="56">
        <f t="shared" si="430"/>
        <v>0</v>
      </c>
      <c r="UZ58" s="56">
        <f t="shared" si="430"/>
        <v>0</v>
      </c>
      <c r="VA58" s="56">
        <f t="shared" si="430"/>
        <v>0</v>
      </c>
      <c r="VB58" s="56">
        <f t="shared" si="430"/>
        <v>0</v>
      </c>
      <c r="VC58" s="56">
        <f t="shared" si="430"/>
        <v>0</v>
      </c>
      <c r="VD58" s="107">
        <f t="shared" si="430"/>
        <v>0</v>
      </c>
      <c r="VE58" s="9" t="str">
        <f t="shared" si="33"/>
        <v>-</v>
      </c>
    </row>
    <row r="59" spans="1:577" ht="20.149999999999999" customHeight="1">
      <c r="A59" s="18"/>
      <c r="B59" s="18"/>
      <c r="C59" s="22">
        <v>60981</v>
      </c>
      <c r="D59" s="23" t="s">
        <v>58</v>
      </c>
      <c r="E59" s="191">
        <f>SUM(F59:I59)</f>
        <v>0</v>
      </c>
      <c r="F59" s="192"/>
      <c r="G59" s="192"/>
      <c r="H59" s="193"/>
      <c r="I59" s="227"/>
      <c r="J59" s="239">
        <f>SUM(K59:Y59)</f>
        <v>0</v>
      </c>
      <c r="K59" s="59"/>
      <c r="L59" s="58"/>
      <c r="M59" s="58"/>
      <c r="N59" s="58"/>
      <c r="O59" s="58"/>
      <c r="P59" s="58"/>
      <c r="Q59" s="58"/>
      <c r="R59" s="58"/>
      <c r="S59" s="58"/>
      <c r="T59" s="58"/>
      <c r="U59" s="59"/>
      <c r="V59" s="58"/>
      <c r="W59" s="58"/>
      <c r="X59" s="58"/>
      <c r="Y59" s="108"/>
      <c r="Z59" s="167">
        <f>SUM(AA59:AO59)</f>
        <v>0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58"/>
      <c r="AM59" s="58"/>
      <c r="AN59" s="58"/>
      <c r="AO59" s="108"/>
      <c r="AP59" s="167">
        <f>SUM(AQ59:BE59)</f>
        <v>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9"/>
      <c r="BB59" s="58"/>
      <c r="BC59" s="58"/>
      <c r="BD59" s="58"/>
      <c r="BE59" s="108"/>
      <c r="BF59" s="167">
        <f>SUM(BG59:BU59)</f>
        <v>0</v>
      </c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9"/>
      <c r="BR59" s="58"/>
      <c r="BS59" s="58"/>
      <c r="BT59" s="58"/>
      <c r="BU59" s="108"/>
      <c r="BV59" s="167">
        <f>SUM(BW59:CU59)</f>
        <v>0</v>
      </c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108"/>
      <c r="CV59" s="171"/>
      <c r="CW59" s="167">
        <f>SUM(CX59:DL59)</f>
        <v>0</v>
      </c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9"/>
      <c r="DI59" s="58"/>
      <c r="DJ59" s="58"/>
      <c r="DK59" s="58"/>
      <c r="DL59" s="108"/>
      <c r="DM59" s="167">
        <f>SUM(DN59:EB59)</f>
        <v>0</v>
      </c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9"/>
      <c r="DY59" s="58"/>
      <c r="DZ59" s="58"/>
      <c r="EA59" s="58"/>
      <c r="EB59" s="108"/>
      <c r="EC59" s="167">
        <f>SUM(ED59:ER59)</f>
        <v>0</v>
      </c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9"/>
      <c r="EO59" s="58"/>
      <c r="EP59" s="58"/>
      <c r="EQ59" s="58"/>
      <c r="ER59" s="108"/>
      <c r="ES59" s="167">
        <f>SUM(ET59:FH59)</f>
        <v>0</v>
      </c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9"/>
      <c r="FE59" s="58"/>
      <c r="FF59" s="58"/>
      <c r="FG59" s="58"/>
      <c r="FH59" s="108"/>
      <c r="FI59" s="167">
        <f>SUM(FJ59:FX59)</f>
        <v>0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9"/>
      <c r="FU59" s="58"/>
      <c r="FV59" s="58"/>
      <c r="FW59" s="58"/>
      <c r="FX59" s="108"/>
      <c r="FY59" s="167">
        <f>SUM(FZ59:GN59)</f>
        <v>0</v>
      </c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9"/>
      <c r="GK59" s="58"/>
      <c r="GL59" s="58"/>
      <c r="GM59" s="58"/>
      <c r="GN59" s="108"/>
      <c r="GO59" s="167">
        <f>SUM(GP59:HN59)</f>
        <v>0</v>
      </c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9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108"/>
      <c r="HO59" s="170"/>
      <c r="HP59" s="171"/>
      <c r="HQ59" s="167">
        <f>SUM(HR59:IF59)</f>
        <v>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9"/>
      <c r="IC59" s="58"/>
      <c r="ID59" s="58"/>
      <c r="IE59" s="58"/>
      <c r="IF59" s="108"/>
      <c r="IG59" s="167">
        <f>SUM(IH59:IV59)</f>
        <v>0</v>
      </c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9"/>
      <c r="IS59" s="58"/>
      <c r="IT59" s="58"/>
      <c r="IU59" s="58"/>
      <c r="IV59" s="108"/>
      <c r="IW59" s="167">
        <f>SUM(IX59:JL59)</f>
        <v>0</v>
      </c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9"/>
      <c r="JI59" s="58"/>
      <c r="JJ59" s="58"/>
      <c r="JK59" s="58"/>
      <c r="JL59" s="108"/>
      <c r="JM59" s="167">
        <f>SUM(JN59:KB59)</f>
        <v>0</v>
      </c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9"/>
      <c r="JY59" s="58"/>
      <c r="JZ59" s="58"/>
      <c r="KA59" s="58"/>
      <c r="KB59" s="108"/>
      <c r="KC59" s="167">
        <f>SUM(KD59:LB59)</f>
        <v>0</v>
      </c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9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108"/>
      <c r="LC59" s="171"/>
      <c r="LD59" s="167">
        <f>SUM(LE59:LS59)</f>
        <v>0</v>
      </c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9"/>
      <c r="LP59" s="58"/>
      <c r="LQ59" s="58"/>
      <c r="LR59" s="58"/>
      <c r="LS59" s="108"/>
      <c r="LT59" s="167">
        <f>SUM(LU59:MI59)</f>
        <v>0</v>
      </c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9"/>
      <c r="MF59" s="58"/>
      <c r="MG59" s="58"/>
      <c r="MH59" s="58"/>
      <c r="MI59" s="108"/>
      <c r="MJ59" s="167">
        <f>SUM(MK59:MY59)</f>
        <v>0</v>
      </c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9"/>
      <c r="MV59" s="58"/>
      <c r="MW59" s="58"/>
      <c r="MX59" s="58"/>
      <c r="MY59" s="108"/>
      <c r="MZ59" s="167">
        <f>SUM(NA59:NO59)</f>
        <v>0</v>
      </c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9"/>
      <c r="NL59" s="58"/>
      <c r="NM59" s="58"/>
      <c r="NN59" s="58"/>
      <c r="NO59" s="108"/>
      <c r="NP59" s="167">
        <f>SUM(NQ59:OE59)</f>
        <v>0</v>
      </c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9"/>
      <c r="OB59" s="58"/>
      <c r="OC59" s="58"/>
      <c r="OD59" s="58"/>
      <c r="OE59" s="108"/>
      <c r="OF59" s="167">
        <f>SUM(OG59:OU59)</f>
        <v>0</v>
      </c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9"/>
      <c r="OR59" s="58"/>
      <c r="OS59" s="58"/>
      <c r="OT59" s="58"/>
      <c r="OU59" s="108"/>
      <c r="OV59" s="167">
        <f>SUM(OW59:PK59)</f>
        <v>0</v>
      </c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9"/>
      <c r="PH59" s="58"/>
      <c r="PI59" s="58"/>
      <c r="PJ59" s="58"/>
      <c r="PK59" s="108"/>
      <c r="PL59" s="167">
        <f>SUM(PM59:QA59)</f>
        <v>0</v>
      </c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9"/>
      <c r="PX59" s="58"/>
      <c r="PY59" s="58"/>
      <c r="PZ59" s="58"/>
      <c r="QA59" s="108"/>
      <c r="QB59" s="167">
        <f>SUM(QC59:QQ59)</f>
        <v>0</v>
      </c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9"/>
      <c r="QN59" s="58"/>
      <c r="QO59" s="58"/>
      <c r="QP59" s="58"/>
      <c r="QQ59" s="108"/>
      <c r="QR59" s="167">
        <f>SUM(QS59:RQ59)</f>
        <v>0</v>
      </c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9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108"/>
      <c r="RR59" s="171"/>
      <c r="RS59" s="167">
        <f>SUM(RT59:SH59)</f>
        <v>0</v>
      </c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9"/>
      <c r="SE59" s="58"/>
      <c r="SF59" s="58"/>
      <c r="SG59" s="58"/>
      <c r="SH59" s="108"/>
      <c r="SI59" s="167">
        <f>SUM(SJ59:SX59)</f>
        <v>0</v>
      </c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9"/>
      <c r="SU59" s="58"/>
      <c r="SV59" s="58"/>
      <c r="SW59" s="58"/>
      <c r="SX59" s="108"/>
      <c r="SY59" s="167">
        <f>SUM(SZ59:TN59)</f>
        <v>0</v>
      </c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9"/>
      <c r="TK59" s="58"/>
      <c r="TL59" s="58"/>
      <c r="TM59" s="58"/>
      <c r="TN59" s="108"/>
      <c r="TO59" s="167">
        <f>SUM(TP59:UD59)</f>
        <v>0</v>
      </c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9"/>
      <c r="UA59" s="58"/>
      <c r="UB59" s="58"/>
      <c r="UC59" s="58"/>
      <c r="UD59" s="108"/>
      <c r="UE59" s="167">
        <f>SUM(UF59:VD59)</f>
        <v>0</v>
      </c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9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108"/>
      <c r="VE59" s="9" t="str">
        <f t="shared" si="33"/>
        <v>-</v>
      </c>
    </row>
    <row r="60" spans="1:577" ht="20.149999999999999" customHeight="1">
      <c r="A60" s="15">
        <v>61</v>
      </c>
      <c r="B60" s="15"/>
      <c r="C60" s="16"/>
      <c r="D60" s="17" t="s">
        <v>59</v>
      </c>
      <c r="E60" s="194">
        <f t="shared" ref="E60:BP60" si="431">E61+E65+E68+E72+E75+E84+E89+E95+E98+E104+E113+E118+E123+E128+E132+E134+E143</f>
        <v>0</v>
      </c>
      <c r="F60" s="195">
        <f t="shared" si="431"/>
        <v>0</v>
      </c>
      <c r="G60" s="195">
        <f t="shared" si="431"/>
        <v>0</v>
      </c>
      <c r="H60" s="196">
        <f t="shared" si="431"/>
        <v>0</v>
      </c>
      <c r="I60" s="228">
        <f t="shared" si="431"/>
        <v>0</v>
      </c>
      <c r="J60" s="195">
        <f t="shared" si="431"/>
        <v>0</v>
      </c>
      <c r="K60" s="61">
        <f t="shared" si="431"/>
        <v>0</v>
      </c>
      <c r="L60" s="60">
        <f t="shared" si="431"/>
        <v>0</v>
      </c>
      <c r="M60" s="60">
        <f t="shared" si="431"/>
        <v>0</v>
      </c>
      <c r="N60" s="60">
        <f t="shared" si="431"/>
        <v>0</v>
      </c>
      <c r="O60" s="60">
        <f t="shared" si="431"/>
        <v>0</v>
      </c>
      <c r="P60" s="60">
        <f t="shared" si="431"/>
        <v>0</v>
      </c>
      <c r="Q60" s="60">
        <f t="shared" si="431"/>
        <v>0</v>
      </c>
      <c r="R60" s="60">
        <f t="shared" si="431"/>
        <v>0</v>
      </c>
      <c r="S60" s="60">
        <f t="shared" si="431"/>
        <v>0</v>
      </c>
      <c r="T60" s="60">
        <f t="shared" si="431"/>
        <v>0</v>
      </c>
      <c r="U60" s="61">
        <f t="shared" si="431"/>
        <v>0</v>
      </c>
      <c r="V60" s="60">
        <f t="shared" si="431"/>
        <v>0</v>
      </c>
      <c r="W60" s="60">
        <f t="shared" si="431"/>
        <v>0</v>
      </c>
      <c r="X60" s="60">
        <f t="shared" si="431"/>
        <v>0</v>
      </c>
      <c r="Y60" s="109">
        <f t="shared" si="431"/>
        <v>0</v>
      </c>
      <c r="Z60" s="61">
        <f t="shared" si="431"/>
        <v>0</v>
      </c>
      <c r="AA60" s="60">
        <f t="shared" si="431"/>
        <v>0</v>
      </c>
      <c r="AB60" s="60">
        <f t="shared" si="431"/>
        <v>0</v>
      </c>
      <c r="AC60" s="60">
        <f t="shared" si="431"/>
        <v>0</v>
      </c>
      <c r="AD60" s="60">
        <f t="shared" si="431"/>
        <v>0</v>
      </c>
      <c r="AE60" s="60">
        <f t="shared" si="431"/>
        <v>0</v>
      </c>
      <c r="AF60" s="60">
        <f t="shared" si="431"/>
        <v>0</v>
      </c>
      <c r="AG60" s="60">
        <f t="shared" si="431"/>
        <v>0</v>
      </c>
      <c r="AH60" s="60">
        <f t="shared" si="431"/>
        <v>0</v>
      </c>
      <c r="AI60" s="60">
        <f t="shared" si="431"/>
        <v>0</v>
      </c>
      <c r="AJ60" s="60">
        <f t="shared" si="431"/>
        <v>0</v>
      </c>
      <c r="AK60" s="61">
        <f t="shared" si="431"/>
        <v>0</v>
      </c>
      <c r="AL60" s="60">
        <f t="shared" si="431"/>
        <v>0</v>
      </c>
      <c r="AM60" s="60">
        <f t="shared" si="431"/>
        <v>0</v>
      </c>
      <c r="AN60" s="60">
        <f t="shared" si="431"/>
        <v>0</v>
      </c>
      <c r="AO60" s="109">
        <f t="shared" si="431"/>
        <v>0</v>
      </c>
      <c r="AP60" s="61">
        <f t="shared" si="431"/>
        <v>0</v>
      </c>
      <c r="AQ60" s="60">
        <f t="shared" si="431"/>
        <v>0</v>
      </c>
      <c r="AR60" s="60">
        <f t="shared" si="431"/>
        <v>0</v>
      </c>
      <c r="AS60" s="60">
        <f t="shared" si="431"/>
        <v>0</v>
      </c>
      <c r="AT60" s="60">
        <f t="shared" si="431"/>
        <v>0</v>
      </c>
      <c r="AU60" s="60">
        <f t="shared" si="431"/>
        <v>0</v>
      </c>
      <c r="AV60" s="60">
        <f t="shared" si="431"/>
        <v>0</v>
      </c>
      <c r="AW60" s="60">
        <f t="shared" si="431"/>
        <v>0</v>
      </c>
      <c r="AX60" s="60">
        <f t="shared" si="431"/>
        <v>0</v>
      </c>
      <c r="AY60" s="60">
        <f t="shared" si="431"/>
        <v>0</v>
      </c>
      <c r="AZ60" s="60">
        <f t="shared" si="431"/>
        <v>0</v>
      </c>
      <c r="BA60" s="61">
        <f t="shared" si="431"/>
        <v>0</v>
      </c>
      <c r="BB60" s="60">
        <f t="shared" si="431"/>
        <v>0</v>
      </c>
      <c r="BC60" s="60">
        <f t="shared" si="431"/>
        <v>0</v>
      </c>
      <c r="BD60" s="60">
        <f t="shared" si="431"/>
        <v>0</v>
      </c>
      <c r="BE60" s="109">
        <f t="shared" si="431"/>
        <v>0</v>
      </c>
      <c r="BF60" s="61">
        <f t="shared" si="431"/>
        <v>0</v>
      </c>
      <c r="BG60" s="60">
        <f t="shared" si="431"/>
        <v>0</v>
      </c>
      <c r="BH60" s="60">
        <f t="shared" si="431"/>
        <v>0</v>
      </c>
      <c r="BI60" s="60">
        <f t="shared" si="431"/>
        <v>0</v>
      </c>
      <c r="BJ60" s="60">
        <f t="shared" si="431"/>
        <v>0</v>
      </c>
      <c r="BK60" s="60">
        <f t="shared" si="431"/>
        <v>0</v>
      </c>
      <c r="BL60" s="60">
        <f t="shared" si="431"/>
        <v>0</v>
      </c>
      <c r="BM60" s="60">
        <f t="shared" si="431"/>
        <v>0</v>
      </c>
      <c r="BN60" s="60">
        <f t="shared" si="431"/>
        <v>0</v>
      </c>
      <c r="BO60" s="60">
        <f t="shared" si="431"/>
        <v>0</v>
      </c>
      <c r="BP60" s="60">
        <f t="shared" si="431"/>
        <v>0</v>
      </c>
      <c r="BQ60" s="61">
        <f t="shared" ref="BQ60:EM60" si="432">BQ61+BQ65+BQ68+BQ72+BQ75+BQ84+BQ89+BQ95+BQ98+BQ104+BQ113+BQ118+BQ123+BQ128+BQ132+BQ134+BQ143</f>
        <v>0</v>
      </c>
      <c r="BR60" s="60">
        <f t="shared" si="432"/>
        <v>0</v>
      </c>
      <c r="BS60" s="60">
        <f t="shared" si="432"/>
        <v>0</v>
      </c>
      <c r="BT60" s="60">
        <f t="shared" si="432"/>
        <v>0</v>
      </c>
      <c r="BU60" s="109">
        <f t="shared" si="432"/>
        <v>0</v>
      </c>
      <c r="BV60" s="61">
        <f t="shared" si="432"/>
        <v>0</v>
      </c>
      <c r="BW60" s="60">
        <f t="shared" si="432"/>
        <v>0</v>
      </c>
      <c r="BX60" s="60">
        <f t="shared" si="432"/>
        <v>0</v>
      </c>
      <c r="BY60" s="60">
        <f t="shared" si="432"/>
        <v>0</v>
      </c>
      <c r="BZ60" s="60">
        <f t="shared" si="432"/>
        <v>0</v>
      </c>
      <c r="CA60" s="60">
        <f t="shared" si="432"/>
        <v>0</v>
      </c>
      <c r="CB60" s="60">
        <f t="shared" si="432"/>
        <v>0</v>
      </c>
      <c r="CC60" s="60">
        <f t="shared" si="432"/>
        <v>0</v>
      </c>
      <c r="CD60" s="60">
        <f t="shared" si="432"/>
        <v>0</v>
      </c>
      <c r="CE60" s="60">
        <f t="shared" si="432"/>
        <v>0</v>
      </c>
      <c r="CF60" s="60">
        <f t="shared" si="432"/>
        <v>0</v>
      </c>
      <c r="CG60" s="61">
        <f t="shared" si="432"/>
        <v>0</v>
      </c>
      <c r="CH60" s="60">
        <f t="shared" si="432"/>
        <v>0</v>
      </c>
      <c r="CI60" s="60">
        <f t="shared" si="432"/>
        <v>0</v>
      </c>
      <c r="CJ60" s="60">
        <f t="shared" si="432"/>
        <v>0</v>
      </c>
      <c r="CK60" s="60">
        <f t="shared" si="432"/>
        <v>0</v>
      </c>
      <c r="CL60" s="60">
        <f t="shared" si="432"/>
        <v>0</v>
      </c>
      <c r="CM60" s="60">
        <f t="shared" si="432"/>
        <v>0</v>
      </c>
      <c r="CN60" s="60">
        <f t="shared" si="432"/>
        <v>0</v>
      </c>
      <c r="CO60" s="60">
        <f t="shared" si="432"/>
        <v>0</v>
      </c>
      <c r="CP60" s="60">
        <f t="shared" si="432"/>
        <v>0</v>
      </c>
      <c r="CQ60" s="60">
        <f t="shared" si="432"/>
        <v>0</v>
      </c>
      <c r="CR60" s="60">
        <f t="shared" si="432"/>
        <v>0</v>
      </c>
      <c r="CS60" s="60">
        <f t="shared" si="432"/>
        <v>0</v>
      </c>
      <c r="CT60" s="60">
        <f t="shared" si="432"/>
        <v>0</v>
      </c>
      <c r="CU60" s="109">
        <f t="shared" si="432"/>
        <v>0</v>
      </c>
      <c r="CV60" s="151">
        <f t="shared" si="432"/>
        <v>0</v>
      </c>
      <c r="CW60" s="61">
        <f t="shared" si="432"/>
        <v>0</v>
      </c>
      <c r="CX60" s="60">
        <f t="shared" si="432"/>
        <v>0</v>
      </c>
      <c r="CY60" s="60">
        <f t="shared" si="432"/>
        <v>0</v>
      </c>
      <c r="CZ60" s="60">
        <f t="shared" si="432"/>
        <v>0</v>
      </c>
      <c r="DA60" s="60">
        <f t="shared" si="432"/>
        <v>0</v>
      </c>
      <c r="DB60" s="60">
        <f t="shared" si="432"/>
        <v>0</v>
      </c>
      <c r="DC60" s="60">
        <f t="shared" si="432"/>
        <v>0</v>
      </c>
      <c r="DD60" s="60">
        <f t="shared" si="432"/>
        <v>0</v>
      </c>
      <c r="DE60" s="60">
        <f t="shared" si="432"/>
        <v>0</v>
      </c>
      <c r="DF60" s="60">
        <f t="shared" si="432"/>
        <v>0</v>
      </c>
      <c r="DG60" s="60">
        <f t="shared" si="432"/>
        <v>0</v>
      </c>
      <c r="DH60" s="61">
        <f t="shared" si="432"/>
        <v>0</v>
      </c>
      <c r="DI60" s="60">
        <f t="shared" si="432"/>
        <v>0</v>
      </c>
      <c r="DJ60" s="60">
        <f t="shared" si="432"/>
        <v>0</v>
      </c>
      <c r="DK60" s="60">
        <f t="shared" si="432"/>
        <v>0</v>
      </c>
      <c r="DL60" s="109">
        <f t="shared" si="432"/>
        <v>0</v>
      </c>
      <c r="DM60" s="61">
        <f t="shared" si="432"/>
        <v>0</v>
      </c>
      <c r="DN60" s="60">
        <f t="shared" si="432"/>
        <v>0</v>
      </c>
      <c r="DO60" s="60">
        <f t="shared" si="432"/>
        <v>0</v>
      </c>
      <c r="DP60" s="60">
        <f t="shared" si="432"/>
        <v>0</v>
      </c>
      <c r="DQ60" s="60">
        <f t="shared" si="432"/>
        <v>0</v>
      </c>
      <c r="DR60" s="60">
        <f t="shared" si="432"/>
        <v>0</v>
      </c>
      <c r="DS60" s="60">
        <f t="shared" si="432"/>
        <v>0</v>
      </c>
      <c r="DT60" s="60">
        <f t="shared" si="432"/>
        <v>0</v>
      </c>
      <c r="DU60" s="60">
        <f t="shared" si="432"/>
        <v>0</v>
      </c>
      <c r="DV60" s="60">
        <f t="shared" si="432"/>
        <v>0</v>
      </c>
      <c r="DW60" s="60">
        <f t="shared" si="432"/>
        <v>0</v>
      </c>
      <c r="DX60" s="61">
        <f t="shared" si="432"/>
        <v>0</v>
      </c>
      <c r="DY60" s="60">
        <f t="shared" si="432"/>
        <v>0</v>
      </c>
      <c r="DZ60" s="60">
        <f t="shared" si="432"/>
        <v>0</v>
      </c>
      <c r="EA60" s="60">
        <f t="shared" si="432"/>
        <v>0</v>
      </c>
      <c r="EB60" s="109">
        <f t="shared" si="432"/>
        <v>0</v>
      </c>
      <c r="EC60" s="61">
        <f t="shared" si="432"/>
        <v>0</v>
      </c>
      <c r="ED60" s="60">
        <f t="shared" si="432"/>
        <v>0</v>
      </c>
      <c r="EE60" s="60">
        <f t="shared" si="432"/>
        <v>0</v>
      </c>
      <c r="EF60" s="60">
        <f t="shared" si="432"/>
        <v>0</v>
      </c>
      <c r="EG60" s="60">
        <f t="shared" si="432"/>
        <v>0</v>
      </c>
      <c r="EH60" s="60">
        <f t="shared" si="432"/>
        <v>0</v>
      </c>
      <c r="EI60" s="60">
        <f t="shared" si="432"/>
        <v>0</v>
      </c>
      <c r="EJ60" s="60">
        <f t="shared" si="432"/>
        <v>0</v>
      </c>
      <c r="EK60" s="60">
        <f t="shared" si="432"/>
        <v>0</v>
      </c>
      <c r="EL60" s="60">
        <f t="shared" si="432"/>
        <v>0</v>
      </c>
      <c r="EM60" s="60">
        <f t="shared" si="432"/>
        <v>0</v>
      </c>
      <c r="EN60" s="61">
        <f t="shared" ref="EN60:GY60" si="433">EN61+EN65+EN68+EN72+EN75+EN84+EN89+EN95+EN98+EN104+EN113+EN118+EN123+EN128+EN132+EN134+EN143</f>
        <v>0</v>
      </c>
      <c r="EO60" s="60">
        <f t="shared" si="433"/>
        <v>0</v>
      </c>
      <c r="EP60" s="60">
        <f t="shared" si="433"/>
        <v>0</v>
      </c>
      <c r="EQ60" s="60">
        <f t="shared" si="433"/>
        <v>0</v>
      </c>
      <c r="ER60" s="109">
        <f t="shared" si="433"/>
        <v>0</v>
      </c>
      <c r="ES60" s="61">
        <f t="shared" si="433"/>
        <v>0</v>
      </c>
      <c r="ET60" s="60">
        <f t="shared" si="433"/>
        <v>0</v>
      </c>
      <c r="EU60" s="60">
        <f t="shared" si="433"/>
        <v>0</v>
      </c>
      <c r="EV60" s="60">
        <f t="shared" si="433"/>
        <v>0</v>
      </c>
      <c r="EW60" s="60">
        <f t="shared" si="433"/>
        <v>0</v>
      </c>
      <c r="EX60" s="60">
        <f t="shared" si="433"/>
        <v>0</v>
      </c>
      <c r="EY60" s="60">
        <f t="shared" si="433"/>
        <v>0</v>
      </c>
      <c r="EZ60" s="60">
        <f t="shared" si="433"/>
        <v>0</v>
      </c>
      <c r="FA60" s="60">
        <f t="shared" si="433"/>
        <v>0</v>
      </c>
      <c r="FB60" s="60">
        <f t="shared" si="433"/>
        <v>0</v>
      </c>
      <c r="FC60" s="60">
        <f t="shared" si="433"/>
        <v>0</v>
      </c>
      <c r="FD60" s="61">
        <f t="shared" si="433"/>
        <v>0</v>
      </c>
      <c r="FE60" s="60">
        <f t="shared" si="433"/>
        <v>0</v>
      </c>
      <c r="FF60" s="60">
        <f t="shared" si="433"/>
        <v>0</v>
      </c>
      <c r="FG60" s="60">
        <f t="shared" si="433"/>
        <v>0</v>
      </c>
      <c r="FH60" s="109">
        <f t="shared" si="433"/>
        <v>0</v>
      </c>
      <c r="FI60" s="61">
        <f t="shared" si="433"/>
        <v>0</v>
      </c>
      <c r="FJ60" s="60">
        <f t="shared" si="433"/>
        <v>0</v>
      </c>
      <c r="FK60" s="60">
        <f t="shared" si="433"/>
        <v>0</v>
      </c>
      <c r="FL60" s="60">
        <f t="shared" si="433"/>
        <v>0</v>
      </c>
      <c r="FM60" s="60">
        <f t="shared" si="433"/>
        <v>0</v>
      </c>
      <c r="FN60" s="60">
        <f t="shared" si="433"/>
        <v>0</v>
      </c>
      <c r="FO60" s="60">
        <f t="shared" si="433"/>
        <v>0</v>
      </c>
      <c r="FP60" s="60">
        <f t="shared" si="433"/>
        <v>0</v>
      </c>
      <c r="FQ60" s="60">
        <f t="shared" si="433"/>
        <v>0</v>
      </c>
      <c r="FR60" s="60">
        <f t="shared" si="433"/>
        <v>0</v>
      </c>
      <c r="FS60" s="60">
        <f t="shared" si="433"/>
        <v>0</v>
      </c>
      <c r="FT60" s="61">
        <f t="shared" si="433"/>
        <v>0</v>
      </c>
      <c r="FU60" s="60">
        <f t="shared" si="433"/>
        <v>0</v>
      </c>
      <c r="FV60" s="60">
        <f t="shared" si="433"/>
        <v>0</v>
      </c>
      <c r="FW60" s="60">
        <f t="shared" si="433"/>
        <v>0</v>
      </c>
      <c r="FX60" s="109">
        <f t="shared" si="433"/>
        <v>0</v>
      </c>
      <c r="FY60" s="61">
        <f t="shared" si="433"/>
        <v>0</v>
      </c>
      <c r="FZ60" s="60">
        <f t="shared" si="433"/>
        <v>0</v>
      </c>
      <c r="GA60" s="60">
        <f t="shared" si="433"/>
        <v>0</v>
      </c>
      <c r="GB60" s="60">
        <f t="shared" si="433"/>
        <v>0</v>
      </c>
      <c r="GC60" s="60">
        <f t="shared" si="433"/>
        <v>0</v>
      </c>
      <c r="GD60" s="60">
        <f t="shared" si="433"/>
        <v>0</v>
      </c>
      <c r="GE60" s="60">
        <f t="shared" si="433"/>
        <v>0</v>
      </c>
      <c r="GF60" s="60">
        <f t="shared" si="433"/>
        <v>0</v>
      </c>
      <c r="GG60" s="60">
        <f t="shared" si="433"/>
        <v>0</v>
      </c>
      <c r="GH60" s="60">
        <f t="shared" si="433"/>
        <v>0</v>
      </c>
      <c r="GI60" s="60">
        <f t="shared" si="433"/>
        <v>0</v>
      </c>
      <c r="GJ60" s="61">
        <f t="shared" si="433"/>
        <v>0</v>
      </c>
      <c r="GK60" s="60">
        <f t="shared" si="433"/>
        <v>0</v>
      </c>
      <c r="GL60" s="60">
        <f t="shared" si="433"/>
        <v>0</v>
      </c>
      <c r="GM60" s="60">
        <f t="shared" si="433"/>
        <v>0</v>
      </c>
      <c r="GN60" s="109">
        <f t="shared" si="433"/>
        <v>0</v>
      </c>
      <c r="GO60" s="61">
        <f t="shared" si="433"/>
        <v>0</v>
      </c>
      <c r="GP60" s="60">
        <f t="shared" si="433"/>
        <v>0</v>
      </c>
      <c r="GQ60" s="60">
        <f t="shared" si="433"/>
        <v>0</v>
      </c>
      <c r="GR60" s="60">
        <f t="shared" si="433"/>
        <v>0</v>
      </c>
      <c r="GS60" s="60">
        <f t="shared" si="433"/>
        <v>0</v>
      </c>
      <c r="GT60" s="60">
        <f t="shared" si="433"/>
        <v>0</v>
      </c>
      <c r="GU60" s="60">
        <f t="shared" si="433"/>
        <v>0</v>
      </c>
      <c r="GV60" s="60">
        <f t="shared" si="433"/>
        <v>0</v>
      </c>
      <c r="GW60" s="60">
        <f t="shared" si="433"/>
        <v>0</v>
      </c>
      <c r="GX60" s="60">
        <f t="shared" si="433"/>
        <v>0</v>
      </c>
      <c r="GY60" s="60">
        <f t="shared" si="433"/>
        <v>0</v>
      </c>
      <c r="GZ60" s="61">
        <f t="shared" ref="GZ60:JW60" si="434">GZ61+GZ65+GZ68+GZ72+GZ75+GZ84+GZ89+GZ95+GZ98+GZ104+GZ113+GZ118+GZ123+GZ128+GZ132+GZ134+GZ143</f>
        <v>0</v>
      </c>
      <c r="HA60" s="60">
        <f t="shared" si="434"/>
        <v>0</v>
      </c>
      <c r="HB60" s="60">
        <f t="shared" si="434"/>
        <v>0</v>
      </c>
      <c r="HC60" s="60">
        <f t="shared" si="434"/>
        <v>0</v>
      </c>
      <c r="HD60" s="60">
        <f t="shared" si="434"/>
        <v>0</v>
      </c>
      <c r="HE60" s="60">
        <f t="shared" si="434"/>
        <v>0</v>
      </c>
      <c r="HF60" s="60">
        <f t="shared" si="434"/>
        <v>0</v>
      </c>
      <c r="HG60" s="60">
        <f t="shared" si="434"/>
        <v>0</v>
      </c>
      <c r="HH60" s="60">
        <f t="shared" si="434"/>
        <v>0</v>
      </c>
      <c r="HI60" s="60">
        <f t="shared" si="434"/>
        <v>0</v>
      </c>
      <c r="HJ60" s="60">
        <f t="shared" si="434"/>
        <v>0</v>
      </c>
      <c r="HK60" s="60">
        <f t="shared" si="434"/>
        <v>0</v>
      </c>
      <c r="HL60" s="60">
        <f t="shared" si="434"/>
        <v>0</v>
      </c>
      <c r="HM60" s="60">
        <f t="shared" si="434"/>
        <v>0</v>
      </c>
      <c r="HN60" s="109">
        <f t="shared" si="434"/>
        <v>0</v>
      </c>
      <c r="HO60" s="135">
        <f t="shared" si="434"/>
        <v>0</v>
      </c>
      <c r="HP60" s="151">
        <f t="shared" si="434"/>
        <v>0</v>
      </c>
      <c r="HQ60" s="61">
        <f t="shared" si="434"/>
        <v>0</v>
      </c>
      <c r="HR60" s="60">
        <f t="shared" si="434"/>
        <v>0</v>
      </c>
      <c r="HS60" s="60">
        <f t="shared" si="434"/>
        <v>0</v>
      </c>
      <c r="HT60" s="60">
        <f t="shared" si="434"/>
        <v>0</v>
      </c>
      <c r="HU60" s="60">
        <f t="shared" si="434"/>
        <v>0</v>
      </c>
      <c r="HV60" s="60">
        <f t="shared" si="434"/>
        <v>0</v>
      </c>
      <c r="HW60" s="60">
        <f t="shared" si="434"/>
        <v>0</v>
      </c>
      <c r="HX60" s="60">
        <f t="shared" si="434"/>
        <v>0</v>
      </c>
      <c r="HY60" s="60">
        <f t="shared" si="434"/>
        <v>0</v>
      </c>
      <c r="HZ60" s="60">
        <f t="shared" si="434"/>
        <v>0</v>
      </c>
      <c r="IA60" s="60">
        <f t="shared" si="434"/>
        <v>0</v>
      </c>
      <c r="IB60" s="61">
        <f t="shared" si="434"/>
        <v>0</v>
      </c>
      <c r="IC60" s="60">
        <f t="shared" si="434"/>
        <v>0</v>
      </c>
      <c r="ID60" s="60">
        <f t="shared" si="434"/>
        <v>0</v>
      </c>
      <c r="IE60" s="60">
        <f t="shared" si="434"/>
        <v>0</v>
      </c>
      <c r="IF60" s="109">
        <f t="shared" si="434"/>
        <v>0</v>
      </c>
      <c r="IG60" s="61">
        <f t="shared" si="434"/>
        <v>0</v>
      </c>
      <c r="IH60" s="60">
        <f t="shared" si="434"/>
        <v>0</v>
      </c>
      <c r="II60" s="60">
        <f t="shared" si="434"/>
        <v>0</v>
      </c>
      <c r="IJ60" s="60">
        <f t="shared" si="434"/>
        <v>0</v>
      </c>
      <c r="IK60" s="60">
        <f t="shared" si="434"/>
        <v>0</v>
      </c>
      <c r="IL60" s="60">
        <f t="shared" si="434"/>
        <v>0</v>
      </c>
      <c r="IM60" s="60">
        <f t="shared" si="434"/>
        <v>0</v>
      </c>
      <c r="IN60" s="60">
        <f t="shared" si="434"/>
        <v>0</v>
      </c>
      <c r="IO60" s="60">
        <f t="shared" si="434"/>
        <v>0</v>
      </c>
      <c r="IP60" s="60">
        <f t="shared" si="434"/>
        <v>0</v>
      </c>
      <c r="IQ60" s="60">
        <f t="shared" si="434"/>
        <v>0</v>
      </c>
      <c r="IR60" s="61">
        <f t="shared" si="434"/>
        <v>0</v>
      </c>
      <c r="IS60" s="60">
        <f t="shared" si="434"/>
        <v>0</v>
      </c>
      <c r="IT60" s="60">
        <f t="shared" si="434"/>
        <v>0</v>
      </c>
      <c r="IU60" s="60">
        <f t="shared" si="434"/>
        <v>0</v>
      </c>
      <c r="IV60" s="109">
        <f t="shared" si="434"/>
        <v>0</v>
      </c>
      <c r="IW60" s="61">
        <f t="shared" si="434"/>
        <v>0</v>
      </c>
      <c r="IX60" s="60">
        <f t="shared" si="434"/>
        <v>0</v>
      </c>
      <c r="IY60" s="60">
        <f t="shared" si="434"/>
        <v>0</v>
      </c>
      <c r="IZ60" s="60">
        <f t="shared" si="434"/>
        <v>0</v>
      </c>
      <c r="JA60" s="60">
        <f t="shared" si="434"/>
        <v>0</v>
      </c>
      <c r="JB60" s="60">
        <f t="shared" si="434"/>
        <v>0</v>
      </c>
      <c r="JC60" s="60">
        <f t="shared" si="434"/>
        <v>0</v>
      </c>
      <c r="JD60" s="60">
        <f t="shared" si="434"/>
        <v>0</v>
      </c>
      <c r="JE60" s="60">
        <f t="shared" si="434"/>
        <v>0</v>
      </c>
      <c r="JF60" s="60">
        <f t="shared" si="434"/>
        <v>0</v>
      </c>
      <c r="JG60" s="60">
        <f t="shared" si="434"/>
        <v>0</v>
      </c>
      <c r="JH60" s="61">
        <f t="shared" si="434"/>
        <v>0</v>
      </c>
      <c r="JI60" s="60">
        <f t="shared" si="434"/>
        <v>0</v>
      </c>
      <c r="JJ60" s="60">
        <f t="shared" si="434"/>
        <v>0</v>
      </c>
      <c r="JK60" s="60">
        <f t="shared" si="434"/>
        <v>0</v>
      </c>
      <c r="JL60" s="109">
        <f t="shared" si="434"/>
        <v>0</v>
      </c>
      <c r="JM60" s="61">
        <f t="shared" si="434"/>
        <v>0</v>
      </c>
      <c r="JN60" s="60">
        <f t="shared" si="434"/>
        <v>0</v>
      </c>
      <c r="JO60" s="60">
        <f t="shared" si="434"/>
        <v>0</v>
      </c>
      <c r="JP60" s="60">
        <f t="shared" si="434"/>
        <v>0</v>
      </c>
      <c r="JQ60" s="60">
        <f t="shared" si="434"/>
        <v>0</v>
      </c>
      <c r="JR60" s="60">
        <f t="shared" si="434"/>
        <v>0</v>
      </c>
      <c r="JS60" s="60">
        <f t="shared" si="434"/>
        <v>0</v>
      </c>
      <c r="JT60" s="60">
        <f t="shared" si="434"/>
        <v>0</v>
      </c>
      <c r="JU60" s="60">
        <f t="shared" si="434"/>
        <v>0</v>
      </c>
      <c r="JV60" s="60">
        <f t="shared" si="434"/>
        <v>0</v>
      </c>
      <c r="JW60" s="60">
        <f t="shared" si="434"/>
        <v>0</v>
      </c>
      <c r="JX60" s="61">
        <f t="shared" ref="JX60:MT60" si="435">JX61+JX65+JX68+JX72+JX75+JX84+JX89+JX95+JX98+JX104+JX113+JX118+JX123+JX128+JX132+JX134+JX143</f>
        <v>0</v>
      </c>
      <c r="JY60" s="60">
        <f t="shared" si="435"/>
        <v>0</v>
      </c>
      <c r="JZ60" s="60">
        <f t="shared" si="435"/>
        <v>0</v>
      </c>
      <c r="KA60" s="60">
        <f t="shared" si="435"/>
        <v>0</v>
      </c>
      <c r="KB60" s="109">
        <f t="shared" si="435"/>
        <v>0</v>
      </c>
      <c r="KC60" s="61">
        <f t="shared" si="435"/>
        <v>0</v>
      </c>
      <c r="KD60" s="60">
        <f t="shared" si="435"/>
        <v>0</v>
      </c>
      <c r="KE60" s="60">
        <f t="shared" si="435"/>
        <v>0</v>
      </c>
      <c r="KF60" s="60">
        <f t="shared" si="435"/>
        <v>0</v>
      </c>
      <c r="KG60" s="60">
        <f t="shared" si="435"/>
        <v>0</v>
      </c>
      <c r="KH60" s="60">
        <f t="shared" si="435"/>
        <v>0</v>
      </c>
      <c r="KI60" s="60">
        <f t="shared" si="435"/>
        <v>0</v>
      </c>
      <c r="KJ60" s="60">
        <f t="shared" si="435"/>
        <v>0</v>
      </c>
      <c r="KK60" s="60">
        <f t="shared" si="435"/>
        <v>0</v>
      </c>
      <c r="KL60" s="60">
        <f t="shared" si="435"/>
        <v>0</v>
      </c>
      <c r="KM60" s="60">
        <f t="shared" si="435"/>
        <v>0</v>
      </c>
      <c r="KN60" s="61">
        <f t="shared" si="435"/>
        <v>0</v>
      </c>
      <c r="KO60" s="60">
        <f t="shared" si="435"/>
        <v>0</v>
      </c>
      <c r="KP60" s="60">
        <f t="shared" si="435"/>
        <v>0</v>
      </c>
      <c r="KQ60" s="60">
        <f t="shared" si="435"/>
        <v>0</v>
      </c>
      <c r="KR60" s="60">
        <f t="shared" si="435"/>
        <v>0</v>
      </c>
      <c r="KS60" s="60">
        <f t="shared" si="435"/>
        <v>0</v>
      </c>
      <c r="KT60" s="60">
        <f t="shared" si="435"/>
        <v>0</v>
      </c>
      <c r="KU60" s="60">
        <f t="shared" si="435"/>
        <v>0</v>
      </c>
      <c r="KV60" s="60">
        <f t="shared" si="435"/>
        <v>0</v>
      </c>
      <c r="KW60" s="60">
        <f t="shared" si="435"/>
        <v>0</v>
      </c>
      <c r="KX60" s="60">
        <f t="shared" si="435"/>
        <v>0</v>
      </c>
      <c r="KY60" s="60">
        <f t="shared" si="435"/>
        <v>0</v>
      </c>
      <c r="KZ60" s="60">
        <f t="shared" si="435"/>
        <v>0</v>
      </c>
      <c r="LA60" s="60">
        <f t="shared" si="435"/>
        <v>0</v>
      </c>
      <c r="LB60" s="109">
        <f t="shared" si="435"/>
        <v>0</v>
      </c>
      <c r="LC60" s="151">
        <f t="shared" si="435"/>
        <v>0</v>
      </c>
      <c r="LD60" s="61">
        <f t="shared" si="435"/>
        <v>0</v>
      </c>
      <c r="LE60" s="60">
        <f t="shared" si="435"/>
        <v>0</v>
      </c>
      <c r="LF60" s="60">
        <f t="shared" si="435"/>
        <v>0</v>
      </c>
      <c r="LG60" s="60">
        <f t="shared" si="435"/>
        <v>0</v>
      </c>
      <c r="LH60" s="60">
        <f t="shared" si="435"/>
        <v>0</v>
      </c>
      <c r="LI60" s="60">
        <f t="shared" si="435"/>
        <v>0</v>
      </c>
      <c r="LJ60" s="60">
        <f t="shared" si="435"/>
        <v>0</v>
      </c>
      <c r="LK60" s="60">
        <f t="shared" si="435"/>
        <v>0</v>
      </c>
      <c r="LL60" s="60">
        <f t="shared" si="435"/>
        <v>0</v>
      </c>
      <c r="LM60" s="60">
        <f t="shared" si="435"/>
        <v>0</v>
      </c>
      <c r="LN60" s="60">
        <f t="shared" si="435"/>
        <v>0</v>
      </c>
      <c r="LO60" s="61">
        <f t="shared" si="435"/>
        <v>0</v>
      </c>
      <c r="LP60" s="60">
        <f t="shared" si="435"/>
        <v>0</v>
      </c>
      <c r="LQ60" s="60">
        <f t="shared" si="435"/>
        <v>0</v>
      </c>
      <c r="LR60" s="60">
        <f t="shared" si="435"/>
        <v>0</v>
      </c>
      <c r="LS60" s="109">
        <f t="shared" si="435"/>
        <v>0</v>
      </c>
      <c r="LT60" s="61">
        <f t="shared" si="435"/>
        <v>0</v>
      </c>
      <c r="LU60" s="60">
        <f t="shared" si="435"/>
        <v>0</v>
      </c>
      <c r="LV60" s="60">
        <f t="shared" si="435"/>
        <v>0</v>
      </c>
      <c r="LW60" s="60">
        <f t="shared" si="435"/>
        <v>0</v>
      </c>
      <c r="LX60" s="60">
        <f t="shared" si="435"/>
        <v>0</v>
      </c>
      <c r="LY60" s="60">
        <f t="shared" si="435"/>
        <v>0</v>
      </c>
      <c r="LZ60" s="60">
        <f t="shared" si="435"/>
        <v>0</v>
      </c>
      <c r="MA60" s="60">
        <f t="shared" si="435"/>
        <v>0</v>
      </c>
      <c r="MB60" s="60">
        <f t="shared" si="435"/>
        <v>0</v>
      </c>
      <c r="MC60" s="60">
        <f t="shared" si="435"/>
        <v>0</v>
      </c>
      <c r="MD60" s="60">
        <f t="shared" si="435"/>
        <v>0</v>
      </c>
      <c r="ME60" s="61">
        <f t="shared" si="435"/>
        <v>0</v>
      </c>
      <c r="MF60" s="60">
        <f t="shared" si="435"/>
        <v>0</v>
      </c>
      <c r="MG60" s="60">
        <f t="shared" si="435"/>
        <v>0</v>
      </c>
      <c r="MH60" s="60">
        <f t="shared" si="435"/>
        <v>0</v>
      </c>
      <c r="MI60" s="109">
        <f t="shared" si="435"/>
        <v>0</v>
      </c>
      <c r="MJ60" s="61">
        <f t="shared" si="435"/>
        <v>0</v>
      </c>
      <c r="MK60" s="60">
        <f t="shared" si="435"/>
        <v>0</v>
      </c>
      <c r="ML60" s="60">
        <f t="shared" si="435"/>
        <v>0</v>
      </c>
      <c r="MM60" s="60">
        <f t="shared" si="435"/>
        <v>0</v>
      </c>
      <c r="MN60" s="60">
        <f t="shared" si="435"/>
        <v>0</v>
      </c>
      <c r="MO60" s="60">
        <f t="shared" si="435"/>
        <v>0</v>
      </c>
      <c r="MP60" s="60">
        <f t="shared" si="435"/>
        <v>0</v>
      </c>
      <c r="MQ60" s="60">
        <f t="shared" si="435"/>
        <v>0</v>
      </c>
      <c r="MR60" s="60">
        <f t="shared" si="435"/>
        <v>0</v>
      </c>
      <c r="MS60" s="60">
        <f t="shared" si="435"/>
        <v>0</v>
      </c>
      <c r="MT60" s="60">
        <f t="shared" si="435"/>
        <v>0</v>
      </c>
      <c r="MU60" s="61">
        <f t="shared" ref="MU60:PF60" si="436">MU61+MU65+MU68+MU72+MU75+MU84+MU89+MU95+MU98+MU104+MU113+MU118+MU123+MU128+MU132+MU134+MU143</f>
        <v>0</v>
      </c>
      <c r="MV60" s="60">
        <f t="shared" si="436"/>
        <v>0</v>
      </c>
      <c r="MW60" s="60">
        <f t="shared" si="436"/>
        <v>0</v>
      </c>
      <c r="MX60" s="60">
        <f t="shared" si="436"/>
        <v>0</v>
      </c>
      <c r="MY60" s="109">
        <f t="shared" si="436"/>
        <v>0</v>
      </c>
      <c r="MZ60" s="61">
        <f t="shared" si="436"/>
        <v>0</v>
      </c>
      <c r="NA60" s="60">
        <f t="shared" si="436"/>
        <v>0</v>
      </c>
      <c r="NB60" s="60">
        <f t="shared" si="436"/>
        <v>0</v>
      </c>
      <c r="NC60" s="60">
        <f t="shared" si="436"/>
        <v>0</v>
      </c>
      <c r="ND60" s="60">
        <f t="shared" si="436"/>
        <v>0</v>
      </c>
      <c r="NE60" s="60">
        <f t="shared" si="436"/>
        <v>0</v>
      </c>
      <c r="NF60" s="60">
        <f t="shared" si="436"/>
        <v>0</v>
      </c>
      <c r="NG60" s="60">
        <f t="shared" si="436"/>
        <v>0</v>
      </c>
      <c r="NH60" s="60">
        <f t="shared" si="436"/>
        <v>0</v>
      </c>
      <c r="NI60" s="60">
        <f t="shared" si="436"/>
        <v>0</v>
      </c>
      <c r="NJ60" s="60">
        <f t="shared" si="436"/>
        <v>0</v>
      </c>
      <c r="NK60" s="61">
        <f t="shared" si="436"/>
        <v>0</v>
      </c>
      <c r="NL60" s="60">
        <f t="shared" si="436"/>
        <v>0</v>
      </c>
      <c r="NM60" s="60">
        <f t="shared" si="436"/>
        <v>0</v>
      </c>
      <c r="NN60" s="60">
        <f t="shared" si="436"/>
        <v>0</v>
      </c>
      <c r="NO60" s="109">
        <f t="shared" si="436"/>
        <v>0</v>
      </c>
      <c r="NP60" s="61">
        <f t="shared" si="436"/>
        <v>0</v>
      </c>
      <c r="NQ60" s="60">
        <f t="shared" si="436"/>
        <v>0</v>
      </c>
      <c r="NR60" s="60">
        <f t="shared" si="436"/>
        <v>0</v>
      </c>
      <c r="NS60" s="60">
        <f t="shared" si="436"/>
        <v>0</v>
      </c>
      <c r="NT60" s="60">
        <f t="shared" si="436"/>
        <v>0</v>
      </c>
      <c r="NU60" s="60">
        <f t="shared" si="436"/>
        <v>0</v>
      </c>
      <c r="NV60" s="60">
        <f t="shared" si="436"/>
        <v>0</v>
      </c>
      <c r="NW60" s="60">
        <f t="shared" si="436"/>
        <v>0</v>
      </c>
      <c r="NX60" s="60">
        <f t="shared" si="436"/>
        <v>0</v>
      </c>
      <c r="NY60" s="60">
        <f t="shared" si="436"/>
        <v>0</v>
      </c>
      <c r="NZ60" s="60">
        <f t="shared" si="436"/>
        <v>0</v>
      </c>
      <c r="OA60" s="61">
        <f t="shared" si="436"/>
        <v>0</v>
      </c>
      <c r="OB60" s="60">
        <f t="shared" si="436"/>
        <v>0</v>
      </c>
      <c r="OC60" s="60">
        <f t="shared" si="436"/>
        <v>0</v>
      </c>
      <c r="OD60" s="60">
        <f t="shared" si="436"/>
        <v>0</v>
      </c>
      <c r="OE60" s="109">
        <f t="shared" si="436"/>
        <v>0</v>
      </c>
      <c r="OF60" s="61">
        <f t="shared" si="436"/>
        <v>0</v>
      </c>
      <c r="OG60" s="60">
        <f t="shared" si="436"/>
        <v>0</v>
      </c>
      <c r="OH60" s="60">
        <f t="shared" si="436"/>
        <v>0</v>
      </c>
      <c r="OI60" s="60">
        <f t="shared" si="436"/>
        <v>0</v>
      </c>
      <c r="OJ60" s="60">
        <f t="shared" si="436"/>
        <v>0</v>
      </c>
      <c r="OK60" s="60">
        <f t="shared" si="436"/>
        <v>0</v>
      </c>
      <c r="OL60" s="60">
        <f t="shared" si="436"/>
        <v>0</v>
      </c>
      <c r="OM60" s="60">
        <f t="shared" si="436"/>
        <v>0</v>
      </c>
      <c r="ON60" s="60">
        <f t="shared" si="436"/>
        <v>0</v>
      </c>
      <c r="OO60" s="60">
        <f t="shared" si="436"/>
        <v>0</v>
      </c>
      <c r="OP60" s="60">
        <f t="shared" si="436"/>
        <v>0</v>
      </c>
      <c r="OQ60" s="61">
        <f t="shared" si="436"/>
        <v>0</v>
      </c>
      <c r="OR60" s="60">
        <f t="shared" si="436"/>
        <v>0</v>
      </c>
      <c r="OS60" s="60">
        <f t="shared" si="436"/>
        <v>0</v>
      </c>
      <c r="OT60" s="60">
        <f t="shared" si="436"/>
        <v>0</v>
      </c>
      <c r="OU60" s="109">
        <f t="shared" si="436"/>
        <v>0</v>
      </c>
      <c r="OV60" s="61">
        <f t="shared" si="436"/>
        <v>0</v>
      </c>
      <c r="OW60" s="60">
        <f t="shared" si="436"/>
        <v>0</v>
      </c>
      <c r="OX60" s="60">
        <f t="shared" si="436"/>
        <v>0</v>
      </c>
      <c r="OY60" s="60">
        <f t="shared" si="436"/>
        <v>0</v>
      </c>
      <c r="OZ60" s="60">
        <f t="shared" si="436"/>
        <v>0</v>
      </c>
      <c r="PA60" s="60">
        <f t="shared" si="436"/>
        <v>0</v>
      </c>
      <c r="PB60" s="60">
        <f t="shared" si="436"/>
        <v>0</v>
      </c>
      <c r="PC60" s="60">
        <f t="shared" si="436"/>
        <v>0</v>
      </c>
      <c r="PD60" s="60">
        <f t="shared" si="436"/>
        <v>0</v>
      </c>
      <c r="PE60" s="60">
        <f t="shared" si="436"/>
        <v>0</v>
      </c>
      <c r="PF60" s="60">
        <f t="shared" si="436"/>
        <v>0</v>
      </c>
      <c r="PG60" s="61">
        <f t="shared" ref="PG60:RR60" si="437">PG61+PG65+PG68+PG72+PG75+PG84+PG89+PG95+PG98+PG104+PG113+PG118+PG123+PG128+PG132+PG134+PG143</f>
        <v>0</v>
      </c>
      <c r="PH60" s="60">
        <f t="shared" si="437"/>
        <v>0</v>
      </c>
      <c r="PI60" s="60">
        <f t="shared" si="437"/>
        <v>0</v>
      </c>
      <c r="PJ60" s="60">
        <f t="shared" si="437"/>
        <v>0</v>
      </c>
      <c r="PK60" s="109">
        <f t="shared" si="437"/>
        <v>0</v>
      </c>
      <c r="PL60" s="61">
        <f t="shared" si="437"/>
        <v>0</v>
      </c>
      <c r="PM60" s="60">
        <f t="shared" si="437"/>
        <v>0</v>
      </c>
      <c r="PN60" s="60">
        <f t="shared" si="437"/>
        <v>0</v>
      </c>
      <c r="PO60" s="60">
        <f t="shared" si="437"/>
        <v>0</v>
      </c>
      <c r="PP60" s="60">
        <f t="shared" si="437"/>
        <v>0</v>
      </c>
      <c r="PQ60" s="60">
        <f t="shared" si="437"/>
        <v>0</v>
      </c>
      <c r="PR60" s="60">
        <f t="shared" si="437"/>
        <v>0</v>
      </c>
      <c r="PS60" s="60">
        <f t="shared" si="437"/>
        <v>0</v>
      </c>
      <c r="PT60" s="60">
        <f t="shared" si="437"/>
        <v>0</v>
      </c>
      <c r="PU60" s="60">
        <f t="shared" si="437"/>
        <v>0</v>
      </c>
      <c r="PV60" s="60">
        <f t="shared" si="437"/>
        <v>0</v>
      </c>
      <c r="PW60" s="61">
        <f t="shared" si="437"/>
        <v>0</v>
      </c>
      <c r="PX60" s="60">
        <f t="shared" si="437"/>
        <v>0</v>
      </c>
      <c r="PY60" s="60">
        <f t="shared" si="437"/>
        <v>0</v>
      </c>
      <c r="PZ60" s="60">
        <f t="shared" si="437"/>
        <v>0</v>
      </c>
      <c r="QA60" s="109">
        <f t="shared" si="437"/>
        <v>0</v>
      </c>
      <c r="QB60" s="61">
        <f t="shared" si="437"/>
        <v>0</v>
      </c>
      <c r="QC60" s="60">
        <f t="shared" si="437"/>
        <v>0</v>
      </c>
      <c r="QD60" s="60">
        <f t="shared" si="437"/>
        <v>0</v>
      </c>
      <c r="QE60" s="60">
        <f t="shared" si="437"/>
        <v>0</v>
      </c>
      <c r="QF60" s="60">
        <f t="shared" si="437"/>
        <v>0</v>
      </c>
      <c r="QG60" s="60">
        <f t="shared" si="437"/>
        <v>0</v>
      </c>
      <c r="QH60" s="60">
        <f t="shared" si="437"/>
        <v>0</v>
      </c>
      <c r="QI60" s="60">
        <f t="shared" si="437"/>
        <v>0</v>
      </c>
      <c r="QJ60" s="60">
        <f t="shared" si="437"/>
        <v>0</v>
      </c>
      <c r="QK60" s="60">
        <f t="shared" si="437"/>
        <v>0</v>
      </c>
      <c r="QL60" s="60">
        <f t="shared" si="437"/>
        <v>0</v>
      </c>
      <c r="QM60" s="61">
        <f t="shared" si="437"/>
        <v>0</v>
      </c>
      <c r="QN60" s="60">
        <f t="shared" si="437"/>
        <v>0</v>
      </c>
      <c r="QO60" s="60">
        <f t="shared" si="437"/>
        <v>0</v>
      </c>
      <c r="QP60" s="60">
        <f t="shared" si="437"/>
        <v>0</v>
      </c>
      <c r="QQ60" s="109">
        <f t="shared" si="437"/>
        <v>0</v>
      </c>
      <c r="QR60" s="61">
        <f t="shared" si="437"/>
        <v>0</v>
      </c>
      <c r="QS60" s="60">
        <f t="shared" si="437"/>
        <v>0</v>
      </c>
      <c r="QT60" s="60">
        <f t="shared" si="437"/>
        <v>0</v>
      </c>
      <c r="QU60" s="60">
        <f t="shared" si="437"/>
        <v>0</v>
      </c>
      <c r="QV60" s="60">
        <f t="shared" si="437"/>
        <v>0</v>
      </c>
      <c r="QW60" s="60">
        <f t="shared" si="437"/>
        <v>0</v>
      </c>
      <c r="QX60" s="60">
        <f t="shared" si="437"/>
        <v>0</v>
      </c>
      <c r="QY60" s="60">
        <f t="shared" si="437"/>
        <v>0</v>
      </c>
      <c r="QZ60" s="60">
        <f t="shared" si="437"/>
        <v>0</v>
      </c>
      <c r="RA60" s="60">
        <f t="shared" si="437"/>
        <v>0</v>
      </c>
      <c r="RB60" s="60">
        <f t="shared" si="437"/>
        <v>0</v>
      </c>
      <c r="RC60" s="61">
        <f t="shared" si="437"/>
        <v>0</v>
      </c>
      <c r="RD60" s="60">
        <f t="shared" si="437"/>
        <v>0</v>
      </c>
      <c r="RE60" s="60">
        <f t="shared" si="437"/>
        <v>0</v>
      </c>
      <c r="RF60" s="60">
        <f t="shared" si="437"/>
        <v>0</v>
      </c>
      <c r="RG60" s="60">
        <f t="shared" si="437"/>
        <v>0</v>
      </c>
      <c r="RH60" s="60">
        <f t="shared" si="437"/>
        <v>0</v>
      </c>
      <c r="RI60" s="60">
        <f t="shared" si="437"/>
        <v>0</v>
      </c>
      <c r="RJ60" s="60">
        <f t="shared" si="437"/>
        <v>0</v>
      </c>
      <c r="RK60" s="60">
        <f t="shared" si="437"/>
        <v>0</v>
      </c>
      <c r="RL60" s="60">
        <f t="shared" si="437"/>
        <v>0</v>
      </c>
      <c r="RM60" s="60">
        <f t="shared" si="437"/>
        <v>0</v>
      </c>
      <c r="RN60" s="60">
        <f t="shared" si="437"/>
        <v>0</v>
      </c>
      <c r="RO60" s="60">
        <f t="shared" si="437"/>
        <v>0</v>
      </c>
      <c r="RP60" s="60">
        <f t="shared" si="437"/>
        <v>0</v>
      </c>
      <c r="RQ60" s="109">
        <f t="shared" si="437"/>
        <v>0</v>
      </c>
      <c r="RR60" s="151">
        <f t="shared" si="437"/>
        <v>0</v>
      </c>
      <c r="RS60" s="61">
        <f t="shared" ref="RS60:UD60" si="438">RS61+RS65+RS68+RS72+RS75+RS84+RS89+RS95+RS98+RS104+RS113+RS118+RS123+RS128+RS132+RS134+RS143</f>
        <v>0</v>
      </c>
      <c r="RT60" s="60">
        <f t="shared" si="438"/>
        <v>0</v>
      </c>
      <c r="RU60" s="60">
        <f t="shared" si="438"/>
        <v>0</v>
      </c>
      <c r="RV60" s="60">
        <f t="shared" si="438"/>
        <v>0</v>
      </c>
      <c r="RW60" s="60">
        <f t="shared" si="438"/>
        <v>0</v>
      </c>
      <c r="RX60" s="60">
        <f t="shared" si="438"/>
        <v>0</v>
      </c>
      <c r="RY60" s="60">
        <f t="shared" si="438"/>
        <v>0</v>
      </c>
      <c r="RZ60" s="60">
        <f t="shared" si="438"/>
        <v>0</v>
      </c>
      <c r="SA60" s="60">
        <f t="shared" si="438"/>
        <v>0</v>
      </c>
      <c r="SB60" s="60">
        <f t="shared" si="438"/>
        <v>0</v>
      </c>
      <c r="SC60" s="60">
        <f t="shared" si="438"/>
        <v>0</v>
      </c>
      <c r="SD60" s="61">
        <f t="shared" si="438"/>
        <v>0</v>
      </c>
      <c r="SE60" s="60">
        <f t="shared" si="438"/>
        <v>0</v>
      </c>
      <c r="SF60" s="60">
        <f t="shared" si="438"/>
        <v>0</v>
      </c>
      <c r="SG60" s="60">
        <f t="shared" si="438"/>
        <v>0</v>
      </c>
      <c r="SH60" s="109">
        <f t="shared" si="438"/>
        <v>0</v>
      </c>
      <c r="SI60" s="61">
        <f t="shared" si="438"/>
        <v>0</v>
      </c>
      <c r="SJ60" s="60">
        <f t="shared" si="438"/>
        <v>0</v>
      </c>
      <c r="SK60" s="60">
        <f t="shared" si="438"/>
        <v>0</v>
      </c>
      <c r="SL60" s="60">
        <f t="shared" si="438"/>
        <v>0</v>
      </c>
      <c r="SM60" s="60">
        <f t="shared" si="438"/>
        <v>0</v>
      </c>
      <c r="SN60" s="60">
        <f t="shared" si="438"/>
        <v>0</v>
      </c>
      <c r="SO60" s="60">
        <f t="shared" si="438"/>
        <v>0</v>
      </c>
      <c r="SP60" s="60">
        <f t="shared" si="438"/>
        <v>0</v>
      </c>
      <c r="SQ60" s="60">
        <f t="shared" si="438"/>
        <v>0</v>
      </c>
      <c r="SR60" s="60">
        <f t="shared" si="438"/>
        <v>0</v>
      </c>
      <c r="SS60" s="60">
        <f t="shared" si="438"/>
        <v>0</v>
      </c>
      <c r="ST60" s="61">
        <f t="shared" si="438"/>
        <v>0</v>
      </c>
      <c r="SU60" s="60">
        <f t="shared" si="438"/>
        <v>0</v>
      </c>
      <c r="SV60" s="60">
        <f t="shared" si="438"/>
        <v>0</v>
      </c>
      <c r="SW60" s="60">
        <f t="shared" si="438"/>
        <v>0</v>
      </c>
      <c r="SX60" s="109">
        <f t="shared" si="438"/>
        <v>0</v>
      </c>
      <c r="SY60" s="61">
        <f t="shared" si="438"/>
        <v>0</v>
      </c>
      <c r="SZ60" s="60">
        <f t="shared" si="438"/>
        <v>0</v>
      </c>
      <c r="TA60" s="60">
        <f t="shared" si="438"/>
        <v>0</v>
      </c>
      <c r="TB60" s="60">
        <f t="shared" si="438"/>
        <v>0</v>
      </c>
      <c r="TC60" s="60">
        <f t="shared" si="438"/>
        <v>0</v>
      </c>
      <c r="TD60" s="60">
        <f t="shared" si="438"/>
        <v>0</v>
      </c>
      <c r="TE60" s="60">
        <f t="shared" si="438"/>
        <v>0</v>
      </c>
      <c r="TF60" s="60">
        <f t="shared" si="438"/>
        <v>0</v>
      </c>
      <c r="TG60" s="60">
        <f t="shared" si="438"/>
        <v>0</v>
      </c>
      <c r="TH60" s="60">
        <f t="shared" si="438"/>
        <v>0</v>
      </c>
      <c r="TI60" s="60">
        <f t="shared" si="438"/>
        <v>0</v>
      </c>
      <c r="TJ60" s="61">
        <f t="shared" si="438"/>
        <v>0</v>
      </c>
      <c r="TK60" s="60">
        <f t="shared" si="438"/>
        <v>0</v>
      </c>
      <c r="TL60" s="60">
        <f t="shared" si="438"/>
        <v>0</v>
      </c>
      <c r="TM60" s="60">
        <f t="shared" si="438"/>
        <v>0</v>
      </c>
      <c r="TN60" s="109">
        <f t="shared" si="438"/>
        <v>0</v>
      </c>
      <c r="TO60" s="61">
        <f t="shared" si="438"/>
        <v>0</v>
      </c>
      <c r="TP60" s="60">
        <f t="shared" si="438"/>
        <v>0</v>
      </c>
      <c r="TQ60" s="60">
        <f t="shared" si="438"/>
        <v>0</v>
      </c>
      <c r="TR60" s="60">
        <f t="shared" si="438"/>
        <v>0</v>
      </c>
      <c r="TS60" s="60">
        <f t="shared" si="438"/>
        <v>0</v>
      </c>
      <c r="TT60" s="60">
        <f t="shared" si="438"/>
        <v>0</v>
      </c>
      <c r="TU60" s="60">
        <f t="shared" si="438"/>
        <v>0</v>
      </c>
      <c r="TV60" s="60">
        <f t="shared" si="438"/>
        <v>0</v>
      </c>
      <c r="TW60" s="60">
        <f t="shared" si="438"/>
        <v>0</v>
      </c>
      <c r="TX60" s="60">
        <f t="shared" si="438"/>
        <v>0</v>
      </c>
      <c r="TY60" s="60">
        <f t="shared" si="438"/>
        <v>0</v>
      </c>
      <c r="TZ60" s="61">
        <f t="shared" si="438"/>
        <v>0</v>
      </c>
      <c r="UA60" s="60">
        <f t="shared" si="438"/>
        <v>0</v>
      </c>
      <c r="UB60" s="60">
        <f t="shared" si="438"/>
        <v>0</v>
      </c>
      <c r="UC60" s="60">
        <f t="shared" si="438"/>
        <v>0</v>
      </c>
      <c r="UD60" s="109">
        <f t="shared" si="438"/>
        <v>0</v>
      </c>
      <c r="UE60" s="61">
        <f t="shared" ref="UE60:VD60" si="439">UE61+UE65+UE68+UE72+UE75+UE84+UE89+UE95+UE98+UE104+UE113+UE118+UE123+UE128+UE132+UE134+UE143</f>
        <v>0</v>
      </c>
      <c r="UF60" s="60">
        <f t="shared" si="439"/>
        <v>0</v>
      </c>
      <c r="UG60" s="60">
        <f t="shared" si="439"/>
        <v>0</v>
      </c>
      <c r="UH60" s="60">
        <f t="shared" si="439"/>
        <v>0</v>
      </c>
      <c r="UI60" s="60">
        <f t="shared" si="439"/>
        <v>0</v>
      </c>
      <c r="UJ60" s="60">
        <f t="shared" si="439"/>
        <v>0</v>
      </c>
      <c r="UK60" s="60">
        <f t="shared" si="439"/>
        <v>0</v>
      </c>
      <c r="UL60" s="60">
        <f t="shared" si="439"/>
        <v>0</v>
      </c>
      <c r="UM60" s="60">
        <f t="shared" si="439"/>
        <v>0</v>
      </c>
      <c r="UN60" s="60">
        <f t="shared" si="439"/>
        <v>0</v>
      </c>
      <c r="UO60" s="60">
        <f t="shared" si="439"/>
        <v>0</v>
      </c>
      <c r="UP60" s="61">
        <f t="shared" si="439"/>
        <v>0</v>
      </c>
      <c r="UQ60" s="60">
        <f t="shared" si="439"/>
        <v>0</v>
      </c>
      <c r="UR60" s="60">
        <f t="shared" si="439"/>
        <v>0</v>
      </c>
      <c r="US60" s="60">
        <f t="shared" si="439"/>
        <v>0</v>
      </c>
      <c r="UT60" s="60">
        <f t="shared" si="439"/>
        <v>0</v>
      </c>
      <c r="UU60" s="60">
        <f t="shared" si="439"/>
        <v>0</v>
      </c>
      <c r="UV60" s="60">
        <f t="shared" si="439"/>
        <v>0</v>
      </c>
      <c r="UW60" s="60">
        <f t="shared" si="439"/>
        <v>0</v>
      </c>
      <c r="UX60" s="60">
        <f t="shared" si="439"/>
        <v>0</v>
      </c>
      <c r="UY60" s="60">
        <f t="shared" si="439"/>
        <v>0</v>
      </c>
      <c r="UZ60" s="60">
        <f t="shared" si="439"/>
        <v>0</v>
      </c>
      <c r="VA60" s="60">
        <f t="shared" si="439"/>
        <v>0</v>
      </c>
      <c r="VB60" s="60">
        <f t="shared" si="439"/>
        <v>0</v>
      </c>
      <c r="VC60" s="60">
        <f t="shared" si="439"/>
        <v>0</v>
      </c>
      <c r="VD60" s="109">
        <f t="shared" si="439"/>
        <v>0</v>
      </c>
      <c r="VE60" s="9" t="str">
        <f t="shared" si="33"/>
        <v>-</v>
      </c>
    </row>
    <row r="61" spans="1:577" ht="20.149999999999999" customHeight="1">
      <c r="A61" s="18"/>
      <c r="B61" s="18">
        <v>6101</v>
      </c>
      <c r="C61" s="18"/>
      <c r="D61" s="19" t="s">
        <v>60</v>
      </c>
      <c r="E61" s="188">
        <f t="shared" ref="E61:T61" si="440">SUM(E62:E64)</f>
        <v>0</v>
      </c>
      <c r="F61" s="189">
        <f t="shared" si="440"/>
        <v>0</v>
      </c>
      <c r="G61" s="189">
        <f t="shared" si="440"/>
        <v>0</v>
      </c>
      <c r="H61" s="190">
        <f t="shared" si="440"/>
        <v>0</v>
      </c>
      <c r="I61" s="226">
        <f t="shared" si="440"/>
        <v>0</v>
      </c>
      <c r="J61" s="189">
        <f t="shared" si="440"/>
        <v>0</v>
      </c>
      <c r="K61" s="57">
        <f t="shared" si="440"/>
        <v>0</v>
      </c>
      <c r="L61" s="56">
        <f t="shared" si="440"/>
        <v>0</v>
      </c>
      <c r="M61" s="56">
        <f t="shared" si="440"/>
        <v>0</v>
      </c>
      <c r="N61" s="56">
        <f t="shared" si="440"/>
        <v>0</v>
      </c>
      <c r="O61" s="56">
        <f t="shared" si="440"/>
        <v>0</v>
      </c>
      <c r="P61" s="56">
        <f t="shared" si="440"/>
        <v>0</v>
      </c>
      <c r="Q61" s="56">
        <f t="shared" si="440"/>
        <v>0</v>
      </c>
      <c r="R61" s="56">
        <f t="shared" si="440"/>
        <v>0</v>
      </c>
      <c r="S61" s="56">
        <f t="shared" si="440"/>
        <v>0</v>
      </c>
      <c r="T61" s="56">
        <f t="shared" si="440"/>
        <v>0</v>
      </c>
      <c r="U61" s="57">
        <f t="shared" ref="U61:Y61" si="441">SUM(U62:U64)</f>
        <v>0</v>
      </c>
      <c r="V61" s="56">
        <f t="shared" si="441"/>
        <v>0</v>
      </c>
      <c r="W61" s="56">
        <f t="shared" si="441"/>
        <v>0</v>
      </c>
      <c r="X61" s="56">
        <f t="shared" si="441"/>
        <v>0</v>
      </c>
      <c r="Y61" s="107">
        <f t="shared" si="441"/>
        <v>0</v>
      </c>
      <c r="Z61" s="57">
        <f t="shared" ref="Z61:AJ61" si="442">SUM(Z62:Z64)</f>
        <v>0</v>
      </c>
      <c r="AA61" s="56">
        <f t="shared" si="442"/>
        <v>0</v>
      </c>
      <c r="AB61" s="56">
        <f t="shared" si="442"/>
        <v>0</v>
      </c>
      <c r="AC61" s="56">
        <f t="shared" si="442"/>
        <v>0</v>
      </c>
      <c r="AD61" s="56">
        <f t="shared" si="442"/>
        <v>0</v>
      </c>
      <c r="AE61" s="56">
        <f t="shared" si="442"/>
        <v>0</v>
      </c>
      <c r="AF61" s="56">
        <f t="shared" si="442"/>
        <v>0</v>
      </c>
      <c r="AG61" s="56">
        <f t="shared" si="442"/>
        <v>0</v>
      </c>
      <c r="AH61" s="56">
        <f t="shared" si="442"/>
        <v>0</v>
      </c>
      <c r="AI61" s="56">
        <f t="shared" si="442"/>
        <v>0</v>
      </c>
      <c r="AJ61" s="56">
        <f t="shared" si="442"/>
        <v>0</v>
      </c>
      <c r="AK61" s="57">
        <f t="shared" ref="AK61:AO61" si="443">SUM(AK62:AK64)</f>
        <v>0</v>
      </c>
      <c r="AL61" s="56">
        <f t="shared" si="443"/>
        <v>0</v>
      </c>
      <c r="AM61" s="56">
        <f t="shared" si="443"/>
        <v>0</v>
      </c>
      <c r="AN61" s="56">
        <f t="shared" si="443"/>
        <v>0</v>
      </c>
      <c r="AO61" s="107">
        <f t="shared" si="443"/>
        <v>0</v>
      </c>
      <c r="AP61" s="57">
        <f t="shared" ref="AP61:AZ61" si="444">SUM(AP62:AP64)</f>
        <v>0</v>
      </c>
      <c r="AQ61" s="56">
        <f t="shared" si="444"/>
        <v>0</v>
      </c>
      <c r="AR61" s="56">
        <f t="shared" si="444"/>
        <v>0</v>
      </c>
      <c r="AS61" s="56">
        <f t="shared" si="444"/>
        <v>0</v>
      </c>
      <c r="AT61" s="56">
        <f t="shared" si="444"/>
        <v>0</v>
      </c>
      <c r="AU61" s="56">
        <f t="shared" si="444"/>
        <v>0</v>
      </c>
      <c r="AV61" s="56">
        <f t="shared" si="444"/>
        <v>0</v>
      </c>
      <c r="AW61" s="56">
        <f t="shared" si="444"/>
        <v>0</v>
      </c>
      <c r="AX61" s="56">
        <f t="shared" si="444"/>
        <v>0</v>
      </c>
      <c r="AY61" s="56">
        <f t="shared" si="444"/>
        <v>0</v>
      </c>
      <c r="AZ61" s="56">
        <f t="shared" si="444"/>
        <v>0</v>
      </c>
      <c r="BA61" s="57">
        <f t="shared" ref="BA61:BE61" si="445">SUM(BA62:BA64)</f>
        <v>0</v>
      </c>
      <c r="BB61" s="56">
        <f t="shared" si="445"/>
        <v>0</v>
      </c>
      <c r="BC61" s="56">
        <f t="shared" si="445"/>
        <v>0</v>
      </c>
      <c r="BD61" s="56">
        <f t="shared" si="445"/>
        <v>0</v>
      </c>
      <c r="BE61" s="107">
        <f t="shared" si="445"/>
        <v>0</v>
      </c>
      <c r="BF61" s="57">
        <f t="shared" ref="BF61:BP61" si="446">SUM(BF62:BF64)</f>
        <v>0</v>
      </c>
      <c r="BG61" s="56">
        <f t="shared" si="446"/>
        <v>0</v>
      </c>
      <c r="BH61" s="56">
        <f t="shared" si="446"/>
        <v>0</v>
      </c>
      <c r="BI61" s="56">
        <f t="shared" si="446"/>
        <v>0</v>
      </c>
      <c r="BJ61" s="56">
        <f t="shared" si="446"/>
        <v>0</v>
      </c>
      <c r="BK61" s="56">
        <f t="shared" si="446"/>
        <v>0</v>
      </c>
      <c r="BL61" s="56">
        <f t="shared" si="446"/>
        <v>0</v>
      </c>
      <c r="BM61" s="56">
        <f t="shared" si="446"/>
        <v>0</v>
      </c>
      <c r="BN61" s="56">
        <f t="shared" si="446"/>
        <v>0</v>
      </c>
      <c r="BO61" s="56">
        <f t="shared" si="446"/>
        <v>0</v>
      </c>
      <c r="BP61" s="56">
        <f t="shared" si="446"/>
        <v>0</v>
      </c>
      <c r="BQ61" s="57">
        <f t="shared" ref="BQ61:BU61" si="447">SUM(BQ62:BQ64)</f>
        <v>0</v>
      </c>
      <c r="BR61" s="56">
        <f t="shared" si="447"/>
        <v>0</v>
      </c>
      <c r="BS61" s="56">
        <f t="shared" si="447"/>
        <v>0</v>
      </c>
      <c r="BT61" s="56">
        <f t="shared" si="447"/>
        <v>0</v>
      </c>
      <c r="BU61" s="107">
        <f t="shared" si="447"/>
        <v>0</v>
      </c>
      <c r="BV61" s="57">
        <f t="shared" ref="BV61:CF61" si="448">SUM(BV62:BV64)</f>
        <v>0</v>
      </c>
      <c r="BW61" s="56">
        <f t="shared" si="448"/>
        <v>0</v>
      </c>
      <c r="BX61" s="56">
        <f t="shared" si="448"/>
        <v>0</v>
      </c>
      <c r="BY61" s="56">
        <f t="shared" si="448"/>
        <v>0</v>
      </c>
      <c r="BZ61" s="56">
        <f t="shared" si="448"/>
        <v>0</v>
      </c>
      <c r="CA61" s="56">
        <f t="shared" si="448"/>
        <v>0</v>
      </c>
      <c r="CB61" s="56">
        <f t="shared" si="448"/>
        <v>0</v>
      </c>
      <c r="CC61" s="56">
        <f t="shared" si="448"/>
        <v>0</v>
      </c>
      <c r="CD61" s="56">
        <f t="shared" si="448"/>
        <v>0</v>
      </c>
      <c r="CE61" s="56">
        <f t="shared" si="448"/>
        <v>0</v>
      </c>
      <c r="CF61" s="56">
        <f t="shared" si="448"/>
        <v>0</v>
      </c>
      <c r="CG61" s="57">
        <f t="shared" ref="CG61:CU61" si="449">SUM(CG62:CG64)</f>
        <v>0</v>
      </c>
      <c r="CH61" s="56">
        <f t="shared" si="449"/>
        <v>0</v>
      </c>
      <c r="CI61" s="56">
        <f t="shared" si="449"/>
        <v>0</v>
      </c>
      <c r="CJ61" s="56">
        <f t="shared" si="449"/>
        <v>0</v>
      </c>
      <c r="CK61" s="56">
        <f t="shared" ref="CK61:CT61" si="450">SUM(CK62:CK64)</f>
        <v>0</v>
      </c>
      <c r="CL61" s="56">
        <f t="shared" si="450"/>
        <v>0</v>
      </c>
      <c r="CM61" s="56">
        <f t="shared" si="450"/>
        <v>0</v>
      </c>
      <c r="CN61" s="56">
        <f t="shared" si="450"/>
        <v>0</v>
      </c>
      <c r="CO61" s="56">
        <f t="shared" si="450"/>
        <v>0</v>
      </c>
      <c r="CP61" s="56">
        <f t="shared" si="450"/>
        <v>0</v>
      </c>
      <c r="CQ61" s="56">
        <f t="shared" si="450"/>
        <v>0</v>
      </c>
      <c r="CR61" s="56">
        <f t="shared" si="450"/>
        <v>0</v>
      </c>
      <c r="CS61" s="56">
        <f t="shared" si="450"/>
        <v>0</v>
      </c>
      <c r="CT61" s="56">
        <f t="shared" si="450"/>
        <v>0</v>
      </c>
      <c r="CU61" s="107">
        <f t="shared" si="449"/>
        <v>0</v>
      </c>
      <c r="CV61" s="150">
        <f t="shared" ref="CV61:DG61" si="451">SUM(CV62:CV64)</f>
        <v>0</v>
      </c>
      <c r="CW61" s="57">
        <f t="shared" si="451"/>
        <v>0</v>
      </c>
      <c r="CX61" s="56">
        <f t="shared" si="451"/>
        <v>0</v>
      </c>
      <c r="CY61" s="56">
        <f t="shared" si="451"/>
        <v>0</v>
      </c>
      <c r="CZ61" s="56">
        <f t="shared" si="451"/>
        <v>0</v>
      </c>
      <c r="DA61" s="56">
        <f t="shared" si="451"/>
        <v>0</v>
      </c>
      <c r="DB61" s="56">
        <f t="shared" si="451"/>
        <v>0</v>
      </c>
      <c r="DC61" s="56">
        <f t="shared" si="451"/>
        <v>0</v>
      </c>
      <c r="DD61" s="56">
        <f t="shared" si="451"/>
        <v>0</v>
      </c>
      <c r="DE61" s="56">
        <f t="shared" si="451"/>
        <v>0</v>
      </c>
      <c r="DF61" s="56">
        <f t="shared" si="451"/>
        <v>0</v>
      </c>
      <c r="DG61" s="56">
        <f t="shared" si="451"/>
        <v>0</v>
      </c>
      <c r="DH61" s="57">
        <f t="shared" ref="DH61:DL61" si="452">SUM(DH62:DH64)</f>
        <v>0</v>
      </c>
      <c r="DI61" s="56">
        <f t="shared" si="452"/>
        <v>0</v>
      </c>
      <c r="DJ61" s="56">
        <f t="shared" si="452"/>
        <v>0</v>
      </c>
      <c r="DK61" s="56">
        <f t="shared" si="452"/>
        <v>0</v>
      </c>
      <c r="DL61" s="107">
        <f t="shared" si="452"/>
        <v>0</v>
      </c>
      <c r="DM61" s="57">
        <f t="shared" ref="DM61:DW61" si="453">SUM(DM62:DM64)</f>
        <v>0</v>
      </c>
      <c r="DN61" s="56">
        <f t="shared" si="453"/>
        <v>0</v>
      </c>
      <c r="DO61" s="56">
        <f t="shared" si="453"/>
        <v>0</v>
      </c>
      <c r="DP61" s="56">
        <f t="shared" si="453"/>
        <v>0</v>
      </c>
      <c r="DQ61" s="56">
        <f t="shared" si="453"/>
        <v>0</v>
      </c>
      <c r="DR61" s="56">
        <f t="shared" si="453"/>
        <v>0</v>
      </c>
      <c r="DS61" s="56">
        <f t="shared" si="453"/>
        <v>0</v>
      </c>
      <c r="DT61" s="56">
        <f t="shared" si="453"/>
        <v>0</v>
      </c>
      <c r="DU61" s="56">
        <f t="shared" si="453"/>
        <v>0</v>
      </c>
      <c r="DV61" s="56">
        <f t="shared" si="453"/>
        <v>0</v>
      </c>
      <c r="DW61" s="56">
        <f t="shared" si="453"/>
        <v>0</v>
      </c>
      <c r="DX61" s="57">
        <f t="shared" ref="DX61:EB61" si="454">SUM(DX62:DX64)</f>
        <v>0</v>
      </c>
      <c r="DY61" s="56">
        <f t="shared" si="454"/>
        <v>0</v>
      </c>
      <c r="DZ61" s="56">
        <f t="shared" si="454"/>
        <v>0</v>
      </c>
      <c r="EA61" s="56">
        <f t="shared" si="454"/>
        <v>0</v>
      </c>
      <c r="EB61" s="107">
        <f t="shared" si="454"/>
        <v>0</v>
      </c>
      <c r="EC61" s="57">
        <f t="shared" ref="EC61:EM61" si="455">SUM(EC62:EC64)</f>
        <v>0</v>
      </c>
      <c r="ED61" s="56">
        <f t="shared" si="455"/>
        <v>0</v>
      </c>
      <c r="EE61" s="56">
        <f t="shared" si="455"/>
        <v>0</v>
      </c>
      <c r="EF61" s="56">
        <f t="shared" si="455"/>
        <v>0</v>
      </c>
      <c r="EG61" s="56">
        <f t="shared" si="455"/>
        <v>0</v>
      </c>
      <c r="EH61" s="56">
        <f t="shared" si="455"/>
        <v>0</v>
      </c>
      <c r="EI61" s="56">
        <f t="shared" si="455"/>
        <v>0</v>
      </c>
      <c r="EJ61" s="56">
        <f t="shared" si="455"/>
        <v>0</v>
      </c>
      <c r="EK61" s="56">
        <f t="shared" si="455"/>
        <v>0</v>
      </c>
      <c r="EL61" s="56">
        <f t="shared" si="455"/>
        <v>0</v>
      </c>
      <c r="EM61" s="56">
        <f t="shared" si="455"/>
        <v>0</v>
      </c>
      <c r="EN61" s="57">
        <f t="shared" ref="EN61:ER61" si="456">SUM(EN62:EN64)</f>
        <v>0</v>
      </c>
      <c r="EO61" s="56">
        <f t="shared" si="456"/>
        <v>0</v>
      </c>
      <c r="EP61" s="56">
        <f t="shared" si="456"/>
        <v>0</v>
      </c>
      <c r="EQ61" s="56">
        <f t="shared" si="456"/>
        <v>0</v>
      </c>
      <c r="ER61" s="107">
        <f t="shared" si="456"/>
        <v>0</v>
      </c>
      <c r="ES61" s="57">
        <f t="shared" ref="ES61:FC61" si="457">SUM(ES62:ES64)</f>
        <v>0</v>
      </c>
      <c r="ET61" s="56">
        <f t="shared" si="457"/>
        <v>0</v>
      </c>
      <c r="EU61" s="56">
        <f t="shared" si="457"/>
        <v>0</v>
      </c>
      <c r="EV61" s="56">
        <f t="shared" si="457"/>
        <v>0</v>
      </c>
      <c r="EW61" s="56">
        <f t="shared" si="457"/>
        <v>0</v>
      </c>
      <c r="EX61" s="56">
        <f t="shared" si="457"/>
        <v>0</v>
      </c>
      <c r="EY61" s="56">
        <f t="shared" si="457"/>
        <v>0</v>
      </c>
      <c r="EZ61" s="56">
        <f t="shared" si="457"/>
        <v>0</v>
      </c>
      <c r="FA61" s="56">
        <f t="shared" si="457"/>
        <v>0</v>
      </c>
      <c r="FB61" s="56">
        <f t="shared" si="457"/>
        <v>0</v>
      </c>
      <c r="FC61" s="56">
        <f t="shared" si="457"/>
        <v>0</v>
      </c>
      <c r="FD61" s="57">
        <f t="shared" ref="FD61:FH61" si="458">SUM(FD62:FD64)</f>
        <v>0</v>
      </c>
      <c r="FE61" s="56">
        <f t="shared" si="458"/>
        <v>0</v>
      </c>
      <c r="FF61" s="56">
        <f t="shared" si="458"/>
        <v>0</v>
      </c>
      <c r="FG61" s="56">
        <f t="shared" si="458"/>
        <v>0</v>
      </c>
      <c r="FH61" s="107">
        <f t="shared" si="458"/>
        <v>0</v>
      </c>
      <c r="FI61" s="57">
        <f t="shared" ref="FI61:FS61" si="459">SUM(FI62:FI64)</f>
        <v>0</v>
      </c>
      <c r="FJ61" s="56">
        <f t="shared" si="459"/>
        <v>0</v>
      </c>
      <c r="FK61" s="56">
        <f t="shared" si="459"/>
        <v>0</v>
      </c>
      <c r="FL61" s="56">
        <f t="shared" si="459"/>
        <v>0</v>
      </c>
      <c r="FM61" s="56">
        <f t="shared" si="459"/>
        <v>0</v>
      </c>
      <c r="FN61" s="56">
        <f t="shared" si="459"/>
        <v>0</v>
      </c>
      <c r="FO61" s="56">
        <f t="shared" si="459"/>
        <v>0</v>
      </c>
      <c r="FP61" s="56">
        <f t="shared" si="459"/>
        <v>0</v>
      </c>
      <c r="FQ61" s="56">
        <f t="shared" si="459"/>
        <v>0</v>
      </c>
      <c r="FR61" s="56">
        <f t="shared" si="459"/>
        <v>0</v>
      </c>
      <c r="FS61" s="56">
        <f t="shared" si="459"/>
        <v>0</v>
      </c>
      <c r="FT61" s="57">
        <f t="shared" ref="FT61:FX61" si="460">SUM(FT62:FT64)</f>
        <v>0</v>
      </c>
      <c r="FU61" s="56">
        <f t="shared" si="460"/>
        <v>0</v>
      </c>
      <c r="FV61" s="56">
        <f t="shared" si="460"/>
        <v>0</v>
      </c>
      <c r="FW61" s="56">
        <f t="shared" si="460"/>
        <v>0</v>
      </c>
      <c r="FX61" s="107">
        <f t="shared" si="460"/>
        <v>0</v>
      </c>
      <c r="FY61" s="57">
        <f t="shared" ref="FY61:GI61" si="461">SUM(FY62:FY64)</f>
        <v>0</v>
      </c>
      <c r="FZ61" s="56">
        <f t="shared" si="461"/>
        <v>0</v>
      </c>
      <c r="GA61" s="56">
        <f t="shared" si="461"/>
        <v>0</v>
      </c>
      <c r="GB61" s="56">
        <f t="shared" si="461"/>
        <v>0</v>
      </c>
      <c r="GC61" s="56">
        <f t="shared" si="461"/>
        <v>0</v>
      </c>
      <c r="GD61" s="56">
        <f t="shared" si="461"/>
        <v>0</v>
      </c>
      <c r="GE61" s="56">
        <f t="shared" si="461"/>
        <v>0</v>
      </c>
      <c r="GF61" s="56">
        <f t="shared" si="461"/>
        <v>0</v>
      </c>
      <c r="GG61" s="56">
        <f t="shared" si="461"/>
        <v>0</v>
      </c>
      <c r="GH61" s="56">
        <f t="shared" si="461"/>
        <v>0</v>
      </c>
      <c r="GI61" s="56">
        <f t="shared" si="461"/>
        <v>0</v>
      </c>
      <c r="GJ61" s="57">
        <f t="shared" ref="GJ61:GN61" si="462">SUM(GJ62:GJ64)</f>
        <v>0</v>
      </c>
      <c r="GK61" s="56">
        <f t="shared" si="462"/>
        <v>0</v>
      </c>
      <c r="GL61" s="56">
        <f t="shared" si="462"/>
        <v>0</v>
      </c>
      <c r="GM61" s="56">
        <f t="shared" si="462"/>
        <v>0</v>
      </c>
      <c r="GN61" s="107">
        <f t="shared" si="462"/>
        <v>0</v>
      </c>
      <c r="GO61" s="57">
        <f t="shared" ref="GO61:GY61" si="463">SUM(GO62:GO64)</f>
        <v>0</v>
      </c>
      <c r="GP61" s="56">
        <f t="shared" si="463"/>
        <v>0</v>
      </c>
      <c r="GQ61" s="56">
        <f t="shared" si="463"/>
        <v>0</v>
      </c>
      <c r="GR61" s="56">
        <f t="shared" si="463"/>
        <v>0</v>
      </c>
      <c r="GS61" s="56">
        <f t="shared" si="463"/>
        <v>0</v>
      </c>
      <c r="GT61" s="56">
        <f t="shared" si="463"/>
        <v>0</v>
      </c>
      <c r="GU61" s="56">
        <f t="shared" si="463"/>
        <v>0</v>
      </c>
      <c r="GV61" s="56">
        <f t="shared" si="463"/>
        <v>0</v>
      </c>
      <c r="GW61" s="56">
        <f t="shared" si="463"/>
        <v>0</v>
      </c>
      <c r="GX61" s="56">
        <f t="shared" si="463"/>
        <v>0</v>
      </c>
      <c r="GY61" s="56">
        <f t="shared" si="463"/>
        <v>0</v>
      </c>
      <c r="GZ61" s="57">
        <f t="shared" ref="GZ61:HC61" si="464">SUM(GZ62:GZ64)</f>
        <v>0</v>
      </c>
      <c r="HA61" s="56">
        <f t="shared" si="464"/>
        <v>0</v>
      </c>
      <c r="HB61" s="56">
        <f t="shared" si="464"/>
        <v>0</v>
      </c>
      <c r="HC61" s="56">
        <f t="shared" si="464"/>
        <v>0</v>
      </c>
      <c r="HD61" s="56">
        <f t="shared" ref="HD61:HM61" si="465">SUM(HD62:HD64)</f>
        <v>0</v>
      </c>
      <c r="HE61" s="56">
        <f t="shared" si="465"/>
        <v>0</v>
      </c>
      <c r="HF61" s="56">
        <f t="shared" si="465"/>
        <v>0</v>
      </c>
      <c r="HG61" s="56">
        <f t="shared" si="465"/>
        <v>0</v>
      </c>
      <c r="HH61" s="56">
        <f t="shared" si="465"/>
        <v>0</v>
      </c>
      <c r="HI61" s="56">
        <f t="shared" si="465"/>
        <v>0</v>
      </c>
      <c r="HJ61" s="56">
        <f t="shared" si="465"/>
        <v>0</v>
      </c>
      <c r="HK61" s="56">
        <f t="shared" si="465"/>
        <v>0</v>
      </c>
      <c r="HL61" s="56">
        <f t="shared" si="465"/>
        <v>0</v>
      </c>
      <c r="HM61" s="56">
        <f t="shared" si="465"/>
        <v>0</v>
      </c>
      <c r="HN61" s="107">
        <f t="shared" ref="HN61" si="466">SUM(HN62:HN64)</f>
        <v>0</v>
      </c>
      <c r="HO61" s="134">
        <f t="shared" ref="HO61:IA61" si="467">SUM(HO62:HO64)</f>
        <v>0</v>
      </c>
      <c r="HP61" s="150">
        <f t="shared" si="467"/>
        <v>0</v>
      </c>
      <c r="HQ61" s="57">
        <f t="shared" si="467"/>
        <v>0</v>
      </c>
      <c r="HR61" s="56">
        <f t="shared" si="467"/>
        <v>0</v>
      </c>
      <c r="HS61" s="56">
        <f t="shared" si="467"/>
        <v>0</v>
      </c>
      <c r="HT61" s="56">
        <f t="shared" si="467"/>
        <v>0</v>
      </c>
      <c r="HU61" s="56">
        <f t="shared" si="467"/>
        <v>0</v>
      </c>
      <c r="HV61" s="56">
        <f t="shared" si="467"/>
        <v>0</v>
      </c>
      <c r="HW61" s="56">
        <f t="shared" si="467"/>
        <v>0</v>
      </c>
      <c r="HX61" s="56">
        <f t="shared" si="467"/>
        <v>0</v>
      </c>
      <c r="HY61" s="56">
        <f t="shared" si="467"/>
        <v>0</v>
      </c>
      <c r="HZ61" s="56">
        <f t="shared" si="467"/>
        <v>0</v>
      </c>
      <c r="IA61" s="56">
        <f t="shared" si="467"/>
        <v>0</v>
      </c>
      <c r="IB61" s="57">
        <f t="shared" ref="IB61:IF61" si="468">SUM(IB62:IB64)</f>
        <v>0</v>
      </c>
      <c r="IC61" s="56">
        <f t="shared" si="468"/>
        <v>0</v>
      </c>
      <c r="ID61" s="56">
        <f t="shared" si="468"/>
        <v>0</v>
      </c>
      <c r="IE61" s="56">
        <f t="shared" si="468"/>
        <v>0</v>
      </c>
      <c r="IF61" s="107">
        <f t="shared" si="468"/>
        <v>0</v>
      </c>
      <c r="IG61" s="57">
        <f t="shared" ref="IG61:IQ61" si="469">SUM(IG62:IG64)</f>
        <v>0</v>
      </c>
      <c r="IH61" s="56">
        <f t="shared" si="469"/>
        <v>0</v>
      </c>
      <c r="II61" s="56">
        <f t="shared" si="469"/>
        <v>0</v>
      </c>
      <c r="IJ61" s="56">
        <f t="shared" si="469"/>
        <v>0</v>
      </c>
      <c r="IK61" s="56">
        <f t="shared" si="469"/>
        <v>0</v>
      </c>
      <c r="IL61" s="56">
        <f t="shared" si="469"/>
        <v>0</v>
      </c>
      <c r="IM61" s="56">
        <f t="shared" si="469"/>
        <v>0</v>
      </c>
      <c r="IN61" s="56">
        <f t="shared" si="469"/>
        <v>0</v>
      </c>
      <c r="IO61" s="56">
        <f t="shared" si="469"/>
        <v>0</v>
      </c>
      <c r="IP61" s="56">
        <f t="shared" si="469"/>
        <v>0</v>
      </c>
      <c r="IQ61" s="56">
        <f t="shared" si="469"/>
        <v>0</v>
      </c>
      <c r="IR61" s="57">
        <f t="shared" ref="IR61:IV61" si="470">SUM(IR62:IR64)</f>
        <v>0</v>
      </c>
      <c r="IS61" s="56">
        <f t="shared" si="470"/>
        <v>0</v>
      </c>
      <c r="IT61" s="56">
        <f t="shared" si="470"/>
        <v>0</v>
      </c>
      <c r="IU61" s="56">
        <f t="shared" si="470"/>
        <v>0</v>
      </c>
      <c r="IV61" s="107">
        <f t="shared" si="470"/>
        <v>0</v>
      </c>
      <c r="IW61" s="57">
        <f t="shared" ref="IW61:JG61" si="471">SUM(IW62:IW64)</f>
        <v>0</v>
      </c>
      <c r="IX61" s="56">
        <f t="shared" si="471"/>
        <v>0</v>
      </c>
      <c r="IY61" s="56">
        <f t="shared" si="471"/>
        <v>0</v>
      </c>
      <c r="IZ61" s="56">
        <f t="shared" si="471"/>
        <v>0</v>
      </c>
      <c r="JA61" s="56">
        <f t="shared" si="471"/>
        <v>0</v>
      </c>
      <c r="JB61" s="56">
        <f t="shared" si="471"/>
        <v>0</v>
      </c>
      <c r="JC61" s="56">
        <f t="shared" si="471"/>
        <v>0</v>
      </c>
      <c r="JD61" s="56">
        <f t="shared" si="471"/>
        <v>0</v>
      </c>
      <c r="JE61" s="56">
        <f t="shared" si="471"/>
        <v>0</v>
      </c>
      <c r="JF61" s="56">
        <f t="shared" si="471"/>
        <v>0</v>
      </c>
      <c r="JG61" s="56">
        <f t="shared" si="471"/>
        <v>0</v>
      </c>
      <c r="JH61" s="57">
        <f t="shared" ref="JH61:JL61" si="472">SUM(JH62:JH64)</f>
        <v>0</v>
      </c>
      <c r="JI61" s="56">
        <f t="shared" si="472"/>
        <v>0</v>
      </c>
      <c r="JJ61" s="56">
        <f t="shared" si="472"/>
        <v>0</v>
      </c>
      <c r="JK61" s="56">
        <f t="shared" si="472"/>
        <v>0</v>
      </c>
      <c r="JL61" s="107">
        <f t="shared" si="472"/>
        <v>0</v>
      </c>
      <c r="JM61" s="57">
        <f t="shared" ref="JM61:JW61" si="473">SUM(JM62:JM64)</f>
        <v>0</v>
      </c>
      <c r="JN61" s="56">
        <f t="shared" si="473"/>
        <v>0</v>
      </c>
      <c r="JO61" s="56">
        <f t="shared" si="473"/>
        <v>0</v>
      </c>
      <c r="JP61" s="56">
        <f t="shared" si="473"/>
        <v>0</v>
      </c>
      <c r="JQ61" s="56">
        <f t="shared" si="473"/>
        <v>0</v>
      </c>
      <c r="JR61" s="56">
        <f t="shared" si="473"/>
        <v>0</v>
      </c>
      <c r="JS61" s="56">
        <f t="shared" si="473"/>
        <v>0</v>
      </c>
      <c r="JT61" s="56">
        <f t="shared" si="473"/>
        <v>0</v>
      </c>
      <c r="JU61" s="56">
        <f t="shared" si="473"/>
        <v>0</v>
      </c>
      <c r="JV61" s="56">
        <f t="shared" si="473"/>
        <v>0</v>
      </c>
      <c r="JW61" s="56">
        <f t="shared" si="473"/>
        <v>0</v>
      </c>
      <c r="JX61" s="57">
        <f t="shared" ref="JX61:KB61" si="474">SUM(JX62:JX64)</f>
        <v>0</v>
      </c>
      <c r="JY61" s="56">
        <f t="shared" si="474"/>
        <v>0</v>
      </c>
      <c r="JZ61" s="56">
        <f t="shared" si="474"/>
        <v>0</v>
      </c>
      <c r="KA61" s="56">
        <f t="shared" si="474"/>
        <v>0</v>
      </c>
      <c r="KB61" s="107">
        <f t="shared" si="474"/>
        <v>0</v>
      </c>
      <c r="KC61" s="57">
        <f t="shared" ref="KC61:KM61" si="475">SUM(KC62:KC64)</f>
        <v>0</v>
      </c>
      <c r="KD61" s="56">
        <f t="shared" si="475"/>
        <v>0</v>
      </c>
      <c r="KE61" s="56">
        <f t="shared" si="475"/>
        <v>0</v>
      </c>
      <c r="KF61" s="56">
        <f t="shared" si="475"/>
        <v>0</v>
      </c>
      <c r="KG61" s="56">
        <f t="shared" si="475"/>
        <v>0</v>
      </c>
      <c r="KH61" s="56">
        <f t="shared" si="475"/>
        <v>0</v>
      </c>
      <c r="KI61" s="56">
        <f t="shared" si="475"/>
        <v>0</v>
      </c>
      <c r="KJ61" s="56">
        <f t="shared" si="475"/>
        <v>0</v>
      </c>
      <c r="KK61" s="56">
        <f t="shared" si="475"/>
        <v>0</v>
      </c>
      <c r="KL61" s="56">
        <f t="shared" si="475"/>
        <v>0</v>
      </c>
      <c r="KM61" s="56">
        <f t="shared" si="475"/>
        <v>0</v>
      </c>
      <c r="KN61" s="57">
        <f t="shared" ref="KN61:KQ61" si="476">SUM(KN62:KN64)</f>
        <v>0</v>
      </c>
      <c r="KO61" s="56">
        <f t="shared" si="476"/>
        <v>0</v>
      </c>
      <c r="KP61" s="56">
        <f t="shared" si="476"/>
        <v>0</v>
      </c>
      <c r="KQ61" s="56">
        <f t="shared" si="476"/>
        <v>0</v>
      </c>
      <c r="KR61" s="56">
        <f t="shared" ref="KR61:LA61" si="477">SUM(KR62:KR64)</f>
        <v>0</v>
      </c>
      <c r="KS61" s="56">
        <f t="shared" si="477"/>
        <v>0</v>
      </c>
      <c r="KT61" s="56">
        <f t="shared" si="477"/>
        <v>0</v>
      </c>
      <c r="KU61" s="56">
        <f t="shared" si="477"/>
        <v>0</v>
      </c>
      <c r="KV61" s="56">
        <f t="shared" si="477"/>
        <v>0</v>
      </c>
      <c r="KW61" s="56">
        <f t="shared" si="477"/>
        <v>0</v>
      </c>
      <c r="KX61" s="56">
        <f t="shared" si="477"/>
        <v>0</v>
      </c>
      <c r="KY61" s="56">
        <f t="shared" si="477"/>
        <v>0</v>
      </c>
      <c r="KZ61" s="56">
        <f t="shared" si="477"/>
        <v>0</v>
      </c>
      <c r="LA61" s="56">
        <f t="shared" si="477"/>
        <v>0</v>
      </c>
      <c r="LB61" s="107">
        <f t="shared" ref="LB61" si="478">SUM(LB62:LB64)</f>
        <v>0</v>
      </c>
      <c r="LC61" s="150">
        <f t="shared" ref="LC61:LN61" si="479">SUM(LC62:LC64)</f>
        <v>0</v>
      </c>
      <c r="LD61" s="57">
        <f t="shared" si="479"/>
        <v>0</v>
      </c>
      <c r="LE61" s="56">
        <f t="shared" si="479"/>
        <v>0</v>
      </c>
      <c r="LF61" s="56">
        <f t="shared" si="479"/>
        <v>0</v>
      </c>
      <c r="LG61" s="56">
        <f t="shared" si="479"/>
        <v>0</v>
      </c>
      <c r="LH61" s="56">
        <f t="shared" si="479"/>
        <v>0</v>
      </c>
      <c r="LI61" s="56">
        <f t="shared" si="479"/>
        <v>0</v>
      </c>
      <c r="LJ61" s="56">
        <f t="shared" si="479"/>
        <v>0</v>
      </c>
      <c r="LK61" s="56">
        <f t="shared" si="479"/>
        <v>0</v>
      </c>
      <c r="LL61" s="56">
        <f t="shared" si="479"/>
        <v>0</v>
      </c>
      <c r="LM61" s="56">
        <f t="shared" si="479"/>
        <v>0</v>
      </c>
      <c r="LN61" s="56">
        <f t="shared" si="479"/>
        <v>0</v>
      </c>
      <c r="LO61" s="57">
        <f t="shared" ref="LO61:LS61" si="480">SUM(LO62:LO64)</f>
        <v>0</v>
      </c>
      <c r="LP61" s="56">
        <f t="shared" si="480"/>
        <v>0</v>
      </c>
      <c r="LQ61" s="56">
        <f t="shared" si="480"/>
        <v>0</v>
      </c>
      <c r="LR61" s="56">
        <f t="shared" si="480"/>
        <v>0</v>
      </c>
      <c r="LS61" s="107">
        <f t="shared" si="480"/>
        <v>0</v>
      </c>
      <c r="LT61" s="57">
        <f t="shared" ref="LT61:MD61" si="481">SUM(LT62:LT64)</f>
        <v>0</v>
      </c>
      <c r="LU61" s="56">
        <f t="shared" si="481"/>
        <v>0</v>
      </c>
      <c r="LV61" s="56">
        <f t="shared" si="481"/>
        <v>0</v>
      </c>
      <c r="LW61" s="56">
        <f t="shared" si="481"/>
        <v>0</v>
      </c>
      <c r="LX61" s="56">
        <f t="shared" si="481"/>
        <v>0</v>
      </c>
      <c r="LY61" s="56">
        <f t="shared" si="481"/>
        <v>0</v>
      </c>
      <c r="LZ61" s="56">
        <f t="shared" si="481"/>
        <v>0</v>
      </c>
      <c r="MA61" s="56">
        <f t="shared" si="481"/>
        <v>0</v>
      </c>
      <c r="MB61" s="56">
        <f t="shared" si="481"/>
        <v>0</v>
      </c>
      <c r="MC61" s="56">
        <f t="shared" si="481"/>
        <v>0</v>
      </c>
      <c r="MD61" s="56">
        <f t="shared" si="481"/>
        <v>0</v>
      </c>
      <c r="ME61" s="57">
        <f t="shared" ref="ME61:MI61" si="482">SUM(ME62:ME64)</f>
        <v>0</v>
      </c>
      <c r="MF61" s="56">
        <f t="shared" si="482"/>
        <v>0</v>
      </c>
      <c r="MG61" s="56">
        <f t="shared" si="482"/>
        <v>0</v>
      </c>
      <c r="MH61" s="56">
        <f t="shared" si="482"/>
        <v>0</v>
      </c>
      <c r="MI61" s="107">
        <f t="shared" si="482"/>
        <v>0</v>
      </c>
      <c r="MJ61" s="57">
        <f t="shared" ref="MJ61:MT61" si="483">SUM(MJ62:MJ64)</f>
        <v>0</v>
      </c>
      <c r="MK61" s="56">
        <f t="shared" si="483"/>
        <v>0</v>
      </c>
      <c r="ML61" s="56">
        <f t="shared" si="483"/>
        <v>0</v>
      </c>
      <c r="MM61" s="56">
        <f t="shared" si="483"/>
        <v>0</v>
      </c>
      <c r="MN61" s="56">
        <f t="shared" si="483"/>
        <v>0</v>
      </c>
      <c r="MO61" s="56">
        <f t="shared" si="483"/>
        <v>0</v>
      </c>
      <c r="MP61" s="56">
        <f t="shared" si="483"/>
        <v>0</v>
      </c>
      <c r="MQ61" s="56">
        <f t="shared" si="483"/>
        <v>0</v>
      </c>
      <c r="MR61" s="56">
        <f t="shared" si="483"/>
        <v>0</v>
      </c>
      <c r="MS61" s="56">
        <f t="shared" si="483"/>
        <v>0</v>
      </c>
      <c r="MT61" s="56">
        <f t="shared" si="483"/>
        <v>0</v>
      </c>
      <c r="MU61" s="57">
        <f t="shared" ref="MU61:MY61" si="484">SUM(MU62:MU64)</f>
        <v>0</v>
      </c>
      <c r="MV61" s="56">
        <f t="shared" si="484"/>
        <v>0</v>
      </c>
      <c r="MW61" s="56">
        <f t="shared" si="484"/>
        <v>0</v>
      </c>
      <c r="MX61" s="56">
        <f t="shared" si="484"/>
        <v>0</v>
      </c>
      <c r="MY61" s="107">
        <f t="shared" si="484"/>
        <v>0</v>
      </c>
      <c r="MZ61" s="57">
        <f t="shared" ref="MZ61:NJ61" si="485">SUM(MZ62:MZ64)</f>
        <v>0</v>
      </c>
      <c r="NA61" s="56">
        <f t="shared" si="485"/>
        <v>0</v>
      </c>
      <c r="NB61" s="56">
        <f t="shared" si="485"/>
        <v>0</v>
      </c>
      <c r="NC61" s="56">
        <f t="shared" si="485"/>
        <v>0</v>
      </c>
      <c r="ND61" s="56">
        <f t="shared" si="485"/>
        <v>0</v>
      </c>
      <c r="NE61" s="56">
        <f t="shared" si="485"/>
        <v>0</v>
      </c>
      <c r="NF61" s="56">
        <f t="shared" si="485"/>
        <v>0</v>
      </c>
      <c r="NG61" s="56">
        <f t="shared" si="485"/>
        <v>0</v>
      </c>
      <c r="NH61" s="56">
        <f t="shared" si="485"/>
        <v>0</v>
      </c>
      <c r="NI61" s="56">
        <f t="shared" si="485"/>
        <v>0</v>
      </c>
      <c r="NJ61" s="56">
        <f t="shared" si="485"/>
        <v>0</v>
      </c>
      <c r="NK61" s="57">
        <f t="shared" ref="NK61:NO61" si="486">SUM(NK62:NK64)</f>
        <v>0</v>
      </c>
      <c r="NL61" s="56">
        <f t="shared" si="486"/>
        <v>0</v>
      </c>
      <c r="NM61" s="56">
        <f t="shared" si="486"/>
        <v>0</v>
      </c>
      <c r="NN61" s="56">
        <f t="shared" si="486"/>
        <v>0</v>
      </c>
      <c r="NO61" s="107">
        <f t="shared" si="486"/>
        <v>0</v>
      </c>
      <c r="NP61" s="57">
        <f t="shared" ref="NP61:NZ61" si="487">SUM(NP62:NP64)</f>
        <v>0</v>
      </c>
      <c r="NQ61" s="56">
        <f t="shared" si="487"/>
        <v>0</v>
      </c>
      <c r="NR61" s="56">
        <f t="shared" si="487"/>
        <v>0</v>
      </c>
      <c r="NS61" s="56">
        <f t="shared" si="487"/>
        <v>0</v>
      </c>
      <c r="NT61" s="56">
        <f t="shared" si="487"/>
        <v>0</v>
      </c>
      <c r="NU61" s="56">
        <f t="shared" si="487"/>
        <v>0</v>
      </c>
      <c r="NV61" s="56">
        <f t="shared" si="487"/>
        <v>0</v>
      </c>
      <c r="NW61" s="56">
        <f t="shared" si="487"/>
        <v>0</v>
      </c>
      <c r="NX61" s="56">
        <f t="shared" si="487"/>
        <v>0</v>
      </c>
      <c r="NY61" s="56">
        <f t="shared" si="487"/>
        <v>0</v>
      </c>
      <c r="NZ61" s="56">
        <f t="shared" si="487"/>
        <v>0</v>
      </c>
      <c r="OA61" s="57">
        <f t="shared" ref="OA61:OE61" si="488">SUM(OA62:OA64)</f>
        <v>0</v>
      </c>
      <c r="OB61" s="56">
        <f t="shared" si="488"/>
        <v>0</v>
      </c>
      <c r="OC61" s="56">
        <f t="shared" si="488"/>
        <v>0</v>
      </c>
      <c r="OD61" s="56">
        <f t="shared" si="488"/>
        <v>0</v>
      </c>
      <c r="OE61" s="107">
        <f t="shared" si="488"/>
        <v>0</v>
      </c>
      <c r="OF61" s="57">
        <f t="shared" ref="OF61:OP61" si="489">SUM(OF62:OF64)</f>
        <v>0</v>
      </c>
      <c r="OG61" s="56">
        <f t="shared" si="489"/>
        <v>0</v>
      </c>
      <c r="OH61" s="56">
        <f t="shared" si="489"/>
        <v>0</v>
      </c>
      <c r="OI61" s="56">
        <f t="shared" si="489"/>
        <v>0</v>
      </c>
      <c r="OJ61" s="56">
        <f t="shared" si="489"/>
        <v>0</v>
      </c>
      <c r="OK61" s="56">
        <f t="shared" si="489"/>
        <v>0</v>
      </c>
      <c r="OL61" s="56">
        <f t="shared" si="489"/>
        <v>0</v>
      </c>
      <c r="OM61" s="56">
        <f t="shared" si="489"/>
        <v>0</v>
      </c>
      <c r="ON61" s="56">
        <f t="shared" si="489"/>
        <v>0</v>
      </c>
      <c r="OO61" s="56">
        <f t="shared" si="489"/>
        <v>0</v>
      </c>
      <c r="OP61" s="56">
        <f t="shared" si="489"/>
        <v>0</v>
      </c>
      <c r="OQ61" s="57">
        <f t="shared" ref="OQ61:OU61" si="490">SUM(OQ62:OQ64)</f>
        <v>0</v>
      </c>
      <c r="OR61" s="56">
        <f t="shared" si="490"/>
        <v>0</v>
      </c>
      <c r="OS61" s="56">
        <f t="shared" si="490"/>
        <v>0</v>
      </c>
      <c r="OT61" s="56">
        <f t="shared" si="490"/>
        <v>0</v>
      </c>
      <c r="OU61" s="107">
        <f t="shared" si="490"/>
        <v>0</v>
      </c>
      <c r="OV61" s="57">
        <f t="shared" ref="OV61:PF61" si="491">SUM(OV62:OV64)</f>
        <v>0</v>
      </c>
      <c r="OW61" s="56">
        <f t="shared" si="491"/>
        <v>0</v>
      </c>
      <c r="OX61" s="56">
        <f t="shared" si="491"/>
        <v>0</v>
      </c>
      <c r="OY61" s="56">
        <f t="shared" si="491"/>
        <v>0</v>
      </c>
      <c r="OZ61" s="56">
        <f t="shared" si="491"/>
        <v>0</v>
      </c>
      <c r="PA61" s="56">
        <f t="shared" si="491"/>
        <v>0</v>
      </c>
      <c r="PB61" s="56">
        <f t="shared" si="491"/>
        <v>0</v>
      </c>
      <c r="PC61" s="56">
        <f t="shared" si="491"/>
        <v>0</v>
      </c>
      <c r="PD61" s="56">
        <f t="shared" si="491"/>
        <v>0</v>
      </c>
      <c r="PE61" s="56">
        <f t="shared" si="491"/>
        <v>0</v>
      </c>
      <c r="PF61" s="56">
        <f t="shared" si="491"/>
        <v>0</v>
      </c>
      <c r="PG61" s="57">
        <f t="shared" ref="PG61:PK61" si="492">SUM(PG62:PG64)</f>
        <v>0</v>
      </c>
      <c r="PH61" s="56">
        <f t="shared" si="492"/>
        <v>0</v>
      </c>
      <c r="PI61" s="56">
        <f t="shared" si="492"/>
        <v>0</v>
      </c>
      <c r="PJ61" s="56">
        <f t="shared" si="492"/>
        <v>0</v>
      </c>
      <c r="PK61" s="107">
        <f t="shared" si="492"/>
        <v>0</v>
      </c>
      <c r="PL61" s="57">
        <f t="shared" ref="PL61:PV61" si="493">SUM(PL62:PL64)</f>
        <v>0</v>
      </c>
      <c r="PM61" s="56">
        <f t="shared" si="493"/>
        <v>0</v>
      </c>
      <c r="PN61" s="56">
        <f t="shared" si="493"/>
        <v>0</v>
      </c>
      <c r="PO61" s="56">
        <f t="shared" si="493"/>
        <v>0</v>
      </c>
      <c r="PP61" s="56">
        <f t="shared" si="493"/>
        <v>0</v>
      </c>
      <c r="PQ61" s="56">
        <f t="shared" si="493"/>
        <v>0</v>
      </c>
      <c r="PR61" s="56">
        <f t="shared" si="493"/>
        <v>0</v>
      </c>
      <c r="PS61" s="56">
        <f t="shared" si="493"/>
        <v>0</v>
      </c>
      <c r="PT61" s="56">
        <f t="shared" si="493"/>
        <v>0</v>
      </c>
      <c r="PU61" s="56">
        <f t="shared" si="493"/>
        <v>0</v>
      </c>
      <c r="PV61" s="56">
        <f t="shared" si="493"/>
        <v>0</v>
      </c>
      <c r="PW61" s="57">
        <f t="shared" ref="PW61:QA61" si="494">SUM(PW62:PW64)</f>
        <v>0</v>
      </c>
      <c r="PX61" s="56">
        <f t="shared" si="494"/>
        <v>0</v>
      </c>
      <c r="PY61" s="56">
        <f t="shared" si="494"/>
        <v>0</v>
      </c>
      <c r="PZ61" s="56">
        <f t="shared" si="494"/>
        <v>0</v>
      </c>
      <c r="QA61" s="107">
        <f t="shared" si="494"/>
        <v>0</v>
      </c>
      <c r="QB61" s="57">
        <f t="shared" ref="QB61:QL61" si="495">SUM(QB62:QB64)</f>
        <v>0</v>
      </c>
      <c r="QC61" s="56">
        <f t="shared" si="495"/>
        <v>0</v>
      </c>
      <c r="QD61" s="56">
        <f t="shared" si="495"/>
        <v>0</v>
      </c>
      <c r="QE61" s="56">
        <f t="shared" si="495"/>
        <v>0</v>
      </c>
      <c r="QF61" s="56">
        <f t="shared" si="495"/>
        <v>0</v>
      </c>
      <c r="QG61" s="56">
        <f t="shared" si="495"/>
        <v>0</v>
      </c>
      <c r="QH61" s="56">
        <f t="shared" si="495"/>
        <v>0</v>
      </c>
      <c r="QI61" s="56">
        <f t="shared" si="495"/>
        <v>0</v>
      </c>
      <c r="QJ61" s="56">
        <f t="shared" si="495"/>
        <v>0</v>
      </c>
      <c r="QK61" s="56">
        <f t="shared" si="495"/>
        <v>0</v>
      </c>
      <c r="QL61" s="56">
        <f t="shared" si="495"/>
        <v>0</v>
      </c>
      <c r="QM61" s="57">
        <f t="shared" ref="QM61:QQ61" si="496">SUM(QM62:QM64)</f>
        <v>0</v>
      </c>
      <c r="QN61" s="56">
        <f t="shared" si="496"/>
        <v>0</v>
      </c>
      <c r="QO61" s="56">
        <f t="shared" si="496"/>
        <v>0</v>
      </c>
      <c r="QP61" s="56">
        <f t="shared" si="496"/>
        <v>0</v>
      </c>
      <c r="QQ61" s="107">
        <f t="shared" si="496"/>
        <v>0</v>
      </c>
      <c r="QR61" s="57">
        <f t="shared" ref="QR61:RB61" si="497">SUM(QR62:QR64)</f>
        <v>0</v>
      </c>
      <c r="QS61" s="56">
        <f t="shared" si="497"/>
        <v>0</v>
      </c>
      <c r="QT61" s="56">
        <f t="shared" si="497"/>
        <v>0</v>
      </c>
      <c r="QU61" s="56">
        <f t="shared" si="497"/>
        <v>0</v>
      </c>
      <c r="QV61" s="56">
        <f t="shared" si="497"/>
        <v>0</v>
      </c>
      <c r="QW61" s="56">
        <f t="shared" si="497"/>
        <v>0</v>
      </c>
      <c r="QX61" s="56">
        <f t="shared" si="497"/>
        <v>0</v>
      </c>
      <c r="QY61" s="56">
        <f t="shared" si="497"/>
        <v>0</v>
      </c>
      <c r="QZ61" s="56">
        <f t="shared" si="497"/>
        <v>0</v>
      </c>
      <c r="RA61" s="56">
        <f t="shared" si="497"/>
        <v>0</v>
      </c>
      <c r="RB61" s="56">
        <f t="shared" si="497"/>
        <v>0</v>
      </c>
      <c r="RC61" s="57">
        <f t="shared" ref="RC61:RF61" si="498">SUM(RC62:RC64)</f>
        <v>0</v>
      </c>
      <c r="RD61" s="56">
        <f t="shared" si="498"/>
        <v>0</v>
      </c>
      <c r="RE61" s="56">
        <f t="shared" si="498"/>
        <v>0</v>
      </c>
      <c r="RF61" s="56">
        <f t="shared" si="498"/>
        <v>0</v>
      </c>
      <c r="RG61" s="56">
        <f t="shared" ref="RG61:RP61" si="499">SUM(RG62:RG64)</f>
        <v>0</v>
      </c>
      <c r="RH61" s="56">
        <f t="shared" si="499"/>
        <v>0</v>
      </c>
      <c r="RI61" s="56">
        <f t="shared" si="499"/>
        <v>0</v>
      </c>
      <c r="RJ61" s="56">
        <f t="shared" si="499"/>
        <v>0</v>
      </c>
      <c r="RK61" s="56">
        <f t="shared" si="499"/>
        <v>0</v>
      </c>
      <c r="RL61" s="56">
        <f t="shared" si="499"/>
        <v>0</v>
      </c>
      <c r="RM61" s="56">
        <f t="shared" si="499"/>
        <v>0</v>
      </c>
      <c r="RN61" s="56">
        <f t="shared" si="499"/>
        <v>0</v>
      </c>
      <c r="RO61" s="56">
        <f t="shared" si="499"/>
        <v>0</v>
      </c>
      <c r="RP61" s="56">
        <f t="shared" si="499"/>
        <v>0</v>
      </c>
      <c r="RQ61" s="107">
        <f t="shared" ref="RQ61" si="500">SUM(RQ62:RQ64)</f>
        <v>0</v>
      </c>
      <c r="RR61" s="150">
        <f t="shared" ref="RR61:SC61" si="501">SUM(RR62:RR64)</f>
        <v>0</v>
      </c>
      <c r="RS61" s="57">
        <f t="shared" si="501"/>
        <v>0</v>
      </c>
      <c r="RT61" s="56">
        <f t="shared" si="501"/>
        <v>0</v>
      </c>
      <c r="RU61" s="56">
        <f t="shared" si="501"/>
        <v>0</v>
      </c>
      <c r="RV61" s="56">
        <f t="shared" si="501"/>
        <v>0</v>
      </c>
      <c r="RW61" s="56">
        <f t="shared" si="501"/>
        <v>0</v>
      </c>
      <c r="RX61" s="56">
        <f t="shared" si="501"/>
        <v>0</v>
      </c>
      <c r="RY61" s="56">
        <f t="shared" si="501"/>
        <v>0</v>
      </c>
      <c r="RZ61" s="56">
        <f t="shared" si="501"/>
        <v>0</v>
      </c>
      <c r="SA61" s="56">
        <f t="shared" si="501"/>
        <v>0</v>
      </c>
      <c r="SB61" s="56">
        <f t="shared" si="501"/>
        <v>0</v>
      </c>
      <c r="SC61" s="56">
        <f t="shared" si="501"/>
        <v>0</v>
      </c>
      <c r="SD61" s="57">
        <f t="shared" ref="SD61:SH61" si="502">SUM(SD62:SD64)</f>
        <v>0</v>
      </c>
      <c r="SE61" s="56">
        <f t="shared" si="502"/>
        <v>0</v>
      </c>
      <c r="SF61" s="56">
        <f t="shared" si="502"/>
        <v>0</v>
      </c>
      <c r="SG61" s="56">
        <f t="shared" si="502"/>
        <v>0</v>
      </c>
      <c r="SH61" s="107">
        <f t="shared" si="502"/>
        <v>0</v>
      </c>
      <c r="SI61" s="57">
        <f t="shared" ref="SI61:SS61" si="503">SUM(SI62:SI64)</f>
        <v>0</v>
      </c>
      <c r="SJ61" s="56">
        <f t="shared" si="503"/>
        <v>0</v>
      </c>
      <c r="SK61" s="56">
        <f t="shared" si="503"/>
        <v>0</v>
      </c>
      <c r="SL61" s="56">
        <f t="shared" si="503"/>
        <v>0</v>
      </c>
      <c r="SM61" s="56">
        <f t="shared" si="503"/>
        <v>0</v>
      </c>
      <c r="SN61" s="56">
        <f t="shared" si="503"/>
        <v>0</v>
      </c>
      <c r="SO61" s="56">
        <f t="shared" si="503"/>
        <v>0</v>
      </c>
      <c r="SP61" s="56">
        <f t="shared" si="503"/>
        <v>0</v>
      </c>
      <c r="SQ61" s="56">
        <f t="shared" si="503"/>
        <v>0</v>
      </c>
      <c r="SR61" s="56">
        <f t="shared" si="503"/>
        <v>0</v>
      </c>
      <c r="SS61" s="56">
        <f t="shared" si="503"/>
        <v>0</v>
      </c>
      <c r="ST61" s="57">
        <f t="shared" ref="ST61:SX61" si="504">SUM(ST62:ST64)</f>
        <v>0</v>
      </c>
      <c r="SU61" s="56">
        <f t="shared" si="504"/>
        <v>0</v>
      </c>
      <c r="SV61" s="56">
        <f t="shared" si="504"/>
        <v>0</v>
      </c>
      <c r="SW61" s="56">
        <f t="shared" si="504"/>
        <v>0</v>
      </c>
      <c r="SX61" s="107">
        <f t="shared" si="504"/>
        <v>0</v>
      </c>
      <c r="SY61" s="57">
        <f t="shared" ref="SY61:TI61" si="505">SUM(SY62:SY64)</f>
        <v>0</v>
      </c>
      <c r="SZ61" s="56">
        <f t="shared" si="505"/>
        <v>0</v>
      </c>
      <c r="TA61" s="56">
        <f t="shared" si="505"/>
        <v>0</v>
      </c>
      <c r="TB61" s="56">
        <f t="shared" si="505"/>
        <v>0</v>
      </c>
      <c r="TC61" s="56">
        <f t="shared" si="505"/>
        <v>0</v>
      </c>
      <c r="TD61" s="56">
        <f t="shared" si="505"/>
        <v>0</v>
      </c>
      <c r="TE61" s="56">
        <f t="shared" si="505"/>
        <v>0</v>
      </c>
      <c r="TF61" s="56">
        <f t="shared" si="505"/>
        <v>0</v>
      </c>
      <c r="TG61" s="56">
        <f t="shared" si="505"/>
        <v>0</v>
      </c>
      <c r="TH61" s="56">
        <f t="shared" si="505"/>
        <v>0</v>
      </c>
      <c r="TI61" s="56">
        <f t="shared" si="505"/>
        <v>0</v>
      </c>
      <c r="TJ61" s="57">
        <f t="shared" ref="TJ61:TN61" si="506">SUM(TJ62:TJ64)</f>
        <v>0</v>
      </c>
      <c r="TK61" s="56">
        <f t="shared" si="506"/>
        <v>0</v>
      </c>
      <c r="TL61" s="56">
        <f t="shared" si="506"/>
        <v>0</v>
      </c>
      <c r="TM61" s="56">
        <f t="shared" si="506"/>
        <v>0</v>
      </c>
      <c r="TN61" s="107">
        <f t="shared" si="506"/>
        <v>0</v>
      </c>
      <c r="TO61" s="57">
        <f t="shared" ref="TO61:TY61" si="507">SUM(TO62:TO64)</f>
        <v>0</v>
      </c>
      <c r="TP61" s="56">
        <f t="shared" si="507"/>
        <v>0</v>
      </c>
      <c r="TQ61" s="56">
        <f t="shared" si="507"/>
        <v>0</v>
      </c>
      <c r="TR61" s="56">
        <f t="shared" si="507"/>
        <v>0</v>
      </c>
      <c r="TS61" s="56">
        <f t="shared" si="507"/>
        <v>0</v>
      </c>
      <c r="TT61" s="56">
        <f t="shared" si="507"/>
        <v>0</v>
      </c>
      <c r="TU61" s="56">
        <f t="shared" si="507"/>
        <v>0</v>
      </c>
      <c r="TV61" s="56">
        <f t="shared" si="507"/>
        <v>0</v>
      </c>
      <c r="TW61" s="56">
        <f t="shared" si="507"/>
        <v>0</v>
      </c>
      <c r="TX61" s="56">
        <f t="shared" si="507"/>
        <v>0</v>
      </c>
      <c r="TY61" s="56">
        <f t="shared" si="507"/>
        <v>0</v>
      </c>
      <c r="TZ61" s="57">
        <f t="shared" ref="TZ61:UD61" si="508">SUM(TZ62:TZ64)</f>
        <v>0</v>
      </c>
      <c r="UA61" s="56">
        <f t="shared" si="508"/>
        <v>0</v>
      </c>
      <c r="UB61" s="56">
        <f t="shared" si="508"/>
        <v>0</v>
      </c>
      <c r="UC61" s="56">
        <f t="shared" si="508"/>
        <v>0</v>
      </c>
      <c r="UD61" s="107">
        <f t="shared" si="508"/>
        <v>0</v>
      </c>
      <c r="UE61" s="57">
        <f t="shared" ref="UE61:UO61" si="509">SUM(UE62:UE64)</f>
        <v>0</v>
      </c>
      <c r="UF61" s="56">
        <f t="shared" si="509"/>
        <v>0</v>
      </c>
      <c r="UG61" s="56">
        <f t="shared" si="509"/>
        <v>0</v>
      </c>
      <c r="UH61" s="56">
        <f t="shared" si="509"/>
        <v>0</v>
      </c>
      <c r="UI61" s="56">
        <f t="shared" si="509"/>
        <v>0</v>
      </c>
      <c r="UJ61" s="56">
        <f t="shared" si="509"/>
        <v>0</v>
      </c>
      <c r="UK61" s="56">
        <f t="shared" si="509"/>
        <v>0</v>
      </c>
      <c r="UL61" s="56">
        <f t="shared" si="509"/>
        <v>0</v>
      </c>
      <c r="UM61" s="56">
        <f t="shared" si="509"/>
        <v>0</v>
      </c>
      <c r="UN61" s="56">
        <f t="shared" si="509"/>
        <v>0</v>
      </c>
      <c r="UO61" s="56">
        <f t="shared" si="509"/>
        <v>0</v>
      </c>
      <c r="UP61" s="57">
        <f t="shared" ref="UP61:US61" si="510">SUM(UP62:UP64)</f>
        <v>0</v>
      </c>
      <c r="UQ61" s="56">
        <f t="shared" si="510"/>
        <v>0</v>
      </c>
      <c r="UR61" s="56">
        <f t="shared" si="510"/>
        <v>0</v>
      </c>
      <c r="US61" s="56">
        <f t="shared" si="510"/>
        <v>0</v>
      </c>
      <c r="UT61" s="56">
        <f t="shared" ref="UT61:VC61" si="511">SUM(UT62:UT64)</f>
        <v>0</v>
      </c>
      <c r="UU61" s="56">
        <f t="shared" si="511"/>
        <v>0</v>
      </c>
      <c r="UV61" s="56">
        <f t="shared" si="511"/>
        <v>0</v>
      </c>
      <c r="UW61" s="56">
        <f t="shared" si="511"/>
        <v>0</v>
      </c>
      <c r="UX61" s="56">
        <f t="shared" si="511"/>
        <v>0</v>
      </c>
      <c r="UY61" s="56">
        <f t="shared" si="511"/>
        <v>0</v>
      </c>
      <c r="UZ61" s="56">
        <f t="shared" si="511"/>
        <v>0</v>
      </c>
      <c r="VA61" s="56">
        <f t="shared" si="511"/>
        <v>0</v>
      </c>
      <c r="VB61" s="56">
        <f t="shared" si="511"/>
        <v>0</v>
      </c>
      <c r="VC61" s="56">
        <f t="shared" si="511"/>
        <v>0</v>
      </c>
      <c r="VD61" s="107">
        <f t="shared" ref="VD61" si="512">SUM(VD62:VD64)</f>
        <v>0</v>
      </c>
      <c r="VE61" s="9" t="str">
        <f t="shared" si="33"/>
        <v>-</v>
      </c>
    </row>
    <row r="62" spans="1:577" ht="20.149999999999999" customHeight="1">
      <c r="A62" s="18"/>
      <c r="B62" s="18"/>
      <c r="C62" s="22">
        <v>61011</v>
      </c>
      <c r="D62" s="23" t="s">
        <v>61</v>
      </c>
      <c r="E62" s="191">
        <f>SUM(F62:I62)</f>
        <v>0</v>
      </c>
      <c r="F62" s="192"/>
      <c r="G62" s="192"/>
      <c r="H62" s="193"/>
      <c r="I62" s="227"/>
      <c r="J62" s="239">
        <f t="shared" ref="J62:J64" si="513">SUM(K62:Y62)</f>
        <v>0</v>
      </c>
      <c r="K62" s="59"/>
      <c r="L62" s="58"/>
      <c r="M62" s="58"/>
      <c r="N62" s="58"/>
      <c r="O62" s="58"/>
      <c r="P62" s="58"/>
      <c r="Q62" s="58"/>
      <c r="R62" s="58"/>
      <c r="S62" s="58"/>
      <c r="T62" s="58"/>
      <c r="U62" s="59"/>
      <c r="V62" s="58"/>
      <c r="W62" s="58"/>
      <c r="X62" s="58"/>
      <c r="Y62" s="108"/>
      <c r="Z62" s="167">
        <f t="shared" ref="Z62:Z64" si="514">SUM(AA62:AO62)</f>
        <v>0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58"/>
      <c r="AM62" s="58"/>
      <c r="AN62" s="58"/>
      <c r="AO62" s="108"/>
      <c r="AP62" s="167">
        <f t="shared" ref="AP62:AP64" si="515">SUM(AQ62:BE62)</f>
        <v>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9"/>
      <c r="BB62" s="58"/>
      <c r="BC62" s="58"/>
      <c r="BD62" s="58"/>
      <c r="BE62" s="108"/>
      <c r="BF62" s="167">
        <f t="shared" ref="BF62:BF64" si="516">SUM(BG62:BU62)</f>
        <v>0</v>
      </c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9"/>
      <c r="BR62" s="58"/>
      <c r="BS62" s="58"/>
      <c r="BT62" s="58"/>
      <c r="BU62" s="108"/>
      <c r="BV62" s="167">
        <f t="shared" ref="BV62:BV64" si="517">SUM(BW62:CU62)</f>
        <v>0</v>
      </c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9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108"/>
      <c r="CV62" s="171"/>
      <c r="CW62" s="167">
        <f t="shared" ref="CW62:CW64" si="518">SUM(CX62:DL62)</f>
        <v>0</v>
      </c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9"/>
      <c r="DI62" s="58"/>
      <c r="DJ62" s="58"/>
      <c r="DK62" s="58"/>
      <c r="DL62" s="108"/>
      <c r="DM62" s="167">
        <f t="shared" ref="DM62:DM64" si="519">SUM(DN62:EB62)</f>
        <v>0</v>
      </c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9"/>
      <c r="DY62" s="58"/>
      <c r="DZ62" s="58"/>
      <c r="EA62" s="58"/>
      <c r="EB62" s="108"/>
      <c r="EC62" s="167">
        <f t="shared" ref="EC62:EC64" si="520">SUM(ED62:ER62)</f>
        <v>0</v>
      </c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9"/>
      <c r="EO62" s="58"/>
      <c r="EP62" s="58"/>
      <c r="EQ62" s="58"/>
      <c r="ER62" s="108"/>
      <c r="ES62" s="167">
        <f t="shared" ref="ES62:ES64" si="521">SUM(ET62:FH62)</f>
        <v>0</v>
      </c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9"/>
      <c r="FE62" s="58"/>
      <c r="FF62" s="58"/>
      <c r="FG62" s="58"/>
      <c r="FH62" s="108"/>
      <c r="FI62" s="167">
        <f t="shared" ref="FI62:FI64" si="522">SUM(FJ62:FX62)</f>
        <v>0</v>
      </c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9"/>
      <c r="FU62" s="58"/>
      <c r="FV62" s="58"/>
      <c r="FW62" s="58"/>
      <c r="FX62" s="108"/>
      <c r="FY62" s="167">
        <f t="shared" ref="FY62:FY64" si="523">SUM(FZ62:GN62)</f>
        <v>0</v>
      </c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9"/>
      <c r="GK62" s="58"/>
      <c r="GL62" s="58"/>
      <c r="GM62" s="58"/>
      <c r="GN62" s="108"/>
      <c r="GO62" s="167">
        <f t="shared" ref="GO62:GO64" si="524">SUM(GP62:HN62)</f>
        <v>0</v>
      </c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9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108"/>
      <c r="HO62" s="170"/>
      <c r="HP62" s="171"/>
      <c r="HQ62" s="167">
        <f t="shared" ref="HQ62:HQ64" si="525">SUM(HR62:IF62)</f>
        <v>0</v>
      </c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9"/>
      <c r="IC62" s="58"/>
      <c r="ID62" s="58"/>
      <c r="IE62" s="58"/>
      <c r="IF62" s="108"/>
      <c r="IG62" s="167">
        <f t="shared" ref="IG62:IG64" si="526">SUM(IH62:IV62)</f>
        <v>0</v>
      </c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9"/>
      <c r="IS62" s="58"/>
      <c r="IT62" s="58"/>
      <c r="IU62" s="58"/>
      <c r="IV62" s="108"/>
      <c r="IW62" s="167">
        <f t="shared" ref="IW62:IW64" si="527">SUM(IX62:JL62)</f>
        <v>0</v>
      </c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9"/>
      <c r="JI62" s="58"/>
      <c r="JJ62" s="58"/>
      <c r="JK62" s="58"/>
      <c r="JL62" s="108"/>
      <c r="JM62" s="167">
        <f t="shared" ref="JM62:JM64" si="528">SUM(JN62:KB62)</f>
        <v>0</v>
      </c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9"/>
      <c r="JY62" s="58"/>
      <c r="JZ62" s="58"/>
      <c r="KA62" s="58"/>
      <c r="KB62" s="108"/>
      <c r="KC62" s="167">
        <f t="shared" ref="KC62:KC64" si="529">SUM(KD62:LB62)</f>
        <v>0</v>
      </c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9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108"/>
      <c r="LC62" s="171"/>
      <c r="LD62" s="167">
        <f t="shared" ref="LD62:LD64" si="530">SUM(LE62:LS62)</f>
        <v>0</v>
      </c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9"/>
      <c r="LP62" s="58"/>
      <c r="LQ62" s="58"/>
      <c r="LR62" s="58"/>
      <c r="LS62" s="108"/>
      <c r="LT62" s="167">
        <f t="shared" ref="LT62:LT64" si="531">SUM(LU62:MI62)</f>
        <v>0</v>
      </c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9"/>
      <c r="MF62" s="58"/>
      <c r="MG62" s="58"/>
      <c r="MH62" s="58"/>
      <c r="MI62" s="108"/>
      <c r="MJ62" s="167">
        <f t="shared" ref="MJ62:MJ64" si="532">SUM(MK62:MY62)</f>
        <v>0</v>
      </c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9"/>
      <c r="MV62" s="58"/>
      <c r="MW62" s="58"/>
      <c r="MX62" s="58"/>
      <c r="MY62" s="108"/>
      <c r="MZ62" s="167">
        <f t="shared" ref="MZ62:MZ64" si="533">SUM(NA62:NO62)</f>
        <v>0</v>
      </c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9"/>
      <c r="NL62" s="58"/>
      <c r="NM62" s="58"/>
      <c r="NN62" s="58"/>
      <c r="NO62" s="108"/>
      <c r="NP62" s="167">
        <f t="shared" ref="NP62:NP64" si="534">SUM(NQ62:OE62)</f>
        <v>0</v>
      </c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9"/>
      <c r="OB62" s="58"/>
      <c r="OC62" s="58"/>
      <c r="OD62" s="58"/>
      <c r="OE62" s="108"/>
      <c r="OF62" s="167">
        <f t="shared" ref="OF62:OF64" si="535">SUM(OG62:OU62)</f>
        <v>0</v>
      </c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9"/>
      <c r="OR62" s="58"/>
      <c r="OS62" s="58"/>
      <c r="OT62" s="58"/>
      <c r="OU62" s="108"/>
      <c r="OV62" s="167">
        <f t="shared" ref="OV62:OV64" si="536">SUM(OW62:PK62)</f>
        <v>0</v>
      </c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9"/>
      <c r="PH62" s="58"/>
      <c r="PI62" s="58"/>
      <c r="PJ62" s="58"/>
      <c r="PK62" s="108"/>
      <c r="PL62" s="167">
        <f t="shared" ref="PL62:PL64" si="537">SUM(PM62:QA62)</f>
        <v>0</v>
      </c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9"/>
      <c r="PX62" s="58"/>
      <c r="PY62" s="58"/>
      <c r="PZ62" s="58"/>
      <c r="QA62" s="108"/>
      <c r="QB62" s="167">
        <f t="shared" ref="QB62:QB64" si="538">SUM(QC62:QQ62)</f>
        <v>0</v>
      </c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9"/>
      <c r="QN62" s="58"/>
      <c r="QO62" s="58"/>
      <c r="QP62" s="58"/>
      <c r="QQ62" s="108"/>
      <c r="QR62" s="167">
        <f t="shared" ref="QR62:QR64" si="539">SUM(QS62:RQ62)</f>
        <v>0</v>
      </c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9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108"/>
      <c r="RR62" s="171"/>
      <c r="RS62" s="167">
        <f t="shared" ref="RS62:RS64" si="540">SUM(RT62:SH62)</f>
        <v>0</v>
      </c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9"/>
      <c r="SE62" s="58"/>
      <c r="SF62" s="58"/>
      <c r="SG62" s="58"/>
      <c r="SH62" s="108"/>
      <c r="SI62" s="167">
        <f t="shared" ref="SI62:SI64" si="541">SUM(SJ62:SX62)</f>
        <v>0</v>
      </c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9"/>
      <c r="SU62" s="58"/>
      <c r="SV62" s="58"/>
      <c r="SW62" s="58"/>
      <c r="SX62" s="108"/>
      <c r="SY62" s="167">
        <f t="shared" ref="SY62:SY64" si="542">SUM(SZ62:TN62)</f>
        <v>0</v>
      </c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9"/>
      <c r="TK62" s="58"/>
      <c r="TL62" s="58"/>
      <c r="TM62" s="58"/>
      <c r="TN62" s="108"/>
      <c r="TO62" s="167">
        <f t="shared" ref="TO62:TO64" si="543">SUM(TP62:UD62)</f>
        <v>0</v>
      </c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9"/>
      <c r="UA62" s="58"/>
      <c r="UB62" s="58"/>
      <c r="UC62" s="58"/>
      <c r="UD62" s="108"/>
      <c r="UE62" s="167">
        <f t="shared" ref="UE62:UE64" si="544">SUM(UF62:VD62)</f>
        <v>0</v>
      </c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9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108"/>
      <c r="VE62" s="9" t="str">
        <f t="shared" si="33"/>
        <v>-</v>
      </c>
    </row>
    <row r="63" spans="1:577" ht="20.149999999999999" customHeight="1">
      <c r="A63" s="18"/>
      <c r="B63" s="18"/>
      <c r="C63" s="22">
        <v>61012</v>
      </c>
      <c r="D63" s="23" t="s">
        <v>62</v>
      </c>
      <c r="E63" s="191">
        <f>SUM(F63:I63)</f>
        <v>0</v>
      </c>
      <c r="F63" s="192"/>
      <c r="G63" s="192"/>
      <c r="H63" s="193"/>
      <c r="I63" s="227"/>
      <c r="J63" s="239">
        <f t="shared" si="513"/>
        <v>0</v>
      </c>
      <c r="K63" s="59"/>
      <c r="L63" s="58"/>
      <c r="M63" s="58"/>
      <c r="N63" s="58"/>
      <c r="O63" s="58"/>
      <c r="P63" s="58"/>
      <c r="Q63" s="58"/>
      <c r="R63" s="58"/>
      <c r="S63" s="58"/>
      <c r="T63" s="58"/>
      <c r="U63" s="59"/>
      <c r="V63" s="58"/>
      <c r="W63" s="58"/>
      <c r="X63" s="58"/>
      <c r="Y63" s="108"/>
      <c r="Z63" s="167">
        <f t="shared" si="514"/>
        <v>0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/>
      <c r="AL63" s="58"/>
      <c r="AM63" s="58"/>
      <c r="AN63" s="58"/>
      <c r="AO63" s="108"/>
      <c r="AP63" s="167">
        <f t="shared" si="515"/>
        <v>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9"/>
      <c r="BB63" s="58"/>
      <c r="BC63" s="58"/>
      <c r="BD63" s="58"/>
      <c r="BE63" s="108"/>
      <c r="BF63" s="167">
        <f t="shared" si="516"/>
        <v>0</v>
      </c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9"/>
      <c r="BR63" s="58"/>
      <c r="BS63" s="58"/>
      <c r="BT63" s="58"/>
      <c r="BU63" s="108"/>
      <c r="BV63" s="167">
        <f t="shared" si="517"/>
        <v>0</v>
      </c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9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108"/>
      <c r="CV63" s="171"/>
      <c r="CW63" s="167">
        <f t="shared" si="518"/>
        <v>0</v>
      </c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9"/>
      <c r="DI63" s="58"/>
      <c r="DJ63" s="58"/>
      <c r="DK63" s="58"/>
      <c r="DL63" s="108"/>
      <c r="DM63" s="167">
        <f t="shared" si="519"/>
        <v>0</v>
      </c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9"/>
      <c r="DY63" s="58"/>
      <c r="DZ63" s="58"/>
      <c r="EA63" s="58"/>
      <c r="EB63" s="108"/>
      <c r="EC63" s="167">
        <f t="shared" si="520"/>
        <v>0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9"/>
      <c r="EO63" s="58"/>
      <c r="EP63" s="58"/>
      <c r="EQ63" s="58"/>
      <c r="ER63" s="108"/>
      <c r="ES63" s="167">
        <f t="shared" si="521"/>
        <v>0</v>
      </c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9"/>
      <c r="FE63" s="58"/>
      <c r="FF63" s="58"/>
      <c r="FG63" s="58"/>
      <c r="FH63" s="108"/>
      <c r="FI63" s="167">
        <f t="shared" si="522"/>
        <v>0</v>
      </c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9"/>
      <c r="FU63" s="58"/>
      <c r="FV63" s="58"/>
      <c r="FW63" s="58"/>
      <c r="FX63" s="108"/>
      <c r="FY63" s="167">
        <f t="shared" si="523"/>
        <v>0</v>
      </c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9"/>
      <c r="GK63" s="58"/>
      <c r="GL63" s="58"/>
      <c r="GM63" s="58"/>
      <c r="GN63" s="108"/>
      <c r="GO63" s="167">
        <f t="shared" si="524"/>
        <v>0</v>
      </c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9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108"/>
      <c r="HO63" s="170"/>
      <c r="HP63" s="171"/>
      <c r="HQ63" s="167">
        <f t="shared" si="525"/>
        <v>0</v>
      </c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9"/>
      <c r="IC63" s="58"/>
      <c r="ID63" s="58"/>
      <c r="IE63" s="58"/>
      <c r="IF63" s="108"/>
      <c r="IG63" s="167">
        <f t="shared" si="526"/>
        <v>0</v>
      </c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9"/>
      <c r="IS63" s="58"/>
      <c r="IT63" s="58"/>
      <c r="IU63" s="58"/>
      <c r="IV63" s="108"/>
      <c r="IW63" s="167">
        <f t="shared" si="527"/>
        <v>0</v>
      </c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9"/>
      <c r="JI63" s="58"/>
      <c r="JJ63" s="58"/>
      <c r="JK63" s="58"/>
      <c r="JL63" s="108"/>
      <c r="JM63" s="167">
        <f t="shared" si="528"/>
        <v>0</v>
      </c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9"/>
      <c r="JY63" s="58"/>
      <c r="JZ63" s="58"/>
      <c r="KA63" s="58"/>
      <c r="KB63" s="108"/>
      <c r="KC63" s="167">
        <f t="shared" si="529"/>
        <v>0</v>
      </c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9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108"/>
      <c r="LC63" s="171"/>
      <c r="LD63" s="167">
        <f t="shared" si="530"/>
        <v>0</v>
      </c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9"/>
      <c r="LP63" s="58"/>
      <c r="LQ63" s="58"/>
      <c r="LR63" s="58"/>
      <c r="LS63" s="108"/>
      <c r="LT63" s="167">
        <f t="shared" si="531"/>
        <v>0</v>
      </c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9"/>
      <c r="MF63" s="58"/>
      <c r="MG63" s="58"/>
      <c r="MH63" s="58"/>
      <c r="MI63" s="108"/>
      <c r="MJ63" s="167">
        <f t="shared" si="532"/>
        <v>0</v>
      </c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9"/>
      <c r="MV63" s="58"/>
      <c r="MW63" s="58"/>
      <c r="MX63" s="58"/>
      <c r="MY63" s="108"/>
      <c r="MZ63" s="167">
        <f t="shared" si="533"/>
        <v>0</v>
      </c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9"/>
      <c r="NL63" s="58"/>
      <c r="NM63" s="58"/>
      <c r="NN63" s="58"/>
      <c r="NO63" s="108"/>
      <c r="NP63" s="167">
        <f t="shared" si="534"/>
        <v>0</v>
      </c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9"/>
      <c r="OB63" s="58"/>
      <c r="OC63" s="58"/>
      <c r="OD63" s="58"/>
      <c r="OE63" s="108"/>
      <c r="OF63" s="167">
        <f t="shared" si="535"/>
        <v>0</v>
      </c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9"/>
      <c r="OR63" s="58"/>
      <c r="OS63" s="58"/>
      <c r="OT63" s="58"/>
      <c r="OU63" s="108"/>
      <c r="OV63" s="167">
        <f t="shared" si="536"/>
        <v>0</v>
      </c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9"/>
      <c r="PH63" s="58"/>
      <c r="PI63" s="58"/>
      <c r="PJ63" s="58"/>
      <c r="PK63" s="108"/>
      <c r="PL63" s="167">
        <f t="shared" si="537"/>
        <v>0</v>
      </c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9"/>
      <c r="PX63" s="58"/>
      <c r="PY63" s="58"/>
      <c r="PZ63" s="58"/>
      <c r="QA63" s="108"/>
      <c r="QB63" s="167">
        <f t="shared" si="538"/>
        <v>0</v>
      </c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9"/>
      <c r="QN63" s="58"/>
      <c r="QO63" s="58"/>
      <c r="QP63" s="58"/>
      <c r="QQ63" s="108"/>
      <c r="QR63" s="167">
        <f t="shared" si="539"/>
        <v>0</v>
      </c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9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108"/>
      <c r="RR63" s="171"/>
      <c r="RS63" s="167">
        <f t="shared" si="540"/>
        <v>0</v>
      </c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9"/>
      <c r="SE63" s="58"/>
      <c r="SF63" s="58"/>
      <c r="SG63" s="58"/>
      <c r="SH63" s="108"/>
      <c r="SI63" s="167">
        <f t="shared" si="541"/>
        <v>0</v>
      </c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9"/>
      <c r="SU63" s="58"/>
      <c r="SV63" s="58"/>
      <c r="SW63" s="58"/>
      <c r="SX63" s="108"/>
      <c r="SY63" s="167">
        <f t="shared" si="542"/>
        <v>0</v>
      </c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9"/>
      <c r="TK63" s="58"/>
      <c r="TL63" s="58"/>
      <c r="TM63" s="58"/>
      <c r="TN63" s="108"/>
      <c r="TO63" s="167">
        <f t="shared" si="543"/>
        <v>0</v>
      </c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9"/>
      <c r="UA63" s="58"/>
      <c r="UB63" s="58"/>
      <c r="UC63" s="58"/>
      <c r="UD63" s="108"/>
      <c r="UE63" s="167">
        <f t="shared" si="544"/>
        <v>0</v>
      </c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9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108"/>
      <c r="VE63" s="9" t="str">
        <f t="shared" si="33"/>
        <v>-</v>
      </c>
    </row>
    <row r="64" spans="1:577" ht="20.149999999999999" customHeight="1">
      <c r="A64" s="18"/>
      <c r="B64" s="18"/>
      <c r="C64" s="22">
        <v>61018</v>
      </c>
      <c r="D64" s="23" t="s">
        <v>63</v>
      </c>
      <c r="E64" s="191">
        <f>SUM(F64:I64)</f>
        <v>0</v>
      </c>
      <c r="F64" s="192"/>
      <c r="G64" s="192"/>
      <c r="H64" s="193"/>
      <c r="I64" s="227"/>
      <c r="J64" s="239">
        <f t="shared" si="513"/>
        <v>0</v>
      </c>
      <c r="K64" s="59"/>
      <c r="L64" s="58"/>
      <c r="M64" s="58"/>
      <c r="N64" s="58"/>
      <c r="O64" s="58"/>
      <c r="P64" s="58"/>
      <c r="Q64" s="58"/>
      <c r="R64" s="58"/>
      <c r="S64" s="58"/>
      <c r="T64" s="58"/>
      <c r="U64" s="59"/>
      <c r="V64" s="58"/>
      <c r="W64" s="58"/>
      <c r="X64" s="58"/>
      <c r="Y64" s="108"/>
      <c r="Z64" s="167">
        <f t="shared" si="514"/>
        <v>0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/>
      <c r="AL64" s="58"/>
      <c r="AM64" s="58"/>
      <c r="AN64" s="58"/>
      <c r="AO64" s="108"/>
      <c r="AP64" s="167">
        <f t="shared" si="515"/>
        <v>0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9"/>
      <c r="BB64" s="58"/>
      <c r="BC64" s="58"/>
      <c r="BD64" s="58"/>
      <c r="BE64" s="108"/>
      <c r="BF64" s="167">
        <f t="shared" si="516"/>
        <v>0</v>
      </c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9"/>
      <c r="BR64" s="58"/>
      <c r="BS64" s="58"/>
      <c r="BT64" s="58"/>
      <c r="BU64" s="108"/>
      <c r="BV64" s="167">
        <f t="shared" si="517"/>
        <v>0</v>
      </c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9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108"/>
      <c r="CV64" s="171"/>
      <c r="CW64" s="167">
        <f t="shared" si="518"/>
        <v>0</v>
      </c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9"/>
      <c r="DI64" s="58"/>
      <c r="DJ64" s="58"/>
      <c r="DK64" s="58"/>
      <c r="DL64" s="108"/>
      <c r="DM64" s="167">
        <f t="shared" si="519"/>
        <v>0</v>
      </c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9"/>
      <c r="DY64" s="58"/>
      <c r="DZ64" s="58"/>
      <c r="EA64" s="58"/>
      <c r="EB64" s="108"/>
      <c r="EC64" s="167">
        <f t="shared" si="520"/>
        <v>0</v>
      </c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9"/>
      <c r="EO64" s="58"/>
      <c r="EP64" s="58"/>
      <c r="EQ64" s="58"/>
      <c r="ER64" s="108"/>
      <c r="ES64" s="167">
        <f t="shared" si="521"/>
        <v>0</v>
      </c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9"/>
      <c r="FE64" s="58"/>
      <c r="FF64" s="58"/>
      <c r="FG64" s="58"/>
      <c r="FH64" s="108"/>
      <c r="FI64" s="167">
        <f t="shared" si="522"/>
        <v>0</v>
      </c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9"/>
      <c r="FU64" s="58"/>
      <c r="FV64" s="58"/>
      <c r="FW64" s="58"/>
      <c r="FX64" s="108"/>
      <c r="FY64" s="167">
        <f t="shared" si="523"/>
        <v>0</v>
      </c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9"/>
      <c r="GK64" s="58"/>
      <c r="GL64" s="58"/>
      <c r="GM64" s="58"/>
      <c r="GN64" s="108"/>
      <c r="GO64" s="167">
        <f t="shared" si="524"/>
        <v>0</v>
      </c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9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108"/>
      <c r="HO64" s="170"/>
      <c r="HP64" s="171"/>
      <c r="HQ64" s="167">
        <f t="shared" si="525"/>
        <v>0</v>
      </c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9"/>
      <c r="IC64" s="58"/>
      <c r="ID64" s="58"/>
      <c r="IE64" s="58"/>
      <c r="IF64" s="108"/>
      <c r="IG64" s="167">
        <f t="shared" si="526"/>
        <v>0</v>
      </c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9"/>
      <c r="IS64" s="58"/>
      <c r="IT64" s="58"/>
      <c r="IU64" s="58"/>
      <c r="IV64" s="108"/>
      <c r="IW64" s="167">
        <f t="shared" si="527"/>
        <v>0</v>
      </c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9"/>
      <c r="JI64" s="58"/>
      <c r="JJ64" s="58"/>
      <c r="JK64" s="58"/>
      <c r="JL64" s="108"/>
      <c r="JM64" s="167">
        <f t="shared" si="528"/>
        <v>0</v>
      </c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9"/>
      <c r="JY64" s="58"/>
      <c r="JZ64" s="58"/>
      <c r="KA64" s="58"/>
      <c r="KB64" s="108"/>
      <c r="KC64" s="167">
        <f t="shared" si="529"/>
        <v>0</v>
      </c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9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108"/>
      <c r="LC64" s="171"/>
      <c r="LD64" s="167">
        <f t="shared" si="530"/>
        <v>0</v>
      </c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9"/>
      <c r="LP64" s="58"/>
      <c r="LQ64" s="58"/>
      <c r="LR64" s="58"/>
      <c r="LS64" s="108"/>
      <c r="LT64" s="167">
        <f t="shared" si="531"/>
        <v>0</v>
      </c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9"/>
      <c r="MF64" s="58"/>
      <c r="MG64" s="58"/>
      <c r="MH64" s="58"/>
      <c r="MI64" s="108"/>
      <c r="MJ64" s="167">
        <f t="shared" si="532"/>
        <v>0</v>
      </c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9"/>
      <c r="MV64" s="58"/>
      <c r="MW64" s="58"/>
      <c r="MX64" s="58"/>
      <c r="MY64" s="108"/>
      <c r="MZ64" s="167">
        <f t="shared" si="533"/>
        <v>0</v>
      </c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9"/>
      <c r="NL64" s="58"/>
      <c r="NM64" s="58"/>
      <c r="NN64" s="58"/>
      <c r="NO64" s="108"/>
      <c r="NP64" s="167">
        <f t="shared" si="534"/>
        <v>0</v>
      </c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9"/>
      <c r="OB64" s="58"/>
      <c r="OC64" s="58"/>
      <c r="OD64" s="58"/>
      <c r="OE64" s="108"/>
      <c r="OF64" s="167">
        <f t="shared" si="535"/>
        <v>0</v>
      </c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9"/>
      <c r="OR64" s="58"/>
      <c r="OS64" s="58"/>
      <c r="OT64" s="58"/>
      <c r="OU64" s="108"/>
      <c r="OV64" s="167">
        <f t="shared" si="536"/>
        <v>0</v>
      </c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9"/>
      <c r="PH64" s="58"/>
      <c r="PI64" s="58"/>
      <c r="PJ64" s="58"/>
      <c r="PK64" s="108"/>
      <c r="PL64" s="167">
        <f t="shared" si="537"/>
        <v>0</v>
      </c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9"/>
      <c r="PX64" s="58"/>
      <c r="PY64" s="58"/>
      <c r="PZ64" s="58"/>
      <c r="QA64" s="108"/>
      <c r="QB64" s="167">
        <f t="shared" si="538"/>
        <v>0</v>
      </c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9"/>
      <c r="QN64" s="58"/>
      <c r="QO64" s="58"/>
      <c r="QP64" s="58"/>
      <c r="QQ64" s="108"/>
      <c r="QR64" s="167">
        <f t="shared" si="539"/>
        <v>0</v>
      </c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9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108"/>
      <c r="RR64" s="171"/>
      <c r="RS64" s="167">
        <f t="shared" si="540"/>
        <v>0</v>
      </c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9"/>
      <c r="SE64" s="58"/>
      <c r="SF64" s="58"/>
      <c r="SG64" s="58"/>
      <c r="SH64" s="108"/>
      <c r="SI64" s="167">
        <f t="shared" si="541"/>
        <v>0</v>
      </c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9"/>
      <c r="SU64" s="58"/>
      <c r="SV64" s="58"/>
      <c r="SW64" s="58"/>
      <c r="SX64" s="108"/>
      <c r="SY64" s="167">
        <f t="shared" si="542"/>
        <v>0</v>
      </c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9"/>
      <c r="TK64" s="58"/>
      <c r="TL64" s="58"/>
      <c r="TM64" s="58"/>
      <c r="TN64" s="108"/>
      <c r="TO64" s="167">
        <f t="shared" si="543"/>
        <v>0</v>
      </c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9"/>
      <c r="UA64" s="58"/>
      <c r="UB64" s="58"/>
      <c r="UC64" s="58"/>
      <c r="UD64" s="108"/>
      <c r="UE64" s="167">
        <f t="shared" si="544"/>
        <v>0</v>
      </c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9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108"/>
      <c r="VE64" s="9" t="str">
        <f t="shared" si="33"/>
        <v>-</v>
      </c>
    </row>
    <row r="65" spans="1:577" ht="20.149999999999999" customHeight="1">
      <c r="A65" s="18"/>
      <c r="B65" s="18">
        <v>6102</v>
      </c>
      <c r="C65" s="18"/>
      <c r="D65" s="19" t="s">
        <v>64</v>
      </c>
      <c r="E65" s="188">
        <f t="shared" ref="E65:BP65" si="545">SUM(E66:E67)</f>
        <v>0</v>
      </c>
      <c r="F65" s="189">
        <f t="shared" si="545"/>
        <v>0</v>
      </c>
      <c r="G65" s="189">
        <f t="shared" si="545"/>
        <v>0</v>
      </c>
      <c r="H65" s="190">
        <f t="shared" si="545"/>
        <v>0</v>
      </c>
      <c r="I65" s="226">
        <f t="shared" si="545"/>
        <v>0</v>
      </c>
      <c r="J65" s="189">
        <f t="shared" si="545"/>
        <v>0</v>
      </c>
      <c r="K65" s="57">
        <f t="shared" si="545"/>
        <v>0</v>
      </c>
      <c r="L65" s="56">
        <f t="shared" si="545"/>
        <v>0</v>
      </c>
      <c r="M65" s="56">
        <f t="shared" si="545"/>
        <v>0</v>
      </c>
      <c r="N65" s="56">
        <f t="shared" si="545"/>
        <v>0</v>
      </c>
      <c r="O65" s="56">
        <f t="shared" si="545"/>
        <v>0</v>
      </c>
      <c r="P65" s="56">
        <f t="shared" si="545"/>
        <v>0</v>
      </c>
      <c r="Q65" s="56">
        <f t="shared" si="545"/>
        <v>0</v>
      </c>
      <c r="R65" s="56">
        <f t="shared" si="545"/>
        <v>0</v>
      </c>
      <c r="S65" s="56">
        <f t="shared" si="545"/>
        <v>0</v>
      </c>
      <c r="T65" s="56">
        <f t="shared" si="545"/>
        <v>0</v>
      </c>
      <c r="U65" s="57">
        <f t="shared" si="545"/>
        <v>0</v>
      </c>
      <c r="V65" s="56">
        <f t="shared" si="545"/>
        <v>0</v>
      </c>
      <c r="W65" s="56">
        <f t="shared" si="545"/>
        <v>0</v>
      </c>
      <c r="X65" s="56">
        <f t="shared" si="545"/>
        <v>0</v>
      </c>
      <c r="Y65" s="107">
        <f t="shared" si="545"/>
        <v>0</v>
      </c>
      <c r="Z65" s="57">
        <f t="shared" si="545"/>
        <v>0</v>
      </c>
      <c r="AA65" s="56">
        <f t="shared" si="545"/>
        <v>0</v>
      </c>
      <c r="AB65" s="56">
        <f t="shared" si="545"/>
        <v>0</v>
      </c>
      <c r="AC65" s="56">
        <f t="shared" si="545"/>
        <v>0</v>
      </c>
      <c r="AD65" s="56">
        <f t="shared" si="545"/>
        <v>0</v>
      </c>
      <c r="AE65" s="56">
        <f t="shared" si="545"/>
        <v>0</v>
      </c>
      <c r="AF65" s="56">
        <f t="shared" si="545"/>
        <v>0</v>
      </c>
      <c r="AG65" s="56">
        <f t="shared" si="545"/>
        <v>0</v>
      </c>
      <c r="AH65" s="56">
        <f t="shared" si="545"/>
        <v>0</v>
      </c>
      <c r="AI65" s="56">
        <f t="shared" si="545"/>
        <v>0</v>
      </c>
      <c r="AJ65" s="56">
        <f t="shared" si="545"/>
        <v>0</v>
      </c>
      <c r="AK65" s="57">
        <f t="shared" si="545"/>
        <v>0</v>
      </c>
      <c r="AL65" s="56">
        <f t="shared" si="545"/>
        <v>0</v>
      </c>
      <c r="AM65" s="56">
        <f t="shared" si="545"/>
        <v>0</v>
      </c>
      <c r="AN65" s="56">
        <f t="shared" si="545"/>
        <v>0</v>
      </c>
      <c r="AO65" s="107">
        <f t="shared" si="545"/>
        <v>0</v>
      </c>
      <c r="AP65" s="57">
        <f t="shared" si="545"/>
        <v>0</v>
      </c>
      <c r="AQ65" s="56">
        <f t="shared" si="545"/>
        <v>0</v>
      </c>
      <c r="AR65" s="56">
        <f t="shared" si="545"/>
        <v>0</v>
      </c>
      <c r="AS65" s="56">
        <f t="shared" si="545"/>
        <v>0</v>
      </c>
      <c r="AT65" s="56">
        <f t="shared" si="545"/>
        <v>0</v>
      </c>
      <c r="AU65" s="56">
        <f t="shared" si="545"/>
        <v>0</v>
      </c>
      <c r="AV65" s="56">
        <f t="shared" si="545"/>
        <v>0</v>
      </c>
      <c r="AW65" s="56">
        <f t="shared" si="545"/>
        <v>0</v>
      </c>
      <c r="AX65" s="56">
        <f t="shared" si="545"/>
        <v>0</v>
      </c>
      <c r="AY65" s="56">
        <f t="shared" si="545"/>
        <v>0</v>
      </c>
      <c r="AZ65" s="56">
        <f t="shared" si="545"/>
        <v>0</v>
      </c>
      <c r="BA65" s="57">
        <f t="shared" si="545"/>
        <v>0</v>
      </c>
      <c r="BB65" s="56">
        <f t="shared" si="545"/>
        <v>0</v>
      </c>
      <c r="BC65" s="56">
        <f t="shared" si="545"/>
        <v>0</v>
      </c>
      <c r="BD65" s="56">
        <f t="shared" si="545"/>
        <v>0</v>
      </c>
      <c r="BE65" s="107">
        <f t="shared" si="545"/>
        <v>0</v>
      </c>
      <c r="BF65" s="57">
        <f t="shared" si="545"/>
        <v>0</v>
      </c>
      <c r="BG65" s="56">
        <f t="shared" si="545"/>
        <v>0</v>
      </c>
      <c r="BH65" s="56">
        <f t="shared" si="545"/>
        <v>0</v>
      </c>
      <c r="BI65" s="56">
        <f t="shared" si="545"/>
        <v>0</v>
      </c>
      <c r="BJ65" s="56">
        <f t="shared" si="545"/>
        <v>0</v>
      </c>
      <c r="BK65" s="56">
        <f t="shared" si="545"/>
        <v>0</v>
      </c>
      <c r="BL65" s="56">
        <f t="shared" si="545"/>
        <v>0</v>
      </c>
      <c r="BM65" s="56">
        <f t="shared" si="545"/>
        <v>0</v>
      </c>
      <c r="BN65" s="56">
        <f t="shared" si="545"/>
        <v>0</v>
      </c>
      <c r="BO65" s="56">
        <f t="shared" si="545"/>
        <v>0</v>
      </c>
      <c r="BP65" s="56">
        <f t="shared" si="545"/>
        <v>0</v>
      </c>
      <c r="BQ65" s="57">
        <f t="shared" ref="BQ65:EM65" si="546">SUM(BQ66:BQ67)</f>
        <v>0</v>
      </c>
      <c r="BR65" s="56">
        <f t="shared" si="546"/>
        <v>0</v>
      </c>
      <c r="BS65" s="56">
        <f t="shared" si="546"/>
        <v>0</v>
      </c>
      <c r="BT65" s="56">
        <f t="shared" si="546"/>
        <v>0</v>
      </c>
      <c r="BU65" s="107">
        <f t="shared" si="546"/>
        <v>0</v>
      </c>
      <c r="BV65" s="57">
        <f t="shared" si="546"/>
        <v>0</v>
      </c>
      <c r="BW65" s="56">
        <f t="shared" si="546"/>
        <v>0</v>
      </c>
      <c r="BX65" s="56">
        <f t="shared" si="546"/>
        <v>0</v>
      </c>
      <c r="BY65" s="56">
        <f t="shared" si="546"/>
        <v>0</v>
      </c>
      <c r="BZ65" s="56">
        <f t="shared" si="546"/>
        <v>0</v>
      </c>
      <c r="CA65" s="56">
        <f t="shared" si="546"/>
        <v>0</v>
      </c>
      <c r="CB65" s="56">
        <f t="shared" si="546"/>
        <v>0</v>
      </c>
      <c r="CC65" s="56">
        <f t="shared" si="546"/>
        <v>0</v>
      </c>
      <c r="CD65" s="56">
        <f t="shared" si="546"/>
        <v>0</v>
      </c>
      <c r="CE65" s="56">
        <f t="shared" si="546"/>
        <v>0</v>
      </c>
      <c r="CF65" s="56">
        <f t="shared" si="546"/>
        <v>0</v>
      </c>
      <c r="CG65" s="57">
        <f t="shared" si="546"/>
        <v>0</v>
      </c>
      <c r="CH65" s="56">
        <f t="shared" si="546"/>
        <v>0</v>
      </c>
      <c r="CI65" s="56">
        <f t="shared" si="546"/>
        <v>0</v>
      </c>
      <c r="CJ65" s="56">
        <f t="shared" si="546"/>
        <v>0</v>
      </c>
      <c r="CK65" s="56">
        <f t="shared" si="546"/>
        <v>0</v>
      </c>
      <c r="CL65" s="56">
        <f t="shared" si="546"/>
        <v>0</v>
      </c>
      <c r="CM65" s="56">
        <f t="shared" si="546"/>
        <v>0</v>
      </c>
      <c r="CN65" s="56">
        <f t="shared" si="546"/>
        <v>0</v>
      </c>
      <c r="CO65" s="56">
        <f t="shared" si="546"/>
        <v>0</v>
      </c>
      <c r="CP65" s="56">
        <f t="shared" si="546"/>
        <v>0</v>
      </c>
      <c r="CQ65" s="56">
        <f t="shared" si="546"/>
        <v>0</v>
      </c>
      <c r="CR65" s="56">
        <f t="shared" si="546"/>
        <v>0</v>
      </c>
      <c r="CS65" s="56">
        <f t="shared" si="546"/>
        <v>0</v>
      </c>
      <c r="CT65" s="56">
        <f t="shared" si="546"/>
        <v>0</v>
      </c>
      <c r="CU65" s="107">
        <f t="shared" si="546"/>
        <v>0</v>
      </c>
      <c r="CV65" s="150">
        <f t="shared" si="546"/>
        <v>0</v>
      </c>
      <c r="CW65" s="57">
        <f t="shared" si="546"/>
        <v>0</v>
      </c>
      <c r="CX65" s="56">
        <f t="shared" si="546"/>
        <v>0</v>
      </c>
      <c r="CY65" s="56">
        <f t="shared" si="546"/>
        <v>0</v>
      </c>
      <c r="CZ65" s="56">
        <f t="shared" si="546"/>
        <v>0</v>
      </c>
      <c r="DA65" s="56">
        <f t="shared" si="546"/>
        <v>0</v>
      </c>
      <c r="DB65" s="56">
        <f t="shared" si="546"/>
        <v>0</v>
      </c>
      <c r="DC65" s="56">
        <f t="shared" si="546"/>
        <v>0</v>
      </c>
      <c r="DD65" s="56">
        <f t="shared" si="546"/>
        <v>0</v>
      </c>
      <c r="DE65" s="56">
        <f t="shared" si="546"/>
        <v>0</v>
      </c>
      <c r="DF65" s="56">
        <f t="shared" si="546"/>
        <v>0</v>
      </c>
      <c r="DG65" s="56">
        <f t="shared" si="546"/>
        <v>0</v>
      </c>
      <c r="DH65" s="57">
        <f t="shared" si="546"/>
        <v>0</v>
      </c>
      <c r="DI65" s="56">
        <f t="shared" si="546"/>
        <v>0</v>
      </c>
      <c r="DJ65" s="56">
        <f t="shared" si="546"/>
        <v>0</v>
      </c>
      <c r="DK65" s="56">
        <f t="shared" si="546"/>
        <v>0</v>
      </c>
      <c r="DL65" s="107">
        <f t="shared" si="546"/>
        <v>0</v>
      </c>
      <c r="DM65" s="57">
        <f t="shared" si="546"/>
        <v>0</v>
      </c>
      <c r="DN65" s="56">
        <f t="shared" si="546"/>
        <v>0</v>
      </c>
      <c r="DO65" s="56">
        <f t="shared" si="546"/>
        <v>0</v>
      </c>
      <c r="DP65" s="56">
        <f t="shared" si="546"/>
        <v>0</v>
      </c>
      <c r="DQ65" s="56">
        <f t="shared" si="546"/>
        <v>0</v>
      </c>
      <c r="DR65" s="56">
        <f t="shared" si="546"/>
        <v>0</v>
      </c>
      <c r="DS65" s="56">
        <f t="shared" si="546"/>
        <v>0</v>
      </c>
      <c r="DT65" s="56">
        <f t="shared" si="546"/>
        <v>0</v>
      </c>
      <c r="DU65" s="56">
        <f t="shared" si="546"/>
        <v>0</v>
      </c>
      <c r="DV65" s="56">
        <f t="shared" si="546"/>
        <v>0</v>
      </c>
      <c r="DW65" s="56">
        <f t="shared" si="546"/>
        <v>0</v>
      </c>
      <c r="DX65" s="57">
        <f t="shared" si="546"/>
        <v>0</v>
      </c>
      <c r="DY65" s="56">
        <f t="shared" si="546"/>
        <v>0</v>
      </c>
      <c r="DZ65" s="56">
        <f t="shared" si="546"/>
        <v>0</v>
      </c>
      <c r="EA65" s="56">
        <f t="shared" si="546"/>
        <v>0</v>
      </c>
      <c r="EB65" s="107">
        <f t="shared" si="546"/>
        <v>0</v>
      </c>
      <c r="EC65" s="57">
        <f t="shared" si="546"/>
        <v>0</v>
      </c>
      <c r="ED65" s="56">
        <f t="shared" si="546"/>
        <v>0</v>
      </c>
      <c r="EE65" s="56">
        <f t="shared" si="546"/>
        <v>0</v>
      </c>
      <c r="EF65" s="56">
        <f t="shared" si="546"/>
        <v>0</v>
      </c>
      <c r="EG65" s="56">
        <f t="shared" si="546"/>
        <v>0</v>
      </c>
      <c r="EH65" s="56">
        <f t="shared" si="546"/>
        <v>0</v>
      </c>
      <c r="EI65" s="56">
        <f t="shared" si="546"/>
        <v>0</v>
      </c>
      <c r="EJ65" s="56">
        <f t="shared" si="546"/>
        <v>0</v>
      </c>
      <c r="EK65" s="56">
        <f t="shared" si="546"/>
        <v>0</v>
      </c>
      <c r="EL65" s="56">
        <f t="shared" si="546"/>
        <v>0</v>
      </c>
      <c r="EM65" s="56">
        <f t="shared" si="546"/>
        <v>0</v>
      </c>
      <c r="EN65" s="57">
        <f t="shared" ref="EN65:GY65" si="547">SUM(EN66:EN67)</f>
        <v>0</v>
      </c>
      <c r="EO65" s="56">
        <f t="shared" si="547"/>
        <v>0</v>
      </c>
      <c r="EP65" s="56">
        <f t="shared" si="547"/>
        <v>0</v>
      </c>
      <c r="EQ65" s="56">
        <f t="shared" si="547"/>
        <v>0</v>
      </c>
      <c r="ER65" s="107">
        <f t="shared" si="547"/>
        <v>0</v>
      </c>
      <c r="ES65" s="57">
        <f t="shared" si="547"/>
        <v>0</v>
      </c>
      <c r="ET65" s="56">
        <f t="shared" si="547"/>
        <v>0</v>
      </c>
      <c r="EU65" s="56">
        <f t="shared" si="547"/>
        <v>0</v>
      </c>
      <c r="EV65" s="56">
        <f t="shared" si="547"/>
        <v>0</v>
      </c>
      <c r="EW65" s="56">
        <f t="shared" si="547"/>
        <v>0</v>
      </c>
      <c r="EX65" s="56">
        <f t="shared" si="547"/>
        <v>0</v>
      </c>
      <c r="EY65" s="56">
        <f t="shared" si="547"/>
        <v>0</v>
      </c>
      <c r="EZ65" s="56">
        <f t="shared" si="547"/>
        <v>0</v>
      </c>
      <c r="FA65" s="56">
        <f t="shared" si="547"/>
        <v>0</v>
      </c>
      <c r="FB65" s="56">
        <f t="shared" si="547"/>
        <v>0</v>
      </c>
      <c r="FC65" s="56">
        <f t="shared" si="547"/>
        <v>0</v>
      </c>
      <c r="FD65" s="57">
        <f t="shared" si="547"/>
        <v>0</v>
      </c>
      <c r="FE65" s="56">
        <f t="shared" si="547"/>
        <v>0</v>
      </c>
      <c r="FF65" s="56">
        <f t="shared" si="547"/>
        <v>0</v>
      </c>
      <c r="FG65" s="56">
        <f t="shared" si="547"/>
        <v>0</v>
      </c>
      <c r="FH65" s="107">
        <f t="shared" si="547"/>
        <v>0</v>
      </c>
      <c r="FI65" s="57">
        <f t="shared" si="547"/>
        <v>0</v>
      </c>
      <c r="FJ65" s="56">
        <f t="shared" si="547"/>
        <v>0</v>
      </c>
      <c r="FK65" s="56">
        <f t="shared" si="547"/>
        <v>0</v>
      </c>
      <c r="FL65" s="56">
        <f t="shared" si="547"/>
        <v>0</v>
      </c>
      <c r="FM65" s="56">
        <f t="shared" si="547"/>
        <v>0</v>
      </c>
      <c r="FN65" s="56">
        <f t="shared" si="547"/>
        <v>0</v>
      </c>
      <c r="FO65" s="56">
        <f t="shared" si="547"/>
        <v>0</v>
      </c>
      <c r="FP65" s="56">
        <f t="shared" si="547"/>
        <v>0</v>
      </c>
      <c r="FQ65" s="56">
        <f t="shared" si="547"/>
        <v>0</v>
      </c>
      <c r="FR65" s="56">
        <f t="shared" si="547"/>
        <v>0</v>
      </c>
      <c r="FS65" s="56">
        <f t="shared" si="547"/>
        <v>0</v>
      </c>
      <c r="FT65" s="57">
        <f t="shared" si="547"/>
        <v>0</v>
      </c>
      <c r="FU65" s="56">
        <f t="shared" si="547"/>
        <v>0</v>
      </c>
      <c r="FV65" s="56">
        <f t="shared" si="547"/>
        <v>0</v>
      </c>
      <c r="FW65" s="56">
        <f t="shared" si="547"/>
        <v>0</v>
      </c>
      <c r="FX65" s="107">
        <f t="shared" si="547"/>
        <v>0</v>
      </c>
      <c r="FY65" s="57">
        <f t="shared" si="547"/>
        <v>0</v>
      </c>
      <c r="FZ65" s="56">
        <f t="shared" si="547"/>
        <v>0</v>
      </c>
      <c r="GA65" s="56">
        <f t="shared" si="547"/>
        <v>0</v>
      </c>
      <c r="GB65" s="56">
        <f t="shared" si="547"/>
        <v>0</v>
      </c>
      <c r="GC65" s="56">
        <f t="shared" si="547"/>
        <v>0</v>
      </c>
      <c r="GD65" s="56">
        <f t="shared" si="547"/>
        <v>0</v>
      </c>
      <c r="GE65" s="56">
        <f t="shared" si="547"/>
        <v>0</v>
      </c>
      <c r="GF65" s="56">
        <f t="shared" si="547"/>
        <v>0</v>
      </c>
      <c r="GG65" s="56">
        <f t="shared" si="547"/>
        <v>0</v>
      </c>
      <c r="GH65" s="56">
        <f t="shared" si="547"/>
        <v>0</v>
      </c>
      <c r="GI65" s="56">
        <f t="shared" si="547"/>
        <v>0</v>
      </c>
      <c r="GJ65" s="57">
        <f t="shared" si="547"/>
        <v>0</v>
      </c>
      <c r="GK65" s="56">
        <f t="shared" si="547"/>
        <v>0</v>
      </c>
      <c r="GL65" s="56">
        <f t="shared" si="547"/>
        <v>0</v>
      </c>
      <c r="GM65" s="56">
        <f t="shared" si="547"/>
        <v>0</v>
      </c>
      <c r="GN65" s="107">
        <f t="shared" si="547"/>
        <v>0</v>
      </c>
      <c r="GO65" s="57">
        <f t="shared" si="547"/>
        <v>0</v>
      </c>
      <c r="GP65" s="56">
        <f t="shared" si="547"/>
        <v>0</v>
      </c>
      <c r="GQ65" s="56">
        <f t="shared" si="547"/>
        <v>0</v>
      </c>
      <c r="GR65" s="56">
        <f t="shared" si="547"/>
        <v>0</v>
      </c>
      <c r="GS65" s="56">
        <f t="shared" si="547"/>
        <v>0</v>
      </c>
      <c r="GT65" s="56">
        <f t="shared" si="547"/>
        <v>0</v>
      </c>
      <c r="GU65" s="56">
        <f t="shared" si="547"/>
        <v>0</v>
      </c>
      <c r="GV65" s="56">
        <f t="shared" si="547"/>
        <v>0</v>
      </c>
      <c r="GW65" s="56">
        <f t="shared" si="547"/>
        <v>0</v>
      </c>
      <c r="GX65" s="56">
        <f t="shared" si="547"/>
        <v>0</v>
      </c>
      <c r="GY65" s="56">
        <f t="shared" si="547"/>
        <v>0</v>
      </c>
      <c r="GZ65" s="57">
        <f t="shared" ref="GZ65:JW65" si="548">SUM(GZ66:GZ67)</f>
        <v>0</v>
      </c>
      <c r="HA65" s="56">
        <f t="shared" si="548"/>
        <v>0</v>
      </c>
      <c r="HB65" s="56">
        <f t="shared" si="548"/>
        <v>0</v>
      </c>
      <c r="HC65" s="56">
        <f t="shared" si="548"/>
        <v>0</v>
      </c>
      <c r="HD65" s="56">
        <f t="shared" si="548"/>
        <v>0</v>
      </c>
      <c r="HE65" s="56">
        <f t="shared" si="548"/>
        <v>0</v>
      </c>
      <c r="HF65" s="56">
        <f t="shared" si="548"/>
        <v>0</v>
      </c>
      <c r="HG65" s="56">
        <f t="shared" si="548"/>
        <v>0</v>
      </c>
      <c r="HH65" s="56">
        <f t="shared" si="548"/>
        <v>0</v>
      </c>
      <c r="HI65" s="56">
        <f t="shared" si="548"/>
        <v>0</v>
      </c>
      <c r="HJ65" s="56">
        <f t="shared" si="548"/>
        <v>0</v>
      </c>
      <c r="HK65" s="56">
        <f t="shared" si="548"/>
        <v>0</v>
      </c>
      <c r="HL65" s="56">
        <f t="shared" si="548"/>
        <v>0</v>
      </c>
      <c r="HM65" s="56">
        <f t="shared" si="548"/>
        <v>0</v>
      </c>
      <c r="HN65" s="107">
        <f t="shared" si="548"/>
        <v>0</v>
      </c>
      <c r="HO65" s="134">
        <f t="shared" si="548"/>
        <v>0</v>
      </c>
      <c r="HP65" s="150">
        <f t="shared" si="548"/>
        <v>0</v>
      </c>
      <c r="HQ65" s="57">
        <f t="shared" si="548"/>
        <v>0</v>
      </c>
      <c r="HR65" s="56">
        <f t="shared" si="548"/>
        <v>0</v>
      </c>
      <c r="HS65" s="56">
        <f t="shared" si="548"/>
        <v>0</v>
      </c>
      <c r="HT65" s="56">
        <f t="shared" si="548"/>
        <v>0</v>
      </c>
      <c r="HU65" s="56">
        <f t="shared" si="548"/>
        <v>0</v>
      </c>
      <c r="HV65" s="56">
        <f t="shared" si="548"/>
        <v>0</v>
      </c>
      <c r="HW65" s="56">
        <f t="shared" si="548"/>
        <v>0</v>
      </c>
      <c r="HX65" s="56">
        <f t="shared" si="548"/>
        <v>0</v>
      </c>
      <c r="HY65" s="56">
        <f t="shared" si="548"/>
        <v>0</v>
      </c>
      <c r="HZ65" s="56">
        <f t="shared" si="548"/>
        <v>0</v>
      </c>
      <c r="IA65" s="56">
        <f t="shared" si="548"/>
        <v>0</v>
      </c>
      <c r="IB65" s="57">
        <f t="shared" si="548"/>
        <v>0</v>
      </c>
      <c r="IC65" s="56">
        <f t="shared" si="548"/>
        <v>0</v>
      </c>
      <c r="ID65" s="56">
        <f t="shared" si="548"/>
        <v>0</v>
      </c>
      <c r="IE65" s="56">
        <f t="shared" si="548"/>
        <v>0</v>
      </c>
      <c r="IF65" s="107">
        <f t="shared" si="548"/>
        <v>0</v>
      </c>
      <c r="IG65" s="57">
        <f t="shared" si="548"/>
        <v>0</v>
      </c>
      <c r="IH65" s="56">
        <f t="shared" si="548"/>
        <v>0</v>
      </c>
      <c r="II65" s="56">
        <f t="shared" si="548"/>
        <v>0</v>
      </c>
      <c r="IJ65" s="56">
        <f t="shared" si="548"/>
        <v>0</v>
      </c>
      <c r="IK65" s="56">
        <f t="shared" si="548"/>
        <v>0</v>
      </c>
      <c r="IL65" s="56">
        <f t="shared" si="548"/>
        <v>0</v>
      </c>
      <c r="IM65" s="56">
        <f t="shared" si="548"/>
        <v>0</v>
      </c>
      <c r="IN65" s="56">
        <f t="shared" si="548"/>
        <v>0</v>
      </c>
      <c r="IO65" s="56">
        <f t="shared" si="548"/>
        <v>0</v>
      </c>
      <c r="IP65" s="56">
        <f t="shared" si="548"/>
        <v>0</v>
      </c>
      <c r="IQ65" s="56">
        <f t="shared" si="548"/>
        <v>0</v>
      </c>
      <c r="IR65" s="57">
        <f t="shared" si="548"/>
        <v>0</v>
      </c>
      <c r="IS65" s="56">
        <f t="shared" si="548"/>
        <v>0</v>
      </c>
      <c r="IT65" s="56">
        <f t="shared" si="548"/>
        <v>0</v>
      </c>
      <c r="IU65" s="56">
        <f t="shared" si="548"/>
        <v>0</v>
      </c>
      <c r="IV65" s="107">
        <f t="shared" si="548"/>
        <v>0</v>
      </c>
      <c r="IW65" s="57">
        <f t="shared" si="548"/>
        <v>0</v>
      </c>
      <c r="IX65" s="56">
        <f t="shared" si="548"/>
        <v>0</v>
      </c>
      <c r="IY65" s="56">
        <f t="shared" si="548"/>
        <v>0</v>
      </c>
      <c r="IZ65" s="56">
        <f t="shared" si="548"/>
        <v>0</v>
      </c>
      <c r="JA65" s="56">
        <f t="shared" si="548"/>
        <v>0</v>
      </c>
      <c r="JB65" s="56">
        <f t="shared" si="548"/>
        <v>0</v>
      </c>
      <c r="JC65" s="56">
        <f t="shared" si="548"/>
        <v>0</v>
      </c>
      <c r="JD65" s="56">
        <f t="shared" si="548"/>
        <v>0</v>
      </c>
      <c r="JE65" s="56">
        <f t="shared" si="548"/>
        <v>0</v>
      </c>
      <c r="JF65" s="56">
        <f t="shared" si="548"/>
        <v>0</v>
      </c>
      <c r="JG65" s="56">
        <f t="shared" si="548"/>
        <v>0</v>
      </c>
      <c r="JH65" s="57">
        <f t="shared" si="548"/>
        <v>0</v>
      </c>
      <c r="JI65" s="56">
        <f t="shared" si="548"/>
        <v>0</v>
      </c>
      <c r="JJ65" s="56">
        <f t="shared" si="548"/>
        <v>0</v>
      </c>
      <c r="JK65" s="56">
        <f t="shared" si="548"/>
        <v>0</v>
      </c>
      <c r="JL65" s="107">
        <f t="shared" si="548"/>
        <v>0</v>
      </c>
      <c r="JM65" s="57">
        <f t="shared" si="548"/>
        <v>0</v>
      </c>
      <c r="JN65" s="56">
        <f t="shared" si="548"/>
        <v>0</v>
      </c>
      <c r="JO65" s="56">
        <f t="shared" si="548"/>
        <v>0</v>
      </c>
      <c r="JP65" s="56">
        <f t="shared" si="548"/>
        <v>0</v>
      </c>
      <c r="JQ65" s="56">
        <f t="shared" si="548"/>
        <v>0</v>
      </c>
      <c r="JR65" s="56">
        <f t="shared" si="548"/>
        <v>0</v>
      </c>
      <c r="JS65" s="56">
        <f t="shared" si="548"/>
        <v>0</v>
      </c>
      <c r="JT65" s="56">
        <f t="shared" si="548"/>
        <v>0</v>
      </c>
      <c r="JU65" s="56">
        <f t="shared" si="548"/>
        <v>0</v>
      </c>
      <c r="JV65" s="56">
        <f t="shared" si="548"/>
        <v>0</v>
      </c>
      <c r="JW65" s="56">
        <f t="shared" si="548"/>
        <v>0</v>
      </c>
      <c r="JX65" s="57">
        <f t="shared" ref="JX65:MT65" si="549">SUM(JX66:JX67)</f>
        <v>0</v>
      </c>
      <c r="JY65" s="56">
        <f t="shared" si="549"/>
        <v>0</v>
      </c>
      <c r="JZ65" s="56">
        <f t="shared" si="549"/>
        <v>0</v>
      </c>
      <c r="KA65" s="56">
        <f t="shared" si="549"/>
        <v>0</v>
      </c>
      <c r="KB65" s="107">
        <f t="shared" si="549"/>
        <v>0</v>
      </c>
      <c r="KC65" s="57">
        <f t="shared" si="549"/>
        <v>0</v>
      </c>
      <c r="KD65" s="56">
        <f t="shared" si="549"/>
        <v>0</v>
      </c>
      <c r="KE65" s="56">
        <f t="shared" si="549"/>
        <v>0</v>
      </c>
      <c r="KF65" s="56">
        <f t="shared" si="549"/>
        <v>0</v>
      </c>
      <c r="KG65" s="56">
        <f t="shared" si="549"/>
        <v>0</v>
      </c>
      <c r="KH65" s="56">
        <f t="shared" si="549"/>
        <v>0</v>
      </c>
      <c r="KI65" s="56">
        <f t="shared" si="549"/>
        <v>0</v>
      </c>
      <c r="KJ65" s="56">
        <f t="shared" si="549"/>
        <v>0</v>
      </c>
      <c r="KK65" s="56">
        <f t="shared" si="549"/>
        <v>0</v>
      </c>
      <c r="KL65" s="56">
        <f t="shared" si="549"/>
        <v>0</v>
      </c>
      <c r="KM65" s="56">
        <f t="shared" si="549"/>
        <v>0</v>
      </c>
      <c r="KN65" s="57">
        <f t="shared" si="549"/>
        <v>0</v>
      </c>
      <c r="KO65" s="56">
        <f t="shared" si="549"/>
        <v>0</v>
      </c>
      <c r="KP65" s="56">
        <f t="shared" si="549"/>
        <v>0</v>
      </c>
      <c r="KQ65" s="56">
        <f t="shared" si="549"/>
        <v>0</v>
      </c>
      <c r="KR65" s="56">
        <f t="shared" si="549"/>
        <v>0</v>
      </c>
      <c r="KS65" s="56">
        <f t="shared" si="549"/>
        <v>0</v>
      </c>
      <c r="KT65" s="56">
        <f t="shared" si="549"/>
        <v>0</v>
      </c>
      <c r="KU65" s="56">
        <f t="shared" si="549"/>
        <v>0</v>
      </c>
      <c r="KV65" s="56">
        <f t="shared" si="549"/>
        <v>0</v>
      </c>
      <c r="KW65" s="56">
        <f t="shared" si="549"/>
        <v>0</v>
      </c>
      <c r="KX65" s="56">
        <f t="shared" si="549"/>
        <v>0</v>
      </c>
      <c r="KY65" s="56">
        <f t="shared" si="549"/>
        <v>0</v>
      </c>
      <c r="KZ65" s="56">
        <f t="shared" si="549"/>
        <v>0</v>
      </c>
      <c r="LA65" s="56">
        <f t="shared" si="549"/>
        <v>0</v>
      </c>
      <c r="LB65" s="107">
        <f t="shared" si="549"/>
        <v>0</v>
      </c>
      <c r="LC65" s="150">
        <f t="shared" si="549"/>
        <v>0</v>
      </c>
      <c r="LD65" s="57">
        <f t="shared" si="549"/>
        <v>0</v>
      </c>
      <c r="LE65" s="56">
        <f t="shared" si="549"/>
        <v>0</v>
      </c>
      <c r="LF65" s="56">
        <f t="shared" si="549"/>
        <v>0</v>
      </c>
      <c r="LG65" s="56">
        <f t="shared" si="549"/>
        <v>0</v>
      </c>
      <c r="LH65" s="56">
        <f t="shared" si="549"/>
        <v>0</v>
      </c>
      <c r="LI65" s="56">
        <f t="shared" si="549"/>
        <v>0</v>
      </c>
      <c r="LJ65" s="56">
        <f t="shared" si="549"/>
        <v>0</v>
      </c>
      <c r="LK65" s="56">
        <f t="shared" si="549"/>
        <v>0</v>
      </c>
      <c r="LL65" s="56">
        <f t="shared" si="549"/>
        <v>0</v>
      </c>
      <c r="LM65" s="56">
        <f t="shared" si="549"/>
        <v>0</v>
      </c>
      <c r="LN65" s="56">
        <f t="shared" si="549"/>
        <v>0</v>
      </c>
      <c r="LO65" s="57">
        <f t="shared" si="549"/>
        <v>0</v>
      </c>
      <c r="LP65" s="56">
        <f t="shared" si="549"/>
        <v>0</v>
      </c>
      <c r="LQ65" s="56">
        <f t="shared" si="549"/>
        <v>0</v>
      </c>
      <c r="LR65" s="56">
        <f t="shared" si="549"/>
        <v>0</v>
      </c>
      <c r="LS65" s="107">
        <f t="shared" si="549"/>
        <v>0</v>
      </c>
      <c r="LT65" s="57">
        <f t="shared" si="549"/>
        <v>0</v>
      </c>
      <c r="LU65" s="56">
        <f t="shared" si="549"/>
        <v>0</v>
      </c>
      <c r="LV65" s="56">
        <f t="shared" si="549"/>
        <v>0</v>
      </c>
      <c r="LW65" s="56">
        <f t="shared" si="549"/>
        <v>0</v>
      </c>
      <c r="LX65" s="56">
        <f t="shared" si="549"/>
        <v>0</v>
      </c>
      <c r="LY65" s="56">
        <f t="shared" si="549"/>
        <v>0</v>
      </c>
      <c r="LZ65" s="56">
        <f t="shared" si="549"/>
        <v>0</v>
      </c>
      <c r="MA65" s="56">
        <f t="shared" si="549"/>
        <v>0</v>
      </c>
      <c r="MB65" s="56">
        <f t="shared" si="549"/>
        <v>0</v>
      </c>
      <c r="MC65" s="56">
        <f t="shared" si="549"/>
        <v>0</v>
      </c>
      <c r="MD65" s="56">
        <f t="shared" si="549"/>
        <v>0</v>
      </c>
      <c r="ME65" s="57">
        <f t="shared" si="549"/>
        <v>0</v>
      </c>
      <c r="MF65" s="56">
        <f t="shared" si="549"/>
        <v>0</v>
      </c>
      <c r="MG65" s="56">
        <f t="shared" si="549"/>
        <v>0</v>
      </c>
      <c r="MH65" s="56">
        <f t="shared" si="549"/>
        <v>0</v>
      </c>
      <c r="MI65" s="107">
        <f t="shared" si="549"/>
        <v>0</v>
      </c>
      <c r="MJ65" s="57">
        <f t="shared" si="549"/>
        <v>0</v>
      </c>
      <c r="MK65" s="56">
        <f t="shared" si="549"/>
        <v>0</v>
      </c>
      <c r="ML65" s="56">
        <f t="shared" si="549"/>
        <v>0</v>
      </c>
      <c r="MM65" s="56">
        <f t="shared" si="549"/>
        <v>0</v>
      </c>
      <c r="MN65" s="56">
        <f t="shared" si="549"/>
        <v>0</v>
      </c>
      <c r="MO65" s="56">
        <f t="shared" si="549"/>
        <v>0</v>
      </c>
      <c r="MP65" s="56">
        <f t="shared" si="549"/>
        <v>0</v>
      </c>
      <c r="MQ65" s="56">
        <f t="shared" si="549"/>
        <v>0</v>
      </c>
      <c r="MR65" s="56">
        <f t="shared" si="549"/>
        <v>0</v>
      </c>
      <c r="MS65" s="56">
        <f t="shared" si="549"/>
        <v>0</v>
      </c>
      <c r="MT65" s="56">
        <f t="shared" si="549"/>
        <v>0</v>
      </c>
      <c r="MU65" s="57">
        <f t="shared" ref="MU65:PF65" si="550">SUM(MU66:MU67)</f>
        <v>0</v>
      </c>
      <c r="MV65" s="56">
        <f t="shared" si="550"/>
        <v>0</v>
      </c>
      <c r="MW65" s="56">
        <f t="shared" si="550"/>
        <v>0</v>
      </c>
      <c r="MX65" s="56">
        <f t="shared" si="550"/>
        <v>0</v>
      </c>
      <c r="MY65" s="107">
        <f t="shared" si="550"/>
        <v>0</v>
      </c>
      <c r="MZ65" s="57">
        <f t="shared" si="550"/>
        <v>0</v>
      </c>
      <c r="NA65" s="56">
        <f t="shared" si="550"/>
        <v>0</v>
      </c>
      <c r="NB65" s="56">
        <f t="shared" si="550"/>
        <v>0</v>
      </c>
      <c r="NC65" s="56">
        <f t="shared" si="550"/>
        <v>0</v>
      </c>
      <c r="ND65" s="56">
        <f t="shared" si="550"/>
        <v>0</v>
      </c>
      <c r="NE65" s="56">
        <f t="shared" si="550"/>
        <v>0</v>
      </c>
      <c r="NF65" s="56">
        <f t="shared" si="550"/>
        <v>0</v>
      </c>
      <c r="NG65" s="56">
        <f t="shared" si="550"/>
        <v>0</v>
      </c>
      <c r="NH65" s="56">
        <f t="shared" si="550"/>
        <v>0</v>
      </c>
      <c r="NI65" s="56">
        <f t="shared" si="550"/>
        <v>0</v>
      </c>
      <c r="NJ65" s="56">
        <f t="shared" si="550"/>
        <v>0</v>
      </c>
      <c r="NK65" s="57">
        <f t="shared" si="550"/>
        <v>0</v>
      </c>
      <c r="NL65" s="56">
        <f t="shared" si="550"/>
        <v>0</v>
      </c>
      <c r="NM65" s="56">
        <f t="shared" si="550"/>
        <v>0</v>
      </c>
      <c r="NN65" s="56">
        <f t="shared" si="550"/>
        <v>0</v>
      </c>
      <c r="NO65" s="107">
        <f t="shared" si="550"/>
        <v>0</v>
      </c>
      <c r="NP65" s="57">
        <f t="shared" si="550"/>
        <v>0</v>
      </c>
      <c r="NQ65" s="56">
        <f t="shared" si="550"/>
        <v>0</v>
      </c>
      <c r="NR65" s="56">
        <f t="shared" si="550"/>
        <v>0</v>
      </c>
      <c r="NS65" s="56">
        <f t="shared" si="550"/>
        <v>0</v>
      </c>
      <c r="NT65" s="56">
        <f t="shared" si="550"/>
        <v>0</v>
      </c>
      <c r="NU65" s="56">
        <f t="shared" si="550"/>
        <v>0</v>
      </c>
      <c r="NV65" s="56">
        <f t="shared" si="550"/>
        <v>0</v>
      </c>
      <c r="NW65" s="56">
        <f t="shared" si="550"/>
        <v>0</v>
      </c>
      <c r="NX65" s="56">
        <f t="shared" si="550"/>
        <v>0</v>
      </c>
      <c r="NY65" s="56">
        <f t="shared" si="550"/>
        <v>0</v>
      </c>
      <c r="NZ65" s="56">
        <f t="shared" si="550"/>
        <v>0</v>
      </c>
      <c r="OA65" s="57">
        <f t="shared" si="550"/>
        <v>0</v>
      </c>
      <c r="OB65" s="56">
        <f t="shared" si="550"/>
        <v>0</v>
      </c>
      <c r="OC65" s="56">
        <f t="shared" si="550"/>
        <v>0</v>
      </c>
      <c r="OD65" s="56">
        <f t="shared" si="550"/>
        <v>0</v>
      </c>
      <c r="OE65" s="107">
        <f t="shared" si="550"/>
        <v>0</v>
      </c>
      <c r="OF65" s="57">
        <f t="shared" si="550"/>
        <v>0</v>
      </c>
      <c r="OG65" s="56">
        <f t="shared" si="550"/>
        <v>0</v>
      </c>
      <c r="OH65" s="56">
        <f t="shared" si="550"/>
        <v>0</v>
      </c>
      <c r="OI65" s="56">
        <f t="shared" si="550"/>
        <v>0</v>
      </c>
      <c r="OJ65" s="56">
        <f t="shared" si="550"/>
        <v>0</v>
      </c>
      <c r="OK65" s="56">
        <f t="shared" si="550"/>
        <v>0</v>
      </c>
      <c r="OL65" s="56">
        <f t="shared" si="550"/>
        <v>0</v>
      </c>
      <c r="OM65" s="56">
        <f t="shared" si="550"/>
        <v>0</v>
      </c>
      <c r="ON65" s="56">
        <f t="shared" si="550"/>
        <v>0</v>
      </c>
      <c r="OO65" s="56">
        <f t="shared" si="550"/>
        <v>0</v>
      </c>
      <c r="OP65" s="56">
        <f t="shared" si="550"/>
        <v>0</v>
      </c>
      <c r="OQ65" s="57">
        <f t="shared" si="550"/>
        <v>0</v>
      </c>
      <c r="OR65" s="56">
        <f t="shared" si="550"/>
        <v>0</v>
      </c>
      <c r="OS65" s="56">
        <f t="shared" si="550"/>
        <v>0</v>
      </c>
      <c r="OT65" s="56">
        <f t="shared" si="550"/>
        <v>0</v>
      </c>
      <c r="OU65" s="107">
        <f t="shared" si="550"/>
        <v>0</v>
      </c>
      <c r="OV65" s="57">
        <f t="shared" si="550"/>
        <v>0</v>
      </c>
      <c r="OW65" s="56">
        <f t="shared" si="550"/>
        <v>0</v>
      </c>
      <c r="OX65" s="56">
        <f t="shared" si="550"/>
        <v>0</v>
      </c>
      <c r="OY65" s="56">
        <f t="shared" si="550"/>
        <v>0</v>
      </c>
      <c r="OZ65" s="56">
        <f t="shared" si="550"/>
        <v>0</v>
      </c>
      <c r="PA65" s="56">
        <f t="shared" si="550"/>
        <v>0</v>
      </c>
      <c r="PB65" s="56">
        <f t="shared" si="550"/>
        <v>0</v>
      </c>
      <c r="PC65" s="56">
        <f t="shared" si="550"/>
        <v>0</v>
      </c>
      <c r="PD65" s="56">
        <f t="shared" si="550"/>
        <v>0</v>
      </c>
      <c r="PE65" s="56">
        <f t="shared" si="550"/>
        <v>0</v>
      </c>
      <c r="PF65" s="56">
        <f t="shared" si="550"/>
        <v>0</v>
      </c>
      <c r="PG65" s="57">
        <f t="shared" ref="PG65:RR65" si="551">SUM(PG66:PG67)</f>
        <v>0</v>
      </c>
      <c r="PH65" s="56">
        <f t="shared" si="551"/>
        <v>0</v>
      </c>
      <c r="PI65" s="56">
        <f t="shared" si="551"/>
        <v>0</v>
      </c>
      <c r="PJ65" s="56">
        <f t="shared" si="551"/>
        <v>0</v>
      </c>
      <c r="PK65" s="107">
        <f t="shared" si="551"/>
        <v>0</v>
      </c>
      <c r="PL65" s="57">
        <f t="shared" si="551"/>
        <v>0</v>
      </c>
      <c r="PM65" s="56">
        <f t="shared" si="551"/>
        <v>0</v>
      </c>
      <c r="PN65" s="56">
        <f t="shared" si="551"/>
        <v>0</v>
      </c>
      <c r="PO65" s="56">
        <f t="shared" si="551"/>
        <v>0</v>
      </c>
      <c r="PP65" s="56">
        <f t="shared" si="551"/>
        <v>0</v>
      </c>
      <c r="PQ65" s="56">
        <f t="shared" si="551"/>
        <v>0</v>
      </c>
      <c r="PR65" s="56">
        <f t="shared" si="551"/>
        <v>0</v>
      </c>
      <c r="PS65" s="56">
        <f t="shared" si="551"/>
        <v>0</v>
      </c>
      <c r="PT65" s="56">
        <f t="shared" si="551"/>
        <v>0</v>
      </c>
      <c r="PU65" s="56">
        <f t="shared" si="551"/>
        <v>0</v>
      </c>
      <c r="PV65" s="56">
        <f t="shared" si="551"/>
        <v>0</v>
      </c>
      <c r="PW65" s="57">
        <f t="shared" si="551"/>
        <v>0</v>
      </c>
      <c r="PX65" s="56">
        <f t="shared" si="551"/>
        <v>0</v>
      </c>
      <c r="PY65" s="56">
        <f t="shared" si="551"/>
        <v>0</v>
      </c>
      <c r="PZ65" s="56">
        <f t="shared" si="551"/>
        <v>0</v>
      </c>
      <c r="QA65" s="107">
        <f t="shared" si="551"/>
        <v>0</v>
      </c>
      <c r="QB65" s="57">
        <f t="shared" si="551"/>
        <v>0</v>
      </c>
      <c r="QC65" s="56">
        <f t="shared" si="551"/>
        <v>0</v>
      </c>
      <c r="QD65" s="56">
        <f t="shared" si="551"/>
        <v>0</v>
      </c>
      <c r="QE65" s="56">
        <f t="shared" si="551"/>
        <v>0</v>
      </c>
      <c r="QF65" s="56">
        <f t="shared" si="551"/>
        <v>0</v>
      </c>
      <c r="QG65" s="56">
        <f t="shared" si="551"/>
        <v>0</v>
      </c>
      <c r="QH65" s="56">
        <f t="shared" si="551"/>
        <v>0</v>
      </c>
      <c r="QI65" s="56">
        <f t="shared" si="551"/>
        <v>0</v>
      </c>
      <c r="QJ65" s="56">
        <f t="shared" si="551"/>
        <v>0</v>
      </c>
      <c r="QK65" s="56">
        <f t="shared" si="551"/>
        <v>0</v>
      </c>
      <c r="QL65" s="56">
        <f t="shared" si="551"/>
        <v>0</v>
      </c>
      <c r="QM65" s="57">
        <f t="shared" si="551"/>
        <v>0</v>
      </c>
      <c r="QN65" s="56">
        <f t="shared" si="551"/>
        <v>0</v>
      </c>
      <c r="QO65" s="56">
        <f t="shared" si="551"/>
        <v>0</v>
      </c>
      <c r="QP65" s="56">
        <f t="shared" si="551"/>
        <v>0</v>
      </c>
      <c r="QQ65" s="107">
        <f t="shared" si="551"/>
        <v>0</v>
      </c>
      <c r="QR65" s="57">
        <f t="shared" si="551"/>
        <v>0</v>
      </c>
      <c r="QS65" s="56">
        <f t="shared" si="551"/>
        <v>0</v>
      </c>
      <c r="QT65" s="56">
        <f t="shared" si="551"/>
        <v>0</v>
      </c>
      <c r="QU65" s="56">
        <f t="shared" si="551"/>
        <v>0</v>
      </c>
      <c r="QV65" s="56">
        <f t="shared" si="551"/>
        <v>0</v>
      </c>
      <c r="QW65" s="56">
        <f t="shared" si="551"/>
        <v>0</v>
      </c>
      <c r="QX65" s="56">
        <f t="shared" si="551"/>
        <v>0</v>
      </c>
      <c r="QY65" s="56">
        <f t="shared" si="551"/>
        <v>0</v>
      </c>
      <c r="QZ65" s="56">
        <f t="shared" si="551"/>
        <v>0</v>
      </c>
      <c r="RA65" s="56">
        <f t="shared" si="551"/>
        <v>0</v>
      </c>
      <c r="RB65" s="56">
        <f t="shared" si="551"/>
        <v>0</v>
      </c>
      <c r="RC65" s="57">
        <f t="shared" si="551"/>
        <v>0</v>
      </c>
      <c r="RD65" s="56">
        <f t="shared" si="551"/>
        <v>0</v>
      </c>
      <c r="RE65" s="56">
        <f t="shared" si="551"/>
        <v>0</v>
      </c>
      <c r="RF65" s="56">
        <f t="shared" si="551"/>
        <v>0</v>
      </c>
      <c r="RG65" s="56">
        <f t="shared" si="551"/>
        <v>0</v>
      </c>
      <c r="RH65" s="56">
        <f t="shared" si="551"/>
        <v>0</v>
      </c>
      <c r="RI65" s="56">
        <f t="shared" si="551"/>
        <v>0</v>
      </c>
      <c r="RJ65" s="56">
        <f t="shared" si="551"/>
        <v>0</v>
      </c>
      <c r="RK65" s="56">
        <f t="shared" si="551"/>
        <v>0</v>
      </c>
      <c r="RL65" s="56">
        <f t="shared" si="551"/>
        <v>0</v>
      </c>
      <c r="RM65" s="56">
        <f t="shared" si="551"/>
        <v>0</v>
      </c>
      <c r="RN65" s="56">
        <f t="shared" si="551"/>
        <v>0</v>
      </c>
      <c r="RO65" s="56">
        <f t="shared" si="551"/>
        <v>0</v>
      </c>
      <c r="RP65" s="56">
        <f t="shared" si="551"/>
        <v>0</v>
      </c>
      <c r="RQ65" s="107">
        <f t="shared" si="551"/>
        <v>0</v>
      </c>
      <c r="RR65" s="150">
        <f t="shared" si="551"/>
        <v>0</v>
      </c>
      <c r="RS65" s="57">
        <f t="shared" ref="RS65:UD65" si="552">SUM(RS66:RS67)</f>
        <v>0</v>
      </c>
      <c r="RT65" s="56">
        <f t="shared" si="552"/>
        <v>0</v>
      </c>
      <c r="RU65" s="56">
        <f t="shared" si="552"/>
        <v>0</v>
      </c>
      <c r="RV65" s="56">
        <f t="shared" si="552"/>
        <v>0</v>
      </c>
      <c r="RW65" s="56">
        <f t="shared" si="552"/>
        <v>0</v>
      </c>
      <c r="RX65" s="56">
        <f t="shared" si="552"/>
        <v>0</v>
      </c>
      <c r="RY65" s="56">
        <f t="shared" si="552"/>
        <v>0</v>
      </c>
      <c r="RZ65" s="56">
        <f t="shared" si="552"/>
        <v>0</v>
      </c>
      <c r="SA65" s="56">
        <f t="shared" si="552"/>
        <v>0</v>
      </c>
      <c r="SB65" s="56">
        <f t="shared" si="552"/>
        <v>0</v>
      </c>
      <c r="SC65" s="56">
        <f t="shared" si="552"/>
        <v>0</v>
      </c>
      <c r="SD65" s="57">
        <f t="shared" si="552"/>
        <v>0</v>
      </c>
      <c r="SE65" s="56">
        <f t="shared" si="552"/>
        <v>0</v>
      </c>
      <c r="SF65" s="56">
        <f t="shared" si="552"/>
        <v>0</v>
      </c>
      <c r="SG65" s="56">
        <f t="shared" si="552"/>
        <v>0</v>
      </c>
      <c r="SH65" s="107">
        <f t="shared" si="552"/>
        <v>0</v>
      </c>
      <c r="SI65" s="57">
        <f t="shared" si="552"/>
        <v>0</v>
      </c>
      <c r="SJ65" s="56">
        <f t="shared" si="552"/>
        <v>0</v>
      </c>
      <c r="SK65" s="56">
        <f t="shared" si="552"/>
        <v>0</v>
      </c>
      <c r="SL65" s="56">
        <f t="shared" si="552"/>
        <v>0</v>
      </c>
      <c r="SM65" s="56">
        <f t="shared" si="552"/>
        <v>0</v>
      </c>
      <c r="SN65" s="56">
        <f t="shared" si="552"/>
        <v>0</v>
      </c>
      <c r="SO65" s="56">
        <f t="shared" si="552"/>
        <v>0</v>
      </c>
      <c r="SP65" s="56">
        <f t="shared" si="552"/>
        <v>0</v>
      </c>
      <c r="SQ65" s="56">
        <f t="shared" si="552"/>
        <v>0</v>
      </c>
      <c r="SR65" s="56">
        <f t="shared" si="552"/>
        <v>0</v>
      </c>
      <c r="SS65" s="56">
        <f t="shared" si="552"/>
        <v>0</v>
      </c>
      <c r="ST65" s="57">
        <f t="shared" si="552"/>
        <v>0</v>
      </c>
      <c r="SU65" s="56">
        <f t="shared" si="552"/>
        <v>0</v>
      </c>
      <c r="SV65" s="56">
        <f t="shared" si="552"/>
        <v>0</v>
      </c>
      <c r="SW65" s="56">
        <f t="shared" si="552"/>
        <v>0</v>
      </c>
      <c r="SX65" s="107">
        <f t="shared" si="552"/>
        <v>0</v>
      </c>
      <c r="SY65" s="57">
        <f t="shared" si="552"/>
        <v>0</v>
      </c>
      <c r="SZ65" s="56">
        <f t="shared" si="552"/>
        <v>0</v>
      </c>
      <c r="TA65" s="56">
        <f t="shared" si="552"/>
        <v>0</v>
      </c>
      <c r="TB65" s="56">
        <f t="shared" si="552"/>
        <v>0</v>
      </c>
      <c r="TC65" s="56">
        <f t="shared" si="552"/>
        <v>0</v>
      </c>
      <c r="TD65" s="56">
        <f t="shared" si="552"/>
        <v>0</v>
      </c>
      <c r="TE65" s="56">
        <f t="shared" si="552"/>
        <v>0</v>
      </c>
      <c r="TF65" s="56">
        <f t="shared" si="552"/>
        <v>0</v>
      </c>
      <c r="TG65" s="56">
        <f t="shared" si="552"/>
        <v>0</v>
      </c>
      <c r="TH65" s="56">
        <f t="shared" si="552"/>
        <v>0</v>
      </c>
      <c r="TI65" s="56">
        <f t="shared" si="552"/>
        <v>0</v>
      </c>
      <c r="TJ65" s="57">
        <f t="shared" si="552"/>
        <v>0</v>
      </c>
      <c r="TK65" s="56">
        <f t="shared" si="552"/>
        <v>0</v>
      </c>
      <c r="TL65" s="56">
        <f t="shared" si="552"/>
        <v>0</v>
      </c>
      <c r="TM65" s="56">
        <f t="shared" si="552"/>
        <v>0</v>
      </c>
      <c r="TN65" s="107">
        <f t="shared" si="552"/>
        <v>0</v>
      </c>
      <c r="TO65" s="57">
        <f t="shared" si="552"/>
        <v>0</v>
      </c>
      <c r="TP65" s="56">
        <f t="shared" si="552"/>
        <v>0</v>
      </c>
      <c r="TQ65" s="56">
        <f t="shared" si="552"/>
        <v>0</v>
      </c>
      <c r="TR65" s="56">
        <f t="shared" si="552"/>
        <v>0</v>
      </c>
      <c r="TS65" s="56">
        <f t="shared" si="552"/>
        <v>0</v>
      </c>
      <c r="TT65" s="56">
        <f t="shared" si="552"/>
        <v>0</v>
      </c>
      <c r="TU65" s="56">
        <f t="shared" si="552"/>
        <v>0</v>
      </c>
      <c r="TV65" s="56">
        <f t="shared" si="552"/>
        <v>0</v>
      </c>
      <c r="TW65" s="56">
        <f t="shared" si="552"/>
        <v>0</v>
      </c>
      <c r="TX65" s="56">
        <f t="shared" si="552"/>
        <v>0</v>
      </c>
      <c r="TY65" s="56">
        <f t="shared" si="552"/>
        <v>0</v>
      </c>
      <c r="TZ65" s="57">
        <f t="shared" si="552"/>
        <v>0</v>
      </c>
      <c r="UA65" s="56">
        <f t="shared" si="552"/>
        <v>0</v>
      </c>
      <c r="UB65" s="56">
        <f t="shared" si="552"/>
        <v>0</v>
      </c>
      <c r="UC65" s="56">
        <f t="shared" si="552"/>
        <v>0</v>
      </c>
      <c r="UD65" s="107">
        <f t="shared" si="552"/>
        <v>0</v>
      </c>
      <c r="UE65" s="57">
        <f t="shared" ref="UE65:VD65" si="553">SUM(UE66:UE67)</f>
        <v>0</v>
      </c>
      <c r="UF65" s="56">
        <f t="shared" si="553"/>
        <v>0</v>
      </c>
      <c r="UG65" s="56">
        <f t="shared" si="553"/>
        <v>0</v>
      </c>
      <c r="UH65" s="56">
        <f t="shared" si="553"/>
        <v>0</v>
      </c>
      <c r="UI65" s="56">
        <f t="shared" si="553"/>
        <v>0</v>
      </c>
      <c r="UJ65" s="56">
        <f t="shared" si="553"/>
        <v>0</v>
      </c>
      <c r="UK65" s="56">
        <f t="shared" si="553"/>
        <v>0</v>
      </c>
      <c r="UL65" s="56">
        <f t="shared" si="553"/>
        <v>0</v>
      </c>
      <c r="UM65" s="56">
        <f t="shared" si="553"/>
        <v>0</v>
      </c>
      <c r="UN65" s="56">
        <f t="shared" si="553"/>
        <v>0</v>
      </c>
      <c r="UO65" s="56">
        <f t="shared" si="553"/>
        <v>0</v>
      </c>
      <c r="UP65" s="57">
        <f t="shared" si="553"/>
        <v>0</v>
      </c>
      <c r="UQ65" s="56">
        <f t="shared" si="553"/>
        <v>0</v>
      </c>
      <c r="UR65" s="56">
        <f t="shared" si="553"/>
        <v>0</v>
      </c>
      <c r="US65" s="56">
        <f t="shared" si="553"/>
        <v>0</v>
      </c>
      <c r="UT65" s="56">
        <f t="shared" si="553"/>
        <v>0</v>
      </c>
      <c r="UU65" s="56">
        <f t="shared" si="553"/>
        <v>0</v>
      </c>
      <c r="UV65" s="56">
        <f t="shared" si="553"/>
        <v>0</v>
      </c>
      <c r="UW65" s="56">
        <f t="shared" si="553"/>
        <v>0</v>
      </c>
      <c r="UX65" s="56">
        <f t="shared" si="553"/>
        <v>0</v>
      </c>
      <c r="UY65" s="56">
        <f t="shared" si="553"/>
        <v>0</v>
      </c>
      <c r="UZ65" s="56">
        <f t="shared" si="553"/>
        <v>0</v>
      </c>
      <c r="VA65" s="56">
        <f t="shared" si="553"/>
        <v>0</v>
      </c>
      <c r="VB65" s="56">
        <f t="shared" si="553"/>
        <v>0</v>
      </c>
      <c r="VC65" s="56">
        <f t="shared" si="553"/>
        <v>0</v>
      </c>
      <c r="VD65" s="107">
        <f t="shared" si="553"/>
        <v>0</v>
      </c>
      <c r="VE65" s="9" t="str">
        <f t="shared" si="33"/>
        <v>-</v>
      </c>
    </row>
    <row r="66" spans="1:577" ht="20.149999999999999" customHeight="1">
      <c r="A66" s="18"/>
      <c r="B66" s="18"/>
      <c r="C66" s="22">
        <v>61021</v>
      </c>
      <c r="D66" s="23" t="s">
        <v>64</v>
      </c>
      <c r="E66" s="191">
        <f>SUM(F66:I66)</f>
        <v>0</v>
      </c>
      <c r="F66" s="192"/>
      <c r="G66" s="192"/>
      <c r="H66" s="193"/>
      <c r="I66" s="227"/>
      <c r="J66" s="239">
        <f t="shared" ref="J66:J67" si="554">SUM(K66:Y66)</f>
        <v>0</v>
      </c>
      <c r="K66" s="59"/>
      <c r="L66" s="58"/>
      <c r="M66" s="58"/>
      <c r="N66" s="58"/>
      <c r="O66" s="58"/>
      <c r="P66" s="58"/>
      <c r="Q66" s="58"/>
      <c r="R66" s="58"/>
      <c r="S66" s="58"/>
      <c r="T66" s="58"/>
      <c r="U66" s="59"/>
      <c r="V66" s="58"/>
      <c r="W66" s="58"/>
      <c r="X66" s="58"/>
      <c r="Y66" s="108"/>
      <c r="Z66" s="167">
        <f t="shared" ref="Z66:Z67" si="555">SUM(AA66:AO66)</f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/>
      <c r="AL66" s="58"/>
      <c r="AM66" s="58"/>
      <c r="AN66" s="58"/>
      <c r="AO66" s="108"/>
      <c r="AP66" s="167">
        <f t="shared" ref="AP66:AP67" si="556">SUM(AQ66:BE66)</f>
        <v>0</v>
      </c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9"/>
      <c r="BB66" s="58"/>
      <c r="BC66" s="58"/>
      <c r="BD66" s="58"/>
      <c r="BE66" s="108"/>
      <c r="BF66" s="167">
        <f t="shared" ref="BF66:BF67" si="557">SUM(BG66:BU66)</f>
        <v>0</v>
      </c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9"/>
      <c r="BR66" s="58"/>
      <c r="BS66" s="58"/>
      <c r="BT66" s="58"/>
      <c r="BU66" s="108"/>
      <c r="BV66" s="167">
        <f t="shared" ref="BV66:BV67" si="558">SUM(BW66:CU66)</f>
        <v>0</v>
      </c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9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108"/>
      <c r="CV66" s="171"/>
      <c r="CW66" s="167">
        <f t="shared" ref="CW66:CW67" si="559">SUM(CX66:DL66)</f>
        <v>0</v>
      </c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9"/>
      <c r="DI66" s="58"/>
      <c r="DJ66" s="58"/>
      <c r="DK66" s="58"/>
      <c r="DL66" s="108"/>
      <c r="DM66" s="167">
        <f t="shared" ref="DM66:DM67" si="560">SUM(DN66:EB66)</f>
        <v>0</v>
      </c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9"/>
      <c r="DY66" s="58"/>
      <c r="DZ66" s="58"/>
      <c r="EA66" s="58"/>
      <c r="EB66" s="108"/>
      <c r="EC66" s="167">
        <f t="shared" ref="EC66:EC67" si="561">SUM(ED66:ER66)</f>
        <v>0</v>
      </c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9"/>
      <c r="EO66" s="58"/>
      <c r="EP66" s="58"/>
      <c r="EQ66" s="58"/>
      <c r="ER66" s="108"/>
      <c r="ES66" s="167">
        <f t="shared" ref="ES66:ES67" si="562">SUM(ET66:FH66)</f>
        <v>0</v>
      </c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9"/>
      <c r="FE66" s="58"/>
      <c r="FF66" s="58"/>
      <c r="FG66" s="58"/>
      <c r="FH66" s="108"/>
      <c r="FI66" s="167">
        <f t="shared" ref="FI66:FI67" si="563">SUM(FJ66:FX66)</f>
        <v>0</v>
      </c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9"/>
      <c r="FU66" s="58"/>
      <c r="FV66" s="58"/>
      <c r="FW66" s="58"/>
      <c r="FX66" s="108"/>
      <c r="FY66" s="167">
        <f t="shared" ref="FY66:FY67" si="564">SUM(FZ66:GN66)</f>
        <v>0</v>
      </c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9"/>
      <c r="GK66" s="58"/>
      <c r="GL66" s="58"/>
      <c r="GM66" s="58"/>
      <c r="GN66" s="108"/>
      <c r="GO66" s="167">
        <f t="shared" ref="GO66:GO67" si="565">SUM(GP66:HN66)</f>
        <v>0</v>
      </c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9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108"/>
      <c r="HO66" s="170"/>
      <c r="HP66" s="171"/>
      <c r="HQ66" s="167">
        <f t="shared" ref="HQ66:HQ67" si="566">SUM(HR66:IF66)</f>
        <v>0</v>
      </c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9"/>
      <c r="IC66" s="58"/>
      <c r="ID66" s="58"/>
      <c r="IE66" s="58"/>
      <c r="IF66" s="108"/>
      <c r="IG66" s="167">
        <f t="shared" ref="IG66:IG67" si="567">SUM(IH66:IV66)</f>
        <v>0</v>
      </c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9"/>
      <c r="IS66" s="58"/>
      <c r="IT66" s="58"/>
      <c r="IU66" s="58"/>
      <c r="IV66" s="108"/>
      <c r="IW66" s="167">
        <f t="shared" ref="IW66:IW67" si="568">SUM(IX66:JL66)</f>
        <v>0</v>
      </c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9"/>
      <c r="JI66" s="58"/>
      <c r="JJ66" s="58"/>
      <c r="JK66" s="58"/>
      <c r="JL66" s="108"/>
      <c r="JM66" s="167">
        <f t="shared" ref="JM66:JM67" si="569">SUM(JN66:KB66)</f>
        <v>0</v>
      </c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9"/>
      <c r="JY66" s="58"/>
      <c r="JZ66" s="58"/>
      <c r="KA66" s="58"/>
      <c r="KB66" s="108"/>
      <c r="KC66" s="167">
        <f t="shared" ref="KC66:KC67" si="570">SUM(KD66:LB66)</f>
        <v>0</v>
      </c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9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108"/>
      <c r="LC66" s="171"/>
      <c r="LD66" s="167">
        <f t="shared" ref="LD66:LD67" si="571">SUM(LE66:LS66)</f>
        <v>0</v>
      </c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9"/>
      <c r="LP66" s="58"/>
      <c r="LQ66" s="58"/>
      <c r="LR66" s="58"/>
      <c r="LS66" s="108"/>
      <c r="LT66" s="167">
        <f t="shared" ref="LT66:LT67" si="572">SUM(LU66:MI66)</f>
        <v>0</v>
      </c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9"/>
      <c r="MF66" s="58"/>
      <c r="MG66" s="58"/>
      <c r="MH66" s="58"/>
      <c r="MI66" s="108"/>
      <c r="MJ66" s="167">
        <f t="shared" ref="MJ66:MJ67" si="573">SUM(MK66:MY66)</f>
        <v>0</v>
      </c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9"/>
      <c r="MV66" s="58"/>
      <c r="MW66" s="58"/>
      <c r="MX66" s="58"/>
      <c r="MY66" s="108"/>
      <c r="MZ66" s="167">
        <f t="shared" ref="MZ66:MZ67" si="574">SUM(NA66:NO66)</f>
        <v>0</v>
      </c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9"/>
      <c r="NL66" s="58"/>
      <c r="NM66" s="58"/>
      <c r="NN66" s="58"/>
      <c r="NO66" s="108"/>
      <c r="NP66" s="167">
        <f t="shared" ref="NP66:NP67" si="575">SUM(NQ66:OE66)</f>
        <v>0</v>
      </c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9"/>
      <c r="OB66" s="58"/>
      <c r="OC66" s="58"/>
      <c r="OD66" s="58"/>
      <c r="OE66" s="108"/>
      <c r="OF66" s="167">
        <f t="shared" ref="OF66:OF67" si="576">SUM(OG66:OU66)</f>
        <v>0</v>
      </c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9"/>
      <c r="OR66" s="58"/>
      <c r="OS66" s="58"/>
      <c r="OT66" s="58"/>
      <c r="OU66" s="108"/>
      <c r="OV66" s="167">
        <f t="shared" ref="OV66:OV67" si="577">SUM(OW66:PK66)</f>
        <v>0</v>
      </c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9"/>
      <c r="PH66" s="58"/>
      <c r="PI66" s="58"/>
      <c r="PJ66" s="58"/>
      <c r="PK66" s="108"/>
      <c r="PL66" s="167">
        <f t="shared" ref="PL66:PL67" si="578">SUM(PM66:QA66)</f>
        <v>0</v>
      </c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9"/>
      <c r="PX66" s="58"/>
      <c r="PY66" s="58"/>
      <c r="PZ66" s="58"/>
      <c r="QA66" s="108"/>
      <c r="QB66" s="167">
        <f t="shared" ref="QB66:QB67" si="579">SUM(QC66:QQ66)</f>
        <v>0</v>
      </c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9"/>
      <c r="QN66" s="58"/>
      <c r="QO66" s="58"/>
      <c r="QP66" s="58"/>
      <c r="QQ66" s="108"/>
      <c r="QR66" s="167">
        <f t="shared" ref="QR66:QR67" si="580">SUM(QS66:RQ66)</f>
        <v>0</v>
      </c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9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108"/>
      <c r="RR66" s="171"/>
      <c r="RS66" s="167">
        <f t="shared" ref="RS66:RS67" si="581">SUM(RT66:SH66)</f>
        <v>0</v>
      </c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9"/>
      <c r="SE66" s="58"/>
      <c r="SF66" s="58"/>
      <c r="SG66" s="58"/>
      <c r="SH66" s="108"/>
      <c r="SI66" s="167">
        <f t="shared" ref="SI66:SI67" si="582">SUM(SJ66:SX66)</f>
        <v>0</v>
      </c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9"/>
      <c r="SU66" s="58"/>
      <c r="SV66" s="58"/>
      <c r="SW66" s="58"/>
      <c r="SX66" s="108"/>
      <c r="SY66" s="167">
        <f t="shared" ref="SY66:SY67" si="583">SUM(SZ66:TN66)</f>
        <v>0</v>
      </c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9"/>
      <c r="TK66" s="58"/>
      <c r="TL66" s="58"/>
      <c r="TM66" s="58"/>
      <c r="TN66" s="108"/>
      <c r="TO66" s="167">
        <f t="shared" ref="TO66:TO67" si="584">SUM(TP66:UD66)</f>
        <v>0</v>
      </c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9"/>
      <c r="UA66" s="58"/>
      <c r="UB66" s="58"/>
      <c r="UC66" s="58"/>
      <c r="UD66" s="108"/>
      <c r="UE66" s="167">
        <f t="shared" ref="UE66:UE67" si="585">SUM(UF66:VD66)</f>
        <v>0</v>
      </c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9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108"/>
      <c r="VE66" s="9" t="str">
        <f t="shared" si="33"/>
        <v>-</v>
      </c>
    </row>
    <row r="67" spans="1:577" ht="20.149999999999999" customHeight="1">
      <c r="A67" s="18"/>
      <c r="B67" s="18"/>
      <c r="C67" s="22">
        <v>61028</v>
      </c>
      <c r="D67" s="23" t="s">
        <v>65</v>
      </c>
      <c r="E67" s="191">
        <f>SUM(F67:I67)</f>
        <v>0</v>
      </c>
      <c r="F67" s="192"/>
      <c r="G67" s="192"/>
      <c r="H67" s="193"/>
      <c r="I67" s="227"/>
      <c r="J67" s="239">
        <f t="shared" si="554"/>
        <v>0</v>
      </c>
      <c r="K67" s="59"/>
      <c r="L67" s="58"/>
      <c r="M67" s="58"/>
      <c r="N67" s="58"/>
      <c r="O67" s="58"/>
      <c r="P67" s="58"/>
      <c r="Q67" s="58"/>
      <c r="R67" s="58"/>
      <c r="S67" s="58"/>
      <c r="T67" s="58"/>
      <c r="U67" s="59"/>
      <c r="V67" s="58"/>
      <c r="W67" s="58"/>
      <c r="X67" s="58"/>
      <c r="Y67" s="108"/>
      <c r="Z67" s="167">
        <f t="shared" si="555"/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/>
      <c r="AL67" s="58"/>
      <c r="AM67" s="58"/>
      <c r="AN67" s="58"/>
      <c r="AO67" s="108"/>
      <c r="AP67" s="167">
        <f t="shared" si="556"/>
        <v>0</v>
      </c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9"/>
      <c r="BB67" s="58"/>
      <c r="BC67" s="58"/>
      <c r="BD67" s="58"/>
      <c r="BE67" s="108"/>
      <c r="BF67" s="167">
        <f t="shared" si="557"/>
        <v>0</v>
      </c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9"/>
      <c r="BR67" s="58"/>
      <c r="BS67" s="58"/>
      <c r="BT67" s="58"/>
      <c r="BU67" s="108"/>
      <c r="BV67" s="167">
        <f t="shared" si="558"/>
        <v>0</v>
      </c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9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108"/>
      <c r="CV67" s="171"/>
      <c r="CW67" s="167">
        <f t="shared" si="559"/>
        <v>0</v>
      </c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9"/>
      <c r="DI67" s="58"/>
      <c r="DJ67" s="58"/>
      <c r="DK67" s="58"/>
      <c r="DL67" s="108"/>
      <c r="DM67" s="167">
        <f t="shared" si="560"/>
        <v>0</v>
      </c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9"/>
      <c r="DY67" s="58"/>
      <c r="DZ67" s="58"/>
      <c r="EA67" s="58"/>
      <c r="EB67" s="108"/>
      <c r="EC67" s="167">
        <f t="shared" si="561"/>
        <v>0</v>
      </c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9"/>
      <c r="EO67" s="58"/>
      <c r="EP67" s="58"/>
      <c r="EQ67" s="58"/>
      <c r="ER67" s="108"/>
      <c r="ES67" s="167">
        <f t="shared" si="562"/>
        <v>0</v>
      </c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9"/>
      <c r="FE67" s="58"/>
      <c r="FF67" s="58"/>
      <c r="FG67" s="58"/>
      <c r="FH67" s="108"/>
      <c r="FI67" s="167">
        <f t="shared" si="563"/>
        <v>0</v>
      </c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9"/>
      <c r="FU67" s="58"/>
      <c r="FV67" s="58"/>
      <c r="FW67" s="58"/>
      <c r="FX67" s="108"/>
      <c r="FY67" s="167">
        <f t="shared" si="564"/>
        <v>0</v>
      </c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9"/>
      <c r="GK67" s="58"/>
      <c r="GL67" s="58"/>
      <c r="GM67" s="58"/>
      <c r="GN67" s="108"/>
      <c r="GO67" s="167">
        <f t="shared" si="565"/>
        <v>0</v>
      </c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9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108"/>
      <c r="HO67" s="170"/>
      <c r="HP67" s="171"/>
      <c r="HQ67" s="167">
        <f t="shared" si="566"/>
        <v>0</v>
      </c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9"/>
      <c r="IC67" s="58"/>
      <c r="ID67" s="58"/>
      <c r="IE67" s="58"/>
      <c r="IF67" s="108"/>
      <c r="IG67" s="167">
        <f t="shared" si="567"/>
        <v>0</v>
      </c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9"/>
      <c r="IS67" s="58"/>
      <c r="IT67" s="58"/>
      <c r="IU67" s="58"/>
      <c r="IV67" s="108"/>
      <c r="IW67" s="167">
        <f t="shared" si="568"/>
        <v>0</v>
      </c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9"/>
      <c r="JI67" s="58"/>
      <c r="JJ67" s="58"/>
      <c r="JK67" s="58"/>
      <c r="JL67" s="108"/>
      <c r="JM67" s="167">
        <f t="shared" si="569"/>
        <v>0</v>
      </c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9"/>
      <c r="JY67" s="58"/>
      <c r="JZ67" s="58"/>
      <c r="KA67" s="58"/>
      <c r="KB67" s="108"/>
      <c r="KC67" s="167">
        <f t="shared" si="570"/>
        <v>0</v>
      </c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9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108"/>
      <c r="LC67" s="171"/>
      <c r="LD67" s="167">
        <f t="shared" si="571"/>
        <v>0</v>
      </c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9"/>
      <c r="LP67" s="58"/>
      <c r="LQ67" s="58"/>
      <c r="LR67" s="58"/>
      <c r="LS67" s="108"/>
      <c r="LT67" s="167">
        <f t="shared" si="572"/>
        <v>0</v>
      </c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9"/>
      <c r="MF67" s="58"/>
      <c r="MG67" s="58"/>
      <c r="MH67" s="58"/>
      <c r="MI67" s="108"/>
      <c r="MJ67" s="167">
        <f t="shared" si="573"/>
        <v>0</v>
      </c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9"/>
      <c r="MV67" s="58"/>
      <c r="MW67" s="58"/>
      <c r="MX67" s="58"/>
      <c r="MY67" s="108"/>
      <c r="MZ67" s="167">
        <f t="shared" si="574"/>
        <v>0</v>
      </c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9"/>
      <c r="NL67" s="58"/>
      <c r="NM67" s="58"/>
      <c r="NN67" s="58"/>
      <c r="NO67" s="108"/>
      <c r="NP67" s="167">
        <f t="shared" si="575"/>
        <v>0</v>
      </c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9"/>
      <c r="OB67" s="58"/>
      <c r="OC67" s="58"/>
      <c r="OD67" s="58"/>
      <c r="OE67" s="108"/>
      <c r="OF67" s="167">
        <f t="shared" si="576"/>
        <v>0</v>
      </c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9"/>
      <c r="OR67" s="58"/>
      <c r="OS67" s="58"/>
      <c r="OT67" s="58"/>
      <c r="OU67" s="108"/>
      <c r="OV67" s="167">
        <f t="shared" si="577"/>
        <v>0</v>
      </c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9"/>
      <c r="PH67" s="58"/>
      <c r="PI67" s="58"/>
      <c r="PJ67" s="58"/>
      <c r="PK67" s="108"/>
      <c r="PL67" s="167">
        <f t="shared" si="578"/>
        <v>0</v>
      </c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9"/>
      <c r="PX67" s="58"/>
      <c r="PY67" s="58"/>
      <c r="PZ67" s="58"/>
      <c r="QA67" s="108"/>
      <c r="QB67" s="167">
        <f t="shared" si="579"/>
        <v>0</v>
      </c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9"/>
      <c r="QN67" s="58"/>
      <c r="QO67" s="58"/>
      <c r="QP67" s="58"/>
      <c r="QQ67" s="108"/>
      <c r="QR67" s="167">
        <f t="shared" si="580"/>
        <v>0</v>
      </c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9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108"/>
      <c r="RR67" s="171"/>
      <c r="RS67" s="167">
        <f t="shared" si="581"/>
        <v>0</v>
      </c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9"/>
      <c r="SE67" s="58"/>
      <c r="SF67" s="58"/>
      <c r="SG67" s="58"/>
      <c r="SH67" s="108"/>
      <c r="SI67" s="167">
        <f t="shared" si="582"/>
        <v>0</v>
      </c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9"/>
      <c r="SU67" s="58"/>
      <c r="SV67" s="58"/>
      <c r="SW67" s="58"/>
      <c r="SX67" s="108"/>
      <c r="SY67" s="167">
        <f t="shared" si="583"/>
        <v>0</v>
      </c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9"/>
      <c r="TK67" s="58"/>
      <c r="TL67" s="58"/>
      <c r="TM67" s="58"/>
      <c r="TN67" s="108"/>
      <c r="TO67" s="167">
        <f t="shared" si="584"/>
        <v>0</v>
      </c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9"/>
      <c r="UA67" s="58"/>
      <c r="UB67" s="58"/>
      <c r="UC67" s="58"/>
      <c r="UD67" s="108"/>
      <c r="UE67" s="167">
        <f t="shared" si="585"/>
        <v>0</v>
      </c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9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108"/>
      <c r="VE67" s="9" t="str">
        <f t="shared" si="33"/>
        <v>-</v>
      </c>
    </row>
    <row r="68" spans="1:577" ht="20.149999999999999" customHeight="1">
      <c r="A68" s="18"/>
      <c r="B68" s="18">
        <v>6103</v>
      </c>
      <c r="C68" s="18"/>
      <c r="D68" s="24" t="s">
        <v>66</v>
      </c>
      <c r="E68" s="188">
        <f t="shared" ref="E68:BP68" si="586">SUM(E69:E71)</f>
        <v>0</v>
      </c>
      <c r="F68" s="189">
        <f t="shared" si="586"/>
        <v>0</v>
      </c>
      <c r="G68" s="189">
        <f t="shared" si="586"/>
        <v>0</v>
      </c>
      <c r="H68" s="190">
        <f t="shared" si="586"/>
        <v>0</v>
      </c>
      <c r="I68" s="226">
        <f t="shared" si="586"/>
        <v>0</v>
      </c>
      <c r="J68" s="189">
        <f t="shared" si="586"/>
        <v>0</v>
      </c>
      <c r="K68" s="57">
        <f t="shared" si="586"/>
        <v>0</v>
      </c>
      <c r="L68" s="56">
        <f t="shared" si="586"/>
        <v>0</v>
      </c>
      <c r="M68" s="56">
        <f t="shared" si="586"/>
        <v>0</v>
      </c>
      <c r="N68" s="56">
        <f t="shared" si="586"/>
        <v>0</v>
      </c>
      <c r="O68" s="56">
        <f t="shared" si="586"/>
        <v>0</v>
      </c>
      <c r="P68" s="56">
        <f t="shared" si="586"/>
        <v>0</v>
      </c>
      <c r="Q68" s="56">
        <f t="shared" si="586"/>
        <v>0</v>
      </c>
      <c r="R68" s="56">
        <f t="shared" si="586"/>
        <v>0</v>
      </c>
      <c r="S68" s="56">
        <f t="shared" si="586"/>
        <v>0</v>
      </c>
      <c r="T68" s="56">
        <f t="shared" si="586"/>
        <v>0</v>
      </c>
      <c r="U68" s="57">
        <f t="shared" si="586"/>
        <v>0</v>
      </c>
      <c r="V68" s="56">
        <f t="shared" si="586"/>
        <v>0</v>
      </c>
      <c r="W68" s="56">
        <f t="shared" si="586"/>
        <v>0</v>
      </c>
      <c r="X68" s="56">
        <f t="shared" si="586"/>
        <v>0</v>
      </c>
      <c r="Y68" s="107">
        <f t="shared" si="586"/>
        <v>0</v>
      </c>
      <c r="Z68" s="57">
        <f t="shared" si="586"/>
        <v>0</v>
      </c>
      <c r="AA68" s="56">
        <f t="shared" si="586"/>
        <v>0</v>
      </c>
      <c r="AB68" s="56">
        <f t="shared" si="586"/>
        <v>0</v>
      </c>
      <c r="AC68" s="56">
        <f t="shared" si="586"/>
        <v>0</v>
      </c>
      <c r="AD68" s="56">
        <f t="shared" si="586"/>
        <v>0</v>
      </c>
      <c r="AE68" s="56">
        <f t="shared" si="586"/>
        <v>0</v>
      </c>
      <c r="AF68" s="56">
        <f t="shared" si="586"/>
        <v>0</v>
      </c>
      <c r="AG68" s="56">
        <f t="shared" si="586"/>
        <v>0</v>
      </c>
      <c r="AH68" s="56">
        <f t="shared" si="586"/>
        <v>0</v>
      </c>
      <c r="AI68" s="56">
        <f t="shared" si="586"/>
        <v>0</v>
      </c>
      <c r="AJ68" s="56">
        <f t="shared" si="586"/>
        <v>0</v>
      </c>
      <c r="AK68" s="57">
        <f t="shared" si="586"/>
        <v>0</v>
      </c>
      <c r="AL68" s="56">
        <f t="shared" si="586"/>
        <v>0</v>
      </c>
      <c r="AM68" s="56">
        <f t="shared" si="586"/>
        <v>0</v>
      </c>
      <c r="AN68" s="56">
        <f t="shared" si="586"/>
        <v>0</v>
      </c>
      <c r="AO68" s="107">
        <f t="shared" si="586"/>
        <v>0</v>
      </c>
      <c r="AP68" s="57">
        <f t="shared" si="586"/>
        <v>0</v>
      </c>
      <c r="AQ68" s="56">
        <f t="shared" si="586"/>
        <v>0</v>
      </c>
      <c r="AR68" s="56">
        <f t="shared" si="586"/>
        <v>0</v>
      </c>
      <c r="AS68" s="56">
        <f t="shared" si="586"/>
        <v>0</v>
      </c>
      <c r="AT68" s="56">
        <f t="shared" si="586"/>
        <v>0</v>
      </c>
      <c r="AU68" s="56">
        <f t="shared" si="586"/>
        <v>0</v>
      </c>
      <c r="AV68" s="56">
        <f t="shared" si="586"/>
        <v>0</v>
      </c>
      <c r="AW68" s="56">
        <f t="shared" si="586"/>
        <v>0</v>
      </c>
      <c r="AX68" s="56">
        <f t="shared" si="586"/>
        <v>0</v>
      </c>
      <c r="AY68" s="56">
        <f t="shared" si="586"/>
        <v>0</v>
      </c>
      <c r="AZ68" s="56">
        <f t="shared" si="586"/>
        <v>0</v>
      </c>
      <c r="BA68" s="57">
        <f t="shared" si="586"/>
        <v>0</v>
      </c>
      <c r="BB68" s="56">
        <f t="shared" si="586"/>
        <v>0</v>
      </c>
      <c r="BC68" s="56">
        <f t="shared" si="586"/>
        <v>0</v>
      </c>
      <c r="BD68" s="56">
        <f t="shared" si="586"/>
        <v>0</v>
      </c>
      <c r="BE68" s="107">
        <f t="shared" si="586"/>
        <v>0</v>
      </c>
      <c r="BF68" s="57">
        <f t="shared" si="586"/>
        <v>0</v>
      </c>
      <c r="BG68" s="56">
        <f t="shared" si="586"/>
        <v>0</v>
      </c>
      <c r="BH68" s="56">
        <f t="shared" si="586"/>
        <v>0</v>
      </c>
      <c r="BI68" s="56">
        <f t="shared" si="586"/>
        <v>0</v>
      </c>
      <c r="BJ68" s="56">
        <f t="shared" si="586"/>
        <v>0</v>
      </c>
      <c r="BK68" s="56">
        <f t="shared" si="586"/>
        <v>0</v>
      </c>
      <c r="BL68" s="56">
        <f t="shared" si="586"/>
        <v>0</v>
      </c>
      <c r="BM68" s="56">
        <f t="shared" si="586"/>
        <v>0</v>
      </c>
      <c r="BN68" s="56">
        <f t="shared" si="586"/>
        <v>0</v>
      </c>
      <c r="BO68" s="56">
        <f t="shared" si="586"/>
        <v>0</v>
      </c>
      <c r="BP68" s="56">
        <f t="shared" si="586"/>
        <v>0</v>
      </c>
      <c r="BQ68" s="57">
        <f t="shared" ref="BQ68:EM68" si="587">SUM(BQ69:BQ71)</f>
        <v>0</v>
      </c>
      <c r="BR68" s="56">
        <f t="shared" si="587"/>
        <v>0</v>
      </c>
      <c r="BS68" s="56">
        <f t="shared" si="587"/>
        <v>0</v>
      </c>
      <c r="BT68" s="56">
        <f t="shared" si="587"/>
        <v>0</v>
      </c>
      <c r="BU68" s="107">
        <f t="shared" si="587"/>
        <v>0</v>
      </c>
      <c r="BV68" s="57">
        <f t="shared" si="587"/>
        <v>0</v>
      </c>
      <c r="BW68" s="56">
        <f t="shared" si="587"/>
        <v>0</v>
      </c>
      <c r="BX68" s="56">
        <f t="shared" si="587"/>
        <v>0</v>
      </c>
      <c r="BY68" s="56">
        <f t="shared" si="587"/>
        <v>0</v>
      </c>
      <c r="BZ68" s="56">
        <f t="shared" si="587"/>
        <v>0</v>
      </c>
      <c r="CA68" s="56">
        <f t="shared" si="587"/>
        <v>0</v>
      </c>
      <c r="CB68" s="56">
        <f t="shared" si="587"/>
        <v>0</v>
      </c>
      <c r="CC68" s="56">
        <f t="shared" si="587"/>
        <v>0</v>
      </c>
      <c r="CD68" s="56">
        <f t="shared" si="587"/>
        <v>0</v>
      </c>
      <c r="CE68" s="56">
        <f t="shared" si="587"/>
        <v>0</v>
      </c>
      <c r="CF68" s="56">
        <f t="shared" si="587"/>
        <v>0</v>
      </c>
      <c r="CG68" s="57">
        <f t="shared" si="587"/>
        <v>0</v>
      </c>
      <c r="CH68" s="56">
        <f t="shared" si="587"/>
        <v>0</v>
      </c>
      <c r="CI68" s="56">
        <f t="shared" si="587"/>
        <v>0</v>
      </c>
      <c r="CJ68" s="56">
        <f t="shared" si="587"/>
        <v>0</v>
      </c>
      <c r="CK68" s="56">
        <f t="shared" si="587"/>
        <v>0</v>
      </c>
      <c r="CL68" s="56">
        <f t="shared" si="587"/>
        <v>0</v>
      </c>
      <c r="CM68" s="56">
        <f t="shared" si="587"/>
        <v>0</v>
      </c>
      <c r="CN68" s="56">
        <f t="shared" si="587"/>
        <v>0</v>
      </c>
      <c r="CO68" s="56">
        <f t="shared" si="587"/>
        <v>0</v>
      </c>
      <c r="CP68" s="56">
        <f t="shared" si="587"/>
        <v>0</v>
      </c>
      <c r="CQ68" s="56">
        <f t="shared" si="587"/>
        <v>0</v>
      </c>
      <c r="CR68" s="56">
        <f t="shared" si="587"/>
        <v>0</v>
      </c>
      <c r="CS68" s="56">
        <f t="shared" si="587"/>
        <v>0</v>
      </c>
      <c r="CT68" s="56">
        <f t="shared" si="587"/>
        <v>0</v>
      </c>
      <c r="CU68" s="107">
        <f t="shared" si="587"/>
        <v>0</v>
      </c>
      <c r="CV68" s="150">
        <f t="shared" si="587"/>
        <v>0</v>
      </c>
      <c r="CW68" s="57">
        <f t="shared" si="587"/>
        <v>0</v>
      </c>
      <c r="CX68" s="56">
        <f t="shared" si="587"/>
        <v>0</v>
      </c>
      <c r="CY68" s="56">
        <f t="shared" si="587"/>
        <v>0</v>
      </c>
      <c r="CZ68" s="56">
        <f t="shared" si="587"/>
        <v>0</v>
      </c>
      <c r="DA68" s="56">
        <f t="shared" si="587"/>
        <v>0</v>
      </c>
      <c r="DB68" s="56">
        <f t="shared" si="587"/>
        <v>0</v>
      </c>
      <c r="DC68" s="56">
        <f t="shared" si="587"/>
        <v>0</v>
      </c>
      <c r="DD68" s="56">
        <f t="shared" si="587"/>
        <v>0</v>
      </c>
      <c r="DE68" s="56">
        <f t="shared" si="587"/>
        <v>0</v>
      </c>
      <c r="DF68" s="56">
        <f t="shared" si="587"/>
        <v>0</v>
      </c>
      <c r="DG68" s="56">
        <f t="shared" si="587"/>
        <v>0</v>
      </c>
      <c r="DH68" s="57">
        <f t="shared" si="587"/>
        <v>0</v>
      </c>
      <c r="DI68" s="56">
        <f t="shared" si="587"/>
        <v>0</v>
      </c>
      <c r="DJ68" s="56">
        <f t="shared" si="587"/>
        <v>0</v>
      </c>
      <c r="DK68" s="56">
        <f t="shared" si="587"/>
        <v>0</v>
      </c>
      <c r="DL68" s="107">
        <f t="shared" si="587"/>
        <v>0</v>
      </c>
      <c r="DM68" s="57">
        <f t="shared" si="587"/>
        <v>0</v>
      </c>
      <c r="DN68" s="56">
        <f t="shared" si="587"/>
        <v>0</v>
      </c>
      <c r="DO68" s="56">
        <f t="shared" si="587"/>
        <v>0</v>
      </c>
      <c r="DP68" s="56">
        <f t="shared" si="587"/>
        <v>0</v>
      </c>
      <c r="DQ68" s="56">
        <f t="shared" si="587"/>
        <v>0</v>
      </c>
      <c r="DR68" s="56">
        <f t="shared" si="587"/>
        <v>0</v>
      </c>
      <c r="DS68" s="56">
        <f t="shared" si="587"/>
        <v>0</v>
      </c>
      <c r="DT68" s="56">
        <f t="shared" si="587"/>
        <v>0</v>
      </c>
      <c r="DU68" s="56">
        <f t="shared" si="587"/>
        <v>0</v>
      </c>
      <c r="DV68" s="56">
        <f t="shared" si="587"/>
        <v>0</v>
      </c>
      <c r="DW68" s="56">
        <f t="shared" si="587"/>
        <v>0</v>
      </c>
      <c r="DX68" s="57">
        <f t="shared" si="587"/>
        <v>0</v>
      </c>
      <c r="DY68" s="56">
        <f t="shared" si="587"/>
        <v>0</v>
      </c>
      <c r="DZ68" s="56">
        <f t="shared" si="587"/>
        <v>0</v>
      </c>
      <c r="EA68" s="56">
        <f t="shared" si="587"/>
        <v>0</v>
      </c>
      <c r="EB68" s="107">
        <f t="shared" si="587"/>
        <v>0</v>
      </c>
      <c r="EC68" s="57">
        <f t="shared" si="587"/>
        <v>0</v>
      </c>
      <c r="ED68" s="56">
        <f t="shared" si="587"/>
        <v>0</v>
      </c>
      <c r="EE68" s="56">
        <f t="shared" si="587"/>
        <v>0</v>
      </c>
      <c r="EF68" s="56">
        <f t="shared" si="587"/>
        <v>0</v>
      </c>
      <c r="EG68" s="56">
        <f t="shared" si="587"/>
        <v>0</v>
      </c>
      <c r="EH68" s="56">
        <f t="shared" si="587"/>
        <v>0</v>
      </c>
      <c r="EI68" s="56">
        <f t="shared" si="587"/>
        <v>0</v>
      </c>
      <c r="EJ68" s="56">
        <f t="shared" si="587"/>
        <v>0</v>
      </c>
      <c r="EK68" s="56">
        <f t="shared" si="587"/>
        <v>0</v>
      </c>
      <c r="EL68" s="56">
        <f t="shared" si="587"/>
        <v>0</v>
      </c>
      <c r="EM68" s="56">
        <f t="shared" si="587"/>
        <v>0</v>
      </c>
      <c r="EN68" s="57">
        <f t="shared" ref="EN68:GY68" si="588">SUM(EN69:EN71)</f>
        <v>0</v>
      </c>
      <c r="EO68" s="56">
        <f t="shared" si="588"/>
        <v>0</v>
      </c>
      <c r="EP68" s="56">
        <f t="shared" si="588"/>
        <v>0</v>
      </c>
      <c r="EQ68" s="56">
        <f t="shared" si="588"/>
        <v>0</v>
      </c>
      <c r="ER68" s="107">
        <f t="shared" si="588"/>
        <v>0</v>
      </c>
      <c r="ES68" s="57">
        <f t="shared" si="588"/>
        <v>0</v>
      </c>
      <c r="ET68" s="56">
        <f t="shared" si="588"/>
        <v>0</v>
      </c>
      <c r="EU68" s="56">
        <f t="shared" si="588"/>
        <v>0</v>
      </c>
      <c r="EV68" s="56">
        <f t="shared" si="588"/>
        <v>0</v>
      </c>
      <c r="EW68" s="56">
        <f t="shared" si="588"/>
        <v>0</v>
      </c>
      <c r="EX68" s="56">
        <f t="shared" si="588"/>
        <v>0</v>
      </c>
      <c r="EY68" s="56">
        <f t="shared" si="588"/>
        <v>0</v>
      </c>
      <c r="EZ68" s="56">
        <f t="shared" si="588"/>
        <v>0</v>
      </c>
      <c r="FA68" s="56">
        <f t="shared" si="588"/>
        <v>0</v>
      </c>
      <c r="FB68" s="56">
        <f t="shared" si="588"/>
        <v>0</v>
      </c>
      <c r="FC68" s="56">
        <f t="shared" si="588"/>
        <v>0</v>
      </c>
      <c r="FD68" s="57">
        <f t="shared" si="588"/>
        <v>0</v>
      </c>
      <c r="FE68" s="56">
        <f t="shared" si="588"/>
        <v>0</v>
      </c>
      <c r="FF68" s="56">
        <f t="shared" si="588"/>
        <v>0</v>
      </c>
      <c r="FG68" s="56">
        <f t="shared" si="588"/>
        <v>0</v>
      </c>
      <c r="FH68" s="107">
        <f t="shared" si="588"/>
        <v>0</v>
      </c>
      <c r="FI68" s="57">
        <f t="shared" si="588"/>
        <v>0</v>
      </c>
      <c r="FJ68" s="56">
        <f t="shared" si="588"/>
        <v>0</v>
      </c>
      <c r="FK68" s="56">
        <f t="shared" si="588"/>
        <v>0</v>
      </c>
      <c r="FL68" s="56">
        <f t="shared" si="588"/>
        <v>0</v>
      </c>
      <c r="FM68" s="56">
        <f t="shared" si="588"/>
        <v>0</v>
      </c>
      <c r="FN68" s="56">
        <f t="shared" si="588"/>
        <v>0</v>
      </c>
      <c r="FO68" s="56">
        <f t="shared" si="588"/>
        <v>0</v>
      </c>
      <c r="FP68" s="56">
        <f t="shared" si="588"/>
        <v>0</v>
      </c>
      <c r="FQ68" s="56">
        <f t="shared" si="588"/>
        <v>0</v>
      </c>
      <c r="FR68" s="56">
        <f t="shared" si="588"/>
        <v>0</v>
      </c>
      <c r="FS68" s="56">
        <f t="shared" si="588"/>
        <v>0</v>
      </c>
      <c r="FT68" s="57">
        <f t="shared" si="588"/>
        <v>0</v>
      </c>
      <c r="FU68" s="56">
        <f t="shared" si="588"/>
        <v>0</v>
      </c>
      <c r="FV68" s="56">
        <f t="shared" si="588"/>
        <v>0</v>
      </c>
      <c r="FW68" s="56">
        <f t="shared" si="588"/>
        <v>0</v>
      </c>
      <c r="FX68" s="107">
        <f t="shared" si="588"/>
        <v>0</v>
      </c>
      <c r="FY68" s="57">
        <f t="shared" si="588"/>
        <v>0</v>
      </c>
      <c r="FZ68" s="56">
        <f t="shared" si="588"/>
        <v>0</v>
      </c>
      <c r="GA68" s="56">
        <f t="shared" si="588"/>
        <v>0</v>
      </c>
      <c r="GB68" s="56">
        <f t="shared" si="588"/>
        <v>0</v>
      </c>
      <c r="GC68" s="56">
        <f t="shared" si="588"/>
        <v>0</v>
      </c>
      <c r="GD68" s="56">
        <f t="shared" si="588"/>
        <v>0</v>
      </c>
      <c r="GE68" s="56">
        <f t="shared" si="588"/>
        <v>0</v>
      </c>
      <c r="GF68" s="56">
        <f t="shared" si="588"/>
        <v>0</v>
      </c>
      <c r="GG68" s="56">
        <f t="shared" si="588"/>
        <v>0</v>
      </c>
      <c r="GH68" s="56">
        <f t="shared" si="588"/>
        <v>0</v>
      </c>
      <c r="GI68" s="56">
        <f t="shared" si="588"/>
        <v>0</v>
      </c>
      <c r="GJ68" s="57">
        <f t="shared" si="588"/>
        <v>0</v>
      </c>
      <c r="GK68" s="56">
        <f t="shared" si="588"/>
        <v>0</v>
      </c>
      <c r="GL68" s="56">
        <f t="shared" si="588"/>
        <v>0</v>
      </c>
      <c r="GM68" s="56">
        <f t="shared" si="588"/>
        <v>0</v>
      </c>
      <c r="GN68" s="107">
        <f t="shared" si="588"/>
        <v>0</v>
      </c>
      <c r="GO68" s="57">
        <f t="shared" si="588"/>
        <v>0</v>
      </c>
      <c r="GP68" s="56">
        <f t="shared" si="588"/>
        <v>0</v>
      </c>
      <c r="GQ68" s="56">
        <f t="shared" si="588"/>
        <v>0</v>
      </c>
      <c r="GR68" s="56">
        <f t="shared" si="588"/>
        <v>0</v>
      </c>
      <c r="GS68" s="56">
        <f t="shared" si="588"/>
        <v>0</v>
      </c>
      <c r="GT68" s="56">
        <f t="shared" si="588"/>
        <v>0</v>
      </c>
      <c r="GU68" s="56">
        <f t="shared" si="588"/>
        <v>0</v>
      </c>
      <c r="GV68" s="56">
        <f t="shared" si="588"/>
        <v>0</v>
      </c>
      <c r="GW68" s="56">
        <f t="shared" si="588"/>
        <v>0</v>
      </c>
      <c r="GX68" s="56">
        <f t="shared" si="588"/>
        <v>0</v>
      </c>
      <c r="GY68" s="56">
        <f t="shared" si="588"/>
        <v>0</v>
      </c>
      <c r="GZ68" s="57">
        <f t="shared" ref="GZ68:JW68" si="589">SUM(GZ69:GZ71)</f>
        <v>0</v>
      </c>
      <c r="HA68" s="56">
        <f t="shared" si="589"/>
        <v>0</v>
      </c>
      <c r="HB68" s="56">
        <f t="shared" si="589"/>
        <v>0</v>
      </c>
      <c r="HC68" s="56">
        <f t="shared" si="589"/>
        <v>0</v>
      </c>
      <c r="HD68" s="56">
        <f t="shared" si="589"/>
        <v>0</v>
      </c>
      <c r="HE68" s="56">
        <f t="shared" si="589"/>
        <v>0</v>
      </c>
      <c r="HF68" s="56">
        <f t="shared" si="589"/>
        <v>0</v>
      </c>
      <c r="HG68" s="56">
        <f t="shared" si="589"/>
        <v>0</v>
      </c>
      <c r="HH68" s="56">
        <f t="shared" si="589"/>
        <v>0</v>
      </c>
      <c r="HI68" s="56">
        <f t="shared" si="589"/>
        <v>0</v>
      </c>
      <c r="HJ68" s="56">
        <f t="shared" si="589"/>
        <v>0</v>
      </c>
      <c r="HK68" s="56">
        <f t="shared" si="589"/>
        <v>0</v>
      </c>
      <c r="HL68" s="56">
        <f t="shared" si="589"/>
        <v>0</v>
      </c>
      <c r="HM68" s="56">
        <f t="shared" si="589"/>
        <v>0</v>
      </c>
      <c r="HN68" s="107">
        <f t="shared" si="589"/>
        <v>0</v>
      </c>
      <c r="HO68" s="134">
        <f t="shared" si="589"/>
        <v>0</v>
      </c>
      <c r="HP68" s="150">
        <f t="shared" si="589"/>
        <v>0</v>
      </c>
      <c r="HQ68" s="57">
        <f t="shared" si="589"/>
        <v>0</v>
      </c>
      <c r="HR68" s="56">
        <f t="shared" si="589"/>
        <v>0</v>
      </c>
      <c r="HS68" s="56">
        <f t="shared" si="589"/>
        <v>0</v>
      </c>
      <c r="HT68" s="56">
        <f t="shared" si="589"/>
        <v>0</v>
      </c>
      <c r="HU68" s="56">
        <f t="shared" si="589"/>
        <v>0</v>
      </c>
      <c r="HV68" s="56">
        <f t="shared" si="589"/>
        <v>0</v>
      </c>
      <c r="HW68" s="56">
        <f t="shared" si="589"/>
        <v>0</v>
      </c>
      <c r="HX68" s="56">
        <f t="shared" si="589"/>
        <v>0</v>
      </c>
      <c r="HY68" s="56">
        <f t="shared" si="589"/>
        <v>0</v>
      </c>
      <c r="HZ68" s="56">
        <f t="shared" si="589"/>
        <v>0</v>
      </c>
      <c r="IA68" s="56">
        <f t="shared" si="589"/>
        <v>0</v>
      </c>
      <c r="IB68" s="57">
        <f t="shared" si="589"/>
        <v>0</v>
      </c>
      <c r="IC68" s="56">
        <f t="shared" si="589"/>
        <v>0</v>
      </c>
      <c r="ID68" s="56">
        <f t="shared" si="589"/>
        <v>0</v>
      </c>
      <c r="IE68" s="56">
        <f t="shared" si="589"/>
        <v>0</v>
      </c>
      <c r="IF68" s="107">
        <f t="shared" si="589"/>
        <v>0</v>
      </c>
      <c r="IG68" s="57">
        <f t="shared" si="589"/>
        <v>0</v>
      </c>
      <c r="IH68" s="56">
        <f t="shared" si="589"/>
        <v>0</v>
      </c>
      <c r="II68" s="56">
        <f t="shared" si="589"/>
        <v>0</v>
      </c>
      <c r="IJ68" s="56">
        <f t="shared" si="589"/>
        <v>0</v>
      </c>
      <c r="IK68" s="56">
        <f t="shared" si="589"/>
        <v>0</v>
      </c>
      <c r="IL68" s="56">
        <f t="shared" si="589"/>
        <v>0</v>
      </c>
      <c r="IM68" s="56">
        <f t="shared" si="589"/>
        <v>0</v>
      </c>
      <c r="IN68" s="56">
        <f t="shared" si="589"/>
        <v>0</v>
      </c>
      <c r="IO68" s="56">
        <f t="shared" si="589"/>
        <v>0</v>
      </c>
      <c r="IP68" s="56">
        <f t="shared" si="589"/>
        <v>0</v>
      </c>
      <c r="IQ68" s="56">
        <f t="shared" si="589"/>
        <v>0</v>
      </c>
      <c r="IR68" s="57">
        <f t="shared" si="589"/>
        <v>0</v>
      </c>
      <c r="IS68" s="56">
        <f t="shared" si="589"/>
        <v>0</v>
      </c>
      <c r="IT68" s="56">
        <f t="shared" si="589"/>
        <v>0</v>
      </c>
      <c r="IU68" s="56">
        <f t="shared" si="589"/>
        <v>0</v>
      </c>
      <c r="IV68" s="107">
        <f t="shared" si="589"/>
        <v>0</v>
      </c>
      <c r="IW68" s="57">
        <f t="shared" si="589"/>
        <v>0</v>
      </c>
      <c r="IX68" s="56">
        <f t="shared" si="589"/>
        <v>0</v>
      </c>
      <c r="IY68" s="56">
        <f t="shared" si="589"/>
        <v>0</v>
      </c>
      <c r="IZ68" s="56">
        <f t="shared" si="589"/>
        <v>0</v>
      </c>
      <c r="JA68" s="56">
        <f t="shared" si="589"/>
        <v>0</v>
      </c>
      <c r="JB68" s="56">
        <f t="shared" si="589"/>
        <v>0</v>
      </c>
      <c r="JC68" s="56">
        <f t="shared" si="589"/>
        <v>0</v>
      </c>
      <c r="JD68" s="56">
        <f t="shared" si="589"/>
        <v>0</v>
      </c>
      <c r="JE68" s="56">
        <f t="shared" si="589"/>
        <v>0</v>
      </c>
      <c r="JF68" s="56">
        <f t="shared" si="589"/>
        <v>0</v>
      </c>
      <c r="JG68" s="56">
        <f t="shared" si="589"/>
        <v>0</v>
      </c>
      <c r="JH68" s="57">
        <f t="shared" si="589"/>
        <v>0</v>
      </c>
      <c r="JI68" s="56">
        <f t="shared" si="589"/>
        <v>0</v>
      </c>
      <c r="JJ68" s="56">
        <f t="shared" si="589"/>
        <v>0</v>
      </c>
      <c r="JK68" s="56">
        <f t="shared" si="589"/>
        <v>0</v>
      </c>
      <c r="JL68" s="107">
        <f t="shared" si="589"/>
        <v>0</v>
      </c>
      <c r="JM68" s="57">
        <f t="shared" si="589"/>
        <v>0</v>
      </c>
      <c r="JN68" s="56">
        <f t="shared" si="589"/>
        <v>0</v>
      </c>
      <c r="JO68" s="56">
        <f t="shared" si="589"/>
        <v>0</v>
      </c>
      <c r="JP68" s="56">
        <f t="shared" si="589"/>
        <v>0</v>
      </c>
      <c r="JQ68" s="56">
        <f t="shared" si="589"/>
        <v>0</v>
      </c>
      <c r="JR68" s="56">
        <f t="shared" si="589"/>
        <v>0</v>
      </c>
      <c r="JS68" s="56">
        <f t="shared" si="589"/>
        <v>0</v>
      </c>
      <c r="JT68" s="56">
        <f t="shared" si="589"/>
        <v>0</v>
      </c>
      <c r="JU68" s="56">
        <f t="shared" si="589"/>
        <v>0</v>
      </c>
      <c r="JV68" s="56">
        <f t="shared" si="589"/>
        <v>0</v>
      </c>
      <c r="JW68" s="56">
        <f t="shared" si="589"/>
        <v>0</v>
      </c>
      <c r="JX68" s="57">
        <f t="shared" ref="JX68:MT68" si="590">SUM(JX69:JX71)</f>
        <v>0</v>
      </c>
      <c r="JY68" s="56">
        <f t="shared" si="590"/>
        <v>0</v>
      </c>
      <c r="JZ68" s="56">
        <f t="shared" si="590"/>
        <v>0</v>
      </c>
      <c r="KA68" s="56">
        <f t="shared" si="590"/>
        <v>0</v>
      </c>
      <c r="KB68" s="107">
        <f t="shared" si="590"/>
        <v>0</v>
      </c>
      <c r="KC68" s="57">
        <f t="shared" si="590"/>
        <v>0</v>
      </c>
      <c r="KD68" s="56">
        <f t="shared" si="590"/>
        <v>0</v>
      </c>
      <c r="KE68" s="56">
        <f t="shared" si="590"/>
        <v>0</v>
      </c>
      <c r="KF68" s="56">
        <f t="shared" si="590"/>
        <v>0</v>
      </c>
      <c r="KG68" s="56">
        <f t="shared" si="590"/>
        <v>0</v>
      </c>
      <c r="KH68" s="56">
        <f t="shared" si="590"/>
        <v>0</v>
      </c>
      <c r="KI68" s="56">
        <f t="shared" si="590"/>
        <v>0</v>
      </c>
      <c r="KJ68" s="56">
        <f t="shared" si="590"/>
        <v>0</v>
      </c>
      <c r="KK68" s="56">
        <f t="shared" si="590"/>
        <v>0</v>
      </c>
      <c r="KL68" s="56">
        <f t="shared" si="590"/>
        <v>0</v>
      </c>
      <c r="KM68" s="56">
        <f t="shared" si="590"/>
        <v>0</v>
      </c>
      <c r="KN68" s="57">
        <f t="shared" si="590"/>
        <v>0</v>
      </c>
      <c r="KO68" s="56">
        <f t="shared" si="590"/>
        <v>0</v>
      </c>
      <c r="KP68" s="56">
        <f t="shared" si="590"/>
        <v>0</v>
      </c>
      <c r="KQ68" s="56">
        <f t="shared" si="590"/>
        <v>0</v>
      </c>
      <c r="KR68" s="56">
        <f t="shared" si="590"/>
        <v>0</v>
      </c>
      <c r="KS68" s="56">
        <f t="shared" si="590"/>
        <v>0</v>
      </c>
      <c r="KT68" s="56">
        <f t="shared" si="590"/>
        <v>0</v>
      </c>
      <c r="KU68" s="56">
        <f t="shared" si="590"/>
        <v>0</v>
      </c>
      <c r="KV68" s="56">
        <f t="shared" si="590"/>
        <v>0</v>
      </c>
      <c r="KW68" s="56">
        <f t="shared" si="590"/>
        <v>0</v>
      </c>
      <c r="KX68" s="56">
        <f t="shared" si="590"/>
        <v>0</v>
      </c>
      <c r="KY68" s="56">
        <f t="shared" si="590"/>
        <v>0</v>
      </c>
      <c r="KZ68" s="56">
        <f t="shared" si="590"/>
        <v>0</v>
      </c>
      <c r="LA68" s="56">
        <f t="shared" si="590"/>
        <v>0</v>
      </c>
      <c r="LB68" s="107">
        <f t="shared" si="590"/>
        <v>0</v>
      </c>
      <c r="LC68" s="150">
        <f t="shared" si="590"/>
        <v>0</v>
      </c>
      <c r="LD68" s="57">
        <f t="shared" si="590"/>
        <v>0</v>
      </c>
      <c r="LE68" s="56">
        <f t="shared" si="590"/>
        <v>0</v>
      </c>
      <c r="LF68" s="56">
        <f t="shared" si="590"/>
        <v>0</v>
      </c>
      <c r="LG68" s="56">
        <f t="shared" si="590"/>
        <v>0</v>
      </c>
      <c r="LH68" s="56">
        <f t="shared" si="590"/>
        <v>0</v>
      </c>
      <c r="LI68" s="56">
        <f t="shared" si="590"/>
        <v>0</v>
      </c>
      <c r="LJ68" s="56">
        <f t="shared" si="590"/>
        <v>0</v>
      </c>
      <c r="LK68" s="56">
        <f t="shared" si="590"/>
        <v>0</v>
      </c>
      <c r="LL68" s="56">
        <f t="shared" si="590"/>
        <v>0</v>
      </c>
      <c r="LM68" s="56">
        <f t="shared" si="590"/>
        <v>0</v>
      </c>
      <c r="LN68" s="56">
        <f t="shared" si="590"/>
        <v>0</v>
      </c>
      <c r="LO68" s="57">
        <f t="shared" si="590"/>
        <v>0</v>
      </c>
      <c r="LP68" s="56">
        <f t="shared" si="590"/>
        <v>0</v>
      </c>
      <c r="LQ68" s="56">
        <f t="shared" si="590"/>
        <v>0</v>
      </c>
      <c r="LR68" s="56">
        <f t="shared" si="590"/>
        <v>0</v>
      </c>
      <c r="LS68" s="107">
        <f t="shared" si="590"/>
        <v>0</v>
      </c>
      <c r="LT68" s="57">
        <f t="shared" si="590"/>
        <v>0</v>
      </c>
      <c r="LU68" s="56">
        <f t="shared" si="590"/>
        <v>0</v>
      </c>
      <c r="LV68" s="56">
        <f t="shared" si="590"/>
        <v>0</v>
      </c>
      <c r="LW68" s="56">
        <f t="shared" si="590"/>
        <v>0</v>
      </c>
      <c r="LX68" s="56">
        <f t="shared" si="590"/>
        <v>0</v>
      </c>
      <c r="LY68" s="56">
        <f t="shared" si="590"/>
        <v>0</v>
      </c>
      <c r="LZ68" s="56">
        <f t="shared" si="590"/>
        <v>0</v>
      </c>
      <c r="MA68" s="56">
        <f t="shared" si="590"/>
        <v>0</v>
      </c>
      <c r="MB68" s="56">
        <f t="shared" si="590"/>
        <v>0</v>
      </c>
      <c r="MC68" s="56">
        <f t="shared" si="590"/>
        <v>0</v>
      </c>
      <c r="MD68" s="56">
        <f t="shared" si="590"/>
        <v>0</v>
      </c>
      <c r="ME68" s="57">
        <f t="shared" si="590"/>
        <v>0</v>
      </c>
      <c r="MF68" s="56">
        <f t="shared" si="590"/>
        <v>0</v>
      </c>
      <c r="MG68" s="56">
        <f t="shared" si="590"/>
        <v>0</v>
      </c>
      <c r="MH68" s="56">
        <f t="shared" si="590"/>
        <v>0</v>
      </c>
      <c r="MI68" s="107">
        <f t="shared" si="590"/>
        <v>0</v>
      </c>
      <c r="MJ68" s="57">
        <f t="shared" si="590"/>
        <v>0</v>
      </c>
      <c r="MK68" s="56">
        <f t="shared" si="590"/>
        <v>0</v>
      </c>
      <c r="ML68" s="56">
        <f t="shared" si="590"/>
        <v>0</v>
      </c>
      <c r="MM68" s="56">
        <f t="shared" si="590"/>
        <v>0</v>
      </c>
      <c r="MN68" s="56">
        <f t="shared" si="590"/>
        <v>0</v>
      </c>
      <c r="MO68" s="56">
        <f t="shared" si="590"/>
        <v>0</v>
      </c>
      <c r="MP68" s="56">
        <f t="shared" si="590"/>
        <v>0</v>
      </c>
      <c r="MQ68" s="56">
        <f t="shared" si="590"/>
        <v>0</v>
      </c>
      <c r="MR68" s="56">
        <f t="shared" si="590"/>
        <v>0</v>
      </c>
      <c r="MS68" s="56">
        <f t="shared" si="590"/>
        <v>0</v>
      </c>
      <c r="MT68" s="56">
        <f t="shared" si="590"/>
        <v>0</v>
      </c>
      <c r="MU68" s="57">
        <f t="shared" ref="MU68:PF68" si="591">SUM(MU69:MU71)</f>
        <v>0</v>
      </c>
      <c r="MV68" s="56">
        <f t="shared" si="591"/>
        <v>0</v>
      </c>
      <c r="MW68" s="56">
        <f t="shared" si="591"/>
        <v>0</v>
      </c>
      <c r="MX68" s="56">
        <f t="shared" si="591"/>
        <v>0</v>
      </c>
      <c r="MY68" s="107">
        <f t="shared" si="591"/>
        <v>0</v>
      </c>
      <c r="MZ68" s="57">
        <f t="shared" si="591"/>
        <v>0</v>
      </c>
      <c r="NA68" s="56">
        <f t="shared" si="591"/>
        <v>0</v>
      </c>
      <c r="NB68" s="56">
        <f t="shared" si="591"/>
        <v>0</v>
      </c>
      <c r="NC68" s="56">
        <f t="shared" si="591"/>
        <v>0</v>
      </c>
      <c r="ND68" s="56">
        <f t="shared" si="591"/>
        <v>0</v>
      </c>
      <c r="NE68" s="56">
        <f t="shared" si="591"/>
        <v>0</v>
      </c>
      <c r="NF68" s="56">
        <f t="shared" si="591"/>
        <v>0</v>
      </c>
      <c r="NG68" s="56">
        <f t="shared" si="591"/>
        <v>0</v>
      </c>
      <c r="NH68" s="56">
        <f t="shared" si="591"/>
        <v>0</v>
      </c>
      <c r="NI68" s="56">
        <f t="shared" si="591"/>
        <v>0</v>
      </c>
      <c r="NJ68" s="56">
        <f t="shared" si="591"/>
        <v>0</v>
      </c>
      <c r="NK68" s="57">
        <f t="shared" si="591"/>
        <v>0</v>
      </c>
      <c r="NL68" s="56">
        <f t="shared" si="591"/>
        <v>0</v>
      </c>
      <c r="NM68" s="56">
        <f t="shared" si="591"/>
        <v>0</v>
      </c>
      <c r="NN68" s="56">
        <f t="shared" si="591"/>
        <v>0</v>
      </c>
      <c r="NO68" s="107">
        <f t="shared" si="591"/>
        <v>0</v>
      </c>
      <c r="NP68" s="57">
        <f t="shared" si="591"/>
        <v>0</v>
      </c>
      <c r="NQ68" s="56">
        <f t="shared" si="591"/>
        <v>0</v>
      </c>
      <c r="NR68" s="56">
        <f t="shared" si="591"/>
        <v>0</v>
      </c>
      <c r="NS68" s="56">
        <f t="shared" si="591"/>
        <v>0</v>
      </c>
      <c r="NT68" s="56">
        <f t="shared" si="591"/>
        <v>0</v>
      </c>
      <c r="NU68" s="56">
        <f t="shared" si="591"/>
        <v>0</v>
      </c>
      <c r="NV68" s="56">
        <f t="shared" si="591"/>
        <v>0</v>
      </c>
      <c r="NW68" s="56">
        <f t="shared" si="591"/>
        <v>0</v>
      </c>
      <c r="NX68" s="56">
        <f t="shared" si="591"/>
        <v>0</v>
      </c>
      <c r="NY68" s="56">
        <f t="shared" si="591"/>
        <v>0</v>
      </c>
      <c r="NZ68" s="56">
        <f t="shared" si="591"/>
        <v>0</v>
      </c>
      <c r="OA68" s="57">
        <f t="shared" si="591"/>
        <v>0</v>
      </c>
      <c r="OB68" s="56">
        <f t="shared" si="591"/>
        <v>0</v>
      </c>
      <c r="OC68" s="56">
        <f t="shared" si="591"/>
        <v>0</v>
      </c>
      <c r="OD68" s="56">
        <f t="shared" si="591"/>
        <v>0</v>
      </c>
      <c r="OE68" s="107">
        <f t="shared" si="591"/>
        <v>0</v>
      </c>
      <c r="OF68" s="57">
        <f t="shared" si="591"/>
        <v>0</v>
      </c>
      <c r="OG68" s="56">
        <f t="shared" si="591"/>
        <v>0</v>
      </c>
      <c r="OH68" s="56">
        <f t="shared" si="591"/>
        <v>0</v>
      </c>
      <c r="OI68" s="56">
        <f t="shared" si="591"/>
        <v>0</v>
      </c>
      <c r="OJ68" s="56">
        <f t="shared" si="591"/>
        <v>0</v>
      </c>
      <c r="OK68" s="56">
        <f t="shared" si="591"/>
        <v>0</v>
      </c>
      <c r="OL68" s="56">
        <f t="shared" si="591"/>
        <v>0</v>
      </c>
      <c r="OM68" s="56">
        <f t="shared" si="591"/>
        <v>0</v>
      </c>
      <c r="ON68" s="56">
        <f t="shared" si="591"/>
        <v>0</v>
      </c>
      <c r="OO68" s="56">
        <f t="shared" si="591"/>
        <v>0</v>
      </c>
      <c r="OP68" s="56">
        <f t="shared" si="591"/>
        <v>0</v>
      </c>
      <c r="OQ68" s="57">
        <f t="shared" si="591"/>
        <v>0</v>
      </c>
      <c r="OR68" s="56">
        <f t="shared" si="591"/>
        <v>0</v>
      </c>
      <c r="OS68" s="56">
        <f t="shared" si="591"/>
        <v>0</v>
      </c>
      <c r="OT68" s="56">
        <f t="shared" si="591"/>
        <v>0</v>
      </c>
      <c r="OU68" s="107">
        <f t="shared" si="591"/>
        <v>0</v>
      </c>
      <c r="OV68" s="57">
        <f t="shared" si="591"/>
        <v>0</v>
      </c>
      <c r="OW68" s="56">
        <f t="shared" si="591"/>
        <v>0</v>
      </c>
      <c r="OX68" s="56">
        <f t="shared" si="591"/>
        <v>0</v>
      </c>
      <c r="OY68" s="56">
        <f t="shared" si="591"/>
        <v>0</v>
      </c>
      <c r="OZ68" s="56">
        <f t="shared" si="591"/>
        <v>0</v>
      </c>
      <c r="PA68" s="56">
        <f t="shared" si="591"/>
        <v>0</v>
      </c>
      <c r="PB68" s="56">
        <f t="shared" si="591"/>
        <v>0</v>
      </c>
      <c r="PC68" s="56">
        <f t="shared" si="591"/>
        <v>0</v>
      </c>
      <c r="PD68" s="56">
        <f t="shared" si="591"/>
        <v>0</v>
      </c>
      <c r="PE68" s="56">
        <f t="shared" si="591"/>
        <v>0</v>
      </c>
      <c r="PF68" s="56">
        <f t="shared" si="591"/>
        <v>0</v>
      </c>
      <c r="PG68" s="57">
        <f t="shared" ref="PG68:RR68" si="592">SUM(PG69:PG71)</f>
        <v>0</v>
      </c>
      <c r="PH68" s="56">
        <f t="shared" si="592"/>
        <v>0</v>
      </c>
      <c r="PI68" s="56">
        <f t="shared" si="592"/>
        <v>0</v>
      </c>
      <c r="PJ68" s="56">
        <f t="shared" si="592"/>
        <v>0</v>
      </c>
      <c r="PK68" s="107">
        <f t="shared" si="592"/>
        <v>0</v>
      </c>
      <c r="PL68" s="57">
        <f t="shared" si="592"/>
        <v>0</v>
      </c>
      <c r="PM68" s="56">
        <f t="shared" si="592"/>
        <v>0</v>
      </c>
      <c r="PN68" s="56">
        <f t="shared" si="592"/>
        <v>0</v>
      </c>
      <c r="PO68" s="56">
        <f t="shared" si="592"/>
        <v>0</v>
      </c>
      <c r="PP68" s="56">
        <f t="shared" si="592"/>
        <v>0</v>
      </c>
      <c r="PQ68" s="56">
        <f t="shared" si="592"/>
        <v>0</v>
      </c>
      <c r="PR68" s="56">
        <f t="shared" si="592"/>
        <v>0</v>
      </c>
      <c r="PS68" s="56">
        <f t="shared" si="592"/>
        <v>0</v>
      </c>
      <c r="PT68" s="56">
        <f t="shared" si="592"/>
        <v>0</v>
      </c>
      <c r="PU68" s="56">
        <f t="shared" si="592"/>
        <v>0</v>
      </c>
      <c r="PV68" s="56">
        <f t="shared" si="592"/>
        <v>0</v>
      </c>
      <c r="PW68" s="57">
        <f t="shared" si="592"/>
        <v>0</v>
      </c>
      <c r="PX68" s="56">
        <f t="shared" si="592"/>
        <v>0</v>
      </c>
      <c r="PY68" s="56">
        <f t="shared" si="592"/>
        <v>0</v>
      </c>
      <c r="PZ68" s="56">
        <f t="shared" si="592"/>
        <v>0</v>
      </c>
      <c r="QA68" s="107">
        <f t="shared" si="592"/>
        <v>0</v>
      </c>
      <c r="QB68" s="57">
        <f t="shared" si="592"/>
        <v>0</v>
      </c>
      <c r="QC68" s="56">
        <f t="shared" si="592"/>
        <v>0</v>
      </c>
      <c r="QD68" s="56">
        <f t="shared" si="592"/>
        <v>0</v>
      </c>
      <c r="QE68" s="56">
        <f t="shared" si="592"/>
        <v>0</v>
      </c>
      <c r="QF68" s="56">
        <f t="shared" si="592"/>
        <v>0</v>
      </c>
      <c r="QG68" s="56">
        <f t="shared" si="592"/>
        <v>0</v>
      </c>
      <c r="QH68" s="56">
        <f t="shared" si="592"/>
        <v>0</v>
      </c>
      <c r="QI68" s="56">
        <f t="shared" si="592"/>
        <v>0</v>
      </c>
      <c r="QJ68" s="56">
        <f t="shared" si="592"/>
        <v>0</v>
      </c>
      <c r="QK68" s="56">
        <f t="shared" si="592"/>
        <v>0</v>
      </c>
      <c r="QL68" s="56">
        <f t="shared" si="592"/>
        <v>0</v>
      </c>
      <c r="QM68" s="57">
        <f t="shared" si="592"/>
        <v>0</v>
      </c>
      <c r="QN68" s="56">
        <f t="shared" si="592"/>
        <v>0</v>
      </c>
      <c r="QO68" s="56">
        <f t="shared" si="592"/>
        <v>0</v>
      </c>
      <c r="QP68" s="56">
        <f t="shared" si="592"/>
        <v>0</v>
      </c>
      <c r="QQ68" s="107">
        <f t="shared" si="592"/>
        <v>0</v>
      </c>
      <c r="QR68" s="57">
        <f t="shared" si="592"/>
        <v>0</v>
      </c>
      <c r="QS68" s="56">
        <f t="shared" si="592"/>
        <v>0</v>
      </c>
      <c r="QT68" s="56">
        <f t="shared" si="592"/>
        <v>0</v>
      </c>
      <c r="QU68" s="56">
        <f t="shared" si="592"/>
        <v>0</v>
      </c>
      <c r="QV68" s="56">
        <f t="shared" si="592"/>
        <v>0</v>
      </c>
      <c r="QW68" s="56">
        <f t="shared" si="592"/>
        <v>0</v>
      </c>
      <c r="QX68" s="56">
        <f t="shared" si="592"/>
        <v>0</v>
      </c>
      <c r="QY68" s="56">
        <f t="shared" si="592"/>
        <v>0</v>
      </c>
      <c r="QZ68" s="56">
        <f t="shared" si="592"/>
        <v>0</v>
      </c>
      <c r="RA68" s="56">
        <f t="shared" si="592"/>
        <v>0</v>
      </c>
      <c r="RB68" s="56">
        <f t="shared" si="592"/>
        <v>0</v>
      </c>
      <c r="RC68" s="57">
        <f t="shared" si="592"/>
        <v>0</v>
      </c>
      <c r="RD68" s="56">
        <f t="shared" si="592"/>
        <v>0</v>
      </c>
      <c r="RE68" s="56">
        <f t="shared" si="592"/>
        <v>0</v>
      </c>
      <c r="RF68" s="56">
        <f t="shared" si="592"/>
        <v>0</v>
      </c>
      <c r="RG68" s="56">
        <f t="shared" si="592"/>
        <v>0</v>
      </c>
      <c r="RH68" s="56">
        <f t="shared" si="592"/>
        <v>0</v>
      </c>
      <c r="RI68" s="56">
        <f t="shared" si="592"/>
        <v>0</v>
      </c>
      <c r="RJ68" s="56">
        <f t="shared" si="592"/>
        <v>0</v>
      </c>
      <c r="RK68" s="56">
        <f t="shared" si="592"/>
        <v>0</v>
      </c>
      <c r="RL68" s="56">
        <f t="shared" si="592"/>
        <v>0</v>
      </c>
      <c r="RM68" s="56">
        <f t="shared" si="592"/>
        <v>0</v>
      </c>
      <c r="RN68" s="56">
        <f t="shared" si="592"/>
        <v>0</v>
      </c>
      <c r="RO68" s="56">
        <f t="shared" si="592"/>
        <v>0</v>
      </c>
      <c r="RP68" s="56">
        <f t="shared" si="592"/>
        <v>0</v>
      </c>
      <c r="RQ68" s="107">
        <f t="shared" si="592"/>
        <v>0</v>
      </c>
      <c r="RR68" s="150">
        <f t="shared" si="592"/>
        <v>0</v>
      </c>
      <c r="RS68" s="57">
        <f t="shared" ref="RS68:UD68" si="593">SUM(RS69:RS71)</f>
        <v>0</v>
      </c>
      <c r="RT68" s="56">
        <f t="shared" si="593"/>
        <v>0</v>
      </c>
      <c r="RU68" s="56">
        <f t="shared" si="593"/>
        <v>0</v>
      </c>
      <c r="RV68" s="56">
        <f t="shared" si="593"/>
        <v>0</v>
      </c>
      <c r="RW68" s="56">
        <f t="shared" si="593"/>
        <v>0</v>
      </c>
      <c r="RX68" s="56">
        <f t="shared" si="593"/>
        <v>0</v>
      </c>
      <c r="RY68" s="56">
        <f t="shared" si="593"/>
        <v>0</v>
      </c>
      <c r="RZ68" s="56">
        <f t="shared" si="593"/>
        <v>0</v>
      </c>
      <c r="SA68" s="56">
        <f t="shared" si="593"/>
        <v>0</v>
      </c>
      <c r="SB68" s="56">
        <f t="shared" si="593"/>
        <v>0</v>
      </c>
      <c r="SC68" s="56">
        <f t="shared" si="593"/>
        <v>0</v>
      </c>
      <c r="SD68" s="57">
        <f t="shared" si="593"/>
        <v>0</v>
      </c>
      <c r="SE68" s="56">
        <f t="shared" si="593"/>
        <v>0</v>
      </c>
      <c r="SF68" s="56">
        <f t="shared" si="593"/>
        <v>0</v>
      </c>
      <c r="SG68" s="56">
        <f t="shared" si="593"/>
        <v>0</v>
      </c>
      <c r="SH68" s="107">
        <f t="shared" si="593"/>
        <v>0</v>
      </c>
      <c r="SI68" s="57">
        <f t="shared" si="593"/>
        <v>0</v>
      </c>
      <c r="SJ68" s="56">
        <f t="shared" si="593"/>
        <v>0</v>
      </c>
      <c r="SK68" s="56">
        <f t="shared" si="593"/>
        <v>0</v>
      </c>
      <c r="SL68" s="56">
        <f t="shared" si="593"/>
        <v>0</v>
      </c>
      <c r="SM68" s="56">
        <f t="shared" si="593"/>
        <v>0</v>
      </c>
      <c r="SN68" s="56">
        <f t="shared" si="593"/>
        <v>0</v>
      </c>
      <c r="SO68" s="56">
        <f t="shared" si="593"/>
        <v>0</v>
      </c>
      <c r="SP68" s="56">
        <f t="shared" si="593"/>
        <v>0</v>
      </c>
      <c r="SQ68" s="56">
        <f t="shared" si="593"/>
        <v>0</v>
      </c>
      <c r="SR68" s="56">
        <f t="shared" si="593"/>
        <v>0</v>
      </c>
      <c r="SS68" s="56">
        <f t="shared" si="593"/>
        <v>0</v>
      </c>
      <c r="ST68" s="57">
        <f t="shared" si="593"/>
        <v>0</v>
      </c>
      <c r="SU68" s="56">
        <f t="shared" si="593"/>
        <v>0</v>
      </c>
      <c r="SV68" s="56">
        <f t="shared" si="593"/>
        <v>0</v>
      </c>
      <c r="SW68" s="56">
        <f t="shared" si="593"/>
        <v>0</v>
      </c>
      <c r="SX68" s="107">
        <f t="shared" si="593"/>
        <v>0</v>
      </c>
      <c r="SY68" s="57">
        <f t="shared" si="593"/>
        <v>0</v>
      </c>
      <c r="SZ68" s="56">
        <f t="shared" si="593"/>
        <v>0</v>
      </c>
      <c r="TA68" s="56">
        <f t="shared" si="593"/>
        <v>0</v>
      </c>
      <c r="TB68" s="56">
        <f t="shared" si="593"/>
        <v>0</v>
      </c>
      <c r="TC68" s="56">
        <f t="shared" si="593"/>
        <v>0</v>
      </c>
      <c r="TD68" s="56">
        <f t="shared" si="593"/>
        <v>0</v>
      </c>
      <c r="TE68" s="56">
        <f t="shared" si="593"/>
        <v>0</v>
      </c>
      <c r="TF68" s="56">
        <f t="shared" si="593"/>
        <v>0</v>
      </c>
      <c r="TG68" s="56">
        <f t="shared" si="593"/>
        <v>0</v>
      </c>
      <c r="TH68" s="56">
        <f t="shared" si="593"/>
        <v>0</v>
      </c>
      <c r="TI68" s="56">
        <f t="shared" si="593"/>
        <v>0</v>
      </c>
      <c r="TJ68" s="57">
        <f t="shared" si="593"/>
        <v>0</v>
      </c>
      <c r="TK68" s="56">
        <f t="shared" si="593"/>
        <v>0</v>
      </c>
      <c r="TL68" s="56">
        <f t="shared" si="593"/>
        <v>0</v>
      </c>
      <c r="TM68" s="56">
        <f t="shared" si="593"/>
        <v>0</v>
      </c>
      <c r="TN68" s="107">
        <f t="shared" si="593"/>
        <v>0</v>
      </c>
      <c r="TO68" s="57">
        <f t="shared" si="593"/>
        <v>0</v>
      </c>
      <c r="TP68" s="56">
        <f t="shared" si="593"/>
        <v>0</v>
      </c>
      <c r="TQ68" s="56">
        <f t="shared" si="593"/>
        <v>0</v>
      </c>
      <c r="TR68" s="56">
        <f t="shared" si="593"/>
        <v>0</v>
      </c>
      <c r="TS68" s="56">
        <f t="shared" si="593"/>
        <v>0</v>
      </c>
      <c r="TT68" s="56">
        <f t="shared" si="593"/>
        <v>0</v>
      </c>
      <c r="TU68" s="56">
        <f t="shared" si="593"/>
        <v>0</v>
      </c>
      <c r="TV68" s="56">
        <f t="shared" si="593"/>
        <v>0</v>
      </c>
      <c r="TW68" s="56">
        <f t="shared" si="593"/>
        <v>0</v>
      </c>
      <c r="TX68" s="56">
        <f t="shared" si="593"/>
        <v>0</v>
      </c>
      <c r="TY68" s="56">
        <f t="shared" si="593"/>
        <v>0</v>
      </c>
      <c r="TZ68" s="57">
        <f t="shared" si="593"/>
        <v>0</v>
      </c>
      <c r="UA68" s="56">
        <f t="shared" si="593"/>
        <v>0</v>
      </c>
      <c r="UB68" s="56">
        <f t="shared" si="593"/>
        <v>0</v>
      </c>
      <c r="UC68" s="56">
        <f t="shared" si="593"/>
        <v>0</v>
      </c>
      <c r="UD68" s="107">
        <f t="shared" si="593"/>
        <v>0</v>
      </c>
      <c r="UE68" s="57">
        <f t="shared" ref="UE68:VD68" si="594">SUM(UE69:UE71)</f>
        <v>0</v>
      </c>
      <c r="UF68" s="56">
        <f t="shared" si="594"/>
        <v>0</v>
      </c>
      <c r="UG68" s="56">
        <f t="shared" si="594"/>
        <v>0</v>
      </c>
      <c r="UH68" s="56">
        <f t="shared" si="594"/>
        <v>0</v>
      </c>
      <c r="UI68" s="56">
        <f t="shared" si="594"/>
        <v>0</v>
      </c>
      <c r="UJ68" s="56">
        <f t="shared" si="594"/>
        <v>0</v>
      </c>
      <c r="UK68" s="56">
        <f t="shared" si="594"/>
        <v>0</v>
      </c>
      <c r="UL68" s="56">
        <f t="shared" si="594"/>
        <v>0</v>
      </c>
      <c r="UM68" s="56">
        <f t="shared" si="594"/>
        <v>0</v>
      </c>
      <c r="UN68" s="56">
        <f t="shared" si="594"/>
        <v>0</v>
      </c>
      <c r="UO68" s="56">
        <f t="shared" si="594"/>
        <v>0</v>
      </c>
      <c r="UP68" s="57">
        <f t="shared" si="594"/>
        <v>0</v>
      </c>
      <c r="UQ68" s="56">
        <f t="shared" si="594"/>
        <v>0</v>
      </c>
      <c r="UR68" s="56">
        <f t="shared" si="594"/>
        <v>0</v>
      </c>
      <c r="US68" s="56">
        <f t="shared" si="594"/>
        <v>0</v>
      </c>
      <c r="UT68" s="56">
        <f t="shared" si="594"/>
        <v>0</v>
      </c>
      <c r="UU68" s="56">
        <f t="shared" si="594"/>
        <v>0</v>
      </c>
      <c r="UV68" s="56">
        <f t="shared" si="594"/>
        <v>0</v>
      </c>
      <c r="UW68" s="56">
        <f t="shared" si="594"/>
        <v>0</v>
      </c>
      <c r="UX68" s="56">
        <f t="shared" si="594"/>
        <v>0</v>
      </c>
      <c r="UY68" s="56">
        <f t="shared" si="594"/>
        <v>0</v>
      </c>
      <c r="UZ68" s="56">
        <f t="shared" si="594"/>
        <v>0</v>
      </c>
      <c r="VA68" s="56">
        <f t="shared" si="594"/>
        <v>0</v>
      </c>
      <c r="VB68" s="56">
        <f t="shared" si="594"/>
        <v>0</v>
      </c>
      <c r="VC68" s="56">
        <f t="shared" si="594"/>
        <v>0</v>
      </c>
      <c r="VD68" s="107">
        <f t="shared" si="594"/>
        <v>0</v>
      </c>
      <c r="VE68" s="9" t="str">
        <f t="shared" si="33"/>
        <v>-</v>
      </c>
    </row>
    <row r="69" spans="1:577" ht="20.149999999999999" customHeight="1">
      <c r="A69" s="18"/>
      <c r="B69" s="18"/>
      <c r="C69" s="22">
        <v>61031</v>
      </c>
      <c r="D69" s="23" t="s">
        <v>67</v>
      </c>
      <c r="E69" s="191">
        <f>SUM(F69:I69)</f>
        <v>0</v>
      </c>
      <c r="F69" s="192"/>
      <c r="G69" s="192"/>
      <c r="H69" s="193"/>
      <c r="I69" s="227"/>
      <c r="J69" s="239">
        <f t="shared" ref="J69:J71" si="595">SUM(K69:Y69)</f>
        <v>0</v>
      </c>
      <c r="K69" s="59"/>
      <c r="L69" s="58"/>
      <c r="M69" s="58"/>
      <c r="N69" s="58"/>
      <c r="O69" s="58"/>
      <c r="P69" s="58"/>
      <c r="Q69" s="58"/>
      <c r="R69" s="58"/>
      <c r="S69" s="58"/>
      <c r="T69" s="58"/>
      <c r="U69" s="59"/>
      <c r="V69" s="58"/>
      <c r="W69" s="58"/>
      <c r="X69" s="58"/>
      <c r="Y69" s="108"/>
      <c r="Z69" s="167">
        <f t="shared" ref="Z69:Z71" si="596">SUM(AA69:AO69)</f>
        <v>0</v>
      </c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/>
      <c r="AL69" s="58"/>
      <c r="AM69" s="58"/>
      <c r="AN69" s="58"/>
      <c r="AO69" s="108"/>
      <c r="AP69" s="167">
        <f t="shared" ref="AP69:AP71" si="597">SUM(AQ69:BE69)</f>
        <v>0</v>
      </c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9"/>
      <c r="BB69" s="58"/>
      <c r="BC69" s="58"/>
      <c r="BD69" s="58"/>
      <c r="BE69" s="108"/>
      <c r="BF69" s="167">
        <f t="shared" ref="BF69:BF71" si="598">SUM(BG69:BU69)</f>
        <v>0</v>
      </c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9"/>
      <c r="BR69" s="58"/>
      <c r="BS69" s="58"/>
      <c r="BT69" s="58"/>
      <c r="BU69" s="108"/>
      <c r="BV69" s="167">
        <f t="shared" ref="BV69:BV71" si="599">SUM(BW69:CU69)</f>
        <v>0</v>
      </c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9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108"/>
      <c r="CV69" s="171"/>
      <c r="CW69" s="167">
        <f t="shared" ref="CW69:CW71" si="600">SUM(CX69:DL69)</f>
        <v>0</v>
      </c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9"/>
      <c r="DI69" s="58"/>
      <c r="DJ69" s="58"/>
      <c r="DK69" s="58"/>
      <c r="DL69" s="108"/>
      <c r="DM69" s="167">
        <f t="shared" ref="DM69:DM71" si="601">SUM(DN69:EB69)</f>
        <v>0</v>
      </c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9"/>
      <c r="DY69" s="58"/>
      <c r="DZ69" s="58"/>
      <c r="EA69" s="58"/>
      <c r="EB69" s="108"/>
      <c r="EC69" s="167">
        <f t="shared" ref="EC69:EC71" si="602">SUM(ED69:ER69)</f>
        <v>0</v>
      </c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9"/>
      <c r="EO69" s="58"/>
      <c r="EP69" s="58"/>
      <c r="EQ69" s="58"/>
      <c r="ER69" s="108"/>
      <c r="ES69" s="167">
        <f t="shared" ref="ES69:ES71" si="603">SUM(ET69:FH69)</f>
        <v>0</v>
      </c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9"/>
      <c r="FE69" s="58"/>
      <c r="FF69" s="58"/>
      <c r="FG69" s="58"/>
      <c r="FH69" s="108"/>
      <c r="FI69" s="167">
        <f t="shared" ref="FI69:FI71" si="604">SUM(FJ69:FX69)</f>
        <v>0</v>
      </c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9"/>
      <c r="FU69" s="58"/>
      <c r="FV69" s="58"/>
      <c r="FW69" s="58"/>
      <c r="FX69" s="108"/>
      <c r="FY69" s="167">
        <f t="shared" ref="FY69:FY71" si="605">SUM(FZ69:GN69)</f>
        <v>0</v>
      </c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9"/>
      <c r="GK69" s="58"/>
      <c r="GL69" s="58"/>
      <c r="GM69" s="58"/>
      <c r="GN69" s="108"/>
      <c r="GO69" s="167">
        <f t="shared" ref="GO69:GO71" si="606">SUM(GP69:HN69)</f>
        <v>0</v>
      </c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9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108"/>
      <c r="HO69" s="170"/>
      <c r="HP69" s="171"/>
      <c r="HQ69" s="167">
        <f t="shared" ref="HQ69:HQ71" si="607">SUM(HR69:IF69)</f>
        <v>0</v>
      </c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9"/>
      <c r="IC69" s="58"/>
      <c r="ID69" s="58"/>
      <c r="IE69" s="58"/>
      <c r="IF69" s="108"/>
      <c r="IG69" s="167">
        <f t="shared" ref="IG69:IG71" si="608">SUM(IH69:IV69)</f>
        <v>0</v>
      </c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9"/>
      <c r="IS69" s="58"/>
      <c r="IT69" s="58"/>
      <c r="IU69" s="58"/>
      <c r="IV69" s="108"/>
      <c r="IW69" s="167">
        <f t="shared" ref="IW69:IW71" si="609">SUM(IX69:JL69)</f>
        <v>0</v>
      </c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9"/>
      <c r="JI69" s="58"/>
      <c r="JJ69" s="58"/>
      <c r="JK69" s="58"/>
      <c r="JL69" s="108"/>
      <c r="JM69" s="167">
        <f t="shared" ref="JM69:JM71" si="610">SUM(JN69:KB69)</f>
        <v>0</v>
      </c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9"/>
      <c r="JY69" s="58"/>
      <c r="JZ69" s="58"/>
      <c r="KA69" s="58"/>
      <c r="KB69" s="108"/>
      <c r="KC69" s="167">
        <f t="shared" ref="KC69:KC71" si="611">SUM(KD69:LB69)</f>
        <v>0</v>
      </c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9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108"/>
      <c r="LC69" s="171"/>
      <c r="LD69" s="167">
        <f t="shared" ref="LD69:LD71" si="612">SUM(LE69:LS69)</f>
        <v>0</v>
      </c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9"/>
      <c r="LP69" s="58"/>
      <c r="LQ69" s="58"/>
      <c r="LR69" s="58"/>
      <c r="LS69" s="108"/>
      <c r="LT69" s="167">
        <f t="shared" ref="LT69:LT71" si="613">SUM(LU69:MI69)</f>
        <v>0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9"/>
      <c r="MF69" s="58"/>
      <c r="MG69" s="58"/>
      <c r="MH69" s="58"/>
      <c r="MI69" s="108"/>
      <c r="MJ69" s="167">
        <f t="shared" ref="MJ69:MJ71" si="614">SUM(MK69:MY69)</f>
        <v>0</v>
      </c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9"/>
      <c r="MV69" s="58"/>
      <c r="MW69" s="58"/>
      <c r="MX69" s="58"/>
      <c r="MY69" s="108"/>
      <c r="MZ69" s="167">
        <f t="shared" ref="MZ69:MZ71" si="615">SUM(NA69:NO69)</f>
        <v>0</v>
      </c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9"/>
      <c r="NL69" s="58"/>
      <c r="NM69" s="58"/>
      <c r="NN69" s="58"/>
      <c r="NO69" s="108"/>
      <c r="NP69" s="167">
        <f t="shared" ref="NP69:NP71" si="616">SUM(NQ69:OE69)</f>
        <v>0</v>
      </c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9"/>
      <c r="OB69" s="58"/>
      <c r="OC69" s="58"/>
      <c r="OD69" s="58"/>
      <c r="OE69" s="108"/>
      <c r="OF69" s="167">
        <f t="shared" ref="OF69:OF71" si="617">SUM(OG69:OU69)</f>
        <v>0</v>
      </c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9"/>
      <c r="OR69" s="58"/>
      <c r="OS69" s="58"/>
      <c r="OT69" s="58"/>
      <c r="OU69" s="108"/>
      <c r="OV69" s="167">
        <f t="shared" ref="OV69:OV71" si="618">SUM(OW69:PK69)</f>
        <v>0</v>
      </c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9"/>
      <c r="PH69" s="58"/>
      <c r="PI69" s="58"/>
      <c r="PJ69" s="58"/>
      <c r="PK69" s="108"/>
      <c r="PL69" s="167">
        <f t="shared" ref="PL69:PL71" si="619">SUM(PM69:QA69)</f>
        <v>0</v>
      </c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9"/>
      <c r="PX69" s="58"/>
      <c r="PY69" s="58"/>
      <c r="PZ69" s="58"/>
      <c r="QA69" s="108"/>
      <c r="QB69" s="167">
        <f t="shared" ref="QB69:QB71" si="620">SUM(QC69:QQ69)</f>
        <v>0</v>
      </c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9"/>
      <c r="QN69" s="58"/>
      <c r="QO69" s="58"/>
      <c r="QP69" s="58"/>
      <c r="QQ69" s="108"/>
      <c r="QR69" s="167">
        <f t="shared" ref="QR69:QR71" si="621">SUM(QS69:RQ69)</f>
        <v>0</v>
      </c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9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108"/>
      <c r="RR69" s="171"/>
      <c r="RS69" s="167">
        <f t="shared" ref="RS69:RS71" si="622">SUM(RT69:SH69)</f>
        <v>0</v>
      </c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9"/>
      <c r="SE69" s="58"/>
      <c r="SF69" s="58"/>
      <c r="SG69" s="58"/>
      <c r="SH69" s="108"/>
      <c r="SI69" s="167">
        <f t="shared" ref="SI69:SI71" si="623">SUM(SJ69:SX69)</f>
        <v>0</v>
      </c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9"/>
      <c r="SU69" s="58"/>
      <c r="SV69" s="58"/>
      <c r="SW69" s="58"/>
      <c r="SX69" s="108"/>
      <c r="SY69" s="167">
        <f t="shared" ref="SY69:SY71" si="624">SUM(SZ69:TN69)</f>
        <v>0</v>
      </c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9"/>
      <c r="TK69" s="58"/>
      <c r="TL69" s="58"/>
      <c r="TM69" s="58"/>
      <c r="TN69" s="108"/>
      <c r="TO69" s="167">
        <f t="shared" ref="TO69:TO71" si="625">SUM(TP69:UD69)</f>
        <v>0</v>
      </c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9"/>
      <c r="UA69" s="58"/>
      <c r="UB69" s="58"/>
      <c r="UC69" s="58"/>
      <c r="UD69" s="108"/>
      <c r="UE69" s="167">
        <f t="shared" ref="UE69:UE71" si="626">SUM(UF69:VD69)</f>
        <v>0</v>
      </c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9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108"/>
      <c r="VE69" s="9" t="str">
        <f t="shared" si="33"/>
        <v>-</v>
      </c>
    </row>
    <row r="70" spans="1:577" ht="20.149999999999999" customHeight="1">
      <c r="A70" s="18"/>
      <c r="B70" s="18"/>
      <c r="C70" s="22">
        <v>61032</v>
      </c>
      <c r="D70" s="23" t="s">
        <v>68</v>
      </c>
      <c r="E70" s="191">
        <f>SUM(F70:I70)</f>
        <v>0</v>
      </c>
      <c r="F70" s="192"/>
      <c r="G70" s="192"/>
      <c r="H70" s="193"/>
      <c r="I70" s="227"/>
      <c r="J70" s="239">
        <f t="shared" si="595"/>
        <v>0</v>
      </c>
      <c r="K70" s="59"/>
      <c r="L70" s="58"/>
      <c r="M70" s="58"/>
      <c r="N70" s="58"/>
      <c r="O70" s="58"/>
      <c r="P70" s="58"/>
      <c r="Q70" s="58"/>
      <c r="R70" s="58"/>
      <c r="S70" s="58"/>
      <c r="T70" s="58"/>
      <c r="U70" s="59"/>
      <c r="V70" s="58"/>
      <c r="W70" s="58"/>
      <c r="X70" s="58"/>
      <c r="Y70" s="108"/>
      <c r="Z70" s="167">
        <f t="shared" si="596"/>
        <v>0</v>
      </c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/>
      <c r="AL70" s="58"/>
      <c r="AM70" s="58"/>
      <c r="AN70" s="58"/>
      <c r="AO70" s="108"/>
      <c r="AP70" s="167">
        <f t="shared" si="597"/>
        <v>0</v>
      </c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9"/>
      <c r="BB70" s="58"/>
      <c r="BC70" s="58"/>
      <c r="BD70" s="58"/>
      <c r="BE70" s="108"/>
      <c r="BF70" s="167">
        <f t="shared" si="598"/>
        <v>0</v>
      </c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9"/>
      <c r="BR70" s="58"/>
      <c r="BS70" s="58"/>
      <c r="BT70" s="58"/>
      <c r="BU70" s="108"/>
      <c r="BV70" s="167">
        <f t="shared" si="599"/>
        <v>0</v>
      </c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9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108"/>
      <c r="CV70" s="171"/>
      <c r="CW70" s="167">
        <f t="shared" si="600"/>
        <v>0</v>
      </c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9"/>
      <c r="DI70" s="58"/>
      <c r="DJ70" s="58"/>
      <c r="DK70" s="58"/>
      <c r="DL70" s="108"/>
      <c r="DM70" s="167">
        <f t="shared" si="601"/>
        <v>0</v>
      </c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9"/>
      <c r="DY70" s="58"/>
      <c r="DZ70" s="58"/>
      <c r="EA70" s="58"/>
      <c r="EB70" s="108"/>
      <c r="EC70" s="167">
        <f t="shared" si="602"/>
        <v>0</v>
      </c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9"/>
      <c r="EO70" s="58"/>
      <c r="EP70" s="58"/>
      <c r="EQ70" s="58"/>
      <c r="ER70" s="108"/>
      <c r="ES70" s="167">
        <f t="shared" si="603"/>
        <v>0</v>
      </c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9"/>
      <c r="FE70" s="58"/>
      <c r="FF70" s="58"/>
      <c r="FG70" s="58"/>
      <c r="FH70" s="108"/>
      <c r="FI70" s="167">
        <f t="shared" si="604"/>
        <v>0</v>
      </c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9"/>
      <c r="FU70" s="58"/>
      <c r="FV70" s="58"/>
      <c r="FW70" s="58"/>
      <c r="FX70" s="108"/>
      <c r="FY70" s="167">
        <f t="shared" si="605"/>
        <v>0</v>
      </c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9"/>
      <c r="GK70" s="58"/>
      <c r="GL70" s="58"/>
      <c r="GM70" s="58"/>
      <c r="GN70" s="108"/>
      <c r="GO70" s="167">
        <f t="shared" si="606"/>
        <v>0</v>
      </c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9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108"/>
      <c r="HO70" s="170"/>
      <c r="HP70" s="171"/>
      <c r="HQ70" s="167">
        <f t="shared" si="607"/>
        <v>0</v>
      </c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9"/>
      <c r="IC70" s="58"/>
      <c r="ID70" s="58"/>
      <c r="IE70" s="58"/>
      <c r="IF70" s="108"/>
      <c r="IG70" s="167">
        <f t="shared" si="608"/>
        <v>0</v>
      </c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9"/>
      <c r="IS70" s="58"/>
      <c r="IT70" s="58"/>
      <c r="IU70" s="58"/>
      <c r="IV70" s="108"/>
      <c r="IW70" s="167">
        <f t="shared" si="609"/>
        <v>0</v>
      </c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9"/>
      <c r="JI70" s="58"/>
      <c r="JJ70" s="58"/>
      <c r="JK70" s="58"/>
      <c r="JL70" s="108"/>
      <c r="JM70" s="167">
        <f t="shared" si="610"/>
        <v>0</v>
      </c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9"/>
      <c r="JY70" s="58"/>
      <c r="JZ70" s="58"/>
      <c r="KA70" s="58"/>
      <c r="KB70" s="108"/>
      <c r="KC70" s="167">
        <f t="shared" si="611"/>
        <v>0</v>
      </c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9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108"/>
      <c r="LC70" s="171"/>
      <c r="LD70" s="167">
        <f t="shared" si="612"/>
        <v>0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9"/>
      <c r="LP70" s="58"/>
      <c r="LQ70" s="58"/>
      <c r="LR70" s="58"/>
      <c r="LS70" s="108"/>
      <c r="LT70" s="167">
        <f t="shared" si="613"/>
        <v>0</v>
      </c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9"/>
      <c r="MF70" s="58"/>
      <c r="MG70" s="58"/>
      <c r="MH70" s="58"/>
      <c r="MI70" s="108"/>
      <c r="MJ70" s="167">
        <f t="shared" si="614"/>
        <v>0</v>
      </c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9"/>
      <c r="MV70" s="58"/>
      <c r="MW70" s="58"/>
      <c r="MX70" s="58"/>
      <c r="MY70" s="108"/>
      <c r="MZ70" s="167">
        <f t="shared" si="615"/>
        <v>0</v>
      </c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9"/>
      <c r="NL70" s="58"/>
      <c r="NM70" s="58"/>
      <c r="NN70" s="58"/>
      <c r="NO70" s="108"/>
      <c r="NP70" s="167">
        <f t="shared" si="616"/>
        <v>0</v>
      </c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9"/>
      <c r="OB70" s="58"/>
      <c r="OC70" s="58"/>
      <c r="OD70" s="58"/>
      <c r="OE70" s="108"/>
      <c r="OF70" s="167">
        <f t="shared" si="617"/>
        <v>0</v>
      </c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9"/>
      <c r="OR70" s="58"/>
      <c r="OS70" s="58"/>
      <c r="OT70" s="58"/>
      <c r="OU70" s="108"/>
      <c r="OV70" s="167">
        <f t="shared" si="618"/>
        <v>0</v>
      </c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9"/>
      <c r="PH70" s="58"/>
      <c r="PI70" s="58"/>
      <c r="PJ70" s="58"/>
      <c r="PK70" s="108"/>
      <c r="PL70" s="167">
        <f t="shared" si="619"/>
        <v>0</v>
      </c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9"/>
      <c r="PX70" s="58"/>
      <c r="PY70" s="58"/>
      <c r="PZ70" s="58"/>
      <c r="QA70" s="108"/>
      <c r="QB70" s="167">
        <f t="shared" si="620"/>
        <v>0</v>
      </c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9"/>
      <c r="QN70" s="58"/>
      <c r="QO70" s="58"/>
      <c r="QP70" s="58"/>
      <c r="QQ70" s="108"/>
      <c r="QR70" s="167">
        <f t="shared" si="621"/>
        <v>0</v>
      </c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9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108"/>
      <c r="RR70" s="171"/>
      <c r="RS70" s="167">
        <f t="shared" si="622"/>
        <v>0</v>
      </c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9"/>
      <c r="SE70" s="58"/>
      <c r="SF70" s="58"/>
      <c r="SG70" s="58"/>
      <c r="SH70" s="108"/>
      <c r="SI70" s="167">
        <f t="shared" si="623"/>
        <v>0</v>
      </c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9"/>
      <c r="SU70" s="58"/>
      <c r="SV70" s="58"/>
      <c r="SW70" s="58"/>
      <c r="SX70" s="108"/>
      <c r="SY70" s="167">
        <f t="shared" si="624"/>
        <v>0</v>
      </c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9"/>
      <c r="TK70" s="58"/>
      <c r="TL70" s="58"/>
      <c r="TM70" s="58"/>
      <c r="TN70" s="108"/>
      <c r="TO70" s="167">
        <f t="shared" si="625"/>
        <v>0</v>
      </c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9"/>
      <c r="UA70" s="58"/>
      <c r="UB70" s="58"/>
      <c r="UC70" s="58"/>
      <c r="UD70" s="108"/>
      <c r="UE70" s="167">
        <f t="shared" si="626"/>
        <v>0</v>
      </c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9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108"/>
      <c r="VE70" s="9" t="str">
        <f t="shared" si="33"/>
        <v>-</v>
      </c>
    </row>
    <row r="71" spans="1:577" ht="20.149999999999999" customHeight="1">
      <c r="A71" s="18"/>
      <c r="B71" s="18"/>
      <c r="C71" s="22">
        <v>61038</v>
      </c>
      <c r="D71" s="23" t="s">
        <v>69</v>
      </c>
      <c r="E71" s="191">
        <f>SUM(F71:I71)</f>
        <v>0</v>
      </c>
      <c r="F71" s="192"/>
      <c r="G71" s="192"/>
      <c r="H71" s="193"/>
      <c r="I71" s="227"/>
      <c r="J71" s="239">
        <f t="shared" si="595"/>
        <v>0</v>
      </c>
      <c r="K71" s="59"/>
      <c r="L71" s="58"/>
      <c r="M71" s="58"/>
      <c r="N71" s="58"/>
      <c r="O71" s="58"/>
      <c r="P71" s="58"/>
      <c r="Q71" s="58"/>
      <c r="R71" s="58"/>
      <c r="S71" s="58"/>
      <c r="T71" s="58"/>
      <c r="U71" s="59"/>
      <c r="V71" s="58"/>
      <c r="W71" s="58"/>
      <c r="X71" s="58"/>
      <c r="Y71" s="108"/>
      <c r="Z71" s="167">
        <f t="shared" si="596"/>
        <v>0</v>
      </c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/>
      <c r="AL71" s="58"/>
      <c r="AM71" s="58"/>
      <c r="AN71" s="58"/>
      <c r="AO71" s="108"/>
      <c r="AP71" s="167">
        <f t="shared" si="597"/>
        <v>0</v>
      </c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9"/>
      <c r="BB71" s="58"/>
      <c r="BC71" s="58"/>
      <c r="BD71" s="58"/>
      <c r="BE71" s="108"/>
      <c r="BF71" s="167">
        <f t="shared" si="598"/>
        <v>0</v>
      </c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9"/>
      <c r="BR71" s="58"/>
      <c r="BS71" s="58"/>
      <c r="BT71" s="58"/>
      <c r="BU71" s="108"/>
      <c r="BV71" s="167">
        <f t="shared" si="599"/>
        <v>0</v>
      </c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9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108"/>
      <c r="CV71" s="171"/>
      <c r="CW71" s="167">
        <f t="shared" si="600"/>
        <v>0</v>
      </c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9"/>
      <c r="DI71" s="58"/>
      <c r="DJ71" s="58"/>
      <c r="DK71" s="58"/>
      <c r="DL71" s="108"/>
      <c r="DM71" s="167">
        <f t="shared" si="601"/>
        <v>0</v>
      </c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9"/>
      <c r="DY71" s="58"/>
      <c r="DZ71" s="58"/>
      <c r="EA71" s="58"/>
      <c r="EB71" s="108"/>
      <c r="EC71" s="167">
        <f t="shared" si="602"/>
        <v>0</v>
      </c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9"/>
      <c r="EO71" s="58"/>
      <c r="EP71" s="58"/>
      <c r="EQ71" s="58"/>
      <c r="ER71" s="108"/>
      <c r="ES71" s="167">
        <f t="shared" si="603"/>
        <v>0</v>
      </c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9"/>
      <c r="FE71" s="58"/>
      <c r="FF71" s="58"/>
      <c r="FG71" s="58"/>
      <c r="FH71" s="108"/>
      <c r="FI71" s="167">
        <f t="shared" si="604"/>
        <v>0</v>
      </c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9"/>
      <c r="FU71" s="58"/>
      <c r="FV71" s="58"/>
      <c r="FW71" s="58"/>
      <c r="FX71" s="108"/>
      <c r="FY71" s="167">
        <f t="shared" si="605"/>
        <v>0</v>
      </c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9"/>
      <c r="GK71" s="58"/>
      <c r="GL71" s="58"/>
      <c r="GM71" s="58"/>
      <c r="GN71" s="108"/>
      <c r="GO71" s="167">
        <f t="shared" si="606"/>
        <v>0</v>
      </c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9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108"/>
      <c r="HO71" s="170"/>
      <c r="HP71" s="171"/>
      <c r="HQ71" s="167">
        <f t="shared" si="607"/>
        <v>0</v>
      </c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9"/>
      <c r="IC71" s="58"/>
      <c r="ID71" s="58"/>
      <c r="IE71" s="58"/>
      <c r="IF71" s="108"/>
      <c r="IG71" s="167">
        <f t="shared" si="608"/>
        <v>0</v>
      </c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9"/>
      <c r="IS71" s="58"/>
      <c r="IT71" s="58"/>
      <c r="IU71" s="58"/>
      <c r="IV71" s="108"/>
      <c r="IW71" s="167">
        <f t="shared" si="609"/>
        <v>0</v>
      </c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9"/>
      <c r="JI71" s="58"/>
      <c r="JJ71" s="58"/>
      <c r="JK71" s="58"/>
      <c r="JL71" s="108"/>
      <c r="JM71" s="167">
        <f t="shared" si="610"/>
        <v>0</v>
      </c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9"/>
      <c r="JY71" s="58"/>
      <c r="JZ71" s="58"/>
      <c r="KA71" s="58"/>
      <c r="KB71" s="108"/>
      <c r="KC71" s="167">
        <f t="shared" si="611"/>
        <v>0</v>
      </c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9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108"/>
      <c r="LC71" s="171"/>
      <c r="LD71" s="167">
        <f t="shared" si="612"/>
        <v>0</v>
      </c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9"/>
      <c r="LP71" s="58"/>
      <c r="LQ71" s="58"/>
      <c r="LR71" s="58"/>
      <c r="LS71" s="108"/>
      <c r="LT71" s="167">
        <f t="shared" si="613"/>
        <v>0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9"/>
      <c r="MF71" s="58"/>
      <c r="MG71" s="58"/>
      <c r="MH71" s="58"/>
      <c r="MI71" s="108"/>
      <c r="MJ71" s="167">
        <f t="shared" si="614"/>
        <v>0</v>
      </c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9"/>
      <c r="MV71" s="58"/>
      <c r="MW71" s="58"/>
      <c r="MX71" s="58"/>
      <c r="MY71" s="108"/>
      <c r="MZ71" s="167">
        <f t="shared" si="615"/>
        <v>0</v>
      </c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9"/>
      <c r="NL71" s="58"/>
      <c r="NM71" s="58"/>
      <c r="NN71" s="58"/>
      <c r="NO71" s="108"/>
      <c r="NP71" s="167">
        <f t="shared" si="616"/>
        <v>0</v>
      </c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9"/>
      <c r="OB71" s="58"/>
      <c r="OC71" s="58"/>
      <c r="OD71" s="58"/>
      <c r="OE71" s="108"/>
      <c r="OF71" s="167">
        <f t="shared" si="617"/>
        <v>0</v>
      </c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9"/>
      <c r="OR71" s="58"/>
      <c r="OS71" s="58"/>
      <c r="OT71" s="58"/>
      <c r="OU71" s="108"/>
      <c r="OV71" s="167">
        <f t="shared" si="618"/>
        <v>0</v>
      </c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9"/>
      <c r="PH71" s="58"/>
      <c r="PI71" s="58"/>
      <c r="PJ71" s="58"/>
      <c r="PK71" s="108"/>
      <c r="PL71" s="167">
        <f t="shared" si="619"/>
        <v>0</v>
      </c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9"/>
      <c r="PX71" s="58"/>
      <c r="PY71" s="58"/>
      <c r="PZ71" s="58"/>
      <c r="QA71" s="108"/>
      <c r="QB71" s="167">
        <f t="shared" si="620"/>
        <v>0</v>
      </c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9"/>
      <c r="QN71" s="58"/>
      <c r="QO71" s="58"/>
      <c r="QP71" s="58"/>
      <c r="QQ71" s="108"/>
      <c r="QR71" s="167">
        <f t="shared" si="621"/>
        <v>0</v>
      </c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9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108"/>
      <c r="RR71" s="171"/>
      <c r="RS71" s="167">
        <f t="shared" si="622"/>
        <v>0</v>
      </c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9"/>
      <c r="SE71" s="58"/>
      <c r="SF71" s="58"/>
      <c r="SG71" s="58"/>
      <c r="SH71" s="108"/>
      <c r="SI71" s="167">
        <f t="shared" si="623"/>
        <v>0</v>
      </c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9"/>
      <c r="SU71" s="58"/>
      <c r="SV71" s="58"/>
      <c r="SW71" s="58"/>
      <c r="SX71" s="108"/>
      <c r="SY71" s="167">
        <f t="shared" si="624"/>
        <v>0</v>
      </c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9"/>
      <c r="TK71" s="58"/>
      <c r="TL71" s="58"/>
      <c r="TM71" s="58"/>
      <c r="TN71" s="108"/>
      <c r="TO71" s="167">
        <f t="shared" si="625"/>
        <v>0</v>
      </c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9"/>
      <c r="UA71" s="58"/>
      <c r="UB71" s="58"/>
      <c r="UC71" s="58"/>
      <c r="UD71" s="108"/>
      <c r="UE71" s="167">
        <f t="shared" si="626"/>
        <v>0</v>
      </c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9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108"/>
      <c r="VE71" s="9" t="str">
        <f t="shared" si="33"/>
        <v>-</v>
      </c>
    </row>
    <row r="72" spans="1:577" ht="20.149999999999999" customHeight="1">
      <c r="A72" s="18"/>
      <c r="B72" s="18">
        <v>6104</v>
      </c>
      <c r="C72" s="18"/>
      <c r="D72" s="19" t="s">
        <v>70</v>
      </c>
      <c r="E72" s="188">
        <f t="shared" ref="E72:BP72" si="627">SUM(E73:E74)</f>
        <v>0</v>
      </c>
      <c r="F72" s="189">
        <f t="shared" si="627"/>
        <v>0</v>
      </c>
      <c r="G72" s="189">
        <f t="shared" si="627"/>
        <v>0</v>
      </c>
      <c r="H72" s="190">
        <f t="shared" si="627"/>
        <v>0</v>
      </c>
      <c r="I72" s="226">
        <f t="shared" si="627"/>
        <v>0</v>
      </c>
      <c r="J72" s="189">
        <f t="shared" si="627"/>
        <v>0</v>
      </c>
      <c r="K72" s="57">
        <f t="shared" si="627"/>
        <v>0</v>
      </c>
      <c r="L72" s="56">
        <f t="shared" si="627"/>
        <v>0</v>
      </c>
      <c r="M72" s="56">
        <f t="shared" si="627"/>
        <v>0</v>
      </c>
      <c r="N72" s="56">
        <f t="shared" si="627"/>
        <v>0</v>
      </c>
      <c r="O72" s="56">
        <f t="shared" si="627"/>
        <v>0</v>
      </c>
      <c r="P72" s="56">
        <f t="shared" si="627"/>
        <v>0</v>
      </c>
      <c r="Q72" s="56">
        <f t="shared" si="627"/>
        <v>0</v>
      </c>
      <c r="R72" s="56">
        <f t="shared" si="627"/>
        <v>0</v>
      </c>
      <c r="S72" s="56">
        <f t="shared" si="627"/>
        <v>0</v>
      </c>
      <c r="T72" s="56">
        <f t="shared" si="627"/>
        <v>0</v>
      </c>
      <c r="U72" s="57">
        <f t="shared" si="627"/>
        <v>0</v>
      </c>
      <c r="V72" s="56">
        <f t="shared" si="627"/>
        <v>0</v>
      </c>
      <c r="W72" s="56">
        <f t="shared" si="627"/>
        <v>0</v>
      </c>
      <c r="X72" s="56">
        <f t="shared" si="627"/>
        <v>0</v>
      </c>
      <c r="Y72" s="107">
        <f t="shared" si="627"/>
        <v>0</v>
      </c>
      <c r="Z72" s="57">
        <f t="shared" si="627"/>
        <v>0</v>
      </c>
      <c r="AA72" s="56">
        <f t="shared" si="627"/>
        <v>0</v>
      </c>
      <c r="AB72" s="56">
        <f t="shared" si="627"/>
        <v>0</v>
      </c>
      <c r="AC72" s="56">
        <f t="shared" si="627"/>
        <v>0</v>
      </c>
      <c r="AD72" s="56">
        <f t="shared" si="627"/>
        <v>0</v>
      </c>
      <c r="AE72" s="56">
        <f t="shared" si="627"/>
        <v>0</v>
      </c>
      <c r="AF72" s="56">
        <f t="shared" si="627"/>
        <v>0</v>
      </c>
      <c r="AG72" s="56">
        <f t="shared" si="627"/>
        <v>0</v>
      </c>
      <c r="AH72" s="56">
        <f t="shared" si="627"/>
        <v>0</v>
      </c>
      <c r="AI72" s="56">
        <f t="shared" si="627"/>
        <v>0</v>
      </c>
      <c r="AJ72" s="56">
        <f t="shared" si="627"/>
        <v>0</v>
      </c>
      <c r="AK72" s="57">
        <f t="shared" si="627"/>
        <v>0</v>
      </c>
      <c r="AL72" s="56">
        <f t="shared" si="627"/>
        <v>0</v>
      </c>
      <c r="AM72" s="56">
        <f t="shared" si="627"/>
        <v>0</v>
      </c>
      <c r="AN72" s="56">
        <f t="shared" si="627"/>
        <v>0</v>
      </c>
      <c r="AO72" s="107">
        <f t="shared" si="627"/>
        <v>0</v>
      </c>
      <c r="AP72" s="57">
        <f t="shared" si="627"/>
        <v>0</v>
      </c>
      <c r="AQ72" s="56">
        <f t="shared" si="627"/>
        <v>0</v>
      </c>
      <c r="AR72" s="56">
        <f t="shared" si="627"/>
        <v>0</v>
      </c>
      <c r="AS72" s="56">
        <f t="shared" si="627"/>
        <v>0</v>
      </c>
      <c r="AT72" s="56">
        <f t="shared" si="627"/>
        <v>0</v>
      </c>
      <c r="AU72" s="56">
        <f t="shared" si="627"/>
        <v>0</v>
      </c>
      <c r="AV72" s="56">
        <f t="shared" si="627"/>
        <v>0</v>
      </c>
      <c r="AW72" s="56">
        <f t="shared" si="627"/>
        <v>0</v>
      </c>
      <c r="AX72" s="56">
        <f t="shared" si="627"/>
        <v>0</v>
      </c>
      <c r="AY72" s="56">
        <f t="shared" si="627"/>
        <v>0</v>
      </c>
      <c r="AZ72" s="56">
        <f t="shared" si="627"/>
        <v>0</v>
      </c>
      <c r="BA72" s="57">
        <f t="shared" si="627"/>
        <v>0</v>
      </c>
      <c r="BB72" s="56">
        <f t="shared" si="627"/>
        <v>0</v>
      </c>
      <c r="BC72" s="56">
        <f t="shared" si="627"/>
        <v>0</v>
      </c>
      <c r="BD72" s="56">
        <f t="shared" si="627"/>
        <v>0</v>
      </c>
      <c r="BE72" s="107">
        <f t="shared" si="627"/>
        <v>0</v>
      </c>
      <c r="BF72" s="57">
        <f t="shared" si="627"/>
        <v>0</v>
      </c>
      <c r="BG72" s="56">
        <f t="shared" si="627"/>
        <v>0</v>
      </c>
      <c r="BH72" s="56">
        <f t="shared" si="627"/>
        <v>0</v>
      </c>
      <c r="BI72" s="56">
        <f t="shared" si="627"/>
        <v>0</v>
      </c>
      <c r="BJ72" s="56">
        <f t="shared" si="627"/>
        <v>0</v>
      </c>
      <c r="BK72" s="56">
        <f t="shared" si="627"/>
        <v>0</v>
      </c>
      <c r="BL72" s="56">
        <f t="shared" si="627"/>
        <v>0</v>
      </c>
      <c r="BM72" s="56">
        <f t="shared" si="627"/>
        <v>0</v>
      </c>
      <c r="BN72" s="56">
        <f t="shared" si="627"/>
        <v>0</v>
      </c>
      <c r="BO72" s="56">
        <f t="shared" si="627"/>
        <v>0</v>
      </c>
      <c r="BP72" s="56">
        <f t="shared" si="627"/>
        <v>0</v>
      </c>
      <c r="BQ72" s="57">
        <f t="shared" ref="BQ72:EM72" si="628">SUM(BQ73:BQ74)</f>
        <v>0</v>
      </c>
      <c r="BR72" s="56">
        <f t="shared" si="628"/>
        <v>0</v>
      </c>
      <c r="BS72" s="56">
        <f t="shared" si="628"/>
        <v>0</v>
      </c>
      <c r="BT72" s="56">
        <f t="shared" si="628"/>
        <v>0</v>
      </c>
      <c r="BU72" s="107">
        <f t="shared" si="628"/>
        <v>0</v>
      </c>
      <c r="BV72" s="57">
        <f t="shared" si="628"/>
        <v>0</v>
      </c>
      <c r="BW72" s="56">
        <f t="shared" si="628"/>
        <v>0</v>
      </c>
      <c r="BX72" s="56">
        <f t="shared" si="628"/>
        <v>0</v>
      </c>
      <c r="BY72" s="56">
        <f t="shared" si="628"/>
        <v>0</v>
      </c>
      <c r="BZ72" s="56">
        <f t="shared" si="628"/>
        <v>0</v>
      </c>
      <c r="CA72" s="56">
        <f t="shared" si="628"/>
        <v>0</v>
      </c>
      <c r="CB72" s="56">
        <f t="shared" si="628"/>
        <v>0</v>
      </c>
      <c r="CC72" s="56">
        <f t="shared" si="628"/>
        <v>0</v>
      </c>
      <c r="CD72" s="56">
        <f t="shared" si="628"/>
        <v>0</v>
      </c>
      <c r="CE72" s="56">
        <f t="shared" si="628"/>
        <v>0</v>
      </c>
      <c r="CF72" s="56">
        <f t="shared" si="628"/>
        <v>0</v>
      </c>
      <c r="CG72" s="57">
        <f t="shared" si="628"/>
        <v>0</v>
      </c>
      <c r="CH72" s="56">
        <f t="shared" si="628"/>
        <v>0</v>
      </c>
      <c r="CI72" s="56">
        <f t="shared" si="628"/>
        <v>0</v>
      </c>
      <c r="CJ72" s="56">
        <f t="shared" si="628"/>
        <v>0</v>
      </c>
      <c r="CK72" s="56">
        <f t="shared" si="628"/>
        <v>0</v>
      </c>
      <c r="CL72" s="56">
        <f t="shared" si="628"/>
        <v>0</v>
      </c>
      <c r="CM72" s="56">
        <f t="shared" si="628"/>
        <v>0</v>
      </c>
      <c r="CN72" s="56">
        <f t="shared" si="628"/>
        <v>0</v>
      </c>
      <c r="CO72" s="56">
        <f t="shared" si="628"/>
        <v>0</v>
      </c>
      <c r="CP72" s="56">
        <f t="shared" si="628"/>
        <v>0</v>
      </c>
      <c r="CQ72" s="56">
        <f t="shared" si="628"/>
        <v>0</v>
      </c>
      <c r="CR72" s="56">
        <f t="shared" si="628"/>
        <v>0</v>
      </c>
      <c r="CS72" s="56">
        <f t="shared" si="628"/>
        <v>0</v>
      </c>
      <c r="CT72" s="56">
        <f t="shared" si="628"/>
        <v>0</v>
      </c>
      <c r="CU72" s="107">
        <f t="shared" si="628"/>
        <v>0</v>
      </c>
      <c r="CV72" s="150">
        <f t="shared" si="628"/>
        <v>0</v>
      </c>
      <c r="CW72" s="57">
        <f t="shared" si="628"/>
        <v>0</v>
      </c>
      <c r="CX72" s="56">
        <f t="shared" si="628"/>
        <v>0</v>
      </c>
      <c r="CY72" s="56">
        <f t="shared" si="628"/>
        <v>0</v>
      </c>
      <c r="CZ72" s="56">
        <f t="shared" si="628"/>
        <v>0</v>
      </c>
      <c r="DA72" s="56">
        <f t="shared" si="628"/>
        <v>0</v>
      </c>
      <c r="DB72" s="56">
        <f t="shared" si="628"/>
        <v>0</v>
      </c>
      <c r="DC72" s="56">
        <f t="shared" si="628"/>
        <v>0</v>
      </c>
      <c r="DD72" s="56">
        <f t="shared" si="628"/>
        <v>0</v>
      </c>
      <c r="DE72" s="56">
        <f t="shared" si="628"/>
        <v>0</v>
      </c>
      <c r="DF72" s="56">
        <f t="shared" si="628"/>
        <v>0</v>
      </c>
      <c r="DG72" s="56">
        <f t="shared" si="628"/>
        <v>0</v>
      </c>
      <c r="DH72" s="57">
        <f t="shared" si="628"/>
        <v>0</v>
      </c>
      <c r="DI72" s="56">
        <f t="shared" si="628"/>
        <v>0</v>
      </c>
      <c r="DJ72" s="56">
        <f t="shared" si="628"/>
        <v>0</v>
      </c>
      <c r="DK72" s="56">
        <f t="shared" si="628"/>
        <v>0</v>
      </c>
      <c r="DL72" s="107">
        <f t="shared" si="628"/>
        <v>0</v>
      </c>
      <c r="DM72" s="57">
        <f t="shared" si="628"/>
        <v>0</v>
      </c>
      <c r="DN72" s="56">
        <f t="shared" si="628"/>
        <v>0</v>
      </c>
      <c r="DO72" s="56">
        <f t="shared" si="628"/>
        <v>0</v>
      </c>
      <c r="DP72" s="56">
        <f t="shared" si="628"/>
        <v>0</v>
      </c>
      <c r="DQ72" s="56">
        <f t="shared" si="628"/>
        <v>0</v>
      </c>
      <c r="DR72" s="56">
        <f t="shared" si="628"/>
        <v>0</v>
      </c>
      <c r="DS72" s="56">
        <f t="shared" si="628"/>
        <v>0</v>
      </c>
      <c r="DT72" s="56">
        <f t="shared" si="628"/>
        <v>0</v>
      </c>
      <c r="DU72" s="56">
        <f t="shared" si="628"/>
        <v>0</v>
      </c>
      <c r="DV72" s="56">
        <f t="shared" si="628"/>
        <v>0</v>
      </c>
      <c r="DW72" s="56">
        <f t="shared" si="628"/>
        <v>0</v>
      </c>
      <c r="DX72" s="57">
        <f t="shared" si="628"/>
        <v>0</v>
      </c>
      <c r="DY72" s="56">
        <f t="shared" si="628"/>
        <v>0</v>
      </c>
      <c r="DZ72" s="56">
        <f t="shared" si="628"/>
        <v>0</v>
      </c>
      <c r="EA72" s="56">
        <f t="shared" si="628"/>
        <v>0</v>
      </c>
      <c r="EB72" s="107">
        <f t="shared" si="628"/>
        <v>0</v>
      </c>
      <c r="EC72" s="57">
        <f t="shared" si="628"/>
        <v>0</v>
      </c>
      <c r="ED72" s="56">
        <f t="shared" si="628"/>
        <v>0</v>
      </c>
      <c r="EE72" s="56">
        <f t="shared" si="628"/>
        <v>0</v>
      </c>
      <c r="EF72" s="56">
        <f t="shared" si="628"/>
        <v>0</v>
      </c>
      <c r="EG72" s="56">
        <f t="shared" si="628"/>
        <v>0</v>
      </c>
      <c r="EH72" s="56">
        <f t="shared" si="628"/>
        <v>0</v>
      </c>
      <c r="EI72" s="56">
        <f t="shared" si="628"/>
        <v>0</v>
      </c>
      <c r="EJ72" s="56">
        <f t="shared" si="628"/>
        <v>0</v>
      </c>
      <c r="EK72" s="56">
        <f t="shared" si="628"/>
        <v>0</v>
      </c>
      <c r="EL72" s="56">
        <f t="shared" si="628"/>
        <v>0</v>
      </c>
      <c r="EM72" s="56">
        <f t="shared" si="628"/>
        <v>0</v>
      </c>
      <c r="EN72" s="57">
        <f t="shared" ref="EN72:GY72" si="629">SUM(EN73:EN74)</f>
        <v>0</v>
      </c>
      <c r="EO72" s="56">
        <f t="shared" si="629"/>
        <v>0</v>
      </c>
      <c r="EP72" s="56">
        <f t="shared" si="629"/>
        <v>0</v>
      </c>
      <c r="EQ72" s="56">
        <f t="shared" si="629"/>
        <v>0</v>
      </c>
      <c r="ER72" s="107">
        <f t="shared" si="629"/>
        <v>0</v>
      </c>
      <c r="ES72" s="57">
        <f t="shared" si="629"/>
        <v>0</v>
      </c>
      <c r="ET72" s="56">
        <f t="shared" si="629"/>
        <v>0</v>
      </c>
      <c r="EU72" s="56">
        <f t="shared" si="629"/>
        <v>0</v>
      </c>
      <c r="EV72" s="56">
        <f t="shared" si="629"/>
        <v>0</v>
      </c>
      <c r="EW72" s="56">
        <f t="shared" si="629"/>
        <v>0</v>
      </c>
      <c r="EX72" s="56">
        <f t="shared" si="629"/>
        <v>0</v>
      </c>
      <c r="EY72" s="56">
        <f t="shared" si="629"/>
        <v>0</v>
      </c>
      <c r="EZ72" s="56">
        <f t="shared" si="629"/>
        <v>0</v>
      </c>
      <c r="FA72" s="56">
        <f t="shared" si="629"/>
        <v>0</v>
      </c>
      <c r="FB72" s="56">
        <f t="shared" si="629"/>
        <v>0</v>
      </c>
      <c r="FC72" s="56">
        <f t="shared" si="629"/>
        <v>0</v>
      </c>
      <c r="FD72" s="57">
        <f t="shared" si="629"/>
        <v>0</v>
      </c>
      <c r="FE72" s="56">
        <f t="shared" si="629"/>
        <v>0</v>
      </c>
      <c r="FF72" s="56">
        <f t="shared" si="629"/>
        <v>0</v>
      </c>
      <c r="FG72" s="56">
        <f t="shared" si="629"/>
        <v>0</v>
      </c>
      <c r="FH72" s="107">
        <f t="shared" si="629"/>
        <v>0</v>
      </c>
      <c r="FI72" s="57">
        <f t="shared" si="629"/>
        <v>0</v>
      </c>
      <c r="FJ72" s="56">
        <f t="shared" si="629"/>
        <v>0</v>
      </c>
      <c r="FK72" s="56">
        <f t="shared" si="629"/>
        <v>0</v>
      </c>
      <c r="FL72" s="56">
        <f t="shared" si="629"/>
        <v>0</v>
      </c>
      <c r="FM72" s="56">
        <f t="shared" si="629"/>
        <v>0</v>
      </c>
      <c r="FN72" s="56">
        <f t="shared" si="629"/>
        <v>0</v>
      </c>
      <c r="FO72" s="56">
        <f t="shared" si="629"/>
        <v>0</v>
      </c>
      <c r="FP72" s="56">
        <f t="shared" si="629"/>
        <v>0</v>
      </c>
      <c r="FQ72" s="56">
        <f t="shared" si="629"/>
        <v>0</v>
      </c>
      <c r="FR72" s="56">
        <f t="shared" si="629"/>
        <v>0</v>
      </c>
      <c r="FS72" s="56">
        <f t="shared" si="629"/>
        <v>0</v>
      </c>
      <c r="FT72" s="57">
        <f t="shared" si="629"/>
        <v>0</v>
      </c>
      <c r="FU72" s="56">
        <f t="shared" si="629"/>
        <v>0</v>
      </c>
      <c r="FV72" s="56">
        <f t="shared" si="629"/>
        <v>0</v>
      </c>
      <c r="FW72" s="56">
        <f t="shared" si="629"/>
        <v>0</v>
      </c>
      <c r="FX72" s="107">
        <f t="shared" si="629"/>
        <v>0</v>
      </c>
      <c r="FY72" s="57">
        <f t="shared" si="629"/>
        <v>0</v>
      </c>
      <c r="FZ72" s="56">
        <f t="shared" si="629"/>
        <v>0</v>
      </c>
      <c r="GA72" s="56">
        <f t="shared" si="629"/>
        <v>0</v>
      </c>
      <c r="GB72" s="56">
        <f t="shared" si="629"/>
        <v>0</v>
      </c>
      <c r="GC72" s="56">
        <f t="shared" si="629"/>
        <v>0</v>
      </c>
      <c r="GD72" s="56">
        <f t="shared" si="629"/>
        <v>0</v>
      </c>
      <c r="GE72" s="56">
        <f t="shared" si="629"/>
        <v>0</v>
      </c>
      <c r="GF72" s="56">
        <f t="shared" si="629"/>
        <v>0</v>
      </c>
      <c r="GG72" s="56">
        <f t="shared" si="629"/>
        <v>0</v>
      </c>
      <c r="GH72" s="56">
        <f t="shared" si="629"/>
        <v>0</v>
      </c>
      <c r="GI72" s="56">
        <f t="shared" si="629"/>
        <v>0</v>
      </c>
      <c r="GJ72" s="57">
        <f t="shared" si="629"/>
        <v>0</v>
      </c>
      <c r="GK72" s="56">
        <f t="shared" si="629"/>
        <v>0</v>
      </c>
      <c r="GL72" s="56">
        <f t="shared" si="629"/>
        <v>0</v>
      </c>
      <c r="GM72" s="56">
        <f t="shared" si="629"/>
        <v>0</v>
      </c>
      <c r="GN72" s="107">
        <f t="shared" si="629"/>
        <v>0</v>
      </c>
      <c r="GO72" s="57">
        <f t="shared" si="629"/>
        <v>0</v>
      </c>
      <c r="GP72" s="56">
        <f t="shared" si="629"/>
        <v>0</v>
      </c>
      <c r="GQ72" s="56">
        <f t="shared" si="629"/>
        <v>0</v>
      </c>
      <c r="GR72" s="56">
        <f t="shared" si="629"/>
        <v>0</v>
      </c>
      <c r="GS72" s="56">
        <f t="shared" si="629"/>
        <v>0</v>
      </c>
      <c r="GT72" s="56">
        <f t="shared" si="629"/>
        <v>0</v>
      </c>
      <c r="GU72" s="56">
        <f t="shared" si="629"/>
        <v>0</v>
      </c>
      <c r="GV72" s="56">
        <f t="shared" si="629"/>
        <v>0</v>
      </c>
      <c r="GW72" s="56">
        <f t="shared" si="629"/>
        <v>0</v>
      </c>
      <c r="GX72" s="56">
        <f t="shared" si="629"/>
        <v>0</v>
      </c>
      <c r="GY72" s="56">
        <f t="shared" si="629"/>
        <v>0</v>
      </c>
      <c r="GZ72" s="57">
        <f t="shared" ref="GZ72:JW72" si="630">SUM(GZ73:GZ74)</f>
        <v>0</v>
      </c>
      <c r="HA72" s="56">
        <f t="shared" si="630"/>
        <v>0</v>
      </c>
      <c r="HB72" s="56">
        <f t="shared" si="630"/>
        <v>0</v>
      </c>
      <c r="HC72" s="56">
        <f t="shared" si="630"/>
        <v>0</v>
      </c>
      <c r="HD72" s="56">
        <f t="shared" si="630"/>
        <v>0</v>
      </c>
      <c r="HE72" s="56">
        <f t="shared" si="630"/>
        <v>0</v>
      </c>
      <c r="HF72" s="56">
        <f t="shared" si="630"/>
        <v>0</v>
      </c>
      <c r="HG72" s="56">
        <f t="shared" si="630"/>
        <v>0</v>
      </c>
      <c r="HH72" s="56">
        <f t="shared" si="630"/>
        <v>0</v>
      </c>
      <c r="HI72" s="56">
        <f t="shared" si="630"/>
        <v>0</v>
      </c>
      <c r="HJ72" s="56">
        <f t="shared" si="630"/>
        <v>0</v>
      </c>
      <c r="HK72" s="56">
        <f t="shared" si="630"/>
        <v>0</v>
      </c>
      <c r="HL72" s="56">
        <f t="shared" si="630"/>
        <v>0</v>
      </c>
      <c r="HM72" s="56">
        <f t="shared" si="630"/>
        <v>0</v>
      </c>
      <c r="HN72" s="107">
        <f t="shared" si="630"/>
        <v>0</v>
      </c>
      <c r="HO72" s="134">
        <f t="shared" si="630"/>
        <v>0</v>
      </c>
      <c r="HP72" s="150">
        <f t="shared" si="630"/>
        <v>0</v>
      </c>
      <c r="HQ72" s="57">
        <f t="shared" si="630"/>
        <v>0</v>
      </c>
      <c r="HR72" s="56">
        <f t="shared" si="630"/>
        <v>0</v>
      </c>
      <c r="HS72" s="56">
        <f t="shared" si="630"/>
        <v>0</v>
      </c>
      <c r="HT72" s="56">
        <f t="shared" si="630"/>
        <v>0</v>
      </c>
      <c r="HU72" s="56">
        <f t="shared" si="630"/>
        <v>0</v>
      </c>
      <c r="HV72" s="56">
        <f t="shared" si="630"/>
        <v>0</v>
      </c>
      <c r="HW72" s="56">
        <f t="shared" si="630"/>
        <v>0</v>
      </c>
      <c r="HX72" s="56">
        <f t="shared" si="630"/>
        <v>0</v>
      </c>
      <c r="HY72" s="56">
        <f t="shared" si="630"/>
        <v>0</v>
      </c>
      <c r="HZ72" s="56">
        <f t="shared" si="630"/>
        <v>0</v>
      </c>
      <c r="IA72" s="56">
        <f t="shared" si="630"/>
        <v>0</v>
      </c>
      <c r="IB72" s="57">
        <f t="shared" si="630"/>
        <v>0</v>
      </c>
      <c r="IC72" s="56">
        <f t="shared" si="630"/>
        <v>0</v>
      </c>
      <c r="ID72" s="56">
        <f t="shared" si="630"/>
        <v>0</v>
      </c>
      <c r="IE72" s="56">
        <f t="shared" si="630"/>
        <v>0</v>
      </c>
      <c r="IF72" s="107">
        <f t="shared" si="630"/>
        <v>0</v>
      </c>
      <c r="IG72" s="57">
        <f t="shared" si="630"/>
        <v>0</v>
      </c>
      <c r="IH72" s="56">
        <f t="shared" si="630"/>
        <v>0</v>
      </c>
      <c r="II72" s="56">
        <f t="shared" si="630"/>
        <v>0</v>
      </c>
      <c r="IJ72" s="56">
        <f t="shared" si="630"/>
        <v>0</v>
      </c>
      <c r="IK72" s="56">
        <f t="shared" si="630"/>
        <v>0</v>
      </c>
      <c r="IL72" s="56">
        <f t="shared" si="630"/>
        <v>0</v>
      </c>
      <c r="IM72" s="56">
        <f t="shared" si="630"/>
        <v>0</v>
      </c>
      <c r="IN72" s="56">
        <f t="shared" si="630"/>
        <v>0</v>
      </c>
      <c r="IO72" s="56">
        <f t="shared" si="630"/>
        <v>0</v>
      </c>
      <c r="IP72" s="56">
        <f t="shared" si="630"/>
        <v>0</v>
      </c>
      <c r="IQ72" s="56">
        <f t="shared" si="630"/>
        <v>0</v>
      </c>
      <c r="IR72" s="57">
        <f t="shared" si="630"/>
        <v>0</v>
      </c>
      <c r="IS72" s="56">
        <f t="shared" si="630"/>
        <v>0</v>
      </c>
      <c r="IT72" s="56">
        <f t="shared" si="630"/>
        <v>0</v>
      </c>
      <c r="IU72" s="56">
        <f t="shared" si="630"/>
        <v>0</v>
      </c>
      <c r="IV72" s="107">
        <f t="shared" si="630"/>
        <v>0</v>
      </c>
      <c r="IW72" s="57">
        <f t="shared" si="630"/>
        <v>0</v>
      </c>
      <c r="IX72" s="56">
        <f t="shared" si="630"/>
        <v>0</v>
      </c>
      <c r="IY72" s="56">
        <f t="shared" si="630"/>
        <v>0</v>
      </c>
      <c r="IZ72" s="56">
        <f t="shared" si="630"/>
        <v>0</v>
      </c>
      <c r="JA72" s="56">
        <f t="shared" si="630"/>
        <v>0</v>
      </c>
      <c r="JB72" s="56">
        <f t="shared" si="630"/>
        <v>0</v>
      </c>
      <c r="JC72" s="56">
        <f t="shared" si="630"/>
        <v>0</v>
      </c>
      <c r="JD72" s="56">
        <f t="shared" si="630"/>
        <v>0</v>
      </c>
      <c r="JE72" s="56">
        <f t="shared" si="630"/>
        <v>0</v>
      </c>
      <c r="JF72" s="56">
        <f t="shared" si="630"/>
        <v>0</v>
      </c>
      <c r="JG72" s="56">
        <f t="shared" si="630"/>
        <v>0</v>
      </c>
      <c r="JH72" s="57">
        <f t="shared" si="630"/>
        <v>0</v>
      </c>
      <c r="JI72" s="56">
        <f t="shared" si="630"/>
        <v>0</v>
      </c>
      <c r="JJ72" s="56">
        <f t="shared" si="630"/>
        <v>0</v>
      </c>
      <c r="JK72" s="56">
        <f t="shared" si="630"/>
        <v>0</v>
      </c>
      <c r="JL72" s="107">
        <f t="shared" si="630"/>
        <v>0</v>
      </c>
      <c r="JM72" s="57">
        <f t="shared" si="630"/>
        <v>0</v>
      </c>
      <c r="JN72" s="56">
        <f t="shared" si="630"/>
        <v>0</v>
      </c>
      <c r="JO72" s="56">
        <f t="shared" si="630"/>
        <v>0</v>
      </c>
      <c r="JP72" s="56">
        <f t="shared" si="630"/>
        <v>0</v>
      </c>
      <c r="JQ72" s="56">
        <f t="shared" si="630"/>
        <v>0</v>
      </c>
      <c r="JR72" s="56">
        <f t="shared" si="630"/>
        <v>0</v>
      </c>
      <c r="JS72" s="56">
        <f t="shared" si="630"/>
        <v>0</v>
      </c>
      <c r="JT72" s="56">
        <f t="shared" si="630"/>
        <v>0</v>
      </c>
      <c r="JU72" s="56">
        <f t="shared" si="630"/>
        <v>0</v>
      </c>
      <c r="JV72" s="56">
        <f t="shared" si="630"/>
        <v>0</v>
      </c>
      <c r="JW72" s="56">
        <f t="shared" si="630"/>
        <v>0</v>
      </c>
      <c r="JX72" s="57">
        <f t="shared" ref="JX72:MT72" si="631">SUM(JX73:JX74)</f>
        <v>0</v>
      </c>
      <c r="JY72" s="56">
        <f t="shared" si="631"/>
        <v>0</v>
      </c>
      <c r="JZ72" s="56">
        <f t="shared" si="631"/>
        <v>0</v>
      </c>
      <c r="KA72" s="56">
        <f t="shared" si="631"/>
        <v>0</v>
      </c>
      <c r="KB72" s="107">
        <f t="shared" si="631"/>
        <v>0</v>
      </c>
      <c r="KC72" s="57">
        <f t="shared" si="631"/>
        <v>0</v>
      </c>
      <c r="KD72" s="56">
        <f t="shared" si="631"/>
        <v>0</v>
      </c>
      <c r="KE72" s="56">
        <f t="shared" si="631"/>
        <v>0</v>
      </c>
      <c r="KF72" s="56">
        <f t="shared" si="631"/>
        <v>0</v>
      </c>
      <c r="KG72" s="56">
        <f t="shared" si="631"/>
        <v>0</v>
      </c>
      <c r="KH72" s="56">
        <f t="shared" si="631"/>
        <v>0</v>
      </c>
      <c r="KI72" s="56">
        <f t="shared" si="631"/>
        <v>0</v>
      </c>
      <c r="KJ72" s="56">
        <f t="shared" si="631"/>
        <v>0</v>
      </c>
      <c r="KK72" s="56">
        <f t="shared" si="631"/>
        <v>0</v>
      </c>
      <c r="KL72" s="56">
        <f t="shared" si="631"/>
        <v>0</v>
      </c>
      <c r="KM72" s="56">
        <f t="shared" si="631"/>
        <v>0</v>
      </c>
      <c r="KN72" s="57">
        <f t="shared" si="631"/>
        <v>0</v>
      </c>
      <c r="KO72" s="56">
        <f t="shared" si="631"/>
        <v>0</v>
      </c>
      <c r="KP72" s="56">
        <f t="shared" si="631"/>
        <v>0</v>
      </c>
      <c r="KQ72" s="56">
        <f t="shared" si="631"/>
        <v>0</v>
      </c>
      <c r="KR72" s="56">
        <f t="shared" si="631"/>
        <v>0</v>
      </c>
      <c r="KS72" s="56">
        <f t="shared" si="631"/>
        <v>0</v>
      </c>
      <c r="KT72" s="56">
        <f t="shared" si="631"/>
        <v>0</v>
      </c>
      <c r="KU72" s="56">
        <f t="shared" si="631"/>
        <v>0</v>
      </c>
      <c r="KV72" s="56">
        <f t="shared" si="631"/>
        <v>0</v>
      </c>
      <c r="KW72" s="56">
        <f t="shared" si="631"/>
        <v>0</v>
      </c>
      <c r="KX72" s="56">
        <f t="shared" si="631"/>
        <v>0</v>
      </c>
      <c r="KY72" s="56">
        <f t="shared" si="631"/>
        <v>0</v>
      </c>
      <c r="KZ72" s="56">
        <f t="shared" si="631"/>
        <v>0</v>
      </c>
      <c r="LA72" s="56">
        <f t="shared" si="631"/>
        <v>0</v>
      </c>
      <c r="LB72" s="107">
        <f t="shared" si="631"/>
        <v>0</v>
      </c>
      <c r="LC72" s="150">
        <f t="shared" si="631"/>
        <v>0</v>
      </c>
      <c r="LD72" s="57">
        <f t="shared" si="631"/>
        <v>0</v>
      </c>
      <c r="LE72" s="56">
        <f t="shared" si="631"/>
        <v>0</v>
      </c>
      <c r="LF72" s="56">
        <f t="shared" si="631"/>
        <v>0</v>
      </c>
      <c r="LG72" s="56">
        <f t="shared" si="631"/>
        <v>0</v>
      </c>
      <c r="LH72" s="56">
        <f t="shared" si="631"/>
        <v>0</v>
      </c>
      <c r="LI72" s="56">
        <f t="shared" si="631"/>
        <v>0</v>
      </c>
      <c r="LJ72" s="56">
        <f t="shared" si="631"/>
        <v>0</v>
      </c>
      <c r="LK72" s="56">
        <f t="shared" si="631"/>
        <v>0</v>
      </c>
      <c r="LL72" s="56">
        <f t="shared" si="631"/>
        <v>0</v>
      </c>
      <c r="LM72" s="56">
        <f t="shared" si="631"/>
        <v>0</v>
      </c>
      <c r="LN72" s="56">
        <f t="shared" si="631"/>
        <v>0</v>
      </c>
      <c r="LO72" s="57">
        <f t="shared" si="631"/>
        <v>0</v>
      </c>
      <c r="LP72" s="56">
        <f t="shared" si="631"/>
        <v>0</v>
      </c>
      <c r="LQ72" s="56">
        <f t="shared" si="631"/>
        <v>0</v>
      </c>
      <c r="LR72" s="56">
        <f t="shared" si="631"/>
        <v>0</v>
      </c>
      <c r="LS72" s="107">
        <f t="shared" si="631"/>
        <v>0</v>
      </c>
      <c r="LT72" s="57">
        <f t="shared" si="631"/>
        <v>0</v>
      </c>
      <c r="LU72" s="56">
        <f t="shared" si="631"/>
        <v>0</v>
      </c>
      <c r="LV72" s="56">
        <f t="shared" si="631"/>
        <v>0</v>
      </c>
      <c r="LW72" s="56">
        <f t="shared" si="631"/>
        <v>0</v>
      </c>
      <c r="LX72" s="56">
        <f t="shared" si="631"/>
        <v>0</v>
      </c>
      <c r="LY72" s="56">
        <f t="shared" si="631"/>
        <v>0</v>
      </c>
      <c r="LZ72" s="56">
        <f t="shared" si="631"/>
        <v>0</v>
      </c>
      <c r="MA72" s="56">
        <f t="shared" si="631"/>
        <v>0</v>
      </c>
      <c r="MB72" s="56">
        <f t="shared" si="631"/>
        <v>0</v>
      </c>
      <c r="MC72" s="56">
        <f t="shared" si="631"/>
        <v>0</v>
      </c>
      <c r="MD72" s="56">
        <f t="shared" si="631"/>
        <v>0</v>
      </c>
      <c r="ME72" s="57">
        <f t="shared" si="631"/>
        <v>0</v>
      </c>
      <c r="MF72" s="56">
        <f t="shared" si="631"/>
        <v>0</v>
      </c>
      <c r="MG72" s="56">
        <f t="shared" si="631"/>
        <v>0</v>
      </c>
      <c r="MH72" s="56">
        <f t="shared" si="631"/>
        <v>0</v>
      </c>
      <c r="MI72" s="107">
        <f t="shared" si="631"/>
        <v>0</v>
      </c>
      <c r="MJ72" s="57">
        <f t="shared" si="631"/>
        <v>0</v>
      </c>
      <c r="MK72" s="56">
        <f t="shared" si="631"/>
        <v>0</v>
      </c>
      <c r="ML72" s="56">
        <f t="shared" si="631"/>
        <v>0</v>
      </c>
      <c r="MM72" s="56">
        <f t="shared" si="631"/>
        <v>0</v>
      </c>
      <c r="MN72" s="56">
        <f t="shared" si="631"/>
        <v>0</v>
      </c>
      <c r="MO72" s="56">
        <f t="shared" si="631"/>
        <v>0</v>
      </c>
      <c r="MP72" s="56">
        <f t="shared" si="631"/>
        <v>0</v>
      </c>
      <c r="MQ72" s="56">
        <f t="shared" si="631"/>
        <v>0</v>
      </c>
      <c r="MR72" s="56">
        <f t="shared" si="631"/>
        <v>0</v>
      </c>
      <c r="MS72" s="56">
        <f t="shared" si="631"/>
        <v>0</v>
      </c>
      <c r="MT72" s="56">
        <f t="shared" si="631"/>
        <v>0</v>
      </c>
      <c r="MU72" s="57">
        <f t="shared" ref="MU72:PF72" si="632">SUM(MU73:MU74)</f>
        <v>0</v>
      </c>
      <c r="MV72" s="56">
        <f t="shared" si="632"/>
        <v>0</v>
      </c>
      <c r="MW72" s="56">
        <f t="shared" si="632"/>
        <v>0</v>
      </c>
      <c r="MX72" s="56">
        <f t="shared" si="632"/>
        <v>0</v>
      </c>
      <c r="MY72" s="107">
        <f t="shared" si="632"/>
        <v>0</v>
      </c>
      <c r="MZ72" s="57">
        <f t="shared" si="632"/>
        <v>0</v>
      </c>
      <c r="NA72" s="56">
        <f t="shared" si="632"/>
        <v>0</v>
      </c>
      <c r="NB72" s="56">
        <f t="shared" si="632"/>
        <v>0</v>
      </c>
      <c r="NC72" s="56">
        <f t="shared" si="632"/>
        <v>0</v>
      </c>
      <c r="ND72" s="56">
        <f t="shared" si="632"/>
        <v>0</v>
      </c>
      <c r="NE72" s="56">
        <f t="shared" si="632"/>
        <v>0</v>
      </c>
      <c r="NF72" s="56">
        <f t="shared" si="632"/>
        <v>0</v>
      </c>
      <c r="NG72" s="56">
        <f t="shared" si="632"/>
        <v>0</v>
      </c>
      <c r="NH72" s="56">
        <f t="shared" si="632"/>
        <v>0</v>
      </c>
      <c r="NI72" s="56">
        <f t="shared" si="632"/>
        <v>0</v>
      </c>
      <c r="NJ72" s="56">
        <f t="shared" si="632"/>
        <v>0</v>
      </c>
      <c r="NK72" s="57">
        <f t="shared" si="632"/>
        <v>0</v>
      </c>
      <c r="NL72" s="56">
        <f t="shared" si="632"/>
        <v>0</v>
      </c>
      <c r="NM72" s="56">
        <f t="shared" si="632"/>
        <v>0</v>
      </c>
      <c r="NN72" s="56">
        <f t="shared" si="632"/>
        <v>0</v>
      </c>
      <c r="NO72" s="107">
        <f t="shared" si="632"/>
        <v>0</v>
      </c>
      <c r="NP72" s="57">
        <f t="shared" si="632"/>
        <v>0</v>
      </c>
      <c r="NQ72" s="56">
        <f t="shared" si="632"/>
        <v>0</v>
      </c>
      <c r="NR72" s="56">
        <f t="shared" si="632"/>
        <v>0</v>
      </c>
      <c r="NS72" s="56">
        <f t="shared" si="632"/>
        <v>0</v>
      </c>
      <c r="NT72" s="56">
        <f t="shared" si="632"/>
        <v>0</v>
      </c>
      <c r="NU72" s="56">
        <f t="shared" si="632"/>
        <v>0</v>
      </c>
      <c r="NV72" s="56">
        <f t="shared" si="632"/>
        <v>0</v>
      </c>
      <c r="NW72" s="56">
        <f t="shared" si="632"/>
        <v>0</v>
      </c>
      <c r="NX72" s="56">
        <f t="shared" si="632"/>
        <v>0</v>
      </c>
      <c r="NY72" s="56">
        <f t="shared" si="632"/>
        <v>0</v>
      </c>
      <c r="NZ72" s="56">
        <f t="shared" si="632"/>
        <v>0</v>
      </c>
      <c r="OA72" s="57">
        <f t="shared" si="632"/>
        <v>0</v>
      </c>
      <c r="OB72" s="56">
        <f t="shared" si="632"/>
        <v>0</v>
      </c>
      <c r="OC72" s="56">
        <f t="shared" si="632"/>
        <v>0</v>
      </c>
      <c r="OD72" s="56">
        <f t="shared" si="632"/>
        <v>0</v>
      </c>
      <c r="OE72" s="107">
        <f t="shared" si="632"/>
        <v>0</v>
      </c>
      <c r="OF72" s="57">
        <f t="shared" si="632"/>
        <v>0</v>
      </c>
      <c r="OG72" s="56">
        <f t="shared" si="632"/>
        <v>0</v>
      </c>
      <c r="OH72" s="56">
        <f t="shared" si="632"/>
        <v>0</v>
      </c>
      <c r="OI72" s="56">
        <f t="shared" si="632"/>
        <v>0</v>
      </c>
      <c r="OJ72" s="56">
        <f t="shared" si="632"/>
        <v>0</v>
      </c>
      <c r="OK72" s="56">
        <f t="shared" si="632"/>
        <v>0</v>
      </c>
      <c r="OL72" s="56">
        <f t="shared" si="632"/>
        <v>0</v>
      </c>
      <c r="OM72" s="56">
        <f t="shared" si="632"/>
        <v>0</v>
      </c>
      <c r="ON72" s="56">
        <f t="shared" si="632"/>
        <v>0</v>
      </c>
      <c r="OO72" s="56">
        <f t="shared" si="632"/>
        <v>0</v>
      </c>
      <c r="OP72" s="56">
        <f t="shared" si="632"/>
        <v>0</v>
      </c>
      <c r="OQ72" s="57">
        <f t="shared" si="632"/>
        <v>0</v>
      </c>
      <c r="OR72" s="56">
        <f t="shared" si="632"/>
        <v>0</v>
      </c>
      <c r="OS72" s="56">
        <f t="shared" si="632"/>
        <v>0</v>
      </c>
      <c r="OT72" s="56">
        <f t="shared" si="632"/>
        <v>0</v>
      </c>
      <c r="OU72" s="107">
        <f t="shared" si="632"/>
        <v>0</v>
      </c>
      <c r="OV72" s="57">
        <f t="shared" si="632"/>
        <v>0</v>
      </c>
      <c r="OW72" s="56">
        <f t="shared" si="632"/>
        <v>0</v>
      </c>
      <c r="OX72" s="56">
        <f t="shared" si="632"/>
        <v>0</v>
      </c>
      <c r="OY72" s="56">
        <f t="shared" si="632"/>
        <v>0</v>
      </c>
      <c r="OZ72" s="56">
        <f t="shared" si="632"/>
        <v>0</v>
      </c>
      <c r="PA72" s="56">
        <f t="shared" si="632"/>
        <v>0</v>
      </c>
      <c r="PB72" s="56">
        <f t="shared" si="632"/>
        <v>0</v>
      </c>
      <c r="PC72" s="56">
        <f t="shared" si="632"/>
        <v>0</v>
      </c>
      <c r="PD72" s="56">
        <f t="shared" si="632"/>
        <v>0</v>
      </c>
      <c r="PE72" s="56">
        <f t="shared" si="632"/>
        <v>0</v>
      </c>
      <c r="PF72" s="56">
        <f t="shared" si="632"/>
        <v>0</v>
      </c>
      <c r="PG72" s="57">
        <f t="shared" ref="PG72:RR72" si="633">SUM(PG73:PG74)</f>
        <v>0</v>
      </c>
      <c r="PH72" s="56">
        <f t="shared" si="633"/>
        <v>0</v>
      </c>
      <c r="PI72" s="56">
        <f t="shared" si="633"/>
        <v>0</v>
      </c>
      <c r="PJ72" s="56">
        <f t="shared" si="633"/>
        <v>0</v>
      </c>
      <c r="PK72" s="107">
        <f t="shared" si="633"/>
        <v>0</v>
      </c>
      <c r="PL72" s="57">
        <f t="shared" si="633"/>
        <v>0</v>
      </c>
      <c r="PM72" s="56">
        <f t="shared" si="633"/>
        <v>0</v>
      </c>
      <c r="PN72" s="56">
        <f t="shared" si="633"/>
        <v>0</v>
      </c>
      <c r="PO72" s="56">
        <f t="shared" si="633"/>
        <v>0</v>
      </c>
      <c r="PP72" s="56">
        <f t="shared" si="633"/>
        <v>0</v>
      </c>
      <c r="PQ72" s="56">
        <f t="shared" si="633"/>
        <v>0</v>
      </c>
      <c r="PR72" s="56">
        <f t="shared" si="633"/>
        <v>0</v>
      </c>
      <c r="PS72" s="56">
        <f t="shared" si="633"/>
        <v>0</v>
      </c>
      <c r="PT72" s="56">
        <f t="shared" si="633"/>
        <v>0</v>
      </c>
      <c r="PU72" s="56">
        <f t="shared" si="633"/>
        <v>0</v>
      </c>
      <c r="PV72" s="56">
        <f t="shared" si="633"/>
        <v>0</v>
      </c>
      <c r="PW72" s="57">
        <f t="shared" si="633"/>
        <v>0</v>
      </c>
      <c r="PX72" s="56">
        <f t="shared" si="633"/>
        <v>0</v>
      </c>
      <c r="PY72" s="56">
        <f t="shared" si="633"/>
        <v>0</v>
      </c>
      <c r="PZ72" s="56">
        <f t="shared" si="633"/>
        <v>0</v>
      </c>
      <c r="QA72" s="107">
        <f t="shared" si="633"/>
        <v>0</v>
      </c>
      <c r="QB72" s="57">
        <f t="shared" si="633"/>
        <v>0</v>
      </c>
      <c r="QC72" s="56">
        <f t="shared" si="633"/>
        <v>0</v>
      </c>
      <c r="QD72" s="56">
        <f t="shared" si="633"/>
        <v>0</v>
      </c>
      <c r="QE72" s="56">
        <f t="shared" si="633"/>
        <v>0</v>
      </c>
      <c r="QF72" s="56">
        <f t="shared" si="633"/>
        <v>0</v>
      </c>
      <c r="QG72" s="56">
        <f t="shared" si="633"/>
        <v>0</v>
      </c>
      <c r="QH72" s="56">
        <f t="shared" si="633"/>
        <v>0</v>
      </c>
      <c r="QI72" s="56">
        <f t="shared" si="633"/>
        <v>0</v>
      </c>
      <c r="QJ72" s="56">
        <f t="shared" si="633"/>
        <v>0</v>
      </c>
      <c r="QK72" s="56">
        <f t="shared" si="633"/>
        <v>0</v>
      </c>
      <c r="QL72" s="56">
        <f t="shared" si="633"/>
        <v>0</v>
      </c>
      <c r="QM72" s="57">
        <f t="shared" si="633"/>
        <v>0</v>
      </c>
      <c r="QN72" s="56">
        <f t="shared" si="633"/>
        <v>0</v>
      </c>
      <c r="QO72" s="56">
        <f t="shared" si="633"/>
        <v>0</v>
      </c>
      <c r="QP72" s="56">
        <f t="shared" si="633"/>
        <v>0</v>
      </c>
      <c r="QQ72" s="107">
        <f t="shared" si="633"/>
        <v>0</v>
      </c>
      <c r="QR72" s="57">
        <f t="shared" si="633"/>
        <v>0</v>
      </c>
      <c r="QS72" s="56">
        <f t="shared" si="633"/>
        <v>0</v>
      </c>
      <c r="QT72" s="56">
        <f t="shared" si="633"/>
        <v>0</v>
      </c>
      <c r="QU72" s="56">
        <f t="shared" si="633"/>
        <v>0</v>
      </c>
      <c r="QV72" s="56">
        <f t="shared" si="633"/>
        <v>0</v>
      </c>
      <c r="QW72" s="56">
        <f t="shared" si="633"/>
        <v>0</v>
      </c>
      <c r="QX72" s="56">
        <f t="shared" si="633"/>
        <v>0</v>
      </c>
      <c r="QY72" s="56">
        <f t="shared" si="633"/>
        <v>0</v>
      </c>
      <c r="QZ72" s="56">
        <f t="shared" si="633"/>
        <v>0</v>
      </c>
      <c r="RA72" s="56">
        <f t="shared" si="633"/>
        <v>0</v>
      </c>
      <c r="RB72" s="56">
        <f t="shared" si="633"/>
        <v>0</v>
      </c>
      <c r="RC72" s="57">
        <f t="shared" si="633"/>
        <v>0</v>
      </c>
      <c r="RD72" s="56">
        <f t="shared" si="633"/>
        <v>0</v>
      </c>
      <c r="RE72" s="56">
        <f t="shared" si="633"/>
        <v>0</v>
      </c>
      <c r="RF72" s="56">
        <f t="shared" si="633"/>
        <v>0</v>
      </c>
      <c r="RG72" s="56">
        <f t="shared" si="633"/>
        <v>0</v>
      </c>
      <c r="RH72" s="56">
        <f t="shared" si="633"/>
        <v>0</v>
      </c>
      <c r="RI72" s="56">
        <f t="shared" si="633"/>
        <v>0</v>
      </c>
      <c r="RJ72" s="56">
        <f t="shared" si="633"/>
        <v>0</v>
      </c>
      <c r="RK72" s="56">
        <f t="shared" si="633"/>
        <v>0</v>
      </c>
      <c r="RL72" s="56">
        <f t="shared" si="633"/>
        <v>0</v>
      </c>
      <c r="RM72" s="56">
        <f t="shared" si="633"/>
        <v>0</v>
      </c>
      <c r="RN72" s="56">
        <f t="shared" si="633"/>
        <v>0</v>
      </c>
      <c r="RO72" s="56">
        <f t="shared" si="633"/>
        <v>0</v>
      </c>
      <c r="RP72" s="56">
        <f t="shared" si="633"/>
        <v>0</v>
      </c>
      <c r="RQ72" s="107">
        <f t="shared" si="633"/>
        <v>0</v>
      </c>
      <c r="RR72" s="150">
        <f t="shared" si="633"/>
        <v>0</v>
      </c>
      <c r="RS72" s="57">
        <f t="shared" ref="RS72:UD72" si="634">SUM(RS73:RS74)</f>
        <v>0</v>
      </c>
      <c r="RT72" s="56">
        <f t="shared" si="634"/>
        <v>0</v>
      </c>
      <c r="RU72" s="56">
        <f t="shared" si="634"/>
        <v>0</v>
      </c>
      <c r="RV72" s="56">
        <f t="shared" si="634"/>
        <v>0</v>
      </c>
      <c r="RW72" s="56">
        <f t="shared" si="634"/>
        <v>0</v>
      </c>
      <c r="RX72" s="56">
        <f t="shared" si="634"/>
        <v>0</v>
      </c>
      <c r="RY72" s="56">
        <f t="shared" si="634"/>
        <v>0</v>
      </c>
      <c r="RZ72" s="56">
        <f t="shared" si="634"/>
        <v>0</v>
      </c>
      <c r="SA72" s="56">
        <f t="shared" si="634"/>
        <v>0</v>
      </c>
      <c r="SB72" s="56">
        <f t="shared" si="634"/>
        <v>0</v>
      </c>
      <c r="SC72" s="56">
        <f t="shared" si="634"/>
        <v>0</v>
      </c>
      <c r="SD72" s="57">
        <f t="shared" si="634"/>
        <v>0</v>
      </c>
      <c r="SE72" s="56">
        <f t="shared" si="634"/>
        <v>0</v>
      </c>
      <c r="SF72" s="56">
        <f t="shared" si="634"/>
        <v>0</v>
      </c>
      <c r="SG72" s="56">
        <f t="shared" si="634"/>
        <v>0</v>
      </c>
      <c r="SH72" s="107">
        <f t="shared" si="634"/>
        <v>0</v>
      </c>
      <c r="SI72" s="57">
        <f t="shared" si="634"/>
        <v>0</v>
      </c>
      <c r="SJ72" s="56">
        <f t="shared" si="634"/>
        <v>0</v>
      </c>
      <c r="SK72" s="56">
        <f t="shared" si="634"/>
        <v>0</v>
      </c>
      <c r="SL72" s="56">
        <f t="shared" si="634"/>
        <v>0</v>
      </c>
      <c r="SM72" s="56">
        <f t="shared" si="634"/>
        <v>0</v>
      </c>
      <c r="SN72" s="56">
        <f t="shared" si="634"/>
        <v>0</v>
      </c>
      <c r="SO72" s="56">
        <f t="shared" si="634"/>
        <v>0</v>
      </c>
      <c r="SP72" s="56">
        <f t="shared" si="634"/>
        <v>0</v>
      </c>
      <c r="SQ72" s="56">
        <f t="shared" si="634"/>
        <v>0</v>
      </c>
      <c r="SR72" s="56">
        <f t="shared" si="634"/>
        <v>0</v>
      </c>
      <c r="SS72" s="56">
        <f t="shared" si="634"/>
        <v>0</v>
      </c>
      <c r="ST72" s="57">
        <f t="shared" si="634"/>
        <v>0</v>
      </c>
      <c r="SU72" s="56">
        <f t="shared" si="634"/>
        <v>0</v>
      </c>
      <c r="SV72" s="56">
        <f t="shared" si="634"/>
        <v>0</v>
      </c>
      <c r="SW72" s="56">
        <f t="shared" si="634"/>
        <v>0</v>
      </c>
      <c r="SX72" s="107">
        <f t="shared" si="634"/>
        <v>0</v>
      </c>
      <c r="SY72" s="57">
        <f t="shared" si="634"/>
        <v>0</v>
      </c>
      <c r="SZ72" s="56">
        <f t="shared" si="634"/>
        <v>0</v>
      </c>
      <c r="TA72" s="56">
        <f t="shared" si="634"/>
        <v>0</v>
      </c>
      <c r="TB72" s="56">
        <f t="shared" si="634"/>
        <v>0</v>
      </c>
      <c r="TC72" s="56">
        <f t="shared" si="634"/>
        <v>0</v>
      </c>
      <c r="TD72" s="56">
        <f t="shared" si="634"/>
        <v>0</v>
      </c>
      <c r="TE72" s="56">
        <f t="shared" si="634"/>
        <v>0</v>
      </c>
      <c r="TF72" s="56">
        <f t="shared" si="634"/>
        <v>0</v>
      </c>
      <c r="TG72" s="56">
        <f t="shared" si="634"/>
        <v>0</v>
      </c>
      <c r="TH72" s="56">
        <f t="shared" si="634"/>
        <v>0</v>
      </c>
      <c r="TI72" s="56">
        <f t="shared" si="634"/>
        <v>0</v>
      </c>
      <c r="TJ72" s="57">
        <f t="shared" si="634"/>
        <v>0</v>
      </c>
      <c r="TK72" s="56">
        <f t="shared" si="634"/>
        <v>0</v>
      </c>
      <c r="TL72" s="56">
        <f t="shared" si="634"/>
        <v>0</v>
      </c>
      <c r="TM72" s="56">
        <f t="shared" si="634"/>
        <v>0</v>
      </c>
      <c r="TN72" s="107">
        <f t="shared" si="634"/>
        <v>0</v>
      </c>
      <c r="TO72" s="57">
        <f t="shared" si="634"/>
        <v>0</v>
      </c>
      <c r="TP72" s="56">
        <f t="shared" si="634"/>
        <v>0</v>
      </c>
      <c r="TQ72" s="56">
        <f t="shared" si="634"/>
        <v>0</v>
      </c>
      <c r="TR72" s="56">
        <f t="shared" si="634"/>
        <v>0</v>
      </c>
      <c r="TS72" s="56">
        <f t="shared" si="634"/>
        <v>0</v>
      </c>
      <c r="TT72" s="56">
        <f t="shared" si="634"/>
        <v>0</v>
      </c>
      <c r="TU72" s="56">
        <f t="shared" si="634"/>
        <v>0</v>
      </c>
      <c r="TV72" s="56">
        <f t="shared" si="634"/>
        <v>0</v>
      </c>
      <c r="TW72" s="56">
        <f t="shared" si="634"/>
        <v>0</v>
      </c>
      <c r="TX72" s="56">
        <f t="shared" si="634"/>
        <v>0</v>
      </c>
      <c r="TY72" s="56">
        <f t="shared" si="634"/>
        <v>0</v>
      </c>
      <c r="TZ72" s="57">
        <f t="shared" si="634"/>
        <v>0</v>
      </c>
      <c r="UA72" s="56">
        <f t="shared" si="634"/>
        <v>0</v>
      </c>
      <c r="UB72" s="56">
        <f t="shared" si="634"/>
        <v>0</v>
      </c>
      <c r="UC72" s="56">
        <f t="shared" si="634"/>
        <v>0</v>
      </c>
      <c r="UD72" s="107">
        <f t="shared" si="634"/>
        <v>0</v>
      </c>
      <c r="UE72" s="57">
        <f t="shared" ref="UE72:VD72" si="635">SUM(UE73:UE74)</f>
        <v>0</v>
      </c>
      <c r="UF72" s="56">
        <f t="shared" si="635"/>
        <v>0</v>
      </c>
      <c r="UG72" s="56">
        <f t="shared" si="635"/>
        <v>0</v>
      </c>
      <c r="UH72" s="56">
        <f t="shared" si="635"/>
        <v>0</v>
      </c>
      <c r="UI72" s="56">
        <f t="shared" si="635"/>
        <v>0</v>
      </c>
      <c r="UJ72" s="56">
        <f t="shared" si="635"/>
        <v>0</v>
      </c>
      <c r="UK72" s="56">
        <f t="shared" si="635"/>
        <v>0</v>
      </c>
      <c r="UL72" s="56">
        <f t="shared" si="635"/>
        <v>0</v>
      </c>
      <c r="UM72" s="56">
        <f t="shared" si="635"/>
        <v>0</v>
      </c>
      <c r="UN72" s="56">
        <f t="shared" si="635"/>
        <v>0</v>
      </c>
      <c r="UO72" s="56">
        <f t="shared" si="635"/>
        <v>0</v>
      </c>
      <c r="UP72" s="57">
        <f t="shared" si="635"/>
        <v>0</v>
      </c>
      <c r="UQ72" s="56">
        <f t="shared" si="635"/>
        <v>0</v>
      </c>
      <c r="UR72" s="56">
        <f t="shared" si="635"/>
        <v>0</v>
      </c>
      <c r="US72" s="56">
        <f t="shared" si="635"/>
        <v>0</v>
      </c>
      <c r="UT72" s="56">
        <f t="shared" si="635"/>
        <v>0</v>
      </c>
      <c r="UU72" s="56">
        <f t="shared" si="635"/>
        <v>0</v>
      </c>
      <c r="UV72" s="56">
        <f t="shared" si="635"/>
        <v>0</v>
      </c>
      <c r="UW72" s="56">
        <f t="shared" si="635"/>
        <v>0</v>
      </c>
      <c r="UX72" s="56">
        <f t="shared" si="635"/>
        <v>0</v>
      </c>
      <c r="UY72" s="56">
        <f t="shared" si="635"/>
        <v>0</v>
      </c>
      <c r="UZ72" s="56">
        <f t="shared" si="635"/>
        <v>0</v>
      </c>
      <c r="VA72" s="56">
        <f t="shared" si="635"/>
        <v>0</v>
      </c>
      <c r="VB72" s="56">
        <f t="shared" si="635"/>
        <v>0</v>
      </c>
      <c r="VC72" s="56">
        <f t="shared" si="635"/>
        <v>0</v>
      </c>
      <c r="VD72" s="107">
        <f t="shared" si="635"/>
        <v>0</v>
      </c>
      <c r="VE72" s="9" t="str">
        <f t="shared" si="33"/>
        <v>-</v>
      </c>
    </row>
    <row r="73" spans="1:577" ht="20.149999999999999" customHeight="1">
      <c r="A73" s="18"/>
      <c r="B73" s="18"/>
      <c r="C73" s="22">
        <v>61041</v>
      </c>
      <c r="D73" s="23" t="s">
        <v>70</v>
      </c>
      <c r="E73" s="191">
        <f>SUM(F73:I73)</f>
        <v>0</v>
      </c>
      <c r="F73" s="192"/>
      <c r="G73" s="192"/>
      <c r="H73" s="193"/>
      <c r="I73" s="227"/>
      <c r="J73" s="239">
        <f t="shared" ref="J73:J74" si="636">SUM(K73:Y73)</f>
        <v>0</v>
      </c>
      <c r="K73" s="59"/>
      <c r="L73" s="58"/>
      <c r="M73" s="58"/>
      <c r="N73" s="58"/>
      <c r="O73" s="58"/>
      <c r="P73" s="58"/>
      <c r="Q73" s="58"/>
      <c r="R73" s="58"/>
      <c r="S73" s="58"/>
      <c r="T73" s="58"/>
      <c r="U73" s="59"/>
      <c r="V73" s="58"/>
      <c r="W73" s="58"/>
      <c r="X73" s="58"/>
      <c r="Y73" s="108"/>
      <c r="Z73" s="167">
        <f t="shared" ref="Z73:Z74" si="637">SUM(AA73:AO73)</f>
        <v>0</v>
      </c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58"/>
      <c r="AM73" s="58"/>
      <c r="AN73" s="58"/>
      <c r="AO73" s="108"/>
      <c r="AP73" s="167">
        <f t="shared" ref="AP73:AP74" si="638">SUM(AQ73:BE73)</f>
        <v>0</v>
      </c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9"/>
      <c r="BB73" s="58"/>
      <c r="BC73" s="58"/>
      <c r="BD73" s="58"/>
      <c r="BE73" s="108"/>
      <c r="BF73" s="167">
        <f t="shared" ref="BF73:BF74" si="639">SUM(BG73:BU73)</f>
        <v>0</v>
      </c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9"/>
      <c r="BR73" s="58"/>
      <c r="BS73" s="58"/>
      <c r="BT73" s="58"/>
      <c r="BU73" s="108"/>
      <c r="BV73" s="167">
        <f t="shared" ref="BV73:BV74" si="640">SUM(BW73:CU73)</f>
        <v>0</v>
      </c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9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108"/>
      <c r="CV73" s="171"/>
      <c r="CW73" s="167">
        <f t="shared" ref="CW73:CW74" si="641">SUM(CX73:DL73)</f>
        <v>0</v>
      </c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9"/>
      <c r="DI73" s="58"/>
      <c r="DJ73" s="58"/>
      <c r="DK73" s="58"/>
      <c r="DL73" s="108"/>
      <c r="DM73" s="167">
        <f t="shared" ref="DM73:DM74" si="642">SUM(DN73:EB73)</f>
        <v>0</v>
      </c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9"/>
      <c r="DY73" s="58"/>
      <c r="DZ73" s="58"/>
      <c r="EA73" s="58"/>
      <c r="EB73" s="108"/>
      <c r="EC73" s="167">
        <f t="shared" ref="EC73:EC74" si="643">SUM(ED73:ER73)</f>
        <v>0</v>
      </c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9"/>
      <c r="EO73" s="58"/>
      <c r="EP73" s="58"/>
      <c r="EQ73" s="58"/>
      <c r="ER73" s="108"/>
      <c r="ES73" s="167">
        <f t="shared" ref="ES73:ES74" si="644">SUM(ET73:FH73)</f>
        <v>0</v>
      </c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9"/>
      <c r="FE73" s="58"/>
      <c r="FF73" s="58"/>
      <c r="FG73" s="58"/>
      <c r="FH73" s="108"/>
      <c r="FI73" s="167">
        <f t="shared" ref="FI73:FI74" si="645">SUM(FJ73:FX73)</f>
        <v>0</v>
      </c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9"/>
      <c r="FU73" s="58"/>
      <c r="FV73" s="58"/>
      <c r="FW73" s="58"/>
      <c r="FX73" s="108"/>
      <c r="FY73" s="167">
        <f t="shared" ref="FY73:FY74" si="646">SUM(FZ73:GN73)</f>
        <v>0</v>
      </c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9"/>
      <c r="GK73" s="58"/>
      <c r="GL73" s="58"/>
      <c r="GM73" s="58"/>
      <c r="GN73" s="108"/>
      <c r="GO73" s="167">
        <f t="shared" ref="GO73:GO74" si="647">SUM(GP73:HN73)</f>
        <v>0</v>
      </c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9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108"/>
      <c r="HO73" s="170"/>
      <c r="HP73" s="171"/>
      <c r="HQ73" s="167">
        <f t="shared" ref="HQ73:HQ74" si="648">SUM(HR73:IF73)</f>
        <v>0</v>
      </c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9"/>
      <c r="IC73" s="58"/>
      <c r="ID73" s="58"/>
      <c r="IE73" s="58"/>
      <c r="IF73" s="108"/>
      <c r="IG73" s="167">
        <f t="shared" ref="IG73:IG74" si="649">SUM(IH73:IV73)</f>
        <v>0</v>
      </c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9"/>
      <c r="IS73" s="58"/>
      <c r="IT73" s="58"/>
      <c r="IU73" s="58"/>
      <c r="IV73" s="108"/>
      <c r="IW73" s="167">
        <f t="shared" ref="IW73:IW74" si="650">SUM(IX73:JL73)</f>
        <v>0</v>
      </c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9"/>
      <c r="JI73" s="58"/>
      <c r="JJ73" s="58"/>
      <c r="JK73" s="58"/>
      <c r="JL73" s="108"/>
      <c r="JM73" s="167">
        <f t="shared" ref="JM73:JM74" si="651">SUM(JN73:KB73)</f>
        <v>0</v>
      </c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9"/>
      <c r="JY73" s="58"/>
      <c r="JZ73" s="58"/>
      <c r="KA73" s="58"/>
      <c r="KB73" s="108"/>
      <c r="KC73" s="167">
        <f t="shared" ref="KC73:KC74" si="652">SUM(KD73:LB73)</f>
        <v>0</v>
      </c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9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108"/>
      <c r="LC73" s="171"/>
      <c r="LD73" s="167">
        <f t="shared" ref="LD73:LD74" si="653">SUM(LE73:LS73)</f>
        <v>0</v>
      </c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9"/>
      <c r="LP73" s="58"/>
      <c r="LQ73" s="58"/>
      <c r="LR73" s="58"/>
      <c r="LS73" s="108"/>
      <c r="LT73" s="167">
        <f t="shared" ref="LT73:LT74" si="654">SUM(LU73:MI73)</f>
        <v>0</v>
      </c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9"/>
      <c r="MF73" s="58"/>
      <c r="MG73" s="58"/>
      <c r="MH73" s="58"/>
      <c r="MI73" s="108"/>
      <c r="MJ73" s="167">
        <f t="shared" ref="MJ73:MJ74" si="655">SUM(MK73:MY73)</f>
        <v>0</v>
      </c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9"/>
      <c r="MV73" s="58"/>
      <c r="MW73" s="58"/>
      <c r="MX73" s="58"/>
      <c r="MY73" s="108"/>
      <c r="MZ73" s="167">
        <f t="shared" ref="MZ73:MZ74" si="656">SUM(NA73:NO73)</f>
        <v>0</v>
      </c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9"/>
      <c r="NL73" s="58"/>
      <c r="NM73" s="58"/>
      <c r="NN73" s="58"/>
      <c r="NO73" s="108"/>
      <c r="NP73" s="167">
        <f t="shared" ref="NP73:NP74" si="657">SUM(NQ73:OE73)</f>
        <v>0</v>
      </c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9"/>
      <c r="OB73" s="58"/>
      <c r="OC73" s="58"/>
      <c r="OD73" s="58"/>
      <c r="OE73" s="108"/>
      <c r="OF73" s="167">
        <f t="shared" ref="OF73:OF74" si="658">SUM(OG73:OU73)</f>
        <v>0</v>
      </c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9"/>
      <c r="OR73" s="58"/>
      <c r="OS73" s="58"/>
      <c r="OT73" s="58"/>
      <c r="OU73" s="108"/>
      <c r="OV73" s="167">
        <f t="shared" ref="OV73:OV74" si="659">SUM(OW73:PK73)</f>
        <v>0</v>
      </c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9"/>
      <c r="PH73" s="58"/>
      <c r="PI73" s="58"/>
      <c r="PJ73" s="58"/>
      <c r="PK73" s="108"/>
      <c r="PL73" s="167">
        <f t="shared" ref="PL73:PL74" si="660">SUM(PM73:QA73)</f>
        <v>0</v>
      </c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9"/>
      <c r="PX73" s="58"/>
      <c r="PY73" s="58"/>
      <c r="PZ73" s="58"/>
      <c r="QA73" s="108"/>
      <c r="QB73" s="167">
        <f t="shared" ref="QB73:QB74" si="661">SUM(QC73:QQ73)</f>
        <v>0</v>
      </c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9"/>
      <c r="QN73" s="58"/>
      <c r="QO73" s="58"/>
      <c r="QP73" s="58"/>
      <c r="QQ73" s="108"/>
      <c r="QR73" s="167">
        <f t="shared" ref="QR73:QR74" si="662">SUM(QS73:RQ73)</f>
        <v>0</v>
      </c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9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108"/>
      <c r="RR73" s="171"/>
      <c r="RS73" s="167">
        <f t="shared" ref="RS73:RS74" si="663">SUM(RT73:SH73)</f>
        <v>0</v>
      </c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9"/>
      <c r="SE73" s="58"/>
      <c r="SF73" s="58"/>
      <c r="SG73" s="58"/>
      <c r="SH73" s="108"/>
      <c r="SI73" s="167">
        <f t="shared" ref="SI73:SI74" si="664">SUM(SJ73:SX73)</f>
        <v>0</v>
      </c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9"/>
      <c r="SU73" s="58"/>
      <c r="SV73" s="58"/>
      <c r="SW73" s="58"/>
      <c r="SX73" s="108"/>
      <c r="SY73" s="167">
        <f t="shared" ref="SY73:SY74" si="665">SUM(SZ73:TN73)</f>
        <v>0</v>
      </c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9"/>
      <c r="TK73" s="58"/>
      <c r="TL73" s="58"/>
      <c r="TM73" s="58"/>
      <c r="TN73" s="108"/>
      <c r="TO73" s="167">
        <f t="shared" ref="TO73:TO74" si="666">SUM(TP73:UD73)</f>
        <v>0</v>
      </c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9"/>
      <c r="UA73" s="58"/>
      <c r="UB73" s="58"/>
      <c r="UC73" s="58"/>
      <c r="UD73" s="108"/>
      <c r="UE73" s="167">
        <f t="shared" ref="UE73:UE74" si="667">SUM(UF73:VD73)</f>
        <v>0</v>
      </c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9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108"/>
      <c r="VE73" s="9" t="str">
        <f t="shared" si="33"/>
        <v>-</v>
      </c>
    </row>
    <row r="74" spans="1:577" ht="20.149999999999999" customHeight="1">
      <c r="A74" s="18"/>
      <c r="B74" s="18"/>
      <c r="C74" s="22">
        <v>61048</v>
      </c>
      <c r="D74" s="23" t="s">
        <v>71</v>
      </c>
      <c r="E74" s="191">
        <f>SUM(F74:I74)</f>
        <v>0</v>
      </c>
      <c r="F74" s="192"/>
      <c r="G74" s="192"/>
      <c r="H74" s="193"/>
      <c r="I74" s="227"/>
      <c r="J74" s="239">
        <f t="shared" si="636"/>
        <v>0</v>
      </c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58"/>
      <c r="W74" s="58"/>
      <c r="X74" s="58"/>
      <c r="Y74" s="108"/>
      <c r="Z74" s="167">
        <f t="shared" si="637"/>
        <v>0</v>
      </c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58"/>
      <c r="AM74" s="58"/>
      <c r="AN74" s="58"/>
      <c r="AO74" s="108"/>
      <c r="AP74" s="167">
        <f t="shared" si="638"/>
        <v>0</v>
      </c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9"/>
      <c r="BB74" s="58"/>
      <c r="BC74" s="58"/>
      <c r="BD74" s="58"/>
      <c r="BE74" s="108"/>
      <c r="BF74" s="167">
        <f t="shared" si="639"/>
        <v>0</v>
      </c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9"/>
      <c r="BR74" s="58"/>
      <c r="BS74" s="58"/>
      <c r="BT74" s="58"/>
      <c r="BU74" s="108"/>
      <c r="BV74" s="167">
        <f t="shared" si="640"/>
        <v>0</v>
      </c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9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108"/>
      <c r="CV74" s="171"/>
      <c r="CW74" s="167">
        <f t="shared" si="641"/>
        <v>0</v>
      </c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9"/>
      <c r="DI74" s="58"/>
      <c r="DJ74" s="58"/>
      <c r="DK74" s="58"/>
      <c r="DL74" s="108"/>
      <c r="DM74" s="167">
        <f t="shared" si="642"/>
        <v>0</v>
      </c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9"/>
      <c r="DY74" s="58"/>
      <c r="DZ74" s="58"/>
      <c r="EA74" s="58"/>
      <c r="EB74" s="108"/>
      <c r="EC74" s="167">
        <f t="shared" si="643"/>
        <v>0</v>
      </c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9"/>
      <c r="EO74" s="58"/>
      <c r="EP74" s="58"/>
      <c r="EQ74" s="58"/>
      <c r="ER74" s="108"/>
      <c r="ES74" s="167">
        <f t="shared" si="644"/>
        <v>0</v>
      </c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9"/>
      <c r="FE74" s="58"/>
      <c r="FF74" s="58"/>
      <c r="FG74" s="58"/>
      <c r="FH74" s="108"/>
      <c r="FI74" s="167">
        <f t="shared" si="645"/>
        <v>0</v>
      </c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9"/>
      <c r="FU74" s="58"/>
      <c r="FV74" s="58"/>
      <c r="FW74" s="58"/>
      <c r="FX74" s="108"/>
      <c r="FY74" s="167">
        <f t="shared" si="646"/>
        <v>0</v>
      </c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9"/>
      <c r="GK74" s="58"/>
      <c r="GL74" s="58"/>
      <c r="GM74" s="58"/>
      <c r="GN74" s="108"/>
      <c r="GO74" s="167">
        <f t="shared" si="647"/>
        <v>0</v>
      </c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9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108"/>
      <c r="HO74" s="170"/>
      <c r="HP74" s="171"/>
      <c r="HQ74" s="167">
        <f t="shared" si="648"/>
        <v>0</v>
      </c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9"/>
      <c r="IC74" s="58"/>
      <c r="ID74" s="58"/>
      <c r="IE74" s="58"/>
      <c r="IF74" s="108"/>
      <c r="IG74" s="167">
        <f t="shared" si="649"/>
        <v>0</v>
      </c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9"/>
      <c r="IS74" s="58"/>
      <c r="IT74" s="58"/>
      <c r="IU74" s="58"/>
      <c r="IV74" s="108"/>
      <c r="IW74" s="167">
        <f t="shared" si="650"/>
        <v>0</v>
      </c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9"/>
      <c r="JI74" s="58"/>
      <c r="JJ74" s="58"/>
      <c r="JK74" s="58"/>
      <c r="JL74" s="108"/>
      <c r="JM74" s="167">
        <f t="shared" si="651"/>
        <v>0</v>
      </c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9"/>
      <c r="JY74" s="58"/>
      <c r="JZ74" s="58"/>
      <c r="KA74" s="58"/>
      <c r="KB74" s="108"/>
      <c r="KC74" s="167">
        <f t="shared" si="652"/>
        <v>0</v>
      </c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9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108"/>
      <c r="LC74" s="171"/>
      <c r="LD74" s="167">
        <f t="shared" si="653"/>
        <v>0</v>
      </c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9"/>
      <c r="LP74" s="58"/>
      <c r="LQ74" s="58"/>
      <c r="LR74" s="58"/>
      <c r="LS74" s="108"/>
      <c r="LT74" s="167">
        <f t="shared" si="654"/>
        <v>0</v>
      </c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9"/>
      <c r="MF74" s="58"/>
      <c r="MG74" s="58"/>
      <c r="MH74" s="58"/>
      <c r="MI74" s="108"/>
      <c r="MJ74" s="167">
        <f t="shared" si="655"/>
        <v>0</v>
      </c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9"/>
      <c r="MV74" s="58"/>
      <c r="MW74" s="58"/>
      <c r="MX74" s="58"/>
      <c r="MY74" s="108"/>
      <c r="MZ74" s="167">
        <f t="shared" si="656"/>
        <v>0</v>
      </c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9"/>
      <c r="NL74" s="58"/>
      <c r="NM74" s="58"/>
      <c r="NN74" s="58"/>
      <c r="NO74" s="108"/>
      <c r="NP74" s="167">
        <f t="shared" si="657"/>
        <v>0</v>
      </c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9"/>
      <c r="OB74" s="58"/>
      <c r="OC74" s="58"/>
      <c r="OD74" s="58"/>
      <c r="OE74" s="108"/>
      <c r="OF74" s="167">
        <f t="shared" si="658"/>
        <v>0</v>
      </c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9"/>
      <c r="OR74" s="58"/>
      <c r="OS74" s="58"/>
      <c r="OT74" s="58"/>
      <c r="OU74" s="108"/>
      <c r="OV74" s="167">
        <f t="shared" si="659"/>
        <v>0</v>
      </c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9"/>
      <c r="PH74" s="58"/>
      <c r="PI74" s="58"/>
      <c r="PJ74" s="58"/>
      <c r="PK74" s="108"/>
      <c r="PL74" s="167">
        <f t="shared" si="660"/>
        <v>0</v>
      </c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9"/>
      <c r="PX74" s="58"/>
      <c r="PY74" s="58"/>
      <c r="PZ74" s="58"/>
      <c r="QA74" s="108"/>
      <c r="QB74" s="167">
        <f t="shared" si="661"/>
        <v>0</v>
      </c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9"/>
      <c r="QN74" s="58"/>
      <c r="QO74" s="58"/>
      <c r="QP74" s="58"/>
      <c r="QQ74" s="108"/>
      <c r="QR74" s="167">
        <f t="shared" si="662"/>
        <v>0</v>
      </c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9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108"/>
      <c r="RR74" s="171"/>
      <c r="RS74" s="167">
        <f t="shared" si="663"/>
        <v>0</v>
      </c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9"/>
      <c r="SE74" s="58"/>
      <c r="SF74" s="58"/>
      <c r="SG74" s="58"/>
      <c r="SH74" s="108"/>
      <c r="SI74" s="167">
        <f t="shared" si="664"/>
        <v>0</v>
      </c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9"/>
      <c r="SU74" s="58"/>
      <c r="SV74" s="58"/>
      <c r="SW74" s="58"/>
      <c r="SX74" s="108"/>
      <c r="SY74" s="167">
        <f t="shared" si="665"/>
        <v>0</v>
      </c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9"/>
      <c r="TK74" s="58"/>
      <c r="TL74" s="58"/>
      <c r="TM74" s="58"/>
      <c r="TN74" s="108"/>
      <c r="TO74" s="167">
        <f t="shared" si="666"/>
        <v>0</v>
      </c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9"/>
      <c r="UA74" s="58"/>
      <c r="UB74" s="58"/>
      <c r="UC74" s="58"/>
      <c r="UD74" s="108"/>
      <c r="UE74" s="167">
        <f t="shared" si="667"/>
        <v>0</v>
      </c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9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108"/>
      <c r="VE74" s="9" t="str">
        <f t="shared" si="33"/>
        <v>-</v>
      </c>
    </row>
    <row r="75" spans="1:577" ht="20.149999999999999" customHeight="1">
      <c r="A75" s="18"/>
      <c r="B75" s="18">
        <v>6105</v>
      </c>
      <c r="C75" s="18"/>
      <c r="D75" s="19" t="s">
        <v>72</v>
      </c>
      <c r="E75" s="188">
        <f t="shared" ref="E75:BP75" si="668">SUM(E76:E83)</f>
        <v>0</v>
      </c>
      <c r="F75" s="189">
        <f t="shared" si="668"/>
        <v>0</v>
      </c>
      <c r="G75" s="189">
        <f t="shared" si="668"/>
        <v>0</v>
      </c>
      <c r="H75" s="190">
        <f t="shared" si="668"/>
        <v>0</v>
      </c>
      <c r="I75" s="226">
        <f t="shared" si="668"/>
        <v>0</v>
      </c>
      <c r="J75" s="189">
        <f t="shared" si="668"/>
        <v>0</v>
      </c>
      <c r="K75" s="57">
        <f t="shared" si="668"/>
        <v>0</v>
      </c>
      <c r="L75" s="56">
        <f t="shared" si="668"/>
        <v>0</v>
      </c>
      <c r="M75" s="56">
        <f t="shared" si="668"/>
        <v>0</v>
      </c>
      <c r="N75" s="56">
        <f t="shared" si="668"/>
        <v>0</v>
      </c>
      <c r="O75" s="56">
        <f t="shared" si="668"/>
        <v>0</v>
      </c>
      <c r="P75" s="56">
        <f t="shared" si="668"/>
        <v>0</v>
      </c>
      <c r="Q75" s="56">
        <f t="shared" si="668"/>
        <v>0</v>
      </c>
      <c r="R75" s="56">
        <f t="shared" si="668"/>
        <v>0</v>
      </c>
      <c r="S75" s="56">
        <f t="shared" si="668"/>
        <v>0</v>
      </c>
      <c r="T75" s="56">
        <f t="shared" si="668"/>
        <v>0</v>
      </c>
      <c r="U75" s="57">
        <f t="shared" si="668"/>
        <v>0</v>
      </c>
      <c r="V75" s="56">
        <f t="shared" si="668"/>
        <v>0</v>
      </c>
      <c r="W75" s="56">
        <f t="shared" si="668"/>
        <v>0</v>
      </c>
      <c r="X75" s="56">
        <f t="shared" si="668"/>
        <v>0</v>
      </c>
      <c r="Y75" s="107">
        <f t="shared" si="668"/>
        <v>0</v>
      </c>
      <c r="Z75" s="57">
        <f t="shared" si="668"/>
        <v>0</v>
      </c>
      <c r="AA75" s="56">
        <f t="shared" si="668"/>
        <v>0</v>
      </c>
      <c r="AB75" s="56">
        <f t="shared" si="668"/>
        <v>0</v>
      </c>
      <c r="AC75" s="56">
        <f t="shared" si="668"/>
        <v>0</v>
      </c>
      <c r="AD75" s="56">
        <f t="shared" si="668"/>
        <v>0</v>
      </c>
      <c r="AE75" s="56">
        <f t="shared" si="668"/>
        <v>0</v>
      </c>
      <c r="AF75" s="56">
        <f t="shared" si="668"/>
        <v>0</v>
      </c>
      <c r="AG75" s="56">
        <f t="shared" si="668"/>
        <v>0</v>
      </c>
      <c r="AH75" s="56">
        <f t="shared" si="668"/>
        <v>0</v>
      </c>
      <c r="AI75" s="56">
        <f t="shared" si="668"/>
        <v>0</v>
      </c>
      <c r="AJ75" s="56">
        <f t="shared" si="668"/>
        <v>0</v>
      </c>
      <c r="AK75" s="57">
        <f t="shared" si="668"/>
        <v>0</v>
      </c>
      <c r="AL75" s="56">
        <f t="shared" si="668"/>
        <v>0</v>
      </c>
      <c r="AM75" s="56">
        <f t="shared" si="668"/>
        <v>0</v>
      </c>
      <c r="AN75" s="56">
        <f t="shared" si="668"/>
        <v>0</v>
      </c>
      <c r="AO75" s="107">
        <f t="shared" si="668"/>
        <v>0</v>
      </c>
      <c r="AP75" s="57">
        <f t="shared" si="668"/>
        <v>0</v>
      </c>
      <c r="AQ75" s="56">
        <f t="shared" si="668"/>
        <v>0</v>
      </c>
      <c r="AR75" s="56">
        <f t="shared" si="668"/>
        <v>0</v>
      </c>
      <c r="AS75" s="56">
        <f t="shared" si="668"/>
        <v>0</v>
      </c>
      <c r="AT75" s="56">
        <f t="shared" si="668"/>
        <v>0</v>
      </c>
      <c r="AU75" s="56">
        <f t="shared" si="668"/>
        <v>0</v>
      </c>
      <c r="AV75" s="56">
        <f t="shared" si="668"/>
        <v>0</v>
      </c>
      <c r="AW75" s="56">
        <f t="shared" si="668"/>
        <v>0</v>
      </c>
      <c r="AX75" s="56">
        <f t="shared" si="668"/>
        <v>0</v>
      </c>
      <c r="AY75" s="56">
        <f t="shared" si="668"/>
        <v>0</v>
      </c>
      <c r="AZ75" s="56">
        <f t="shared" si="668"/>
        <v>0</v>
      </c>
      <c r="BA75" s="57">
        <f t="shared" si="668"/>
        <v>0</v>
      </c>
      <c r="BB75" s="56">
        <f t="shared" si="668"/>
        <v>0</v>
      </c>
      <c r="BC75" s="56">
        <f t="shared" si="668"/>
        <v>0</v>
      </c>
      <c r="BD75" s="56">
        <f t="shared" si="668"/>
        <v>0</v>
      </c>
      <c r="BE75" s="107">
        <f t="shared" si="668"/>
        <v>0</v>
      </c>
      <c r="BF75" s="57">
        <f t="shared" si="668"/>
        <v>0</v>
      </c>
      <c r="BG75" s="56">
        <f t="shared" si="668"/>
        <v>0</v>
      </c>
      <c r="BH75" s="56">
        <f t="shared" si="668"/>
        <v>0</v>
      </c>
      <c r="BI75" s="56">
        <f t="shared" si="668"/>
        <v>0</v>
      </c>
      <c r="BJ75" s="56">
        <f t="shared" si="668"/>
        <v>0</v>
      </c>
      <c r="BK75" s="56">
        <f t="shared" si="668"/>
        <v>0</v>
      </c>
      <c r="BL75" s="56">
        <f t="shared" si="668"/>
        <v>0</v>
      </c>
      <c r="BM75" s="56">
        <f t="shared" si="668"/>
        <v>0</v>
      </c>
      <c r="BN75" s="56">
        <f t="shared" si="668"/>
        <v>0</v>
      </c>
      <c r="BO75" s="56">
        <f t="shared" si="668"/>
        <v>0</v>
      </c>
      <c r="BP75" s="56">
        <f t="shared" si="668"/>
        <v>0</v>
      </c>
      <c r="BQ75" s="57">
        <f t="shared" ref="BQ75:EM75" si="669">SUM(BQ76:BQ83)</f>
        <v>0</v>
      </c>
      <c r="BR75" s="56">
        <f t="shared" si="669"/>
        <v>0</v>
      </c>
      <c r="BS75" s="56">
        <f t="shared" si="669"/>
        <v>0</v>
      </c>
      <c r="BT75" s="56">
        <f t="shared" si="669"/>
        <v>0</v>
      </c>
      <c r="BU75" s="107">
        <f t="shared" si="669"/>
        <v>0</v>
      </c>
      <c r="BV75" s="57">
        <f t="shared" si="669"/>
        <v>0</v>
      </c>
      <c r="BW75" s="56">
        <f t="shared" si="669"/>
        <v>0</v>
      </c>
      <c r="BX75" s="56">
        <f t="shared" si="669"/>
        <v>0</v>
      </c>
      <c r="BY75" s="56">
        <f t="shared" si="669"/>
        <v>0</v>
      </c>
      <c r="BZ75" s="56">
        <f t="shared" si="669"/>
        <v>0</v>
      </c>
      <c r="CA75" s="56">
        <f t="shared" si="669"/>
        <v>0</v>
      </c>
      <c r="CB75" s="56">
        <f t="shared" si="669"/>
        <v>0</v>
      </c>
      <c r="CC75" s="56">
        <f t="shared" si="669"/>
        <v>0</v>
      </c>
      <c r="CD75" s="56">
        <f t="shared" si="669"/>
        <v>0</v>
      </c>
      <c r="CE75" s="56">
        <f t="shared" si="669"/>
        <v>0</v>
      </c>
      <c r="CF75" s="56">
        <f t="shared" si="669"/>
        <v>0</v>
      </c>
      <c r="CG75" s="57">
        <f t="shared" si="669"/>
        <v>0</v>
      </c>
      <c r="CH75" s="56">
        <f t="shared" si="669"/>
        <v>0</v>
      </c>
      <c r="CI75" s="56">
        <f t="shared" si="669"/>
        <v>0</v>
      </c>
      <c r="CJ75" s="56">
        <f t="shared" si="669"/>
        <v>0</v>
      </c>
      <c r="CK75" s="56">
        <f t="shared" si="669"/>
        <v>0</v>
      </c>
      <c r="CL75" s="56">
        <f t="shared" si="669"/>
        <v>0</v>
      </c>
      <c r="CM75" s="56">
        <f t="shared" si="669"/>
        <v>0</v>
      </c>
      <c r="CN75" s="56">
        <f t="shared" si="669"/>
        <v>0</v>
      </c>
      <c r="CO75" s="56">
        <f t="shared" si="669"/>
        <v>0</v>
      </c>
      <c r="CP75" s="56">
        <f t="shared" si="669"/>
        <v>0</v>
      </c>
      <c r="CQ75" s="56">
        <f t="shared" si="669"/>
        <v>0</v>
      </c>
      <c r="CR75" s="56">
        <f t="shared" si="669"/>
        <v>0</v>
      </c>
      <c r="CS75" s="56">
        <f t="shared" si="669"/>
        <v>0</v>
      </c>
      <c r="CT75" s="56">
        <f t="shared" si="669"/>
        <v>0</v>
      </c>
      <c r="CU75" s="107">
        <f t="shared" si="669"/>
        <v>0</v>
      </c>
      <c r="CV75" s="150">
        <f t="shared" si="669"/>
        <v>0</v>
      </c>
      <c r="CW75" s="57">
        <f t="shared" si="669"/>
        <v>0</v>
      </c>
      <c r="CX75" s="56">
        <f t="shared" si="669"/>
        <v>0</v>
      </c>
      <c r="CY75" s="56">
        <f t="shared" si="669"/>
        <v>0</v>
      </c>
      <c r="CZ75" s="56">
        <f t="shared" si="669"/>
        <v>0</v>
      </c>
      <c r="DA75" s="56">
        <f t="shared" si="669"/>
        <v>0</v>
      </c>
      <c r="DB75" s="56">
        <f t="shared" si="669"/>
        <v>0</v>
      </c>
      <c r="DC75" s="56">
        <f t="shared" si="669"/>
        <v>0</v>
      </c>
      <c r="DD75" s="56">
        <f t="shared" si="669"/>
        <v>0</v>
      </c>
      <c r="DE75" s="56">
        <f t="shared" si="669"/>
        <v>0</v>
      </c>
      <c r="DF75" s="56">
        <f t="shared" si="669"/>
        <v>0</v>
      </c>
      <c r="DG75" s="56">
        <f t="shared" si="669"/>
        <v>0</v>
      </c>
      <c r="DH75" s="57">
        <f t="shared" si="669"/>
        <v>0</v>
      </c>
      <c r="DI75" s="56">
        <f t="shared" si="669"/>
        <v>0</v>
      </c>
      <c r="DJ75" s="56">
        <f t="shared" si="669"/>
        <v>0</v>
      </c>
      <c r="DK75" s="56">
        <f t="shared" si="669"/>
        <v>0</v>
      </c>
      <c r="DL75" s="107">
        <f t="shared" si="669"/>
        <v>0</v>
      </c>
      <c r="DM75" s="57">
        <f t="shared" si="669"/>
        <v>0</v>
      </c>
      <c r="DN75" s="56">
        <f t="shared" si="669"/>
        <v>0</v>
      </c>
      <c r="DO75" s="56">
        <f t="shared" si="669"/>
        <v>0</v>
      </c>
      <c r="DP75" s="56">
        <f t="shared" si="669"/>
        <v>0</v>
      </c>
      <c r="DQ75" s="56">
        <f t="shared" si="669"/>
        <v>0</v>
      </c>
      <c r="DR75" s="56">
        <f t="shared" si="669"/>
        <v>0</v>
      </c>
      <c r="DS75" s="56">
        <f t="shared" si="669"/>
        <v>0</v>
      </c>
      <c r="DT75" s="56">
        <f t="shared" si="669"/>
        <v>0</v>
      </c>
      <c r="DU75" s="56">
        <f t="shared" si="669"/>
        <v>0</v>
      </c>
      <c r="DV75" s="56">
        <f t="shared" si="669"/>
        <v>0</v>
      </c>
      <c r="DW75" s="56">
        <f t="shared" si="669"/>
        <v>0</v>
      </c>
      <c r="DX75" s="57">
        <f t="shared" si="669"/>
        <v>0</v>
      </c>
      <c r="DY75" s="56">
        <f t="shared" si="669"/>
        <v>0</v>
      </c>
      <c r="DZ75" s="56">
        <f t="shared" si="669"/>
        <v>0</v>
      </c>
      <c r="EA75" s="56">
        <f t="shared" si="669"/>
        <v>0</v>
      </c>
      <c r="EB75" s="107">
        <f t="shared" si="669"/>
        <v>0</v>
      </c>
      <c r="EC75" s="57">
        <f t="shared" si="669"/>
        <v>0</v>
      </c>
      <c r="ED75" s="56">
        <f t="shared" si="669"/>
        <v>0</v>
      </c>
      <c r="EE75" s="56">
        <f t="shared" si="669"/>
        <v>0</v>
      </c>
      <c r="EF75" s="56">
        <f t="shared" si="669"/>
        <v>0</v>
      </c>
      <c r="EG75" s="56">
        <f t="shared" si="669"/>
        <v>0</v>
      </c>
      <c r="EH75" s="56">
        <f t="shared" si="669"/>
        <v>0</v>
      </c>
      <c r="EI75" s="56">
        <f t="shared" si="669"/>
        <v>0</v>
      </c>
      <c r="EJ75" s="56">
        <f t="shared" si="669"/>
        <v>0</v>
      </c>
      <c r="EK75" s="56">
        <f t="shared" si="669"/>
        <v>0</v>
      </c>
      <c r="EL75" s="56">
        <f t="shared" si="669"/>
        <v>0</v>
      </c>
      <c r="EM75" s="56">
        <f t="shared" si="669"/>
        <v>0</v>
      </c>
      <c r="EN75" s="57">
        <f t="shared" ref="EN75:GY75" si="670">SUM(EN76:EN83)</f>
        <v>0</v>
      </c>
      <c r="EO75" s="56">
        <f t="shared" si="670"/>
        <v>0</v>
      </c>
      <c r="EP75" s="56">
        <f t="shared" si="670"/>
        <v>0</v>
      </c>
      <c r="EQ75" s="56">
        <f t="shared" si="670"/>
        <v>0</v>
      </c>
      <c r="ER75" s="107">
        <f t="shared" si="670"/>
        <v>0</v>
      </c>
      <c r="ES75" s="57">
        <f t="shared" si="670"/>
        <v>0</v>
      </c>
      <c r="ET75" s="56">
        <f t="shared" si="670"/>
        <v>0</v>
      </c>
      <c r="EU75" s="56">
        <f t="shared" si="670"/>
        <v>0</v>
      </c>
      <c r="EV75" s="56">
        <f t="shared" si="670"/>
        <v>0</v>
      </c>
      <c r="EW75" s="56">
        <f t="shared" si="670"/>
        <v>0</v>
      </c>
      <c r="EX75" s="56">
        <f t="shared" si="670"/>
        <v>0</v>
      </c>
      <c r="EY75" s="56">
        <f t="shared" si="670"/>
        <v>0</v>
      </c>
      <c r="EZ75" s="56">
        <f t="shared" si="670"/>
        <v>0</v>
      </c>
      <c r="FA75" s="56">
        <f t="shared" si="670"/>
        <v>0</v>
      </c>
      <c r="FB75" s="56">
        <f t="shared" si="670"/>
        <v>0</v>
      </c>
      <c r="FC75" s="56">
        <f t="shared" si="670"/>
        <v>0</v>
      </c>
      <c r="FD75" s="57">
        <f t="shared" si="670"/>
        <v>0</v>
      </c>
      <c r="FE75" s="56">
        <f t="shared" si="670"/>
        <v>0</v>
      </c>
      <c r="FF75" s="56">
        <f t="shared" si="670"/>
        <v>0</v>
      </c>
      <c r="FG75" s="56">
        <f t="shared" si="670"/>
        <v>0</v>
      </c>
      <c r="FH75" s="107">
        <f t="shared" si="670"/>
        <v>0</v>
      </c>
      <c r="FI75" s="57">
        <f t="shared" si="670"/>
        <v>0</v>
      </c>
      <c r="FJ75" s="56">
        <f t="shared" si="670"/>
        <v>0</v>
      </c>
      <c r="FK75" s="56">
        <f t="shared" si="670"/>
        <v>0</v>
      </c>
      <c r="FL75" s="56">
        <f t="shared" si="670"/>
        <v>0</v>
      </c>
      <c r="FM75" s="56">
        <f t="shared" si="670"/>
        <v>0</v>
      </c>
      <c r="FN75" s="56">
        <f t="shared" si="670"/>
        <v>0</v>
      </c>
      <c r="FO75" s="56">
        <f t="shared" si="670"/>
        <v>0</v>
      </c>
      <c r="FP75" s="56">
        <f t="shared" si="670"/>
        <v>0</v>
      </c>
      <c r="FQ75" s="56">
        <f t="shared" si="670"/>
        <v>0</v>
      </c>
      <c r="FR75" s="56">
        <f t="shared" si="670"/>
        <v>0</v>
      </c>
      <c r="FS75" s="56">
        <f t="shared" si="670"/>
        <v>0</v>
      </c>
      <c r="FT75" s="57">
        <f t="shared" si="670"/>
        <v>0</v>
      </c>
      <c r="FU75" s="56">
        <f t="shared" si="670"/>
        <v>0</v>
      </c>
      <c r="FV75" s="56">
        <f t="shared" si="670"/>
        <v>0</v>
      </c>
      <c r="FW75" s="56">
        <f t="shared" si="670"/>
        <v>0</v>
      </c>
      <c r="FX75" s="107">
        <f t="shared" si="670"/>
        <v>0</v>
      </c>
      <c r="FY75" s="57">
        <f t="shared" si="670"/>
        <v>0</v>
      </c>
      <c r="FZ75" s="56">
        <f t="shared" si="670"/>
        <v>0</v>
      </c>
      <c r="GA75" s="56">
        <f t="shared" si="670"/>
        <v>0</v>
      </c>
      <c r="GB75" s="56">
        <f t="shared" si="670"/>
        <v>0</v>
      </c>
      <c r="GC75" s="56">
        <f t="shared" si="670"/>
        <v>0</v>
      </c>
      <c r="GD75" s="56">
        <f t="shared" si="670"/>
        <v>0</v>
      </c>
      <c r="GE75" s="56">
        <f t="shared" si="670"/>
        <v>0</v>
      </c>
      <c r="GF75" s="56">
        <f t="shared" si="670"/>
        <v>0</v>
      </c>
      <c r="GG75" s="56">
        <f t="shared" si="670"/>
        <v>0</v>
      </c>
      <c r="GH75" s="56">
        <f t="shared" si="670"/>
        <v>0</v>
      </c>
      <c r="GI75" s="56">
        <f t="shared" si="670"/>
        <v>0</v>
      </c>
      <c r="GJ75" s="57">
        <f t="shared" si="670"/>
        <v>0</v>
      </c>
      <c r="GK75" s="56">
        <f t="shared" si="670"/>
        <v>0</v>
      </c>
      <c r="GL75" s="56">
        <f t="shared" si="670"/>
        <v>0</v>
      </c>
      <c r="GM75" s="56">
        <f t="shared" si="670"/>
        <v>0</v>
      </c>
      <c r="GN75" s="107">
        <f t="shared" si="670"/>
        <v>0</v>
      </c>
      <c r="GO75" s="57">
        <f t="shared" si="670"/>
        <v>0</v>
      </c>
      <c r="GP75" s="56">
        <f t="shared" si="670"/>
        <v>0</v>
      </c>
      <c r="GQ75" s="56">
        <f t="shared" si="670"/>
        <v>0</v>
      </c>
      <c r="GR75" s="56">
        <f t="shared" si="670"/>
        <v>0</v>
      </c>
      <c r="GS75" s="56">
        <f t="shared" si="670"/>
        <v>0</v>
      </c>
      <c r="GT75" s="56">
        <f t="shared" si="670"/>
        <v>0</v>
      </c>
      <c r="GU75" s="56">
        <f t="shared" si="670"/>
        <v>0</v>
      </c>
      <c r="GV75" s="56">
        <f t="shared" si="670"/>
        <v>0</v>
      </c>
      <c r="GW75" s="56">
        <f t="shared" si="670"/>
        <v>0</v>
      </c>
      <c r="GX75" s="56">
        <f t="shared" si="670"/>
        <v>0</v>
      </c>
      <c r="GY75" s="56">
        <f t="shared" si="670"/>
        <v>0</v>
      </c>
      <c r="GZ75" s="57">
        <f t="shared" ref="GZ75:JW75" si="671">SUM(GZ76:GZ83)</f>
        <v>0</v>
      </c>
      <c r="HA75" s="56">
        <f t="shared" si="671"/>
        <v>0</v>
      </c>
      <c r="HB75" s="56">
        <f t="shared" si="671"/>
        <v>0</v>
      </c>
      <c r="HC75" s="56">
        <f t="shared" si="671"/>
        <v>0</v>
      </c>
      <c r="HD75" s="56">
        <f t="shared" si="671"/>
        <v>0</v>
      </c>
      <c r="HE75" s="56">
        <f t="shared" si="671"/>
        <v>0</v>
      </c>
      <c r="HF75" s="56">
        <f t="shared" si="671"/>
        <v>0</v>
      </c>
      <c r="HG75" s="56">
        <f t="shared" si="671"/>
        <v>0</v>
      </c>
      <c r="HH75" s="56">
        <f t="shared" si="671"/>
        <v>0</v>
      </c>
      <c r="HI75" s="56">
        <f t="shared" si="671"/>
        <v>0</v>
      </c>
      <c r="HJ75" s="56">
        <f t="shared" si="671"/>
        <v>0</v>
      </c>
      <c r="HK75" s="56">
        <f t="shared" si="671"/>
        <v>0</v>
      </c>
      <c r="HL75" s="56">
        <f t="shared" si="671"/>
        <v>0</v>
      </c>
      <c r="HM75" s="56">
        <f t="shared" si="671"/>
        <v>0</v>
      </c>
      <c r="HN75" s="107">
        <f t="shared" si="671"/>
        <v>0</v>
      </c>
      <c r="HO75" s="134">
        <f t="shared" si="671"/>
        <v>0</v>
      </c>
      <c r="HP75" s="150">
        <f t="shared" si="671"/>
        <v>0</v>
      </c>
      <c r="HQ75" s="57">
        <f t="shared" si="671"/>
        <v>0</v>
      </c>
      <c r="HR75" s="56">
        <f t="shared" si="671"/>
        <v>0</v>
      </c>
      <c r="HS75" s="56">
        <f t="shared" si="671"/>
        <v>0</v>
      </c>
      <c r="HT75" s="56">
        <f t="shared" si="671"/>
        <v>0</v>
      </c>
      <c r="HU75" s="56">
        <f t="shared" si="671"/>
        <v>0</v>
      </c>
      <c r="HV75" s="56">
        <f t="shared" si="671"/>
        <v>0</v>
      </c>
      <c r="HW75" s="56">
        <f t="shared" si="671"/>
        <v>0</v>
      </c>
      <c r="HX75" s="56">
        <f t="shared" si="671"/>
        <v>0</v>
      </c>
      <c r="HY75" s="56">
        <f t="shared" si="671"/>
        <v>0</v>
      </c>
      <c r="HZ75" s="56">
        <f t="shared" si="671"/>
        <v>0</v>
      </c>
      <c r="IA75" s="56">
        <f t="shared" si="671"/>
        <v>0</v>
      </c>
      <c r="IB75" s="57">
        <f t="shared" si="671"/>
        <v>0</v>
      </c>
      <c r="IC75" s="56">
        <f t="shared" si="671"/>
        <v>0</v>
      </c>
      <c r="ID75" s="56">
        <f t="shared" si="671"/>
        <v>0</v>
      </c>
      <c r="IE75" s="56">
        <f t="shared" si="671"/>
        <v>0</v>
      </c>
      <c r="IF75" s="107">
        <f t="shared" si="671"/>
        <v>0</v>
      </c>
      <c r="IG75" s="57">
        <f t="shared" si="671"/>
        <v>0</v>
      </c>
      <c r="IH75" s="56">
        <f t="shared" si="671"/>
        <v>0</v>
      </c>
      <c r="II75" s="56">
        <f t="shared" si="671"/>
        <v>0</v>
      </c>
      <c r="IJ75" s="56">
        <f t="shared" si="671"/>
        <v>0</v>
      </c>
      <c r="IK75" s="56">
        <f t="shared" si="671"/>
        <v>0</v>
      </c>
      <c r="IL75" s="56">
        <f t="shared" si="671"/>
        <v>0</v>
      </c>
      <c r="IM75" s="56">
        <f t="shared" si="671"/>
        <v>0</v>
      </c>
      <c r="IN75" s="56">
        <f t="shared" si="671"/>
        <v>0</v>
      </c>
      <c r="IO75" s="56">
        <f t="shared" si="671"/>
        <v>0</v>
      </c>
      <c r="IP75" s="56">
        <f t="shared" si="671"/>
        <v>0</v>
      </c>
      <c r="IQ75" s="56">
        <f t="shared" si="671"/>
        <v>0</v>
      </c>
      <c r="IR75" s="57">
        <f t="shared" si="671"/>
        <v>0</v>
      </c>
      <c r="IS75" s="56">
        <f t="shared" si="671"/>
        <v>0</v>
      </c>
      <c r="IT75" s="56">
        <f t="shared" si="671"/>
        <v>0</v>
      </c>
      <c r="IU75" s="56">
        <f t="shared" si="671"/>
        <v>0</v>
      </c>
      <c r="IV75" s="107">
        <f t="shared" si="671"/>
        <v>0</v>
      </c>
      <c r="IW75" s="57">
        <f t="shared" si="671"/>
        <v>0</v>
      </c>
      <c r="IX75" s="56">
        <f t="shared" si="671"/>
        <v>0</v>
      </c>
      <c r="IY75" s="56">
        <f t="shared" si="671"/>
        <v>0</v>
      </c>
      <c r="IZ75" s="56">
        <f t="shared" si="671"/>
        <v>0</v>
      </c>
      <c r="JA75" s="56">
        <f t="shared" si="671"/>
        <v>0</v>
      </c>
      <c r="JB75" s="56">
        <f t="shared" si="671"/>
        <v>0</v>
      </c>
      <c r="JC75" s="56">
        <f t="shared" si="671"/>
        <v>0</v>
      </c>
      <c r="JD75" s="56">
        <f t="shared" si="671"/>
        <v>0</v>
      </c>
      <c r="JE75" s="56">
        <f t="shared" si="671"/>
        <v>0</v>
      </c>
      <c r="JF75" s="56">
        <f t="shared" si="671"/>
        <v>0</v>
      </c>
      <c r="JG75" s="56">
        <f t="shared" si="671"/>
        <v>0</v>
      </c>
      <c r="JH75" s="57">
        <f t="shared" si="671"/>
        <v>0</v>
      </c>
      <c r="JI75" s="56">
        <f t="shared" si="671"/>
        <v>0</v>
      </c>
      <c r="JJ75" s="56">
        <f t="shared" si="671"/>
        <v>0</v>
      </c>
      <c r="JK75" s="56">
        <f t="shared" si="671"/>
        <v>0</v>
      </c>
      <c r="JL75" s="107">
        <f t="shared" si="671"/>
        <v>0</v>
      </c>
      <c r="JM75" s="57">
        <f t="shared" si="671"/>
        <v>0</v>
      </c>
      <c r="JN75" s="56">
        <f t="shared" si="671"/>
        <v>0</v>
      </c>
      <c r="JO75" s="56">
        <f t="shared" si="671"/>
        <v>0</v>
      </c>
      <c r="JP75" s="56">
        <f t="shared" si="671"/>
        <v>0</v>
      </c>
      <c r="JQ75" s="56">
        <f t="shared" si="671"/>
        <v>0</v>
      </c>
      <c r="JR75" s="56">
        <f t="shared" si="671"/>
        <v>0</v>
      </c>
      <c r="JS75" s="56">
        <f t="shared" si="671"/>
        <v>0</v>
      </c>
      <c r="JT75" s="56">
        <f t="shared" si="671"/>
        <v>0</v>
      </c>
      <c r="JU75" s="56">
        <f t="shared" si="671"/>
        <v>0</v>
      </c>
      <c r="JV75" s="56">
        <f t="shared" si="671"/>
        <v>0</v>
      </c>
      <c r="JW75" s="56">
        <f t="shared" si="671"/>
        <v>0</v>
      </c>
      <c r="JX75" s="57">
        <f t="shared" ref="JX75:MT75" si="672">SUM(JX76:JX83)</f>
        <v>0</v>
      </c>
      <c r="JY75" s="56">
        <f t="shared" si="672"/>
        <v>0</v>
      </c>
      <c r="JZ75" s="56">
        <f t="shared" si="672"/>
        <v>0</v>
      </c>
      <c r="KA75" s="56">
        <f t="shared" si="672"/>
        <v>0</v>
      </c>
      <c r="KB75" s="107">
        <f t="shared" si="672"/>
        <v>0</v>
      </c>
      <c r="KC75" s="57">
        <f t="shared" si="672"/>
        <v>0</v>
      </c>
      <c r="KD75" s="56">
        <f t="shared" si="672"/>
        <v>0</v>
      </c>
      <c r="KE75" s="56">
        <f t="shared" si="672"/>
        <v>0</v>
      </c>
      <c r="KF75" s="56">
        <f t="shared" si="672"/>
        <v>0</v>
      </c>
      <c r="KG75" s="56">
        <f t="shared" si="672"/>
        <v>0</v>
      </c>
      <c r="KH75" s="56">
        <f t="shared" si="672"/>
        <v>0</v>
      </c>
      <c r="KI75" s="56">
        <f t="shared" si="672"/>
        <v>0</v>
      </c>
      <c r="KJ75" s="56">
        <f t="shared" si="672"/>
        <v>0</v>
      </c>
      <c r="KK75" s="56">
        <f t="shared" si="672"/>
        <v>0</v>
      </c>
      <c r="KL75" s="56">
        <f t="shared" si="672"/>
        <v>0</v>
      </c>
      <c r="KM75" s="56">
        <f t="shared" si="672"/>
        <v>0</v>
      </c>
      <c r="KN75" s="57">
        <f t="shared" si="672"/>
        <v>0</v>
      </c>
      <c r="KO75" s="56">
        <f t="shared" si="672"/>
        <v>0</v>
      </c>
      <c r="KP75" s="56">
        <f t="shared" si="672"/>
        <v>0</v>
      </c>
      <c r="KQ75" s="56">
        <f t="shared" si="672"/>
        <v>0</v>
      </c>
      <c r="KR75" s="56">
        <f t="shared" si="672"/>
        <v>0</v>
      </c>
      <c r="KS75" s="56">
        <f t="shared" si="672"/>
        <v>0</v>
      </c>
      <c r="KT75" s="56">
        <f t="shared" si="672"/>
        <v>0</v>
      </c>
      <c r="KU75" s="56">
        <f t="shared" si="672"/>
        <v>0</v>
      </c>
      <c r="KV75" s="56">
        <f t="shared" si="672"/>
        <v>0</v>
      </c>
      <c r="KW75" s="56">
        <f t="shared" si="672"/>
        <v>0</v>
      </c>
      <c r="KX75" s="56">
        <f t="shared" si="672"/>
        <v>0</v>
      </c>
      <c r="KY75" s="56">
        <f t="shared" si="672"/>
        <v>0</v>
      </c>
      <c r="KZ75" s="56">
        <f t="shared" si="672"/>
        <v>0</v>
      </c>
      <c r="LA75" s="56">
        <f t="shared" si="672"/>
        <v>0</v>
      </c>
      <c r="LB75" s="107">
        <f t="shared" si="672"/>
        <v>0</v>
      </c>
      <c r="LC75" s="150">
        <f t="shared" si="672"/>
        <v>0</v>
      </c>
      <c r="LD75" s="57">
        <f t="shared" si="672"/>
        <v>0</v>
      </c>
      <c r="LE75" s="56">
        <f t="shared" si="672"/>
        <v>0</v>
      </c>
      <c r="LF75" s="56">
        <f t="shared" si="672"/>
        <v>0</v>
      </c>
      <c r="LG75" s="56">
        <f t="shared" si="672"/>
        <v>0</v>
      </c>
      <c r="LH75" s="56">
        <f t="shared" si="672"/>
        <v>0</v>
      </c>
      <c r="LI75" s="56">
        <f t="shared" si="672"/>
        <v>0</v>
      </c>
      <c r="LJ75" s="56">
        <f t="shared" si="672"/>
        <v>0</v>
      </c>
      <c r="LK75" s="56">
        <f t="shared" si="672"/>
        <v>0</v>
      </c>
      <c r="LL75" s="56">
        <f t="shared" si="672"/>
        <v>0</v>
      </c>
      <c r="LM75" s="56">
        <f t="shared" si="672"/>
        <v>0</v>
      </c>
      <c r="LN75" s="56">
        <f t="shared" si="672"/>
        <v>0</v>
      </c>
      <c r="LO75" s="57">
        <f t="shared" si="672"/>
        <v>0</v>
      </c>
      <c r="LP75" s="56">
        <f t="shared" si="672"/>
        <v>0</v>
      </c>
      <c r="LQ75" s="56">
        <f t="shared" si="672"/>
        <v>0</v>
      </c>
      <c r="LR75" s="56">
        <f t="shared" si="672"/>
        <v>0</v>
      </c>
      <c r="LS75" s="107">
        <f t="shared" si="672"/>
        <v>0</v>
      </c>
      <c r="LT75" s="57">
        <f t="shared" si="672"/>
        <v>0</v>
      </c>
      <c r="LU75" s="56">
        <f t="shared" si="672"/>
        <v>0</v>
      </c>
      <c r="LV75" s="56">
        <f t="shared" si="672"/>
        <v>0</v>
      </c>
      <c r="LW75" s="56">
        <f t="shared" si="672"/>
        <v>0</v>
      </c>
      <c r="LX75" s="56">
        <f t="shared" si="672"/>
        <v>0</v>
      </c>
      <c r="LY75" s="56">
        <f t="shared" si="672"/>
        <v>0</v>
      </c>
      <c r="LZ75" s="56">
        <f t="shared" si="672"/>
        <v>0</v>
      </c>
      <c r="MA75" s="56">
        <f t="shared" si="672"/>
        <v>0</v>
      </c>
      <c r="MB75" s="56">
        <f t="shared" si="672"/>
        <v>0</v>
      </c>
      <c r="MC75" s="56">
        <f t="shared" si="672"/>
        <v>0</v>
      </c>
      <c r="MD75" s="56">
        <f t="shared" si="672"/>
        <v>0</v>
      </c>
      <c r="ME75" s="57">
        <f t="shared" si="672"/>
        <v>0</v>
      </c>
      <c r="MF75" s="56">
        <f t="shared" si="672"/>
        <v>0</v>
      </c>
      <c r="MG75" s="56">
        <f t="shared" si="672"/>
        <v>0</v>
      </c>
      <c r="MH75" s="56">
        <f t="shared" si="672"/>
        <v>0</v>
      </c>
      <c r="MI75" s="107">
        <f t="shared" si="672"/>
        <v>0</v>
      </c>
      <c r="MJ75" s="57">
        <f t="shared" si="672"/>
        <v>0</v>
      </c>
      <c r="MK75" s="56">
        <f t="shared" si="672"/>
        <v>0</v>
      </c>
      <c r="ML75" s="56">
        <f t="shared" si="672"/>
        <v>0</v>
      </c>
      <c r="MM75" s="56">
        <f t="shared" si="672"/>
        <v>0</v>
      </c>
      <c r="MN75" s="56">
        <f t="shared" si="672"/>
        <v>0</v>
      </c>
      <c r="MO75" s="56">
        <f t="shared" si="672"/>
        <v>0</v>
      </c>
      <c r="MP75" s="56">
        <f t="shared" si="672"/>
        <v>0</v>
      </c>
      <c r="MQ75" s="56">
        <f t="shared" si="672"/>
        <v>0</v>
      </c>
      <c r="MR75" s="56">
        <f t="shared" si="672"/>
        <v>0</v>
      </c>
      <c r="MS75" s="56">
        <f t="shared" si="672"/>
        <v>0</v>
      </c>
      <c r="MT75" s="56">
        <f t="shared" si="672"/>
        <v>0</v>
      </c>
      <c r="MU75" s="57">
        <f t="shared" ref="MU75:PF75" si="673">SUM(MU76:MU83)</f>
        <v>0</v>
      </c>
      <c r="MV75" s="56">
        <f t="shared" si="673"/>
        <v>0</v>
      </c>
      <c r="MW75" s="56">
        <f t="shared" si="673"/>
        <v>0</v>
      </c>
      <c r="MX75" s="56">
        <f t="shared" si="673"/>
        <v>0</v>
      </c>
      <c r="MY75" s="107">
        <f t="shared" si="673"/>
        <v>0</v>
      </c>
      <c r="MZ75" s="57">
        <f t="shared" si="673"/>
        <v>0</v>
      </c>
      <c r="NA75" s="56">
        <f t="shared" si="673"/>
        <v>0</v>
      </c>
      <c r="NB75" s="56">
        <f t="shared" si="673"/>
        <v>0</v>
      </c>
      <c r="NC75" s="56">
        <f t="shared" si="673"/>
        <v>0</v>
      </c>
      <c r="ND75" s="56">
        <f t="shared" si="673"/>
        <v>0</v>
      </c>
      <c r="NE75" s="56">
        <f t="shared" si="673"/>
        <v>0</v>
      </c>
      <c r="NF75" s="56">
        <f t="shared" si="673"/>
        <v>0</v>
      </c>
      <c r="NG75" s="56">
        <f t="shared" si="673"/>
        <v>0</v>
      </c>
      <c r="NH75" s="56">
        <f t="shared" si="673"/>
        <v>0</v>
      </c>
      <c r="NI75" s="56">
        <f t="shared" si="673"/>
        <v>0</v>
      </c>
      <c r="NJ75" s="56">
        <f t="shared" si="673"/>
        <v>0</v>
      </c>
      <c r="NK75" s="57">
        <f t="shared" si="673"/>
        <v>0</v>
      </c>
      <c r="NL75" s="56">
        <f t="shared" si="673"/>
        <v>0</v>
      </c>
      <c r="NM75" s="56">
        <f t="shared" si="673"/>
        <v>0</v>
      </c>
      <c r="NN75" s="56">
        <f t="shared" si="673"/>
        <v>0</v>
      </c>
      <c r="NO75" s="107">
        <f t="shared" si="673"/>
        <v>0</v>
      </c>
      <c r="NP75" s="57">
        <f t="shared" si="673"/>
        <v>0</v>
      </c>
      <c r="NQ75" s="56">
        <f t="shared" si="673"/>
        <v>0</v>
      </c>
      <c r="NR75" s="56">
        <f t="shared" si="673"/>
        <v>0</v>
      </c>
      <c r="NS75" s="56">
        <f t="shared" si="673"/>
        <v>0</v>
      </c>
      <c r="NT75" s="56">
        <f t="shared" si="673"/>
        <v>0</v>
      </c>
      <c r="NU75" s="56">
        <f t="shared" si="673"/>
        <v>0</v>
      </c>
      <c r="NV75" s="56">
        <f t="shared" si="673"/>
        <v>0</v>
      </c>
      <c r="NW75" s="56">
        <f t="shared" si="673"/>
        <v>0</v>
      </c>
      <c r="NX75" s="56">
        <f t="shared" si="673"/>
        <v>0</v>
      </c>
      <c r="NY75" s="56">
        <f t="shared" si="673"/>
        <v>0</v>
      </c>
      <c r="NZ75" s="56">
        <f t="shared" si="673"/>
        <v>0</v>
      </c>
      <c r="OA75" s="57">
        <f t="shared" si="673"/>
        <v>0</v>
      </c>
      <c r="OB75" s="56">
        <f t="shared" si="673"/>
        <v>0</v>
      </c>
      <c r="OC75" s="56">
        <f t="shared" si="673"/>
        <v>0</v>
      </c>
      <c r="OD75" s="56">
        <f t="shared" si="673"/>
        <v>0</v>
      </c>
      <c r="OE75" s="107">
        <f t="shared" si="673"/>
        <v>0</v>
      </c>
      <c r="OF75" s="57">
        <f t="shared" si="673"/>
        <v>0</v>
      </c>
      <c r="OG75" s="56">
        <f t="shared" si="673"/>
        <v>0</v>
      </c>
      <c r="OH75" s="56">
        <f t="shared" si="673"/>
        <v>0</v>
      </c>
      <c r="OI75" s="56">
        <f t="shared" si="673"/>
        <v>0</v>
      </c>
      <c r="OJ75" s="56">
        <f t="shared" si="673"/>
        <v>0</v>
      </c>
      <c r="OK75" s="56">
        <f t="shared" si="673"/>
        <v>0</v>
      </c>
      <c r="OL75" s="56">
        <f t="shared" si="673"/>
        <v>0</v>
      </c>
      <c r="OM75" s="56">
        <f t="shared" si="673"/>
        <v>0</v>
      </c>
      <c r="ON75" s="56">
        <f t="shared" si="673"/>
        <v>0</v>
      </c>
      <c r="OO75" s="56">
        <f t="shared" si="673"/>
        <v>0</v>
      </c>
      <c r="OP75" s="56">
        <f t="shared" si="673"/>
        <v>0</v>
      </c>
      <c r="OQ75" s="57">
        <f t="shared" si="673"/>
        <v>0</v>
      </c>
      <c r="OR75" s="56">
        <f t="shared" si="673"/>
        <v>0</v>
      </c>
      <c r="OS75" s="56">
        <f t="shared" si="673"/>
        <v>0</v>
      </c>
      <c r="OT75" s="56">
        <f t="shared" si="673"/>
        <v>0</v>
      </c>
      <c r="OU75" s="107">
        <f t="shared" si="673"/>
        <v>0</v>
      </c>
      <c r="OV75" s="57">
        <f t="shared" si="673"/>
        <v>0</v>
      </c>
      <c r="OW75" s="56">
        <f t="shared" si="673"/>
        <v>0</v>
      </c>
      <c r="OX75" s="56">
        <f t="shared" si="673"/>
        <v>0</v>
      </c>
      <c r="OY75" s="56">
        <f t="shared" si="673"/>
        <v>0</v>
      </c>
      <c r="OZ75" s="56">
        <f t="shared" si="673"/>
        <v>0</v>
      </c>
      <c r="PA75" s="56">
        <f t="shared" si="673"/>
        <v>0</v>
      </c>
      <c r="PB75" s="56">
        <f t="shared" si="673"/>
        <v>0</v>
      </c>
      <c r="PC75" s="56">
        <f t="shared" si="673"/>
        <v>0</v>
      </c>
      <c r="PD75" s="56">
        <f t="shared" si="673"/>
        <v>0</v>
      </c>
      <c r="PE75" s="56">
        <f t="shared" si="673"/>
        <v>0</v>
      </c>
      <c r="PF75" s="56">
        <f t="shared" si="673"/>
        <v>0</v>
      </c>
      <c r="PG75" s="57">
        <f t="shared" ref="PG75:RR75" si="674">SUM(PG76:PG83)</f>
        <v>0</v>
      </c>
      <c r="PH75" s="56">
        <f t="shared" si="674"/>
        <v>0</v>
      </c>
      <c r="PI75" s="56">
        <f t="shared" si="674"/>
        <v>0</v>
      </c>
      <c r="PJ75" s="56">
        <f t="shared" si="674"/>
        <v>0</v>
      </c>
      <c r="PK75" s="107">
        <f t="shared" si="674"/>
        <v>0</v>
      </c>
      <c r="PL75" s="57">
        <f t="shared" si="674"/>
        <v>0</v>
      </c>
      <c r="PM75" s="56">
        <f t="shared" si="674"/>
        <v>0</v>
      </c>
      <c r="PN75" s="56">
        <f t="shared" si="674"/>
        <v>0</v>
      </c>
      <c r="PO75" s="56">
        <f t="shared" si="674"/>
        <v>0</v>
      </c>
      <c r="PP75" s="56">
        <f t="shared" si="674"/>
        <v>0</v>
      </c>
      <c r="PQ75" s="56">
        <f t="shared" si="674"/>
        <v>0</v>
      </c>
      <c r="PR75" s="56">
        <f t="shared" si="674"/>
        <v>0</v>
      </c>
      <c r="PS75" s="56">
        <f t="shared" si="674"/>
        <v>0</v>
      </c>
      <c r="PT75" s="56">
        <f t="shared" si="674"/>
        <v>0</v>
      </c>
      <c r="PU75" s="56">
        <f t="shared" si="674"/>
        <v>0</v>
      </c>
      <c r="PV75" s="56">
        <f t="shared" si="674"/>
        <v>0</v>
      </c>
      <c r="PW75" s="57">
        <f t="shared" si="674"/>
        <v>0</v>
      </c>
      <c r="PX75" s="56">
        <f t="shared" si="674"/>
        <v>0</v>
      </c>
      <c r="PY75" s="56">
        <f t="shared" si="674"/>
        <v>0</v>
      </c>
      <c r="PZ75" s="56">
        <f t="shared" si="674"/>
        <v>0</v>
      </c>
      <c r="QA75" s="107">
        <f t="shared" si="674"/>
        <v>0</v>
      </c>
      <c r="QB75" s="57">
        <f t="shared" si="674"/>
        <v>0</v>
      </c>
      <c r="QC75" s="56">
        <f t="shared" si="674"/>
        <v>0</v>
      </c>
      <c r="QD75" s="56">
        <f t="shared" si="674"/>
        <v>0</v>
      </c>
      <c r="QE75" s="56">
        <f t="shared" si="674"/>
        <v>0</v>
      </c>
      <c r="QF75" s="56">
        <f t="shared" si="674"/>
        <v>0</v>
      </c>
      <c r="QG75" s="56">
        <f t="shared" si="674"/>
        <v>0</v>
      </c>
      <c r="QH75" s="56">
        <f t="shared" si="674"/>
        <v>0</v>
      </c>
      <c r="QI75" s="56">
        <f t="shared" si="674"/>
        <v>0</v>
      </c>
      <c r="QJ75" s="56">
        <f t="shared" si="674"/>
        <v>0</v>
      </c>
      <c r="QK75" s="56">
        <f t="shared" si="674"/>
        <v>0</v>
      </c>
      <c r="QL75" s="56">
        <f t="shared" si="674"/>
        <v>0</v>
      </c>
      <c r="QM75" s="57">
        <f t="shared" si="674"/>
        <v>0</v>
      </c>
      <c r="QN75" s="56">
        <f t="shared" si="674"/>
        <v>0</v>
      </c>
      <c r="QO75" s="56">
        <f t="shared" si="674"/>
        <v>0</v>
      </c>
      <c r="QP75" s="56">
        <f t="shared" si="674"/>
        <v>0</v>
      </c>
      <c r="QQ75" s="107">
        <f t="shared" si="674"/>
        <v>0</v>
      </c>
      <c r="QR75" s="57">
        <f t="shared" si="674"/>
        <v>0</v>
      </c>
      <c r="QS75" s="56">
        <f t="shared" si="674"/>
        <v>0</v>
      </c>
      <c r="QT75" s="56">
        <f t="shared" si="674"/>
        <v>0</v>
      </c>
      <c r="QU75" s="56">
        <f t="shared" si="674"/>
        <v>0</v>
      </c>
      <c r="QV75" s="56">
        <f t="shared" si="674"/>
        <v>0</v>
      </c>
      <c r="QW75" s="56">
        <f t="shared" si="674"/>
        <v>0</v>
      </c>
      <c r="QX75" s="56">
        <f t="shared" si="674"/>
        <v>0</v>
      </c>
      <c r="QY75" s="56">
        <f t="shared" si="674"/>
        <v>0</v>
      </c>
      <c r="QZ75" s="56">
        <f t="shared" si="674"/>
        <v>0</v>
      </c>
      <c r="RA75" s="56">
        <f t="shared" si="674"/>
        <v>0</v>
      </c>
      <c r="RB75" s="56">
        <f t="shared" si="674"/>
        <v>0</v>
      </c>
      <c r="RC75" s="57">
        <f t="shared" si="674"/>
        <v>0</v>
      </c>
      <c r="RD75" s="56">
        <f t="shared" si="674"/>
        <v>0</v>
      </c>
      <c r="RE75" s="56">
        <f t="shared" si="674"/>
        <v>0</v>
      </c>
      <c r="RF75" s="56">
        <f t="shared" si="674"/>
        <v>0</v>
      </c>
      <c r="RG75" s="56">
        <f t="shared" si="674"/>
        <v>0</v>
      </c>
      <c r="RH75" s="56">
        <f t="shared" si="674"/>
        <v>0</v>
      </c>
      <c r="RI75" s="56">
        <f t="shared" si="674"/>
        <v>0</v>
      </c>
      <c r="RJ75" s="56">
        <f t="shared" si="674"/>
        <v>0</v>
      </c>
      <c r="RK75" s="56">
        <f t="shared" si="674"/>
        <v>0</v>
      </c>
      <c r="RL75" s="56">
        <f t="shared" si="674"/>
        <v>0</v>
      </c>
      <c r="RM75" s="56">
        <f t="shared" si="674"/>
        <v>0</v>
      </c>
      <c r="RN75" s="56">
        <f t="shared" si="674"/>
        <v>0</v>
      </c>
      <c r="RO75" s="56">
        <f t="shared" si="674"/>
        <v>0</v>
      </c>
      <c r="RP75" s="56">
        <f t="shared" si="674"/>
        <v>0</v>
      </c>
      <c r="RQ75" s="107">
        <f t="shared" si="674"/>
        <v>0</v>
      </c>
      <c r="RR75" s="150">
        <f t="shared" si="674"/>
        <v>0</v>
      </c>
      <c r="RS75" s="57">
        <f t="shared" ref="RS75:UD75" si="675">SUM(RS76:RS83)</f>
        <v>0</v>
      </c>
      <c r="RT75" s="56">
        <f t="shared" si="675"/>
        <v>0</v>
      </c>
      <c r="RU75" s="56">
        <f t="shared" si="675"/>
        <v>0</v>
      </c>
      <c r="RV75" s="56">
        <f t="shared" si="675"/>
        <v>0</v>
      </c>
      <c r="RW75" s="56">
        <f t="shared" si="675"/>
        <v>0</v>
      </c>
      <c r="RX75" s="56">
        <f t="shared" si="675"/>
        <v>0</v>
      </c>
      <c r="RY75" s="56">
        <f t="shared" si="675"/>
        <v>0</v>
      </c>
      <c r="RZ75" s="56">
        <f t="shared" si="675"/>
        <v>0</v>
      </c>
      <c r="SA75" s="56">
        <f t="shared" si="675"/>
        <v>0</v>
      </c>
      <c r="SB75" s="56">
        <f t="shared" si="675"/>
        <v>0</v>
      </c>
      <c r="SC75" s="56">
        <f t="shared" si="675"/>
        <v>0</v>
      </c>
      <c r="SD75" s="57">
        <f t="shared" si="675"/>
        <v>0</v>
      </c>
      <c r="SE75" s="56">
        <f t="shared" si="675"/>
        <v>0</v>
      </c>
      <c r="SF75" s="56">
        <f t="shared" si="675"/>
        <v>0</v>
      </c>
      <c r="SG75" s="56">
        <f t="shared" si="675"/>
        <v>0</v>
      </c>
      <c r="SH75" s="107">
        <f t="shared" si="675"/>
        <v>0</v>
      </c>
      <c r="SI75" s="57">
        <f t="shared" si="675"/>
        <v>0</v>
      </c>
      <c r="SJ75" s="56">
        <f t="shared" si="675"/>
        <v>0</v>
      </c>
      <c r="SK75" s="56">
        <f t="shared" si="675"/>
        <v>0</v>
      </c>
      <c r="SL75" s="56">
        <f t="shared" si="675"/>
        <v>0</v>
      </c>
      <c r="SM75" s="56">
        <f t="shared" si="675"/>
        <v>0</v>
      </c>
      <c r="SN75" s="56">
        <f t="shared" si="675"/>
        <v>0</v>
      </c>
      <c r="SO75" s="56">
        <f t="shared" si="675"/>
        <v>0</v>
      </c>
      <c r="SP75" s="56">
        <f t="shared" si="675"/>
        <v>0</v>
      </c>
      <c r="SQ75" s="56">
        <f t="shared" si="675"/>
        <v>0</v>
      </c>
      <c r="SR75" s="56">
        <f t="shared" si="675"/>
        <v>0</v>
      </c>
      <c r="SS75" s="56">
        <f t="shared" si="675"/>
        <v>0</v>
      </c>
      <c r="ST75" s="57">
        <f t="shared" si="675"/>
        <v>0</v>
      </c>
      <c r="SU75" s="56">
        <f t="shared" si="675"/>
        <v>0</v>
      </c>
      <c r="SV75" s="56">
        <f t="shared" si="675"/>
        <v>0</v>
      </c>
      <c r="SW75" s="56">
        <f t="shared" si="675"/>
        <v>0</v>
      </c>
      <c r="SX75" s="107">
        <f t="shared" si="675"/>
        <v>0</v>
      </c>
      <c r="SY75" s="57">
        <f t="shared" si="675"/>
        <v>0</v>
      </c>
      <c r="SZ75" s="56">
        <f t="shared" si="675"/>
        <v>0</v>
      </c>
      <c r="TA75" s="56">
        <f t="shared" si="675"/>
        <v>0</v>
      </c>
      <c r="TB75" s="56">
        <f t="shared" si="675"/>
        <v>0</v>
      </c>
      <c r="TC75" s="56">
        <f t="shared" si="675"/>
        <v>0</v>
      </c>
      <c r="TD75" s="56">
        <f t="shared" si="675"/>
        <v>0</v>
      </c>
      <c r="TE75" s="56">
        <f t="shared" si="675"/>
        <v>0</v>
      </c>
      <c r="TF75" s="56">
        <f t="shared" si="675"/>
        <v>0</v>
      </c>
      <c r="TG75" s="56">
        <f t="shared" si="675"/>
        <v>0</v>
      </c>
      <c r="TH75" s="56">
        <f t="shared" si="675"/>
        <v>0</v>
      </c>
      <c r="TI75" s="56">
        <f t="shared" si="675"/>
        <v>0</v>
      </c>
      <c r="TJ75" s="57">
        <f t="shared" si="675"/>
        <v>0</v>
      </c>
      <c r="TK75" s="56">
        <f t="shared" si="675"/>
        <v>0</v>
      </c>
      <c r="TL75" s="56">
        <f t="shared" si="675"/>
        <v>0</v>
      </c>
      <c r="TM75" s="56">
        <f t="shared" si="675"/>
        <v>0</v>
      </c>
      <c r="TN75" s="107">
        <f t="shared" si="675"/>
        <v>0</v>
      </c>
      <c r="TO75" s="57">
        <f t="shared" si="675"/>
        <v>0</v>
      </c>
      <c r="TP75" s="56">
        <f t="shared" si="675"/>
        <v>0</v>
      </c>
      <c r="TQ75" s="56">
        <f t="shared" si="675"/>
        <v>0</v>
      </c>
      <c r="TR75" s="56">
        <f t="shared" si="675"/>
        <v>0</v>
      </c>
      <c r="TS75" s="56">
        <f t="shared" si="675"/>
        <v>0</v>
      </c>
      <c r="TT75" s="56">
        <f t="shared" si="675"/>
        <v>0</v>
      </c>
      <c r="TU75" s="56">
        <f t="shared" si="675"/>
        <v>0</v>
      </c>
      <c r="TV75" s="56">
        <f t="shared" si="675"/>
        <v>0</v>
      </c>
      <c r="TW75" s="56">
        <f t="shared" si="675"/>
        <v>0</v>
      </c>
      <c r="TX75" s="56">
        <f t="shared" si="675"/>
        <v>0</v>
      </c>
      <c r="TY75" s="56">
        <f t="shared" si="675"/>
        <v>0</v>
      </c>
      <c r="TZ75" s="57">
        <f t="shared" si="675"/>
        <v>0</v>
      </c>
      <c r="UA75" s="56">
        <f t="shared" si="675"/>
        <v>0</v>
      </c>
      <c r="UB75" s="56">
        <f t="shared" si="675"/>
        <v>0</v>
      </c>
      <c r="UC75" s="56">
        <f t="shared" si="675"/>
        <v>0</v>
      </c>
      <c r="UD75" s="107">
        <f t="shared" si="675"/>
        <v>0</v>
      </c>
      <c r="UE75" s="57">
        <f t="shared" ref="UE75:VD75" si="676">SUM(UE76:UE83)</f>
        <v>0</v>
      </c>
      <c r="UF75" s="56">
        <f t="shared" si="676"/>
        <v>0</v>
      </c>
      <c r="UG75" s="56">
        <f t="shared" si="676"/>
        <v>0</v>
      </c>
      <c r="UH75" s="56">
        <f t="shared" si="676"/>
        <v>0</v>
      </c>
      <c r="UI75" s="56">
        <f t="shared" si="676"/>
        <v>0</v>
      </c>
      <c r="UJ75" s="56">
        <f t="shared" si="676"/>
        <v>0</v>
      </c>
      <c r="UK75" s="56">
        <f t="shared" si="676"/>
        <v>0</v>
      </c>
      <c r="UL75" s="56">
        <f t="shared" si="676"/>
        <v>0</v>
      </c>
      <c r="UM75" s="56">
        <f t="shared" si="676"/>
        <v>0</v>
      </c>
      <c r="UN75" s="56">
        <f t="shared" si="676"/>
        <v>0</v>
      </c>
      <c r="UO75" s="56">
        <f t="shared" si="676"/>
        <v>0</v>
      </c>
      <c r="UP75" s="57">
        <f t="shared" si="676"/>
        <v>0</v>
      </c>
      <c r="UQ75" s="56">
        <f t="shared" si="676"/>
        <v>0</v>
      </c>
      <c r="UR75" s="56">
        <f t="shared" si="676"/>
        <v>0</v>
      </c>
      <c r="US75" s="56">
        <f t="shared" si="676"/>
        <v>0</v>
      </c>
      <c r="UT75" s="56">
        <f t="shared" si="676"/>
        <v>0</v>
      </c>
      <c r="UU75" s="56">
        <f t="shared" si="676"/>
        <v>0</v>
      </c>
      <c r="UV75" s="56">
        <f t="shared" si="676"/>
        <v>0</v>
      </c>
      <c r="UW75" s="56">
        <f t="shared" si="676"/>
        <v>0</v>
      </c>
      <c r="UX75" s="56">
        <f t="shared" si="676"/>
        <v>0</v>
      </c>
      <c r="UY75" s="56">
        <f t="shared" si="676"/>
        <v>0</v>
      </c>
      <c r="UZ75" s="56">
        <f t="shared" si="676"/>
        <v>0</v>
      </c>
      <c r="VA75" s="56">
        <f t="shared" si="676"/>
        <v>0</v>
      </c>
      <c r="VB75" s="56">
        <f t="shared" si="676"/>
        <v>0</v>
      </c>
      <c r="VC75" s="56">
        <f t="shared" si="676"/>
        <v>0</v>
      </c>
      <c r="VD75" s="107">
        <f t="shared" si="676"/>
        <v>0</v>
      </c>
      <c r="VE75" s="9" t="str">
        <f t="shared" si="33"/>
        <v>-</v>
      </c>
    </row>
    <row r="76" spans="1:577" ht="20.149999999999999" customHeight="1">
      <c r="A76" s="21"/>
      <c r="B76" s="21"/>
      <c r="C76" s="22">
        <v>61051</v>
      </c>
      <c r="D76" s="23" t="s">
        <v>73</v>
      </c>
      <c r="E76" s="191">
        <f t="shared" ref="E76:E83" si="677">SUM(F76:I76)</f>
        <v>0</v>
      </c>
      <c r="F76" s="192"/>
      <c r="G76" s="192"/>
      <c r="H76" s="193"/>
      <c r="I76" s="227"/>
      <c r="J76" s="239">
        <f t="shared" ref="J76:J83" si="678">SUM(K76:Y76)</f>
        <v>0</v>
      </c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9"/>
      <c r="V76" s="58"/>
      <c r="W76" s="58"/>
      <c r="X76" s="58"/>
      <c r="Y76" s="108"/>
      <c r="Z76" s="167">
        <f t="shared" ref="Z76:Z83" si="679">SUM(AA76:AO76)</f>
        <v>0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/>
      <c r="AL76" s="58"/>
      <c r="AM76" s="58"/>
      <c r="AN76" s="58"/>
      <c r="AO76" s="108"/>
      <c r="AP76" s="167">
        <f t="shared" ref="AP76:AP83" si="680">SUM(AQ76:BE76)</f>
        <v>0</v>
      </c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9"/>
      <c r="BB76" s="58"/>
      <c r="BC76" s="58"/>
      <c r="BD76" s="58"/>
      <c r="BE76" s="108"/>
      <c r="BF76" s="167">
        <f t="shared" ref="BF76:BF83" si="681">SUM(BG76:BU76)</f>
        <v>0</v>
      </c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9"/>
      <c r="BR76" s="58"/>
      <c r="BS76" s="58"/>
      <c r="BT76" s="58"/>
      <c r="BU76" s="108"/>
      <c r="BV76" s="167">
        <f t="shared" ref="BV76:BV83" si="682">SUM(BW76:CU76)</f>
        <v>0</v>
      </c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9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108"/>
      <c r="CV76" s="171"/>
      <c r="CW76" s="167">
        <f t="shared" ref="CW76:CW83" si="683">SUM(CX76:DL76)</f>
        <v>0</v>
      </c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9"/>
      <c r="DI76" s="58"/>
      <c r="DJ76" s="58"/>
      <c r="DK76" s="58"/>
      <c r="DL76" s="108"/>
      <c r="DM76" s="167">
        <f t="shared" ref="DM76:DM83" si="684">SUM(DN76:EB76)</f>
        <v>0</v>
      </c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9"/>
      <c r="DY76" s="58"/>
      <c r="DZ76" s="58"/>
      <c r="EA76" s="58"/>
      <c r="EB76" s="108"/>
      <c r="EC76" s="167">
        <f t="shared" ref="EC76:EC83" si="685">SUM(ED76:ER76)</f>
        <v>0</v>
      </c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9"/>
      <c r="EO76" s="58"/>
      <c r="EP76" s="58"/>
      <c r="EQ76" s="58"/>
      <c r="ER76" s="108"/>
      <c r="ES76" s="167">
        <f t="shared" ref="ES76:ES83" si="686">SUM(ET76:FH76)</f>
        <v>0</v>
      </c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9"/>
      <c r="FE76" s="58"/>
      <c r="FF76" s="58"/>
      <c r="FG76" s="58"/>
      <c r="FH76" s="108"/>
      <c r="FI76" s="167">
        <f t="shared" ref="FI76:FI83" si="687">SUM(FJ76:FX76)</f>
        <v>0</v>
      </c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9"/>
      <c r="FU76" s="58"/>
      <c r="FV76" s="58"/>
      <c r="FW76" s="58"/>
      <c r="FX76" s="108"/>
      <c r="FY76" s="167">
        <f t="shared" ref="FY76:FY83" si="688">SUM(FZ76:GN76)</f>
        <v>0</v>
      </c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9"/>
      <c r="GK76" s="58"/>
      <c r="GL76" s="58"/>
      <c r="GM76" s="58"/>
      <c r="GN76" s="108"/>
      <c r="GO76" s="167">
        <f t="shared" ref="GO76:GO83" si="689">SUM(GP76:HN76)</f>
        <v>0</v>
      </c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9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108"/>
      <c r="HO76" s="170"/>
      <c r="HP76" s="171"/>
      <c r="HQ76" s="167">
        <f t="shared" ref="HQ76:HQ83" si="690">SUM(HR76:IF76)</f>
        <v>0</v>
      </c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9"/>
      <c r="IC76" s="58"/>
      <c r="ID76" s="58"/>
      <c r="IE76" s="58"/>
      <c r="IF76" s="108"/>
      <c r="IG76" s="167">
        <f t="shared" ref="IG76:IG83" si="691">SUM(IH76:IV76)</f>
        <v>0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9"/>
      <c r="IS76" s="58"/>
      <c r="IT76" s="58"/>
      <c r="IU76" s="58"/>
      <c r="IV76" s="108"/>
      <c r="IW76" s="167">
        <f t="shared" ref="IW76:IW83" si="692">SUM(IX76:JL76)</f>
        <v>0</v>
      </c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9"/>
      <c r="JI76" s="58"/>
      <c r="JJ76" s="58"/>
      <c r="JK76" s="58"/>
      <c r="JL76" s="108"/>
      <c r="JM76" s="167">
        <f t="shared" ref="JM76:JM83" si="693">SUM(JN76:KB76)</f>
        <v>0</v>
      </c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9"/>
      <c r="JY76" s="58"/>
      <c r="JZ76" s="58"/>
      <c r="KA76" s="58"/>
      <c r="KB76" s="108"/>
      <c r="KC76" s="167">
        <f t="shared" ref="KC76:KC83" si="694">SUM(KD76:LB76)</f>
        <v>0</v>
      </c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9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108"/>
      <c r="LC76" s="171"/>
      <c r="LD76" s="167">
        <f t="shared" ref="LD76:LD83" si="695">SUM(LE76:LS76)</f>
        <v>0</v>
      </c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9"/>
      <c r="LP76" s="58"/>
      <c r="LQ76" s="58"/>
      <c r="LR76" s="58"/>
      <c r="LS76" s="108"/>
      <c r="LT76" s="167">
        <f t="shared" ref="LT76:LT83" si="696">SUM(LU76:MI76)</f>
        <v>0</v>
      </c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9"/>
      <c r="MF76" s="58"/>
      <c r="MG76" s="58"/>
      <c r="MH76" s="58"/>
      <c r="MI76" s="108"/>
      <c r="MJ76" s="167">
        <f t="shared" ref="MJ76:MJ83" si="697">SUM(MK76:MY76)</f>
        <v>0</v>
      </c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9"/>
      <c r="MV76" s="58"/>
      <c r="MW76" s="58"/>
      <c r="MX76" s="58"/>
      <c r="MY76" s="108"/>
      <c r="MZ76" s="167">
        <f t="shared" ref="MZ76:MZ83" si="698">SUM(NA76:NO76)</f>
        <v>0</v>
      </c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9"/>
      <c r="NL76" s="58"/>
      <c r="NM76" s="58"/>
      <c r="NN76" s="58"/>
      <c r="NO76" s="108"/>
      <c r="NP76" s="167">
        <f t="shared" ref="NP76:NP83" si="699">SUM(NQ76:OE76)</f>
        <v>0</v>
      </c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9"/>
      <c r="OB76" s="58"/>
      <c r="OC76" s="58"/>
      <c r="OD76" s="58"/>
      <c r="OE76" s="108"/>
      <c r="OF76" s="167">
        <f t="shared" ref="OF76:OF83" si="700">SUM(OG76:OU76)</f>
        <v>0</v>
      </c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9"/>
      <c r="OR76" s="58"/>
      <c r="OS76" s="58"/>
      <c r="OT76" s="58"/>
      <c r="OU76" s="108"/>
      <c r="OV76" s="167">
        <f t="shared" ref="OV76:OV83" si="701">SUM(OW76:PK76)</f>
        <v>0</v>
      </c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9"/>
      <c r="PH76" s="58"/>
      <c r="PI76" s="58"/>
      <c r="PJ76" s="58"/>
      <c r="PK76" s="108"/>
      <c r="PL76" s="167">
        <f t="shared" ref="PL76:PL83" si="702">SUM(PM76:QA76)</f>
        <v>0</v>
      </c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9"/>
      <c r="PX76" s="58"/>
      <c r="PY76" s="58"/>
      <c r="PZ76" s="58"/>
      <c r="QA76" s="108"/>
      <c r="QB76" s="167">
        <f t="shared" ref="QB76:QB83" si="703">SUM(QC76:QQ76)</f>
        <v>0</v>
      </c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9"/>
      <c r="QN76" s="58"/>
      <c r="QO76" s="58"/>
      <c r="QP76" s="58"/>
      <c r="QQ76" s="108"/>
      <c r="QR76" s="167">
        <f t="shared" ref="QR76:QR83" si="704">SUM(QS76:RQ76)</f>
        <v>0</v>
      </c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9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108"/>
      <c r="RR76" s="171"/>
      <c r="RS76" s="167">
        <f t="shared" ref="RS76:RS83" si="705">SUM(RT76:SH76)</f>
        <v>0</v>
      </c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9"/>
      <c r="SE76" s="58"/>
      <c r="SF76" s="58"/>
      <c r="SG76" s="58"/>
      <c r="SH76" s="108"/>
      <c r="SI76" s="167">
        <f t="shared" ref="SI76:SI83" si="706">SUM(SJ76:SX76)</f>
        <v>0</v>
      </c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9"/>
      <c r="SU76" s="58"/>
      <c r="SV76" s="58"/>
      <c r="SW76" s="58"/>
      <c r="SX76" s="108"/>
      <c r="SY76" s="167">
        <f t="shared" ref="SY76:SY83" si="707">SUM(SZ76:TN76)</f>
        <v>0</v>
      </c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9"/>
      <c r="TK76" s="58"/>
      <c r="TL76" s="58"/>
      <c r="TM76" s="58"/>
      <c r="TN76" s="108"/>
      <c r="TO76" s="167">
        <f t="shared" ref="TO76:TO83" si="708">SUM(TP76:UD76)</f>
        <v>0</v>
      </c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9"/>
      <c r="UA76" s="58"/>
      <c r="UB76" s="58"/>
      <c r="UC76" s="58"/>
      <c r="UD76" s="108"/>
      <c r="UE76" s="167">
        <f t="shared" ref="UE76:UE83" si="709">SUM(UF76:VD76)</f>
        <v>0</v>
      </c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9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108"/>
      <c r="VE76" s="9" t="str">
        <f t="shared" ref="VE76:VE139" si="710">IF(SUM(E76:I76)&lt;&gt;0,"ok","-")</f>
        <v>-</v>
      </c>
    </row>
    <row r="77" spans="1:577" ht="20.149999999999999" customHeight="1">
      <c r="A77" s="21"/>
      <c r="B77" s="21"/>
      <c r="C77" s="22">
        <v>61052</v>
      </c>
      <c r="D77" s="23" t="s">
        <v>74</v>
      </c>
      <c r="E77" s="191">
        <f t="shared" si="677"/>
        <v>0</v>
      </c>
      <c r="F77" s="192"/>
      <c r="G77" s="192"/>
      <c r="H77" s="193"/>
      <c r="I77" s="227"/>
      <c r="J77" s="239">
        <f t="shared" si="678"/>
        <v>0</v>
      </c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9"/>
      <c r="V77" s="58"/>
      <c r="W77" s="58"/>
      <c r="X77" s="58"/>
      <c r="Y77" s="108"/>
      <c r="Z77" s="167">
        <f t="shared" si="679"/>
        <v>0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/>
      <c r="AL77" s="58"/>
      <c r="AM77" s="58"/>
      <c r="AN77" s="58"/>
      <c r="AO77" s="108"/>
      <c r="AP77" s="167">
        <f t="shared" si="680"/>
        <v>0</v>
      </c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9"/>
      <c r="BB77" s="58"/>
      <c r="BC77" s="58"/>
      <c r="BD77" s="58"/>
      <c r="BE77" s="108"/>
      <c r="BF77" s="167">
        <f t="shared" si="681"/>
        <v>0</v>
      </c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9"/>
      <c r="BR77" s="58"/>
      <c r="BS77" s="58"/>
      <c r="BT77" s="58"/>
      <c r="BU77" s="108"/>
      <c r="BV77" s="167">
        <f t="shared" si="682"/>
        <v>0</v>
      </c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9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108"/>
      <c r="CV77" s="171"/>
      <c r="CW77" s="167">
        <f t="shared" si="683"/>
        <v>0</v>
      </c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9"/>
      <c r="DI77" s="58"/>
      <c r="DJ77" s="58"/>
      <c r="DK77" s="58"/>
      <c r="DL77" s="108"/>
      <c r="DM77" s="167">
        <f t="shared" si="684"/>
        <v>0</v>
      </c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9"/>
      <c r="DY77" s="58"/>
      <c r="DZ77" s="58"/>
      <c r="EA77" s="58"/>
      <c r="EB77" s="108"/>
      <c r="EC77" s="167">
        <f t="shared" si="685"/>
        <v>0</v>
      </c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9"/>
      <c r="EO77" s="58"/>
      <c r="EP77" s="58"/>
      <c r="EQ77" s="58"/>
      <c r="ER77" s="108"/>
      <c r="ES77" s="167">
        <f t="shared" si="686"/>
        <v>0</v>
      </c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9"/>
      <c r="FE77" s="58"/>
      <c r="FF77" s="58"/>
      <c r="FG77" s="58"/>
      <c r="FH77" s="108"/>
      <c r="FI77" s="167">
        <f t="shared" si="687"/>
        <v>0</v>
      </c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9"/>
      <c r="FU77" s="58"/>
      <c r="FV77" s="58"/>
      <c r="FW77" s="58"/>
      <c r="FX77" s="108"/>
      <c r="FY77" s="167">
        <f t="shared" si="688"/>
        <v>0</v>
      </c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9"/>
      <c r="GK77" s="58"/>
      <c r="GL77" s="58"/>
      <c r="GM77" s="58"/>
      <c r="GN77" s="108"/>
      <c r="GO77" s="167">
        <f t="shared" si="689"/>
        <v>0</v>
      </c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9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108"/>
      <c r="HO77" s="170"/>
      <c r="HP77" s="171"/>
      <c r="HQ77" s="167">
        <f t="shared" si="690"/>
        <v>0</v>
      </c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9"/>
      <c r="IC77" s="58"/>
      <c r="ID77" s="58"/>
      <c r="IE77" s="58"/>
      <c r="IF77" s="108"/>
      <c r="IG77" s="167">
        <f t="shared" si="691"/>
        <v>0</v>
      </c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9"/>
      <c r="IS77" s="58"/>
      <c r="IT77" s="58"/>
      <c r="IU77" s="58"/>
      <c r="IV77" s="108"/>
      <c r="IW77" s="167">
        <f t="shared" si="692"/>
        <v>0</v>
      </c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9"/>
      <c r="JI77" s="58"/>
      <c r="JJ77" s="58"/>
      <c r="JK77" s="58"/>
      <c r="JL77" s="108"/>
      <c r="JM77" s="167">
        <f t="shared" si="693"/>
        <v>0</v>
      </c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9"/>
      <c r="JY77" s="58"/>
      <c r="JZ77" s="58"/>
      <c r="KA77" s="58"/>
      <c r="KB77" s="108"/>
      <c r="KC77" s="167">
        <f t="shared" si="694"/>
        <v>0</v>
      </c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9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108"/>
      <c r="LC77" s="171"/>
      <c r="LD77" s="167">
        <f t="shared" si="695"/>
        <v>0</v>
      </c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9"/>
      <c r="LP77" s="58"/>
      <c r="LQ77" s="58"/>
      <c r="LR77" s="58"/>
      <c r="LS77" s="108"/>
      <c r="LT77" s="167">
        <f t="shared" si="696"/>
        <v>0</v>
      </c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9"/>
      <c r="MF77" s="58"/>
      <c r="MG77" s="58"/>
      <c r="MH77" s="58"/>
      <c r="MI77" s="108"/>
      <c r="MJ77" s="167">
        <f t="shared" si="697"/>
        <v>0</v>
      </c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9"/>
      <c r="MV77" s="58"/>
      <c r="MW77" s="58"/>
      <c r="MX77" s="58"/>
      <c r="MY77" s="108"/>
      <c r="MZ77" s="167">
        <f t="shared" si="698"/>
        <v>0</v>
      </c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9"/>
      <c r="NL77" s="58"/>
      <c r="NM77" s="58"/>
      <c r="NN77" s="58"/>
      <c r="NO77" s="108"/>
      <c r="NP77" s="167">
        <f t="shared" si="699"/>
        <v>0</v>
      </c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9"/>
      <c r="OB77" s="58"/>
      <c r="OC77" s="58"/>
      <c r="OD77" s="58"/>
      <c r="OE77" s="108"/>
      <c r="OF77" s="167">
        <f t="shared" si="700"/>
        <v>0</v>
      </c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9"/>
      <c r="OR77" s="58"/>
      <c r="OS77" s="58"/>
      <c r="OT77" s="58"/>
      <c r="OU77" s="108"/>
      <c r="OV77" s="167">
        <f t="shared" si="701"/>
        <v>0</v>
      </c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9"/>
      <c r="PH77" s="58"/>
      <c r="PI77" s="58"/>
      <c r="PJ77" s="58"/>
      <c r="PK77" s="108"/>
      <c r="PL77" s="167">
        <f t="shared" si="702"/>
        <v>0</v>
      </c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9"/>
      <c r="PX77" s="58"/>
      <c r="PY77" s="58"/>
      <c r="PZ77" s="58"/>
      <c r="QA77" s="108"/>
      <c r="QB77" s="167">
        <f t="shared" si="703"/>
        <v>0</v>
      </c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9"/>
      <c r="QN77" s="58"/>
      <c r="QO77" s="58"/>
      <c r="QP77" s="58"/>
      <c r="QQ77" s="108"/>
      <c r="QR77" s="167">
        <f t="shared" si="704"/>
        <v>0</v>
      </c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9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108"/>
      <c r="RR77" s="171"/>
      <c r="RS77" s="167">
        <f t="shared" si="705"/>
        <v>0</v>
      </c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9"/>
      <c r="SE77" s="58"/>
      <c r="SF77" s="58"/>
      <c r="SG77" s="58"/>
      <c r="SH77" s="108"/>
      <c r="SI77" s="167">
        <f t="shared" si="706"/>
        <v>0</v>
      </c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9"/>
      <c r="SU77" s="58"/>
      <c r="SV77" s="58"/>
      <c r="SW77" s="58"/>
      <c r="SX77" s="108"/>
      <c r="SY77" s="167">
        <f t="shared" si="707"/>
        <v>0</v>
      </c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9"/>
      <c r="TK77" s="58"/>
      <c r="TL77" s="58"/>
      <c r="TM77" s="58"/>
      <c r="TN77" s="108"/>
      <c r="TO77" s="167">
        <f t="shared" si="708"/>
        <v>0</v>
      </c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9"/>
      <c r="UA77" s="58"/>
      <c r="UB77" s="58"/>
      <c r="UC77" s="58"/>
      <c r="UD77" s="108"/>
      <c r="UE77" s="167">
        <f t="shared" si="709"/>
        <v>0</v>
      </c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9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108"/>
      <c r="VE77" s="9" t="str">
        <f t="shared" si="710"/>
        <v>-</v>
      </c>
    </row>
    <row r="78" spans="1:577" ht="20.149999999999999" customHeight="1">
      <c r="A78" s="21"/>
      <c r="B78" s="21"/>
      <c r="C78" s="22">
        <v>61053</v>
      </c>
      <c r="D78" s="23" t="s">
        <v>75</v>
      </c>
      <c r="E78" s="191">
        <f t="shared" si="677"/>
        <v>0</v>
      </c>
      <c r="F78" s="192"/>
      <c r="G78" s="192"/>
      <c r="H78" s="193"/>
      <c r="I78" s="227"/>
      <c r="J78" s="239">
        <f t="shared" si="678"/>
        <v>0</v>
      </c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9"/>
      <c r="V78" s="58"/>
      <c r="W78" s="58"/>
      <c r="X78" s="58"/>
      <c r="Y78" s="108"/>
      <c r="Z78" s="167">
        <f t="shared" si="679"/>
        <v>0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58"/>
      <c r="AM78" s="58"/>
      <c r="AN78" s="58"/>
      <c r="AO78" s="108"/>
      <c r="AP78" s="167">
        <f t="shared" si="680"/>
        <v>0</v>
      </c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9"/>
      <c r="BB78" s="58"/>
      <c r="BC78" s="58"/>
      <c r="BD78" s="58"/>
      <c r="BE78" s="108"/>
      <c r="BF78" s="167">
        <f t="shared" si="681"/>
        <v>0</v>
      </c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9"/>
      <c r="BR78" s="58"/>
      <c r="BS78" s="58"/>
      <c r="BT78" s="58"/>
      <c r="BU78" s="108"/>
      <c r="BV78" s="167">
        <f t="shared" si="682"/>
        <v>0</v>
      </c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9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108"/>
      <c r="CV78" s="171"/>
      <c r="CW78" s="167">
        <f t="shared" si="683"/>
        <v>0</v>
      </c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9"/>
      <c r="DI78" s="58"/>
      <c r="DJ78" s="58"/>
      <c r="DK78" s="58"/>
      <c r="DL78" s="108"/>
      <c r="DM78" s="167">
        <f t="shared" si="684"/>
        <v>0</v>
      </c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9"/>
      <c r="DY78" s="58"/>
      <c r="DZ78" s="58"/>
      <c r="EA78" s="58"/>
      <c r="EB78" s="108"/>
      <c r="EC78" s="167">
        <f t="shared" si="685"/>
        <v>0</v>
      </c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9"/>
      <c r="EO78" s="58"/>
      <c r="EP78" s="58"/>
      <c r="EQ78" s="58"/>
      <c r="ER78" s="108"/>
      <c r="ES78" s="167">
        <f t="shared" si="686"/>
        <v>0</v>
      </c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9"/>
      <c r="FE78" s="58"/>
      <c r="FF78" s="58"/>
      <c r="FG78" s="58"/>
      <c r="FH78" s="108"/>
      <c r="FI78" s="167">
        <f t="shared" si="687"/>
        <v>0</v>
      </c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9"/>
      <c r="FU78" s="58"/>
      <c r="FV78" s="58"/>
      <c r="FW78" s="58"/>
      <c r="FX78" s="108"/>
      <c r="FY78" s="167">
        <f t="shared" si="688"/>
        <v>0</v>
      </c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9"/>
      <c r="GK78" s="58"/>
      <c r="GL78" s="58"/>
      <c r="GM78" s="58"/>
      <c r="GN78" s="108"/>
      <c r="GO78" s="167">
        <f t="shared" si="689"/>
        <v>0</v>
      </c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9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108"/>
      <c r="HO78" s="170"/>
      <c r="HP78" s="171"/>
      <c r="HQ78" s="167">
        <f t="shared" si="690"/>
        <v>0</v>
      </c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9"/>
      <c r="IC78" s="58"/>
      <c r="ID78" s="58"/>
      <c r="IE78" s="58"/>
      <c r="IF78" s="108"/>
      <c r="IG78" s="167">
        <f t="shared" si="691"/>
        <v>0</v>
      </c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9"/>
      <c r="IS78" s="58"/>
      <c r="IT78" s="58"/>
      <c r="IU78" s="58"/>
      <c r="IV78" s="108"/>
      <c r="IW78" s="167">
        <f t="shared" si="692"/>
        <v>0</v>
      </c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9"/>
      <c r="JI78" s="58"/>
      <c r="JJ78" s="58"/>
      <c r="JK78" s="58"/>
      <c r="JL78" s="108"/>
      <c r="JM78" s="167">
        <f t="shared" si="693"/>
        <v>0</v>
      </c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9"/>
      <c r="JY78" s="58"/>
      <c r="JZ78" s="58"/>
      <c r="KA78" s="58"/>
      <c r="KB78" s="108"/>
      <c r="KC78" s="167">
        <f t="shared" si="694"/>
        <v>0</v>
      </c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9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108"/>
      <c r="LC78" s="171"/>
      <c r="LD78" s="167">
        <f t="shared" si="695"/>
        <v>0</v>
      </c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9"/>
      <c r="LP78" s="58"/>
      <c r="LQ78" s="58"/>
      <c r="LR78" s="58"/>
      <c r="LS78" s="108"/>
      <c r="LT78" s="167">
        <f t="shared" si="696"/>
        <v>0</v>
      </c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9"/>
      <c r="MF78" s="58"/>
      <c r="MG78" s="58"/>
      <c r="MH78" s="58"/>
      <c r="MI78" s="108"/>
      <c r="MJ78" s="167">
        <f t="shared" si="697"/>
        <v>0</v>
      </c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9"/>
      <c r="MV78" s="58"/>
      <c r="MW78" s="58"/>
      <c r="MX78" s="58"/>
      <c r="MY78" s="108"/>
      <c r="MZ78" s="167">
        <f t="shared" si="698"/>
        <v>0</v>
      </c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9"/>
      <c r="NL78" s="58"/>
      <c r="NM78" s="58"/>
      <c r="NN78" s="58"/>
      <c r="NO78" s="108"/>
      <c r="NP78" s="167">
        <f t="shared" si="699"/>
        <v>0</v>
      </c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9"/>
      <c r="OB78" s="58"/>
      <c r="OC78" s="58"/>
      <c r="OD78" s="58"/>
      <c r="OE78" s="108"/>
      <c r="OF78" s="167">
        <f t="shared" si="700"/>
        <v>0</v>
      </c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9"/>
      <c r="OR78" s="58"/>
      <c r="OS78" s="58"/>
      <c r="OT78" s="58"/>
      <c r="OU78" s="108"/>
      <c r="OV78" s="167">
        <f t="shared" si="701"/>
        <v>0</v>
      </c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9"/>
      <c r="PH78" s="58"/>
      <c r="PI78" s="58"/>
      <c r="PJ78" s="58"/>
      <c r="PK78" s="108"/>
      <c r="PL78" s="167">
        <f t="shared" si="702"/>
        <v>0</v>
      </c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9"/>
      <c r="PX78" s="58"/>
      <c r="PY78" s="58"/>
      <c r="PZ78" s="58"/>
      <c r="QA78" s="108"/>
      <c r="QB78" s="167">
        <f t="shared" si="703"/>
        <v>0</v>
      </c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9"/>
      <c r="QN78" s="58"/>
      <c r="QO78" s="58"/>
      <c r="QP78" s="58"/>
      <c r="QQ78" s="108"/>
      <c r="QR78" s="167">
        <f t="shared" si="704"/>
        <v>0</v>
      </c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9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108"/>
      <c r="RR78" s="171"/>
      <c r="RS78" s="167">
        <f t="shared" si="705"/>
        <v>0</v>
      </c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9"/>
      <c r="SE78" s="58"/>
      <c r="SF78" s="58"/>
      <c r="SG78" s="58"/>
      <c r="SH78" s="108"/>
      <c r="SI78" s="167">
        <f t="shared" si="706"/>
        <v>0</v>
      </c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9"/>
      <c r="SU78" s="58"/>
      <c r="SV78" s="58"/>
      <c r="SW78" s="58"/>
      <c r="SX78" s="108"/>
      <c r="SY78" s="167">
        <f t="shared" si="707"/>
        <v>0</v>
      </c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9"/>
      <c r="TK78" s="58"/>
      <c r="TL78" s="58"/>
      <c r="TM78" s="58"/>
      <c r="TN78" s="108"/>
      <c r="TO78" s="167">
        <f t="shared" si="708"/>
        <v>0</v>
      </c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9"/>
      <c r="UA78" s="58"/>
      <c r="UB78" s="58"/>
      <c r="UC78" s="58"/>
      <c r="UD78" s="108"/>
      <c r="UE78" s="167">
        <f t="shared" si="709"/>
        <v>0</v>
      </c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9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108"/>
      <c r="VE78" s="9" t="str">
        <f t="shared" si="710"/>
        <v>-</v>
      </c>
    </row>
    <row r="79" spans="1:577" ht="20.149999999999999" customHeight="1">
      <c r="A79" s="21"/>
      <c r="B79" s="21"/>
      <c r="C79" s="22">
        <v>61054</v>
      </c>
      <c r="D79" s="23" t="s">
        <v>76</v>
      </c>
      <c r="E79" s="191">
        <f t="shared" si="677"/>
        <v>0</v>
      </c>
      <c r="F79" s="192"/>
      <c r="G79" s="192"/>
      <c r="H79" s="193"/>
      <c r="I79" s="227"/>
      <c r="J79" s="239">
        <f t="shared" si="678"/>
        <v>0</v>
      </c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9"/>
      <c r="V79" s="58"/>
      <c r="W79" s="58"/>
      <c r="X79" s="58"/>
      <c r="Y79" s="108"/>
      <c r="Z79" s="167">
        <f t="shared" si="679"/>
        <v>0</v>
      </c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/>
      <c r="AL79" s="58"/>
      <c r="AM79" s="58"/>
      <c r="AN79" s="58"/>
      <c r="AO79" s="108"/>
      <c r="AP79" s="167">
        <f t="shared" si="680"/>
        <v>0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9"/>
      <c r="BB79" s="58"/>
      <c r="BC79" s="58"/>
      <c r="BD79" s="58"/>
      <c r="BE79" s="108"/>
      <c r="BF79" s="167">
        <f t="shared" si="681"/>
        <v>0</v>
      </c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9"/>
      <c r="BR79" s="58"/>
      <c r="BS79" s="58"/>
      <c r="BT79" s="58"/>
      <c r="BU79" s="108"/>
      <c r="BV79" s="167">
        <f t="shared" si="682"/>
        <v>0</v>
      </c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9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108"/>
      <c r="CV79" s="171"/>
      <c r="CW79" s="167">
        <f t="shared" si="683"/>
        <v>0</v>
      </c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9"/>
      <c r="DI79" s="58"/>
      <c r="DJ79" s="58"/>
      <c r="DK79" s="58"/>
      <c r="DL79" s="108"/>
      <c r="DM79" s="167">
        <f t="shared" si="684"/>
        <v>0</v>
      </c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9"/>
      <c r="DY79" s="58"/>
      <c r="DZ79" s="58"/>
      <c r="EA79" s="58"/>
      <c r="EB79" s="108"/>
      <c r="EC79" s="167">
        <f t="shared" si="685"/>
        <v>0</v>
      </c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9"/>
      <c r="EO79" s="58"/>
      <c r="EP79" s="58"/>
      <c r="EQ79" s="58"/>
      <c r="ER79" s="108"/>
      <c r="ES79" s="167">
        <f t="shared" si="686"/>
        <v>0</v>
      </c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9"/>
      <c r="FE79" s="58"/>
      <c r="FF79" s="58"/>
      <c r="FG79" s="58"/>
      <c r="FH79" s="108"/>
      <c r="FI79" s="167">
        <f t="shared" si="687"/>
        <v>0</v>
      </c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9"/>
      <c r="FU79" s="58"/>
      <c r="FV79" s="58"/>
      <c r="FW79" s="58"/>
      <c r="FX79" s="108"/>
      <c r="FY79" s="167">
        <f t="shared" si="688"/>
        <v>0</v>
      </c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9"/>
      <c r="GK79" s="58"/>
      <c r="GL79" s="58"/>
      <c r="GM79" s="58"/>
      <c r="GN79" s="108"/>
      <c r="GO79" s="167">
        <f t="shared" si="689"/>
        <v>0</v>
      </c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9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108"/>
      <c r="HO79" s="170"/>
      <c r="HP79" s="171"/>
      <c r="HQ79" s="167">
        <f t="shared" si="690"/>
        <v>0</v>
      </c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9"/>
      <c r="IC79" s="58"/>
      <c r="ID79" s="58"/>
      <c r="IE79" s="58"/>
      <c r="IF79" s="108"/>
      <c r="IG79" s="167">
        <f t="shared" si="691"/>
        <v>0</v>
      </c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9"/>
      <c r="IS79" s="58"/>
      <c r="IT79" s="58"/>
      <c r="IU79" s="58"/>
      <c r="IV79" s="108"/>
      <c r="IW79" s="167">
        <f t="shared" si="692"/>
        <v>0</v>
      </c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9"/>
      <c r="JI79" s="58"/>
      <c r="JJ79" s="58"/>
      <c r="JK79" s="58"/>
      <c r="JL79" s="108"/>
      <c r="JM79" s="167">
        <f t="shared" si="693"/>
        <v>0</v>
      </c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9"/>
      <c r="JY79" s="58"/>
      <c r="JZ79" s="58"/>
      <c r="KA79" s="58"/>
      <c r="KB79" s="108"/>
      <c r="KC79" s="167">
        <f t="shared" si="694"/>
        <v>0</v>
      </c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9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108"/>
      <c r="LC79" s="171"/>
      <c r="LD79" s="167">
        <f t="shared" si="695"/>
        <v>0</v>
      </c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9"/>
      <c r="LP79" s="58"/>
      <c r="LQ79" s="58"/>
      <c r="LR79" s="58"/>
      <c r="LS79" s="108"/>
      <c r="LT79" s="167">
        <f t="shared" si="696"/>
        <v>0</v>
      </c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9"/>
      <c r="MF79" s="58"/>
      <c r="MG79" s="58"/>
      <c r="MH79" s="58"/>
      <c r="MI79" s="108"/>
      <c r="MJ79" s="167">
        <f t="shared" si="697"/>
        <v>0</v>
      </c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9"/>
      <c r="MV79" s="58"/>
      <c r="MW79" s="58"/>
      <c r="MX79" s="58"/>
      <c r="MY79" s="108"/>
      <c r="MZ79" s="167">
        <f t="shared" si="698"/>
        <v>0</v>
      </c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9"/>
      <c r="NL79" s="58"/>
      <c r="NM79" s="58"/>
      <c r="NN79" s="58"/>
      <c r="NO79" s="108"/>
      <c r="NP79" s="167">
        <f t="shared" si="699"/>
        <v>0</v>
      </c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9"/>
      <c r="OB79" s="58"/>
      <c r="OC79" s="58"/>
      <c r="OD79" s="58"/>
      <c r="OE79" s="108"/>
      <c r="OF79" s="167">
        <f t="shared" si="700"/>
        <v>0</v>
      </c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9"/>
      <c r="OR79" s="58"/>
      <c r="OS79" s="58"/>
      <c r="OT79" s="58"/>
      <c r="OU79" s="108"/>
      <c r="OV79" s="167">
        <f t="shared" si="701"/>
        <v>0</v>
      </c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9"/>
      <c r="PH79" s="58"/>
      <c r="PI79" s="58"/>
      <c r="PJ79" s="58"/>
      <c r="PK79" s="108"/>
      <c r="PL79" s="167">
        <f t="shared" si="702"/>
        <v>0</v>
      </c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9"/>
      <c r="PX79" s="58"/>
      <c r="PY79" s="58"/>
      <c r="PZ79" s="58"/>
      <c r="QA79" s="108"/>
      <c r="QB79" s="167">
        <f t="shared" si="703"/>
        <v>0</v>
      </c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9"/>
      <c r="QN79" s="58"/>
      <c r="QO79" s="58"/>
      <c r="QP79" s="58"/>
      <c r="QQ79" s="108"/>
      <c r="QR79" s="167">
        <f t="shared" si="704"/>
        <v>0</v>
      </c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9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108"/>
      <c r="RR79" s="171"/>
      <c r="RS79" s="167">
        <f t="shared" si="705"/>
        <v>0</v>
      </c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9"/>
      <c r="SE79" s="58"/>
      <c r="SF79" s="58"/>
      <c r="SG79" s="58"/>
      <c r="SH79" s="108"/>
      <c r="SI79" s="167">
        <f t="shared" si="706"/>
        <v>0</v>
      </c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9"/>
      <c r="SU79" s="58"/>
      <c r="SV79" s="58"/>
      <c r="SW79" s="58"/>
      <c r="SX79" s="108"/>
      <c r="SY79" s="167">
        <f t="shared" si="707"/>
        <v>0</v>
      </c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9"/>
      <c r="TK79" s="58"/>
      <c r="TL79" s="58"/>
      <c r="TM79" s="58"/>
      <c r="TN79" s="108"/>
      <c r="TO79" s="167">
        <f t="shared" si="708"/>
        <v>0</v>
      </c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9"/>
      <c r="UA79" s="58"/>
      <c r="UB79" s="58"/>
      <c r="UC79" s="58"/>
      <c r="UD79" s="108"/>
      <c r="UE79" s="167">
        <f t="shared" si="709"/>
        <v>0</v>
      </c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9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108"/>
      <c r="VE79" s="9" t="str">
        <f t="shared" si="710"/>
        <v>-</v>
      </c>
    </row>
    <row r="80" spans="1:577" ht="20.149999999999999" customHeight="1">
      <c r="A80" s="21"/>
      <c r="B80" s="21"/>
      <c r="C80" s="22">
        <v>61055</v>
      </c>
      <c r="D80" s="23" t="s">
        <v>77</v>
      </c>
      <c r="E80" s="191">
        <f t="shared" si="677"/>
        <v>0</v>
      </c>
      <c r="F80" s="192"/>
      <c r="G80" s="192"/>
      <c r="H80" s="193"/>
      <c r="I80" s="227"/>
      <c r="J80" s="239">
        <f t="shared" si="678"/>
        <v>0</v>
      </c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8"/>
      <c r="W80" s="58"/>
      <c r="X80" s="58"/>
      <c r="Y80" s="108"/>
      <c r="Z80" s="167">
        <f t="shared" si="679"/>
        <v>0</v>
      </c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/>
      <c r="AL80" s="58"/>
      <c r="AM80" s="58"/>
      <c r="AN80" s="58"/>
      <c r="AO80" s="108"/>
      <c r="AP80" s="167">
        <f t="shared" si="680"/>
        <v>0</v>
      </c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9"/>
      <c r="BB80" s="58"/>
      <c r="BC80" s="58"/>
      <c r="BD80" s="58"/>
      <c r="BE80" s="108"/>
      <c r="BF80" s="167">
        <f t="shared" si="681"/>
        <v>0</v>
      </c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9"/>
      <c r="BR80" s="58"/>
      <c r="BS80" s="58"/>
      <c r="BT80" s="58"/>
      <c r="BU80" s="108"/>
      <c r="BV80" s="167">
        <f t="shared" si="682"/>
        <v>0</v>
      </c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9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108"/>
      <c r="CV80" s="171"/>
      <c r="CW80" s="167">
        <f t="shared" si="683"/>
        <v>0</v>
      </c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9"/>
      <c r="DI80" s="58"/>
      <c r="DJ80" s="58"/>
      <c r="DK80" s="58"/>
      <c r="DL80" s="108"/>
      <c r="DM80" s="167">
        <f t="shared" si="684"/>
        <v>0</v>
      </c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9"/>
      <c r="DY80" s="58"/>
      <c r="DZ80" s="58"/>
      <c r="EA80" s="58"/>
      <c r="EB80" s="108"/>
      <c r="EC80" s="167">
        <f t="shared" si="685"/>
        <v>0</v>
      </c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9"/>
      <c r="EO80" s="58"/>
      <c r="EP80" s="58"/>
      <c r="EQ80" s="58"/>
      <c r="ER80" s="108"/>
      <c r="ES80" s="167">
        <f t="shared" si="686"/>
        <v>0</v>
      </c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9"/>
      <c r="FE80" s="58"/>
      <c r="FF80" s="58"/>
      <c r="FG80" s="58"/>
      <c r="FH80" s="108"/>
      <c r="FI80" s="167">
        <f t="shared" si="687"/>
        <v>0</v>
      </c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9"/>
      <c r="FU80" s="58"/>
      <c r="FV80" s="58"/>
      <c r="FW80" s="58"/>
      <c r="FX80" s="108"/>
      <c r="FY80" s="167">
        <f t="shared" si="688"/>
        <v>0</v>
      </c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9"/>
      <c r="GK80" s="58"/>
      <c r="GL80" s="58"/>
      <c r="GM80" s="58"/>
      <c r="GN80" s="108"/>
      <c r="GO80" s="167">
        <f t="shared" si="689"/>
        <v>0</v>
      </c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9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108"/>
      <c r="HO80" s="170"/>
      <c r="HP80" s="171"/>
      <c r="HQ80" s="167">
        <f t="shared" si="690"/>
        <v>0</v>
      </c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9"/>
      <c r="IC80" s="58"/>
      <c r="ID80" s="58"/>
      <c r="IE80" s="58"/>
      <c r="IF80" s="108"/>
      <c r="IG80" s="167">
        <f t="shared" si="691"/>
        <v>0</v>
      </c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9"/>
      <c r="IS80" s="58"/>
      <c r="IT80" s="58"/>
      <c r="IU80" s="58"/>
      <c r="IV80" s="108"/>
      <c r="IW80" s="167">
        <f t="shared" si="692"/>
        <v>0</v>
      </c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9"/>
      <c r="JI80" s="58"/>
      <c r="JJ80" s="58"/>
      <c r="JK80" s="58"/>
      <c r="JL80" s="108"/>
      <c r="JM80" s="167">
        <f t="shared" si="693"/>
        <v>0</v>
      </c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9"/>
      <c r="JY80" s="58"/>
      <c r="JZ80" s="58"/>
      <c r="KA80" s="58"/>
      <c r="KB80" s="108"/>
      <c r="KC80" s="167">
        <f t="shared" si="694"/>
        <v>0</v>
      </c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9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108"/>
      <c r="LC80" s="171"/>
      <c r="LD80" s="167">
        <f t="shared" si="695"/>
        <v>0</v>
      </c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9"/>
      <c r="LP80" s="58"/>
      <c r="LQ80" s="58"/>
      <c r="LR80" s="58"/>
      <c r="LS80" s="108"/>
      <c r="LT80" s="167">
        <f t="shared" si="696"/>
        <v>0</v>
      </c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9"/>
      <c r="MF80" s="58"/>
      <c r="MG80" s="58"/>
      <c r="MH80" s="58"/>
      <c r="MI80" s="108"/>
      <c r="MJ80" s="167">
        <f t="shared" si="697"/>
        <v>0</v>
      </c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9"/>
      <c r="MV80" s="58"/>
      <c r="MW80" s="58"/>
      <c r="MX80" s="58"/>
      <c r="MY80" s="108"/>
      <c r="MZ80" s="167">
        <f t="shared" si="698"/>
        <v>0</v>
      </c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9"/>
      <c r="NL80" s="58"/>
      <c r="NM80" s="58"/>
      <c r="NN80" s="58"/>
      <c r="NO80" s="108"/>
      <c r="NP80" s="167">
        <f t="shared" si="699"/>
        <v>0</v>
      </c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9"/>
      <c r="OB80" s="58"/>
      <c r="OC80" s="58"/>
      <c r="OD80" s="58"/>
      <c r="OE80" s="108"/>
      <c r="OF80" s="167">
        <f t="shared" si="700"/>
        <v>0</v>
      </c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9"/>
      <c r="OR80" s="58"/>
      <c r="OS80" s="58"/>
      <c r="OT80" s="58"/>
      <c r="OU80" s="108"/>
      <c r="OV80" s="167">
        <f t="shared" si="701"/>
        <v>0</v>
      </c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9"/>
      <c r="PH80" s="58"/>
      <c r="PI80" s="58"/>
      <c r="PJ80" s="58"/>
      <c r="PK80" s="108"/>
      <c r="PL80" s="167">
        <f t="shared" si="702"/>
        <v>0</v>
      </c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9"/>
      <c r="PX80" s="58"/>
      <c r="PY80" s="58"/>
      <c r="PZ80" s="58"/>
      <c r="QA80" s="108"/>
      <c r="QB80" s="167">
        <f t="shared" si="703"/>
        <v>0</v>
      </c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9"/>
      <c r="QN80" s="58"/>
      <c r="QO80" s="58"/>
      <c r="QP80" s="58"/>
      <c r="QQ80" s="108"/>
      <c r="QR80" s="167">
        <f t="shared" si="704"/>
        <v>0</v>
      </c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9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108"/>
      <c r="RR80" s="171"/>
      <c r="RS80" s="167">
        <f t="shared" si="705"/>
        <v>0</v>
      </c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9"/>
      <c r="SE80" s="58"/>
      <c r="SF80" s="58"/>
      <c r="SG80" s="58"/>
      <c r="SH80" s="108"/>
      <c r="SI80" s="167">
        <f t="shared" si="706"/>
        <v>0</v>
      </c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9"/>
      <c r="SU80" s="58"/>
      <c r="SV80" s="58"/>
      <c r="SW80" s="58"/>
      <c r="SX80" s="108"/>
      <c r="SY80" s="167">
        <f t="shared" si="707"/>
        <v>0</v>
      </c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9"/>
      <c r="TK80" s="58"/>
      <c r="TL80" s="58"/>
      <c r="TM80" s="58"/>
      <c r="TN80" s="108"/>
      <c r="TO80" s="167">
        <f t="shared" si="708"/>
        <v>0</v>
      </c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9"/>
      <c r="UA80" s="58"/>
      <c r="UB80" s="58"/>
      <c r="UC80" s="58"/>
      <c r="UD80" s="108"/>
      <c r="UE80" s="167">
        <f t="shared" si="709"/>
        <v>0</v>
      </c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9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108"/>
      <c r="VE80" s="9" t="str">
        <f t="shared" si="710"/>
        <v>-</v>
      </c>
    </row>
    <row r="81" spans="1:577" ht="20.149999999999999" customHeight="1">
      <c r="A81" s="21"/>
      <c r="B81" s="21"/>
      <c r="C81" s="22">
        <v>61056</v>
      </c>
      <c r="D81" s="23" t="s">
        <v>78</v>
      </c>
      <c r="E81" s="191">
        <f t="shared" si="677"/>
        <v>0</v>
      </c>
      <c r="F81" s="192"/>
      <c r="G81" s="192"/>
      <c r="H81" s="193"/>
      <c r="I81" s="227"/>
      <c r="J81" s="239">
        <f t="shared" si="678"/>
        <v>0</v>
      </c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58"/>
      <c r="Y81" s="108"/>
      <c r="Z81" s="167">
        <f t="shared" si="679"/>
        <v>0</v>
      </c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/>
      <c r="AL81" s="58"/>
      <c r="AM81" s="58"/>
      <c r="AN81" s="58"/>
      <c r="AO81" s="108"/>
      <c r="AP81" s="167">
        <f t="shared" si="680"/>
        <v>0</v>
      </c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9"/>
      <c r="BB81" s="58"/>
      <c r="BC81" s="58"/>
      <c r="BD81" s="58"/>
      <c r="BE81" s="108"/>
      <c r="BF81" s="167">
        <f t="shared" si="681"/>
        <v>0</v>
      </c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58"/>
      <c r="BS81" s="58"/>
      <c r="BT81" s="58"/>
      <c r="BU81" s="108"/>
      <c r="BV81" s="167">
        <f t="shared" si="682"/>
        <v>0</v>
      </c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9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108"/>
      <c r="CV81" s="171"/>
      <c r="CW81" s="167">
        <f t="shared" si="683"/>
        <v>0</v>
      </c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9"/>
      <c r="DI81" s="58"/>
      <c r="DJ81" s="58"/>
      <c r="DK81" s="58"/>
      <c r="DL81" s="108"/>
      <c r="DM81" s="167">
        <f t="shared" si="684"/>
        <v>0</v>
      </c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9"/>
      <c r="DY81" s="58"/>
      <c r="DZ81" s="58"/>
      <c r="EA81" s="58"/>
      <c r="EB81" s="108"/>
      <c r="EC81" s="167">
        <f t="shared" si="685"/>
        <v>0</v>
      </c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9"/>
      <c r="EO81" s="58"/>
      <c r="EP81" s="58"/>
      <c r="EQ81" s="58"/>
      <c r="ER81" s="108"/>
      <c r="ES81" s="167">
        <f t="shared" si="686"/>
        <v>0</v>
      </c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9"/>
      <c r="FE81" s="58"/>
      <c r="FF81" s="58"/>
      <c r="FG81" s="58"/>
      <c r="FH81" s="108"/>
      <c r="FI81" s="167">
        <f t="shared" si="687"/>
        <v>0</v>
      </c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9"/>
      <c r="FU81" s="58"/>
      <c r="FV81" s="58"/>
      <c r="FW81" s="58"/>
      <c r="FX81" s="108"/>
      <c r="FY81" s="167">
        <f t="shared" si="688"/>
        <v>0</v>
      </c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9"/>
      <c r="GK81" s="58"/>
      <c r="GL81" s="58"/>
      <c r="GM81" s="58"/>
      <c r="GN81" s="108"/>
      <c r="GO81" s="167">
        <f t="shared" si="689"/>
        <v>0</v>
      </c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9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108"/>
      <c r="HO81" s="170"/>
      <c r="HP81" s="171"/>
      <c r="HQ81" s="167">
        <f t="shared" si="690"/>
        <v>0</v>
      </c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9"/>
      <c r="IC81" s="58"/>
      <c r="ID81" s="58"/>
      <c r="IE81" s="58"/>
      <c r="IF81" s="108"/>
      <c r="IG81" s="167">
        <f t="shared" si="691"/>
        <v>0</v>
      </c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9"/>
      <c r="IS81" s="58"/>
      <c r="IT81" s="58"/>
      <c r="IU81" s="58"/>
      <c r="IV81" s="108"/>
      <c r="IW81" s="167">
        <f t="shared" si="692"/>
        <v>0</v>
      </c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9"/>
      <c r="JI81" s="58"/>
      <c r="JJ81" s="58"/>
      <c r="JK81" s="58"/>
      <c r="JL81" s="108"/>
      <c r="JM81" s="167">
        <f t="shared" si="693"/>
        <v>0</v>
      </c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9"/>
      <c r="JY81" s="58"/>
      <c r="JZ81" s="58"/>
      <c r="KA81" s="58"/>
      <c r="KB81" s="108"/>
      <c r="KC81" s="167">
        <f t="shared" si="694"/>
        <v>0</v>
      </c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9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108"/>
      <c r="LC81" s="171"/>
      <c r="LD81" s="167">
        <f t="shared" si="695"/>
        <v>0</v>
      </c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9"/>
      <c r="LP81" s="58"/>
      <c r="LQ81" s="58"/>
      <c r="LR81" s="58"/>
      <c r="LS81" s="108"/>
      <c r="LT81" s="167">
        <f t="shared" si="696"/>
        <v>0</v>
      </c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9"/>
      <c r="MF81" s="58"/>
      <c r="MG81" s="58"/>
      <c r="MH81" s="58"/>
      <c r="MI81" s="108"/>
      <c r="MJ81" s="167">
        <f t="shared" si="697"/>
        <v>0</v>
      </c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9"/>
      <c r="MV81" s="58"/>
      <c r="MW81" s="58"/>
      <c r="MX81" s="58"/>
      <c r="MY81" s="108"/>
      <c r="MZ81" s="167">
        <f t="shared" si="698"/>
        <v>0</v>
      </c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9"/>
      <c r="NL81" s="58"/>
      <c r="NM81" s="58"/>
      <c r="NN81" s="58"/>
      <c r="NO81" s="108"/>
      <c r="NP81" s="167">
        <f t="shared" si="699"/>
        <v>0</v>
      </c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9"/>
      <c r="OB81" s="58"/>
      <c r="OC81" s="58"/>
      <c r="OD81" s="58"/>
      <c r="OE81" s="108"/>
      <c r="OF81" s="167">
        <f t="shared" si="700"/>
        <v>0</v>
      </c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9"/>
      <c r="OR81" s="58"/>
      <c r="OS81" s="58"/>
      <c r="OT81" s="58"/>
      <c r="OU81" s="108"/>
      <c r="OV81" s="167">
        <f t="shared" si="701"/>
        <v>0</v>
      </c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9"/>
      <c r="PH81" s="58"/>
      <c r="PI81" s="58"/>
      <c r="PJ81" s="58"/>
      <c r="PK81" s="108"/>
      <c r="PL81" s="167">
        <f t="shared" si="702"/>
        <v>0</v>
      </c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9"/>
      <c r="PX81" s="58"/>
      <c r="PY81" s="58"/>
      <c r="PZ81" s="58"/>
      <c r="QA81" s="108"/>
      <c r="QB81" s="167">
        <f t="shared" si="703"/>
        <v>0</v>
      </c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9"/>
      <c r="QN81" s="58"/>
      <c r="QO81" s="58"/>
      <c r="QP81" s="58"/>
      <c r="QQ81" s="108"/>
      <c r="QR81" s="167">
        <f t="shared" si="704"/>
        <v>0</v>
      </c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9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108"/>
      <c r="RR81" s="171"/>
      <c r="RS81" s="167">
        <f t="shared" si="705"/>
        <v>0</v>
      </c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9"/>
      <c r="SE81" s="58"/>
      <c r="SF81" s="58"/>
      <c r="SG81" s="58"/>
      <c r="SH81" s="108"/>
      <c r="SI81" s="167">
        <f t="shared" si="706"/>
        <v>0</v>
      </c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9"/>
      <c r="SU81" s="58"/>
      <c r="SV81" s="58"/>
      <c r="SW81" s="58"/>
      <c r="SX81" s="108"/>
      <c r="SY81" s="167">
        <f t="shared" si="707"/>
        <v>0</v>
      </c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9"/>
      <c r="TK81" s="58"/>
      <c r="TL81" s="58"/>
      <c r="TM81" s="58"/>
      <c r="TN81" s="108"/>
      <c r="TO81" s="167">
        <f t="shared" si="708"/>
        <v>0</v>
      </c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9"/>
      <c r="UA81" s="58"/>
      <c r="UB81" s="58"/>
      <c r="UC81" s="58"/>
      <c r="UD81" s="108"/>
      <c r="UE81" s="167">
        <f t="shared" si="709"/>
        <v>0</v>
      </c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9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108"/>
      <c r="VE81" s="9" t="str">
        <f t="shared" si="710"/>
        <v>-</v>
      </c>
    </row>
    <row r="82" spans="1:577" ht="20.149999999999999" customHeight="1">
      <c r="A82" s="21"/>
      <c r="B82" s="21"/>
      <c r="C82" s="22">
        <v>61057</v>
      </c>
      <c r="D82" s="23" t="s">
        <v>79</v>
      </c>
      <c r="E82" s="191">
        <f t="shared" si="677"/>
        <v>0</v>
      </c>
      <c r="F82" s="192"/>
      <c r="G82" s="192"/>
      <c r="H82" s="193"/>
      <c r="I82" s="227"/>
      <c r="J82" s="239">
        <f t="shared" si="678"/>
        <v>0</v>
      </c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9"/>
      <c r="V82" s="58"/>
      <c r="W82" s="58"/>
      <c r="X82" s="58"/>
      <c r="Y82" s="108"/>
      <c r="Z82" s="167">
        <f t="shared" si="679"/>
        <v>0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/>
      <c r="AL82" s="58"/>
      <c r="AM82" s="58"/>
      <c r="AN82" s="58"/>
      <c r="AO82" s="108"/>
      <c r="AP82" s="167">
        <f t="shared" si="680"/>
        <v>0</v>
      </c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9"/>
      <c r="BB82" s="58"/>
      <c r="BC82" s="58"/>
      <c r="BD82" s="58"/>
      <c r="BE82" s="108"/>
      <c r="BF82" s="167">
        <f t="shared" si="681"/>
        <v>0</v>
      </c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58"/>
      <c r="BS82" s="58"/>
      <c r="BT82" s="58"/>
      <c r="BU82" s="108"/>
      <c r="BV82" s="167">
        <f t="shared" si="682"/>
        <v>0</v>
      </c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9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108"/>
      <c r="CV82" s="171"/>
      <c r="CW82" s="167">
        <f t="shared" si="683"/>
        <v>0</v>
      </c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9"/>
      <c r="DI82" s="58"/>
      <c r="DJ82" s="58"/>
      <c r="DK82" s="58"/>
      <c r="DL82" s="108"/>
      <c r="DM82" s="167">
        <f t="shared" si="684"/>
        <v>0</v>
      </c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9"/>
      <c r="DY82" s="58"/>
      <c r="DZ82" s="58"/>
      <c r="EA82" s="58"/>
      <c r="EB82" s="108"/>
      <c r="EC82" s="167">
        <f t="shared" si="685"/>
        <v>0</v>
      </c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9"/>
      <c r="EO82" s="58"/>
      <c r="EP82" s="58"/>
      <c r="EQ82" s="58"/>
      <c r="ER82" s="108"/>
      <c r="ES82" s="167">
        <f t="shared" si="686"/>
        <v>0</v>
      </c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9"/>
      <c r="FE82" s="58"/>
      <c r="FF82" s="58"/>
      <c r="FG82" s="58"/>
      <c r="FH82" s="108"/>
      <c r="FI82" s="167">
        <f t="shared" si="687"/>
        <v>0</v>
      </c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9"/>
      <c r="FU82" s="58"/>
      <c r="FV82" s="58"/>
      <c r="FW82" s="58"/>
      <c r="FX82" s="108"/>
      <c r="FY82" s="167">
        <f t="shared" si="688"/>
        <v>0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9"/>
      <c r="GK82" s="58"/>
      <c r="GL82" s="58"/>
      <c r="GM82" s="58"/>
      <c r="GN82" s="108"/>
      <c r="GO82" s="167">
        <f t="shared" si="689"/>
        <v>0</v>
      </c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9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108"/>
      <c r="HO82" s="170"/>
      <c r="HP82" s="171"/>
      <c r="HQ82" s="167">
        <f t="shared" si="690"/>
        <v>0</v>
      </c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9"/>
      <c r="IC82" s="58"/>
      <c r="ID82" s="58"/>
      <c r="IE82" s="58"/>
      <c r="IF82" s="108"/>
      <c r="IG82" s="167">
        <f t="shared" si="691"/>
        <v>0</v>
      </c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9"/>
      <c r="IS82" s="58"/>
      <c r="IT82" s="58"/>
      <c r="IU82" s="58"/>
      <c r="IV82" s="108"/>
      <c r="IW82" s="167">
        <f t="shared" si="692"/>
        <v>0</v>
      </c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9"/>
      <c r="JI82" s="58"/>
      <c r="JJ82" s="58"/>
      <c r="JK82" s="58"/>
      <c r="JL82" s="108"/>
      <c r="JM82" s="167">
        <f t="shared" si="693"/>
        <v>0</v>
      </c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9"/>
      <c r="JY82" s="58"/>
      <c r="JZ82" s="58"/>
      <c r="KA82" s="58"/>
      <c r="KB82" s="108"/>
      <c r="KC82" s="167">
        <f t="shared" si="694"/>
        <v>0</v>
      </c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9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108"/>
      <c r="LC82" s="171"/>
      <c r="LD82" s="167">
        <f t="shared" si="695"/>
        <v>0</v>
      </c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9"/>
      <c r="LP82" s="58"/>
      <c r="LQ82" s="58"/>
      <c r="LR82" s="58"/>
      <c r="LS82" s="108"/>
      <c r="LT82" s="167">
        <f t="shared" si="696"/>
        <v>0</v>
      </c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9"/>
      <c r="MF82" s="58"/>
      <c r="MG82" s="58"/>
      <c r="MH82" s="58"/>
      <c r="MI82" s="108"/>
      <c r="MJ82" s="167">
        <f t="shared" si="697"/>
        <v>0</v>
      </c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9"/>
      <c r="MV82" s="58"/>
      <c r="MW82" s="58"/>
      <c r="MX82" s="58"/>
      <c r="MY82" s="108"/>
      <c r="MZ82" s="167">
        <f t="shared" si="698"/>
        <v>0</v>
      </c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9"/>
      <c r="NL82" s="58"/>
      <c r="NM82" s="58"/>
      <c r="NN82" s="58"/>
      <c r="NO82" s="108"/>
      <c r="NP82" s="167">
        <f t="shared" si="699"/>
        <v>0</v>
      </c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9"/>
      <c r="OB82" s="58"/>
      <c r="OC82" s="58"/>
      <c r="OD82" s="58"/>
      <c r="OE82" s="108"/>
      <c r="OF82" s="167">
        <f t="shared" si="700"/>
        <v>0</v>
      </c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9"/>
      <c r="OR82" s="58"/>
      <c r="OS82" s="58"/>
      <c r="OT82" s="58"/>
      <c r="OU82" s="108"/>
      <c r="OV82" s="167">
        <f t="shared" si="701"/>
        <v>0</v>
      </c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9"/>
      <c r="PH82" s="58"/>
      <c r="PI82" s="58"/>
      <c r="PJ82" s="58"/>
      <c r="PK82" s="108"/>
      <c r="PL82" s="167">
        <f t="shared" si="702"/>
        <v>0</v>
      </c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9"/>
      <c r="PX82" s="58"/>
      <c r="PY82" s="58"/>
      <c r="PZ82" s="58"/>
      <c r="QA82" s="108"/>
      <c r="QB82" s="167">
        <f t="shared" si="703"/>
        <v>0</v>
      </c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9"/>
      <c r="QN82" s="58"/>
      <c r="QO82" s="58"/>
      <c r="QP82" s="58"/>
      <c r="QQ82" s="108"/>
      <c r="QR82" s="167">
        <f t="shared" si="704"/>
        <v>0</v>
      </c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9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108"/>
      <c r="RR82" s="171"/>
      <c r="RS82" s="167">
        <f t="shared" si="705"/>
        <v>0</v>
      </c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9"/>
      <c r="SE82" s="58"/>
      <c r="SF82" s="58"/>
      <c r="SG82" s="58"/>
      <c r="SH82" s="108"/>
      <c r="SI82" s="167">
        <f t="shared" si="706"/>
        <v>0</v>
      </c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9"/>
      <c r="SU82" s="58"/>
      <c r="SV82" s="58"/>
      <c r="SW82" s="58"/>
      <c r="SX82" s="108"/>
      <c r="SY82" s="167">
        <f t="shared" si="707"/>
        <v>0</v>
      </c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9"/>
      <c r="TK82" s="58"/>
      <c r="TL82" s="58"/>
      <c r="TM82" s="58"/>
      <c r="TN82" s="108"/>
      <c r="TO82" s="167">
        <f t="shared" si="708"/>
        <v>0</v>
      </c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9"/>
      <c r="UA82" s="58"/>
      <c r="UB82" s="58"/>
      <c r="UC82" s="58"/>
      <c r="UD82" s="108"/>
      <c r="UE82" s="167">
        <f t="shared" si="709"/>
        <v>0</v>
      </c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9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108"/>
      <c r="VE82" s="9" t="str">
        <f t="shared" si="710"/>
        <v>-</v>
      </c>
    </row>
    <row r="83" spans="1:577" ht="20.149999999999999" customHeight="1">
      <c r="A83" s="21"/>
      <c r="B83" s="21"/>
      <c r="C83" s="22">
        <v>61058</v>
      </c>
      <c r="D83" s="23" t="s">
        <v>80</v>
      </c>
      <c r="E83" s="191">
        <f t="shared" si="677"/>
        <v>0</v>
      </c>
      <c r="F83" s="192"/>
      <c r="G83" s="192"/>
      <c r="H83" s="193"/>
      <c r="I83" s="227"/>
      <c r="J83" s="239">
        <f t="shared" si="678"/>
        <v>0</v>
      </c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58"/>
      <c r="Y83" s="108"/>
      <c r="Z83" s="167">
        <f t="shared" si="679"/>
        <v>0</v>
      </c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/>
      <c r="AL83" s="58"/>
      <c r="AM83" s="58"/>
      <c r="AN83" s="58"/>
      <c r="AO83" s="108"/>
      <c r="AP83" s="167">
        <f t="shared" si="680"/>
        <v>0</v>
      </c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9"/>
      <c r="BB83" s="58"/>
      <c r="BC83" s="58"/>
      <c r="BD83" s="58"/>
      <c r="BE83" s="108"/>
      <c r="BF83" s="167">
        <f t="shared" si="681"/>
        <v>0</v>
      </c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58"/>
      <c r="BS83" s="58"/>
      <c r="BT83" s="58"/>
      <c r="BU83" s="108"/>
      <c r="BV83" s="167">
        <f t="shared" si="682"/>
        <v>0</v>
      </c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9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108"/>
      <c r="CV83" s="171"/>
      <c r="CW83" s="167">
        <f t="shared" si="683"/>
        <v>0</v>
      </c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9"/>
      <c r="DI83" s="58"/>
      <c r="DJ83" s="58"/>
      <c r="DK83" s="58"/>
      <c r="DL83" s="108"/>
      <c r="DM83" s="167">
        <f t="shared" si="684"/>
        <v>0</v>
      </c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9"/>
      <c r="DY83" s="58"/>
      <c r="DZ83" s="58"/>
      <c r="EA83" s="58"/>
      <c r="EB83" s="108"/>
      <c r="EC83" s="167">
        <f t="shared" si="685"/>
        <v>0</v>
      </c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9"/>
      <c r="EO83" s="58"/>
      <c r="EP83" s="58"/>
      <c r="EQ83" s="58"/>
      <c r="ER83" s="108"/>
      <c r="ES83" s="167">
        <f t="shared" si="686"/>
        <v>0</v>
      </c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9"/>
      <c r="FE83" s="58"/>
      <c r="FF83" s="58"/>
      <c r="FG83" s="58"/>
      <c r="FH83" s="108"/>
      <c r="FI83" s="167">
        <f t="shared" si="687"/>
        <v>0</v>
      </c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9"/>
      <c r="FU83" s="58"/>
      <c r="FV83" s="58"/>
      <c r="FW83" s="58"/>
      <c r="FX83" s="108"/>
      <c r="FY83" s="167">
        <f t="shared" si="688"/>
        <v>0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9"/>
      <c r="GK83" s="58"/>
      <c r="GL83" s="58"/>
      <c r="GM83" s="58"/>
      <c r="GN83" s="108"/>
      <c r="GO83" s="167">
        <f t="shared" si="689"/>
        <v>0</v>
      </c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9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108"/>
      <c r="HO83" s="170"/>
      <c r="HP83" s="171"/>
      <c r="HQ83" s="167">
        <f t="shared" si="690"/>
        <v>0</v>
      </c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9"/>
      <c r="IC83" s="58"/>
      <c r="ID83" s="58"/>
      <c r="IE83" s="58"/>
      <c r="IF83" s="108"/>
      <c r="IG83" s="167">
        <f t="shared" si="691"/>
        <v>0</v>
      </c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9"/>
      <c r="IS83" s="58"/>
      <c r="IT83" s="58"/>
      <c r="IU83" s="58"/>
      <c r="IV83" s="108"/>
      <c r="IW83" s="167">
        <f t="shared" si="692"/>
        <v>0</v>
      </c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9"/>
      <c r="JI83" s="58"/>
      <c r="JJ83" s="58"/>
      <c r="JK83" s="58"/>
      <c r="JL83" s="108"/>
      <c r="JM83" s="167">
        <f t="shared" si="693"/>
        <v>0</v>
      </c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9"/>
      <c r="JY83" s="58"/>
      <c r="JZ83" s="58"/>
      <c r="KA83" s="58"/>
      <c r="KB83" s="108"/>
      <c r="KC83" s="167">
        <f t="shared" si="694"/>
        <v>0</v>
      </c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9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108"/>
      <c r="LC83" s="171"/>
      <c r="LD83" s="167">
        <f t="shared" si="695"/>
        <v>0</v>
      </c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9"/>
      <c r="LP83" s="58"/>
      <c r="LQ83" s="58"/>
      <c r="LR83" s="58"/>
      <c r="LS83" s="108"/>
      <c r="LT83" s="167">
        <f t="shared" si="696"/>
        <v>0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9"/>
      <c r="MF83" s="58"/>
      <c r="MG83" s="58"/>
      <c r="MH83" s="58"/>
      <c r="MI83" s="108"/>
      <c r="MJ83" s="167">
        <f t="shared" si="697"/>
        <v>0</v>
      </c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9"/>
      <c r="MV83" s="58"/>
      <c r="MW83" s="58"/>
      <c r="MX83" s="58"/>
      <c r="MY83" s="108"/>
      <c r="MZ83" s="167">
        <f t="shared" si="698"/>
        <v>0</v>
      </c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9"/>
      <c r="NL83" s="58"/>
      <c r="NM83" s="58"/>
      <c r="NN83" s="58"/>
      <c r="NO83" s="108"/>
      <c r="NP83" s="167">
        <f t="shared" si="699"/>
        <v>0</v>
      </c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9"/>
      <c r="OB83" s="58"/>
      <c r="OC83" s="58"/>
      <c r="OD83" s="58"/>
      <c r="OE83" s="108"/>
      <c r="OF83" s="167">
        <f t="shared" si="700"/>
        <v>0</v>
      </c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9"/>
      <c r="OR83" s="58"/>
      <c r="OS83" s="58"/>
      <c r="OT83" s="58"/>
      <c r="OU83" s="108"/>
      <c r="OV83" s="167">
        <f t="shared" si="701"/>
        <v>0</v>
      </c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9"/>
      <c r="PH83" s="58"/>
      <c r="PI83" s="58"/>
      <c r="PJ83" s="58"/>
      <c r="PK83" s="108"/>
      <c r="PL83" s="167">
        <f t="shared" si="702"/>
        <v>0</v>
      </c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9"/>
      <c r="PX83" s="58"/>
      <c r="PY83" s="58"/>
      <c r="PZ83" s="58"/>
      <c r="QA83" s="108"/>
      <c r="QB83" s="167">
        <f t="shared" si="703"/>
        <v>0</v>
      </c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9"/>
      <c r="QN83" s="58"/>
      <c r="QO83" s="58"/>
      <c r="QP83" s="58"/>
      <c r="QQ83" s="108"/>
      <c r="QR83" s="167">
        <f t="shared" si="704"/>
        <v>0</v>
      </c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9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108"/>
      <c r="RR83" s="171"/>
      <c r="RS83" s="167">
        <f t="shared" si="705"/>
        <v>0</v>
      </c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9"/>
      <c r="SE83" s="58"/>
      <c r="SF83" s="58"/>
      <c r="SG83" s="58"/>
      <c r="SH83" s="108"/>
      <c r="SI83" s="167">
        <f t="shared" si="706"/>
        <v>0</v>
      </c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9"/>
      <c r="SU83" s="58"/>
      <c r="SV83" s="58"/>
      <c r="SW83" s="58"/>
      <c r="SX83" s="108"/>
      <c r="SY83" s="167">
        <f t="shared" si="707"/>
        <v>0</v>
      </c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9"/>
      <c r="TK83" s="58"/>
      <c r="TL83" s="58"/>
      <c r="TM83" s="58"/>
      <c r="TN83" s="108"/>
      <c r="TO83" s="167">
        <f t="shared" si="708"/>
        <v>0</v>
      </c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9"/>
      <c r="UA83" s="58"/>
      <c r="UB83" s="58"/>
      <c r="UC83" s="58"/>
      <c r="UD83" s="108"/>
      <c r="UE83" s="167">
        <f t="shared" si="709"/>
        <v>0</v>
      </c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9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108"/>
      <c r="VE83" s="9" t="str">
        <f t="shared" si="710"/>
        <v>-</v>
      </c>
    </row>
    <row r="84" spans="1:577" ht="20.149999999999999" customHeight="1">
      <c r="A84" s="18"/>
      <c r="B84" s="18">
        <v>6106</v>
      </c>
      <c r="C84" s="25"/>
      <c r="D84" s="19" t="s">
        <v>81</v>
      </c>
      <c r="E84" s="188">
        <f t="shared" ref="E84:T84" si="711">SUM(E85:E88)</f>
        <v>0</v>
      </c>
      <c r="F84" s="189">
        <f t="shared" si="711"/>
        <v>0</v>
      </c>
      <c r="G84" s="189">
        <f t="shared" si="711"/>
        <v>0</v>
      </c>
      <c r="H84" s="190">
        <f t="shared" si="711"/>
        <v>0</v>
      </c>
      <c r="I84" s="226">
        <f t="shared" si="711"/>
        <v>0</v>
      </c>
      <c r="J84" s="189">
        <f t="shared" si="711"/>
        <v>0</v>
      </c>
      <c r="K84" s="57">
        <f t="shared" si="711"/>
        <v>0</v>
      </c>
      <c r="L84" s="56">
        <f t="shared" si="711"/>
        <v>0</v>
      </c>
      <c r="M84" s="56">
        <f t="shared" si="711"/>
        <v>0</v>
      </c>
      <c r="N84" s="56">
        <f t="shared" si="711"/>
        <v>0</v>
      </c>
      <c r="O84" s="56">
        <f t="shared" si="711"/>
        <v>0</v>
      </c>
      <c r="P84" s="56">
        <f t="shared" si="711"/>
        <v>0</v>
      </c>
      <c r="Q84" s="56">
        <f t="shared" si="711"/>
        <v>0</v>
      </c>
      <c r="R84" s="56">
        <f t="shared" si="711"/>
        <v>0</v>
      </c>
      <c r="S84" s="56">
        <f t="shared" si="711"/>
        <v>0</v>
      </c>
      <c r="T84" s="56">
        <f t="shared" si="711"/>
        <v>0</v>
      </c>
      <c r="U84" s="57">
        <f t="shared" ref="U84:Y84" si="712">SUM(U85:U88)</f>
        <v>0</v>
      </c>
      <c r="V84" s="56">
        <f t="shared" si="712"/>
        <v>0</v>
      </c>
      <c r="W84" s="56">
        <f t="shared" si="712"/>
        <v>0</v>
      </c>
      <c r="X84" s="56">
        <f t="shared" si="712"/>
        <v>0</v>
      </c>
      <c r="Y84" s="107">
        <f t="shared" si="712"/>
        <v>0</v>
      </c>
      <c r="Z84" s="57">
        <f t="shared" ref="Z84:AJ84" si="713">SUM(Z85:Z88)</f>
        <v>0</v>
      </c>
      <c r="AA84" s="56">
        <f t="shared" si="713"/>
        <v>0</v>
      </c>
      <c r="AB84" s="56">
        <f t="shared" si="713"/>
        <v>0</v>
      </c>
      <c r="AC84" s="56">
        <f t="shared" si="713"/>
        <v>0</v>
      </c>
      <c r="AD84" s="56">
        <f t="shared" si="713"/>
        <v>0</v>
      </c>
      <c r="AE84" s="56">
        <f t="shared" si="713"/>
        <v>0</v>
      </c>
      <c r="AF84" s="56">
        <f t="shared" si="713"/>
        <v>0</v>
      </c>
      <c r="AG84" s="56">
        <f t="shared" si="713"/>
        <v>0</v>
      </c>
      <c r="AH84" s="56">
        <f t="shared" si="713"/>
        <v>0</v>
      </c>
      <c r="AI84" s="56">
        <f t="shared" si="713"/>
        <v>0</v>
      </c>
      <c r="AJ84" s="56">
        <f t="shared" si="713"/>
        <v>0</v>
      </c>
      <c r="AK84" s="57">
        <f t="shared" ref="AK84:AO84" si="714">SUM(AK85:AK88)</f>
        <v>0</v>
      </c>
      <c r="AL84" s="56">
        <f t="shared" si="714"/>
        <v>0</v>
      </c>
      <c r="AM84" s="56">
        <f t="shared" si="714"/>
        <v>0</v>
      </c>
      <c r="AN84" s="56">
        <f t="shared" si="714"/>
        <v>0</v>
      </c>
      <c r="AO84" s="107">
        <f t="shared" si="714"/>
        <v>0</v>
      </c>
      <c r="AP84" s="57">
        <f t="shared" ref="AP84:AZ84" si="715">SUM(AP85:AP88)</f>
        <v>0</v>
      </c>
      <c r="AQ84" s="56">
        <f t="shared" si="715"/>
        <v>0</v>
      </c>
      <c r="AR84" s="56">
        <f t="shared" si="715"/>
        <v>0</v>
      </c>
      <c r="AS84" s="56">
        <f t="shared" si="715"/>
        <v>0</v>
      </c>
      <c r="AT84" s="56">
        <f t="shared" si="715"/>
        <v>0</v>
      </c>
      <c r="AU84" s="56">
        <f t="shared" si="715"/>
        <v>0</v>
      </c>
      <c r="AV84" s="56">
        <f t="shared" si="715"/>
        <v>0</v>
      </c>
      <c r="AW84" s="56">
        <f t="shared" si="715"/>
        <v>0</v>
      </c>
      <c r="AX84" s="56">
        <f t="shared" si="715"/>
        <v>0</v>
      </c>
      <c r="AY84" s="56">
        <f t="shared" si="715"/>
        <v>0</v>
      </c>
      <c r="AZ84" s="56">
        <f t="shared" si="715"/>
        <v>0</v>
      </c>
      <c r="BA84" s="57">
        <f t="shared" ref="BA84:BE84" si="716">SUM(BA85:BA88)</f>
        <v>0</v>
      </c>
      <c r="BB84" s="56">
        <f t="shared" si="716"/>
        <v>0</v>
      </c>
      <c r="BC84" s="56">
        <f t="shared" si="716"/>
        <v>0</v>
      </c>
      <c r="BD84" s="56">
        <f t="shared" si="716"/>
        <v>0</v>
      </c>
      <c r="BE84" s="107">
        <f t="shared" si="716"/>
        <v>0</v>
      </c>
      <c r="BF84" s="57">
        <f t="shared" ref="BF84:BP84" si="717">SUM(BF85:BF88)</f>
        <v>0</v>
      </c>
      <c r="BG84" s="56">
        <f t="shared" si="717"/>
        <v>0</v>
      </c>
      <c r="BH84" s="56">
        <f t="shared" si="717"/>
        <v>0</v>
      </c>
      <c r="BI84" s="56">
        <f t="shared" si="717"/>
        <v>0</v>
      </c>
      <c r="BJ84" s="56">
        <f t="shared" si="717"/>
        <v>0</v>
      </c>
      <c r="BK84" s="56">
        <f t="shared" si="717"/>
        <v>0</v>
      </c>
      <c r="BL84" s="56">
        <f t="shared" si="717"/>
        <v>0</v>
      </c>
      <c r="BM84" s="56">
        <f t="shared" si="717"/>
        <v>0</v>
      </c>
      <c r="BN84" s="56">
        <f t="shared" si="717"/>
        <v>0</v>
      </c>
      <c r="BO84" s="56">
        <f t="shared" si="717"/>
        <v>0</v>
      </c>
      <c r="BP84" s="56">
        <f t="shared" si="717"/>
        <v>0</v>
      </c>
      <c r="BQ84" s="57">
        <f t="shared" ref="BQ84:BU84" si="718">SUM(BQ85:BQ88)</f>
        <v>0</v>
      </c>
      <c r="BR84" s="56">
        <f t="shared" si="718"/>
        <v>0</v>
      </c>
      <c r="BS84" s="56">
        <f t="shared" si="718"/>
        <v>0</v>
      </c>
      <c r="BT84" s="56">
        <f t="shared" si="718"/>
        <v>0</v>
      </c>
      <c r="BU84" s="107">
        <f t="shared" si="718"/>
        <v>0</v>
      </c>
      <c r="BV84" s="57">
        <f t="shared" ref="BV84:CF84" si="719">SUM(BV85:BV88)</f>
        <v>0</v>
      </c>
      <c r="BW84" s="56">
        <f t="shared" si="719"/>
        <v>0</v>
      </c>
      <c r="BX84" s="56">
        <f t="shared" si="719"/>
        <v>0</v>
      </c>
      <c r="BY84" s="56">
        <f t="shared" si="719"/>
        <v>0</v>
      </c>
      <c r="BZ84" s="56">
        <f t="shared" si="719"/>
        <v>0</v>
      </c>
      <c r="CA84" s="56">
        <f t="shared" si="719"/>
        <v>0</v>
      </c>
      <c r="CB84" s="56">
        <f t="shared" si="719"/>
        <v>0</v>
      </c>
      <c r="CC84" s="56">
        <f t="shared" si="719"/>
        <v>0</v>
      </c>
      <c r="CD84" s="56">
        <f t="shared" si="719"/>
        <v>0</v>
      </c>
      <c r="CE84" s="56">
        <f t="shared" si="719"/>
        <v>0</v>
      </c>
      <c r="CF84" s="56">
        <f t="shared" si="719"/>
        <v>0</v>
      </c>
      <c r="CG84" s="57">
        <f t="shared" ref="CG84:CU84" si="720">SUM(CG85:CG88)</f>
        <v>0</v>
      </c>
      <c r="CH84" s="56">
        <f t="shared" si="720"/>
        <v>0</v>
      </c>
      <c r="CI84" s="56">
        <f t="shared" si="720"/>
        <v>0</v>
      </c>
      <c r="CJ84" s="56">
        <f t="shared" si="720"/>
        <v>0</v>
      </c>
      <c r="CK84" s="56">
        <f t="shared" ref="CK84:CT84" si="721">SUM(CK85:CK88)</f>
        <v>0</v>
      </c>
      <c r="CL84" s="56">
        <f t="shared" si="721"/>
        <v>0</v>
      </c>
      <c r="CM84" s="56">
        <f t="shared" si="721"/>
        <v>0</v>
      </c>
      <c r="CN84" s="56">
        <f t="shared" si="721"/>
        <v>0</v>
      </c>
      <c r="CO84" s="56">
        <f t="shared" si="721"/>
        <v>0</v>
      </c>
      <c r="CP84" s="56">
        <f t="shared" si="721"/>
        <v>0</v>
      </c>
      <c r="CQ84" s="56">
        <f t="shared" si="721"/>
        <v>0</v>
      </c>
      <c r="CR84" s="56">
        <f t="shared" si="721"/>
        <v>0</v>
      </c>
      <c r="CS84" s="56">
        <f t="shared" si="721"/>
        <v>0</v>
      </c>
      <c r="CT84" s="56">
        <f t="shared" si="721"/>
        <v>0</v>
      </c>
      <c r="CU84" s="107">
        <f t="shared" si="720"/>
        <v>0</v>
      </c>
      <c r="CV84" s="150">
        <f t="shared" ref="CV84:DG84" si="722">SUM(CV85:CV88)</f>
        <v>0</v>
      </c>
      <c r="CW84" s="57">
        <f t="shared" si="722"/>
        <v>0</v>
      </c>
      <c r="CX84" s="56">
        <f t="shared" si="722"/>
        <v>0</v>
      </c>
      <c r="CY84" s="56">
        <f t="shared" si="722"/>
        <v>0</v>
      </c>
      <c r="CZ84" s="56">
        <f t="shared" si="722"/>
        <v>0</v>
      </c>
      <c r="DA84" s="56">
        <f t="shared" si="722"/>
        <v>0</v>
      </c>
      <c r="DB84" s="56">
        <f t="shared" si="722"/>
        <v>0</v>
      </c>
      <c r="DC84" s="56">
        <f t="shared" si="722"/>
        <v>0</v>
      </c>
      <c r="DD84" s="56">
        <f t="shared" si="722"/>
        <v>0</v>
      </c>
      <c r="DE84" s="56">
        <f t="shared" si="722"/>
        <v>0</v>
      </c>
      <c r="DF84" s="56">
        <f t="shared" si="722"/>
        <v>0</v>
      </c>
      <c r="DG84" s="56">
        <f t="shared" si="722"/>
        <v>0</v>
      </c>
      <c r="DH84" s="57">
        <f t="shared" ref="DH84:DL84" si="723">SUM(DH85:DH88)</f>
        <v>0</v>
      </c>
      <c r="DI84" s="56">
        <f t="shared" si="723"/>
        <v>0</v>
      </c>
      <c r="DJ84" s="56">
        <f t="shared" si="723"/>
        <v>0</v>
      </c>
      <c r="DK84" s="56">
        <f t="shared" si="723"/>
        <v>0</v>
      </c>
      <c r="DL84" s="107">
        <f t="shared" si="723"/>
        <v>0</v>
      </c>
      <c r="DM84" s="57">
        <f t="shared" ref="DM84:DW84" si="724">SUM(DM85:DM88)</f>
        <v>0</v>
      </c>
      <c r="DN84" s="56">
        <f t="shared" si="724"/>
        <v>0</v>
      </c>
      <c r="DO84" s="56">
        <f t="shared" si="724"/>
        <v>0</v>
      </c>
      <c r="DP84" s="56">
        <f t="shared" si="724"/>
        <v>0</v>
      </c>
      <c r="DQ84" s="56">
        <f t="shared" si="724"/>
        <v>0</v>
      </c>
      <c r="DR84" s="56">
        <f t="shared" si="724"/>
        <v>0</v>
      </c>
      <c r="DS84" s="56">
        <f t="shared" si="724"/>
        <v>0</v>
      </c>
      <c r="DT84" s="56">
        <f t="shared" si="724"/>
        <v>0</v>
      </c>
      <c r="DU84" s="56">
        <f t="shared" si="724"/>
        <v>0</v>
      </c>
      <c r="DV84" s="56">
        <f t="shared" si="724"/>
        <v>0</v>
      </c>
      <c r="DW84" s="56">
        <f t="shared" si="724"/>
        <v>0</v>
      </c>
      <c r="DX84" s="57">
        <f t="shared" ref="DX84:EB84" si="725">SUM(DX85:DX88)</f>
        <v>0</v>
      </c>
      <c r="DY84" s="56">
        <f t="shared" si="725"/>
        <v>0</v>
      </c>
      <c r="DZ84" s="56">
        <f t="shared" si="725"/>
        <v>0</v>
      </c>
      <c r="EA84" s="56">
        <f t="shared" si="725"/>
        <v>0</v>
      </c>
      <c r="EB84" s="107">
        <f t="shared" si="725"/>
        <v>0</v>
      </c>
      <c r="EC84" s="57">
        <f t="shared" ref="EC84:EM84" si="726">SUM(EC85:EC88)</f>
        <v>0</v>
      </c>
      <c r="ED84" s="56">
        <f t="shared" si="726"/>
        <v>0</v>
      </c>
      <c r="EE84" s="56">
        <f t="shared" si="726"/>
        <v>0</v>
      </c>
      <c r="EF84" s="56">
        <f t="shared" si="726"/>
        <v>0</v>
      </c>
      <c r="EG84" s="56">
        <f t="shared" si="726"/>
        <v>0</v>
      </c>
      <c r="EH84" s="56">
        <f t="shared" si="726"/>
        <v>0</v>
      </c>
      <c r="EI84" s="56">
        <f t="shared" si="726"/>
        <v>0</v>
      </c>
      <c r="EJ84" s="56">
        <f t="shared" si="726"/>
        <v>0</v>
      </c>
      <c r="EK84" s="56">
        <f t="shared" si="726"/>
        <v>0</v>
      </c>
      <c r="EL84" s="56">
        <f t="shared" si="726"/>
        <v>0</v>
      </c>
      <c r="EM84" s="56">
        <f t="shared" si="726"/>
        <v>0</v>
      </c>
      <c r="EN84" s="57">
        <f t="shared" ref="EN84:ER84" si="727">SUM(EN85:EN88)</f>
        <v>0</v>
      </c>
      <c r="EO84" s="56">
        <f t="shared" si="727"/>
        <v>0</v>
      </c>
      <c r="EP84" s="56">
        <f t="shared" si="727"/>
        <v>0</v>
      </c>
      <c r="EQ84" s="56">
        <f t="shared" si="727"/>
        <v>0</v>
      </c>
      <c r="ER84" s="107">
        <f t="shared" si="727"/>
        <v>0</v>
      </c>
      <c r="ES84" s="57">
        <f t="shared" ref="ES84:FC84" si="728">SUM(ES85:ES88)</f>
        <v>0</v>
      </c>
      <c r="ET84" s="56">
        <f t="shared" si="728"/>
        <v>0</v>
      </c>
      <c r="EU84" s="56">
        <f t="shared" si="728"/>
        <v>0</v>
      </c>
      <c r="EV84" s="56">
        <f t="shared" si="728"/>
        <v>0</v>
      </c>
      <c r="EW84" s="56">
        <f t="shared" si="728"/>
        <v>0</v>
      </c>
      <c r="EX84" s="56">
        <f t="shared" si="728"/>
        <v>0</v>
      </c>
      <c r="EY84" s="56">
        <f t="shared" si="728"/>
        <v>0</v>
      </c>
      <c r="EZ84" s="56">
        <f t="shared" si="728"/>
        <v>0</v>
      </c>
      <c r="FA84" s="56">
        <f t="shared" si="728"/>
        <v>0</v>
      </c>
      <c r="FB84" s="56">
        <f t="shared" si="728"/>
        <v>0</v>
      </c>
      <c r="FC84" s="56">
        <f t="shared" si="728"/>
        <v>0</v>
      </c>
      <c r="FD84" s="57">
        <f t="shared" ref="FD84:FH84" si="729">SUM(FD85:FD88)</f>
        <v>0</v>
      </c>
      <c r="FE84" s="56">
        <f t="shared" si="729"/>
        <v>0</v>
      </c>
      <c r="FF84" s="56">
        <f t="shared" si="729"/>
        <v>0</v>
      </c>
      <c r="FG84" s="56">
        <f t="shared" si="729"/>
        <v>0</v>
      </c>
      <c r="FH84" s="107">
        <f t="shared" si="729"/>
        <v>0</v>
      </c>
      <c r="FI84" s="57">
        <f t="shared" ref="FI84:FS84" si="730">SUM(FI85:FI88)</f>
        <v>0</v>
      </c>
      <c r="FJ84" s="56">
        <f t="shared" si="730"/>
        <v>0</v>
      </c>
      <c r="FK84" s="56">
        <f t="shared" si="730"/>
        <v>0</v>
      </c>
      <c r="FL84" s="56">
        <f t="shared" si="730"/>
        <v>0</v>
      </c>
      <c r="FM84" s="56">
        <f t="shared" si="730"/>
        <v>0</v>
      </c>
      <c r="FN84" s="56">
        <f t="shared" si="730"/>
        <v>0</v>
      </c>
      <c r="FO84" s="56">
        <f t="shared" si="730"/>
        <v>0</v>
      </c>
      <c r="FP84" s="56">
        <f t="shared" si="730"/>
        <v>0</v>
      </c>
      <c r="FQ84" s="56">
        <f t="shared" si="730"/>
        <v>0</v>
      </c>
      <c r="FR84" s="56">
        <f t="shared" si="730"/>
        <v>0</v>
      </c>
      <c r="FS84" s="56">
        <f t="shared" si="730"/>
        <v>0</v>
      </c>
      <c r="FT84" s="57">
        <f t="shared" ref="FT84:FX84" si="731">SUM(FT85:FT88)</f>
        <v>0</v>
      </c>
      <c r="FU84" s="56">
        <f t="shared" si="731"/>
        <v>0</v>
      </c>
      <c r="FV84" s="56">
        <f t="shared" si="731"/>
        <v>0</v>
      </c>
      <c r="FW84" s="56">
        <f t="shared" si="731"/>
        <v>0</v>
      </c>
      <c r="FX84" s="107">
        <f t="shared" si="731"/>
        <v>0</v>
      </c>
      <c r="FY84" s="57">
        <f t="shared" ref="FY84:GI84" si="732">SUM(FY85:FY88)</f>
        <v>0</v>
      </c>
      <c r="FZ84" s="56">
        <f t="shared" si="732"/>
        <v>0</v>
      </c>
      <c r="GA84" s="56">
        <f t="shared" si="732"/>
        <v>0</v>
      </c>
      <c r="GB84" s="56">
        <f t="shared" si="732"/>
        <v>0</v>
      </c>
      <c r="GC84" s="56">
        <f t="shared" si="732"/>
        <v>0</v>
      </c>
      <c r="GD84" s="56">
        <f t="shared" si="732"/>
        <v>0</v>
      </c>
      <c r="GE84" s="56">
        <f t="shared" si="732"/>
        <v>0</v>
      </c>
      <c r="GF84" s="56">
        <f t="shared" si="732"/>
        <v>0</v>
      </c>
      <c r="GG84" s="56">
        <f t="shared" si="732"/>
        <v>0</v>
      </c>
      <c r="GH84" s="56">
        <f t="shared" si="732"/>
        <v>0</v>
      </c>
      <c r="GI84" s="56">
        <f t="shared" si="732"/>
        <v>0</v>
      </c>
      <c r="GJ84" s="57">
        <f t="shared" ref="GJ84:GN84" si="733">SUM(GJ85:GJ88)</f>
        <v>0</v>
      </c>
      <c r="GK84" s="56">
        <f t="shared" si="733"/>
        <v>0</v>
      </c>
      <c r="GL84" s="56">
        <f t="shared" si="733"/>
        <v>0</v>
      </c>
      <c r="GM84" s="56">
        <f t="shared" si="733"/>
        <v>0</v>
      </c>
      <c r="GN84" s="107">
        <f t="shared" si="733"/>
        <v>0</v>
      </c>
      <c r="GO84" s="57">
        <f t="shared" ref="GO84:GY84" si="734">SUM(GO85:GO88)</f>
        <v>0</v>
      </c>
      <c r="GP84" s="56">
        <f t="shared" si="734"/>
        <v>0</v>
      </c>
      <c r="GQ84" s="56">
        <f t="shared" si="734"/>
        <v>0</v>
      </c>
      <c r="GR84" s="56">
        <f t="shared" si="734"/>
        <v>0</v>
      </c>
      <c r="GS84" s="56">
        <f t="shared" si="734"/>
        <v>0</v>
      </c>
      <c r="GT84" s="56">
        <f t="shared" si="734"/>
        <v>0</v>
      </c>
      <c r="GU84" s="56">
        <f t="shared" si="734"/>
        <v>0</v>
      </c>
      <c r="GV84" s="56">
        <f t="shared" si="734"/>
        <v>0</v>
      </c>
      <c r="GW84" s="56">
        <f t="shared" si="734"/>
        <v>0</v>
      </c>
      <c r="GX84" s="56">
        <f t="shared" si="734"/>
        <v>0</v>
      </c>
      <c r="GY84" s="56">
        <f t="shared" si="734"/>
        <v>0</v>
      </c>
      <c r="GZ84" s="57">
        <f t="shared" ref="GZ84:HC84" si="735">SUM(GZ85:GZ88)</f>
        <v>0</v>
      </c>
      <c r="HA84" s="56">
        <f t="shared" si="735"/>
        <v>0</v>
      </c>
      <c r="HB84" s="56">
        <f t="shared" si="735"/>
        <v>0</v>
      </c>
      <c r="HC84" s="56">
        <f t="shared" si="735"/>
        <v>0</v>
      </c>
      <c r="HD84" s="56">
        <f t="shared" ref="HD84:HM84" si="736">SUM(HD85:HD88)</f>
        <v>0</v>
      </c>
      <c r="HE84" s="56">
        <f t="shared" si="736"/>
        <v>0</v>
      </c>
      <c r="HF84" s="56">
        <f t="shared" si="736"/>
        <v>0</v>
      </c>
      <c r="HG84" s="56">
        <f t="shared" si="736"/>
        <v>0</v>
      </c>
      <c r="HH84" s="56">
        <f t="shared" si="736"/>
        <v>0</v>
      </c>
      <c r="HI84" s="56">
        <f t="shared" si="736"/>
        <v>0</v>
      </c>
      <c r="HJ84" s="56">
        <f t="shared" si="736"/>
        <v>0</v>
      </c>
      <c r="HK84" s="56">
        <f t="shared" si="736"/>
        <v>0</v>
      </c>
      <c r="HL84" s="56">
        <f t="shared" si="736"/>
        <v>0</v>
      </c>
      <c r="HM84" s="56">
        <f t="shared" si="736"/>
        <v>0</v>
      </c>
      <c r="HN84" s="107">
        <f t="shared" ref="HN84" si="737">SUM(HN85:HN88)</f>
        <v>0</v>
      </c>
      <c r="HO84" s="134">
        <f t="shared" ref="HO84:IA84" si="738">SUM(HO85:HO88)</f>
        <v>0</v>
      </c>
      <c r="HP84" s="150">
        <f t="shared" si="738"/>
        <v>0</v>
      </c>
      <c r="HQ84" s="57">
        <f t="shared" si="738"/>
        <v>0</v>
      </c>
      <c r="HR84" s="56">
        <f t="shared" si="738"/>
        <v>0</v>
      </c>
      <c r="HS84" s="56">
        <f t="shared" si="738"/>
        <v>0</v>
      </c>
      <c r="HT84" s="56">
        <f t="shared" si="738"/>
        <v>0</v>
      </c>
      <c r="HU84" s="56">
        <f t="shared" si="738"/>
        <v>0</v>
      </c>
      <c r="HV84" s="56">
        <f t="shared" si="738"/>
        <v>0</v>
      </c>
      <c r="HW84" s="56">
        <f t="shared" si="738"/>
        <v>0</v>
      </c>
      <c r="HX84" s="56">
        <f t="shared" si="738"/>
        <v>0</v>
      </c>
      <c r="HY84" s="56">
        <f t="shared" si="738"/>
        <v>0</v>
      </c>
      <c r="HZ84" s="56">
        <f t="shared" si="738"/>
        <v>0</v>
      </c>
      <c r="IA84" s="56">
        <f t="shared" si="738"/>
        <v>0</v>
      </c>
      <c r="IB84" s="57">
        <f t="shared" ref="IB84:IF84" si="739">SUM(IB85:IB88)</f>
        <v>0</v>
      </c>
      <c r="IC84" s="56">
        <f t="shared" si="739"/>
        <v>0</v>
      </c>
      <c r="ID84" s="56">
        <f t="shared" si="739"/>
        <v>0</v>
      </c>
      <c r="IE84" s="56">
        <f t="shared" si="739"/>
        <v>0</v>
      </c>
      <c r="IF84" s="107">
        <f t="shared" si="739"/>
        <v>0</v>
      </c>
      <c r="IG84" s="57">
        <f t="shared" ref="IG84:IQ84" si="740">SUM(IG85:IG88)</f>
        <v>0</v>
      </c>
      <c r="IH84" s="56">
        <f t="shared" si="740"/>
        <v>0</v>
      </c>
      <c r="II84" s="56">
        <f t="shared" si="740"/>
        <v>0</v>
      </c>
      <c r="IJ84" s="56">
        <f t="shared" si="740"/>
        <v>0</v>
      </c>
      <c r="IK84" s="56">
        <f t="shared" si="740"/>
        <v>0</v>
      </c>
      <c r="IL84" s="56">
        <f t="shared" si="740"/>
        <v>0</v>
      </c>
      <c r="IM84" s="56">
        <f t="shared" si="740"/>
        <v>0</v>
      </c>
      <c r="IN84" s="56">
        <f t="shared" si="740"/>
        <v>0</v>
      </c>
      <c r="IO84" s="56">
        <f t="shared" si="740"/>
        <v>0</v>
      </c>
      <c r="IP84" s="56">
        <f t="shared" si="740"/>
        <v>0</v>
      </c>
      <c r="IQ84" s="56">
        <f t="shared" si="740"/>
        <v>0</v>
      </c>
      <c r="IR84" s="57">
        <f t="shared" ref="IR84:IV84" si="741">SUM(IR85:IR88)</f>
        <v>0</v>
      </c>
      <c r="IS84" s="56">
        <f t="shared" si="741"/>
        <v>0</v>
      </c>
      <c r="IT84" s="56">
        <f t="shared" si="741"/>
        <v>0</v>
      </c>
      <c r="IU84" s="56">
        <f t="shared" si="741"/>
        <v>0</v>
      </c>
      <c r="IV84" s="107">
        <f t="shared" si="741"/>
        <v>0</v>
      </c>
      <c r="IW84" s="57">
        <f t="shared" ref="IW84:JG84" si="742">SUM(IW85:IW88)</f>
        <v>0</v>
      </c>
      <c r="IX84" s="56">
        <f t="shared" si="742"/>
        <v>0</v>
      </c>
      <c r="IY84" s="56">
        <f t="shared" si="742"/>
        <v>0</v>
      </c>
      <c r="IZ84" s="56">
        <f t="shared" si="742"/>
        <v>0</v>
      </c>
      <c r="JA84" s="56">
        <f t="shared" si="742"/>
        <v>0</v>
      </c>
      <c r="JB84" s="56">
        <f t="shared" si="742"/>
        <v>0</v>
      </c>
      <c r="JC84" s="56">
        <f t="shared" si="742"/>
        <v>0</v>
      </c>
      <c r="JD84" s="56">
        <f t="shared" si="742"/>
        <v>0</v>
      </c>
      <c r="JE84" s="56">
        <f t="shared" si="742"/>
        <v>0</v>
      </c>
      <c r="JF84" s="56">
        <f t="shared" si="742"/>
        <v>0</v>
      </c>
      <c r="JG84" s="56">
        <f t="shared" si="742"/>
        <v>0</v>
      </c>
      <c r="JH84" s="57">
        <f t="shared" ref="JH84:JL84" si="743">SUM(JH85:JH88)</f>
        <v>0</v>
      </c>
      <c r="JI84" s="56">
        <f t="shared" si="743"/>
        <v>0</v>
      </c>
      <c r="JJ84" s="56">
        <f t="shared" si="743"/>
        <v>0</v>
      </c>
      <c r="JK84" s="56">
        <f t="shared" si="743"/>
        <v>0</v>
      </c>
      <c r="JL84" s="107">
        <f t="shared" si="743"/>
        <v>0</v>
      </c>
      <c r="JM84" s="57">
        <f t="shared" ref="JM84:JW84" si="744">SUM(JM85:JM88)</f>
        <v>0</v>
      </c>
      <c r="JN84" s="56">
        <f t="shared" si="744"/>
        <v>0</v>
      </c>
      <c r="JO84" s="56">
        <f t="shared" si="744"/>
        <v>0</v>
      </c>
      <c r="JP84" s="56">
        <f t="shared" si="744"/>
        <v>0</v>
      </c>
      <c r="JQ84" s="56">
        <f t="shared" si="744"/>
        <v>0</v>
      </c>
      <c r="JR84" s="56">
        <f t="shared" si="744"/>
        <v>0</v>
      </c>
      <c r="JS84" s="56">
        <f t="shared" si="744"/>
        <v>0</v>
      </c>
      <c r="JT84" s="56">
        <f t="shared" si="744"/>
        <v>0</v>
      </c>
      <c r="JU84" s="56">
        <f t="shared" si="744"/>
        <v>0</v>
      </c>
      <c r="JV84" s="56">
        <f t="shared" si="744"/>
        <v>0</v>
      </c>
      <c r="JW84" s="56">
        <f t="shared" si="744"/>
        <v>0</v>
      </c>
      <c r="JX84" s="57">
        <f t="shared" ref="JX84:KB84" si="745">SUM(JX85:JX88)</f>
        <v>0</v>
      </c>
      <c r="JY84" s="56">
        <f t="shared" si="745"/>
        <v>0</v>
      </c>
      <c r="JZ84" s="56">
        <f t="shared" si="745"/>
        <v>0</v>
      </c>
      <c r="KA84" s="56">
        <f t="shared" si="745"/>
        <v>0</v>
      </c>
      <c r="KB84" s="107">
        <f t="shared" si="745"/>
        <v>0</v>
      </c>
      <c r="KC84" s="57">
        <f t="shared" ref="KC84:KM84" si="746">SUM(KC85:KC88)</f>
        <v>0</v>
      </c>
      <c r="KD84" s="56">
        <f t="shared" si="746"/>
        <v>0</v>
      </c>
      <c r="KE84" s="56">
        <f t="shared" si="746"/>
        <v>0</v>
      </c>
      <c r="KF84" s="56">
        <f t="shared" si="746"/>
        <v>0</v>
      </c>
      <c r="KG84" s="56">
        <f t="shared" si="746"/>
        <v>0</v>
      </c>
      <c r="KH84" s="56">
        <f t="shared" si="746"/>
        <v>0</v>
      </c>
      <c r="KI84" s="56">
        <f t="shared" si="746"/>
        <v>0</v>
      </c>
      <c r="KJ84" s="56">
        <f t="shared" si="746"/>
        <v>0</v>
      </c>
      <c r="KK84" s="56">
        <f t="shared" si="746"/>
        <v>0</v>
      </c>
      <c r="KL84" s="56">
        <f t="shared" si="746"/>
        <v>0</v>
      </c>
      <c r="KM84" s="56">
        <f t="shared" si="746"/>
        <v>0</v>
      </c>
      <c r="KN84" s="57">
        <f t="shared" ref="KN84:KQ84" si="747">SUM(KN85:KN88)</f>
        <v>0</v>
      </c>
      <c r="KO84" s="56">
        <f t="shared" si="747"/>
        <v>0</v>
      </c>
      <c r="KP84" s="56">
        <f t="shared" si="747"/>
        <v>0</v>
      </c>
      <c r="KQ84" s="56">
        <f t="shared" si="747"/>
        <v>0</v>
      </c>
      <c r="KR84" s="56">
        <f t="shared" ref="KR84:LA84" si="748">SUM(KR85:KR88)</f>
        <v>0</v>
      </c>
      <c r="KS84" s="56">
        <f t="shared" si="748"/>
        <v>0</v>
      </c>
      <c r="KT84" s="56">
        <f t="shared" si="748"/>
        <v>0</v>
      </c>
      <c r="KU84" s="56">
        <f t="shared" si="748"/>
        <v>0</v>
      </c>
      <c r="KV84" s="56">
        <f t="shared" si="748"/>
        <v>0</v>
      </c>
      <c r="KW84" s="56">
        <f t="shared" si="748"/>
        <v>0</v>
      </c>
      <c r="KX84" s="56">
        <f t="shared" si="748"/>
        <v>0</v>
      </c>
      <c r="KY84" s="56">
        <f t="shared" si="748"/>
        <v>0</v>
      </c>
      <c r="KZ84" s="56">
        <f t="shared" si="748"/>
        <v>0</v>
      </c>
      <c r="LA84" s="56">
        <f t="shared" si="748"/>
        <v>0</v>
      </c>
      <c r="LB84" s="107">
        <f t="shared" ref="LB84" si="749">SUM(LB85:LB88)</f>
        <v>0</v>
      </c>
      <c r="LC84" s="150">
        <f t="shared" ref="LC84:LN84" si="750">SUM(LC85:LC88)</f>
        <v>0</v>
      </c>
      <c r="LD84" s="57">
        <f t="shared" si="750"/>
        <v>0</v>
      </c>
      <c r="LE84" s="56">
        <f t="shared" si="750"/>
        <v>0</v>
      </c>
      <c r="LF84" s="56">
        <f t="shared" si="750"/>
        <v>0</v>
      </c>
      <c r="LG84" s="56">
        <f t="shared" si="750"/>
        <v>0</v>
      </c>
      <c r="LH84" s="56">
        <f t="shared" si="750"/>
        <v>0</v>
      </c>
      <c r="LI84" s="56">
        <f t="shared" si="750"/>
        <v>0</v>
      </c>
      <c r="LJ84" s="56">
        <f t="shared" si="750"/>
        <v>0</v>
      </c>
      <c r="LK84" s="56">
        <f t="shared" si="750"/>
        <v>0</v>
      </c>
      <c r="LL84" s="56">
        <f t="shared" si="750"/>
        <v>0</v>
      </c>
      <c r="LM84" s="56">
        <f t="shared" si="750"/>
        <v>0</v>
      </c>
      <c r="LN84" s="56">
        <f t="shared" si="750"/>
        <v>0</v>
      </c>
      <c r="LO84" s="57">
        <f t="shared" ref="LO84:LS84" si="751">SUM(LO85:LO88)</f>
        <v>0</v>
      </c>
      <c r="LP84" s="56">
        <f t="shared" si="751"/>
        <v>0</v>
      </c>
      <c r="LQ84" s="56">
        <f t="shared" si="751"/>
        <v>0</v>
      </c>
      <c r="LR84" s="56">
        <f t="shared" si="751"/>
        <v>0</v>
      </c>
      <c r="LS84" s="107">
        <f t="shared" si="751"/>
        <v>0</v>
      </c>
      <c r="LT84" s="57">
        <f t="shared" ref="LT84:MD84" si="752">SUM(LT85:LT88)</f>
        <v>0</v>
      </c>
      <c r="LU84" s="56">
        <f t="shared" si="752"/>
        <v>0</v>
      </c>
      <c r="LV84" s="56">
        <f t="shared" si="752"/>
        <v>0</v>
      </c>
      <c r="LW84" s="56">
        <f t="shared" si="752"/>
        <v>0</v>
      </c>
      <c r="LX84" s="56">
        <f t="shared" si="752"/>
        <v>0</v>
      </c>
      <c r="LY84" s="56">
        <f t="shared" si="752"/>
        <v>0</v>
      </c>
      <c r="LZ84" s="56">
        <f t="shared" si="752"/>
        <v>0</v>
      </c>
      <c r="MA84" s="56">
        <f t="shared" si="752"/>
        <v>0</v>
      </c>
      <c r="MB84" s="56">
        <f t="shared" si="752"/>
        <v>0</v>
      </c>
      <c r="MC84" s="56">
        <f t="shared" si="752"/>
        <v>0</v>
      </c>
      <c r="MD84" s="56">
        <f t="shared" si="752"/>
        <v>0</v>
      </c>
      <c r="ME84" s="57">
        <f t="shared" ref="ME84:MI84" si="753">SUM(ME85:ME88)</f>
        <v>0</v>
      </c>
      <c r="MF84" s="56">
        <f t="shared" si="753"/>
        <v>0</v>
      </c>
      <c r="MG84" s="56">
        <f t="shared" si="753"/>
        <v>0</v>
      </c>
      <c r="MH84" s="56">
        <f t="shared" si="753"/>
        <v>0</v>
      </c>
      <c r="MI84" s="107">
        <f t="shared" si="753"/>
        <v>0</v>
      </c>
      <c r="MJ84" s="57">
        <f t="shared" ref="MJ84:MT84" si="754">SUM(MJ85:MJ88)</f>
        <v>0</v>
      </c>
      <c r="MK84" s="56">
        <f t="shared" si="754"/>
        <v>0</v>
      </c>
      <c r="ML84" s="56">
        <f t="shared" si="754"/>
        <v>0</v>
      </c>
      <c r="MM84" s="56">
        <f t="shared" si="754"/>
        <v>0</v>
      </c>
      <c r="MN84" s="56">
        <f t="shared" si="754"/>
        <v>0</v>
      </c>
      <c r="MO84" s="56">
        <f t="shared" si="754"/>
        <v>0</v>
      </c>
      <c r="MP84" s="56">
        <f t="shared" si="754"/>
        <v>0</v>
      </c>
      <c r="MQ84" s="56">
        <f t="shared" si="754"/>
        <v>0</v>
      </c>
      <c r="MR84" s="56">
        <f t="shared" si="754"/>
        <v>0</v>
      </c>
      <c r="MS84" s="56">
        <f t="shared" si="754"/>
        <v>0</v>
      </c>
      <c r="MT84" s="56">
        <f t="shared" si="754"/>
        <v>0</v>
      </c>
      <c r="MU84" s="57">
        <f t="shared" ref="MU84:MY84" si="755">SUM(MU85:MU88)</f>
        <v>0</v>
      </c>
      <c r="MV84" s="56">
        <f t="shared" si="755"/>
        <v>0</v>
      </c>
      <c r="MW84" s="56">
        <f t="shared" si="755"/>
        <v>0</v>
      </c>
      <c r="MX84" s="56">
        <f t="shared" si="755"/>
        <v>0</v>
      </c>
      <c r="MY84" s="107">
        <f t="shared" si="755"/>
        <v>0</v>
      </c>
      <c r="MZ84" s="57">
        <f t="shared" ref="MZ84:NJ84" si="756">SUM(MZ85:MZ88)</f>
        <v>0</v>
      </c>
      <c r="NA84" s="56">
        <f t="shared" si="756"/>
        <v>0</v>
      </c>
      <c r="NB84" s="56">
        <f t="shared" si="756"/>
        <v>0</v>
      </c>
      <c r="NC84" s="56">
        <f t="shared" si="756"/>
        <v>0</v>
      </c>
      <c r="ND84" s="56">
        <f t="shared" si="756"/>
        <v>0</v>
      </c>
      <c r="NE84" s="56">
        <f t="shared" si="756"/>
        <v>0</v>
      </c>
      <c r="NF84" s="56">
        <f t="shared" si="756"/>
        <v>0</v>
      </c>
      <c r="NG84" s="56">
        <f t="shared" si="756"/>
        <v>0</v>
      </c>
      <c r="NH84" s="56">
        <f t="shared" si="756"/>
        <v>0</v>
      </c>
      <c r="NI84" s="56">
        <f t="shared" si="756"/>
        <v>0</v>
      </c>
      <c r="NJ84" s="56">
        <f t="shared" si="756"/>
        <v>0</v>
      </c>
      <c r="NK84" s="57">
        <f t="shared" ref="NK84:NO84" si="757">SUM(NK85:NK88)</f>
        <v>0</v>
      </c>
      <c r="NL84" s="56">
        <f t="shared" si="757"/>
        <v>0</v>
      </c>
      <c r="NM84" s="56">
        <f t="shared" si="757"/>
        <v>0</v>
      </c>
      <c r="NN84" s="56">
        <f t="shared" si="757"/>
        <v>0</v>
      </c>
      <c r="NO84" s="107">
        <f t="shared" si="757"/>
        <v>0</v>
      </c>
      <c r="NP84" s="57">
        <f t="shared" ref="NP84:NZ84" si="758">SUM(NP85:NP88)</f>
        <v>0</v>
      </c>
      <c r="NQ84" s="56">
        <f t="shared" si="758"/>
        <v>0</v>
      </c>
      <c r="NR84" s="56">
        <f t="shared" si="758"/>
        <v>0</v>
      </c>
      <c r="NS84" s="56">
        <f t="shared" si="758"/>
        <v>0</v>
      </c>
      <c r="NT84" s="56">
        <f t="shared" si="758"/>
        <v>0</v>
      </c>
      <c r="NU84" s="56">
        <f t="shared" si="758"/>
        <v>0</v>
      </c>
      <c r="NV84" s="56">
        <f t="shared" si="758"/>
        <v>0</v>
      </c>
      <c r="NW84" s="56">
        <f t="shared" si="758"/>
        <v>0</v>
      </c>
      <c r="NX84" s="56">
        <f t="shared" si="758"/>
        <v>0</v>
      </c>
      <c r="NY84" s="56">
        <f t="shared" si="758"/>
        <v>0</v>
      </c>
      <c r="NZ84" s="56">
        <f t="shared" si="758"/>
        <v>0</v>
      </c>
      <c r="OA84" s="57">
        <f t="shared" ref="OA84:OE84" si="759">SUM(OA85:OA88)</f>
        <v>0</v>
      </c>
      <c r="OB84" s="56">
        <f t="shared" si="759"/>
        <v>0</v>
      </c>
      <c r="OC84" s="56">
        <f t="shared" si="759"/>
        <v>0</v>
      </c>
      <c r="OD84" s="56">
        <f t="shared" si="759"/>
        <v>0</v>
      </c>
      <c r="OE84" s="107">
        <f t="shared" si="759"/>
        <v>0</v>
      </c>
      <c r="OF84" s="57">
        <f t="shared" ref="OF84:OP84" si="760">SUM(OF85:OF88)</f>
        <v>0</v>
      </c>
      <c r="OG84" s="56">
        <f t="shared" si="760"/>
        <v>0</v>
      </c>
      <c r="OH84" s="56">
        <f t="shared" si="760"/>
        <v>0</v>
      </c>
      <c r="OI84" s="56">
        <f t="shared" si="760"/>
        <v>0</v>
      </c>
      <c r="OJ84" s="56">
        <f t="shared" si="760"/>
        <v>0</v>
      </c>
      <c r="OK84" s="56">
        <f t="shared" si="760"/>
        <v>0</v>
      </c>
      <c r="OL84" s="56">
        <f t="shared" si="760"/>
        <v>0</v>
      </c>
      <c r="OM84" s="56">
        <f t="shared" si="760"/>
        <v>0</v>
      </c>
      <c r="ON84" s="56">
        <f t="shared" si="760"/>
        <v>0</v>
      </c>
      <c r="OO84" s="56">
        <f t="shared" si="760"/>
        <v>0</v>
      </c>
      <c r="OP84" s="56">
        <f t="shared" si="760"/>
        <v>0</v>
      </c>
      <c r="OQ84" s="57">
        <f t="shared" ref="OQ84:OU84" si="761">SUM(OQ85:OQ88)</f>
        <v>0</v>
      </c>
      <c r="OR84" s="56">
        <f t="shared" si="761"/>
        <v>0</v>
      </c>
      <c r="OS84" s="56">
        <f t="shared" si="761"/>
        <v>0</v>
      </c>
      <c r="OT84" s="56">
        <f t="shared" si="761"/>
        <v>0</v>
      </c>
      <c r="OU84" s="107">
        <f t="shared" si="761"/>
        <v>0</v>
      </c>
      <c r="OV84" s="57">
        <f t="shared" ref="OV84:PF84" si="762">SUM(OV85:OV88)</f>
        <v>0</v>
      </c>
      <c r="OW84" s="56">
        <f t="shared" si="762"/>
        <v>0</v>
      </c>
      <c r="OX84" s="56">
        <f t="shared" si="762"/>
        <v>0</v>
      </c>
      <c r="OY84" s="56">
        <f t="shared" si="762"/>
        <v>0</v>
      </c>
      <c r="OZ84" s="56">
        <f t="shared" si="762"/>
        <v>0</v>
      </c>
      <c r="PA84" s="56">
        <f t="shared" si="762"/>
        <v>0</v>
      </c>
      <c r="PB84" s="56">
        <f t="shared" si="762"/>
        <v>0</v>
      </c>
      <c r="PC84" s="56">
        <f t="shared" si="762"/>
        <v>0</v>
      </c>
      <c r="PD84" s="56">
        <f t="shared" si="762"/>
        <v>0</v>
      </c>
      <c r="PE84" s="56">
        <f t="shared" si="762"/>
        <v>0</v>
      </c>
      <c r="PF84" s="56">
        <f t="shared" si="762"/>
        <v>0</v>
      </c>
      <c r="PG84" s="57">
        <f t="shared" ref="PG84:PK84" si="763">SUM(PG85:PG88)</f>
        <v>0</v>
      </c>
      <c r="PH84" s="56">
        <f t="shared" si="763"/>
        <v>0</v>
      </c>
      <c r="PI84" s="56">
        <f t="shared" si="763"/>
        <v>0</v>
      </c>
      <c r="PJ84" s="56">
        <f t="shared" si="763"/>
        <v>0</v>
      </c>
      <c r="PK84" s="107">
        <f t="shared" si="763"/>
        <v>0</v>
      </c>
      <c r="PL84" s="57">
        <f t="shared" ref="PL84:PV84" si="764">SUM(PL85:PL88)</f>
        <v>0</v>
      </c>
      <c r="PM84" s="56">
        <f t="shared" si="764"/>
        <v>0</v>
      </c>
      <c r="PN84" s="56">
        <f t="shared" si="764"/>
        <v>0</v>
      </c>
      <c r="PO84" s="56">
        <f t="shared" si="764"/>
        <v>0</v>
      </c>
      <c r="PP84" s="56">
        <f t="shared" si="764"/>
        <v>0</v>
      </c>
      <c r="PQ84" s="56">
        <f t="shared" si="764"/>
        <v>0</v>
      </c>
      <c r="PR84" s="56">
        <f t="shared" si="764"/>
        <v>0</v>
      </c>
      <c r="PS84" s="56">
        <f t="shared" si="764"/>
        <v>0</v>
      </c>
      <c r="PT84" s="56">
        <f t="shared" si="764"/>
        <v>0</v>
      </c>
      <c r="PU84" s="56">
        <f t="shared" si="764"/>
        <v>0</v>
      </c>
      <c r="PV84" s="56">
        <f t="shared" si="764"/>
        <v>0</v>
      </c>
      <c r="PW84" s="57">
        <f t="shared" ref="PW84:QA84" si="765">SUM(PW85:PW88)</f>
        <v>0</v>
      </c>
      <c r="PX84" s="56">
        <f t="shared" si="765"/>
        <v>0</v>
      </c>
      <c r="PY84" s="56">
        <f t="shared" si="765"/>
        <v>0</v>
      </c>
      <c r="PZ84" s="56">
        <f t="shared" si="765"/>
        <v>0</v>
      </c>
      <c r="QA84" s="107">
        <f t="shared" si="765"/>
        <v>0</v>
      </c>
      <c r="QB84" s="57">
        <f t="shared" ref="QB84:QL84" si="766">SUM(QB85:QB88)</f>
        <v>0</v>
      </c>
      <c r="QC84" s="56">
        <f t="shared" si="766"/>
        <v>0</v>
      </c>
      <c r="QD84" s="56">
        <f t="shared" si="766"/>
        <v>0</v>
      </c>
      <c r="QE84" s="56">
        <f t="shared" si="766"/>
        <v>0</v>
      </c>
      <c r="QF84" s="56">
        <f t="shared" si="766"/>
        <v>0</v>
      </c>
      <c r="QG84" s="56">
        <f t="shared" si="766"/>
        <v>0</v>
      </c>
      <c r="QH84" s="56">
        <f t="shared" si="766"/>
        <v>0</v>
      </c>
      <c r="QI84" s="56">
        <f t="shared" si="766"/>
        <v>0</v>
      </c>
      <c r="QJ84" s="56">
        <f t="shared" si="766"/>
        <v>0</v>
      </c>
      <c r="QK84" s="56">
        <f t="shared" si="766"/>
        <v>0</v>
      </c>
      <c r="QL84" s="56">
        <f t="shared" si="766"/>
        <v>0</v>
      </c>
      <c r="QM84" s="57">
        <f t="shared" ref="QM84:QQ84" si="767">SUM(QM85:QM88)</f>
        <v>0</v>
      </c>
      <c r="QN84" s="56">
        <f t="shared" si="767"/>
        <v>0</v>
      </c>
      <c r="QO84" s="56">
        <f t="shared" si="767"/>
        <v>0</v>
      </c>
      <c r="QP84" s="56">
        <f t="shared" si="767"/>
        <v>0</v>
      </c>
      <c r="QQ84" s="107">
        <f t="shared" si="767"/>
        <v>0</v>
      </c>
      <c r="QR84" s="57">
        <f t="shared" ref="QR84:RB84" si="768">SUM(QR85:QR88)</f>
        <v>0</v>
      </c>
      <c r="QS84" s="56">
        <f t="shared" si="768"/>
        <v>0</v>
      </c>
      <c r="QT84" s="56">
        <f t="shared" si="768"/>
        <v>0</v>
      </c>
      <c r="QU84" s="56">
        <f t="shared" si="768"/>
        <v>0</v>
      </c>
      <c r="QV84" s="56">
        <f t="shared" si="768"/>
        <v>0</v>
      </c>
      <c r="QW84" s="56">
        <f t="shared" si="768"/>
        <v>0</v>
      </c>
      <c r="QX84" s="56">
        <f t="shared" si="768"/>
        <v>0</v>
      </c>
      <c r="QY84" s="56">
        <f t="shared" si="768"/>
        <v>0</v>
      </c>
      <c r="QZ84" s="56">
        <f t="shared" si="768"/>
        <v>0</v>
      </c>
      <c r="RA84" s="56">
        <f t="shared" si="768"/>
        <v>0</v>
      </c>
      <c r="RB84" s="56">
        <f t="shared" si="768"/>
        <v>0</v>
      </c>
      <c r="RC84" s="57">
        <f t="shared" ref="RC84:RF84" si="769">SUM(RC85:RC88)</f>
        <v>0</v>
      </c>
      <c r="RD84" s="56">
        <f t="shared" si="769"/>
        <v>0</v>
      </c>
      <c r="RE84" s="56">
        <f t="shared" si="769"/>
        <v>0</v>
      </c>
      <c r="RF84" s="56">
        <f t="shared" si="769"/>
        <v>0</v>
      </c>
      <c r="RG84" s="56">
        <f t="shared" ref="RG84:RP84" si="770">SUM(RG85:RG88)</f>
        <v>0</v>
      </c>
      <c r="RH84" s="56">
        <f t="shared" si="770"/>
        <v>0</v>
      </c>
      <c r="RI84" s="56">
        <f t="shared" si="770"/>
        <v>0</v>
      </c>
      <c r="RJ84" s="56">
        <f t="shared" si="770"/>
        <v>0</v>
      </c>
      <c r="RK84" s="56">
        <f t="shared" si="770"/>
        <v>0</v>
      </c>
      <c r="RL84" s="56">
        <f t="shared" si="770"/>
        <v>0</v>
      </c>
      <c r="RM84" s="56">
        <f t="shared" si="770"/>
        <v>0</v>
      </c>
      <c r="RN84" s="56">
        <f t="shared" si="770"/>
        <v>0</v>
      </c>
      <c r="RO84" s="56">
        <f t="shared" si="770"/>
        <v>0</v>
      </c>
      <c r="RP84" s="56">
        <f t="shared" si="770"/>
        <v>0</v>
      </c>
      <c r="RQ84" s="107">
        <f t="shared" ref="RQ84" si="771">SUM(RQ85:RQ88)</f>
        <v>0</v>
      </c>
      <c r="RR84" s="150">
        <f t="shared" ref="RR84:SC84" si="772">SUM(RR85:RR88)</f>
        <v>0</v>
      </c>
      <c r="RS84" s="57">
        <f t="shared" si="772"/>
        <v>0</v>
      </c>
      <c r="RT84" s="56">
        <f t="shared" si="772"/>
        <v>0</v>
      </c>
      <c r="RU84" s="56">
        <f t="shared" si="772"/>
        <v>0</v>
      </c>
      <c r="RV84" s="56">
        <f t="shared" si="772"/>
        <v>0</v>
      </c>
      <c r="RW84" s="56">
        <f t="shared" si="772"/>
        <v>0</v>
      </c>
      <c r="RX84" s="56">
        <f t="shared" si="772"/>
        <v>0</v>
      </c>
      <c r="RY84" s="56">
        <f t="shared" si="772"/>
        <v>0</v>
      </c>
      <c r="RZ84" s="56">
        <f t="shared" si="772"/>
        <v>0</v>
      </c>
      <c r="SA84" s="56">
        <f t="shared" si="772"/>
        <v>0</v>
      </c>
      <c r="SB84" s="56">
        <f t="shared" si="772"/>
        <v>0</v>
      </c>
      <c r="SC84" s="56">
        <f t="shared" si="772"/>
        <v>0</v>
      </c>
      <c r="SD84" s="57">
        <f t="shared" ref="SD84:SH84" si="773">SUM(SD85:SD88)</f>
        <v>0</v>
      </c>
      <c r="SE84" s="56">
        <f t="shared" si="773"/>
        <v>0</v>
      </c>
      <c r="SF84" s="56">
        <f t="shared" si="773"/>
        <v>0</v>
      </c>
      <c r="SG84" s="56">
        <f t="shared" si="773"/>
        <v>0</v>
      </c>
      <c r="SH84" s="107">
        <f t="shared" si="773"/>
        <v>0</v>
      </c>
      <c r="SI84" s="57">
        <f t="shared" ref="SI84:SS84" si="774">SUM(SI85:SI88)</f>
        <v>0</v>
      </c>
      <c r="SJ84" s="56">
        <f t="shared" si="774"/>
        <v>0</v>
      </c>
      <c r="SK84" s="56">
        <f t="shared" si="774"/>
        <v>0</v>
      </c>
      <c r="SL84" s="56">
        <f t="shared" si="774"/>
        <v>0</v>
      </c>
      <c r="SM84" s="56">
        <f t="shared" si="774"/>
        <v>0</v>
      </c>
      <c r="SN84" s="56">
        <f t="shared" si="774"/>
        <v>0</v>
      </c>
      <c r="SO84" s="56">
        <f t="shared" si="774"/>
        <v>0</v>
      </c>
      <c r="SP84" s="56">
        <f t="shared" si="774"/>
        <v>0</v>
      </c>
      <c r="SQ84" s="56">
        <f t="shared" si="774"/>
        <v>0</v>
      </c>
      <c r="SR84" s="56">
        <f t="shared" si="774"/>
        <v>0</v>
      </c>
      <c r="SS84" s="56">
        <f t="shared" si="774"/>
        <v>0</v>
      </c>
      <c r="ST84" s="57">
        <f t="shared" ref="ST84:SX84" si="775">SUM(ST85:ST88)</f>
        <v>0</v>
      </c>
      <c r="SU84" s="56">
        <f t="shared" si="775"/>
        <v>0</v>
      </c>
      <c r="SV84" s="56">
        <f t="shared" si="775"/>
        <v>0</v>
      </c>
      <c r="SW84" s="56">
        <f t="shared" si="775"/>
        <v>0</v>
      </c>
      <c r="SX84" s="107">
        <f t="shared" si="775"/>
        <v>0</v>
      </c>
      <c r="SY84" s="57">
        <f t="shared" ref="SY84:TI84" si="776">SUM(SY85:SY88)</f>
        <v>0</v>
      </c>
      <c r="SZ84" s="56">
        <f t="shared" si="776"/>
        <v>0</v>
      </c>
      <c r="TA84" s="56">
        <f t="shared" si="776"/>
        <v>0</v>
      </c>
      <c r="TB84" s="56">
        <f t="shared" si="776"/>
        <v>0</v>
      </c>
      <c r="TC84" s="56">
        <f t="shared" si="776"/>
        <v>0</v>
      </c>
      <c r="TD84" s="56">
        <f t="shared" si="776"/>
        <v>0</v>
      </c>
      <c r="TE84" s="56">
        <f t="shared" si="776"/>
        <v>0</v>
      </c>
      <c r="TF84" s="56">
        <f t="shared" si="776"/>
        <v>0</v>
      </c>
      <c r="TG84" s="56">
        <f t="shared" si="776"/>
        <v>0</v>
      </c>
      <c r="TH84" s="56">
        <f t="shared" si="776"/>
        <v>0</v>
      </c>
      <c r="TI84" s="56">
        <f t="shared" si="776"/>
        <v>0</v>
      </c>
      <c r="TJ84" s="57">
        <f t="shared" ref="TJ84:TN84" si="777">SUM(TJ85:TJ88)</f>
        <v>0</v>
      </c>
      <c r="TK84" s="56">
        <f t="shared" si="777"/>
        <v>0</v>
      </c>
      <c r="TL84" s="56">
        <f t="shared" si="777"/>
        <v>0</v>
      </c>
      <c r="TM84" s="56">
        <f t="shared" si="777"/>
        <v>0</v>
      </c>
      <c r="TN84" s="107">
        <f t="shared" si="777"/>
        <v>0</v>
      </c>
      <c r="TO84" s="57">
        <f t="shared" ref="TO84:TY84" si="778">SUM(TO85:TO88)</f>
        <v>0</v>
      </c>
      <c r="TP84" s="56">
        <f t="shared" si="778"/>
        <v>0</v>
      </c>
      <c r="TQ84" s="56">
        <f t="shared" si="778"/>
        <v>0</v>
      </c>
      <c r="TR84" s="56">
        <f t="shared" si="778"/>
        <v>0</v>
      </c>
      <c r="TS84" s="56">
        <f t="shared" si="778"/>
        <v>0</v>
      </c>
      <c r="TT84" s="56">
        <f t="shared" si="778"/>
        <v>0</v>
      </c>
      <c r="TU84" s="56">
        <f t="shared" si="778"/>
        <v>0</v>
      </c>
      <c r="TV84" s="56">
        <f t="shared" si="778"/>
        <v>0</v>
      </c>
      <c r="TW84" s="56">
        <f t="shared" si="778"/>
        <v>0</v>
      </c>
      <c r="TX84" s="56">
        <f t="shared" si="778"/>
        <v>0</v>
      </c>
      <c r="TY84" s="56">
        <f t="shared" si="778"/>
        <v>0</v>
      </c>
      <c r="TZ84" s="57">
        <f t="shared" ref="TZ84:UD84" si="779">SUM(TZ85:TZ88)</f>
        <v>0</v>
      </c>
      <c r="UA84" s="56">
        <f t="shared" si="779"/>
        <v>0</v>
      </c>
      <c r="UB84" s="56">
        <f t="shared" si="779"/>
        <v>0</v>
      </c>
      <c r="UC84" s="56">
        <f t="shared" si="779"/>
        <v>0</v>
      </c>
      <c r="UD84" s="107">
        <f t="shared" si="779"/>
        <v>0</v>
      </c>
      <c r="UE84" s="57">
        <f t="shared" ref="UE84:UO84" si="780">SUM(UE85:UE88)</f>
        <v>0</v>
      </c>
      <c r="UF84" s="56">
        <f t="shared" si="780"/>
        <v>0</v>
      </c>
      <c r="UG84" s="56">
        <f t="shared" si="780"/>
        <v>0</v>
      </c>
      <c r="UH84" s="56">
        <f t="shared" si="780"/>
        <v>0</v>
      </c>
      <c r="UI84" s="56">
        <f t="shared" si="780"/>
        <v>0</v>
      </c>
      <c r="UJ84" s="56">
        <f t="shared" si="780"/>
        <v>0</v>
      </c>
      <c r="UK84" s="56">
        <f t="shared" si="780"/>
        <v>0</v>
      </c>
      <c r="UL84" s="56">
        <f t="shared" si="780"/>
        <v>0</v>
      </c>
      <c r="UM84" s="56">
        <f t="shared" si="780"/>
        <v>0</v>
      </c>
      <c r="UN84" s="56">
        <f t="shared" si="780"/>
        <v>0</v>
      </c>
      <c r="UO84" s="56">
        <f t="shared" si="780"/>
        <v>0</v>
      </c>
      <c r="UP84" s="57">
        <f t="shared" ref="UP84:US84" si="781">SUM(UP85:UP88)</f>
        <v>0</v>
      </c>
      <c r="UQ84" s="56">
        <f t="shared" si="781"/>
        <v>0</v>
      </c>
      <c r="UR84" s="56">
        <f t="shared" si="781"/>
        <v>0</v>
      </c>
      <c r="US84" s="56">
        <f t="shared" si="781"/>
        <v>0</v>
      </c>
      <c r="UT84" s="56">
        <f t="shared" ref="UT84:VC84" si="782">SUM(UT85:UT88)</f>
        <v>0</v>
      </c>
      <c r="UU84" s="56">
        <f t="shared" si="782"/>
        <v>0</v>
      </c>
      <c r="UV84" s="56">
        <f t="shared" si="782"/>
        <v>0</v>
      </c>
      <c r="UW84" s="56">
        <f t="shared" si="782"/>
        <v>0</v>
      </c>
      <c r="UX84" s="56">
        <f t="shared" si="782"/>
        <v>0</v>
      </c>
      <c r="UY84" s="56">
        <f t="shared" si="782"/>
        <v>0</v>
      </c>
      <c r="UZ84" s="56">
        <f t="shared" si="782"/>
        <v>0</v>
      </c>
      <c r="VA84" s="56">
        <f t="shared" si="782"/>
        <v>0</v>
      </c>
      <c r="VB84" s="56">
        <f t="shared" si="782"/>
        <v>0</v>
      </c>
      <c r="VC84" s="56">
        <f t="shared" si="782"/>
        <v>0</v>
      </c>
      <c r="VD84" s="107">
        <f t="shared" ref="VD84" si="783">SUM(VD85:VD88)</f>
        <v>0</v>
      </c>
      <c r="VE84" s="9" t="str">
        <f t="shared" si="710"/>
        <v>-</v>
      </c>
    </row>
    <row r="85" spans="1:577" ht="20.149999999999999" customHeight="1">
      <c r="A85" s="18"/>
      <c r="B85" s="18"/>
      <c r="C85" s="22">
        <v>61061</v>
      </c>
      <c r="D85" s="23" t="s">
        <v>82</v>
      </c>
      <c r="E85" s="191">
        <f>SUM(F85:I85)</f>
        <v>0</v>
      </c>
      <c r="F85" s="192"/>
      <c r="G85" s="192"/>
      <c r="H85" s="193"/>
      <c r="I85" s="227"/>
      <c r="J85" s="239">
        <f t="shared" ref="J85:J88" si="784">SUM(K85:Y85)</f>
        <v>0</v>
      </c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9"/>
      <c r="V85" s="58"/>
      <c r="W85" s="58"/>
      <c r="X85" s="58"/>
      <c r="Y85" s="108"/>
      <c r="Z85" s="167">
        <f t="shared" ref="Z85:Z88" si="785">SUM(AA85:AO85)</f>
        <v>0</v>
      </c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58"/>
      <c r="AM85" s="58"/>
      <c r="AN85" s="58"/>
      <c r="AO85" s="108"/>
      <c r="AP85" s="167">
        <f t="shared" ref="AP85:AP88" si="786">SUM(AQ85:BE85)</f>
        <v>0</v>
      </c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9"/>
      <c r="BB85" s="58"/>
      <c r="BC85" s="58"/>
      <c r="BD85" s="58"/>
      <c r="BE85" s="108"/>
      <c r="BF85" s="167">
        <f t="shared" ref="BF85:BF88" si="787">SUM(BG85:BU85)</f>
        <v>0</v>
      </c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9"/>
      <c r="BR85" s="58"/>
      <c r="BS85" s="58"/>
      <c r="BT85" s="58"/>
      <c r="BU85" s="108"/>
      <c r="BV85" s="167">
        <f t="shared" ref="BV85:BV88" si="788">SUM(BW85:CU85)</f>
        <v>0</v>
      </c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9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108"/>
      <c r="CV85" s="171"/>
      <c r="CW85" s="167">
        <f t="shared" ref="CW85:CW88" si="789">SUM(CX85:DL85)</f>
        <v>0</v>
      </c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9"/>
      <c r="DI85" s="58"/>
      <c r="DJ85" s="58"/>
      <c r="DK85" s="58"/>
      <c r="DL85" s="108"/>
      <c r="DM85" s="167">
        <f t="shared" ref="DM85:DM88" si="790">SUM(DN85:EB85)</f>
        <v>0</v>
      </c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9"/>
      <c r="DY85" s="58"/>
      <c r="DZ85" s="58"/>
      <c r="EA85" s="58"/>
      <c r="EB85" s="108"/>
      <c r="EC85" s="167">
        <f t="shared" ref="EC85:EC88" si="791">SUM(ED85:ER85)</f>
        <v>0</v>
      </c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9"/>
      <c r="EO85" s="58"/>
      <c r="EP85" s="58"/>
      <c r="EQ85" s="58"/>
      <c r="ER85" s="108"/>
      <c r="ES85" s="167">
        <f t="shared" ref="ES85:ES88" si="792">SUM(ET85:FH85)</f>
        <v>0</v>
      </c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9"/>
      <c r="FE85" s="58"/>
      <c r="FF85" s="58"/>
      <c r="FG85" s="58"/>
      <c r="FH85" s="108"/>
      <c r="FI85" s="167">
        <f t="shared" ref="FI85:FI88" si="793">SUM(FJ85:FX85)</f>
        <v>0</v>
      </c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9"/>
      <c r="FU85" s="58"/>
      <c r="FV85" s="58"/>
      <c r="FW85" s="58"/>
      <c r="FX85" s="108"/>
      <c r="FY85" s="167">
        <f t="shared" ref="FY85:FY88" si="794">SUM(FZ85:GN85)</f>
        <v>0</v>
      </c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9"/>
      <c r="GK85" s="58"/>
      <c r="GL85" s="58"/>
      <c r="GM85" s="58"/>
      <c r="GN85" s="108"/>
      <c r="GO85" s="167">
        <f t="shared" ref="GO85:GO88" si="795">SUM(GP85:HN85)</f>
        <v>0</v>
      </c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9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108"/>
      <c r="HO85" s="170"/>
      <c r="HP85" s="171"/>
      <c r="HQ85" s="167">
        <f t="shared" ref="HQ85:HQ88" si="796">SUM(HR85:IF85)</f>
        <v>0</v>
      </c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9"/>
      <c r="IC85" s="58"/>
      <c r="ID85" s="58"/>
      <c r="IE85" s="58"/>
      <c r="IF85" s="108"/>
      <c r="IG85" s="167">
        <f t="shared" ref="IG85:IG88" si="797">SUM(IH85:IV85)</f>
        <v>0</v>
      </c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9"/>
      <c r="IS85" s="58"/>
      <c r="IT85" s="58"/>
      <c r="IU85" s="58"/>
      <c r="IV85" s="108"/>
      <c r="IW85" s="167">
        <f t="shared" ref="IW85:IW88" si="798">SUM(IX85:JL85)</f>
        <v>0</v>
      </c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9"/>
      <c r="JI85" s="58"/>
      <c r="JJ85" s="58"/>
      <c r="JK85" s="58"/>
      <c r="JL85" s="108"/>
      <c r="JM85" s="167">
        <f t="shared" ref="JM85:JM88" si="799">SUM(JN85:KB85)</f>
        <v>0</v>
      </c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9"/>
      <c r="JY85" s="58"/>
      <c r="JZ85" s="58"/>
      <c r="KA85" s="58"/>
      <c r="KB85" s="108"/>
      <c r="KC85" s="167">
        <f t="shared" ref="KC85:KC88" si="800">SUM(KD85:LB85)</f>
        <v>0</v>
      </c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9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108"/>
      <c r="LC85" s="171"/>
      <c r="LD85" s="167">
        <f t="shared" ref="LD85:LD88" si="801">SUM(LE85:LS85)</f>
        <v>0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9"/>
      <c r="LP85" s="58"/>
      <c r="LQ85" s="58"/>
      <c r="LR85" s="58"/>
      <c r="LS85" s="108"/>
      <c r="LT85" s="167">
        <f t="shared" ref="LT85:LT88" si="802">SUM(LU85:MI85)</f>
        <v>0</v>
      </c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9"/>
      <c r="MF85" s="58"/>
      <c r="MG85" s="58"/>
      <c r="MH85" s="58"/>
      <c r="MI85" s="108"/>
      <c r="MJ85" s="167">
        <f t="shared" ref="MJ85:MJ88" si="803">SUM(MK85:MY85)</f>
        <v>0</v>
      </c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9"/>
      <c r="MV85" s="58"/>
      <c r="MW85" s="58"/>
      <c r="MX85" s="58"/>
      <c r="MY85" s="108"/>
      <c r="MZ85" s="167">
        <f t="shared" ref="MZ85:MZ88" si="804">SUM(NA85:NO85)</f>
        <v>0</v>
      </c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9"/>
      <c r="NL85" s="58"/>
      <c r="NM85" s="58"/>
      <c r="NN85" s="58"/>
      <c r="NO85" s="108"/>
      <c r="NP85" s="167">
        <f t="shared" ref="NP85:NP88" si="805">SUM(NQ85:OE85)</f>
        <v>0</v>
      </c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9"/>
      <c r="OB85" s="58"/>
      <c r="OC85" s="58"/>
      <c r="OD85" s="58"/>
      <c r="OE85" s="108"/>
      <c r="OF85" s="167">
        <f t="shared" ref="OF85:OF88" si="806">SUM(OG85:OU85)</f>
        <v>0</v>
      </c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9"/>
      <c r="OR85" s="58"/>
      <c r="OS85" s="58"/>
      <c r="OT85" s="58"/>
      <c r="OU85" s="108"/>
      <c r="OV85" s="167">
        <f t="shared" ref="OV85:OV88" si="807">SUM(OW85:PK85)</f>
        <v>0</v>
      </c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9"/>
      <c r="PH85" s="58"/>
      <c r="PI85" s="58"/>
      <c r="PJ85" s="58"/>
      <c r="PK85" s="108"/>
      <c r="PL85" s="167">
        <f t="shared" ref="PL85:PL88" si="808">SUM(PM85:QA85)</f>
        <v>0</v>
      </c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9"/>
      <c r="PX85" s="58"/>
      <c r="PY85" s="58"/>
      <c r="PZ85" s="58"/>
      <c r="QA85" s="108"/>
      <c r="QB85" s="167">
        <f t="shared" ref="QB85:QB88" si="809">SUM(QC85:QQ85)</f>
        <v>0</v>
      </c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9"/>
      <c r="QN85" s="58"/>
      <c r="QO85" s="58"/>
      <c r="QP85" s="58"/>
      <c r="QQ85" s="108"/>
      <c r="QR85" s="167">
        <f t="shared" ref="QR85:QR88" si="810">SUM(QS85:RQ85)</f>
        <v>0</v>
      </c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9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108"/>
      <c r="RR85" s="171"/>
      <c r="RS85" s="167">
        <f t="shared" ref="RS85:RS88" si="811">SUM(RT85:SH85)</f>
        <v>0</v>
      </c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9"/>
      <c r="SE85" s="58"/>
      <c r="SF85" s="58"/>
      <c r="SG85" s="58"/>
      <c r="SH85" s="108"/>
      <c r="SI85" s="167">
        <f t="shared" ref="SI85:SI88" si="812">SUM(SJ85:SX85)</f>
        <v>0</v>
      </c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9"/>
      <c r="SU85" s="58"/>
      <c r="SV85" s="58"/>
      <c r="SW85" s="58"/>
      <c r="SX85" s="108"/>
      <c r="SY85" s="167">
        <f t="shared" ref="SY85:SY88" si="813">SUM(SZ85:TN85)</f>
        <v>0</v>
      </c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9"/>
      <c r="TK85" s="58"/>
      <c r="TL85" s="58"/>
      <c r="TM85" s="58"/>
      <c r="TN85" s="108"/>
      <c r="TO85" s="167">
        <f t="shared" ref="TO85:TO88" si="814">SUM(TP85:UD85)</f>
        <v>0</v>
      </c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9"/>
      <c r="UA85" s="58"/>
      <c r="UB85" s="58"/>
      <c r="UC85" s="58"/>
      <c r="UD85" s="108"/>
      <c r="UE85" s="167">
        <f t="shared" ref="UE85:UE88" si="815">SUM(UF85:VD85)</f>
        <v>0</v>
      </c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9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108"/>
      <c r="VE85" s="9" t="str">
        <f t="shared" si="710"/>
        <v>-</v>
      </c>
    </row>
    <row r="86" spans="1:577" ht="20.149999999999999" customHeight="1">
      <c r="A86" s="18"/>
      <c r="B86" s="18"/>
      <c r="C86" s="22">
        <v>61062</v>
      </c>
      <c r="D86" s="23" t="s">
        <v>83</v>
      </c>
      <c r="E86" s="191">
        <f>SUM(F86:I86)</f>
        <v>0</v>
      </c>
      <c r="F86" s="192"/>
      <c r="G86" s="192"/>
      <c r="H86" s="193"/>
      <c r="I86" s="227"/>
      <c r="J86" s="239">
        <f t="shared" si="784"/>
        <v>0</v>
      </c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9"/>
      <c r="V86" s="58"/>
      <c r="W86" s="58"/>
      <c r="X86" s="58"/>
      <c r="Y86" s="108"/>
      <c r="Z86" s="167">
        <f t="shared" si="785"/>
        <v>0</v>
      </c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/>
      <c r="AL86" s="58"/>
      <c r="AM86" s="58"/>
      <c r="AN86" s="58"/>
      <c r="AO86" s="108"/>
      <c r="AP86" s="167">
        <f t="shared" si="786"/>
        <v>0</v>
      </c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9"/>
      <c r="BB86" s="58"/>
      <c r="BC86" s="58"/>
      <c r="BD86" s="58"/>
      <c r="BE86" s="108"/>
      <c r="BF86" s="167">
        <f t="shared" si="787"/>
        <v>0</v>
      </c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58"/>
      <c r="BS86" s="58"/>
      <c r="BT86" s="58"/>
      <c r="BU86" s="108"/>
      <c r="BV86" s="167">
        <f t="shared" si="788"/>
        <v>0</v>
      </c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9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108"/>
      <c r="CV86" s="171"/>
      <c r="CW86" s="167">
        <f t="shared" si="789"/>
        <v>0</v>
      </c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9"/>
      <c r="DI86" s="58"/>
      <c r="DJ86" s="58"/>
      <c r="DK86" s="58"/>
      <c r="DL86" s="108"/>
      <c r="DM86" s="167">
        <f t="shared" si="790"/>
        <v>0</v>
      </c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9"/>
      <c r="DY86" s="58"/>
      <c r="DZ86" s="58"/>
      <c r="EA86" s="58"/>
      <c r="EB86" s="108"/>
      <c r="EC86" s="167">
        <f t="shared" si="791"/>
        <v>0</v>
      </c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9"/>
      <c r="EO86" s="58"/>
      <c r="EP86" s="58"/>
      <c r="EQ86" s="58"/>
      <c r="ER86" s="108"/>
      <c r="ES86" s="167">
        <f t="shared" si="792"/>
        <v>0</v>
      </c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9"/>
      <c r="FE86" s="58"/>
      <c r="FF86" s="58"/>
      <c r="FG86" s="58"/>
      <c r="FH86" s="108"/>
      <c r="FI86" s="167">
        <f t="shared" si="793"/>
        <v>0</v>
      </c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9"/>
      <c r="FU86" s="58"/>
      <c r="FV86" s="58"/>
      <c r="FW86" s="58"/>
      <c r="FX86" s="108"/>
      <c r="FY86" s="167">
        <f t="shared" si="794"/>
        <v>0</v>
      </c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9"/>
      <c r="GK86" s="58"/>
      <c r="GL86" s="58"/>
      <c r="GM86" s="58"/>
      <c r="GN86" s="108"/>
      <c r="GO86" s="167">
        <f t="shared" si="795"/>
        <v>0</v>
      </c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9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108"/>
      <c r="HO86" s="170"/>
      <c r="HP86" s="171"/>
      <c r="HQ86" s="167">
        <f t="shared" si="796"/>
        <v>0</v>
      </c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9"/>
      <c r="IC86" s="58"/>
      <c r="ID86" s="58"/>
      <c r="IE86" s="58"/>
      <c r="IF86" s="108"/>
      <c r="IG86" s="167">
        <f t="shared" si="797"/>
        <v>0</v>
      </c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9"/>
      <c r="IS86" s="58"/>
      <c r="IT86" s="58"/>
      <c r="IU86" s="58"/>
      <c r="IV86" s="108"/>
      <c r="IW86" s="167">
        <f t="shared" si="798"/>
        <v>0</v>
      </c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9"/>
      <c r="JI86" s="58"/>
      <c r="JJ86" s="58"/>
      <c r="JK86" s="58"/>
      <c r="JL86" s="108"/>
      <c r="JM86" s="167">
        <f t="shared" si="799"/>
        <v>0</v>
      </c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9"/>
      <c r="JY86" s="58"/>
      <c r="JZ86" s="58"/>
      <c r="KA86" s="58"/>
      <c r="KB86" s="108"/>
      <c r="KC86" s="167">
        <f t="shared" si="800"/>
        <v>0</v>
      </c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9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108"/>
      <c r="LC86" s="171"/>
      <c r="LD86" s="167">
        <f t="shared" si="801"/>
        <v>0</v>
      </c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9"/>
      <c r="LP86" s="58"/>
      <c r="LQ86" s="58"/>
      <c r="LR86" s="58"/>
      <c r="LS86" s="108"/>
      <c r="LT86" s="167">
        <f t="shared" si="802"/>
        <v>0</v>
      </c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9"/>
      <c r="MF86" s="58"/>
      <c r="MG86" s="58"/>
      <c r="MH86" s="58"/>
      <c r="MI86" s="108"/>
      <c r="MJ86" s="167">
        <f t="shared" si="803"/>
        <v>0</v>
      </c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9"/>
      <c r="MV86" s="58"/>
      <c r="MW86" s="58"/>
      <c r="MX86" s="58"/>
      <c r="MY86" s="108"/>
      <c r="MZ86" s="167">
        <f t="shared" si="804"/>
        <v>0</v>
      </c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9"/>
      <c r="NL86" s="58"/>
      <c r="NM86" s="58"/>
      <c r="NN86" s="58"/>
      <c r="NO86" s="108"/>
      <c r="NP86" s="167">
        <f t="shared" si="805"/>
        <v>0</v>
      </c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9"/>
      <c r="OB86" s="58"/>
      <c r="OC86" s="58"/>
      <c r="OD86" s="58"/>
      <c r="OE86" s="108"/>
      <c r="OF86" s="167">
        <f t="shared" si="806"/>
        <v>0</v>
      </c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9"/>
      <c r="OR86" s="58"/>
      <c r="OS86" s="58"/>
      <c r="OT86" s="58"/>
      <c r="OU86" s="108"/>
      <c r="OV86" s="167">
        <f t="shared" si="807"/>
        <v>0</v>
      </c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9"/>
      <c r="PH86" s="58"/>
      <c r="PI86" s="58"/>
      <c r="PJ86" s="58"/>
      <c r="PK86" s="108"/>
      <c r="PL86" s="167">
        <f t="shared" si="808"/>
        <v>0</v>
      </c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9"/>
      <c r="PX86" s="58"/>
      <c r="PY86" s="58"/>
      <c r="PZ86" s="58"/>
      <c r="QA86" s="108"/>
      <c r="QB86" s="167">
        <f t="shared" si="809"/>
        <v>0</v>
      </c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9"/>
      <c r="QN86" s="58"/>
      <c r="QO86" s="58"/>
      <c r="QP86" s="58"/>
      <c r="QQ86" s="108"/>
      <c r="QR86" s="167">
        <f t="shared" si="810"/>
        <v>0</v>
      </c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9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108"/>
      <c r="RR86" s="171"/>
      <c r="RS86" s="167">
        <f t="shared" si="811"/>
        <v>0</v>
      </c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9"/>
      <c r="SE86" s="58"/>
      <c r="SF86" s="58"/>
      <c r="SG86" s="58"/>
      <c r="SH86" s="108"/>
      <c r="SI86" s="167">
        <f t="shared" si="812"/>
        <v>0</v>
      </c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9"/>
      <c r="SU86" s="58"/>
      <c r="SV86" s="58"/>
      <c r="SW86" s="58"/>
      <c r="SX86" s="108"/>
      <c r="SY86" s="167">
        <f t="shared" si="813"/>
        <v>0</v>
      </c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9"/>
      <c r="TK86" s="58"/>
      <c r="TL86" s="58"/>
      <c r="TM86" s="58"/>
      <c r="TN86" s="108"/>
      <c r="TO86" s="167">
        <f t="shared" si="814"/>
        <v>0</v>
      </c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9"/>
      <c r="UA86" s="58"/>
      <c r="UB86" s="58"/>
      <c r="UC86" s="58"/>
      <c r="UD86" s="108"/>
      <c r="UE86" s="167">
        <f t="shared" si="815"/>
        <v>0</v>
      </c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9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108"/>
      <c r="VE86" s="9" t="str">
        <f t="shared" si="710"/>
        <v>-</v>
      </c>
    </row>
    <row r="87" spans="1:577" ht="20.149999999999999" customHeight="1">
      <c r="A87" s="18"/>
      <c r="B87" s="18"/>
      <c r="C87" s="22">
        <v>61063</v>
      </c>
      <c r="D87" s="23" t="s">
        <v>84</v>
      </c>
      <c r="E87" s="191">
        <f>SUM(F87:I87)</f>
        <v>0</v>
      </c>
      <c r="F87" s="192"/>
      <c r="G87" s="192"/>
      <c r="H87" s="193"/>
      <c r="I87" s="227"/>
      <c r="J87" s="239">
        <f t="shared" si="784"/>
        <v>0</v>
      </c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9"/>
      <c r="V87" s="58"/>
      <c r="W87" s="58"/>
      <c r="X87" s="58"/>
      <c r="Y87" s="108"/>
      <c r="Z87" s="167">
        <f t="shared" si="785"/>
        <v>0</v>
      </c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/>
      <c r="AL87" s="58"/>
      <c r="AM87" s="58"/>
      <c r="AN87" s="58"/>
      <c r="AO87" s="108"/>
      <c r="AP87" s="167">
        <f t="shared" si="786"/>
        <v>0</v>
      </c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9"/>
      <c r="BB87" s="58"/>
      <c r="BC87" s="58"/>
      <c r="BD87" s="58"/>
      <c r="BE87" s="108"/>
      <c r="BF87" s="167">
        <f t="shared" si="787"/>
        <v>0</v>
      </c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9"/>
      <c r="BR87" s="58"/>
      <c r="BS87" s="58"/>
      <c r="BT87" s="58"/>
      <c r="BU87" s="108"/>
      <c r="BV87" s="167">
        <f t="shared" si="788"/>
        <v>0</v>
      </c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9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108"/>
      <c r="CV87" s="171"/>
      <c r="CW87" s="167">
        <f t="shared" si="789"/>
        <v>0</v>
      </c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9"/>
      <c r="DI87" s="58"/>
      <c r="DJ87" s="58"/>
      <c r="DK87" s="58"/>
      <c r="DL87" s="108"/>
      <c r="DM87" s="167">
        <f t="shared" si="790"/>
        <v>0</v>
      </c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9"/>
      <c r="DY87" s="58"/>
      <c r="DZ87" s="58"/>
      <c r="EA87" s="58"/>
      <c r="EB87" s="108"/>
      <c r="EC87" s="167">
        <f t="shared" si="791"/>
        <v>0</v>
      </c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9"/>
      <c r="EO87" s="58"/>
      <c r="EP87" s="58"/>
      <c r="EQ87" s="58"/>
      <c r="ER87" s="108"/>
      <c r="ES87" s="167">
        <f t="shared" si="792"/>
        <v>0</v>
      </c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9"/>
      <c r="FE87" s="58"/>
      <c r="FF87" s="58"/>
      <c r="FG87" s="58"/>
      <c r="FH87" s="108"/>
      <c r="FI87" s="167">
        <f t="shared" si="793"/>
        <v>0</v>
      </c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9"/>
      <c r="FU87" s="58"/>
      <c r="FV87" s="58"/>
      <c r="FW87" s="58"/>
      <c r="FX87" s="108"/>
      <c r="FY87" s="167">
        <f t="shared" si="794"/>
        <v>0</v>
      </c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9"/>
      <c r="GK87" s="58"/>
      <c r="GL87" s="58"/>
      <c r="GM87" s="58"/>
      <c r="GN87" s="108"/>
      <c r="GO87" s="167">
        <f t="shared" si="795"/>
        <v>0</v>
      </c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9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108"/>
      <c r="HO87" s="170"/>
      <c r="HP87" s="171"/>
      <c r="HQ87" s="167">
        <f t="shared" si="796"/>
        <v>0</v>
      </c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9"/>
      <c r="IC87" s="58"/>
      <c r="ID87" s="58"/>
      <c r="IE87" s="58"/>
      <c r="IF87" s="108"/>
      <c r="IG87" s="167">
        <f t="shared" si="797"/>
        <v>0</v>
      </c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9"/>
      <c r="IS87" s="58"/>
      <c r="IT87" s="58"/>
      <c r="IU87" s="58"/>
      <c r="IV87" s="108"/>
      <c r="IW87" s="167">
        <f t="shared" si="798"/>
        <v>0</v>
      </c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9"/>
      <c r="JI87" s="58"/>
      <c r="JJ87" s="58"/>
      <c r="JK87" s="58"/>
      <c r="JL87" s="108"/>
      <c r="JM87" s="167">
        <f t="shared" si="799"/>
        <v>0</v>
      </c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9"/>
      <c r="JY87" s="58"/>
      <c r="JZ87" s="58"/>
      <c r="KA87" s="58"/>
      <c r="KB87" s="108"/>
      <c r="KC87" s="167">
        <f t="shared" si="800"/>
        <v>0</v>
      </c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9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108"/>
      <c r="LC87" s="171"/>
      <c r="LD87" s="167">
        <f t="shared" si="801"/>
        <v>0</v>
      </c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9"/>
      <c r="LP87" s="58"/>
      <c r="LQ87" s="58"/>
      <c r="LR87" s="58"/>
      <c r="LS87" s="108"/>
      <c r="LT87" s="167">
        <f t="shared" si="802"/>
        <v>0</v>
      </c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9"/>
      <c r="MF87" s="58"/>
      <c r="MG87" s="58"/>
      <c r="MH87" s="58"/>
      <c r="MI87" s="108"/>
      <c r="MJ87" s="167">
        <f t="shared" si="803"/>
        <v>0</v>
      </c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9"/>
      <c r="MV87" s="58"/>
      <c r="MW87" s="58"/>
      <c r="MX87" s="58"/>
      <c r="MY87" s="108"/>
      <c r="MZ87" s="167">
        <f t="shared" si="804"/>
        <v>0</v>
      </c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9"/>
      <c r="NL87" s="58"/>
      <c r="NM87" s="58"/>
      <c r="NN87" s="58"/>
      <c r="NO87" s="108"/>
      <c r="NP87" s="167">
        <f t="shared" si="805"/>
        <v>0</v>
      </c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9"/>
      <c r="OB87" s="58"/>
      <c r="OC87" s="58"/>
      <c r="OD87" s="58"/>
      <c r="OE87" s="108"/>
      <c r="OF87" s="167">
        <f t="shared" si="806"/>
        <v>0</v>
      </c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9"/>
      <c r="OR87" s="58"/>
      <c r="OS87" s="58"/>
      <c r="OT87" s="58"/>
      <c r="OU87" s="108"/>
      <c r="OV87" s="167">
        <f t="shared" si="807"/>
        <v>0</v>
      </c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9"/>
      <c r="PH87" s="58"/>
      <c r="PI87" s="58"/>
      <c r="PJ87" s="58"/>
      <c r="PK87" s="108"/>
      <c r="PL87" s="167">
        <f t="shared" si="808"/>
        <v>0</v>
      </c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9"/>
      <c r="PX87" s="58"/>
      <c r="PY87" s="58"/>
      <c r="PZ87" s="58"/>
      <c r="QA87" s="108"/>
      <c r="QB87" s="167">
        <f t="shared" si="809"/>
        <v>0</v>
      </c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9"/>
      <c r="QN87" s="58"/>
      <c r="QO87" s="58"/>
      <c r="QP87" s="58"/>
      <c r="QQ87" s="108"/>
      <c r="QR87" s="167">
        <f t="shared" si="810"/>
        <v>0</v>
      </c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9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108"/>
      <c r="RR87" s="171"/>
      <c r="RS87" s="167">
        <f t="shared" si="811"/>
        <v>0</v>
      </c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9"/>
      <c r="SE87" s="58"/>
      <c r="SF87" s="58"/>
      <c r="SG87" s="58"/>
      <c r="SH87" s="108"/>
      <c r="SI87" s="167">
        <f t="shared" si="812"/>
        <v>0</v>
      </c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9"/>
      <c r="SU87" s="58"/>
      <c r="SV87" s="58"/>
      <c r="SW87" s="58"/>
      <c r="SX87" s="108"/>
      <c r="SY87" s="167">
        <f t="shared" si="813"/>
        <v>0</v>
      </c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9"/>
      <c r="TK87" s="58"/>
      <c r="TL87" s="58"/>
      <c r="TM87" s="58"/>
      <c r="TN87" s="108"/>
      <c r="TO87" s="167">
        <f t="shared" si="814"/>
        <v>0</v>
      </c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9"/>
      <c r="UA87" s="58"/>
      <c r="UB87" s="58"/>
      <c r="UC87" s="58"/>
      <c r="UD87" s="108"/>
      <c r="UE87" s="167">
        <f t="shared" si="815"/>
        <v>0</v>
      </c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9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108"/>
      <c r="VE87" s="9" t="str">
        <f t="shared" si="710"/>
        <v>-</v>
      </c>
    </row>
    <row r="88" spans="1:577" ht="20.149999999999999" customHeight="1">
      <c r="A88" s="18"/>
      <c r="B88" s="18"/>
      <c r="C88" s="22">
        <v>61068</v>
      </c>
      <c r="D88" s="23" t="s">
        <v>85</v>
      </c>
      <c r="E88" s="191">
        <f>SUM(F88:I88)</f>
        <v>0</v>
      </c>
      <c r="F88" s="192"/>
      <c r="G88" s="192"/>
      <c r="H88" s="193"/>
      <c r="I88" s="227"/>
      <c r="J88" s="239">
        <f t="shared" si="784"/>
        <v>0</v>
      </c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9"/>
      <c r="V88" s="58"/>
      <c r="W88" s="58"/>
      <c r="X88" s="58"/>
      <c r="Y88" s="108"/>
      <c r="Z88" s="167">
        <f t="shared" si="785"/>
        <v>0</v>
      </c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/>
      <c r="AL88" s="58"/>
      <c r="AM88" s="58"/>
      <c r="AN88" s="58"/>
      <c r="AO88" s="108"/>
      <c r="AP88" s="167">
        <f t="shared" si="786"/>
        <v>0</v>
      </c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9"/>
      <c r="BB88" s="58"/>
      <c r="BC88" s="58"/>
      <c r="BD88" s="58"/>
      <c r="BE88" s="108"/>
      <c r="BF88" s="167">
        <f t="shared" si="787"/>
        <v>0</v>
      </c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  <c r="BR88" s="58"/>
      <c r="BS88" s="58"/>
      <c r="BT88" s="58"/>
      <c r="BU88" s="108"/>
      <c r="BV88" s="167">
        <f t="shared" si="788"/>
        <v>0</v>
      </c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9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108"/>
      <c r="CV88" s="171"/>
      <c r="CW88" s="167">
        <f t="shared" si="789"/>
        <v>0</v>
      </c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9"/>
      <c r="DI88" s="58"/>
      <c r="DJ88" s="58"/>
      <c r="DK88" s="58"/>
      <c r="DL88" s="108"/>
      <c r="DM88" s="167">
        <f t="shared" si="790"/>
        <v>0</v>
      </c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9"/>
      <c r="DY88" s="58"/>
      <c r="DZ88" s="58"/>
      <c r="EA88" s="58"/>
      <c r="EB88" s="108"/>
      <c r="EC88" s="167">
        <f t="shared" si="791"/>
        <v>0</v>
      </c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9"/>
      <c r="EO88" s="58"/>
      <c r="EP88" s="58"/>
      <c r="EQ88" s="58"/>
      <c r="ER88" s="108"/>
      <c r="ES88" s="167">
        <f t="shared" si="792"/>
        <v>0</v>
      </c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9"/>
      <c r="FE88" s="58"/>
      <c r="FF88" s="58"/>
      <c r="FG88" s="58"/>
      <c r="FH88" s="108"/>
      <c r="FI88" s="167">
        <f t="shared" si="793"/>
        <v>0</v>
      </c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9"/>
      <c r="FU88" s="58"/>
      <c r="FV88" s="58"/>
      <c r="FW88" s="58"/>
      <c r="FX88" s="108"/>
      <c r="FY88" s="167">
        <f t="shared" si="794"/>
        <v>0</v>
      </c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9"/>
      <c r="GK88" s="58"/>
      <c r="GL88" s="58"/>
      <c r="GM88" s="58"/>
      <c r="GN88" s="108"/>
      <c r="GO88" s="167">
        <f t="shared" si="795"/>
        <v>0</v>
      </c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9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108"/>
      <c r="HO88" s="170"/>
      <c r="HP88" s="171"/>
      <c r="HQ88" s="167">
        <f t="shared" si="796"/>
        <v>0</v>
      </c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9"/>
      <c r="IC88" s="58"/>
      <c r="ID88" s="58"/>
      <c r="IE88" s="58"/>
      <c r="IF88" s="108"/>
      <c r="IG88" s="167">
        <f t="shared" si="797"/>
        <v>0</v>
      </c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9"/>
      <c r="IS88" s="58"/>
      <c r="IT88" s="58"/>
      <c r="IU88" s="58"/>
      <c r="IV88" s="108"/>
      <c r="IW88" s="167">
        <f t="shared" si="798"/>
        <v>0</v>
      </c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9"/>
      <c r="JI88" s="58"/>
      <c r="JJ88" s="58"/>
      <c r="JK88" s="58"/>
      <c r="JL88" s="108"/>
      <c r="JM88" s="167">
        <f t="shared" si="799"/>
        <v>0</v>
      </c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9"/>
      <c r="JY88" s="58"/>
      <c r="JZ88" s="58"/>
      <c r="KA88" s="58"/>
      <c r="KB88" s="108"/>
      <c r="KC88" s="167">
        <f t="shared" si="800"/>
        <v>0</v>
      </c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9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108"/>
      <c r="LC88" s="171"/>
      <c r="LD88" s="167">
        <f t="shared" si="801"/>
        <v>0</v>
      </c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9"/>
      <c r="LP88" s="58"/>
      <c r="LQ88" s="58"/>
      <c r="LR88" s="58"/>
      <c r="LS88" s="108"/>
      <c r="LT88" s="167">
        <f t="shared" si="802"/>
        <v>0</v>
      </c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9"/>
      <c r="MF88" s="58"/>
      <c r="MG88" s="58"/>
      <c r="MH88" s="58"/>
      <c r="MI88" s="108"/>
      <c r="MJ88" s="167">
        <f t="shared" si="803"/>
        <v>0</v>
      </c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9"/>
      <c r="MV88" s="58"/>
      <c r="MW88" s="58"/>
      <c r="MX88" s="58"/>
      <c r="MY88" s="108"/>
      <c r="MZ88" s="167">
        <f t="shared" si="804"/>
        <v>0</v>
      </c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9"/>
      <c r="NL88" s="58"/>
      <c r="NM88" s="58"/>
      <c r="NN88" s="58"/>
      <c r="NO88" s="108"/>
      <c r="NP88" s="167">
        <f t="shared" si="805"/>
        <v>0</v>
      </c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9"/>
      <c r="OB88" s="58"/>
      <c r="OC88" s="58"/>
      <c r="OD88" s="58"/>
      <c r="OE88" s="108"/>
      <c r="OF88" s="167">
        <f t="shared" si="806"/>
        <v>0</v>
      </c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9"/>
      <c r="OR88" s="58"/>
      <c r="OS88" s="58"/>
      <c r="OT88" s="58"/>
      <c r="OU88" s="108"/>
      <c r="OV88" s="167">
        <f t="shared" si="807"/>
        <v>0</v>
      </c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9"/>
      <c r="PH88" s="58"/>
      <c r="PI88" s="58"/>
      <c r="PJ88" s="58"/>
      <c r="PK88" s="108"/>
      <c r="PL88" s="167">
        <f t="shared" si="808"/>
        <v>0</v>
      </c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9"/>
      <c r="PX88" s="58"/>
      <c r="PY88" s="58"/>
      <c r="PZ88" s="58"/>
      <c r="QA88" s="108"/>
      <c r="QB88" s="167">
        <f t="shared" si="809"/>
        <v>0</v>
      </c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9"/>
      <c r="QN88" s="58"/>
      <c r="QO88" s="58"/>
      <c r="QP88" s="58"/>
      <c r="QQ88" s="108"/>
      <c r="QR88" s="167">
        <f t="shared" si="810"/>
        <v>0</v>
      </c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9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108"/>
      <c r="RR88" s="171"/>
      <c r="RS88" s="167">
        <f t="shared" si="811"/>
        <v>0</v>
      </c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9"/>
      <c r="SE88" s="58"/>
      <c r="SF88" s="58"/>
      <c r="SG88" s="58"/>
      <c r="SH88" s="108"/>
      <c r="SI88" s="167">
        <f t="shared" si="812"/>
        <v>0</v>
      </c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9"/>
      <c r="SU88" s="58"/>
      <c r="SV88" s="58"/>
      <c r="SW88" s="58"/>
      <c r="SX88" s="108"/>
      <c r="SY88" s="167">
        <f t="shared" si="813"/>
        <v>0</v>
      </c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9"/>
      <c r="TK88" s="58"/>
      <c r="TL88" s="58"/>
      <c r="TM88" s="58"/>
      <c r="TN88" s="108"/>
      <c r="TO88" s="167">
        <f t="shared" si="814"/>
        <v>0</v>
      </c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9"/>
      <c r="UA88" s="58"/>
      <c r="UB88" s="58"/>
      <c r="UC88" s="58"/>
      <c r="UD88" s="108"/>
      <c r="UE88" s="167">
        <f t="shared" si="815"/>
        <v>0</v>
      </c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9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108"/>
      <c r="VE88" s="9" t="str">
        <f t="shared" si="710"/>
        <v>-</v>
      </c>
    </row>
    <row r="89" spans="1:577" ht="20.149999999999999" customHeight="1">
      <c r="A89" s="18"/>
      <c r="B89" s="18">
        <v>6107</v>
      </c>
      <c r="C89" s="25"/>
      <c r="D89" s="19" t="s">
        <v>86</v>
      </c>
      <c r="E89" s="188">
        <f t="shared" ref="E89:BP89" si="816">SUM(E90:E94)</f>
        <v>0</v>
      </c>
      <c r="F89" s="189">
        <f t="shared" si="816"/>
        <v>0</v>
      </c>
      <c r="G89" s="189">
        <f t="shared" si="816"/>
        <v>0</v>
      </c>
      <c r="H89" s="190">
        <f t="shared" si="816"/>
        <v>0</v>
      </c>
      <c r="I89" s="226">
        <f t="shared" si="816"/>
        <v>0</v>
      </c>
      <c r="J89" s="189">
        <f t="shared" si="816"/>
        <v>0</v>
      </c>
      <c r="K89" s="57">
        <f t="shared" si="816"/>
        <v>0</v>
      </c>
      <c r="L89" s="56">
        <f t="shared" si="816"/>
        <v>0</v>
      </c>
      <c r="M89" s="56">
        <f t="shared" si="816"/>
        <v>0</v>
      </c>
      <c r="N89" s="56">
        <f t="shared" si="816"/>
        <v>0</v>
      </c>
      <c r="O89" s="56">
        <f t="shared" si="816"/>
        <v>0</v>
      </c>
      <c r="P89" s="56">
        <f t="shared" si="816"/>
        <v>0</v>
      </c>
      <c r="Q89" s="56">
        <f t="shared" si="816"/>
        <v>0</v>
      </c>
      <c r="R89" s="56">
        <f t="shared" si="816"/>
        <v>0</v>
      </c>
      <c r="S89" s="56">
        <f t="shared" si="816"/>
        <v>0</v>
      </c>
      <c r="T89" s="56">
        <f t="shared" si="816"/>
        <v>0</v>
      </c>
      <c r="U89" s="57">
        <f t="shared" si="816"/>
        <v>0</v>
      </c>
      <c r="V89" s="56">
        <f t="shared" si="816"/>
        <v>0</v>
      </c>
      <c r="W89" s="56">
        <f t="shared" si="816"/>
        <v>0</v>
      </c>
      <c r="X89" s="56">
        <f t="shared" si="816"/>
        <v>0</v>
      </c>
      <c r="Y89" s="107">
        <f t="shared" si="816"/>
        <v>0</v>
      </c>
      <c r="Z89" s="57">
        <f t="shared" si="816"/>
        <v>0</v>
      </c>
      <c r="AA89" s="56">
        <f t="shared" si="816"/>
        <v>0</v>
      </c>
      <c r="AB89" s="56">
        <f t="shared" si="816"/>
        <v>0</v>
      </c>
      <c r="AC89" s="56">
        <f t="shared" si="816"/>
        <v>0</v>
      </c>
      <c r="AD89" s="56">
        <f t="shared" si="816"/>
        <v>0</v>
      </c>
      <c r="AE89" s="56">
        <f t="shared" si="816"/>
        <v>0</v>
      </c>
      <c r="AF89" s="56">
        <f t="shared" si="816"/>
        <v>0</v>
      </c>
      <c r="AG89" s="56">
        <f t="shared" si="816"/>
        <v>0</v>
      </c>
      <c r="AH89" s="56">
        <f t="shared" si="816"/>
        <v>0</v>
      </c>
      <c r="AI89" s="56">
        <f t="shared" si="816"/>
        <v>0</v>
      </c>
      <c r="AJ89" s="56">
        <f t="shared" si="816"/>
        <v>0</v>
      </c>
      <c r="AK89" s="57">
        <f t="shared" si="816"/>
        <v>0</v>
      </c>
      <c r="AL89" s="56">
        <f t="shared" si="816"/>
        <v>0</v>
      </c>
      <c r="AM89" s="56">
        <f t="shared" si="816"/>
        <v>0</v>
      </c>
      <c r="AN89" s="56">
        <f t="shared" si="816"/>
        <v>0</v>
      </c>
      <c r="AO89" s="107">
        <f t="shared" si="816"/>
        <v>0</v>
      </c>
      <c r="AP89" s="57">
        <f t="shared" si="816"/>
        <v>0</v>
      </c>
      <c r="AQ89" s="56">
        <f t="shared" si="816"/>
        <v>0</v>
      </c>
      <c r="AR89" s="56">
        <f t="shared" si="816"/>
        <v>0</v>
      </c>
      <c r="AS89" s="56">
        <f t="shared" si="816"/>
        <v>0</v>
      </c>
      <c r="AT89" s="56">
        <f t="shared" si="816"/>
        <v>0</v>
      </c>
      <c r="AU89" s="56">
        <f t="shared" si="816"/>
        <v>0</v>
      </c>
      <c r="AV89" s="56">
        <f t="shared" si="816"/>
        <v>0</v>
      </c>
      <c r="AW89" s="56">
        <f t="shared" si="816"/>
        <v>0</v>
      </c>
      <c r="AX89" s="56">
        <f t="shared" si="816"/>
        <v>0</v>
      </c>
      <c r="AY89" s="56">
        <f t="shared" si="816"/>
        <v>0</v>
      </c>
      <c r="AZ89" s="56">
        <f t="shared" si="816"/>
        <v>0</v>
      </c>
      <c r="BA89" s="57">
        <f t="shared" si="816"/>
        <v>0</v>
      </c>
      <c r="BB89" s="56">
        <f t="shared" si="816"/>
        <v>0</v>
      </c>
      <c r="BC89" s="56">
        <f t="shared" si="816"/>
        <v>0</v>
      </c>
      <c r="BD89" s="56">
        <f t="shared" si="816"/>
        <v>0</v>
      </c>
      <c r="BE89" s="107">
        <f t="shared" si="816"/>
        <v>0</v>
      </c>
      <c r="BF89" s="57">
        <f t="shared" si="816"/>
        <v>0</v>
      </c>
      <c r="BG89" s="56">
        <f t="shared" si="816"/>
        <v>0</v>
      </c>
      <c r="BH89" s="56">
        <f t="shared" si="816"/>
        <v>0</v>
      </c>
      <c r="BI89" s="56">
        <f t="shared" si="816"/>
        <v>0</v>
      </c>
      <c r="BJ89" s="56">
        <f t="shared" si="816"/>
        <v>0</v>
      </c>
      <c r="BK89" s="56">
        <f t="shared" si="816"/>
        <v>0</v>
      </c>
      <c r="BL89" s="56">
        <f t="shared" si="816"/>
        <v>0</v>
      </c>
      <c r="BM89" s="56">
        <f t="shared" si="816"/>
        <v>0</v>
      </c>
      <c r="BN89" s="56">
        <f t="shared" si="816"/>
        <v>0</v>
      </c>
      <c r="BO89" s="56">
        <f t="shared" si="816"/>
        <v>0</v>
      </c>
      <c r="BP89" s="56">
        <f t="shared" si="816"/>
        <v>0</v>
      </c>
      <c r="BQ89" s="57">
        <f t="shared" ref="BQ89:EM89" si="817">SUM(BQ90:BQ94)</f>
        <v>0</v>
      </c>
      <c r="BR89" s="56">
        <f t="shared" si="817"/>
        <v>0</v>
      </c>
      <c r="BS89" s="56">
        <f t="shared" si="817"/>
        <v>0</v>
      </c>
      <c r="BT89" s="56">
        <f t="shared" si="817"/>
        <v>0</v>
      </c>
      <c r="BU89" s="107">
        <f t="shared" si="817"/>
        <v>0</v>
      </c>
      <c r="BV89" s="57">
        <f t="shared" si="817"/>
        <v>0</v>
      </c>
      <c r="BW89" s="56">
        <f t="shared" si="817"/>
        <v>0</v>
      </c>
      <c r="BX89" s="56">
        <f t="shared" si="817"/>
        <v>0</v>
      </c>
      <c r="BY89" s="56">
        <f t="shared" si="817"/>
        <v>0</v>
      </c>
      <c r="BZ89" s="56">
        <f t="shared" si="817"/>
        <v>0</v>
      </c>
      <c r="CA89" s="56">
        <f t="shared" si="817"/>
        <v>0</v>
      </c>
      <c r="CB89" s="56">
        <f t="shared" si="817"/>
        <v>0</v>
      </c>
      <c r="CC89" s="56">
        <f t="shared" si="817"/>
        <v>0</v>
      </c>
      <c r="CD89" s="56">
        <f t="shared" si="817"/>
        <v>0</v>
      </c>
      <c r="CE89" s="56">
        <f t="shared" si="817"/>
        <v>0</v>
      </c>
      <c r="CF89" s="56">
        <f t="shared" si="817"/>
        <v>0</v>
      </c>
      <c r="CG89" s="57">
        <f t="shared" si="817"/>
        <v>0</v>
      </c>
      <c r="CH89" s="56">
        <f t="shared" si="817"/>
        <v>0</v>
      </c>
      <c r="CI89" s="56">
        <f t="shared" si="817"/>
        <v>0</v>
      </c>
      <c r="CJ89" s="56">
        <f t="shared" si="817"/>
        <v>0</v>
      </c>
      <c r="CK89" s="56">
        <f t="shared" si="817"/>
        <v>0</v>
      </c>
      <c r="CL89" s="56">
        <f t="shared" si="817"/>
        <v>0</v>
      </c>
      <c r="CM89" s="56">
        <f t="shared" si="817"/>
        <v>0</v>
      </c>
      <c r="CN89" s="56">
        <f t="shared" si="817"/>
        <v>0</v>
      </c>
      <c r="CO89" s="56">
        <f t="shared" si="817"/>
        <v>0</v>
      </c>
      <c r="CP89" s="56">
        <f t="shared" si="817"/>
        <v>0</v>
      </c>
      <c r="CQ89" s="56">
        <f t="shared" si="817"/>
        <v>0</v>
      </c>
      <c r="CR89" s="56">
        <f t="shared" si="817"/>
        <v>0</v>
      </c>
      <c r="CS89" s="56">
        <f t="shared" si="817"/>
        <v>0</v>
      </c>
      <c r="CT89" s="56">
        <f t="shared" si="817"/>
        <v>0</v>
      </c>
      <c r="CU89" s="107">
        <f t="shared" si="817"/>
        <v>0</v>
      </c>
      <c r="CV89" s="150">
        <f t="shared" si="817"/>
        <v>0</v>
      </c>
      <c r="CW89" s="57">
        <f t="shared" si="817"/>
        <v>0</v>
      </c>
      <c r="CX89" s="56">
        <f t="shared" si="817"/>
        <v>0</v>
      </c>
      <c r="CY89" s="56">
        <f t="shared" si="817"/>
        <v>0</v>
      </c>
      <c r="CZ89" s="56">
        <f t="shared" si="817"/>
        <v>0</v>
      </c>
      <c r="DA89" s="56">
        <f t="shared" si="817"/>
        <v>0</v>
      </c>
      <c r="DB89" s="56">
        <f t="shared" si="817"/>
        <v>0</v>
      </c>
      <c r="DC89" s="56">
        <f t="shared" si="817"/>
        <v>0</v>
      </c>
      <c r="DD89" s="56">
        <f t="shared" si="817"/>
        <v>0</v>
      </c>
      <c r="DE89" s="56">
        <f t="shared" si="817"/>
        <v>0</v>
      </c>
      <c r="DF89" s="56">
        <f t="shared" si="817"/>
        <v>0</v>
      </c>
      <c r="DG89" s="56">
        <f t="shared" si="817"/>
        <v>0</v>
      </c>
      <c r="DH89" s="57">
        <f t="shared" si="817"/>
        <v>0</v>
      </c>
      <c r="DI89" s="56">
        <f t="shared" si="817"/>
        <v>0</v>
      </c>
      <c r="DJ89" s="56">
        <f t="shared" si="817"/>
        <v>0</v>
      </c>
      <c r="DK89" s="56">
        <f t="shared" si="817"/>
        <v>0</v>
      </c>
      <c r="DL89" s="107">
        <f t="shared" si="817"/>
        <v>0</v>
      </c>
      <c r="DM89" s="57">
        <f t="shared" si="817"/>
        <v>0</v>
      </c>
      <c r="DN89" s="56">
        <f t="shared" si="817"/>
        <v>0</v>
      </c>
      <c r="DO89" s="56">
        <f t="shared" si="817"/>
        <v>0</v>
      </c>
      <c r="DP89" s="56">
        <f t="shared" si="817"/>
        <v>0</v>
      </c>
      <c r="DQ89" s="56">
        <f t="shared" si="817"/>
        <v>0</v>
      </c>
      <c r="DR89" s="56">
        <f t="shared" si="817"/>
        <v>0</v>
      </c>
      <c r="DS89" s="56">
        <f t="shared" si="817"/>
        <v>0</v>
      </c>
      <c r="DT89" s="56">
        <f t="shared" si="817"/>
        <v>0</v>
      </c>
      <c r="DU89" s="56">
        <f t="shared" si="817"/>
        <v>0</v>
      </c>
      <c r="DV89" s="56">
        <f t="shared" si="817"/>
        <v>0</v>
      </c>
      <c r="DW89" s="56">
        <f t="shared" si="817"/>
        <v>0</v>
      </c>
      <c r="DX89" s="57">
        <f t="shared" si="817"/>
        <v>0</v>
      </c>
      <c r="DY89" s="56">
        <f t="shared" si="817"/>
        <v>0</v>
      </c>
      <c r="DZ89" s="56">
        <f t="shared" si="817"/>
        <v>0</v>
      </c>
      <c r="EA89" s="56">
        <f t="shared" si="817"/>
        <v>0</v>
      </c>
      <c r="EB89" s="107">
        <f t="shared" si="817"/>
        <v>0</v>
      </c>
      <c r="EC89" s="57">
        <f t="shared" si="817"/>
        <v>0</v>
      </c>
      <c r="ED89" s="56">
        <f t="shared" si="817"/>
        <v>0</v>
      </c>
      <c r="EE89" s="56">
        <f t="shared" si="817"/>
        <v>0</v>
      </c>
      <c r="EF89" s="56">
        <f t="shared" si="817"/>
        <v>0</v>
      </c>
      <c r="EG89" s="56">
        <f t="shared" si="817"/>
        <v>0</v>
      </c>
      <c r="EH89" s="56">
        <f t="shared" si="817"/>
        <v>0</v>
      </c>
      <c r="EI89" s="56">
        <f t="shared" si="817"/>
        <v>0</v>
      </c>
      <c r="EJ89" s="56">
        <f t="shared" si="817"/>
        <v>0</v>
      </c>
      <c r="EK89" s="56">
        <f t="shared" si="817"/>
        <v>0</v>
      </c>
      <c r="EL89" s="56">
        <f t="shared" si="817"/>
        <v>0</v>
      </c>
      <c r="EM89" s="56">
        <f t="shared" si="817"/>
        <v>0</v>
      </c>
      <c r="EN89" s="57">
        <f t="shared" ref="EN89:GY89" si="818">SUM(EN90:EN94)</f>
        <v>0</v>
      </c>
      <c r="EO89" s="56">
        <f t="shared" si="818"/>
        <v>0</v>
      </c>
      <c r="EP89" s="56">
        <f t="shared" si="818"/>
        <v>0</v>
      </c>
      <c r="EQ89" s="56">
        <f t="shared" si="818"/>
        <v>0</v>
      </c>
      <c r="ER89" s="107">
        <f t="shared" si="818"/>
        <v>0</v>
      </c>
      <c r="ES89" s="57">
        <f t="shared" si="818"/>
        <v>0</v>
      </c>
      <c r="ET89" s="56">
        <f t="shared" si="818"/>
        <v>0</v>
      </c>
      <c r="EU89" s="56">
        <f t="shared" si="818"/>
        <v>0</v>
      </c>
      <c r="EV89" s="56">
        <f t="shared" si="818"/>
        <v>0</v>
      </c>
      <c r="EW89" s="56">
        <f t="shared" si="818"/>
        <v>0</v>
      </c>
      <c r="EX89" s="56">
        <f t="shared" si="818"/>
        <v>0</v>
      </c>
      <c r="EY89" s="56">
        <f t="shared" si="818"/>
        <v>0</v>
      </c>
      <c r="EZ89" s="56">
        <f t="shared" si="818"/>
        <v>0</v>
      </c>
      <c r="FA89" s="56">
        <f t="shared" si="818"/>
        <v>0</v>
      </c>
      <c r="FB89" s="56">
        <f t="shared" si="818"/>
        <v>0</v>
      </c>
      <c r="FC89" s="56">
        <f t="shared" si="818"/>
        <v>0</v>
      </c>
      <c r="FD89" s="57">
        <f t="shared" si="818"/>
        <v>0</v>
      </c>
      <c r="FE89" s="56">
        <f t="shared" si="818"/>
        <v>0</v>
      </c>
      <c r="FF89" s="56">
        <f t="shared" si="818"/>
        <v>0</v>
      </c>
      <c r="FG89" s="56">
        <f t="shared" si="818"/>
        <v>0</v>
      </c>
      <c r="FH89" s="107">
        <f t="shared" si="818"/>
        <v>0</v>
      </c>
      <c r="FI89" s="57">
        <f t="shared" si="818"/>
        <v>0</v>
      </c>
      <c r="FJ89" s="56">
        <f t="shared" si="818"/>
        <v>0</v>
      </c>
      <c r="FK89" s="56">
        <f t="shared" si="818"/>
        <v>0</v>
      </c>
      <c r="FL89" s="56">
        <f t="shared" si="818"/>
        <v>0</v>
      </c>
      <c r="FM89" s="56">
        <f t="shared" si="818"/>
        <v>0</v>
      </c>
      <c r="FN89" s="56">
        <f t="shared" si="818"/>
        <v>0</v>
      </c>
      <c r="FO89" s="56">
        <f t="shared" si="818"/>
        <v>0</v>
      </c>
      <c r="FP89" s="56">
        <f t="shared" si="818"/>
        <v>0</v>
      </c>
      <c r="FQ89" s="56">
        <f t="shared" si="818"/>
        <v>0</v>
      </c>
      <c r="FR89" s="56">
        <f t="shared" si="818"/>
        <v>0</v>
      </c>
      <c r="FS89" s="56">
        <f t="shared" si="818"/>
        <v>0</v>
      </c>
      <c r="FT89" s="57">
        <f t="shared" si="818"/>
        <v>0</v>
      </c>
      <c r="FU89" s="56">
        <f t="shared" si="818"/>
        <v>0</v>
      </c>
      <c r="FV89" s="56">
        <f t="shared" si="818"/>
        <v>0</v>
      </c>
      <c r="FW89" s="56">
        <f t="shared" si="818"/>
        <v>0</v>
      </c>
      <c r="FX89" s="107">
        <f t="shared" si="818"/>
        <v>0</v>
      </c>
      <c r="FY89" s="57">
        <f t="shared" si="818"/>
        <v>0</v>
      </c>
      <c r="FZ89" s="56">
        <f t="shared" si="818"/>
        <v>0</v>
      </c>
      <c r="GA89" s="56">
        <f t="shared" si="818"/>
        <v>0</v>
      </c>
      <c r="GB89" s="56">
        <f t="shared" si="818"/>
        <v>0</v>
      </c>
      <c r="GC89" s="56">
        <f t="shared" si="818"/>
        <v>0</v>
      </c>
      <c r="GD89" s="56">
        <f t="shared" si="818"/>
        <v>0</v>
      </c>
      <c r="GE89" s="56">
        <f t="shared" si="818"/>
        <v>0</v>
      </c>
      <c r="GF89" s="56">
        <f t="shared" si="818"/>
        <v>0</v>
      </c>
      <c r="GG89" s="56">
        <f t="shared" si="818"/>
        <v>0</v>
      </c>
      <c r="GH89" s="56">
        <f t="shared" si="818"/>
        <v>0</v>
      </c>
      <c r="GI89" s="56">
        <f t="shared" si="818"/>
        <v>0</v>
      </c>
      <c r="GJ89" s="57">
        <f t="shared" si="818"/>
        <v>0</v>
      </c>
      <c r="GK89" s="56">
        <f t="shared" si="818"/>
        <v>0</v>
      </c>
      <c r="GL89" s="56">
        <f t="shared" si="818"/>
        <v>0</v>
      </c>
      <c r="GM89" s="56">
        <f t="shared" si="818"/>
        <v>0</v>
      </c>
      <c r="GN89" s="107">
        <f t="shared" si="818"/>
        <v>0</v>
      </c>
      <c r="GO89" s="57">
        <f t="shared" si="818"/>
        <v>0</v>
      </c>
      <c r="GP89" s="56">
        <f t="shared" si="818"/>
        <v>0</v>
      </c>
      <c r="GQ89" s="56">
        <f t="shared" si="818"/>
        <v>0</v>
      </c>
      <c r="GR89" s="56">
        <f t="shared" si="818"/>
        <v>0</v>
      </c>
      <c r="GS89" s="56">
        <f t="shared" si="818"/>
        <v>0</v>
      </c>
      <c r="GT89" s="56">
        <f t="shared" si="818"/>
        <v>0</v>
      </c>
      <c r="GU89" s="56">
        <f t="shared" si="818"/>
        <v>0</v>
      </c>
      <c r="GV89" s="56">
        <f t="shared" si="818"/>
        <v>0</v>
      </c>
      <c r="GW89" s="56">
        <f t="shared" si="818"/>
        <v>0</v>
      </c>
      <c r="GX89" s="56">
        <f t="shared" si="818"/>
        <v>0</v>
      </c>
      <c r="GY89" s="56">
        <f t="shared" si="818"/>
        <v>0</v>
      </c>
      <c r="GZ89" s="57">
        <f t="shared" ref="GZ89:JW89" si="819">SUM(GZ90:GZ94)</f>
        <v>0</v>
      </c>
      <c r="HA89" s="56">
        <f t="shared" si="819"/>
        <v>0</v>
      </c>
      <c r="HB89" s="56">
        <f t="shared" si="819"/>
        <v>0</v>
      </c>
      <c r="HC89" s="56">
        <f t="shared" si="819"/>
        <v>0</v>
      </c>
      <c r="HD89" s="56">
        <f t="shared" si="819"/>
        <v>0</v>
      </c>
      <c r="HE89" s="56">
        <f t="shared" si="819"/>
        <v>0</v>
      </c>
      <c r="HF89" s="56">
        <f t="shared" si="819"/>
        <v>0</v>
      </c>
      <c r="HG89" s="56">
        <f t="shared" si="819"/>
        <v>0</v>
      </c>
      <c r="HH89" s="56">
        <f t="shared" si="819"/>
        <v>0</v>
      </c>
      <c r="HI89" s="56">
        <f t="shared" si="819"/>
        <v>0</v>
      </c>
      <c r="HJ89" s="56">
        <f t="shared" si="819"/>
        <v>0</v>
      </c>
      <c r="HK89" s="56">
        <f t="shared" si="819"/>
        <v>0</v>
      </c>
      <c r="HL89" s="56">
        <f t="shared" si="819"/>
        <v>0</v>
      </c>
      <c r="HM89" s="56">
        <f t="shared" si="819"/>
        <v>0</v>
      </c>
      <c r="HN89" s="107">
        <f t="shared" si="819"/>
        <v>0</v>
      </c>
      <c r="HO89" s="134">
        <f t="shared" si="819"/>
        <v>0</v>
      </c>
      <c r="HP89" s="150">
        <f t="shared" si="819"/>
        <v>0</v>
      </c>
      <c r="HQ89" s="57">
        <f t="shared" si="819"/>
        <v>0</v>
      </c>
      <c r="HR89" s="56">
        <f t="shared" si="819"/>
        <v>0</v>
      </c>
      <c r="HS89" s="56">
        <f t="shared" si="819"/>
        <v>0</v>
      </c>
      <c r="HT89" s="56">
        <f t="shared" si="819"/>
        <v>0</v>
      </c>
      <c r="HU89" s="56">
        <f t="shared" si="819"/>
        <v>0</v>
      </c>
      <c r="HV89" s="56">
        <f t="shared" si="819"/>
        <v>0</v>
      </c>
      <c r="HW89" s="56">
        <f t="shared" si="819"/>
        <v>0</v>
      </c>
      <c r="HX89" s="56">
        <f t="shared" si="819"/>
        <v>0</v>
      </c>
      <c r="HY89" s="56">
        <f t="shared" si="819"/>
        <v>0</v>
      </c>
      <c r="HZ89" s="56">
        <f t="shared" si="819"/>
        <v>0</v>
      </c>
      <c r="IA89" s="56">
        <f t="shared" si="819"/>
        <v>0</v>
      </c>
      <c r="IB89" s="57">
        <f t="shared" si="819"/>
        <v>0</v>
      </c>
      <c r="IC89" s="56">
        <f t="shared" si="819"/>
        <v>0</v>
      </c>
      <c r="ID89" s="56">
        <f t="shared" si="819"/>
        <v>0</v>
      </c>
      <c r="IE89" s="56">
        <f t="shared" si="819"/>
        <v>0</v>
      </c>
      <c r="IF89" s="107">
        <f t="shared" si="819"/>
        <v>0</v>
      </c>
      <c r="IG89" s="57">
        <f t="shared" si="819"/>
        <v>0</v>
      </c>
      <c r="IH89" s="56">
        <f t="shared" si="819"/>
        <v>0</v>
      </c>
      <c r="II89" s="56">
        <f t="shared" si="819"/>
        <v>0</v>
      </c>
      <c r="IJ89" s="56">
        <f t="shared" si="819"/>
        <v>0</v>
      </c>
      <c r="IK89" s="56">
        <f t="shared" si="819"/>
        <v>0</v>
      </c>
      <c r="IL89" s="56">
        <f t="shared" si="819"/>
        <v>0</v>
      </c>
      <c r="IM89" s="56">
        <f t="shared" si="819"/>
        <v>0</v>
      </c>
      <c r="IN89" s="56">
        <f t="shared" si="819"/>
        <v>0</v>
      </c>
      <c r="IO89" s="56">
        <f t="shared" si="819"/>
        <v>0</v>
      </c>
      <c r="IP89" s="56">
        <f t="shared" si="819"/>
        <v>0</v>
      </c>
      <c r="IQ89" s="56">
        <f t="shared" si="819"/>
        <v>0</v>
      </c>
      <c r="IR89" s="57">
        <f t="shared" si="819"/>
        <v>0</v>
      </c>
      <c r="IS89" s="56">
        <f t="shared" si="819"/>
        <v>0</v>
      </c>
      <c r="IT89" s="56">
        <f t="shared" si="819"/>
        <v>0</v>
      </c>
      <c r="IU89" s="56">
        <f t="shared" si="819"/>
        <v>0</v>
      </c>
      <c r="IV89" s="107">
        <f t="shared" si="819"/>
        <v>0</v>
      </c>
      <c r="IW89" s="57">
        <f t="shared" si="819"/>
        <v>0</v>
      </c>
      <c r="IX89" s="56">
        <f t="shared" si="819"/>
        <v>0</v>
      </c>
      <c r="IY89" s="56">
        <f t="shared" si="819"/>
        <v>0</v>
      </c>
      <c r="IZ89" s="56">
        <f t="shared" si="819"/>
        <v>0</v>
      </c>
      <c r="JA89" s="56">
        <f t="shared" si="819"/>
        <v>0</v>
      </c>
      <c r="JB89" s="56">
        <f t="shared" si="819"/>
        <v>0</v>
      </c>
      <c r="JC89" s="56">
        <f t="shared" si="819"/>
        <v>0</v>
      </c>
      <c r="JD89" s="56">
        <f t="shared" si="819"/>
        <v>0</v>
      </c>
      <c r="JE89" s="56">
        <f t="shared" si="819"/>
        <v>0</v>
      </c>
      <c r="JF89" s="56">
        <f t="shared" si="819"/>
        <v>0</v>
      </c>
      <c r="JG89" s="56">
        <f t="shared" si="819"/>
        <v>0</v>
      </c>
      <c r="JH89" s="57">
        <f t="shared" si="819"/>
        <v>0</v>
      </c>
      <c r="JI89" s="56">
        <f t="shared" si="819"/>
        <v>0</v>
      </c>
      <c r="JJ89" s="56">
        <f t="shared" si="819"/>
        <v>0</v>
      </c>
      <c r="JK89" s="56">
        <f t="shared" si="819"/>
        <v>0</v>
      </c>
      <c r="JL89" s="107">
        <f t="shared" si="819"/>
        <v>0</v>
      </c>
      <c r="JM89" s="57">
        <f t="shared" si="819"/>
        <v>0</v>
      </c>
      <c r="JN89" s="56">
        <f t="shared" si="819"/>
        <v>0</v>
      </c>
      <c r="JO89" s="56">
        <f t="shared" si="819"/>
        <v>0</v>
      </c>
      <c r="JP89" s="56">
        <f t="shared" si="819"/>
        <v>0</v>
      </c>
      <c r="JQ89" s="56">
        <f t="shared" si="819"/>
        <v>0</v>
      </c>
      <c r="JR89" s="56">
        <f t="shared" si="819"/>
        <v>0</v>
      </c>
      <c r="JS89" s="56">
        <f t="shared" si="819"/>
        <v>0</v>
      </c>
      <c r="JT89" s="56">
        <f t="shared" si="819"/>
        <v>0</v>
      </c>
      <c r="JU89" s="56">
        <f t="shared" si="819"/>
        <v>0</v>
      </c>
      <c r="JV89" s="56">
        <f t="shared" si="819"/>
        <v>0</v>
      </c>
      <c r="JW89" s="56">
        <f t="shared" si="819"/>
        <v>0</v>
      </c>
      <c r="JX89" s="57">
        <f t="shared" ref="JX89:MT89" si="820">SUM(JX90:JX94)</f>
        <v>0</v>
      </c>
      <c r="JY89" s="56">
        <f t="shared" si="820"/>
        <v>0</v>
      </c>
      <c r="JZ89" s="56">
        <f t="shared" si="820"/>
        <v>0</v>
      </c>
      <c r="KA89" s="56">
        <f t="shared" si="820"/>
        <v>0</v>
      </c>
      <c r="KB89" s="107">
        <f t="shared" si="820"/>
        <v>0</v>
      </c>
      <c r="KC89" s="57">
        <f t="shared" si="820"/>
        <v>0</v>
      </c>
      <c r="KD89" s="56">
        <f t="shared" si="820"/>
        <v>0</v>
      </c>
      <c r="KE89" s="56">
        <f t="shared" si="820"/>
        <v>0</v>
      </c>
      <c r="KF89" s="56">
        <f t="shared" si="820"/>
        <v>0</v>
      </c>
      <c r="KG89" s="56">
        <f t="shared" si="820"/>
        <v>0</v>
      </c>
      <c r="KH89" s="56">
        <f t="shared" si="820"/>
        <v>0</v>
      </c>
      <c r="KI89" s="56">
        <f t="shared" si="820"/>
        <v>0</v>
      </c>
      <c r="KJ89" s="56">
        <f t="shared" si="820"/>
        <v>0</v>
      </c>
      <c r="KK89" s="56">
        <f t="shared" si="820"/>
        <v>0</v>
      </c>
      <c r="KL89" s="56">
        <f t="shared" si="820"/>
        <v>0</v>
      </c>
      <c r="KM89" s="56">
        <f t="shared" si="820"/>
        <v>0</v>
      </c>
      <c r="KN89" s="57">
        <f t="shared" si="820"/>
        <v>0</v>
      </c>
      <c r="KO89" s="56">
        <f t="shared" si="820"/>
        <v>0</v>
      </c>
      <c r="KP89" s="56">
        <f t="shared" si="820"/>
        <v>0</v>
      </c>
      <c r="KQ89" s="56">
        <f t="shared" si="820"/>
        <v>0</v>
      </c>
      <c r="KR89" s="56">
        <f t="shared" si="820"/>
        <v>0</v>
      </c>
      <c r="KS89" s="56">
        <f t="shared" si="820"/>
        <v>0</v>
      </c>
      <c r="KT89" s="56">
        <f t="shared" si="820"/>
        <v>0</v>
      </c>
      <c r="KU89" s="56">
        <f t="shared" si="820"/>
        <v>0</v>
      </c>
      <c r="KV89" s="56">
        <f t="shared" si="820"/>
        <v>0</v>
      </c>
      <c r="KW89" s="56">
        <f t="shared" si="820"/>
        <v>0</v>
      </c>
      <c r="KX89" s="56">
        <f t="shared" si="820"/>
        <v>0</v>
      </c>
      <c r="KY89" s="56">
        <f t="shared" si="820"/>
        <v>0</v>
      </c>
      <c r="KZ89" s="56">
        <f t="shared" si="820"/>
        <v>0</v>
      </c>
      <c r="LA89" s="56">
        <f t="shared" si="820"/>
        <v>0</v>
      </c>
      <c r="LB89" s="107">
        <f t="shared" si="820"/>
        <v>0</v>
      </c>
      <c r="LC89" s="150">
        <f t="shared" si="820"/>
        <v>0</v>
      </c>
      <c r="LD89" s="57">
        <f t="shared" si="820"/>
        <v>0</v>
      </c>
      <c r="LE89" s="56">
        <f t="shared" si="820"/>
        <v>0</v>
      </c>
      <c r="LF89" s="56">
        <f t="shared" si="820"/>
        <v>0</v>
      </c>
      <c r="LG89" s="56">
        <f t="shared" si="820"/>
        <v>0</v>
      </c>
      <c r="LH89" s="56">
        <f t="shared" si="820"/>
        <v>0</v>
      </c>
      <c r="LI89" s="56">
        <f t="shared" si="820"/>
        <v>0</v>
      </c>
      <c r="LJ89" s="56">
        <f t="shared" si="820"/>
        <v>0</v>
      </c>
      <c r="LK89" s="56">
        <f t="shared" si="820"/>
        <v>0</v>
      </c>
      <c r="LL89" s="56">
        <f t="shared" si="820"/>
        <v>0</v>
      </c>
      <c r="LM89" s="56">
        <f t="shared" si="820"/>
        <v>0</v>
      </c>
      <c r="LN89" s="56">
        <f t="shared" si="820"/>
        <v>0</v>
      </c>
      <c r="LO89" s="57">
        <f t="shared" si="820"/>
        <v>0</v>
      </c>
      <c r="LP89" s="56">
        <f t="shared" si="820"/>
        <v>0</v>
      </c>
      <c r="LQ89" s="56">
        <f t="shared" si="820"/>
        <v>0</v>
      </c>
      <c r="LR89" s="56">
        <f t="shared" si="820"/>
        <v>0</v>
      </c>
      <c r="LS89" s="107">
        <f t="shared" si="820"/>
        <v>0</v>
      </c>
      <c r="LT89" s="57">
        <f t="shared" si="820"/>
        <v>0</v>
      </c>
      <c r="LU89" s="56">
        <f t="shared" si="820"/>
        <v>0</v>
      </c>
      <c r="LV89" s="56">
        <f t="shared" si="820"/>
        <v>0</v>
      </c>
      <c r="LW89" s="56">
        <f t="shared" si="820"/>
        <v>0</v>
      </c>
      <c r="LX89" s="56">
        <f t="shared" si="820"/>
        <v>0</v>
      </c>
      <c r="LY89" s="56">
        <f t="shared" si="820"/>
        <v>0</v>
      </c>
      <c r="LZ89" s="56">
        <f t="shared" si="820"/>
        <v>0</v>
      </c>
      <c r="MA89" s="56">
        <f t="shared" si="820"/>
        <v>0</v>
      </c>
      <c r="MB89" s="56">
        <f t="shared" si="820"/>
        <v>0</v>
      </c>
      <c r="MC89" s="56">
        <f t="shared" si="820"/>
        <v>0</v>
      </c>
      <c r="MD89" s="56">
        <f t="shared" si="820"/>
        <v>0</v>
      </c>
      <c r="ME89" s="57">
        <f t="shared" si="820"/>
        <v>0</v>
      </c>
      <c r="MF89" s="56">
        <f t="shared" si="820"/>
        <v>0</v>
      </c>
      <c r="MG89" s="56">
        <f t="shared" si="820"/>
        <v>0</v>
      </c>
      <c r="MH89" s="56">
        <f t="shared" si="820"/>
        <v>0</v>
      </c>
      <c r="MI89" s="107">
        <f t="shared" si="820"/>
        <v>0</v>
      </c>
      <c r="MJ89" s="57">
        <f t="shared" si="820"/>
        <v>0</v>
      </c>
      <c r="MK89" s="56">
        <f t="shared" si="820"/>
        <v>0</v>
      </c>
      <c r="ML89" s="56">
        <f t="shared" si="820"/>
        <v>0</v>
      </c>
      <c r="MM89" s="56">
        <f t="shared" si="820"/>
        <v>0</v>
      </c>
      <c r="MN89" s="56">
        <f t="shared" si="820"/>
        <v>0</v>
      </c>
      <c r="MO89" s="56">
        <f t="shared" si="820"/>
        <v>0</v>
      </c>
      <c r="MP89" s="56">
        <f t="shared" si="820"/>
        <v>0</v>
      </c>
      <c r="MQ89" s="56">
        <f t="shared" si="820"/>
        <v>0</v>
      </c>
      <c r="MR89" s="56">
        <f t="shared" si="820"/>
        <v>0</v>
      </c>
      <c r="MS89" s="56">
        <f t="shared" si="820"/>
        <v>0</v>
      </c>
      <c r="MT89" s="56">
        <f t="shared" si="820"/>
        <v>0</v>
      </c>
      <c r="MU89" s="57">
        <f t="shared" ref="MU89:PF89" si="821">SUM(MU90:MU94)</f>
        <v>0</v>
      </c>
      <c r="MV89" s="56">
        <f t="shared" si="821"/>
        <v>0</v>
      </c>
      <c r="MW89" s="56">
        <f t="shared" si="821"/>
        <v>0</v>
      </c>
      <c r="MX89" s="56">
        <f t="shared" si="821"/>
        <v>0</v>
      </c>
      <c r="MY89" s="107">
        <f t="shared" si="821"/>
        <v>0</v>
      </c>
      <c r="MZ89" s="57">
        <f t="shared" si="821"/>
        <v>0</v>
      </c>
      <c r="NA89" s="56">
        <f t="shared" si="821"/>
        <v>0</v>
      </c>
      <c r="NB89" s="56">
        <f t="shared" si="821"/>
        <v>0</v>
      </c>
      <c r="NC89" s="56">
        <f t="shared" si="821"/>
        <v>0</v>
      </c>
      <c r="ND89" s="56">
        <f t="shared" si="821"/>
        <v>0</v>
      </c>
      <c r="NE89" s="56">
        <f t="shared" si="821"/>
        <v>0</v>
      </c>
      <c r="NF89" s="56">
        <f t="shared" si="821"/>
        <v>0</v>
      </c>
      <c r="NG89" s="56">
        <f t="shared" si="821"/>
        <v>0</v>
      </c>
      <c r="NH89" s="56">
        <f t="shared" si="821"/>
        <v>0</v>
      </c>
      <c r="NI89" s="56">
        <f t="shared" si="821"/>
        <v>0</v>
      </c>
      <c r="NJ89" s="56">
        <f t="shared" si="821"/>
        <v>0</v>
      </c>
      <c r="NK89" s="57">
        <f t="shared" si="821"/>
        <v>0</v>
      </c>
      <c r="NL89" s="56">
        <f t="shared" si="821"/>
        <v>0</v>
      </c>
      <c r="NM89" s="56">
        <f t="shared" si="821"/>
        <v>0</v>
      </c>
      <c r="NN89" s="56">
        <f t="shared" si="821"/>
        <v>0</v>
      </c>
      <c r="NO89" s="107">
        <f t="shared" si="821"/>
        <v>0</v>
      </c>
      <c r="NP89" s="57">
        <f t="shared" si="821"/>
        <v>0</v>
      </c>
      <c r="NQ89" s="56">
        <f t="shared" si="821"/>
        <v>0</v>
      </c>
      <c r="NR89" s="56">
        <f t="shared" si="821"/>
        <v>0</v>
      </c>
      <c r="NS89" s="56">
        <f t="shared" si="821"/>
        <v>0</v>
      </c>
      <c r="NT89" s="56">
        <f t="shared" si="821"/>
        <v>0</v>
      </c>
      <c r="NU89" s="56">
        <f t="shared" si="821"/>
        <v>0</v>
      </c>
      <c r="NV89" s="56">
        <f t="shared" si="821"/>
        <v>0</v>
      </c>
      <c r="NW89" s="56">
        <f t="shared" si="821"/>
        <v>0</v>
      </c>
      <c r="NX89" s="56">
        <f t="shared" si="821"/>
        <v>0</v>
      </c>
      <c r="NY89" s="56">
        <f t="shared" si="821"/>
        <v>0</v>
      </c>
      <c r="NZ89" s="56">
        <f t="shared" si="821"/>
        <v>0</v>
      </c>
      <c r="OA89" s="57">
        <f t="shared" si="821"/>
        <v>0</v>
      </c>
      <c r="OB89" s="56">
        <f t="shared" si="821"/>
        <v>0</v>
      </c>
      <c r="OC89" s="56">
        <f t="shared" si="821"/>
        <v>0</v>
      </c>
      <c r="OD89" s="56">
        <f t="shared" si="821"/>
        <v>0</v>
      </c>
      <c r="OE89" s="107">
        <f t="shared" si="821"/>
        <v>0</v>
      </c>
      <c r="OF89" s="57">
        <f t="shared" si="821"/>
        <v>0</v>
      </c>
      <c r="OG89" s="56">
        <f t="shared" si="821"/>
        <v>0</v>
      </c>
      <c r="OH89" s="56">
        <f t="shared" si="821"/>
        <v>0</v>
      </c>
      <c r="OI89" s="56">
        <f t="shared" si="821"/>
        <v>0</v>
      </c>
      <c r="OJ89" s="56">
        <f t="shared" si="821"/>
        <v>0</v>
      </c>
      <c r="OK89" s="56">
        <f t="shared" si="821"/>
        <v>0</v>
      </c>
      <c r="OL89" s="56">
        <f t="shared" si="821"/>
        <v>0</v>
      </c>
      <c r="OM89" s="56">
        <f t="shared" si="821"/>
        <v>0</v>
      </c>
      <c r="ON89" s="56">
        <f t="shared" si="821"/>
        <v>0</v>
      </c>
      <c r="OO89" s="56">
        <f t="shared" si="821"/>
        <v>0</v>
      </c>
      <c r="OP89" s="56">
        <f t="shared" si="821"/>
        <v>0</v>
      </c>
      <c r="OQ89" s="57">
        <f t="shared" si="821"/>
        <v>0</v>
      </c>
      <c r="OR89" s="56">
        <f t="shared" si="821"/>
        <v>0</v>
      </c>
      <c r="OS89" s="56">
        <f t="shared" si="821"/>
        <v>0</v>
      </c>
      <c r="OT89" s="56">
        <f t="shared" si="821"/>
        <v>0</v>
      </c>
      <c r="OU89" s="107">
        <f t="shared" si="821"/>
        <v>0</v>
      </c>
      <c r="OV89" s="57">
        <f t="shared" si="821"/>
        <v>0</v>
      </c>
      <c r="OW89" s="56">
        <f t="shared" si="821"/>
        <v>0</v>
      </c>
      <c r="OX89" s="56">
        <f t="shared" si="821"/>
        <v>0</v>
      </c>
      <c r="OY89" s="56">
        <f t="shared" si="821"/>
        <v>0</v>
      </c>
      <c r="OZ89" s="56">
        <f t="shared" si="821"/>
        <v>0</v>
      </c>
      <c r="PA89" s="56">
        <f t="shared" si="821"/>
        <v>0</v>
      </c>
      <c r="PB89" s="56">
        <f t="shared" si="821"/>
        <v>0</v>
      </c>
      <c r="PC89" s="56">
        <f t="shared" si="821"/>
        <v>0</v>
      </c>
      <c r="PD89" s="56">
        <f t="shared" si="821"/>
        <v>0</v>
      </c>
      <c r="PE89" s="56">
        <f t="shared" si="821"/>
        <v>0</v>
      </c>
      <c r="PF89" s="56">
        <f t="shared" si="821"/>
        <v>0</v>
      </c>
      <c r="PG89" s="57">
        <f t="shared" ref="PG89:RR89" si="822">SUM(PG90:PG94)</f>
        <v>0</v>
      </c>
      <c r="PH89" s="56">
        <f t="shared" si="822"/>
        <v>0</v>
      </c>
      <c r="PI89" s="56">
        <f t="shared" si="822"/>
        <v>0</v>
      </c>
      <c r="PJ89" s="56">
        <f t="shared" si="822"/>
        <v>0</v>
      </c>
      <c r="PK89" s="107">
        <f t="shared" si="822"/>
        <v>0</v>
      </c>
      <c r="PL89" s="57">
        <f t="shared" si="822"/>
        <v>0</v>
      </c>
      <c r="PM89" s="56">
        <f t="shared" si="822"/>
        <v>0</v>
      </c>
      <c r="PN89" s="56">
        <f t="shared" si="822"/>
        <v>0</v>
      </c>
      <c r="PO89" s="56">
        <f t="shared" si="822"/>
        <v>0</v>
      </c>
      <c r="PP89" s="56">
        <f t="shared" si="822"/>
        <v>0</v>
      </c>
      <c r="PQ89" s="56">
        <f t="shared" si="822"/>
        <v>0</v>
      </c>
      <c r="PR89" s="56">
        <f t="shared" si="822"/>
        <v>0</v>
      </c>
      <c r="PS89" s="56">
        <f t="shared" si="822"/>
        <v>0</v>
      </c>
      <c r="PT89" s="56">
        <f t="shared" si="822"/>
        <v>0</v>
      </c>
      <c r="PU89" s="56">
        <f t="shared" si="822"/>
        <v>0</v>
      </c>
      <c r="PV89" s="56">
        <f t="shared" si="822"/>
        <v>0</v>
      </c>
      <c r="PW89" s="57">
        <f t="shared" si="822"/>
        <v>0</v>
      </c>
      <c r="PX89" s="56">
        <f t="shared" si="822"/>
        <v>0</v>
      </c>
      <c r="PY89" s="56">
        <f t="shared" si="822"/>
        <v>0</v>
      </c>
      <c r="PZ89" s="56">
        <f t="shared" si="822"/>
        <v>0</v>
      </c>
      <c r="QA89" s="107">
        <f t="shared" si="822"/>
        <v>0</v>
      </c>
      <c r="QB89" s="57">
        <f t="shared" si="822"/>
        <v>0</v>
      </c>
      <c r="QC89" s="56">
        <f t="shared" si="822"/>
        <v>0</v>
      </c>
      <c r="QD89" s="56">
        <f t="shared" si="822"/>
        <v>0</v>
      </c>
      <c r="QE89" s="56">
        <f t="shared" si="822"/>
        <v>0</v>
      </c>
      <c r="QF89" s="56">
        <f t="shared" si="822"/>
        <v>0</v>
      </c>
      <c r="QG89" s="56">
        <f t="shared" si="822"/>
        <v>0</v>
      </c>
      <c r="QH89" s="56">
        <f t="shared" si="822"/>
        <v>0</v>
      </c>
      <c r="QI89" s="56">
        <f t="shared" si="822"/>
        <v>0</v>
      </c>
      <c r="QJ89" s="56">
        <f t="shared" si="822"/>
        <v>0</v>
      </c>
      <c r="QK89" s="56">
        <f t="shared" si="822"/>
        <v>0</v>
      </c>
      <c r="QL89" s="56">
        <f t="shared" si="822"/>
        <v>0</v>
      </c>
      <c r="QM89" s="57">
        <f t="shared" si="822"/>
        <v>0</v>
      </c>
      <c r="QN89" s="56">
        <f t="shared" si="822"/>
        <v>0</v>
      </c>
      <c r="QO89" s="56">
        <f t="shared" si="822"/>
        <v>0</v>
      </c>
      <c r="QP89" s="56">
        <f t="shared" si="822"/>
        <v>0</v>
      </c>
      <c r="QQ89" s="107">
        <f t="shared" si="822"/>
        <v>0</v>
      </c>
      <c r="QR89" s="57">
        <f t="shared" si="822"/>
        <v>0</v>
      </c>
      <c r="QS89" s="56">
        <f t="shared" si="822"/>
        <v>0</v>
      </c>
      <c r="QT89" s="56">
        <f t="shared" si="822"/>
        <v>0</v>
      </c>
      <c r="QU89" s="56">
        <f t="shared" si="822"/>
        <v>0</v>
      </c>
      <c r="QV89" s="56">
        <f t="shared" si="822"/>
        <v>0</v>
      </c>
      <c r="QW89" s="56">
        <f t="shared" si="822"/>
        <v>0</v>
      </c>
      <c r="QX89" s="56">
        <f t="shared" si="822"/>
        <v>0</v>
      </c>
      <c r="QY89" s="56">
        <f t="shared" si="822"/>
        <v>0</v>
      </c>
      <c r="QZ89" s="56">
        <f t="shared" si="822"/>
        <v>0</v>
      </c>
      <c r="RA89" s="56">
        <f t="shared" si="822"/>
        <v>0</v>
      </c>
      <c r="RB89" s="56">
        <f t="shared" si="822"/>
        <v>0</v>
      </c>
      <c r="RC89" s="57">
        <f t="shared" si="822"/>
        <v>0</v>
      </c>
      <c r="RD89" s="56">
        <f t="shared" si="822"/>
        <v>0</v>
      </c>
      <c r="RE89" s="56">
        <f t="shared" si="822"/>
        <v>0</v>
      </c>
      <c r="RF89" s="56">
        <f t="shared" si="822"/>
        <v>0</v>
      </c>
      <c r="RG89" s="56">
        <f t="shared" si="822"/>
        <v>0</v>
      </c>
      <c r="RH89" s="56">
        <f t="shared" si="822"/>
        <v>0</v>
      </c>
      <c r="RI89" s="56">
        <f t="shared" si="822"/>
        <v>0</v>
      </c>
      <c r="RJ89" s="56">
        <f t="shared" si="822"/>
        <v>0</v>
      </c>
      <c r="RK89" s="56">
        <f t="shared" si="822"/>
        <v>0</v>
      </c>
      <c r="RL89" s="56">
        <f t="shared" si="822"/>
        <v>0</v>
      </c>
      <c r="RM89" s="56">
        <f t="shared" si="822"/>
        <v>0</v>
      </c>
      <c r="RN89" s="56">
        <f t="shared" si="822"/>
        <v>0</v>
      </c>
      <c r="RO89" s="56">
        <f t="shared" si="822"/>
        <v>0</v>
      </c>
      <c r="RP89" s="56">
        <f t="shared" si="822"/>
        <v>0</v>
      </c>
      <c r="RQ89" s="107">
        <f t="shared" si="822"/>
        <v>0</v>
      </c>
      <c r="RR89" s="150">
        <f t="shared" si="822"/>
        <v>0</v>
      </c>
      <c r="RS89" s="57">
        <f t="shared" ref="RS89:UD89" si="823">SUM(RS90:RS94)</f>
        <v>0</v>
      </c>
      <c r="RT89" s="56">
        <f t="shared" si="823"/>
        <v>0</v>
      </c>
      <c r="RU89" s="56">
        <f t="shared" si="823"/>
        <v>0</v>
      </c>
      <c r="RV89" s="56">
        <f t="shared" si="823"/>
        <v>0</v>
      </c>
      <c r="RW89" s="56">
        <f t="shared" si="823"/>
        <v>0</v>
      </c>
      <c r="RX89" s="56">
        <f t="shared" si="823"/>
        <v>0</v>
      </c>
      <c r="RY89" s="56">
        <f t="shared" si="823"/>
        <v>0</v>
      </c>
      <c r="RZ89" s="56">
        <f t="shared" si="823"/>
        <v>0</v>
      </c>
      <c r="SA89" s="56">
        <f t="shared" si="823"/>
        <v>0</v>
      </c>
      <c r="SB89" s="56">
        <f t="shared" si="823"/>
        <v>0</v>
      </c>
      <c r="SC89" s="56">
        <f t="shared" si="823"/>
        <v>0</v>
      </c>
      <c r="SD89" s="57">
        <f t="shared" si="823"/>
        <v>0</v>
      </c>
      <c r="SE89" s="56">
        <f t="shared" si="823"/>
        <v>0</v>
      </c>
      <c r="SF89" s="56">
        <f t="shared" si="823"/>
        <v>0</v>
      </c>
      <c r="SG89" s="56">
        <f t="shared" si="823"/>
        <v>0</v>
      </c>
      <c r="SH89" s="107">
        <f t="shared" si="823"/>
        <v>0</v>
      </c>
      <c r="SI89" s="57">
        <f t="shared" si="823"/>
        <v>0</v>
      </c>
      <c r="SJ89" s="56">
        <f t="shared" si="823"/>
        <v>0</v>
      </c>
      <c r="SK89" s="56">
        <f t="shared" si="823"/>
        <v>0</v>
      </c>
      <c r="SL89" s="56">
        <f t="shared" si="823"/>
        <v>0</v>
      </c>
      <c r="SM89" s="56">
        <f t="shared" si="823"/>
        <v>0</v>
      </c>
      <c r="SN89" s="56">
        <f t="shared" si="823"/>
        <v>0</v>
      </c>
      <c r="SO89" s="56">
        <f t="shared" si="823"/>
        <v>0</v>
      </c>
      <c r="SP89" s="56">
        <f t="shared" si="823"/>
        <v>0</v>
      </c>
      <c r="SQ89" s="56">
        <f t="shared" si="823"/>
        <v>0</v>
      </c>
      <c r="SR89" s="56">
        <f t="shared" si="823"/>
        <v>0</v>
      </c>
      <c r="SS89" s="56">
        <f t="shared" si="823"/>
        <v>0</v>
      </c>
      <c r="ST89" s="57">
        <f t="shared" si="823"/>
        <v>0</v>
      </c>
      <c r="SU89" s="56">
        <f t="shared" si="823"/>
        <v>0</v>
      </c>
      <c r="SV89" s="56">
        <f t="shared" si="823"/>
        <v>0</v>
      </c>
      <c r="SW89" s="56">
        <f t="shared" si="823"/>
        <v>0</v>
      </c>
      <c r="SX89" s="107">
        <f t="shared" si="823"/>
        <v>0</v>
      </c>
      <c r="SY89" s="57">
        <f t="shared" si="823"/>
        <v>0</v>
      </c>
      <c r="SZ89" s="56">
        <f t="shared" si="823"/>
        <v>0</v>
      </c>
      <c r="TA89" s="56">
        <f t="shared" si="823"/>
        <v>0</v>
      </c>
      <c r="TB89" s="56">
        <f t="shared" si="823"/>
        <v>0</v>
      </c>
      <c r="TC89" s="56">
        <f t="shared" si="823"/>
        <v>0</v>
      </c>
      <c r="TD89" s="56">
        <f t="shared" si="823"/>
        <v>0</v>
      </c>
      <c r="TE89" s="56">
        <f t="shared" si="823"/>
        <v>0</v>
      </c>
      <c r="TF89" s="56">
        <f t="shared" si="823"/>
        <v>0</v>
      </c>
      <c r="TG89" s="56">
        <f t="shared" si="823"/>
        <v>0</v>
      </c>
      <c r="TH89" s="56">
        <f t="shared" si="823"/>
        <v>0</v>
      </c>
      <c r="TI89" s="56">
        <f t="shared" si="823"/>
        <v>0</v>
      </c>
      <c r="TJ89" s="57">
        <f t="shared" si="823"/>
        <v>0</v>
      </c>
      <c r="TK89" s="56">
        <f t="shared" si="823"/>
        <v>0</v>
      </c>
      <c r="TL89" s="56">
        <f t="shared" si="823"/>
        <v>0</v>
      </c>
      <c r="TM89" s="56">
        <f t="shared" si="823"/>
        <v>0</v>
      </c>
      <c r="TN89" s="107">
        <f t="shared" si="823"/>
        <v>0</v>
      </c>
      <c r="TO89" s="57">
        <f t="shared" si="823"/>
        <v>0</v>
      </c>
      <c r="TP89" s="56">
        <f t="shared" si="823"/>
        <v>0</v>
      </c>
      <c r="TQ89" s="56">
        <f t="shared" si="823"/>
        <v>0</v>
      </c>
      <c r="TR89" s="56">
        <f t="shared" si="823"/>
        <v>0</v>
      </c>
      <c r="TS89" s="56">
        <f t="shared" si="823"/>
        <v>0</v>
      </c>
      <c r="TT89" s="56">
        <f t="shared" si="823"/>
        <v>0</v>
      </c>
      <c r="TU89" s="56">
        <f t="shared" si="823"/>
        <v>0</v>
      </c>
      <c r="TV89" s="56">
        <f t="shared" si="823"/>
        <v>0</v>
      </c>
      <c r="TW89" s="56">
        <f t="shared" si="823"/>
        <v>0</v>
      </c>
      <c r="TX89" s="56">
        <f t="shared" si="823"/>
        <v>0</v>
      </c>
      <c r="TY89" s="56">
        <f t="shared" si="823"/>
        <v>0</v>
      </c>
      <c r="TZ89" s="57">
        <f t="shared" si="823"/>
        <v>0</v>
      </c>
      <c r="UA89" s="56">
        <f t="shared" si="823"/>
        <v>0</v>
      </c>
      <c r="UB89" s="56">
        <f t="shared" si="823"/>
        <v>0</v>
      </c>
      <c r="UC89" s="56">
        <f t="shared" si="823"/>
        <v>0</v>
      </c>
      <c r="UD89" s="107">
        <f t="shared" si="823"/>
        <v>0</v>
      </c>
      <c r="UE89" s="57">
        <f t="shared" ref="UE89:VD89" si="824">SUM(UE90:UE94)</f>
        <v>0</v>
      </c>
      <c r="UF89" s="56">
        <f t="shared" si="824"/>
        <v>0</v>
      </c>
      <c r="UG89" s="56">
        <f t="shared" si="824"/>
        <v>0</v>
      </c>
      <c r="UH89" s="56">
        <f t="shared" si="824"/>
        <v>0</v>
      </c>
      <c r="UI89" s="56">
        <f t="shared" si="824"/>
        <v>0</v>
      </c>
      <c r="UJ89" s="56">
        <f t="shared" si="824"/>
        <v>0</v>
      </c>
      <c r="UK89" s="56">
        <f t="shared" si="824"/>
        <v>0</v>
      </c>
      <c r="UL89" s="56">
        <f t="shared" si="824"/>
        <v>0</v>
      </c>
      <c r="UM89" s="56">
        <f t="shared" si="824"/>
        <v>0</v>
      </c>
      <c r="UN89" s="56">
        <f t="shared" si="824"/>
        <v>0</v>
      </c>
      <c r="UO89" s="56">
        <f t="shared" si="824"/>
        <v>0</v>
      </c>
      <c r="UP89" s="57">
        <f t="shared" si="824"/>
        <v>0</v>
      </c>
      <c r="UQ89" s="56">
        <f t="shared" si="824"/>
        <v>0</v>
      </c>
      <c r="UR89" s="56">
        <f t="shared" si="824"/>
        <v>0</v>
      </c>
      <c r="US89" s="56">
        <f t="shared" si="824"/>
        <v>0</v>
      </c>
      <c r="UT89" s="56">
        <f t="shared" si="824"/>
        <v>0</v>
      </c>
      <c r="UU89" s="56">
        <f t="shared" si="824"/>
        <v>0</v>
      </c>
      <c r="UV89" s="56">
        <f t="shared" si="824"/>
        <v>0</v>
      </c>
      <c r="UW89" s="56">
        <f t="shared" si="824"/>
        <v>0</v>
      </c>
      <c r="UX89" s="56">
        <f t="shared" si="824"/>
        <v>0</v>
      </c>
      <c r="UY89" s="56">
        <f t="shared" si="824"/>
        <v>0</v>
      </c>
      <c r="UZ89" s="56">
        <f t="shared" si="824"/>
        <v>0</v>
      </c>
      <c r="VA89" s="56">
        <f t="shared" si="824"/>
        <v>0</v>
      </c>
      <c r="VB89" s="56">
        <f t="shared" si="824"/>
        <v>0</v>
      </c>
      <c r="VC89" s="56">
        <f t="shared" si="824"/>
        <v>0</v>
      </c>
      <c r="VD89" s="107">
        <f t="shared" si="824"/>
        <v>0</v>
      </c>
      <c r="VE89" s="9" t="str">
        <f t="shared" si="710"/>
        <v>-</v>
      </c>
    </row>
    <row r="90" spans="1:577" ht="20.149999999999999" customHeight="1">
      <c r="A90" s="21"/>
      <c r="B90" s="21"/>
      <c r="C90" s="22">
        <v>61071</v>
      </c>
      <c r="D90" s="23" t="s">
        <v>87</v>
      </c>
      <c r="E90" s="191">
        <f>SUM(F90:I90)</f>
        <v>0</v>
      </c>
      <c r="F90" s="192"/>
      <c r="G90" s="192"/>
      <c r="H90" s="193"/>
      <c r="I90" s="227"/>
      <c r="J90" s="239">
        <f t="shared" ref="J90:J94" si="825">SUM(K90:Y90)</f>
        <v>0</v>
      </c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9"/>
      <c r="V90" s="58"/>
      <c r="W90" s="58"/>
      <c r="X90" s="58"/>
      <c r="Y90" s="108"/>
      <c r="Z90" s="167">
        <f t="shared" ref="Z90:Z94" si="826">SUM(AA90:AO90)</f>
        <v>0</v>
      </c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/>
      <c r="AL90" s="58"/>
      <c r="AM90" s="58"/>
      <c r="AN90" s="58"/>
      <c r="AO90" s="108"/>
      <c r="AP90" s="167">
        <f t="shared" ref="AP90:AP94" si="827">SUM(AQ90:BE90)</f>
        <v>0</v>
      </c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9"/>
      <c r="BB90" s="58"/>
      <c r="BC90" s="58"/>
      <c r="BD90" s="58"/>
      <c r="BE90" s="108"/>
      <c r="BF90" s="167">
        <f t="shared" ref="BF90:BF94" si="828">SUM(BG90:BU90)</f>
        <v>0</v>
      </c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9"/>
      <c r="BR90" s="58"/>
      <c r="BS90" s="58"/>
      <c r="BT90" s="58"/>
      <c r="BU90" s="108"/>
      <c r="BV90" s="167">
        <f t="shared" ref="BV90:BV94" si="829">SUM(BW90:CU90)</f>
        <v>0</v>
      </c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9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108"/>
      <c r="CV90" s="171"/>
      <c r="CW90" s="167">
        <f t="shared" ref="CW90:CW94" si="830">SUM(CX90:DL90)</f>
        <v>0</v>
      </c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9"/>
      <c r="DI90" s="58"/>
      <c r="DJ90" s="58"/>
      <c r="DK90" s="58"/>
      <c r="DL90" s="108"/>
      <c r="DM90" s="167">
        <f t="shared" ref="DM90:DM94" si="831">SUM(DN90:EB90)</f>
        <v>0</v>
      </c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9"/>
      <c r="DY90" s="58"/>
      <c r="DZ90" s="58"/>
      <c r="EA90" s="58"/>
      <c r="EB90" s="108"/>
      <c r="EC90" s="167">
        <f t="shared" ref="EC90:EC94" si="832">SUM(ED90:ER90)</f>
        <v>0</v>
      </c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9"/>
      <c r="EO90" s="58"/>
      <c r="EP90" s="58"/>
      <c r="EQ90" s="58"/>
      <c r="ER90" s="108"/>
      <c r="ES90" s="167">
        <f t="shared" ref="ES90:ES94" si="833">SUM(ET90:FH90)</f>
        <v>0</v>
      </c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9"/>
      <c r="FE90" s="58"/>
      <c r="FF90" s="58"/>
      <c r="FG90" s="58"/>
      <c r="FH90" s="108"/>
      <c r="FI90" s="167">
        <f t="shared" ref="FI90:FI94" si="834">SUM(FJ90:FX90)</f>
        <v>0</v>
      </c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9"/>
      <c r="FU90" s="58"/>
      <c r="FV90" s="58"/>
      <c r="FW90" s="58"/>
      <c r="FX90" s="108"/>
      <c r="FY90" s="167">
        <f t="shared" ref="FY90:FY94" si="835">SUM(FZ90:GN90)</f>
        <v>0</v>
      </c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9"/>
      <c r="GK90" s="58"/>
      <c r="GL90" s="58"/>
      <c r="GM90" s="58"/>
      <c r="GN90" s="108"/>
      <c r="GO90" s="167">
        <f t="shared" ref="GO90:GO94" si="836">SUM(GP90:HN90)</f>
        <v>0</v>
      </c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9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108"/>
      <c r="HO90" s="170"/>
      <c r="HP90" s="171"/>
      <c r="HQ90" s="167">
        <f t="shared" ref="HQ90:HQ94" si="837">SUM(HR90:IF90)</f>
        <v>0</v>
      </c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9"/>
      <c r="IC90" s="58"/>
      <c r="ID90" s="58"/>
      <c r="IE90" s="58"/>
      <c r="IF90" s="108"/>
      <c r="IG90" s="167">
        <f t="shared" ref="IG90:IG94" si="838">SUM(IH90:IV90)</f>
        <v>0</v>
      </c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9"/>
      <c r="IS90" s="58"/>
      <c r="IT90" s="58"/>
      <c r="IU90" s="58"/>
      <c r="IV90" s="108"/>
      <c r="IW90" s="167">
        <f t="shared" ref="IW90:IW94" si="839">SUM(IX90:JL90)</f>
        <v>0</v>
      </c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9"/>
      <c r="JI90" s="58"/>
      <c r="JJ90" s="58"/>
      <c r="JK90" s="58"/>
      <c r="JL90" s="108"/>
      <c r="JM90" s="167">
        <f t="shared" ref="JM90:JM94" si="840">SUM(JN90:KB90)</f>
        <v>0</v>
      </c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9"/>
      <c r="JY90" s="58"/>
      <c r="JZ90" s="58"/>
      <c r="KA90" s="58"/>
      <c r="KB90" s="108"/>
      <c r="KC90" s="167">
        <f t="shared" ref="KC90:KC94" si="841">SUM(KD90:LB90)</f>
        <v>0</v>
      </c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9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108"/>
      <c r="LC90" s="171"/>
      <c r="LD90" s="167">
        <f t="shared" ref="LD90:LD94" si="842">SUM(LE90:LS90)</f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9"/>
      <c r="LP90" s="58"/>
      <c r="LQ90" s="58"/>
      <c r="LR90" s="58"/>
      <c r="LS90" s="108"/>
      <c r="LT90" s="167">
        <f t="shared" ref="LT90:LT94" si="843">SUM(LU90:MI90)</f>
        <v>0</v>
      </c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9"/>
      <c r="MF90" s="58"/>
      <c r="MG90" s="58"/>
      <c r="MH90" s="58"/>
      <c r="MI90" s="108"/>
      <c r="MJ90" s="167">
        <f t="shared" ref="MJ90:MJ94" si="844">SUM(MK90:MY90)</f>
        <v>0</v>
      </c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9"/>
      <c r="MV90" s="58"/>
      <c r="MW90" s="58"/>
      <c r="MX90" s="58"/>
      <c r="MY90" s="108"/>
      <c r="MZ90" s="167">
        <f t="shared" ref="MZ90:MZ94" si="845">SUM(NA90:NO90)</f>
        <v>0</v>
      </c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9"/>
      <c r="NL90" s="58"/>
      <c r="NM90" s="58"/>
      <c r="NN90" s="58"/>
      <c r="NO90" s="108"/>
      <c r="NP90" s="167">
        <f t="shared" ref="NP90:NP94" si="846">SUM(NQ90:OE90)</f>
        <v>0</v>
      </c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9"/>
      <c r="OB90" s="58"/>
      <c r="OC90" s="58"/>
      <c r="OD90" s="58"/>
      <c r="OE90" s="108"/>
      <c r="OF90" s="167">
        <f t="shared" ref="OF90:OF94" si="847">SUM(OG90:OU90)</f>
        <v>0</v>
      </c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9"/>
      <c r="OR90" s="58"/>
      <c r="OS90" s="58"/>
      <c r="OT90" s="58"/>
      <c r="OU90" s="108"/>
      <c r="OV90" s="167">
        <f t="shared" ref="OV90:OV94" si="848">SUM(OW90:PK90)</f>
        <v>0</v>
      </c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9"/>
      <c r="PH90" s="58"/>
      <c r="PI90" s="58"/>
      <c r="PJ90" s="58"/>
      <c r="PK90" s="108"/>
      <c r="PL90" s="167">
        <f t="shared" ref="PL90:PL94" si="849">SUM(PM90:QA90)</f>
        <v>0</v>
      </c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9"/>
      <c r="PX90" s="58"/>
      <c r="PY90" s="58"/>
      <c r="PZ90" s="58"/>
      <c r="QA90" s="108"/>
      <c r="QB90" s="167">
        <f t="shared" ref="QB90:QB94" si="850">SUM(QC90:QQ90)</f>
        <v>0</v>
      </c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9"/>
      <c r="QN90" s="58"/>
      <c r="QO90" s="58"/>
      <c r="QP90" s="58"/>
      <c r="QQ90" s="108"/>
      <c r="QR90" s="167">
        <f t="shared" ref="QR90:QR94" si="851">SUM(QS90:RQ90)</f>
        <v>0</v>
      </c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9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108"/>
      <c r="RR90" s="171"/>
      <c r="RS90" s="167">
        <f t="shared" ref="RS90:RS94" si="852">SUM(RT90:SH90)</f>
        <v>0</v>
      </c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9"/>
      <c r="SE90" s="58"/>
      <c r="SF90" s="58"/>
      <c r="SG90" s="58"/>
      <c r="SH90" s="108"/>
      <c r="SI90" s="167">
        <f t="shared" ref="SI90:SI94" si="853">SUM(SJ90:SX90)</f>
        <v>0</v>
      </c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9"/>
      <c r="SU90" s="58"/>
      <c r="SV90" s="58"/>
      <c r="SW90" s="58"/>
      <c r="SX90" s="108"/>
      <c r="SY90" s="167">
        <f t="shared" ref="SY90:SY94" si="854">SUM(SZ90:TN90)</f>
        <v>0</v>
      </c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9"/>
      <c r="TK90" s="58"/>
      <c r="TL90" s="58"/>
      <c r="TM90" s="58"/>
      <c r="TN90" s="108"/>
      <c r="TO90" s="167">
        <f t="shared" ref="TO90:TO94" si="855">SUM(TP90:UD90)</f>
        <v>0</v>
      </c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9"/>
      <c r="UA90" s="58"/>
      <c r="UB90" s="58"/>
      <c r="UC90" s="58"/>
      <c r="UD90" s="108"/>
      <c r="UE90" s="167">
        <f t="shared" ref="UE90:UE94" si="856">SUM(UF90:VD90)</f>
        <v>0</v>
      </c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9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108"/>
      <c r="VE90" s="9" t="str">
        <f t="shared" si="710"/>
        <v>-</v>
      </c>
    </row>
    <row r="91" spans="1:577" ht="20.149999999999999" customHeight="1">
      <c r="A91" s="21"/>
      <c r="B91" s="21"/>
      <c r="C91" s="22">
        <v>61072</v>
      </c>
      <c r="D91" s="23" t="s">
        <v>88</v>
      </c>
      <c r="E91" s="191">
        <f>SUM(F91:I91)</f>
        <v>0</v>
      </c>
      <c r="F91" s="192"/>
      <c r="G91" s="192"/>
      <c r="H91" s="193"/>
      <c r="I91" s="227"/>
      <c r="J91" s="239">
        <f t="shared" si="825"/>
        <v>0</v>
      </c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9"/>
      <c r="V91" s="58"/>
      <c r="W91" s="58"/>
      <c r="X91" s="58"/>
      <c r="Y91" s="108"/>
      <c r="Z91" s="167">
        <f t="shared" si="826"/>
        <v>0</v>
      </c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/>
      <c r="AL91" s="58"/>
      <c r="AM91" s="58"/>
      <c r="AN91" s="58"/>
      <c r="AO91" s="108"/>
      <c r="AP91" s="167">
        <f t="shared" si="827"/>
        <v>0</v>
      </c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9"/>
      <c r="BB91" s="58"/>
      <c r="BC91" s="58"/>
      <c r="BD91" s="58"/>
      <c r="BE91" s="108"/>
      <c r="BF91" s="167">
        <f t="shared" si="828"/>
        <v>0</v>
      </c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  <c r="BR91" s="58"/>
      <c r="BS91" s="58"/>
      <c r="BT91" s="58"/>
      <c r="BU91" s="108"/>
      <c r="BV91" s="167">
        <f t="shared" si="829"/>
        <v>0</v>
      </c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9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108"/>
      <c r="CV91" s="171"/>
      <c r="CW91" s="167">
        <f t="shared" si="830"/>
        <v>0</v>
      </c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9"/>
      <c r="DI91" s="58"/>
      <c r="DJ91" s="58"/>
      <c r="DK91" s="58"/>
      <c r="DL91" s="108"/>
      <c r="DM91" s="167">
        <f t="shared" si="831"/>
        <v>0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9"/>
      <c r="DY91" s="58"/>
      <c r="DZ91" s="58"/>
      <c r="EA91" s="58"/>
      <c r="EB91" s="108"/>
      <c r="EC91" s="167">
        <f t="shared" si="832"/>
        <v>0</v>
      </c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9"/>
      <c r="EO91" s="58"/>
      <c r="EP91" s="58"/>
      <c r="EQ91" s="58"/>
      <c r="ER91" s="108"/>
      <c r="ES91" s="167">
        <f t="shared" si="833"/>
        <v>0</v>
      </c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9"/>
      <c r="FE91" s="58"/>
      <c r="FF91" s="58"/>
      <c r="FG91" s="58"/>
      <c r="FH91" s="108"/>
      <c r="FI91" s="167">
        <f t="shared" si="834"/>
        <v>0</v>
      </c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9"/>
      <c r="FU91" s="58"/>
      <c r="FV91" s="58"/>
      <c r="FW91" s="58"/>
      <c r="FX91" s="108"/>
      <c r="FY91" s="167">
        <f t="shared" si="835"/>
        <v>0</v>
      </c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9"/>
      <c r="GK91" s="58"/>
      <c r="GL91" s="58"/>
      <c r="GM91" s="58"/>
      <c r="GN91" s="108"/>
      <c r="GO91" s="167">
        <f t="shared" si="836"/>
        <v>0</v>
      </c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9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108"/>
      <c r="HO91" s="170"/>
      <c r="HP91" s="171"/>
      <c r="HQ91" s="167">
        <f t="shared" si="837"/>
        <v>0</v>
      </c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9"/>
      <c r="IC91" s="58"/>
      <c r="ID91" s="58"/>
      <c r="IE91" s="58"/>
      <c r="IF91" s="108"/>
      <c r="IG91" s="167">
        <f t="shared" si="838"/>
        <v>0</v>
      </c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9"/>
      <c r="IS91" s="58"/>
      <c r="IT91" s="58"/>
      <c r="IU91" s="58"/>
      <c r="IV91" s="108"/>
      <c r="IW91" s="167">
        <f t="shared" si="839"/>
        <v>0</v>
      </c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9"/>
      <c r="JI91" s="58"/>
      <c r="JJ91" s="58"/>
      <c r="JK91" s="58"/>
      <c r="JL91" s="108"/>
      <c r="JM91" s="167">
        <f t="shared" si="840"/>
        <v>0</v>
      </c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9"/>
      <c r="JY91" s="58"/>
      <c r="JZ91" s="58"/>
      <c r="KA91" s="58"/>
      <c r="KB91" s="108"/>
      <c r="KC91" s="167">
        <f t="shared" si="841"/>
        <v>0</v>
      </c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9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108"/>
      <c r="LC91" s="171"/>
      <c r="LD91" s="167">
        <f t="shared" si="842"/>
        <v>0</v>
      </c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9"/>
      <c r="LP91" s="58"/>
      <c r="LQ91" s="58"/>
      <c r="LR91" s="58"/>
      <c r="LS91" s="108"/>
      <c r="LT91" s="167">
        <f t="shared" si="843"/>
        <v>0</v>
      </c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9"/>
      <c r="MF91" s="58"/>
      <c r="MG91" s="58"/>
      <c r="MH91" s="58"/>
      <c r="MI91" s="108"/>
      <c r="MJ91" s="167">
        <f t="shared" si="844"/>
        <v>0</v>
      </c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9"/>
      <c r="MV91" s="58"/>
      <c r="MW91" s="58"/>
      <c r="MX91" s="58"/>
      <c r="MY91" s="108"/>
      <c r="MZ91" s="167">
        <f t="shared" si="845"/>
        <v>0</v>
      </c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9"/>
      <c r="NL91" s="58"/>
      <c r="NM91" s="58"/>
      <c r="NN91" s="58"/>
      <c r="NO91" s="108"/>
      <c r="NP91" s="167">
        <f t="shared" si="846"/>
        <v>0</v>
      </c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9"/>
      <c r="OB91" s="58"/>
      <c r="OC91" s="58"/>
      <c r="OD91" s="58"/>
      <c r="OE91" s="108"/>
      <c r="OF91" s="167">
        <f t="shared" si="847"/>
        <v>0</v>
      </c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9"/>
      <c r="OR91" s="58"/>
      <c r="OS91" s="58"/>
      <c r="OT91" s="58"/>
      <c r="OU91" s="108"/>
      <c r="OV91" s="167">
        <f t="shared" si="848"/>
        <v>0</v>
      </c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9"/>
      <c r="PH91" s="58"/>
      <c r="PI91" s="58"/>
      <c r="PJ91" s="58"/>
      <c r="PK91" s="108"/>
      <c r="PL91" s="167">
        <f t="shared" si="849"/>
        <v>0</v>
      </c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9"/>
      <c r="PX91" s="58"/>
      <c r="PY91" s="58"/>
      <c r="PZ91" s="58"/>
      <c r="QA91" s="108"/>
      <c r="QB91" s="167">
        <f t="shared" si="850"/>
        <v>0</v>
      </c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9"/>
      <c r="QN91" s="58"/>
      <c r="QO91" s="58"/>
      <c r="QP91" s="58"/>
      <c r="QQ91" s="108"/>
      <c r="QR91" s="167">
        <f t="shared" si="851"/>
        <v>0</v>
      </c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9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108"/>
      <c r="RR91" s="171"/>
      <c r="RS91" s="167">
        <f t="shared" si="852"/>
        <v>0</v>
      </c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9"/>
      <c r="SE91" s="58"/>
      <c r="SF91" s="58"/>
      <c r="SG91" s="58"/>
      <c r="SH91" s="108"/>
      <c r="SI91" s="167">
        <f t="shared" si="853"/>
        <v>0</v>
      </c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9"/>
      <c r="SU91" s="58"/>
      <c r="SV91" s="58"/>
      <c r="SW91" s="58"/>
      <c r="SX91" s="108"/>
      <c r="SY91" s="167">
        <f t="shared" si="854"/>
        <v>0</v>
      </c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9"/>
      <c r="TK91" s="58"/>
      <c r="TL91" s="58"/>
      <c r="TM91" s="58"/>
      <c r="TN91" s="108"/>
      <c r="TO91" s="167">
        <f t="shared" si="855"/>
        <v>0</v>
      </c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9"/>
      <c r="UA91" s="58"/>
      <c r="UB91" s="58"/>
      <c r="UC91" s="58"/>
      <c r="UD91" s="108"/>
      <c r="UE91" s="167">
        <f t="shared" si="856"/>
        <v>0</v>
      </c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9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108"/>
      <c r="VE91" s="9" t="str">
        <f t="shared" si="710"/>
        <v>-</v>
      </c>
    </row>
    <row r="92" spans="1:577" ht="20.149999999999999" customHeight="1">
      <c r="A92" s="21"/>
      <c r="B92" s="21"/>
      <c r="C92" s="22">
        <v>61073</v>
      </c>
      <c r="D92" s="23" t="s">
        <v>89</v>
      </c>
      <c r="E92" s="191">
        <f>SUM(F92:I92)</f>
        <v>0</v>
      </c>
      <c r="F92" s="192"/>
      <c r="G92" s="192"/>
      <c r="H92" s="193"/>
      <c r="I92" s="227"/>
      <c r="J92" s="239">
        <f t="shared" si="825"/>
        <v>0</v>
      </c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9"/>
      <c r="V92" s="58"/>
      <c r="W92" s="58"/>
      <c r="X92" s="58"/>
      <c r="Y92" s="108"/>
      <c r="Z92" s="167">
        <f t="shared" si="826"/>
        <v>0</v>
      </c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/>
      <c r="AL92" s="58"/>
      <c r="AM92" s="58"/>
      <c r="AN92" s="58"/>
      <c r="AO92" s="108"/>
      <c r="AP92" s="167">
        <f t="shared" si="827"/>
        <v>0</v>
      </c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9"/>
      <c r="BB92" s="58"/>
      <c r="BC92" s="58"/>
      <c r="BD92" s="58"/>
      <c r="BE92" s="108"/>
      <c r="BF92" s="167">
        <f t="shared" si="828"/>
        <v>0</v>
      </c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  <c r="BR92" s="58"/>
      <c r="BS92" s="58"/>
      <c r="BT92" s="58"/>
      <c r="BU92" s="108"/>
      <c r="BV92" s="167">
        <f t="shared" si="829"/>
        <v>0</v>
      </c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9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108"/>
      <c r="CV92" s="171"/>
      <c r="CW92" s="167">
        <f t="shared" si="830"/>
        <v>0</v>
      </c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9"/>
      <c r="DI92" s="58"/>
      <c r="DJ92" s="58"/>
      <c r="DK92" s="58"/>
      <c r="DL92" s="108"/>
      <c r="DM92" s="167">
        <f t="shared" si="831"/>
        <v>0</v>
      </c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9"/>
      <c r="DY92" s="58"/>
      <c r="DZ92" s="58"/>
      <c r="EA92" s="58"/>
      <c r="EB92" s="108"/>
      <c r="EC92" s="167">
        <f t="shared" si="832"/>
        <v>0</v>
      </c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9"/>
      <c r="EO92" s="58"/>
      <c r="EP92" s="58"/>
      <c r="EQ92" s="58"/>
      <c r="ER92" s="108"/>
      <c r="ES92" s="167">
        <f t="shared" si="833"/>
        <v>0</v>
      </c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9"/>
      <c r="FE92" s="58"/>
      <c r="FF92" s="58"/>
      <c r="FG92" s="58"/>
      <c r="FH92" s="108"/>
      <c r="FI92" s="167">
        <f t="shared" si="834"/>
        <v>0</v>
      </c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9"/>
      <c r="FU92" s="58"/>
      <c r="FV92" s="58"/>
      <c r="FW92" s="58"/>
      <c r="FX92" s="108"/>
      <c r="FY92" s="167">
        <f t="shared" si="835"/>
        <v>0</v>
      </c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9"/>
      <c r="GK92" s="58"/>
      <c r="GL92" s="58"/>
      <c r="GM92" s="58"/>
      <c r="GN92" s="108"/>
      <c r="GO92" s="167">
        <f t="shared" si="836"/>
        <v>0</v>
      </c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9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108"/>
      <c r="HO92" s="170"/>
      <c r="HP92" s="171"/>
      <c r="HQ92" s="167">
        <f t="shared" si="837"/>
        <v>0</v>
      </c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9"/>
      <c r="IC92" s="58"/>
      <c r="ID92" s="58"/>
      <c r="IE92" s="58"/>
      <c r="IF92" s="108"/>
      <c r="IG92" s="167">
        <f t="shared" si="838"/>
        <v>0</v>
      </c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9"/>
      <c r="IS92" s="58"/>
      <c r="IT92" s="58"/>
      <c r="IU92" s="58"/>
      <c r="IV92" s="108"/>
      <c r="IW92" s="167">
        <f t="shared" si="839"/>
        <v>0</v>
      </c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9"/>
      <c r="JI92" s="58"/>
      <c r="JJ92" s="58"/>
      <c r="JK92" s="58"/>
      <c r="JL92" s="108"/>
      <c r="JM92" s="167">
        <f t="shared" si="840"/>
        <v>0</v>
      </c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9"/>
      <c r="JY92" s="58"/>
      <c r="JZ92" s="58"/>
      <c r="KA92" s="58"/>
      <c r="KB92" s="108"/>
      <c r="KC92" s="167">
        <f t="shared" si="841"/>
        <v>0</v>
      </c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9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108"/>
      <c r="LC92" s="171"/>
      <c r="LD92" s="167">
        <f t="shared" si="842"/>
        <v>0</v>
      </c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9"/>
      <c r="LP92" s="58"/>
      <c r="LQ92" s="58"/>
      <c r="LR92" s="58"/>
      <c r="LS92" s="108"/>
      <c r="LT92" s="167">
        <f t="shared" si="843"/>
        <v>0</v>
      </c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9"/>
      <c r="MF92" s="58"/>
      <c r="MG92" s="58"/>
      <c r="MH92" s="58"/>
      <c r="MI92" s="108"/>
      <c r="MJ92" s="167">
        <f t="shared" si="844"/>
        <v>0</v>
      </c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9"/>
      <c r="MV92" s="58"/>
      <c r="MW92" s="58"/>
      <c r="MX92" s="58"/>
      <c r="MY92" s="108"/>
      <c r="MZ92" s="167">
        <f t="shared" si="845"/>
        <v>0</v>
      </c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9"/>
      <c r="NL92" s="58"/>
      <c r="NM92" s="58"/>
      <c r="NN92" s="58"/>
      <c r="NO92" s="108"/>
      <c r="NP92" s="167">
        <f t="shared" si="846"/>
        <v>0</v>
      </c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9"/>
      <c r="OB92" s="58"/>
      <c r="OC92" s="58"/>
      <c r="OD92" s="58"/>
      <c r="OE92" s="108"/>
      <c r="OF92" s="167">
        <f t="shared" si="847"/>
        <v>0</v>
      </c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9"/>
      <c r="OR92" s="58"/>
      <c r="OS92" s="58"/>
      <c r="OT92" s="58"/>
      <c r="OU92" s="108"/>
      <c r="OV92" s="167">
        <f t="shared" si="848"/>
        <v>0</v>
      </c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9"/>
      <c r="PH92" s="58"/>
      <c r="PI92" s="58"/>
      <c r="PJ92" s="58"/>
      <c r="PK92" s="108"/>
      <c r="PL92" s="167">
        <f t="shared" si="849"/>
        <v>0</v>
      </c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9"/>
      <c r="PX92" s="58"/>
      <c r="PY92" s="58"/>
      <c r="PZ92" s="58"/>
      <c r="QA92" s="108"/>
      <c r="QB92" s="167">
        <f t="shared" si="850"/>
        <v>0</v>
      </c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9"/>
      <c r="QN92" s="58"/>
      <c r="QO92" s="58"/>
      <c r="QP92" s="58"/>
      <c r="QQ92" s="108"/>
      <c r="QR92" s="167">
        <f t="shared" si="851"/>
        <v>0</v>
      </c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9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108"/>
      <c r="RR92" s="171"/>
      <c r="RS92" s="167">
        <f t="shared" si="852"/>
        <v>0</v>
      </c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9"/>
      <c r="SE92" s="58"/>
      <c r="SF92" s="58"/>
      <c r="SG92" s="58"/>
      <c r="SH92" s="108"/>
      <c r="SI92" s="167">
        <f t="shared" si="853"/>
        <v>0</v>
      </c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9"/>
      <c r="SU92" s="58"/>
      <c r="SV92" s="58"/>
      <c r="SW92" s="58"/>
      <c r="SX92" s="108"/>
      <c r="SY92" s="167">
        <f t="shared" si="854"/>
        <v>0</v>
      </c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9"/>
      <c r="TK92" s="58"/>
      <c r="TL92" s="58"/>
      <c r="TM92" s="58"/>
      <c r="TN92" s="108"/>
      <c r="TO92" s="167">
        <f t="shared" si="855"/>
        <v>0</v>
      </c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9"/>
      <c r="UA92" s="58"/>
      <c r="UB92" s="58"/>
      <c r="UC92" s="58"/>
      <c r="UD92" s="108"/>
      <c r="UE92" s="167">
        <f t="shared" si="856"/>
        <v>0</v>
      </c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9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108"/>
      <c r="VE92" s="9" t="str">
        <f t="shared" si="710"/>
        <v>-</v>
      </c>
    </row>
    <row r="93" spans="1:577" ht="20.149999999999999" customHeight="1">
      <c r="A93" s="21"/>
      <c r="B93" s="21"/>
      <c r="C93" s="22">
        <v>61074</v>
      </c>
      <c r="D93" s="23" t="s">
        <v>90</v>
      </c>
      <c r="E93" s="191">
        <f>SUM(F93:I93)</f>
        <v>0</v>
      </c>
      <c r="F93" s="192"/>
      <c r="G93" s="192"/>
      <c r="H93" s="193"/>
      <c r="I93" s="227"/>
      <c r="J93" s="239">
        <f t="shared" si="825"/>
        <v>0</v>
      </c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9"/>
      <c r="V93" s="58"/>
      <c r="W93" s="58"/>
      <c r="X93" s="58"/>
      <c r="Y93" s="108"/>
      <c r="Z93" s="167">
        <f t="shared" si="826"/>
        <v>0</v>
      </c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/>
      <c r="AL93" s="58"/>
      <c r="AM93" s="58"/>
      <c r="AN93" s="58"/>
      <c r="AO93" s="108"/>
      <c r="AP93" s="167">
        <f t="shared" si="827"/>
        <v>0</v>
      </c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9"/>
      <c r="BB93" s="58"/>
      <c r="BC93" s="58"/>
      <c r="BD93" s="58"/>
      <c r="BE93" s="108"/>
      <c r="BF93" s="167">
        <f t="shared" si="828"/>
        <v>0</v>
      </c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9"/>
      <c r="BR93" s="58"/>
      <c r="BS93" s="58"/>
      <c r="BT93" s="58"/>
      <c r="BU93" s="108"/>
      <c r="BV93" s="167">
        <f t="shared" si="829"/>
        <v>0</v>
      </c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9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108"/>
      <c r="CV93" s="171"/>
      <c r="CW93" s="167">
        <f t="shared" si="830"/>
        <v>0</v>
      </c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9"/>
      <c r="DI93" s="58"/>
      <c r="DJ93" s="58"/>
      <c r="DK93" s="58"/>
      <c r="DL93" s="108"/>
      <c r="DM93" s="167">
        <f t="shared" si="831"/>
        <v>0</v>
      </c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9"/>
      <c r="DY93" s="58"/>
      <c r="DZ93" s="58"/>
      <c r="EA93" s="58"/>
      <c r="EB93" s="108"/>
      <c r="EC93" s="167">
        <f t="shared" si="832"/>
        <v>0</v>
      </c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9"/>
      <c r="EO93" s="58"/>
      <c r="EP93" s="58"/>
      <c r="EQ93" s="58"/>
      <c r="ER93" s="108"/>
      <c r="ES93" s="167">
        <f t="shared" si="833"/>
        <v>0</v>
      </c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9"/>
      <c r="FE93" s="58"/>
      <c r="FF93" s="58"/>
      <c r="FG93" s="58"/>
      <c r="FH93" s="108"/>
      <c r="FI93" s="167">
        <f t="shared" si="834"/>
        <v>0</v>
      </c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9"/>
      <c r="FU93" s="58"/>
      <c r="FV93" s="58"/>
      <c r="FW93" s="58"/>
      <c r="FX93" s="108"/>
      <c r="FY93" s="167">
        <f t="shared" si="835"/>
        <v>0</v>
      </c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9"/>
      <c r="GK93" s="58"/>
      <c r="GL93" s="58"/>
      <c r="GM93" s="58"/>
      <c r="GN93" s="108"/>
      <c r="GO93" s="167">
        <f t="shared" si="836"/>
        <v>0</v>
      </c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9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108"/>
      <c r="HO93" s="170"/>
      <c r="HP93" s="171"/>
      <c r="HQ93" s="167">
        <f t="shared" si="837"/>
        <v>0</v>
      </c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9"/>
      <c r="IC93" s="58"/>
      <c r="ID93" s="58"/>
      <c r="IE93" s="58"/>
      <c r="IF93" s="108"/>
      <c r="IG93" s="167">
        <f t="shared" si="838"/>
        <v>0</v>
      </c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9"/>
      <c r="IS93" s="58"/>
      <c r="IT93" s="58"/>
      <c r="IU93" s="58"/>
      <c r="IV93" s="108"/>
      <c r="IW93" s="167">
        <f t="shared" si="839"/>
        <v>0</v>
      </c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9"/>
      <c r="JI93" s="58"/>
      <c r="JJ93" s="58"/>
      <c r="JK93" s="58"/>
      <c r="JL93" s="108"/>
      <c r="JM93" s="167">
        <f t="shared" si="840"/>
        <v>0</v>
      </c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9"/>
      <c r="JY93" s="58"/>
      <c r="JZ93" s="58"/>
      <c r="KA93" s="58"/>
      <c r="KB93" s="108"/>
      <c r="KC93" s="167">
        <f t="shared" si="841"/>
        <v>0</v>
      </c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9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108"/>
      <c r="LC93" s="171"/>
      <c r="LD93" s="167">
        <f t="shared" si="842"/>
        <v>0</v>
      </c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9"/>
      <c r="LP93" s="58"/>
      <c r="LQ93" s="58"/>
      <c r="LR93" s="58"/>
      <c r="LS93" s="108"/>
      <c r="LT93" s="167">
        <f t="shared" si="843"/>
        <v>0</v>
      </c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9"/>
      <c r="MF93" s="58"/>
      <c r="MG93" s="58"/>
      <c r="MH93" s="58"/>
      <c r="MI93" s="108"/>
      <c r="MJ93" s="167">
        <f t="shared" si="844"/>
        <v>0</v>
      </c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9"/>
      <c r="MV93" s="58"/>
      <c r="MW93" s="58"/>
      <c r="MX93" s="58"/>
      <c r="MY93" s="108"/>
      <c r="MZ93" s="167">
        <f t="shared" si="845"/>
        <v>0</v>
      </c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9"/>
      <c r="NL93" s="58"/>
      <c r="NM93" s="58"/>
      <c r="NN93" s="58"/>
      <c r="NO93" s="108"/>
      <c r="NP93" s="167">
        <f t="shared" si="846"/>
        <v>0</v>
      </c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9"/>
      <c r="OB93" s="58"/>
      <c r="OC93" s="58"/>
      <c r="OD93" s="58"/>
      <c r="OE93" s="108"/>
      <c r="OF93" s="167">
        <f t="shared" si="847"/>
        <v>0</v>
      </c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9"/>
      <c r="OR93" s="58"/>
      <c r="OS93" s="58"/>
      <c r="OT93" s="58"/>
      <c r="OU93" s="108"/>
      <c r="OV93" s="167">
        <f t="shared" si="848"/>
        <v>0</v>
      </c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9"/>
      <c r="PH93" s="58"/>
      <c r="PI93" s="58"/>
      <c r="PJ93" s="58"/>
      <c r="PK93" s="108"/>
      <c r="PL93" s="167">
        <f t="shared" si="849"/>
        <v>0</v>
      </c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9"/>
      <c r="PX93" s="58"/>
      <c r="PY93" s="58"/>
      <c r="PZ93" s="58"/>
      <c r="QA93" s="108"/>
      <c r="QB93" s="167">
        <f t="shared" si="850"/>
        <v>0</v>
      </c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9"/>
      <c r="QN93" s="58"/>
      <c r="QO93" s="58"/>
      <c r="QP93" s="58"/>
      <c r="QQ93" s="108"/>
      <c r="QR93" s="167">
        <f t="shared" si="851"/>
        <v>0</v>
      </c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9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108"/>
      <c r="RR93" s="171"/>
      <c r="RS93" s="167">
        <f t="shared" si="852"/>
        <v>0</v>
      </c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9"/>
      <c r="SE93" s="58"/>
      <c r="SF93" s="58"/>
      <c r="SG93" s="58"/>
      <c r="SH93" s="108"/>
      <c r="SI93" s="167">
        <f t="shared" si="853"/>
        <v>0</v>
      </c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9"/>
      <c r="SU93" s="58"/>
      <c r="SV93" s="58"/>
      <c r="SW93" s="58"/>
      <c r="SX93" s="108"/>
      <c r="SY93" s="167">
        <f t="shared" si="854"/>
        <v>0</v>
      </c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9"/>
      <c r="TK93" s="58"/>
      <c r="TL93" s="58"/>
      <c r="TM93" s="58"/>
      <c r="TN93" s="108"/>
      <c r="TO93" s="167">
        <f t="shared" si="855"/>
        <v>0</v>
      </c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9"/>
      <c r="UA93" s="58"/>
      <c r="UB93" s="58"/>
      <c r="UC93" s="58"/>
      <c r="UD93" s="108"/>
      <c r="UE93" s="167">
        <f t="shared" si="856"/>
        <v>0</v>
      </c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9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108"/>
      <c r="VE93" s="9" t="str">
        <f t="shared" si="710"/>
        <v>-</v>
      </c>
    </row>
    <row r="94" spans="1:577" ht="20.149999999999999" customHeight="1">
      <c r="A94" s="21"/>
      <c r="B94" s="21"/>
      <c r="C94" s="22">
        <v>61078</v>
      </c>
      <c r="D94" s="23" t="s">
        <v>91</v>
      </c>
      <c r="E94" s="191">
        <f>SUM(F94:I94)</f>
        <v>0</v>
      </c>
      <c r="F94" s="192"/>
      <c r="G94" s="192"/>
      <c r="H94" s="193"/>
      <c r="I94" s="227"/>
      <c r="J94" s="239">
        <f t="shared" si="825"/>
        <v>0</v>
      </c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9"/>
      <c r="V94" s="58"/>
      <c r="W94" s="58"/>
      <c r="X94" s="58"/>
      <c r="Y94" s="108"/>
      <c r="Z94" s="167">
        <f t="shared" si="826"/>
        <v>0</v>
      </c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/>
      <c r="AL94" s="58"/>
      <c r="AM94" s="58"/>
      <c r="AN94" s="58"/>
      <c r="AO94" s="108"/>
      <c r="AP94" s="167">
        <f t="shared" si="827"/>
        <v>0</v>
      </c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9"/>
      <c r="BB94" s="58"/>
      <c r="BC94" s="58"/>
      <c r="BD94" s="58"/>
      <c r="BE94" s="108"/>
      <c r="BF94" s="167">
        <f t="shared" si="828"/>
        <v>0</v>
      </c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  <c r="BR94" s="58"/>
      <c r="BS94" s="58"/>
      <c r="BT94" s="58"/>
      <c r="BU94" s="108"/>
      <c r="BV94" s="167">
        <f t="shared" si="829"/>
        <v>0</v>
      </c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9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108"/>
      <c r="CV94" s="171"/>
      <c r="CW94" s="167">
        <f t="shared" si="830"/>
        <v>0</v>
      </c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9"/>
      <c r="DI94" s="58"/>
      <c r="DJ94" s="58"/>
      <c r="DK94" s="58"/>
      <c r="DL94" s="108"/>
      <c r="DM94" s="167">
        <f t="shared" si="831"/>
        <v>0</v>
      </c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9"/>
      <c r="DY94" s="58"/>
      <c r="DZ94" s="58"/>
      <c r="EA94" s="58"/>
      <c r="EB94" s="108"/>
      <c r="EC94" s="167">
        <f t="shared" si="832"/>
        <v>0</v>
      </c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9"/>
      <c r="EO94" s="58"/>
      <c r="EP94" s="58"/>
      <c r="EQ94" s="58"/>
      <c r="ER94" s="108"/>
      <c r="ES94" s="167">
        <f t="shared" si="833"/>
        <v>0</v>
      </c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9"/>
      <c r="FE94" s="58"/>
      <c r="FF94" s="58"/>
      <c r="FG94" s="58"/>
      <c r="FH94" s="108"/>
      <c r="FI94" s="167">
        <f t="shared" si="834"/>
        <v>0</v>
      </c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9"/>
      <c r="FU94" s="58"/>
      <c r="FV94" s="58"/>
      <c r="FW94" s="58"/>
      <c r="FX94" s="108"/>
      <c r="FY94" s="167">
        <f t="shared" si="835"/>
        <v>0</v>
      </c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9"/>
      <c r="GK94" s="58"/>
      <c r="GL94" s="58"/>
      <c r="GM94" s="58"/>
      <c r="GN94" s="108"/>
      <c r="GO94" s="167">
        <f t="shared" si="836"/>
        <v>0</v>
      </c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9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108"/>
      <c r="HO94" s="170"/>
      <c r="HP94" s="171"/>
      <c r="HQ94" s="167">
        <f t="shared" si="837"/>
        <v>0</v>
      </c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9"/>
      <c r="IC94" s="58"/>
      <c r="ID94" s="58"/>
      <c r="IE94" s="58"/>
      <c r="IF94" s="108"/>
      <c r="IG94" s="167">
        <f t="shared" si="838"/>
        <v>0</v>
      </c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9"/>
      <c r="IS94" s="58"/>
      <c r="IT94" s="58"/>
      <c r="IU94" s="58"/>
      <c r="IV94" s="108"/>
      <c r="IW94" s="167">
        <f t="shared" si="839"/>
        <v>0</v>
      </c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9"/>
      <c r="JI94" s="58"/>
      <c r="JJ94" s="58"/>
      <c r="JK94" s="58"/>
      <c r="JL94" s="108"/>
      <c r="JM94" s="167">
        <f t="shared" si="840"/>
        <v>0</v>
      </c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9"/>
      <c r="JY94" s="58"/>
      <c r="JZ94" s="58"/>
      <c r="KA94" s="58"/>
      <c r="KB94" s="108"/>
      <c r="KC94" s="167">
        <f t="shared" si="841"/>
        <v>0</v>
      </c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9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108"/>
      <c r="LC94" s="171"/>
      <c r="LD94" s="167">
        <f t="shared" si="842"/>
        <v>0</v>
      </c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9"/>
      <c r="LP94" s="58"/>
      <c r="LQ94" s="58"/>
      <c r="LR94" s="58"/>
      <c r="LS94" s="108"/>
      <c r="LT94" s="167">
        <f t="shared" si="843"/>
        <v>0</v>
      </c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9"/>
      <c r="MF94" s="58"/>
      <c r="MG94" s="58"/>
      <c r="MH94" s="58"/>
      <c r="MI94" s="108"/>
      <c r="MJ94" s="167">
        <f t="shared" si="844"/>
        <v>0</v>
      </c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9"/>
      <c r="MV94" s="58"/>
      <c r="MW94" s="58"/>
      <c r="MX94" s="58"/>
      <c r="MY94" s="108"/>
      <c r="MZ94" s="167">
        <f t="shared" si="845"/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9"/>
      <c r="NL94" s="58"/>
      <c r="NM94" s="58"/>
      <c r="NN94" s="58"/>
      <c r="NO94" s="108"/>
      <c r="NP94" s="167">
        <f t="shared" si="846"/>
        <v>0</v>
      </c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9"/>
      <c r="OB94" s="58"/>
      <c r="OC94" s="58"/>
      <c r="OD94" s="58"/>
      <c r="OE94" s="108"/>
      <c r="OF94" s="167">
        <f t="shared" si="847"/>
        <v>0</v>
      </c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9"/>
      <c r="OR94" s="58"/>
      <c r="OS94" s="58"/>
      <c r="OT94" s="58"/>
      <c r="OU94" s="108"/>
      <c r="OV94" s="167">
        <f t="shared" si="848"/>
        <v>0</v>
      </c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9"/>
      <c r="PH94" s="58"/>
      <c r="PI94" s="58"/>
      <c r="PJ94" s="58"/>
      <c r="PK94" s="108"/>
      <c r="PL94" s="167">
        <f t="shared" si="849"/>
        <v>0</v>
      </c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9"/>
      <c r="PX94" s="58"/>
      <c r="PY94" s="58"/>
      <c r="PZ94" s="58"/>
      <c r="QA94" s="108"/>
      <c r="QB94" s="167">
        <f t="shared" si="850"/>
        <v>0</v>
      </c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9"/>
      <c r="QN94" s="58"/>
      <c r="QO94" s="58"/>
      <c r="QP94" s="58"/>
      <c r="QQ94" s="108"/>
      <c r="QR94" s="167">
        <f t="shared" si="851"/>
        <v>0</v>
      </c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9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108"/>
      <c r="RR94" s="171"/>
      <c r="RS94" s="167">
        <f t="shared" si="852"/>
        <v>0</v>
      </c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9"/>
      <c r="SE94" s="58"/>
      <c r="SF94" s="58"/>
      <c r="SG94" s="58"/>
      <c r="SH94" s="108"/>
      <c r="SI94" s="167">
        <f t="shared" si="853"/>
        <v>0</v>
      </c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9"/>
      <c r="SU94" s="58"/>
      <c r="SV94" s="58"/>
      <c r="SW94" s="58"/>
      <c r="SX94" s="108"/>
      <c r="SY94" s="167">
        <f t="shared" si="854"/>
        <v>0</v>
      </c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9"/>
      <c r="TK94" s="58"/>
      <c r="TL94" s="58"/>
      <c r="TM94" s="58"/>
      <c r="TN94" s="108"/>
      <c r="TO94" s="167">
        <f t="shared" si="855"/>
        <v>0</v>
      </c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9"/>
      <c r="UA94" s="58"/>
      <c r="UB94" s="58"/>
      <c r="UC94" s="58"/>
      <c r="UD94" s="108"/>
      <c r="UE94" s="167">
        <f t="shared" si="856"/>
        <v>0</v>
      </c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9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108"/>
      <c r="VE94" s="9" t="str">
        <f t="shared" si="710"/>
        <v>-</v>
      </c>
    </row>
    <row r="95" spans="1:577" ht="20.149999999999999" customHeight="1">
      <c r="A95" s="18"/>
      <c r="B95" s="18">
        <v>6108</v>
      </c>
      <c r="C95" s="18"/>
      <c r="D95" s="19" t="s">
        <v>92</v>
      </c>
      <c r="E95" s="188">
        <f t="shared" ref="E95:BP95" si="857">SUM(E96:E97)</f>
        <v>0</v>
      </c>
      <c r="F95" s="189">
        <f t="shared" si="857"/>
        <v>0</v>
      </c>
      <c r="G95" s="189">
        <f t="shared" si="857"/>
        <v>0</v>
      </c>
      <c r="H95" s="190">
        <f t="shared" si="857"/>
        <v>0</v>
      </c>
      <c r="I95" s="226">
        <f t="shared" si="857"/>
        <v>0</v>
      </c>
      <c r="J95" s="189">
        <f t="shared" si="857"/>
        <v>0</v>
      </c>
      <c r="K95" s="57">
        <f t="shared" si="857"/>
        <v>0</v>
      </c>
      <c r="L95" s="56">
        <f t="shared" si="857"/>
        <v>0</v>
      </c>
      <c r="M95" s="56">
        <f t="shared" si="857"/>
        <v>0</v>
      </c>
      <c r="N95" s="56">
        <f t="shared" si="857"/>
        <v>0</v>
      </c>
      <c r="O95" s="56">
        <f t="shared" si="857"/>
        <v>0</v>
      </c>
      <c r="P95" s="56">
        <f t="shared" si="857"/>
        <v>0</v>
      </c>
      <c r="Q95" s="56">
        <f t="shared" si="857"/>
        <v>0</v>
      </c>
      <c r="R95" s="56">
        <f t="shared" si="857"/>
        <v>0</v>
      </c>
      <c r="S95" s="56">
        <f t="shared" si="857"/>
        <v>0</v>
      </c>
      <c r="T95" s="56">
        <f t="shared" si="857"/>
        <v>0</v>
      </c>
      <c r="U95" s="57">
        <f t="shared" si="857"/>
        <v>0</v>
      </c>
      <c r="V95" s="56">
        <f t="shared" si="857"/>
        <v>0</v>
      </c>
      <c r="W95" s="56">
        <f t="shared" si="857"/>
        <v>0</v>
      </c>
      <c r="X95" s="56">
        <f t="shared" si="857"/>
        <v>0</v>
      </c>
      <c r="Y95" s="107">
        <f t="shared" si="857"/>
        <v>0</v>
      </c>
      <c r="Z95" s="57">
        <f t="shared" si="857"/>
        <v>0</v>
      </c>
      <c r="AA95" s="56">
        <f t="shared" si="857"/>
        <v>0</v>
      </c>
      <c r="AB95" s="56">
        <f t="shared" si="857"/>
        <v>0</v>
      </c>
      <c r="AC95" s="56">
        <f t="shared" si="857"/>
        <v>0</v>
      </c>
      <c r="AD95" s="56">
        <f t="shared" si="857"/>
        <v>0</v>
      </c>
      <c r="AE95" s="56">
        <f t="shared" si="857"/>
        <v>0</v>
      </c>
      <c r="AF95" s="56">
        <f t="shared" si="857"/>
        <v>0</v>
      </c>
      <c r="AG95" s="56">
        <f t="shared" si="857"/>
        <v>0</v>
      </c>
      <c r="AH95" s="56">
        <f t="shared" si="857"/>
        <v>0</v>
      </c>
      <c r="AI95" s="56">
        <f t="shared" si="857"/>
        <v>0</v>
      </c>
      <c r="AJ95" s="56">
        <f t="shared" si="857"/>
        <v>0</v>
      </c>
      <c r="AK95" s="57">
        <f t="shared" si="857"/>
        <v>0</v>
      </c>
      <c r="AL95" s="56">
        <f t="shared" si="857"/>
        <v>0</v>
      </c>
      <c r="AM95" s="56">
        <f t="shared" si="857"/>
        <v>0</v>
      </c>
      <c r="AN95" s="56">
        <f t="shared" si="857"/>
        <v>0</v>
      </c>
      <c r="AO95" s="107">
        <f t="shared" si="857"/>
        <v>0</v>
      </c>
      <c r="AP95" s="57">
        <f t="shared" si="857"/>
        <v>0</v>
      </c>
      <c r="AQ95" s="56">
        <f t="shared" si="857"/>
        <v>0</v>
      </c>
      <c r="AR95" s="56">
        <f t="shared" si="857"/>
        <v>0</v>
      </c>
      <c r="AS95" s="56">
        <f t="shared" si="857"/>
        <v>0</v>
      </c>
      <c r="AT95" s="56">
        <f t="shared" si="857"/>
        <v>0</v>
      </c>
      <c r="AU95" s="56">
        <f t="shared" si="857"/>
        <v>0</v>
      </c>
      <c r="AV95" s="56">
        <f t="shared" si="857"/>
        <v>0</v>
      </c>
      <c r="AW95" s="56">
        <f t="shared" si="857"/>
        <v>0</v>
      </c>
      <c r="AX95" s="56">
        <f t="shared" si="857"/>
        <v>0</v>
      </c>
      <c r="AY95" s="56">
        <f t="shared" si="857"/>
        <v>0</v>
      </c>
      <c r="AZ95" s="56">
        <f t="shared" si="857"/>
        <v>0</v>
      </c>
      <c r="BA95" s="57">
        <f t="shared" si="857"/>
        <v>0</v>
      </c>
      <c r="BB95" s="56">
        <f t="shared" si="857"/>
        <v>0</v>
      </c>
      <c r="BC95" s="56">
        <f t="shared" si="857"/>
        <v>0</v>
      </c>
      <c r="BD95" s="56">
        <f t="shared" si="857"/>
        <v>0</v>
      </c>
      <c r="BE95" s="107">
        <f t="shared" si="857"/>
        <v>0</v>
      </c>
      <c r="BF95" s="57">
        <f t="shared" si="857"/>
        <v>0</v>
      </c>
      <c r="BG95" s="56">
        <f t="shared" si="857"/>
        <v>0</v>
      </c>
      <c r="BH95" s="56">
        <f t="shared" si="857"/>
        <v>0</v>
      </c>
      <c r="BI95" s="56">
        <f t="shared" si="857"/>
        <v>0</v>
      </c>
      <c r="BJ95" s="56">
        <f t="shared" si="857"/>
        <v>0</v>
      </c>
      <c r="BK95" s="56">
        <f t="shared" si="857"/>
        <v>0</v>
      </c>
      <c r="BL95" s="56">
        <f t="shared" si="857"/>
        <v>0</v>
      </c>
      <c r="BM95" s="56">
        <f t="shared" si="857"/>
        <v>0</v>
      </c>
      <c r="BN95" s="56">
        <f t="shared" si="857"/>
        <v>0</v>
      </c>
      <c r="BO95" s="56">
        <f t="shared" si="857"/>
        <v>0</v>
      </c>
      <c r="BP95" s="56">
        <f t="shared" si="857"/>
        <v>0</v>
      </c>
      <c r="BQ95" s="57">
        <f t="shared" ref="BQ95:EM95" si="858">SUM(BQ96:BQ97)</f>
        <v>0</v>
      </c>
      <c r="BR95" s="56">
        <f t="shared" si="858"/>
        <v>0</v>
      </c>
      <c r="BS95" s="56">
        <f t="shared" si="858"/>
        <v>0</v>
      </c>
      <c r="BT95" s="56">
        <f t="shared" si="858"/>
        <v>0</v>
      </c>
      <c r="BU95" s="107">
        <f t="shared" si="858"/>
        <v>0</v>
      </c>
      <c r="BV95" s="57">
        <f t="shared" si="858"/>
        <v>0</v>
      </c>
      <c r="BW95" s="56">
        <f t="shared" si="858"/>
        <v>0</v>
      </c>
      <c r="BX95" s="56">
        <f t="shared" si="858"/>
        <v>0</v>
      </c>
      <c r="BY95" s="56">
        <f t="shared" si="858"/>
        <v>0</v>
      </c>
      <c r="BZ95" s="56">
        <f t="shared" si="858"/>
        <v>0</v>
      </c>
      <c r="CA95" s="56">
        <f t="shared" si="858"/>
        <v>0</v>
      </c>
      <c r="CB95" s="56">
        <f t="shared" si="858"/>
        <v>0</v>
      </c>
      <c r="CC95" s="56">
        <f t="shared" si="858"/>
        <v>0</v>
      </c>
      <c r="CD95" s="56">
        <f t="shared" si="858"/>
        <v>0</v>
      </c>
      <c r="CE95" s="56">
        <f t="shared" si="858"/>
        <v>0</v>
      </c>
      <c r="CF95" s="56">
        <f t="shared" si="858"/>
        <v>0</v>
      </c>
      <c r="CG95" s="57">
        <f t="shared" si="858"/>
        <v>0</v>
      </c>
      <c r="CH95" s="56">
        <f t="shared" si="858"/>
        <v>0</v>
      </c>
      <c r="CI95" s="56">
        <f t="shared" si="858"/>
        <v>0</v>
      </c>
      <c r="CJ95" s="56">
        <f t="shared" si="858"/>
        <v>0</v>
      </c>
      <c r="CK95" s="56">
        <f t="shared" si="858"/>
        <v>0</v>
      </c>
      <c r="CL95" s="56">
        <f t="shared" si="858"/>
        <v>0</v>
      </c>
      <c r="CM95" s="56">
        <f t="shared" si="858"/>
        <v>0</v>
      </c>
      <c r="CN95" s="56">
        <f t="shared" si="858"/>
        <v>0</v>
      </c>
      <c r="CO95" s="56">
        <f t="shared" si="858"/>
        <v>0</v>
      </c>
      <c r="CP95" s="56">
        <f t="shared" si="858"/>
        <v>0</v>
      </c>
      <c r="CQ95" s="56">
        <f t="shared" si="858"/>
        <v>0</v>
      </c>
      <c r="CR95" s="56">
        <f t="shared" si="858"/>
        <v>0</v>
      </c>
      <c r="CS95" s="56">
        <f t="shared" si="858"/>
        <v>0</v>
      </c>
      <c r="CT95" s="56">
        <f t="shared" si="858"/>
        <v>0</v>
      </c>
      <c r="CU95" s="107">
        <f t="shared" si="858"/>
        <v>0</v>
      </c>
      <c r="CV95" s="150">
        <f t="shared" si="858"/>
        <v>0</v>
      </c>
      <c r="CW95" s="57">
        <f t="shared" si="858"/>
        <v>0</v>
      </c>
      <c r="CX95" s="56">
        <f t="shared" si="858"/>
        <v>0</v>
      </c>
      <c r="CY95" s="56">
        <f t="shared" si="858"/>
        <v>0</v>
      </c>
      <c r="CZ95" s="56">
        <f t="shared" si="858"/>
        <v>0</v>
      </c>
      <c r="DA95" s="56">
        <f t="shared" si="858"/>
        <v>0</v>
      </c>
      <c r="DB95" s="56">
        <f t="shared" si="858"/>
        <v>0</v>
      </c>
      <c r="DC95" s="56">
        <f t="shared" si="858"/>
        <v>0</v>
      </c>
      <c r="DD95" s="56">
        <f t="shared" si="858"/>
        <v>0</v>
      </c>
      <c r="DE95" s="56">
        <f t="shared" si="858"/>
        <v>0</v>
      </c>
      <c r="DF95" s="56">
        <f t="shared" si="858"/>
        <v>0</v>
      </c>
      <c r="DG95" s="56">
        <f t="shared" si="858"/>
        <v>0</v>
      </c>
      <c r="DH95" s="57">
        <f t="shared" si="858"/>
        <v>0</v>
      </c>
      <c r="DI95" s="56">
        <f t="shared" si="858"/>
        <v>0</v>
      </c>
      <c r="DJ95" s="56">
        <f t="shared" si="858"/>
        <v>0</v>
      </c>
      <c r="DK95" s="56">
        <f t="shared" si="858"/>
        <v>0</v>
      </c>
      <c r="DL95" s="107">
        <f t="shared" si="858"/>
        <v>0</v>
      </c>
      <c r="DM95" s="57">
        <f t="shared" si="858"/>
        <v>0</v>
      </c>
      <c r="DN95" s="56">
        <f t="shared" si="858"/>
        <v>0</v>
      </c>
      <c r="DO95" s="56">
        <f t="shared" si="858"/>
        <v>0</v>
      </c>
      <c r="DP95" s="56">
        <f t="shared" si="858"/>
        <v>0</v>
      </c>
      <c r="DQ95" s="56">
        <f t="shared" si="858"/>
        <v>0</v>
      </c>
      <c r="DR95" s="56">
        <f t="shared" si="858"/>
        <v>0</v>
      </c>
      <c r="DS95" s="56">
        <f t="shared" si="858"/>
        <v>0</v>
      </c>
      <c r="DT95" s="56">
        <f t="shared" si="858"/>
        <v>0</v>
      </c>
      <c r="DU95" s="56">
        <f t="shared" si="858"/>
        <v>0</v>
      </c>
      <c r="DV95" s="56">
        <f t="shared" si="858"/>
        <v>0</v>
      </c>
      <c r="DW95" s="56">
        <f t="shared" si="858"/>
        <v>0</v>
      </c>
      <c r="DX95" s="57">
        <f t="shared" si="858"/>
        <v>0</v>
      </c>
      <c r="DY95" s="56">
        <f t="shared" si="858"/>
        <v>0</v>
      </c>
      <c r="DZ95" s="56">
        <f t="shared" si="858"/>
        <v>0</v>
      </c>
      <c r="EA95" s="56">
        <f t="shared" si="858"/>
        <v>0</v>
      </c>
      <c r="EB95" s="107">
        <f t="shared" si="858"/>
        <v>0</v>
      </c>
      <c r="EC95" s="57">
        <f t="shared" si="858"/>
        <v>0</v>
      </c>
      <c r="ED95" s="56">
        <f t="shared" si="858"/>
        <v>0</v>
      </c>
      <c r="EE95" s="56">
        <f t="shared" si="858"/>
        <v>0</v>
      </c>
      <c r="EF95" s="56">
        <f t="shared" si="858"/>
        <v>0</v>
      </c>
      <c r="EG95" s="56">
        <f t="shared" si="858"/>
        <v>0</v>
      </c>
      <c r="EH95" s="56">
        <f t="shared" si="858"/>
        <v>0</v>
      </c>
      <c r="EI95" s="56">
        <f t="shared" si="858"/>
        <v>0</v>
      </c>
      <c r="EJ95" s="56">
        <f t="shared" si="858"/>
        <v>0</v>
      </c>
      <c r="EK95" s="56">
        <f t="shared" si="858"/>
        <v>0</v>
      </c>
      <c r="EL95" s="56">
        <f t="shared" si="858"/>
        <v>0</v>
      </c>
      <c r="EM95" s="56">
        <f t="shared" si="858"/>
        <v>0</v>
      </c>
      <c r="EN95" s="57">
        <f t="shared" ref="EN95:GY95" si="859">SUM(EN96:EN97)</f>
        <v>0</v>
      </c>
      <c r="EO95" s="56">
        <f t="shared" si="859"/>
        <v>0</v>
      </c>
      <c r="EP95" s="56">
        <f t="shared" si="859"/>
        <v>0</v>
      </c>
      <c r="EQ95" s="56">
        <f t="shared" si="859"/>
        <v>0</v>
      </c>
      <c r="ER95" s="107">
        <f t="shared" si="859"/>
        <v>0</v>
      </c>
      <c r="ES95" s="57">
        <f t="shared" si="859"/>
        <v>0</v>
      </c>
      <c r="ET95" s="56">
        <f t="shared" si="859"/>
        <v>0</v>
      </c>
      <c r="EU95" s="56">
        <f t="shared" si="859"/>
        <v>0</v>
      </c>
      <c r="EV95" s="56">
        <f t="shared" si="859"/>
        <v>0</v>
      </c>
      <c r="EW95" s="56">
        <f t="shared" si="859"/>
        <v>0</v>
      </c>
      <c r="EX95" s="56">
        <f t="shared" si="859"/>
        <v>0</v>
      </c>
      <c r="EY95" s="56">
        <f t="shared" si="859"/>
        <v>0</v>
      </c>
      <c r="EZ95" s="56">
        <f t="shared" si="859"/>
        <v>0</v>
      </c>
      <c r="FA95" s="56">
        <f t="shared" si="859"/>
        <v>0</v>
      </c>
      <c r="FB95" s="56">
        <f t="shared" si="859"/>
        <v>0</v>
      </c>
      <c r="FC95" s="56">
        <f t="shared" si="859"/>
        <v>0</v>
      </c>
      <c r="FD95" s="57">
        <f t="shared" si="859"/>
        <v>0</v>
      </c>
      <c r="FE95" s="56">
        <f t="shared" si="859"/>
        <v>0</v>
      </c>
      <c r="FF95" s="56">
        <f t="shared" si="859"/>
        <v>0</v>
      </c>
      <c r="FG95" s="56">
        <f t="shared" si="859"/>
        <v>0</v>
      </c>
      <c r="FH95" s="107">
        <f t="shared" si="859"/>
        <v>0</v>
      </c>
      <c r="FI95" s="57">
        <f t="shared" si="859"/>
        <v>0</v>
      </c>
      <c r="FJ95" s="56">
        <f t="shared" si="859"/>
        <v>0</v>
      </c>
      <c r="FK95" s="56">
        <f t="shared" si="859"/>
        <v>0</v>
      </c>
      <c r="FL95" s="56">
        <f t="shared" si="859"/>
        <v>0</v>
      </c>
      <c r="FM95" s="56">
        <f t="shared" si="859"/>
        <v>0</v>
      </c>
      <c r="FN95" s="56">
        <f t="shared" si="859"/>
        <v>0</v>
      </c>
      <c r="FO95" s="56">
        <f t="shared" si="859"/>
        <v>0</v>
      </c>
      <c r="FP95" s="56">
        <f t="shared" si="859"/>
        <v>0</v>
      </c>
      <c r="FQ95" s="56">
        <f t="shared" si="859"/>
        <v>0</v>
      </c>
      <c r="FR95" s="56">
        <f t="shared" si="859"/>
        <v>0</v>
      </c>
      <c r="FS95" s="56">
        <f t="shared" si="859"/>
        <v>0</v>
      </c>
      <c r="FT95" s="57">
        <f t="shared" si="859"/>
        <v>0</v>
      </c>
      <c r="FU95" s="56">
        <f t="shared" si="859"/>
        <v>0</v>
      </c>
      <c r="FV95" s="56">
        <f t="shared" si="859"/>
        <v>0</v>
      </c>
      <c r="FW95" s="56">
        <f t="shared" si="859"/>
        <v>0</v>
      </c>
      <c r="FX95" s="107">
        <f t="shared" si="859"/>
        <v>0</v>
      </c>
      <c r="FY95" s="57">
        <f t="shared" si="859"/>
        <v>0</v>
      </c>
      <c r="FZ95" s="56">
        <f t="shared" si="859"/>
        <v>0</v>
      </c>
      <c r="GA95" s="56">
        <f t="shared" si="859"/>
        <v>0</v>
      </c>
      <c r="GB95" s="56">
        <f t="shared" si="859"/>
        <v>0</v>
      </c>
      <c r="GC95" s="56">
        <f t="shared" si="859"/>
        <v>0</v>
      </c>
      <c r="GD95" s="56">
        <f t="shared" si="859"/>
        <v>0</v>
      </c>
      <c r="GE95" s="56">
        <f t="shared" si="859"/>
        <v>0</v>
      </c>
      <c r="GF95" s="56">
        <f t="shared" si="859"/>
        <v>0</v>
      </c>
      <c r="GG95" s="56">
        <f t="shared" si="859"/>
        <v>0</v>
      </c>
      <c r="GH95" s="56">
        <f t="shared" si="859"/>
        <v>0</v>
      </c>
      <c r="GI95" s="56">
        <f t="shared" si="859"/>
        <v>0</v>
      </c>
      <c r="GJ95" s="57">
        <f t="shared" si="859"/>
        <v>0</v>
      </c>
      <c r="GK95" s="56">
        <f t="shared" si="859"/>
        <v>0</v>
      </c>
      <c r="GL95" s="56">
        <f t="shared" si="859"/>
        <v>0</v>
      </c>
      <c r="GM95" s="56">
        <f t="shared" si="859"/>
        <v>0</v>
      </c>
      <c r="GN95" s="107">
        <f t="shared" si="859"/>
        <v>0</v>
      </c>
      <c r="GO95" s="57">
        <f t="shared" si="859"/>
        <v>0</v>
      </c>
      <c r="GP95" s="56">
        <f t="shared" si="859"/>
        <v>0</v>
      </c>
      <c r="GQ95" s="56">
        <f t="shared" si="859"/>
        <v>0</v>
      </c>
      <c r="GR95" s="56">
        <f t="shared" si="859"/>
        <v>0</v>
      </c>
      <c r="GS95" s="56">
        <f t="shared" si="859"/>
        <v>0</v>
      </c>
      <c r="GT95" s="56">
        <f t="shared" si="859"/>
        <v>0</v>
      </c>
      <c r="GU95" s="56">
        <f t="shared" si="859"/>
        <v>0</v>
      </c>
      <c r="GV95" s="56">
        <f t="shared" si="859"/>
        <v>0</v>
      </c>
      <c r="GW95" s="56">
        <f t="shared" si="859"/>
        <v>0</v>
      </c>
      <c r="GX95" s="56">
        <f t="shared" si="859"/>
        <v>0</v>
      </c>
      <c r="GY95" s="56">
        <f t="shared" si="859"/>
        <v>0</v>
      </c>
      <c r="GZ95" s="57">
        <f t="shared" ref="GZ95:JW95" si="860">SUM(GZ96:GZ97)</f>
        <v>0</v>
      </c>
      <c r="HA95" s="56">
        <f t="shared" si="860"/>
        <v>0</v>
      </c>
      <c r="HB95" s="56">
        <f t="shared" si="860"/>
        <v>0</v>
      </c>
      <c r="HC95" s="56">
        <f t="shared" si="860"/>
        <v>0</v>
      </c>
      <c r="HD95" s="56">
        <f t="shared" si="860"/>
        <v>0</v>
      </c>
      <c r="HE95" s="56">
        <f t="shared" si="860"/>
        <v>0</v>
      </c>
      <c r="HF95" s="56">
        <f t="shared" si="860"/>
        <v>0</v>
      </c>
      <c r="HG95" s="56">
        <f t="shared" si="860"/>
        <v>0</v>
      </c>
      <c r="HH95" s="56">
        <f t="shared" si="860"/>
        <v>0</v>
      </c>
      <c r="HI95" s="56">
        <f t="shared" si="860"/>
        <v>0</v>
      </c>
      <c r="HJ95" s="56">
        <f t="shared" si="860"/>
        <v>0</v>
      </c>
      <c r="HK95" s="56">
        <f t="shared" si="860"/>
        <v>0</v>
      </c>
      <c r="HL95" s="56">
        <f t="shared" si="860"/>
        <v>0</v>
      </c>
      <c r="HM95" s="56">
        <f t="shared" si="860"/>
        <v>0</v>
      </c>
      <c r="HN95" s="107">
        <f t="shared" si="860"/>
        <v>0</v>
      </c>
      <c r="HO95" s="134">
        <f t="shared" si="860"/>
        <v>0</v>
      </c>
      <c r="HP95" s="150">
        <f t="shared" si="860"/>
        <v>0</v>
      </c>
      <c r="HQ95" s="57">
        <f t="shared" si="860"/>
        <v>0</v>
      </c>
      <c r="HR95" s="56">
        <f t="shared" si="860"/>
        <v>0</v>
      </c>
      <c r="HS95" s="56">
        <f t="shared" si="860"/>
        <v>0</v>
      </c>
      <c r="HT95" s="56">
        <f t="shared" si="860"/>
        <v>0</v>
      </c>
      <c r="HU95" s="56">
        <f t="shared" si="860"/>
        <v>0</v>
      </c>
      <c r="HV95" s="56">
        <f t="shared" si="860"/>
        <v>0</v>
      </c>
      <c r="HW95" s="56">
        <f t="shared" si="860"/>
        <v>0</v>
      </c>
      <c r="HX95" s="56">
        <f t="shared" si="860"/>
        <v>0</v>
      </c>
      <c r="HY95" s="56">
        <f t="shared" si="860"/>
        <v>0</v>
      </c>
      <c r="HZ95" s="56">
        <f t="shared" si="860"/>
        <v>0</v>
      </c>
      <c r="IA95" s="56">
        <f t="shared" si="860"/>
        <v>0</v>
      </c>
      <c r="IB95" s="57">
        <f t="shared" si="860"/>
        <v>0</v>
      </c>
      <c r="IC95" s="56">
        <f t="shared" si="860"/>
        <v>0</v>
      </c>
      <c r="ID95" s="56">
        <f t="shared" si="860"/>
        <v>0</v>
      </c>
      <c r="IE95" s="56">
        <f t="shared" si="860"/>
        <v>0</v>
      </c>
      <c r="IF95" s="107">
        <f t="shared" si="860"/>
        <v>0</v>
      </c>
      <c r="IG95" s="57">
        <f t="shared" si="860"/>
        <v>0</v>
      </c>
      <c r="IH95" s="56">
        <f t="shared" si="860"/>
        <v>0</v>
      </c>
      <c r="II95" s="56">
        <f t="shared" si="860"/>
        <v>0</v>
      </c>
      <c r="IJ95" s="56">
        <f t="shared" si="860"/>
        <v>0</v>
      </c>
      <c r="IK95" s="56">
        <f t="shared" si="860"/>
        <v>0</v>
      </c>
      <c r="IL95" s="56">
        <f t="shared" si="860"/>
        <v>0</v>
      </c>
      <c r="IM95" s="56">
        <f t="shared" si="860"/>
        <v>0</v>
      </c>
      <c r="IN95" s="56">
        <f t="shared" si="860"/>
        <v>0</v>
      </c>
      <c r="IO95" s="56">
        <f t="shared" si="860"/>
        <v>0</v>
      </c>
      <c r="IP95" s="56">
        <f t="shared" si="860"/>
        <v>0</v>
      </c>
      <c r="IQ95" s="56">
        <f t="shared" si="860"/>
        <v>0</v>
      </c>
      <c r="IR95" s="57">
        <f t="shared" si="860"/>
        <v>0</v>
      </c>
      <c r="IS95" s="56">
        <f t="shared" si="860"/>
        <v>0</v>
      </c>
      <c r="IT95" s="56">
        <f t="shared" si="860"/>
        <v>0</v>
      </c>
      <c r="IU95" s="56">
        <f t="shared" si="860"/>
        <v>0</v>
      </c>
      <c r="IV95" s="107">
        <f t="shared" si="860"/>
        <v>0</v>
      </c>
      <c r="IW95" s="57">
        <f t="shared" si="860"/>
        <v>0</v>
      </c>
      <c r="IX95" s="56">
        <f t="shared" si="860"/>
        <v>0</v>
      </c>
      <c r="IY95" s="56">
        <f t="shared" si="860"/>
        <v>0</v>
      </c>
      <c r="IZ95" s="56">
        <f t="shared" si="860"/>
        <v>0</v>
      </c>
      <c r="JA95" s="56">
        <f t="shared" si="860"/>
        <v>0</v>
      </c>
      <c r="JB95" s="56">
        <f t="shared" si="860"/>
        <v>0</v>
      </c>
      <c r="JC95" s="56">
        <f t="shared" si="860"/>
        <v>0</v>
      </c>
      <c r="JD95" s="56">
        <f t="shared" si="860"/>
        <v>0</v>
      </c>
      <c r="JE95" s="56">
        <f t="shared" si="860"/>
        <v>0</v>
      </c>
      <c r="JF95" s="56">
        <f t="shared" si="860"/>
        <v>0</v>
      </c>
      <c r="JG95" s="56">
        <f t="shared" si="860"/>
        <v>0</v>
      </c>
      <c r="JH95" s="57">
        <f t="shared" si="860"/>
        <v>0</v>
      </c>
      <c r="JI95" s="56">
        <f t="shared" si="860"/>
        <v>0</v>
      </c>
      <c r="JJ95" s="56">
        <f t="shared" si="860"/>
        <v>0</v>
      </c>
      <c r="JK95" s="56">
        <f t="shared" si="860"/>
        <v>0</v>
      </c>
      <c r="JL95" s="107">
        <f t="shared" si="860"/>
        <v>0</v>
      </c>
      <c r="JM95" s="57">
        <f t="shared" si="860"/>
        <v>0</v>
      </c>
      <c r="JN95" s="56">
        <f t="shared" si="860"/>
        <v>0</v>
      </c>
      <c r="JO95" s="56">
        <f t="shared" si="860"/>
        <v>0</v>
      </c>
      <c r="JP95" s="56">
        <f t="shared" si="860"/>
        <v>0</v>
      </c>
      <c r="JQ95" s="56">
        <f t="shared" si="860"/>
        <v>0</v>
      </c>
      <c r="JR95" s="56">
        <f t="shared" si="860"/>
        <v>0</v>
      </c>
      <c r="JS95" s="56">
        <f t="shared" si="860"/>
        <v>0</v>
      </c>
      <c r="JT95" s="56">
        <f t="shared" si="860"/>
        <v>0</v>
      </c>
      <c r="JU95" s="56">
        <f t="shared" si="860"/>
        <v>0</v>
      </c>
      <c r="JV95" s="56">
        <f t="shared" si="860"/>
        <v>0</v>
      </c>
      <c r="JW95" s="56">
        <f t="shared" si="860"/>
        <v>0</v>
      </c>
      <c r="JX95" s="57">
        <f t="shared" ref="JX95:MT95" si="861">SUM(JX96:JX97)</f>
        <v>0</v>
      </c>
      <c r="JY95" s="56">
        <f t="shared" si="861"/>
        <v>0</v>
      </c>
      <c r="JZ95" s="56">
        <f t="shared" si="861"/>
        <v>0</v>
      </c>
      <c r="KA95" s="56">
        <f t="shared" si="861"/>
        <v>0</v>
      </c>
      <c r="KB95" s="107">
        <f t="shared" si="861"/>
        <v>0</v>
      </c>
      <c r="KC95" s="57">
        <f t="shared" si="861"/>
        <v>0</v>
      </c>
      <c r="KD95" s="56">
        <f t="shared" si="861"/>
        <v>0</v>
      </c>
      <c r="KE95" s="56">
        <f t="shared" si="861"/>
        <v>0</v>
      </c>
      <c r="KF95" s="56">
        <f t="shared" si="861"/>
        <v>0</v>
      </c>
      <c r="KG95" s="56">
        <f t="shared" si="861"/>
        <v>0</v>
      </c>
      <c r="KH95" s="56">
        <f t="shared" si="861"/>
        <v>0</v>
      </c>
      <c r="KI95" s="56">
        <f t="shared" si="861"/>
        <v>0</v>
      </c>
      <c r="KJ95" s="56">
        <f t="shared" si="861"/>
        <v>0</v>
      </c>
      <c r="KK95" s="56">
        <f t="shared" si="861"/>
        <v>0</v>
      </c>
      <c r="KL95" s="56">
        <f t="shared" si="861"/>
        <v>0</v>
      </c>
      <c r="KM95" s="56">
        <f t="shared" si="861"/>
        <v>0</v>
      </c>
      <c r="KN95" s="57">
        <f t="shared" si="861"/>
        <v>0</v>
      </c>
      <c r="KO95" s="56">
        <f t="shared" si="861"/>
        <v>0</v>
      </c>
      <c r="KP95" s="56">
        <f t="shared" si="861"/>
        <v>0</v>
      </c>
      <c r="KQ95" s="56">
        <f t="shared" si="861"/>
        <v>0</v>
      </c>
      <c r="KR95" s="56">
        <f t="shared" si="861"/>
        <v>0</v>
      </c>
      <c r="KS95" s="56">
        <f t="shared" si="861"/>
        <v>0</v>
      </c>
      <c r="KT95" s="56">
        <f t="shared" si="861"/>
        <v>0</v>
      </c>
      <c r="KU95" s="56">
        <f t="shared" si="861"/>
        <v>0</v>
      </c>
      <c r="KV95" s="56">
        <f t="shared" si="861"/>
        <v>0</v>
      </c>
      <c r="KW95" s="56">
        <f t="shared" si="861"/>
        <v>0</v>
      </c>
      <c r="KX95" s="56">
        <f t="shared" si="861"/>
        <v>0</v>
      </c>
      <c r="KY95" s="56">
        <f t="shared" si="861"/>
        <v>0</v>
      </c>
      <c r="KZ95" s="56">
        <f t="shared" si="861"/>
        <v>0</v>
      </c>
      <c r="LA95" s="56">
        <f t="shared" si="861"/>
        <v>0</v>
      </c>
      <c r="LB95" s="107">
        <f t="shared" si="861"/>
        <v>0</v>
      </c>
      <c r="LC95" s="150">
        <f t="shared" si="861"/>
        <v>0</v>
      </c>
      <c r="LD95" s="57">
        <f t="shared" si="861"/>
        <v>0</v>
      </c>
      <c r="LE95" s="56">
        <f t="shared" si="861"/>
        <v>0</v>
      </c>
      <c r="LF95" s="56">
        <f t="shared" si="861"/>
        <v>0</v>
      </c>
      <c r="LG95" s="56">
        <f t="shared" si="861"/>
        <v>0</v>
      </c>
      <c r="LH95" s="56">
        <f t="shared" si="861"/>
        <v>0</v>
      </c>
      <c r="LI95" s="56">
        <f t="shared" si="861"/>
        <v>0</v>
      </c>
      <c r="LJ95" s="56">
        <f t="shared" si="861"/>
        <v>0</v>
      </c>
      <c r="LK95" s="56">
        <f t="shared" si="861"/>
        <v>0</v>
      </c>
      <c r="LL95" s="56">
        <f t="shared" si="861"/>
        <v>0</v>
      </c>
      <c r="LM95" s="56">
        <f t="shared" si="861"/>
        <v>0</v>
      </c>
      <c r="LN95" s="56">
        <f t="shared" si="861"/>
        <v>0</v>
      </c>
      <c r="LO95" s="57">
        <f t="shared" si="861"/>
        <v>0</v>
      </c>
      <c r="LP95" s="56">
        <f t="shared" si="861"/>
        <v>0</v>
      </c>
      <c r="LQ95" s="56">
        <f t="shared" si="861"/>
        <v>0</v>
      </c>
      <c r="LR95" s="56">
        <f t="shared" si="861"/>
        <v>0</v>
      </c>
      <c r="LS95" s="107">
        <f t="shared" si="861"/>
        <v>0</v>
      </c>
      <c r="LT95" s="57">
        <f t="shared" si="861"/>
        <v>0</v>
      </c>
      <c r="LU95" s="56">
        <f t="shared" si="861"/>
        <v>0</v>
      </c>
      <c r="LV95" s="56">
        <f t="shared" si="861"/>
        <v>0</v>
      </c>
      <c r="LW95" s="56">
        <f t="shared" si="861"/>
        <v>0</v>
      </c>
      <c r="LX95" s="56">
        <f t="shared" si="861"/>
        <v>0</v>
      </c>
      <c r="LY95" s="56">
        <f t="shared" si="861"/>
        <v>0</v>
      </c>
      <c r="LZ95" s="56">
        <f t="shared" si="861"/>
        <v>0</v>
      </c>
      <c r="MA95" s="56">
        <f t="shared" si="861"/>
        <v>0</v>
      </c>
      <c r="MB95" s="56">
        <f t="shared" si="861"/>
        <v>0</v>
      </c>
      <c r="MC95" s="56">
        <f t="shared" si="861"/>
        <v>0</v>
      </c>
      <c r="MD95" s="56">
        <f t="shared" si="861"/>
        <v>0</v>
      </c>
      <c r="ME95" s="57">
        <f t="shared" si="861"/>
        <v>0</v>
      </c>
      <c r="MF95" s="56">
        <f t="shared" si="861"/>
        <v>0</v>
      </c>
      <c r="MG95" s="56">
        <f t="shared" si="861"/>
        <v>0</v>
      </c>
      <c r="MH95" s="56">
        <f t="shared" si="861"/>
        <v>0</v>
      </c>
      <c r="MI95" s="107">
        <f t="shared" si="861"/>
        <v>0</v>
      </c>
      <c r="MJ95" s="57">
        <f t="shared" si="861"/>
        <v>0</v>
      </c>
      <c r="MK95" s="56">
        <f t="shared" si="861"/>
        <v>0</v>
      </c>
      <c r="ML95" s="56">
        <f t="shared" si="861"/>
        <v>0</v>
      </c>
      <c r="MM95" s="56">
        <f t="shared" si="861"/>
        <v>0</v>
      </c>
      <c r="MN95" s="56">
        <f t="shared" si="861"/>
        <v>0</v>
      </c>
      <c r="MO95" s="56">
        <f t="shared" si="861"/>
        <v>0</v>
      </c>
      <c r="MP95" s="56">
        <f t="shared" si="861"/>
        <v>0</v>
      </c>
      <c r="MQ95" s="56">
        <f t="shared" si="861"/>
        <v>0</v>
      </c>
      <c r="MR95" s="56">
        <f t="shared" si="861"/>
        <v>0</v>
      </c>
      <c r="MS95" s="56">
        <f t="shared" si="861"/>
        <v>0</v>
      </c>
      <c r="MT95" s="56">
        <f t="shared" si="861"/>
        <v>0</v>
      </c>
      <c r="MU95" s="57">
        <f t="shared" ref="MU95:PF95" si="862">SUM(MU96:MU97)</f>
        <v>0</v>
      </c>
      <c r="MV95" s="56">
        <f t="shared" si="862"/>
        <v>0</v>
      </c>
      <c r="MW95" s="56">
        <f t="shared" si="862"/>
        <v>0</v>
      </c>
      <c r="MX95" s="56">
        <f t="shared" si="862"/>
        <v>0</v>
      </c>
      <c r="MY95" s="107">
        <f t="shared" si="862"/>
        <v>0</v>
      </c>
      <c r="MZ95" s="57">
        <f t="shared" si="862"/>
        <v>0</v>
      </c>
      <c r="NA95" s="56">
        <f t="shared" si="862"/>
        <v>0</v>
      </c>
      <c r="NB95" s="56">
        <f t="shared" si="862"/>
        <v>0</v>
      </c>
      <c r="NC95" s="56">
        <f t="shared" si="862"/>
        <v>0</v>
      </c>
      <c r="ND95" s="56">
        <f t="shared" si="862"/>
        <v>0</v>
      </c>
      <c r="NE95" s="56">
        <f t="shared" si="862"/>
        <v>0</v>
      </c>
      <c r="NF95" s="56">
        <f t="shared" si="862"/>
        <v>0</v>
      </c>
      <c r="NG95" s="56">
        <f t="shared" si="862"/>
        <v>0</v>
      </c>
      <c r="NH95" s="56">
        <f t="shared" si="862"/>
        <v>0</v>
      </c>
      <c r="NI95" s="56">
        <f t="shared" si="862"/>
        <v>0</v>
      </c>
      <c r="NJ95" s="56">
        <f t="shared" si="862"/>
        <v>0</v>
      </c>
      <c r="NK95" s="57">
        <f t="shared" si="862"/>
        <v>0</v>
      </c>
      <c r="NL95" s="56">
        <f t="shared" si="862"/>
        <v>0</v>
      </c>
      <c r="NM95" s="56">
        <f t="shared" si="862"/>
        <v>0</v>
      </c>
      <c r="NN95" s="56">
        <f t="shared" si="862"/>
        <v>0</v>
      </c>
      <c r="NO95" s="107">
        <f t="shared" si="862"/>
        <v>0</v>
      </c>
      <c r="NP95" s="57">
        <f t="shared" si="862"/>
        <v>0</v>
      </c>
      <c r="NQ95" s="56">
        <f t="shared" si="862"/>
        <v>0</v>
      </c>
      <c r="NR95" s="56">
        <f t="shared" si="862"/>
        <v>0</v>
      </c>
      <c r="NS95" s="56">
        <f t="shared" si="862"/>
        <v>0</v>
      </c>
      <c r="NT95" s="56">
        <f t="shared" si="862"/>
        <v>0</v>
      </c>
      <c r="NU95" s="56">
        <f t="shared" si="862"/>
        <v>0</v>
      </c>
      <c r="NV95" s="56">
        <f t="shared" si="862"/>
        <v>0</v>
      </c>
      <c r="NW95" s="56">
        <f t="shared" si="862"/>
        <v>0</v>
      </c>
      <c r="NX95" s="56">
        <f t="shared" si="862"/>
        <v>0</v>
      </c>
      <c r="NY95" s="56">
        <f t="shared" si="862"/>
        <v>0</v>
      </c>
      <c r="NZ95" s="56">
        <f t="shared" si="862"/>
        <v>0</v>
      </c>
      <c r="OA95" s="57">
        <f t="shared" si="862"/>
        <v>0</v>
      </c>
      <c r="OB95" s="56">
        <f t="shared" si="862"/>
        <v>0</v>
      </c>
      <c r="OC95" s="56">
        <f t="shared" si="862"/>
        <v>0</v>
      </c>
      <c r="OD95" s="56">
        <f t="shared" si="862"/>
        <v>0</v>
      </c>
      <c r="OE95" s="107">
        <f t="shared" si="862"/>
        <v>0</v>
      </c>
      <c r="OF95" s="57">
        <f t="shared" si="862"/>
        <v>0</v>
      </c>
      <c r="OG95" s="56">
        <f t="shared" si="862"/>
        <v>0</v>
      </c>
      <c r="OH95" s="56">
        <f t="shared" si="862"/>
        <v>0</v>
      </c>
      <c r="OI95" s="56">
        <f t="shared" si="862"/>
        <v>0</v>
      </c>
      <c r="OJ95" s="56">
        <f t="shared" si="862"/>
        <v>0</v>
      </c>
      <c r="OK95" s="56">
        <f t="shared" si="862"/>
        <v>0</v>
      </c>
      <c r="OL95" s="56">
        <f t="shared" si="862"/>
        <v>0</v>
      </c>
      <c r="OM95" s="56">
        <f t="shared" si="862"/>
        <v>0</v>
      </c>
      <c r="ON95" s="56">
        <f t="shared" si="862"/>
        <v>0</v>
      </c>
      <c r="OO95" s="56">
        <f t="shared" si="862"/>
        <v>0</v>
      </c>
      <c r="OP95" s="56">
        <f t="shared" si="862"/>
        <v>0</v>
      </c>
      <c r="OQ95" s="57">
        <f t="shared" si="862"/>
        <v>0</v>
      </c>
      <c r="OR95" s="56">
        <f t="shared" si="862"/>
        <v>0</v>
      </c>
      <c r="OS95" s="56">
        <f t="shared" si="862"/>
        <v>0</v>
      </c>
      <c r="OT95" s="56">
        <f t="shared" si="862"/>
        <v>0</v>
      </c>
      <c r="OU95" s="107">
        <f t="shared" si="862"/>
        <v>0</v>
      </c>
      <c r="OV95" s="57">
        <f t="shared" si="862"/>
        <v>0</v>
      </c>
      <c r="OW95" s="56">
        <f t="shared" si="862"/>
        <v>0</v>
      </c>
      <c r="OX95" s="56">
        <f t="shared" si="862"/>
        <v>0</v>
      </c>
      <c r="OY95" s="56">
        <f t="shared" si="862"/>
        <v>0</v>
      </c>
      <c r="OZ95" s="56">
        <f t="shared" si="862"/>
        <v>0</v>
      </c>
      <c r="PA95" s="56">
        <f t="shared" si="862"/>
        <v>0</v>
      </c>
      <c r="PB95" s="56">
        <f t="shared" si="862"/>
        <v>0</v>
      </c>
      <c r="PC95" s="56">
        <f t="shared" si="862"/>
        <v>0</v>
      </c>
      <c r="PD95" s="56">
        <f t="shared" si="862"/>
        <v>0</v>
      </c>
      <c r="PE95" s="56">
        <f t="shared" si="862"/>
        <v>0</v>
      </c>
      <c r="PF95" s="56">
        <f t="shared" si="862"/>
        <v>0</v>
      </c>
      <c r="PG95" s="57">
        <f t="shared" ref="PG95:RR95" si="863">SUM(PG96:PG97)</f>
        <v>0</v>
      </c>
      <c r="PH95" s="56">
        <f t="shared" si="863"/>
        <v>0</v>
      </c>
      <c r="PI95" s="56">
        <f t="shared" si="863"/>
        <v>0</v>
      </c>
      <c r="PJ95" s="56">
        <f t="shared" si="863"/>
        <v>0</v>
      </c>
      <c r="PK95" s="107">
        <f t="shared" si="863"/>
        <v>0</v>
      </c>
      <c r="PL95" s="57">
        <f t="shared" si="863"/>
        <v>0</v>
      </c>
      <c r="PM95" s="56">
        <f t="shared" si="863"/>
        <v>0</v>
      </c>
      <c r="PN95" s="56">
        <f t="shared" si="863"/>
        <v>0</v>
      </c>
      <c r="PO95" s="56">
        <f t="shared" si="863"/>
        <v>0</v>
      </c>
      <c r="PP95" s="56">
        <f t="shared" si="863"/>
        <v>0</v>
      </c>
      <c r="PQ95" s="56">
        <f t="shared" si="863"/>
        <v>0</v>
      </c>
      <c r="PR95" s="56">
        <f t="shared" si="863"/>
        <v>0</v>
      </c>
      <c r="PS95" s="56">
        <f t="shared" si="863"/>
        <v>0</v>
      </c>
      <c r="PT95" s="56">
        <f t="shared" si="863"/>
        <v>0</v>
      </c>
      <c r="PU95" s="56">
        <f t="shared" si="863"/>
        <v>0</v>
      </c>
      <c r="PV95" s="56">
        <f t="shared" si="863"/>
        <v>0</v>
      </c>
      <c r="PW95" s="57">
        <f t="shared" si="863"/>
        <v>0</v>
      </c>
      <c r="PX95" s="56">
        <f t="shared" si="863"/>
        <v>0</v>
      </c>
      <c r="PY95" s="56">
        <f t="shared" si="863"/>
        <v>0</v>
      </c>
      <c r="PZ95" s="56">
        <f t="shared" si="863"/>
        <v>0</v>
      </c>
      <c r="QA95" s="107">
        <f t="shared" si="863"/>
        <v>0</v>
      </c>
      <c r="QB95" s="57">
        <f t="shared" si="863"/>
        <v>0</v>
      </c>
      <c r="QC95" s="56">
        <f t="shared" si="863"/>
        <v>0</v>
      </c>
      <c r="QD95" s="56">
        <f t="shared" si="863"/>
        <v>0</v>
      </c>
      <c r="QE95" s="56">
        <f t="shared" si="863"/>
        <v>0</v>
      </c>
      <c r="QF95" s="56">
        <f t="shared" si="863"/>
        <v>0</v>
      </c>
      <c r="QG95" s="56">
        <f t="shared" si="863"/>
        <v>0</v>
      </c>
      <c r="QH95" s="56">
        <f t="shared" si="863"/>
        <v>0</v>
      </c>
      <c r="QI95" s="56">
        <f t="shared" si="863"/>
        <v>0</v>
      </c>
      <c r="QJ95" s="56">
        <f t="shared" si="863"/>
        <v>0</v>
      </c>
      <c r="QK95" s="56">
        <f t="shared" si="863"/>
        <v>0</v>
      </c>
      <c r="QL95" s="56">
        <f t="shared" si="863"/>
        <v>0</v>
      </c>
      <c r="QM95" s="57">
        <f t="shared" si="863"/>
        <v>0</v>
      </c>
      <c r="QN95" s="56">
        <f t="shared" si="863"/>
        <v>0</v>
      </c>
      <c r="QO95" s="56">
        <f t="shared" si="863"/>
        <v>0</v>
      </c>
      <c r="QP95" s="56">
        <f t="shared" si="863"/>
        <v>0</v>
      </c>
      <c r="QQ95" s="107">
        <f t="shared" si="863"/>
        <v>0</v>
      </c>
      <c r="QR95" s="57">
        <f t="shared" si="863"/>
        <v>0</v>
      </c>
      <c r="QS95" s="56">
        <f t="shared" si="863"/>
        <v>0</v>
      </c>
      <c r="QT95" s="56">
        <f t="shared" si="863"/>
        <v>0</v>
      </c>
      <c r="QU95" s="56">
        <f t="shared" si="863"/>
        <v>0</v>
      </c>
      <c r="QV95" s="56">
        <f t="shared" si="863"/>
        <v>0</v>
      </c>
      <c r="QW95" s="56">
        <f t="shared" si="863"/>
        <v>0</v>
      </c>
      <c r="QX95" s="56">
        <f t="shared" si="863"/>
        <v>0</v>
      </c>
      <c r="QY95" s="56">
        <f t="shared" si="863"/>
        <v>0</v>
      </c>
      <c r="QZ95" s="56">
        <f t="shared" si="863"/>
        <v>0</v>
      </c>
      <c r="RA95" s="56">
        <f t="shared" si="863"/>
        <v>0</v>
      </c>
      <c r="RB95" s="56">
        <f t="shared" si="863"/>
        <v>0</v>
      </c>
      <c r="RC95" s="57">
        <f t="shared" si="863"/>
        <v>0</v>
      </c>
      <c r="RD95" s="56">
        <f t="shared" si="863"/>
        <v>0</v>
      </c>
      <c r="RE95" s="56">
        <f t="shared" si="863"/>
        <v>0</v>
      </c>
      <c r="RF95" s="56">
        <f t="shared" si="863"/>
        <v>0</v>
      </c>
      <c r="RG95" s="56">
        <f t="shared" si="863"/>
        <v>0</v>
      </c>
      <c r="RH95" s="56">
        <f t="shared" si="863"/>
        <v>0</v>
      </c>
      <c r="RI95" s="56">
        <f t="shared" si="863"/>
        <v>0</v>
      </c>
      <c r="RJ95" s="56">
        <f t="shared" si="863"/>
        <v>0</v>
      </c>
      <c r="RK95" s="56">
        <f t="shared" si="863"/>
        <v>0</v>
      </c>
      <c r="RL95" s="56">
        <f t="shared" si="863"/>
        <v>0</v>
      </c>
      <c r="RM95" s="56">
        <f t="shared" si="863"/>
        <v>0</v>
      </c>
      <c r="RN95" s="56">
        <f t="shared" si="863"/>
        <v>0</v>
      </c>
      <c r="RO95" s="56">
        <f t="shared" si="863"/>
        <v>0</v>
      </c>
      <c r="RP95" s="56">
        <f t="shared" si="863"/>
        <v>0</v>
      </c>
      <c r="RQ95" s="107">
        <f t="shared" si="863"/>
        <v>0</v>
      </c>
      <c r="RR95" s="150">
        <f t="shared" si="863"/>
        <v>0</v>
      </c>
      <c r="RS95" s="57">
        <f t="shared" ref="RS95:UD95" si="864">SUM(RS96:RS97)</f>
        <v>0</v>
      </c>
      <c r="RT95" s="56">
        <f t="shared" si="864"/>
        <v>0</v>
      </c>
      <c r="RU95" s="56">
        <f t="shared" si="864"/>
        <v>0</v>
      </c>
      <c r="RV95" s="56">
        <f t="shared" si="864"/>
        <v>0</v>
      </c>
      <c r="RW95" s="56">
        <f t="shared" si="864"/>
        <v>0</v>
      </c>
      <c r="RX95" s="56">
        <f t="shared" si="864"/>
        <v>0</v>
      </c>
      <c r="RY95" s="56">
        <f t="shared" si="864"/>
        <v>0</v>
      </c>
      <c r="RZ95" s="56">
        <f t="shared" si="864"/>
        <v>0</v>
      </c>
      <c r="SA95" s="56">
        <f t="shared" si="864"/>
        <v>0</v>
      </c>
      <c r="SB95" s="56">
        <f t="shared" si="864"/>
        <v>0</v>
      </c>
      <c r="SC95" s="56">
        <f t="shared" si="864"/>
        <v>0</v>
      </c>
      <c r="SD95" s="57">
        <f t="shared" si="864"/>
        <v>0</v>
      </c>
      <c r="SE95" s="56">
        <f t="shared" si="864"/>
        <v>0</v>
      </c>
      <c r="SF95" s="56">
        <f t="shared" si="864"/>
        <v>0</v>
      </c>
      <c r="SG95" s="56">
        <f t="shared" si="864"/>
        <v>0</v>
      </c>
      <c r="SH95" s="107">
        <f t="shared" si="864"/>
        <v>0</v>
      </c>
      <c r="SI95" s="57">
        <f t="shared" si="864"/>
        <v>0</v>
      </c>
      <c r="SJ95" s="56">
        <f t="shared" si="864"/>
        <v>0</v>
      </c>
      <c r="SK95" s="56">
        <f t="shared" si="864"/>
        <v>0</v>
      </c>
      <c r="SL95" s="56">
        <f t="shared" si="864"/>
        <v>0</v>
      </c>
      <c r="SM95" s="56">
        <f t="shared" si="864"/>
        <v>0</v>
      </c>
      <c r="SN95" s="56">
        <f t="shared" si="864"/>
        <v>0</v>
      </c>
      <c r="SO95" s="56">
        <f t="shared" si="864"/>
        <v>0</v>
      </c>
      <c r="SP95" s="56">
        <f t="shared" si="864"/>
        <v>0</v>
      </c>
      <c r="SQ95" s="56">
        <f t="shared" si="864"/>
        <v>0</v>
      </c>
      <c r="SR95" s="56">
        <f t="shared" si="864"/>
        <v>0</v>
      </c>
      <c r="SS95" s="56">
        <f t="shared" si="864"/>
        <v>0</v>
      </c>
      <c r="ST95" s="57">
        <f t="shared" si="864"/>
        <v>0</v>
      </c>
      <c r="SU95" s="56">
        <f t="shared" si="864"/>
        <v>0</v>
      </c>
      <c r="SV95" s="56">
        <f t="shared" si="864"/>
        <v>0</v>
      </c>
      <c r="SW95" s="56">
        <f t="shared" si="864"/>
        <v>0</v>
      </c>
      <c r="SX95" s="107">
        <f t="shared" si="864"/>
        <v>0</v>
      </c>
      <c r="SY95" s="57">
        <f t="shared" si="864"/>
        <v>0</v>
      </c>
      <c r="SZ95" s="56">
        <f t="shared" si="864"/>
        <v>0</v>
      </c>
      <c r="TA95" s="56">
        <f t="shared" si="864"/>
        <v>0</v>
      </c>
      <c r="TB95" s="56">
        <f t="shared" si="864"/>
        <v>0</v>
      </c>
      <c r="TC95" s="56">
        <f t="shared" si="864"/>
        <v>0</v>
      </c>
      <c r="TD95" s="56">
        <f t="shared" si="864"/>
        <v>0</v>
      </c>
      <c r="TE95" s="56">
        <f t="shared" si="864"/>
        <v>0</v>
      </c>
      <c r="TF95" s="56">
        <f t="shared" si="864"/>
        <v>0</v>
      </c>
      <c r="TG95" s="56">
        <f t="shared" si="864"/>
        <v>0</v>
      </c>
      <c r="TH95" s="56">
        <f t="shared" si="864"/>
        <v>0</v>
      </c>
      <c r="TI95" s="56">
        <f t="shared" si="864"/>
        <v>0</v>
      </c>
      <c r="TJ95" s="57">
        <f t="shared" si="864"/>
        <v>0</v>
      </c>
      <c r="TK95" s="56">
        <f t="shared" si="864"/>
        <v>0</v>
      </c>
      <c r="TL95" s="56">
        <f t="shared" si="864"/>
        <v>0</v>
      </c>
      <c r="TM95" s="56">
        <f t="shared" si="864"/>
        <v>0</v>
      </c>
      <c r="TN95" s="107">
        <f t="shared" si="864"/>
        <v>0</v>
      </c>
      <c r="TO95" s="57">
        <f t="shared" si="864"/>
        <v>0</v>
      </c>
      <c r="TP95" s="56">
        <f t="shared" si="864"/>
        <v>0</v>
      </c>
      <c r="TQ95" s="56">
        <f t="shared" si="864"/>
        <v>0</v>
      </c>
      <c r="TR95" s="56">
        <f t="shared" si="864"/>
        <v>0</v>
      </c>
      <c r="TS95" s="56">
        <f t="shared" si="864"/>
        <v>0</v>
      </c>
      <c r="TT95" s="56">
        <f t="shared" si="864"/>
        <v>0</v>
      </c>
      <c r="TU95" s="56">
        <f t="shared" si="864"/>
        <v>0</v>
      </c>
      <c r="TV95" s="56">
        <f t="shared" si="864"/>
        <v>0</v>
      </c>
      <c r="TW95" s="56">
        <f t="shared" si="864"/>
        <v>0</v>
      </c>
      <c r="TX95" s="56">
        <f t="shared" si="864"/>
        <v>0</v>
      </c>
      <c r="TY95" s="56">
        <f t="shared" si="864"/>
        <v>0</v>
      </c>
      <c r="TZ95" s="57">
        <f t="shared" si="864"/>
        <v>0</v>
      </c>
      <c r="UA95" s="56">
        <f t="shared" si="864"/>
        <v>0</v>
      </c>
      <c r="UB95" s="56">
        <f t="shared" si="864"/>
        <v>0</v>
      </c>
      <c r="UC95" s="56">
        <f t="shared" si="864"/>
        <v>0</v>
      </c>
      <c r="UD95" s="107">
        <f t="shared" si="864"/>
        <v>0</v>
      </c>
      <c r="UE95" s="57">
        <f t="shared" ref="UE95:VD95" si="865">SUM(UE96:UE97)</f>
        <v>0</v>
      </c>
      <c r="UF95" s="56">
        <f t="shared" si="865"/>
        <v>0</v>
      </c>
      <c r="UG95" s="56">
        <f t="shared" si="865"/>
        <v>0</v>
      </c>
      <c r="UH95" s="56">
        <f t="shared" si="865"/>
        <v>0</v>
      </c>
      <c r="UI95" s="56">
        <f t="shared" si="865"/>
        <v>0</v>
      </c>
      <c r="UJ95" s="56">
        <f t="shared" si="865"/>
        <v>0</v>
      </c>
      <c r="UK95" s="56">
        <f t="shared" si="865"/>
        <v>0</v>
      </c>
      <c r="UL95" s="56">
        <f t="shared" si="865"/>
        <v>0</v>
      </c>
      <c r="UM95" s="56">
        <f t="shared" si="865"/>
        <v>0</v>
      </c>
      <c r="UN95" s="56">
        <f t="shared" si="865"/>
        <v>0</v>
      </c>
      <c r="UO95" s="56">
        <f t="shared" si="865"/>
        <v>0</v>
      </c>
      <c r="UP95" s="57">
        <f t="shared" si="865"/>
        <v>0</v>
      </c>
      <c r="UQ95" s="56">
        <f t="shared" si="865"/>
        <v>0</v>
      </c>
      <c r="UR95" s="56">
        <f t="shared" si="865"/>
        <v>0</v>
      </c>
      <c r="US95" s="56">
        <f t="shared" si="865"/>
        <v>0</v>
      </c>
      <c r="UT95" s="56">
        <f t="shared" si="865"/>
        <v>0</v>
      </c>
      <c r="UU95" s="56">
        <f t="shared" si="865"/>
        <v>0</v>
      </c>
      <c r="UV95" s="56">
        <f t="shared" si="865"/>
        <v>0</v>
      </c>
      <c r="UW95" s="56">
        <f t="shared" si="865"/>
        <v>0</v>
      </c>
      <c r="UX95" s="56">
        <f t="shared" si="865"/>
        <v>0</v>
      </c>
      <c r="UY95" s="56">
        <f t="shared" si="865"/>
        <v>0</v>
      </c>
      <c r="UZ95" s="56">
        <f t="shared" si="865"/>
        <v>0</v>
      </c>
      <c r="VA95" s="56">
        <f t="shared" si="865"/>
        <v>0</v>
      </c>
      <c r="VB95" s="56">
        <f t="shared" si="865"/>
        <v>0</v>
      </c>
      <c r="VC95" s="56">
        <f t="shared" si="865"/>
        <v>0</v>
      </c>
      <c r="VD95" s="107">
        <f t="shared" si="865"/>
        <v>0</v>
      </c>
      <c r="VE95" s="9" t="str">
        <f t="shared" si="710"/>
        <v>-</v>
      </c>
    </row>
    <row r="96" spans="1:577" ht="20.149999999999999" customHeight="1">
      <c r="A96" s="21"/>
      <c r="B96" s="21"/>
      <c r="C96" s="22">
        <v>61081</v>
      </c>
      <c r="D96" s="23" t="s">
        <v>93</v>
      </c>
      <c r="E96" s="191">
        <f>SUM(F96:I96)</f>
        <v>0</v>
      </c>
      <c r="F96" s="192"/>
      <c r="G96" s="192"/>
      <c r="H96" s="193"/>
      <c r="I96" s="227"/>
      <c r="J96" s="239">
        <f t="shared" ref="J96:J97" si="866">SUM(K96:Y96)</f>
        <v>0</v>
      </c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9"/>
      <c r="V96" s="58"/>
      <c r="W96" s="58"/>
      <c r="X96" s="58"/>
      <c r="Y96" s="108"/>
      <c r="Z96" s="167">
        <f t="shared" ref="Z96:Z97" si="867">SUM(AA96:AO96)</f>
        <v>0</v>
      </c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/>
      <c r="AL96" s="58"/>
      <c r="AM96" s="58"/>
      <c r="AN96" s="58"/>
      <c r="AO96" s="108"/>
      <c r="AP96" s="167">
        <f t="shared" ref="AP96:AP97" si="868">SUM(AQ96:BE96)</f>
        <v>0</v>
      </c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9"/>
      <c r="BB96" s="58"/>
      <c r="BC96" s="58"/>
      <c r="BD96" s="58"/>
      <c r="BE96" s="108"/>
      <c r="BF96" s="167">
        <f t="shared" ref="BF96:BF97" si="869">SUM(BG96:BU96)</f>
        <v>0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9"/>
      <c r="BR96" s="58"/>
      <c r="BS96" s="58"/>
      <c r="BT96" s="58"/>
      <c r="BU96" s="108"/>
      <c r="BV96" s="167">
        <f t="shared" ref="BV96:BV97" si="870">SUM(BW96:CU96)</f>
        <v>0</v>
      </c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9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108"/>
      <c r="CV96" s="171"/>
      <c r="CW96" s="167">
        <f t="shared" ref="CW96:CW97" si="871">SUM(CX96:DL96)</f>
        <v>0</v>
      </c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9"/>
      <c r="DI96" s="58"/>
      <c r="DJ96" s="58"/>
      <c r="DK96" s="58"/>
      <c r="DL96" s="108"/>
      <c r="DM96" s="167">
        <f t="shared" ref="DM96:DM97" si="872">SUM(DN96:EB96)</f>
        <v>0</v>
      </c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9"/>
      <c r="DY96" s="58"/>
      <c r="DZ96" s="58"/>
      <c r="EA96" s="58"/>
      <c r="EB96" s="108"/>
      <c r="EC96" s="167">
        <f t="shared" ref="EC96:EC97" si="873">SUM(ED96:ER96)</f>
        <v>0</v>
      </c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9"/>
      <c r="EO96" s="58"/>
      <c r="EP96" s="58"/>
      <c r="EQ96" s="58"/>
      <c r="ER96" s="108"/>
      <c r="ES96" s="167">
        <f t="shared" ref="ES96:ES97" si="874">SUM(ET96:FH96)</f>
        <v>0</v>
      </c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9"/>
      <c r="FE96" s="58"/>
      <c r="FF96" s="58"/>
      <c r="FG96" s="58"/>
      <c r="FH96" s="108"/>
      <c r="FI96" s="167">
        <f t="shared" ref="FI96:FI97" si="875">SUM(FJ96:FX96)</f>
        <v>0</v>
      </c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9"/>
      <c r="FU96" s="58"/>
      <c r="FV96" s="58"/>
      <c r="FW96" s="58"/>
      <c r="FX96" s="108"/>
      <c r="FY96" s="167">
        <f t="shared" ref="FY96:FY97" si="876">SUM(FZ96:GN96)</f>
        <v>0</v>
      </c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9"/>
      <c r="GK96" s="58"/>
      <c r="GL96" s="58"/>
      <c r="GM96" s="58"/>
      <c r="GN96" s="108"/>
      <c r="GO96" s="167">
        <f t="shared" ref="GO96:GO97" si="877">SUM(GP96:HN96)</f>
        <v>0</v>
      </c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9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108"/>
      <c r="HO96" s="170"/>
      <c r="HP96" s="171"/>
      <c r="HQ96" s="167">
        <f t="shared" ref="HQ96:HQ97" si="878">SUM(HR96:IF96)</f>
        <v>0</v>
      </c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9"/>
      <c r="IC96" s="58"/>
      <c r="ID96" s="58"/>
      <c r="IE96" s="58"/>
      <c r="IF96" s="108"/>
      <c r="IG96" s="167">
        <f t="shared" ref="IG96:IG97" si="879">SUM(IH96:IV96)</f>
        <v>0</v>
      </c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9"/>
      <c r="IS96" s="58"/>
      <c r="IT96" s="58"/>
      <c r="IU96" s="58"/>
      <c r="IV96" s="108"/>
      <c r="IW96" s="167">
        <f t="shared" ref="IW96:IW97" si="880">SUM(IX96:JL96)</f>
        <v>0</v>
      </c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9"/>
      <c r="JI96" s="58"/>
      <c r="JJ96" s="58"/>
      <c r="JK96" s="58"/>
      <c r="JL96" s="108"/>
      <c r="JM96" s="167">
        <f t="shared" ref="JM96:JM97" si="881">SUM(JN96:KB96)</f>
        <v>0</v>
      </c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9"/>
      <c r="JY96" s="58"/>
      <c r="JZ96" s="58"/>
      <c r="KA96" s="58"/>
      <c r="KB96" s="108"/>
      <c r="KC96" s="167">
        <f t="shared" ref="KC96:KC97" si="882">SUM(KD96:LB96)</f>
        <v>0</v>
      </c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9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108"/>
      <c r="LC96" s="171"/>
      <c r="LD96" s="167">
        <f t="shared" ref="LD96:LD97" si="883">SUM(LE96:LS96)</f>
        <v>0</v>
      </c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9"/>
      <c r="LP96" s="58"/>
      <c r="LQ96" s="58"/>
      <c r="LR96" s="58"/>
      <c r="LS96" s="108"/>
      <c r="LT96" s="167">
        <f t="shared" ref="LT96:LT97" si="884">SUM(LU96:MI96)</f>
        <v>0</v>
      </c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9"/>
      <c r="MF96" s="58"/>
      <c r="MG96" s="58"/>
      <c r="MH96" s="58"/>
      <c r="MI96" s="108"/>
      <c r="MJ96" s="167">
        <f t="shared" ref="MJ96:MJ97" si="885">SUM(MK96:MY96)</f>
        <v>0</v>
      </c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9"/>
      <c r="MV96" s="58"/>
      <c r="MW96" s="58"/>
      <c r="MX96" s="58"/>
      <c r="MY96" s="108"/>
      <c r="MZ96" s="167">
        <f t="shared" ref="MZ96:MZ97" si="886">SUM(NA96:NO96)</f>
        <v>0</v>
      </c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9"/>
      <c r="NL96" s="58"/>
      <c r="NM96" s="58"/>
      <c r="NN96" s="58"/>
      <c r="NO96" s="108"/>
      <c r="NP96" s="167">
        <f t="shared" ref="NP96:NP97" si="887">SUM(NQ96:OE96)</f>
        <v>0</v>
      </c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9"/>
      <c r="OB96" s="58"/>
      <c r="OC96" s="58"/>
      <c r="OD96" s="58"/>
      <c r="OE96" s="108"/>
      <c r="OF96" s="167">
        <f t="shared" ref="OF96:OF97" si="888">SUM(OG96:OU96)</f>
        <v>0</v>
      </c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9"/>
      <c r="OR96" s="58"/>
      <c r="OS96" s="58"/>
      <c r="OT96" s="58"/>
      <c r="OU96" s="108"/>
      <c r="OV96" s="167">
        <f t="shared" ref="OV96:OV97" si="889">SUM(OW96:PK96)</f>
        <v>0</v>
      </c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9"/>
      <c r="PH96" s="58"/>
      <c r="PI96" s="58"/>
      <c r="PJ96" s="58"/>
      <c r="PK96" s="108"/>
      <c r="PL96" s="167">
        <f t="shared" ref="PL96:PL97" si="890">SUM(PM96:QA96)</f>
        <v>0</v>
      </c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9"/>
      <c r="PX96" s="58"/>
      <c r="PY96" s="58"/>
      <c r="PZ96" s="58"/>
      <c r="QA96" s="108"/>
      <c r="QB96" s="167">
        <f t="shared" ref="QB96:QB97" si="891">SUM(QC96:QQ96)</f>
        <v>0</v>
      </c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9"/>
      <c r="QN96" s="58"/>
      <c r="QO96" s="58"/>
      <c r="QP96" s="58"/>
      <c r="QQ96" s="108"/>
      <c r="QR96" s="167">
        <f t="shared" ref="QR96:QR97" si="892">SUM(QS96:RQ96)</f>
        <v>0</v>
      </c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9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108"/>
      <c r="RR96" s="171"/>
      <c r="RS96" s="167">
        <f t="shared" ref="RS96:RS97" si="893">SUM(RT96:SH96)</f>
        <v>0</v>
      </c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9"/>
      <c r="SE96" s="58"/>
      <c r="SF96" s="58"/>
      <c r="SG96" s="58"/>
      <c r="SH96" s="108"/>
      <c r="SI96" s="167">
        <f t="shared" ref="SI96:SI97" si="894">SUM(SJ96:SX96)</f>
        <v>0</v>
      </c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9"/>
      <c r="SU96" s="58"/>
      <c r="SV96" s="58"/>
      <c r="SW96" s="58"/>
      <c r="SX96" s="108"/>
      <c r="SY96" s="167">
        <f t="shared" ref="SY96:SY97" si="895">SUM(SZ96:TN96)</f>
        <v>0</v>
      </c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9"/>
      <c r="TK96" s="58"/>
      <c r="TL96" s="58"/>
      <c r="TM96" s="58"/>
      <c r="TN96" s="108"/>
      <c r="TO96" s="167">
        <f t="shared" ref="TO96:TO97" si="896">SUM(TP96:UD96)</f>
        <v>0</v>
      </c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9"/>
      <c r="UA96" s="58"/>
      <c r="UB96" s="58"/>
      <c r="UC96" s="58"/>
      <c r="UD96" s="108"/>
      <c r="UE96" s="167">
        <f t="shared" ref="UE96:UE97" si="897">SUM(UF96:VD96)</f>
        <v>0</v>
      </c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9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108"/>
      <c r="VE96" s="9" t="str">
        <f t="shared" si="710"/>
        <v>-</v>
      </c>
    </row>
    <row r="97" spans="1:577" ht="20.149999999999999" customHeight="1">
      <c r="A97" s="21"/>
      <c r="B97" s="21"/>
      <c r="C97" s="22">
        <v>61088</v>
      </c>
      <c r="D97" s="23" t="s">
        <v>94</v>
      </c>
      <c r="E97" s="191">
        <f>SUM(F97:I97)</f>
        <v>0</v>
      </c>
      <c r="F97" s="192"/>
      <c r="G97" s="192"/>
      <c r="H97" s="193"/>
      <c r="I97" s="227"/>
      <c r="J97" s="239">
        <f t="shared" si="866"/>
        <v>0</v>
      </c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58"/>
      <c r="W97" s="58"/>
      <c r="X97" s="58"/>
      <c r="Y97" s="108"/>
      <c r="Z97" s="167">
        <f t="shared" si="867"/>
        <v>0</v>
      </c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58"/>
      <c r="AM97" s="58"/>
      <c r="AN97" s="58"/>
      <c r="AO97" s="108"/>
      <c r="AP97" s="167">
        <f t="shared" si="868"/>
        <v>0</v>
      </c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9"/>
      <c r="BB97" s="58"/>
      <c r="BC97" s="58"/>
      <c r="BD97" s="58"/>
      <c r="BE97" s="108"/>
      <c r="BF97" s="167">
        <f t="shared" si="869"/>
        <v>0</v>
      </c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9"/>
      <c r="BR97" s="58"/>
      <c r="BS97" s="58"/>
      <c r="BT97" s="58"/>
      <c r="BU97" s="108"/>
      <c r="BV97" s="167">
        <f t="shared" si="870"/>
        <v>0</v>
      </c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9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108"/>
      <c r="CV97" s="171"/>
      <c r="CW97" s="167">
        <f t="shared" si="871"/>
        <v>0</v>
      </c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9"/>
      <c r="DI97" s="58"/>
      <c r="DJ97" s="58"/>
      <c r="DK97" s="58"/>
      <c r="DL97" s="108"/>
      <c r="DM97" s="167">
        <f t="shared" si="872"/>
        <v>0</v>
      </c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9"/>
      <c r="DY97" s="58"/>
      <c r="DZ97" s="58"/>
      <c r="EA97" s="58"/>
      <c r="EB97" s="108"/>
      <c r="EC97" s="167">
        <f t="shared" si="873"/>
        <v>0</v>
      </c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9"/>
      <c r="EO97" s="58"/>
      <c r="EP97" s="58"/>
      <c r="EQ97" s="58"/>
      <c r="ER97" s="108"/>
      <c r="ES97" s="167">
        <f t="shared" si="874"/>
        <v>0</v>
      </c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9"/>
      <c r="FE97" s="58"/>
      <c r="FF97" s="58"/>
      <c r="FG97" s="58"/>
      <c r="FH97" s="108"/>
      <c r="FI97" s="167">
        <f t="shared" si="875"/>
        <v>0</v>
      </c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9"/>
      <c r="FU97" s="58"/>
      <c r="FV97" s="58"/>
      <c r="FW97" s="58"/>
      <c r="FX97" s="108"/>
      <c r="FY97" s="167">
        <f t="shared" si="876"/>
        <v>0</v>
      </c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9"/>
      <c r="GK97" s="58"/>
      <c r="GL97" s="58"/>
      <c r="GM97" s="58"/>
      <c r="GN97" s="108"/>
      <c r="GO97" s="167">
        <f t="shared" si="877"/>
        <v>0</v>
      </c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9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108"/>
      <c r="HO97" s="170"/>
      <c r="HP97" s="171"/>
      <c r="HQ97" s="167">
        <f t="shared" si="878"/>
        <v>0</v>
      </c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9"/>
      <c r="IC97" s="58"/>
      <c r="ID97" s="58"/>
      <c r="IE97" s="58"/>
      <c r="IF97" s="108"/>
      <c r="IG97" s="167">
        <f t="shared" si="879"/>
        <v>0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9"/>
      <c r="IS97" s="58"/>
      <c r="IT97" s="58"/>
      <c r="IU97" s="58"/>
      <c r="IV97" s="108"/>
      <c r="IW97" s="167">
        <f t="shared" si="880"/>
        <v>0</v>
      </c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9"/>
      <c r="JI97" s="58"/>
      <c r="JJ97" s="58"/>
      <c r="JK97" s="58"/>
      <c r="JL97" s="108"/>
      <c r="JM97" s="167">
        <f t="shared" si="881"/>
        <v>0</v>
      </c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9"/>
      <c r="JY97" s="58"/>
      <c r="JZ97" s="58"/>
      <c r="KA97" s="58"/>
      <c r="KB97" s="108"/>
      <c r="KC97" s="167">
        <f t="shared" si="882"/>
        <v>0</v>
      </c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9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108"/>
      <c r="LC97" s="171"/>
      <c r="LD97" s="167">
        <f t="shared" si="883"/>
        <v>0</v>
      </c>
      <c r="LE97" s="58"/>
      <c r="LF97" s="58"/>
      <c r="LG97" s="58"/>
      <c r="LH97" s="58"/>
      <c r="LI97" s="58"/>
      <c r="LJ97" s="58"/>
      <c r="LK97" s="58"/>
      <c r="LL97" s="58"/>
      <c r="LM97" s="58"/>
      <c r="LN97" s="58"/>
      <c r="LO97" s="59"/>
      <c r="LP97" s="58"/>
      <c r="LQ97" s="58"/>
      <c r="LR97" s="58"/>
      <c r="LS97" s="108"/>
      <c r="LT97" s="167">
        <f t="shared" si="884"/>
        <v>0</v>
      </c>
      <c r="LU97" s="58"/>
      <c r="LV97" s="58"/>
      <c r="LW97" s="58"/>
      <c r="LX97" s="58"/>
      <c r="LY97" s="58"/>
      <c r="LZ97" s="58"/>
      <c r="MA97" s="58"/>
      <c r="MB97" s="58"/>
      <c r="MC97" s="58"/>
      <c r="MD97" s="58"/>
      <c r="ME97" s="59"/>
      <c r="MF97" s="58"/>
      <c r="MG97" s="58"/>
      <c r="MH97" s="58"/>
      <c r="MI97" s="108"/>
      <c r="MJ97" s="167">
        <f t="shared" si="885"/>
        <v>0</v>
      </c>
      <c r="MK97" s="58"/>
      <c r="ML97" s="58"/>
      <c r="MM97" s="58"/>
      <c r="MN97" s="58"/>
      <c r="MO97" s="58"/>
      <c r="MP97" s="58"/>
      <c r="MQ97" s="58"/>
      <c r="MR97" s="58"/>
      <c r="MS97" s="58"/>
      <c r="MT97" s="58"/>
      <c r="MU97" s="59"/>
      <c r="MV97" s="58"/>
      <c r="MW97" s="58"/>
      <c r="MX97" s="58"/>
      <c r="MY97" s="108"/>
      <c r="MZ97" s="167">
        <f t="shared" si="886"/>
        <v>0</v>
      </c>
      <c r="NA97" s="58"/>
      <c r="NB97" s="58"/>
      <c r="NC97" s="58"/>
      <c r="ND97" s="58"/>
      <c r="NE97" s="58"/>
      <c r="NF97" s="58"/>
      <c r="NG97" s="58"/>
      <c r="NH97" s="58"/>
      <c r="NI97" s="58"/>
      <c r="NJ97" s="58"/>
      <c r="NK97" s="59"/>
      <c r="NL97" s="58"/>
      <c r="NM97" s="58"/>
      <c r="NN97" s="58"/>
      <c r="NO97" s="108"/>
      <c r="NP97" s="167">
        <f t="shared" si="887"/>
        <v>0</v>
      </c>
      <c r="NQ97" s="58"/>
      <c r="NR97" s="58"/>
      <c r="NS97" s="58"/>
      <c r="NT97" s="58"/>
      <c r="NU97" s="58"/>
      <c r="NV97" s="58"/>
      <c r="NW97" s="58"/>
      <c r="NX97" s="58"/>
      <c r="NY97" s="58"/>
      <c r="NZ97" s="58"/>
      <c r="OA97" s="59"/>
      <c r="OB97" s="58"/>
      <c r="OC97" s="58"/>
      <c r="OD97" s="58"/>
      <c r="OE97" s="108"/>
      <c r="OF97" s="167">
        <f t="shared" si="888"/>
        <v>0</v>
      </c>
      <c r="OG97" s="58"/>
      <c r="OH97" s="58"/>
      <c r="OI97" s="58"/>
      <c r="OJ97" s="58"/>
      <c r="OK97" s="58"/>
      <c r="OL97" s="58"/>
      <c r="OM97" s="58"/>
      <c r="ON97" s="58"/>
      <c r="OO97" s="58"/>
      <c r="OP97" s="58"/>
      <c r="OQ97" s="59"/>
      <c r="OR97" s="58"/>
      <c r="OS97" s="58"/>
      <c r="OT97" s="58"/>
      <c r="OU97" s="108"/>
      <c r="OV97" s="167">
        <f t="shared" si="889"/>
        <v>0</v>
      </c>
      <c r="OW97" s="58"/>
      <c r="OX97" s="58"/>
      <c r="OY97" s="58"/>
      <c r="OZ97" s="58"/>
      <c r="PA97" s="58"/>
      <c r="PB97" s="58"/>
      <c r="PC97" s="58"/>
      <c r="PD97" s="58"/>
      <c r="PE97" s="58"/>
      <c r="PF97" s="58"/>
      <c r="PG97" s="59"/>
      <c r="PH97" s="58"/>
      <c r="PI97" s="58"/>
      <c r="PJ97" s="58"/>
      <c r="PK97" s="108"/>
      <c r="PL97" s="167">
        <f t="shared" si="890"/>
        <v>0</v>
      </c>
      <c r="PM97" s="58"/>
      <c r="PN97" s="58"/>
      <c r="PO97" s="58"/>
      <c r="PP97" s="58"/>
      <c r="PQ97" s="58"/>
      <c r="PR97" s="58"/>
      <c r="PS97" s="58"/>
      <c r="PT97" s="58"/>
      <c r="PU97" s="58"/>
      <c r="PV97" s="58"/>
      <c r="PW97" s="59"/>
      <c r="PX97" s="58"/>
      <c r="PY97" s="58"/>
      <c r="PZ97" s="58"/>
      <c r="QA97" s="108"/>
      <c r="QB97" s="167">
        <f t="shared" si="891"/>
        <v>0</v>
      </c>
      <c r="QC97" s="58"/>
      <c r="QD97" s="58"/>
      <c r="QE97" s="58"/>
      <c r="QF97" s="58"/>
      <c r="QG97" s="58"/>
      <c r="QH97" s="58"/>
      <c r="QI97" s="58"/>
      <c r="QJ97" s="58"/>
      <c r="QK97" s="58"/>
      <c r="QL97" s="58"/>
      <c r="QM97" s="59"/>
      <c r="QN97" s="58"/>
      <c r="QO97" s="58"/>
      <c r="QP97" s="58"/>
      <c r="QQ97" s="108"/>
      <c r="QR97" s="167">
        <f t="shared" si="892"/>
        <v>0</v>
      </c>
      <c r="QS97" s="58"/>
      <c r="QT97" s="58"/>
      <c r="QU97" s="58"/>
      <c r="QV97" s="58"/>
      <c r="QW97" s="58"/>
      <c r="QX97" s="58"/>
      <c r="QY97" s="58"/>
      <c r="QZ97" s="58"/>
      <c r="RA97" s="58"/>
      <c r="RB97" s="58"/>
      <c r="RC97" s="59"/>
      <c r="RD97" s="58"/>
      <c r="RE97" s="58"/>
      <c r="RF97" s="58"/>
      <c r="RG97" s="58"/>
      <c r="RH97" s="58"/>
      <c r="RI97" s="58"/>
      <c r="RJ97" s="58"/>
      <c r="RK97" s="58"/>
      <c r="RL97" s="58"/>
      <c r="RM97" s="58"/>
      <c r="RN97" s="58"/>
      <c r="RO97" s="58"/>
      <c r="RP97" s="58"/>
      <c r="RQ97" s="108"/>
      <c r="RR97" s="171"/>
      <c r="RS97" s="167">
        <f t="shared" si="893"/>
        <v>0</v>
      </c>
      <c r="RT97" s="58"/>
      <c r="RU97" s="58"/>
      <c r="RV97" s="58"/>
      <c r="RW97" s="58"/>
      <c r="RX97" s="58"/>
      <c r="RY97" s="58"/>
      <c r="RZ97" s="58"/>
      <c r="SA97" s="58"/>
      <c r="SB97" s="58"/>
      <c r="SC97" s="58"/>
      <c r="SD97" s="59"/>
      <c r="SE97" s="58"/>
      <c r="SF97" s="58"/>
      <c r="SG97" s="58"/>
      <c r="SH97" s="108"/>
      <c r="SI97" s="167">
        <f t="shared" si="894"/>
        <v>0</v>
      </c>
      <c r="SJ97" s="58"/>
      <c r="SK97" s="58"/>
      <c r="SL97" s="58"/>
      <c r="SM97" s="58"/>
      <c r="SN97" s="58"/>
      <c r="SO97" s="58"/>
      <c r="SP97" s="58"/>
      <c r="SQ97" s="58"/>
      <c r="SR97" s="58"/>
      <c r="SS97" s="58"/>
      <c r="ST97" s="59"/>
      <c r="SU97" s="58"/>
      <c r="SV97" s="58"/>
      <c r="SW97" s="58"/>
      <c r="SX97" s="108"/>
      <c r="SY97" s="167">
        <f t="shared" si="895"/>
        <v>0</v>
      </c>
      <c r="SZ97" s="58"/>
      <c r="TA97" s="58"/>
      <c r="TB97" s="58"/>
      <c r="TC97" s="58"/>
      <c r="TD97" s="58"/>
      <c r="TE97" s="58"/>
      <c r="TF97" s="58"/>
      <c r="TG97" s="58"/>
      <c r="TH97" s="58"/>
      <c r="TI97" s="58"/>
      <c r="TJ97" s="59"/>
      <c r="TK97" s="58"/>
      <c r="TL97" s="58"/>
      <c r="TM97" s="58"/>
      <c r="TN97" s="108"/>
      <c r="TO97" s="167">
        <f t="shared" si="896"/>
        <v>0</v>
      </c>
      <c r="TP97" s="58"/>
      <c r="TQ97" s="58"/>
      <c r="TR97" s="58"/>
      <c r="TS97" s="58"/>
      <c r="TT97" s="58"/>
      <c r="TU97" s="58"/>
      <c r="TV97" s="58"/>
      <c r="TW97" s="58"/>
      <c r="TX97" s="58"/>
      <c r="TY97" s="58"/>
      <c r="TZ97" s="59"/>
      <c r="UA97" s="58"/>
      <c r="UB97" s="58"/>
      <c r="UC97" s="58"/>
      <c r="UD97" s="108"/>
      <c r="UE97" s="167">
        <f t="shared" si="897"/>
        <v>0</v>
      </c>
      <c r="UF97" s="58"/>
      <c r="UG97" s="58"/>
      <c r="UH97" s="58"/>
      <c r="UI97" s="58"/>
      <c r="UJ97" s="58"/>
      <c r="UK97" s="58"/>
      <c r="UL97" s="58"/>
      <c r="UM97" s="58"/>
      <c r="UN97" s="58"/>
      <c r="UO97" s="58"/>
      <c r="UP97" s="59"/>
      <c r="UQ97" s="58"/>
      <c r="UR97" s="58"/>
      <c r="US97" s="58"/>
      <c r="UT97" s="58"/>
      <c r="UU97" s="58"/>
      <c r="UV97" s="58"/>
      <c r="UW97" s="58"/>
      <c r="UX97" s="58"/>
      <c r="UY97" s="58"/>
      <c r="UZ97" s="58"/>
      <c r="VA97" s="58"/>
      <c r="VB97" s="58"/>
      <c r="VC97" s="58"/>
      <c r="VD97" s="108"/>
      <c r="VE97" s="9" t="str">
        <f t="shared" si="710"/>
        <v>-</v>
      </c>
    </row>
    <row r="98" spans="1:577" ht="20.149999999999999" customHeight="1">
      <c r="A98" s="18"/>
      <c r="B98" s="18">
        <v>6109</v>
      </c>
      <c r="C98" s="18"/>
      <c r="D98" s="19" t="s">
        <v>95</v>
      </c>
      <c r="E98" s="188">
        <f t="shared" ref="E98:BP98" si="898">SUM(E99:E103)</f>
        <v>0</v>
      </c>
      <c r="F98" s="189">
        <f t="shared" si="898"/>
        <v>0</v>
      </c>
      <c r="G98" s="189">
        <f t="shared" si="898"/>
        <v>0</v>
      </c>
      <c r="H98" s="190">
        <f t="shared" si="898"/>
        <v>0</v>
      </c>
      <c r="I98" s="226">
        <f t="shared" si="898"/>
        <v>0</v>
      </c>
      <c r="J98" s="189">
        <f t="shared" si="898"/>
        <v>0</v>
      </c>
      <c r="K98" s="57">
        <f t="shared" si="898"/>
        <v>0</v>
      </c>
      <c r="L98" s="56">
        <f t="shared" si="898"/>
        <v>0</v>
      </c>
      <c r="M98" s="56">
        <f t="shared" si="898"/>
        <v>0</v>
      </c>
      <c r="N98" s="56">
        <f t="shared" si="898"/>
        <v>0</v>
      </c>
      <c r="O98" s="56">
        <f t="shared" si="898"/>
        <v>0</v>
      </c>
      <c r="P98" s="56">
        <f t="shared" si="898"/>
        <v>0</v>
      </c>
      <c r="Q98" s="56">
        <f t="shared" si="898"/>
        <v>0</v>
      </c>
      <c r="R98" s="56">
        <f t="shared" si="898"/>
        <v>0</v>
      </c>
      <c r="S98" s="56">
        <f t="shared" si="898"/>
        <v>0</v>
      </c>
      <c r="T98" s="56">
        <f t="shared" si="898"/>
        <v>0</v>
      </c>
      <c r="U98" s="57">
        <f t="shared" si="898"/>
        <v>0</v>
      </c>
      <c r="V98" s="56">
        <f t="shared" si="898"/>
        <v>0</v>
      </c>
      <c r="W98" s="56">
        <f t="shared" si="898"/>
        <v>0</v>
      </c>
      <c r="X98" s="56">
        <f t="shared" si="898"/>
        <v>0</v>
      </c>
      <c r="Y98" s="107">
        <f t="shared" si="898"/>
        <v>0</v>
      </c>
      <c r="Z98" s="57">
        <f t="shared" si="898"/>
        <v>0</v>
      </c>
      <c r="AA98" s="56">
        <f t="shared" si="898"/>
        <v>0</v>
      </c>
      <c r="AB98" s="56">
        <f t="shared" si="898"/>
        <v>0</v>
      </c>
      <c r="AC98" s="56">
        <f t="shared" si="898"/>
        <v>0</v>
      </c>
      <c r="AD98" s="56">
        <f t="shared" si="898"/>
        <v>0</v>
      </c>
      <c r="AE98" s="56">
        <f t="shared" si="898"/>
        <v>0</v>
      </c>
      <c r="AF98" s="56">
        <f t="shared" si="898"/>
        <v>0</v>
      </c>
      <c r="AG98" s="56">
        <f t="shared" si="898"/>
        <v>0</v>
      </c>
      <c r="AH98" s="56">
        <f t="shared" si="898"/>
        <v>0</v>
      </c>
      <c r="AI98" s="56">
        <f t="shared" si="898"/>
        <v>0</v>
      </c>
      <c r="AJ98" s="56">
        <f t="shared" si="898"/>
        <v>0</v>
      </c>
      <c r="AK98" s="57">
        <f t="shared" si="898"/>
        <v>0</v>
      </c>
      <c r="AL98" s="56">
        <f t="shared" si="898"/>
        <v>0</v>
      </c>
      <c r="AM98" s="56">
        <f t="shared" si="898"/>
        <v>0</v>
      </c>
      <c r="AN98" s="56">
        <f t="shared" si="898"/>
        <v>0</v>
      </c>
      <c r="AO98" s="107">
        <f t="shared" si="898"/>
        <v>0</v>
      </c>
      <c r="AP98" s="57">
        <f t="shared" si="898"/>
        <v>0</v>
      </c>
      <c r="AQ98" s="56">
        <f t="shared" si="898"/>
        <v>0</v>
      </c>
      <c r="AR98" s="56">
        <f t="shared" si="898"/>
        <v>0</v>
      </c>
      <c r="AS98" s="56">
        <f t="shared" si="898"/>
        <v>0</v>
      </c>
      <c r="AT98" s="56">
        <f t="shared" si="898"/>
        <v>0</v>
      </c>
      <c r="AU98" s="56">
        <f t="shared" si="898"/>
        <v>0</v>
      </c>
      <c r="AV98" s="56">
        <f t="shared" si="898"/>
        <v>0</v>
      </c>
      <c r="AW98" s="56">
        <f t="shared" si="898"/>
        <v>0</v>
      </c>
      <c r="AX98" s="56">
        <f t="shared" si="898"/>
        <v>0</v>
      </c>
      <c r="AY98" s="56">
        <f t="shared" si="898"/>
        <v>0</v>
      </c>
      <c r="AZ98" s="56">
        <f t="shared" si="898"/>
        <v>0</v>
      </c>
      <c r="BA98" s="57">
        <f t="shared" si="898"/>
        <v>0</v>
      </c>
      <c r="BB98" s="56">
        <f t="shared" si="898"/>
        <v>0</v>
      </c>
      <c r="BC98" s="56">
        <f t="shared" si="898"/>
        <v>0</v>
      </c>
      <c r="BD98" s="56">
        <f t="shared" si="898"/>
        <v>0</v>
      </c>
      <c r="BE98" s="107">
        <f t="shared" si="898"/>
        <v>0</v>
      </c>
      <c r="BF98" s="57">
        <f t="shared" si="898"/>
        <v>0</v>
      </c>
      <c r="BG98" s="56">
        <f t="shared" si="898"/>
        <v>0</v>
      </c>
      <c r="BH98" s="56">
        <f t="shared" si="898"/>
        <v>0</v>
      </c>
      <c r="BI98" s="56">
        <f t="shared" si="898"/>
        <v>0</v>
      </c>
      <c r="BJ98" s="56">
        <f t="shared" si="898"/>
        <v>0</v>
      </c>
      <c r="BK98" s="56">
        <f t="shared" si="898"/>
        <v>0</v>
      </c>
      <c r="BL98" s="56">
        <f t="shared" si="898"/>
        <v>0</v>
      </c>
      <c r="BM98" s="56">
        <f t="shared" si="898"/>
        <v>0</v>
      </c>
      <c r="BN98" s="56">
        <f t="shared" si="898"/>
        <v>0</v>
      </c>
      <c r="BO98" s="56">
        <f t="shared" si="898"/>
        <v>0</v>
      </c>
      <c r="BP98" s="56">
        <f t="shared" si="898"/>
        <v>0</v>
      </c>
      <c r="BQ98" s="57">
        <f t="shared" ref="BQ98:EM98" si="899">SUM(BQ99:BQ103)</f>
        <v>0</v>
      </c>
      <c r="BR98" s="56">
        <f t="shared" si="899"/>
        <v>0</v>
      </c>
      <c r="BS98" s="56">
        <f t="shared" si="899"/>
        <v>0</v>
      </c>
      <c r="BT98" s="56">
        <f t="shared" si="899"/>
        <v>0</v>
      </c>
      <c r="BU98" s="107">
        <f t="shared" si="899"/>
        <v>0</v>
      </c>
      <c r="BV98" s="57">
        <f t="shared" si="899"/>
        <v>0</v>
      </c>
      <c r="BW98" s="56">
        <f t="shared" si="899"/>
        <v>0</v>
      </c>
      <c r="BX98" s="56">
        <f t="shared" si="899"/>
        <v>0</v>
      </c>
      <c r="BY98" s="56">
        <f t="shared" si="899"/>
        <v>0</v>
      </c>
      <c r="BZ98" s="56">
        <f t="shared" si="899"/>
        <v>0</v>
      </c>
      <c r="CA98" s="56">
        <f t="shared" si="899"/>
        <v>0</v>
      </c>
      <c r="CB98" s="56">
        <f t="shared" si="899"/>
        <v>0</v>
      </c>
      <c r="CC98" s="56">
        <f t="shared" si="899"/>
        <v>0</v>
      </c>
      <c r="CD98" s="56">
        <f t="shared" si="899"/>
        <v>0</v>
      </c>
      <c r="CE98" s="56">
        <f t="shared" si="899"/>
        <v>0</v>
      </c>
      <c r="CF98" s="56">
        <f t="shared" si="899"/>
        <v>0</v>
      </c>
      <c r="CG98" s="57">
        <f t="shared" si="899"/>
        <v>0</v>
      </c>
      <c r="CH98" s="56">
        <f t="shared" si="899"/>
        <v>0</v>
      </c>
      <c r="CI98" s="56">
        <f t="shared" si="899"/>
        <v>0</v>
      </c>
      <c r="CJ98" s="56">
        <f t="shared" si="899"/>
        <v>0</v>
      </c>
      <c r="CK98" s="56">
        <f t="shared" si="899"/>
        <v>0</v>
      </c>
      <c r="CL98" s="56">
        <f t="shared" si="899"/>
        <v>0</v>
      </c>
      <c r="CM98" s="56">
        <f t="shared" si="899"/>
        <v>0</v>
      </c>
      <c r="CN98" s="56">
        <f t="shared" si="899"/>
        <v>0</v>
      </c>
      <c r="CO98" s="56">
        <f t="shared" si="899"/>
        <v>0</v>
      </c>
      <c r="CP98" s="56">
        <f t="shared" si="899"/>
        <v>0</v>
      </c>
      <c r="CQ98" s="56">
        <f t="shared" si="899"/>
        <v>0</v>
      </c>
      <c r="CR98" s="56">
        <f t="shared" si="899"/>
        <v>0</v>
      </c>
      <c r="CS98" s="56">
        <f t="shared" si="899"/>
        <v>0</v>
      </c>
      <c r="CT98" s="56">
        <f t="shared" si="899"/>
        <v>0</v>
      </c>
      <c r="CU98" s="107">
        <f t="shared" si="899"/>
        <v>0</v>
      </c>
      <c r="CV98" s="150">
        <f t="shared" si="899"/>
        <v>0</v>
      </c>
      <c r="CW98" s="57">
        <f t="shared" si="899"/>
        <v>0</v>
      </c>
      <c r="CX98" s="56">
        <f t="shared" si="899"/>
        <v>0</v>
      </c>
      <c r="CY98" s="56">
        <f t="shared" si="899"/>
        <v>0</v>
      </c>
      <c r="CZ98" s="56">
        <f t="shared" si="899"/>
        <v>0</v>
      </c>
      <c r="DA98" s="56">
        <f t="shared" si="899"/>
        <v>0</v>
      </c>
      <c r="DB98" s="56">
        <f t="shared" si="899"/>
        <v>0</v>
      </c>
      <c r="DC98" s="56">
        <f t="shared" si="899"/>
        <v>0</v>
      </c>
      <c r="DD98" s="56">
        <f t="shared" si="899"/>
        <v>0</v>
      </c>
      <c r="DE98" s="56">
        <f t="shared" si="899"/>
        <v>0</v>
      </c>
      <c r="DF98" s="56">
        <f t="shared" si="899"/>
        <v>0</v>
      </c>
      <c r="DG98" s="56">
        <f t="shared" si="899"/>
        <v>0</v>
      </c>
      <c r="DH98" s="57">
        <f t="shared" si="899"/>
        <v>0</v>
      </c>
      <c r="DI98" s="56">
        <f t="shared" si="899"/>
        <v>0</v>
      </c>
      <c r="DJ98" s="56">
        <f t="shared" si="899"/>
        <v>0</v>
      </c>
      <c r="DK98" s="56">
        <f t="shared" si="899"/>
        <v>0</v>
      </c>
      <c r="DL98" s="107">
        <f t="shared" si="899"/>
        <v>0</v>
      </c>
      <c r="DM98" s="57">
        <f t="shared" si="899"/>
        <v>0</v>
      </c>
      <c r="DN98" s="56">
        <f t="shared" si="899"/>
        <v>0</v>
      </c>
      <c r="DO98" s="56">
        <f t="shared" si="899"/>
        <v>0</v>
      </c>
      <c r="DP98" s="56">
        <f t="shared" si="899"/>
        <v>0</v>
      </c>
      <c r="DQ98" s="56">
        <f t="shared" si="899"/>
        <v>0</v>
      </c>
      <c r="DR98" s="56">
        <f t="shared" si="899"/>
        <v>0</v>
      </c>
      <c r="DS98" s="56">
        <f t="shared" si="899"/>
        <v>0</v>
      </c>
      <c r="DT98" s="56">
        <f t="shared" si="899"/>
        <v>0</v>
      </c>
      <c r="DU98" s="56">
        <f t="shared" si="899"/>
        <v>0</v>
      </c>
      <c r="DV98" s="56">
        <f t="shared" si="899"/>
        <v>0</v>
      </c>
      <c r="DW98" s="56">
        <f t="shared" si="899"/>
        <v>0</v>
      </c>
      <c r="DX98" s="57">
        <f t="shared" si="899"/>
        <v>0</v>
      </c>
      <c r="DY98" s="56">
        <f t="shared" si="899"/>
        <v>0</v>
      </c>
      <c r="DZ98" s="56">
        <f t="shared" si="899"/>
        <v>0</v>
      </c>
      <c r="EA98" s="56">
        <f t="shared" si="899"/>
        <v>0</v>
      </c>
      <c r="EB98" s="107">
        <f t="shared" si="899"/>
        <v>0</v>
      </c>
      <c r="EC98" s="57">
        <f t="shared" si="899"/>
        <v>0</v>
      </c>
      <c r="ED98" s="56">
        <f t="shared" si="899"/>
        <v>0</v>
      </c>
      <c r="EE98" s="56">
        <f t="shared" si="899"/>
        <v>0</v>
      </c>
      <c r="EF98" s="56">
        <f t="shared" si="899"/>
        <v>0</v>
      </c>
      <c r="EG98" s="56">
        <f t="shared" si="899"/>
        <v>0</v>
      </c>
      <c r="EH98" s="56">
        <f t="shared" si="899"/>
        <v>0</v>
      </c>
      <c r="EI98" s="56">
        <f t="shared" si="899"/>
        <v>0</v>
      </c>
      <c r="EJ98" s="56">
        <f t="shared" si="899"/>
        <v>0</v>
      </c>
      <c r="EK98" s="56">
        <f t="shared" si="899"/>
        <v>0</v>
      </c>
      <c r="EL98" s="56">
        <f t="shared" si="899"/>
        <v>0</v>
      </c>
      <c r="EM98" s="56">
        <f t="shared" si="899"/>
        <v>0</v>
      </c>
      <c r="EN98" s="57">
        <f t="shared" ref="EN98:GY98" si="900">SUM(EN99:EN103)</f>
        <v>0</v>
      </c>
      <c r="EO98" s="56">
        <f t="shared" si="900"/>
        <v>0</v>
      </c>
      <c r="EP98" s="56">
        <f t="shared" si="900"/>
        <v>0</v>
      </c>
      <c r="EQ98" s="56">
        <f t="shared" si="900"/>
        <v>0</v>
      </c>
      <c r="ER98" s="107">
        <f t="shared" si="900"/>
        <v>0</v>
      </c>
      <c r="ES98" s="57">
        <f t="shared" si="900"/>
        <v>0</v>
      </c>
      <c r="ET98" s="56">
        <f t="shared" si="900"/>
        <v>0</v>
      </c>
      <c r="EU98" s="56">
        <f t="shared" si="900"/>
        <v>0</v>
      </c>
      <c r="EV98" s="56">
        <f t="shared" si="900"/>
        <v>0</v>
      </c>
      <c r="EW98" s="56">
        <f t="shared" si="900"/>
        <v>0</v>
      </c>
      <c r="EX98" s="56">
        <f t="shared" si="900"/>
        <v>0</v>
      </c>
      <c r="EY98" s="56">
        <f t="shared" si="900"/>
        <v>0</v>
      </c>
      <c r="EZ98" s="56">
        <f t="shared" si="900"/>
        <v>0</v>
      </c>
      <c r="FA98" s="56">
        <f t="shared" si="900"/>
        <v>0</v>
      </c>
      <c r="FB98" s="56">
        <f t="shared" si="900"/>
        <v>0</v>
      </c>
      <c r="FC98" s="56">
        <f t="shared" si="900"/>
        <v>0</v>
      </c>
      <c r="FD98" s="57">
        <f t="shared" si="900"/>
        <v>0</v>
      </c>
      <c r="FE98" s="56">
        <f t="shared" si="900"/>
        <v>0</v>
      </c>
      <c r="FF98" s="56">
        <f t="shared" si="900"/>
        <v>0</v>
      </c>
      <c r="FG98" s="56">
        <f t="shared" si="900"/>
        <v>0</v>
      </c>
      <c r="FH98" s="107">
        <f t="shared" si="900"/>
        <v>0</v>
      </c>
      <c r="FI98" s="57">
        <f t="shared" si="900"/>
        <v>0</v>
      </c>
      <c r="FJ98" s="56">
        <f t="shared" si="900"/>
        <v>0</v>
      </c>
      <c r="FK98" s="56">
        <f t="shared" si="900"/>
        <v>0</v>
      </c>
      <c r="FL98" s="56">
        <f t="shared" si="900"/>
        <v>0</v>
      </c>
      <c r="FM98" s="56">
        <f t="shared" si="900"/>
        <v>0</v>
      </c>
      <c r="FN98" s="56">
        <f t="shared" si="900"/>
        <v>0</v>
      </c>
      <c r="FO98" s="56">
        <f t="shared" si="900"/>
        <v>0</v>
      </c>
      <c r="FP98" s="56">
        <f t="shared" si="900"/>
        <v>0</v>
      </c>
      <c r="FQ98" s="56">
        <f t="shared" si="900"/>
        <v>0</v>
      </c>
      <c r="FR98" s="56">
        <f t="shared" si="900"/>
        <v>0</v>
      </c>
      <c r="FS98" s="56">
        <f t="shared" si="900"/>
        <v>0</v>
      </c>
      <c r="FT98" s="57">
        <f t="shared" si="900"/>
        <v>0</v>
      </c>
      <c r="FU98" s="56">
        <f t="shared" si="900"/>
        <v>0</v>
      </c>
      <c r="FV98" s="56">
        <f t="shared" si="900"/>
        <v>0</v>
      </c>
      <c r="FW98" s="56">
        <f t="shared" si="900"/>
        <v>0</v>
      </c>
      <c r="FX98" s="107">
        <f t="shared" si="900"/>
        <v>0</v>
      </c>
      <c r="FY98" s="57">
        <f t="shared" si="900"/>
        <v>0</v>
      </c>
      <c r="FZ98" s="56">
        <f t="shared" si="900"/>
        <v>0</v>
      </c>
      <c r="GA98" s="56">
        <f t="shared" si="900"/>
        <v>0</v>
      </c>
      <c r="GB98" s="56">
        <f t="shared" si="900"/>
        <v>0</v>
      </c>
      <c r="GC98" s="56">
        <f t="shared" si="900"/>
        <v>0</v>
      </c>
      <c r="GD98" s="56">
        <f t="shared" si="900"/>
        <v>0</v>
      </c>
      <c r="GE98" s="56">
        <f t="shared" si="900"/>
        <v>0</v>
      </c>
      <c r="GF98" s="56">
        <f t="shared" si="900"/>
        <v>0</v>
      </c>
      <c r="GG98" s="56">
        <f t="shared" si="900"/>
        <v>0</v>
      </c>
      <c r="GH98" s="56">
        <f t="shared" si="900"/>
        <v>0</v>
      </c>
      <c r="GI98" s="56">
        <f t="shared" si="900"/>
        <v>0</v>
      </c>
      <c r="GJ98" s="57">
        <f t="shared" si="900"/>
        <v>0</v>
      </c>
      <c r="GK98" s="56">
        <f t="shared" si="900"/>
        <v>0</v>
      </c>
      <c r="GL98" s="56">
        <f t="shared" si="900"/>
        <v>0</v>
      </c>
      <c r="GM98" s="56">
        <f t="shared" si="900"/>
        <v>0</v>
      </c>
      <c r="GN98" s="107">
        <f t="shared" si="900"/>
        <v>0</v>
      </c>
      <c r="GO98" s="57">
        <f t="shared" si="900"/>
        <v>0</v>
      </c>
      <c r="GP98" s="56">
        <f t="shared" si="900"/>
        <v>0</v>
      </c>
      <c r="GQ98" s="56">
        <f t="shared" si="900"/>
        <v>0</v>
      </c>
      <c r="GR98" s="56">
        <f t="shared" si="900"/>
        <v>0</v>
      </c>
      <c r="GS98" s="56">
        <f t="shared" si="900"/>
        <v>0</v>
      </c>
      <c r="GT98" s="56">
        <f t="shared" si="900"/>
        <v>0</v>
      </c>
      <c r="GU98" s="56">
        <f t="shared" si="900"/>
        <v>0</v>
      </c>
      <c r="GV98" s="56">
        <f t="shared" si="900"/>
        <v>0</v>
      </c>
      <c r="GW98" s="56">
        <f t="shared" si="900"/>
        <v>0</v>
      </c>
      <c r="GX98" s="56">
        <f t="shared" si="900"/>
        <v>0</v>
      </c>
      <c r="GY98" s="56">
        <f t="shared" si="900"/>
        <v>0</v>
      </c>
      <c r="GZ98" s="57">
        <f t="shared" ref="GZ98:JW98" si="901">SUM(GZ99:GZ103)</f>
        <v>0</v>
      </c>
      <c r="HA98" s="56">
        <f t="shared" si="901"/>
        <v>0</v>
      </c>
      <c r="HB98" s="56">
        <f t="shared" si="901"/>
        <v>0</v>
      </c>
      <c r="HC98" s="56">
        <f t="shared" si="901"/>
        <v>0</v>
      </c>
      <c r="HD98" s="56">
        <f t="shared" si="901"/>
        <v>0</v>
      </c>
      <c r="HE98" s="56">
        <f t="shared" si="901"/>
        <v>0</v>
      </c>
      <c r="HF98" s="56">
        <f t="shared" si="901"/>
        <v>0</v>
      </c>
      <c r="HG98" s="56">
        <f t="shared" si="901"/>
        <v>0</v>
      </c>
      <c r="HH98" s="56">
        <f t="shared" si="901"/>
        <v>0</v>
      </c>
      <c r="HI98" s="56">
        <f t="shared" si="901"/>
        <v>0</v>
      </c>
      <c r="HJ98" s="56">
        <f t="shared" si="901"/>
        <v>0</v>
      </c>
      <c r="HK98" s="56">
        <f t="shared" si="901"/>
        <v>0</v>
      </c>
      <c r="HL98" s="56">
        <f t="shared" si="901"/>
        <v>0</v>
      </c>
      <c r="HM98" s="56">
        <f t="shared" si="901"/>
        <v>0</v>
      </c>
      <c r="HN98" s="107">
        <f t="shared" si="901"/>
        <v>0</v>
      </c>
      <c r="HO98" s="134">
        <f t="shared" si="901"/>
        <v>0</v>
      </c>
      <c r="HP98" s="150">
        <f t="shared" si="901"/>
        <v>0</v>
      </c>
      <c r="HQ98" s="57">
        <f t="shared" si="901"/>
        <v>0</v>
      </c>
      <c r="HR98" s="56">
        <f t="shared" si="901"/>
        <v>0</v>
      </c>
      <c r="HS98" s="56">
        <f t="shared" si="901"/>
        <v>0</v>
      </c>
      <c r="HT98" s="56">
        <f t="shared" si="901"/>
        <v>0</v>
      </c>
      <c r="HU98" s="56">
        <f t="shared" si="901"/>
        <v>0</v>
      </c>
      <c r="HV98" s="56">
        <f t="shared" si="901"/>
        <v>0</v>
      </c>
      <c r="HW98" s="56">
        <f t="shared" si="901"/>
        <v>0</v>
      </c>
      <c r="HX98" s="56">
        <f t="shared" si="901"/>
        <v>0</v>
      </c>
      <c r="HY98" s="56">
        <f t="shared" si="901"/>
        <v>0</v>
      </c>
      <c r="HZ98" s="56">
        <f t="shared" si="901"/>
        <v>0</v>
      </c>
      <c r="IA98" s="56">
        <f t="shared" si="901"/>
        <v>0</v>
      </c>
      <c r="IB98" s="57">
        <f t="shared" si="901"/>
        <v>0</v>
      </c>
      <c r="IC98" s="56">
        <f t="shared" si="901"/>
        <v>0</v>
      </c>
      <c r="ID98" s="56">
        <f t="shared" si="901"/>
        <v>0</v>
      </c>
      <c r="IE98" s="56">
        <f t="shared" si="901"/>
        <v>0</v>
      </c>
      <c r="IF98" s="107">
        <f t="shared" si="901"/>
        <v>0</v>
      </c>
      <c r="IG98" s="57">
        <f t="shared" si="901"/>
        <v>0</v>
      </c>
      <c r="IH98" s="56">
        <f t="shared" si="901"/>
        <v>0</v>
      </c>
      <c r="II98" s="56">
        <f t="shared" si="901"/>
        <v>0</v>
      </c>
      <c r="IJ98" s="56">
        <f t="shared" si="901"/>
        <v>0</v>
      </c>
      <c r="IK98" s="56">
        <f t="shared" si="901"/>
        <v>0</v>
      </c>
      <c r="IL98" s="56">
        <f t="shared" si="901"/>
        <v>0</v>
      </c>
      <c r="IM98" s="56">
        <f t="shared" si="901"/>
        <v>0</v>
      </c>
      <c r="IN98" s="56">
        <f t="shared" si="901"/>
        <v>0</v>
      </c>
      <c r="IO98" s="56">
        <f t="shared" si="901"/>
        <v>0</v>
      </c>
      <c r="IP98" s="56">
        <f t="shared" si="901"/>
        <v>0</v>
      </c>
      <c r="IQ98" s="56">
        <f t="shared" si="901"/>
        <v>0</v>
      </c>
      <c r="IR98" s="57">
        <f t="shared" si="901"/>
        <v>0</v>
      </c>
      <c r="IS98" s="56">
        <f t="shared" si="901"/>
        <v>0</v>
      </c>
      <c r="IT98" s="56">
        <f t="shared" si="901"/>
        <v>0</v>
      </c>
      <c r="IU98" s="56">
        <f t="shared" si="901"/>
        <v>0</v>
      </c>
      <c r="IV98" s="107">
        <f t="shared" si="901"/>
        <v>0</v>
      </c>
      <c r="IW98" s="57">
        <f t="shared" si="901"/>
        <v>0</v>
      </c>
      <c r="IX98" s="56">
        <f t="shared" si="901"/>
        <v>0</v>
      </c>
      <c r="IY98" s="56">
        <f t="shared" si="901"/>
        <v>0</v>
      </c>
      <c r="IZ98" s="56">
        <f t="shared" si="901"/>
        <v>0</v>
      </c>
      <c r="JA98" s="56">
        <f t="shared" si="901"/>
        <v>0</v>
      </c>
      <c r="JB98" s="56">
        <f t="shared" si="901"/>
        <v>0</v>
      </c>
      <c r="JC98" s="56">
        <f t="shared" si="901"/>
        <v>0</v>
      </c>
      <c r="JD98" s="56">
        <f t="shared" si="901"/>
        <v>0</v>
      </c>
      <c r="JE98" s="56">
        <f t="shared" si="901"/>
        <v>0</v>
      </c>
      <c r="JF98" s="56">
        <f t="shared" si="901"/>
        <v>0</v>
      </c>
      <c r="JG98" s="56">
        <f t="shared" si="901"/>
        <v>0</v>
      </c>
      <c r="JH98" s="57">
        <f t="shared" si="901"/>
        <v>0</v>
      </c>
      <c r="JI98" s="56">
        <f t="shared" si="901"/>
        <v>0</v>
      </c>
      <c r="JJ98" s="56">
        <f t="shared" si="901"/>
        <v>0</v>
      </c>
      <c r="JK98" s="56">
        <f t="shared" si="901"/>
        <v>0</v>
      </c>
      <c r="JL98" s="107">
        <f t="shared" si="901"/>
        <v>0</v>
      </c>
      <c r="JM98" s="57">
        <f t="shared" si="901"/>
        <v>0</v>
      </c>
      <c r="JN98" s="56">
        <f t="shared" si="901"/>
        <v>0</v>
      </c>
      <c r="JO98" s="56">
        <f t="shared" si="901"/>
        <v>0</v>
      </c>
      <c r="JP98" s="56">
        <f t="shared" si="901"/>
        <v>0</v>
      </c>
      <c r="JQ98" s="56">
        <f t="shared" si="901"/>
        <v>0</v>
      </c>
      <c r="JR98" s="56">
        <f t="shared" si="901"/>
        <v>0</v>
      </c>
      <c r="JS98" s="56">
        <f t="shared" si="901"/>
        <v>0</v>
      </c>
      <c r="JT98" s="56">
        <f t="shared" si="901"/>
        <v>0</v>
      </c>
      <c r="JU98" s="56">
        <f t="shared" si="901"/>
        <v>0</v>
      </c>
      <c r="JV98" s="56">
        <f t="shared" si="901"/>
        <v>0</v>
      </c>
      <c r="JW98" s="56">
        <f t="shared" si="901"/>
        <v>0</v>
      </c>
      <c r="JX98" s="57">
        <f t="shared" ref="JX98:MT98" si="902">SUM(JX99:JX103)</f>
        <v>0</v>
      </c>
      <c r="JY98" s="56">
        <f t="shared" si="902"/>
        <v>0</v>
      </c>
      <c r="JZ98" s="56">
        <f t="shared" si="902"/>
        <v>0</v>
      </c>
      <c r="KA98" s="56">
        <f t="shared" si="902"/>
        <v>0</v>
      </c>
      <c r="KB98" s="107">
        <f t="shared" si="902"/>
        <v>0</v>
      </c>
      <c r="KC98" s="57">
        <f t="shared" si="902"/>
        <v>0</v>
      </c>
      <c r="KD98" s="56">
        <f t="shared" si="902"/>
        <v>0</v>
      </c>
      <c r="KE98" s="56">
        <f t="shared" si="902"/>
        <v>0</v>
      </c>
      <c r="KF98" s="56">
        <f t="shared" si="902"/>
        <v>0</v>
      </c>
      <c r="KG98" s="56">
        <f t="shared" si="902"/>
        <v>0</v>
      </c>
      <c r="KH98" s="56">
        <f t="shared" si="902"/>
        <v>0</v>
      </c>
      <c r="KI98" s="56">
        <f t="shared" si="902"/>
        <v>0</v>
      </c>
      <c r="KJ98" s="56">
        <f t="shared" si="902"/>
        <v>0</v>
      </c>
      <c r="KK98" s="56">
        <f t="shared" si="902"/>
        <v>0</v>
      </c>
      <c r="KL98" s="56">
        <f t="shared" si="902"/>
        <v>0</v>
      </c>
      <c r="KM98" s="56">
        <f t="shared" si="902"/>
        <v>0</v>
      </c>
      <c r="KN98" s="57">
        <f t="shared" si="902"/>
        <v>0</v>
      </c>
      <c r="KO98" s="56">
        <f t="shared" si="902"/>
        <v>0</v>
      </c>
      <c r="KP98" s="56">
        <f t="shared" si="902"/>
        <v>0</v>
      </c>
      <c r="KQ98" s="56">
        <f t="shared" si="902"/>
        <v>0</v>
      </c>
      <c r="KR98" s="56">
        <f t="shared" si="902"/>
        <v>0</v>
      </c>
      <c r="KS98" s="56">
        <f t="shared" si="902"/>
        <v>0</v>
      </c>
      <c r="KT98" s="56">
        <f t="shared" si="902"/>
        <v>0</v>
      </c>
      <c r="KU98" s="56">
        <f t="shared" si="902"/>
        <v>0</v>
      </c>
      <c r="KV98" s="56">
        <f t="shared" si="902"/>
        <v>0</v>
      </c>
      <c r="KW98" s="56">
        <f t="shared" si="902"/>
        <v>0</v>
      </c>
      <c r="KX98" s="56">
        <f t="shared" si="902"/>
        <v>0</v>
      </c>
      <c r="KY98" s="56">
        <f t="shared" si="902"/>
        <v>0</v>
      </c>
      <c r="KZ98" s="56">
        <f t="shared" si="902"/>
        <v>0</v>
      </c>
      <c r="LA98" s="56">
        <f t="shared" si="902"/>
        <v>0</v>
      </c>
      <c r="LB98" s="107">
        <f t="shared" si="902"/>
        <v>0</v>
      </c>
      <c r="LC98" s="150">
        <f t="shared" si="902"/>
        <v>0</v>
      </c>
      <c r="LD98" s="57">
        <f t="shared" si="902"/>
        <v>0</v>
      </c>
      <c r="LE98" s="56">
        <f t="shared" si="902"/>
        <v>0</v>
      </c>
      <c r="LF98" s="56">
        <f t="shared" si="902"/>
        <v>0</v>
      </c>
      <c r="LG98" s="56">
        <f t="shared" si="902"/>
        <v>0</v>
      </c>
      <c r="LH98" s="56">
        <f t="shared" si="902"/>
        <v>0</v>
      </c>
      <c r="LI98" s="56">
        <f t="shared" si="902"/>
        <v>0</v>
      </c>
      <c r="LJ98" s="56">
        <f t="shared" si="902"/>
        <v>0</v>
      </c>
      <c r="LK98" s="56">
        <f t="shared" si="902"/>
        <v>0</v>
      </c>
      <c r="LL98" s="56">
        <f t="shared" si="902"/>
        <v>0</v>
      </c>
      <c r="LM98" s="56">
        <f t="shared" si="902"/>
        <v>0</v>
      </c>
      <c r="LN98" s="56">
        <f t="shared" si="902"/>
        <v>0</v>
      </c>
      <c r="LO98" s="57">
        <f t="shared" si="902"/>
        <v>0</v>
      </c>
      <c r="LP98" s="56">
        <f t="shared" si="902"/>
        <v>0</v>
      </c>
      <c r="LQ98" s="56">
        <f t="shared" si="902"/>
        <v>0</v>
      </c>
      <c r="LR98" s="56">
        <f t="shared" si="902"/>
        <v>0</v>
      </c>
      <c r="LS98" s="107">
        <f t="shared" si="902"/>
        <v>0</v>
      </c>
      <c r="LT98" s="57">
        <f t="shared" si="902"/>
        <v>0</v>
      </c>
      <c r="LU98" s="56">
        <f t="shared" si="902"/>
        <v>0</v>
      </c>
      <c r="LV98" s="56">
        <f t="shared" si="902"/>
        <v>0</v>
      </c>
      <c r="LW98" s="56">
        <f t="shared" si="902"/>
        <v>0</v>
      </c>
      <c r="LX98" s="56">
        <f t="shared" si="902"/>
        <v>0</v>
      </c>
      <c r="LY98" s="56">
        <f t="shared" si="902"/>
        <v>0</v>
      </c>
      <c r="LZ98" s="56">
        <f t="shared" si="902"/>
        <v>0</v>
      </c>
      <c r="MA98" s="56">
        <f t="shared" si="902"/>
        <v>0</v>
      </c>
      <c r="MB98" s="56">
        <f t="shared" si="902"/>
        <v>0</v>
      </c>
      <c r="MC98" s="56">
        <f t="shared" si="902"/>
        <v>0</v>
      </c>
      <c r="MD98" s="56">
        <f t="shared" si="902"/>
        <v>0</v>
      </c>
      <c r="ME98" s="57">
        <f t="shared" si="902"/>
        <v>0</v>
      </c>
      <c r="MF98" s="56">
        <f t="shared" si="902"/>
        <v>0</v>
      </c>
      <c r="MG98" s="56">
        <f t="shared" si="902"/>
        <v>0</v>
      </c>
      <c r="MH98" s="56">
        <f t="shared" si="902"/>
        <v>0</v>
      </c>
      <c r="MI98" s="107">
        <f t="shared" si="902"/>
        <v>0</v>
      </c>
      <c r="MJ98" s="57">
        <f t="shared" si="902"/>
        <v>0</v>
      </c>
      <c r="MK98" s="56">
        <f t="shared" si="902"/>
        <v>0</v>
      </c>
      <c r="ML98" s="56">
        <f t="shared" si="902"/>
        <v>0</v>
      </c>
      <c r="MM98" s="56">
        <f t="shared" si="902"/>
        <v>0</v>
      </c>
      <c r="MN98" s="56">
        <f t="shared" si="902"/>
        <v>0</v>
      </c>
      <c r="MO98" s="56">
        <f t="shared" si="902"/>
        <v>0</v>
      </c>
      <c r="MP98" s="56">
        <f t="shared" si="902"/>
        <v>0</v>
      </c>
      <c r="MQ98" s="56">
        <f t="shared" si="902"/>
        <v>0</v>
      </c>
      <c r="MR98" s="56">
        <f t="shared" si="902"/>
        <v>0</v>
      </c>
      <c r="MS98" s="56">
        <f t="shared" si="902"/>
        <v>0</v>
      </c>
      <c r="MT98" s="56">
        <f t="shared" si="902"/>
        <v>0</v>
      </c>
      <c r="MU98" s="57">
        <f t="shared" ref="MU98:PF98" si="903">SUM(MU99:MU103)</f>
        <v>0</v>
      </c>
      <c r="MV98" s="56">
        <f t="shared" si="903"/>
        <v>0</v>
      </c>
      <c r="MW98" s="56">
        <f t="shared" si="903"/>
        <v>0</v>
      </c>
      <c r="MX98" s="56">
        <f t="shared" si="903"/>
        <v>0</v>
      </c>
      <c r="MY98" s="107">
        <f t="shared" si="903"/>
        <v>0</v>
      </c>
      <c r="MZ98" s="57">
        <f t="shared" si="903"/>
        <v>0</v>
      </c>
      <c r="NA98" s="56">
        <f t="shared" si="903"/>
        <v>0</v>
      </c>
      <c r="NB98" s="56">
        <f t="shared" si="903"/>
        <v>0</v>
      </c>
      <c r="NC98" s="56">
        <f t="shared" si="903"/>
        <v>0</v>
      </c>
      <c r="ND98" s="56">
        <f t="shared" si="903"/>
        <v>0</v>
      </c>
      <c r="NE98" s="56">
        <f t="shared" si="903"/>
        <v>0</v>
      </c>
      <c r="NF98" s="56">
        <f t="shared" si="903"/>
        <v>0</v>
      </c>
      <c r="NG98" s="56">
        <f t="shared" si="903"/>
        <v>0</v>
      </c>
      <c r="NH98" s="56">
        <f t="shared" si="903"/>
        <v>0</v>
      </c>
      <c r="NI98" s="56">
        <f t="shared" si="903"/>
        <v>0</v>
      </c>
      <c r="NJ98" s="56">
        <f t="shared" si="903"/>
        <v>0</v>
      </c>
      <c r="NK98" s="57">
        <f t="shared" si="903"/>
        <v>0</v>
      </c>
      <c r="NL98" s="56">
        <f t="shared" si="903"/>
        <v>0</v>
      </c>
      <c r="NM98" s="56">
        <f t="shared" si="903"/>
        <v>0</v>
      </c>
      <c r="NN98" s="56">
        <f t="shared" si="903"/>
        <v>0</v>
      </c>
      <c r="NO98" s="107">
        <f t="shared" si="903"/>
        <v>0</v>
      </c>
      <c r="NP98" s="57">
        <f t="shared" si="903"/>
        <v>0</v>
      </c>
      <c r="NQ98" s="56">
        <f t="shared" si="903"/>
        <v>0</v>
      </c>
      <c r="NR98" s="56">
        <f t="shared" si="903"/>
        <v>0</v>
      </c>
      <c r="NS98" s="56">
        <f t="shared" si="903"/>
        <v>0</v>
      </c>
      <c r="NT98" s="56">
        <f t="shared" si="903"/>
        <v>0</v>
      </c>
      <c r="NU98" s="56">
        <f t="shared" si="903"/>
        <v>0</v>
      </c>
      <c r="NV98" s="56">
        <f t="shared" si="903"/>
        <v>0</v>
      </c>
      <c r="NW98" s="56">
        <f t="shared" si="903"/>
        <v>0</v>
      </c>
      <c r="NX98" s="56">
        <f t="shared" si="903"/>
        <v>0</v>
      </c>
      <c r="NY98" s="56">
        <f t="shared" si="903"/>
        <v>0</v>
      </c>
      <c r="NZ98" s="56">
        <f t="shared" si="903"/>
        <v>0</v>
      </c>
      <c r="OA98" s="57">
        <f t="shared" si="903"/>
        <v>0</v>
      </c>
      <c r="OB98" s="56">
        <f t="shared" si="903"/>
        <v>0</v>
      </c>
      <c r="OC98" s="56">
        <f t="shared" si="903"/>
        <v>0</v>
      </c>
      <c r="OD98" s="56">
        <f t="shared" si="903"/>
        <v>0</v>
      </c>
      <c r="OE98" s="107">
        <f t="shared" si="903"/>
        <v>0</v>
      </c>
      <c r="OF98" s="57">
        <f t="shared" si="903"/>
        <v>0</v>
      </c>
      <c r="OG98" s="56">
        <f t="shared" si="903"/>
        <v>0</v>
      </c>
      <c r="OH98" s="56">
        <f t="shared" si="903"/>
        <v>0</v>
      </c>
      <c r="OI98" s="56">
        <f t="shared" si="903"/>
        <v>0</v>
      </c>
      <c r="OJ98" s="56">
        <f t="shared" si="903"/>
        <v>0</v>
      </c>
      <c r="OK98" s="56">
        <f t="shared" si="903"/>
        <v>0</v>
      </c>
      <c r="OL98" s="56">
        <f t="shared" si="903"/>
        <v>0</v>
      </c>
      <c r="OM98" s="56">
        <f t="shared" si="903"/>
        <v>0</v>
      </c>
      <c r="ON98" s="56">
        <f t="shared" si="903"/>
        <v>0</v>
      </c>
      <c r="OO98" s="56">
        <f t="shared" si="903"/>
        <v>0</v>
      </c>
      <c r="OP98" s="56">
        <f t="shared" si="903"/>
        <v>0</v>
      </c>
      <c r="OQ98" s="57">
        <f t="shared" si="903"/>
        <v>0</v>
      </c>
      <c r="OR98" s="56">
        <f t="shared" si="903"/>
        <v>0</v>
      </c>
      <c r="OS98" s="56">
        <f t="shared" si="903"/>
        <v>0</v>
      </c>
      <c r="OT98" s="56">
        <f t="shared" si="903"/>
        <v>0</v>
      </c>
      <c r="OU98" s="107">
        <f t="shared" si="903"/>
        <v>0</v>
      </c>
      <c r="OV98" s="57">
        <f t="shared" si="903"/>
        <v>0</v>
      </c>
      <c r="OW98" s="56">
        <f t="shared" si="903"/>
        <v>0</v>
      </c>
      <c r="OX98" s="56">
        <f t="shared" si="903"/>
        <v>0</v>
      </c>
      <c r="OY98" s="56">
        <f t="shared" si="903"/>
        <v>0</v>
      </c>
      <c r="OZ98" s="56">
        <f t="shared" si="903"/>
        <v>0</v>
      </c>
      <c r="PA98" s="56">
        <f t="shared" si="903"/>
        <v>0</v>
      </c>
      <c r="PB98" s="56">
        <f t="shared" si="903"/>
        <v>0</v>
      </c>
      <c r="PC98" s="56">
        <f t="shared" si="903"/>
        <v>0</v>
      </c>
      <c r="PD98" s="56">
        <f t="shared" si="903"/>
        <v>0</v>
      </c>
      <c r="PE98" s="56">
        <f t="shared" si="903"/>
        <v>0</v>
      </c>
      <c r="PF98" s="56">
        <f t="shared" si="903"/>
        <v>0</v>
      </c>
      <c r="PG98" s="57">
        <f t="shared" ref="PG98:RR98" si="904">SUM(PG99:PG103)</f>
        <v>0</v>
      </c>
      <c r="PH98" s="56">
        <f t="shared" si="904"/>
        <v>0</v>
      </c>
      <c r="PI98" s="56">
        <f t="shared" si="904"/>
        <v>0</v>
      </c>
      <c r="PJ98" s="56">
        <f t="shared" si="904"/>
        <v>0</v>
      </c>
      <c r="PK98" s="107">
        <f t="shared" si="904"/>
        <v>0</v>
      </c>
      <c r="PL98" s="57">
        <f t="shared" si="904"/>
        <v>0</v>
      </c>
      <c r="PM98" s="56">
        <f t="shared" si="904"/>
        <v>0</v>
      </c>
      <c r="PN98" s="56">
        <f t="shared" si="904"/>
        <v>0</v>
      </c>
      <c r="PO98" s="56">
        <f t="shared" si="904"/>
        <v>0</v>
      </c>
      <c r="PP98" s="56">
        <f t="shared" si="904"/>
        <v>0</v>
      </c>
      <c r="PQ98" s="56">
        <f t="shared" si="904"/>
        <v>0</v>
      </c>
      <c r="PR98" s="56">
        <f t="shared" si="904"/>
        <v>0</v>
      </c>
      <c r="PS98" s="56">
        <f t="shared" si="904"/>
        <v>0</v>
      </c>
      <c r="PT98" s="56">
        <f t="shared" si="904"/>
        <v>0</v>
      </c>
      <c r="PU98" s="56">
        <f t="shared" si="904"/>
        <v>0</v>
      </c>
      <c r="PV98" s="56">
        <f t="shared" si="904"/>
        <v>0</v>
      </c>
      <c r="PW98" s="57">
        <f t="shared" si="904"/>
        <v>0</v>
      </c>
      <c r="PX98" s="56">
        <f t="shared" si="904"/>
        <v>0</v>
      </c>
      <c r="PY98" s="56">
        <f t="shared" si="904"/>
        <v>0</v>
      </c>
      <c r="PZ98" s="56">
        <f t="shared" si="904"/>
        <v>0</v>
      </c>
      <c r="QA98" s="107">
        <f t="shared" si="904"/>
        <v>0</v>
      </c>
      <c r="QB98" s="57">
        <f t="shared" si="904"/>
        <v>0</v>
      </c>
      <c r="QC98" s="56">
        <f t="shared" si="904"/>
        <v>0</v>
      </c>
      <c r="QD98" s="56">
        <f t="shared" si="904"/>
        <v>0</v>
      </c>
      <c r="QE98" s="56">
        <f t="shared" si="904"/>
        <v>0</v>
      </c>
      <c r="QF98" s="56">
        <f t="shared" si="904"/>
        <v>0</v>
      </c>
      <c r="QG98" s="56">
        <f t="shared" si="904"/>
        <v>0</v>
      </c>
      <c r="QH98" s="56">
        <f t="shared" si="904"/>
        <v>0</v>
      </c>
      <c r="QI98" s="56">
        <f t="shared" si="904"/>
        <v>0</v>
      </c>
      <c r="QJ98" s="56">
        <f t="shared" si="904"/>
        <v>0</v>
      </c>
      <c r="QK98" s="56">
        <f t="shared" si="904"/>
        <v>0</v>
      </c>
      <c r="QL98" s="56">
        <f t="shared" si="904"/>
        <v>0</v>
      </c>
      <c r="QM98" s="57">
        <f t="shared" si="904"/>
        <v>0</v>
      </c>
      <c r="QN98" s="56">
        <f t="shared" si="904"/>
        <v>0</v>
      </c>
      <c r="QO98" s="56">
        <f t="shared" si="904"/>
        <v>0</v>
      </c>
      <c r="QP98" s="56">
        <f t="shared" si="904"/>
        <v>0</v>
      </c>
      <c r="QQ98" s="107">
        <f t="shared" si="904"/>
        <v>0</v>
      </c>
      <c r="QR98" s="57">
        <f t="shared" si="904"/>
        <v>0</v>
      </c>
      <c r="QS98" s="56">
        <f t="shared" si="904"/>
        <v>0</v>
      </c>
      <c r="QT98" s="56">
        <f t="shared" si="904"/>
        <v>0</v>
      </c>
      <c r="QU98" s="56">
        <f t="shared" si="904"/>
        <v>0</v>
      </c>
      <c r="QV98" s="56">
        <f t="shared" si="904"/>
        <v>0</v>
      </c>
      <c r="QW98" s="56">
        <f t="shared" si="904"/>
        <v>0</v>
      </c>
      <c r="QX98" s="56">
        <f t="shared" si="904"/>
        <v>0</v>
      </c>
      <c r="QY98" s="56">
        <f t="shared" si="904"/>
        <v>0</v>
      </c>
      <c r="QZ98" s="56">
        <f t="shared" si="904"/>
        <v>0</v>
      </c>
      <c r="RA98" s="56">
        <f t="shared" si="904"/>
        <v>0</v>
      </c>
      <c r="RB98" s="56">
        <f t="shared" si="904"/>
        <v>0</v>
      </c>
      <c r="RC98" s="57">
        <f t="shared" si="904"/>
        <v>0</v>
      </c>
      <c r="RD98" s="56">
        <f t="shared" si="904"/>
        <v>0</v>
      </c>
      <c r="RE98" s="56">
        <f t="shared" si="904"/>
        <v>0</v>
      </c>
      <c r="RF98" s="56">
        <f t="shared" si="904"/>
        <v>0</v>
      </c>
      <c r="RG98" s="56">
        <f t="shared" si="904"/>
        <v>0</v>
      </c>
      <c r="RH98" s="56">
        <f t="shared" si="904"/>
        <v>0</v>
      </c>
      <c r="RI98" s="56">
        <f t="shared" si="904"/>
        <v>0</v>
      </c>
      <c r="RJ98" s="56">
        <f t="shared" si="904"/>
        <v>0</v>
      </c>
      <c r="RK98" s="56">
        <f t="shared" si="904"/>
        <v>0</v>
      </c>
      <c r="RL98" s="56">
        <f t="shared" si="904"/>
        <v>0</v>
      </c>
      <c r="RM98" s="56">
        <f t="shared" si="904"/>
        <v>0</v>
      </c>
      <c r="RN98" s="56">
        <f t="shared" si="904"/>
        <v>0</v>
      </c>
      <c r="RO98" s="56">
        <f t="shared" si="904"/>
        <v>0</v>
      </c>
      <c r="RP98" s="56">
        <f t="shared" si="904"/>
        <v>0</v>
      </c>
      <c r="RQ98" s="107">
        <f t="shared" si="904"/>
        <v>0</v>
      </c>
      <c r="RR98" s="150">
        <f t="shared" si="904"/>
        <v>0</v>
      </c>
      <c r="RS98" s="57">
        <f t="shared" ref="RS98:UD98" si="905">SUM(RS99:RS103)</f>
        <v>0</v>
      </c>
      <c r="RT98" s="56">
        <f t="shared" si="905"/>
        <v>0</v>
      </c>
      <c r="RU98" s="56">
        <f t="shared" si="905"/>
        <v>0</v>
      </c>
      <c r="RV98" s="56">
        <f t="shared" si="905"/>
        <v>0</v>
      </c>
      <c r="RW98" s="56">
        <f t="shared" si="905"/>
        <v>0</v>
      </c>
      <c r="RX98" s="56">
        <f t="shared" si="905"/>
        <v>0</v>
      </c>
      <c r="RY98" s="56">
        <f t="shared" si="905"/>
        <v>0</v>
      </c>
      <c r="RZ98" s="56">
        <f t="shared" si="905"/>
        <v>0</v>
      </c>
      <c r="SA98" s="56">
        <f t="shared" si="905"/>
        <v>0</v>
      </c>
      <c r="SB98" s="56">
        <f t="shared" si="905"/>
        <v>0</v>
      </c>
      <c r="SC98" s="56">
        <f t="shared" si="905"/>
        <v>0</v>
      </c>
      <c r="SD98" s="57">
        <f t="shared" si="905"/>
        <v>0</v>
      </c>
      <c r="SE98" s="56">
        <f t="shared" si="905"/>
        <v>0</v>
      </c>
      <c r="SF98" s="56">
        <f t="shared" si="905"/>
        <v>0</v>
      </c>
      <c r="SG98" s="56">
        <f t="shared" si="905"/>
        <v>0</v>
      </c>
      <c r="SH98" s="107">
        <f t="shared" si="905"/>
        <v>0</v>
      </c>
      <c r="SI98" s="57">
        <f t="shared" si="905"/>
        <v>0</v>
      </c>
      <c r="SJ98" s="56">
        <f t="shared" si="905"/>
        <v>0</v>
      </c>
      <c r="SK98" s="56">
        <f t="shared" si="905"/>
        <v>0</v>
      </c>
      <c r="SL98" s="56">
        <f t="shared" si="905"/>
        <v>0</v>
      </c>
      <c r="SM98" s="56">
        <f t="shared" si="905"/>
        <v>0</v>
      </c>
      <c r="SN98" s="56">
        <f t="shared" si="905"/>
        <v>0</v>
      </c>
      <c r="SO98" s="56">
        <f t="shared" si="905"/>
        <v>0</v>
      </c>
      <c r="SP98" s="56">
        <f t="shared" si="905"/>
        <v>0</v>
      </c>
      <c r="SQ98" s="56">
        <f t="shared" si="905"/>
        <v>0</v>
      </c>
      <c r="SR98" s="56">
        <f t="shared" si="905"/>
        <v>0</v>
      </c>
      <c r="SS98" s="56">
        <f t="shared" si="905"/>
        <v>0</v>
      </c>
      <c r="ST98" s="57">
        <f t="shared" si="905"/>
        <v>0</v>
      </c>
      <c r="SU98" s="56">
        <f t="shared" si="905"/>
        <v>0</v>
      </c>
      <c r="SV98" s="56">
        <f t="shared" si="905"/>
        <v>0</v>
      </c>
      <c r="SW98" s="56">
        <f t="shared" si="905"/>
        <v>0</v>
      </c>
      <c r="SX98" s="107">
        <f t="shared" si="905"/>
        <v>0</v>
      </c>
      <c r="SY98" s="57">
        <f t="shared" si="905"/>
        <v>0</v>
      </c>
      <c r="SZ98" s="56">
        <f t="shared" si="905"/>
        <v>0</v>
      </c>
      <c r="TA98" s="56">
        <f t="shared" si="905"/>
        <v>0</v>
      </c>
      <c r="TB98" s="56">
        <f t="shared" si="905"/>
        <v>0</v>
      </c>
      <c r="TC98" s="56">
        <f t="shared" si="905"/>
        <v>0</v>
      </c>
      <c r="TD98" s="56">
        <f t="shared" si="905"/>
        <v>0</v>
      </c>
      <c r="TE98" s="56">
        <f t="shared" si="905"/>
        <v>0</v>
      </c>
      <c r="TF98" s="56">
        <f t="shared" si="905"/>
        <v>0</v>
      </c>
      <c r="TG98" s="56">
        <f t="shared" si="905"/>
        <v>0</v>
      </c>
      <c r="TH98" s="56">
        <f t="shared" si="905"/>
        <v>0</v>
      </c>
      <c r="TI98" s="56">
        <f t="shared" si="905"/>
        <v>0</v>
      </c>
      <c r="TJ98" s="57">
        <f t="shared" si="905"/>
        <v>0</v>
      </c>
      <c r="TK98" s="56">
        <f t="shared" si="905"/>
        <v>0</v>
      </c>
      <c r="TL98" s="56">
        <f t="shared" si="905"/>
        <v>0</v>
      </c>
      <c r="TM98" s="56">
        <f t="shared" si="905"/>
        <v>0</v>
      </c>
      <c r="TN98" s="107">
        <f t="shared" si="905"/>
        <v>0</v>
      </c>
      <c r="TO98" s="57">
        <f t="shared" si="905"/>
        <v>0</v>
      </c>
      <c r="TP98" s="56">
        <f t="shared" si="905"/>
        <v>0</v>
      </c>
      <c r="TQ98" s="56">
        <f t="shared" si="905"/>
        <v>0</v>
      </c>
      <c r="TR98" s="56">
        <f t="shared" si="905"/>
        <v>0</v>
      </c>
      <c r="TS98" s="56">
        <f t="shared" si="905"/>
        <v>0</v>
      </c>
      <c r="TT98" s="56">
        <f t="shared" si="905"/>
        <v>0</v>
      </c>
      <c r="TU98" s="56">
        <f t="shared" si="905"/>
        <v>0</v>
      </c>
      <c r="TV98" s="56">
        <f t="shared" si="905"/>
        <v>0</v>
      </c>
      <c r="TW98" s="56">
        <f t="shared" si="905"/>
        <v>0</v>
      </c>
      <c r="TX98" s="56">
        <f t="shared" si="905"/>
        <v>0</v>
      </c>
      <c r="TY98" s="56">
        <f t="shared" si="905"/>
        <v>0</v>
      </c>
      <c r="TZ98" s="57">
        <f t="shared" si="905"/>
        <v>0</v>
      </c>
      <c r="UA98" s="56">
        <f t="shared" si="905"/>
        <v>0</v>
      </c>
      <c r="UB98" s="56">
        <f t="shared" si="905"/>
        <v>0</v>
      </c>
      <c r="UC98" s="56">
        <f t="shared" si="905"/>
        <v>0</v>
      </c>
      <c r="UD98" s="107">
        <f t="shared" si="905"/>
        <v>0</v>
      </c>
      <c r="UE98" s="57">
        <f t="shared" ref="UE98:VD98" si="906">SUM(UE99:UE103)</f>
        <v>0</v>
      </c>
      <c r="UF98" s="56">
        <f t="shared" si="906"/>
        <v>0</v>
      </c>
      <c r="UG98" s="56">
        <f t="shared" si="906"/>
        <v>0</v>
      </c>
      <c r="UH98" s="56">
        <f t="shared" si="906"/>
        <v>0</v>
      </c>
      <c r="UI98" s="56">
        <f t="shared" si="906"/>
        <v>0</v>
      </c>
      <c r="UJ98" s="56">
        <f t="shared" si="906"/>
        <v>0</v>
      </c>
      <c r="UK98" s="56">
        <f t="shared" si="906"/>
        <v>0</v>
      </c>
      <c r="UL98" s="56">
        <f t="shared" si="906"/>
        <v>0</v>
      </c>
      <c r="UM98" s="56">
        <f t="shared" si="906"/>
        <v>0</v>
      </c>
      <c r="UN98" s="56">
        <f t="shared" si="906"/>
        <v>0</v>
      </c>
      <c r="UO98" s="56">
        <f t="shared" si="906"/>
        <v>0</v>
      </c>
      <c r="UP98" s="57">
        <f t="shared" si="906"/>
        <v>0</v>
      </c>
      <c r="UQ98" s="56">
        <f t="shared" si="906"/>
        <v>0</v>
      </c>
      <c r="UR98" s="56">
        <f t="shared" si="906"/>
        <v>0</v>
      </c>
      <c r="US98" s="56">
        <f t="shared" si="906"/>
        <v>0</v>
      </c>
      <c r="UT98" s="56">
        <f t="shared" si="906"/>
        <v>0</v>
      </c>
      <c r="UU98" s="56">
        <f t="shared" si="906"/>
        <v>0</v>
      </c>
      <c r="UV98" s="56">
        <f t="shared" si="906"/>
        <v>0</v>
      </c>
      <c r="UW98" s="56">
        <f t="shared" si="906"/>
        <v>0</v>
      </c>
      <c r="UX98" s="56">
        <f t="shared" si="906"/>
        <v>0</v>
      </c>
      <c r="UY98" s="56">
        <f t="shared" si="906"/>
        <v>0</v>
      </c>
      <c r="UZ98" s="56">
        <f t="shared" si="906"/>
        <v>0</v>
      </c>
      <c r="VA98" s="56">
        <f t="shared" si="906"/>
        <v>0</v>
      </c>
      <c r="VB98" s="56">
        <f t="shared" si="906"/>
        <v>0</v>
      </c>
      <c r="VC98" s="56">
        <f t="shared" si="906"/>
        <v>0</v>
      </c>
      <c r="VD98" s="107">
        <f t="shared" si="906"/>
        <v>0</v>
      </c>
      <c r="VE98" s="9" t="str">
        <f t="shared" si="710"/>
        <v>-</v>
      </c>
    </row>
    <row r="99" spans="1:577" ht="20.149999999999999" customHeight="1">
      <c r="A99" s="21"/>
      <c r="B99" s="21"/>
      <c r="C99" s="22">
        <v>61091</v>
      </c>
      <c r="D99" s="23" t="s">
        <v>96</v>
      </c>
      <c r="E99" s="191">
        <f>SUM(F99:I99)</f>
        <v>0</v>
      </c>
      <c r="F99" s="192"/>
      <c r="G99" s="192"/>
      <c r="H99" s="193"/>
      <c r="I99" s="227"/>
      <c r="J99" s="239">
        <f t="shared" ref="J99:J103" si="907">SUM(K99:Y99)</f>
        <v>0</v>
      </c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9"/>
      <c r="V99" s="58"/>
      <c r="W99" s="58"/>
      <c r="X99" s="58"/>
      <c r="Y99" s="108"/>
      <c r="Z99" s="167">
        <f t="shared" ref="Z99:Z103" si="908">SUM(AA99:AO99)</f>
        <v>0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/>
      <c r="AL99" s="58"/>
      <c r="AM99" s="58"/>
      <c r="AN99" s="58"/>
      <c r="AO99" s="108"/>
      <c r="AP99" s="167">
        <f t="shared" ref="AP99:AP103" si="909">SUM(AQ99:BE99)</f>
        <v>0</v>
      </c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9"/>
      <c r="BB99" s="58"/>
      <c r="BC99" s="58"/>
      <c r="BD99" s="58"/>
      <c r="BE99" s="108"/>
      <c r="BF99" s="167">
        <f t="shared" ref="BF99:BF103" si="910">SUM(BG99:BU99)</f>
        <v>0</v>
      </c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58"/>
      <c r="BS99" s="58"/>
      <c r="BT99" s="58"/>
      <c r="BU99" s="108"/>
      <c r="BV99" s="167">
        <f t="shared" ref="BV99:BV103" si="911">SUM(BW99:CU99)</f>
        <v>0</v>
      </c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9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108"/>
      <c r="CV99" s="171"/>
      <c r="CW99" s="167">
        <f t="shared" ref="CW99:CW103" si="912">SUM(CX99:DL99)</f>
        <v>0</v>
      </c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9"/>
      <c r="DI99" s="58"/>
      <c r="DJ99" s="58"/>
      <c r="DK99" s="58"/>
      <c r="DL99" s="108"/>
      <c r="DM99" s="167">
        <f t="shared" ref="DM99:DM103" si="913">SUM(DN99:EB99)</f>
        <v>0</v>
      </c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9"/>
      <c r="DY99" s="58"/>
      <c r="DZ99" s="58"/>
      <c r="EA99" s="58"/>
      <c r="EB99" s="108"/>
      <c r="EC99" s="167">
        <f t="shared" ref="EC99:EC103" si="914">SUM(ED99:ER99)</f>
        <v>0</v>
      </c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9"/>
      <c r="EO99" s="58"/>
      <c r="EP99" s="58"/>
      <c r="EQ99" s="58"/>
      <c r="ER99" s="108"/>
      <c r="ES99" s="167">
        <f t="shared" ref="ES99:ES103" si="915">SUM(ET99:FH99)</f>
        <v>0</v>
      </c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9"/>
      <c r="FE99" s="58"/>
      <c r="FF99" s="58"/>
      <c r="FG99" s="58"/>
      <c r="FH99" s="108"/>
      <c r="FI99" s="167">
        <f t="shared" ref="FI99:FI103" si="916">SUM(FJ99:FX99)</f>
        <v>0</v>
      </c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9"/>
      <c r="FU99" s="58"/>
      <c r="FV99" s="58"/>
      <c r="FW99" s="58"/>
      <c r="FX99" s="108"/>
      <c r="FY99" s="167">
        <f t="shared" ref="FY99:FY103" si="917">SUM(FZ99:GN99)</f>
        <v>0</v>
      </c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9"/>
      <c r="GK99" s="58"/>
      <c r="GL99" s="58"/>
      <c r="GM99" s="58"/>
      <c r="GN99" s="108"/>
      <c r="GO99" s="167">
        <f t="shared" ref="GO99:GO103" si="918">SUM(GP99:HN99)</f>
        <v>0</v>
      </c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9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108"/>
      <c r="HO99" s="170"/>
      <c r="HP99" s="171"/>
      <c r="HQ99" s="167">
        <f t="shared" ref="HQ99:HQ103" si="919">SUM(HR99:IF99)</f>
        <v>0</v>
      </c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9"/>
      <c r="IC99" s="58"/>
      <c r="ID99" s="58"/>
      <c r="IE99" s="58"/>
      <c r="IF99" s="108"/>
      <c r="IG99" s="167">
        <f t="shared" ref="IG99:IG103" si="920">SUM(IH99:IV99)</f>
        <v>0</v>
      </c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9"/>
      <c r="IS99" s="58"/>
      <c r="IT99" s="58"/>
      <c r="IU99" s="58"/>
      <c r="IV99" s="108"/>
      <c r="IW99" s="167">
        <f t="shared" ref="IW99:IW103" si="921">SUM(IX99:JL99)</f>
        <v>0</v>
      </c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9"/>
      <c r="JI99" s="58"/>
      <c r="JJ99" s="58"/>
      <c r="JK99" s="58"/>
      <c r="JL99" s="108"/>
      <c r="JM99" s="167">
        <f t="shared" ref="JM99:JM103" si="922">SUM(JN99:KB99)</f>
        <v>0</v>
      </c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9"/>
      <c r="JY99" s="58"/>
      <c r="JZ99" s="58"/>
      <c r="KA99" s="58"/>
      <c r="KB99" s="108"/>
      <c r="KC99" s="167">
        <f t="shared" ref="KC99:KC103" si="923">SUM(KD99:LB99)</f>
        <v>0</v>
      </c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9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108"/>
      <c r="LC99" s="171"/>
      <c r="LD99" s="167">
        <f t="shared" ref="LD99:LD103" si="924">SUM(LE99:LS99)</f>
        <v>0</v>
      </c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9"/>
      <c r="LP99" s="58"/>
      <c r="LQ99" s="58"/>
      <c r="LR99" s="58"/>
      <c r="LS99" s="108"/>
      <c r="LT99" s="167">
        <f t="shared" ref="LT99:LT103" si="925">SUM(LU99:MI99)</f>
        <v>0</v>
      </c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9"/>
      <c r="MF99" s="58"/>
      <c r="MG99" s="58"/>
      <c r="MH99" s="58"/>
      <c r="MI99" s="108"/>
      <c r="MJ99" s="167">
        <f t="shared" ref="MJ99:MJ103" si="926">SUM(MK99:MY99)</f>
        <v>0</v>
      </c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9"/>
      <c r="MV99" s="58"/>
      <c r="MW99" s="58"/>
      <c r="MX99" s="58"/>
      <c r="MY99" s="108"/>
      <c r="MZ99" s="167">
        <f t="shared" ref="MZ99:MZ103" si="927">SUM(NA99:NO99)</f>
        <v>0</v>
      </c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9"/>
      <c r="NL99" s="58"/>
      <c r="NM99" s="58"/>
      <c r="NN99" s="58"/>
      <c r="NO99" s="108"/>
      <c r="NP99" s="167">
        <f t="shared" ref="NP99:NP103" si="928">SUM(NQ99:OE99)</f>
        <v>0</v>
      </c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9"/>
      <c r="OB99" s="58"/>
      <c r="OC99" s="58"/>
      <c r="OD99" s="58"/>
      <c r="OE99" s="108"/>
      <c r="OF99" s="167">
        <f t="shared" ref="OF99:OF103" si="929">SUM(OG99:OU99)</f>
        <v>0</v>
      </c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9"/>
      <c r="OR99" s="58"/>
      <c r="OS99" s="58"/>
      <c r="OT99" s="58"/>
      <c r="OU99" s="108"/>
      <c r="OV99" s="167">
        <f t="shared" ref="OV99:OV103" si="930">SUM(OW99:PK99)</f>
        <v>0</v>
      </c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9"/>
      <c r="PH99" s="58"/>
      <c r="PI99" s="58"/>
      <c r="PJ99" s="58"/>
      <c r="PK99" s="108"/>
      <c r="PL99" s="167">
        <f t="shared" ref="PL99:PL103" si="931">SUM(PM99:QA99)</f>
        <v>0</v>
      </c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9"/>
      <c r="PX99" s="58"/>
      <c r="PY99" s="58"/>
      <c r="PZ99" s="58"/>
      <c r="QA99" s="108"/>
      <c r="QB99" s="167">
        <f t="shared" ref="QB99:QB103" si="932">SUM(QC99:QQ99)</f>
        <v>0</v>
      </c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9"/>
      <c r="QN99" s="58"/>
      <c r="QO99" s="58"/>
      <c r="QP99" s="58"/>
      <c r="QQ99" s="108"/>
      <c r="QR99" s="167">
        <f t="shared" ref="QR99:QR103" si="933">SUM(QS99:RQ99)</f>
        <v>0</v>
      </c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9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108"/>
      <c r="RR99" s="171"/>
      <c r="RS99" s="167">
        <f t="shared" ref="RS99:RS103" si="934">SUM(RT99:SH99)</f>
        <v>0</v>
      </c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9"/>
      <c r="SE99" s="58"/>
      <c r="SF99" s="58"/>
      <c r="SG99" s="58"/>
      <c r="SH99" s="108"/>
      <c r="SI99" s="167">
        <f t="shared" ref="SI99:SI103" si="935">SUM(SJ99:SX99)</f>
        <v>0</v>
      </c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9"/>
      <c r="SU99" s="58"/>
      <c r="SV99" s="58"/>
      <c r="SW99" s="58"/>
      <c r="SX99" s="108"/>
      <c r="SY99" s="167">
        <f t="shared" ref="SY99:SY103" si="936">SUM(SZ99:TN99)</f>
        <v>0</v>
      </c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9"/>
      <c r="TK99" s="58"/>
      <c r="TL99" s="58"/>
      <c r="TM99" s="58"/>
      <c r="TN99" s="108"/>
      <c r="TO99" s="167">
        <f t="shared" ref="TO99:TO103" si="937">SUM(TP99:UD99)</f>
        <v>0</v>
      </c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9"/>
      <c r="UA99" s="58"/>
      <c r="UB99" s="58"/>
      <c r="UC99" s="58"/>
      <c r="UD99" s="108"/>
      <c r="UE99" s="167">
        <f t="shared" ref="UE99:UE103" si="938">SUM(UF99:VD99)</f>
        <v>0</v>
      </c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9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108"/>
      <c r="VE99" s="9" t="str">
        <f t="shared" si="710"/>
        <v>-</v>
      </c>
    </row>
    <row r="100" spans="1:577" ht="20.149999999999999" customHeight="1">
      <c r="A100" s="21"/>
      <c r="B100" s="21"/>
      <c r="C100" s="22">
        <v>61092</v>
      </c>
      <c r="D100" s="23" t="s">
        <v>97</v>
      </c>
      <c r="E100" s="191">
        <f>SUM(F100:I100)</f>
        <v>0</v>
      </c>
      <c r="F100" s="192"/>
      <c r="G100" s="192"/>
      <c r="H100" s="193"/>
      <c r="I100" s="227"/>
      <c r="J100" s="239">
        <f t="shared" si="907"/>
        <v>0</v>
      </c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9"/>
      <c r="V100" s="58"/>
      <c r="W100" s="58"/>
      <c r="X100" s="58"/>
      <c r="Y100" s="108"/>
      <c r="Z100" s="167">
        <f t="shared" si="908"/>
        <v>0</v>
      </c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/>
      <c r="AL100" s="58"/>
      <c r="AM100" s="58"/>
      <c r="AN100" s="58"/>
      <c r="AO100" s="108"/>
      <c r="AP100" s="167">
        <f t="shared" si="909"/>
        <v>0</v>
      </c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9"/>
      <c r="BB100" s="58"/>
      <c r="BC100" s="58"/>
      <c r="BD100" s="58"/>
      <c r="BE100" s="108"/>
      <c r="BF100" s="167">
        <f t="shared" si="910"/>
        <v>0</v>
      </c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9"/>
      <c r="BR100" s="58"/>
      <c r="BS100" s="58"/>
      <c r="BT100" s="58"/>
      <c r="BU100" s="108"/>
      <c r="BV100" s="167">
        <f t="shared" si="911"/>
        <v>0</v>
      </c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9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108"/>
      <c r="CV100" s="171"/>
      <c r="CW100" s="167">
        <f t="shared" si="912"/>
        <v>0</v>
      </c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9"/>
      <c r="DI100" s="58"/>
      <c r="DJ100" s="58"/>
      <c r="DK100" s="58"/>
      <c r="DL100" s="108"/>
      <c r="DM100" s="167">
        <f t="shared" si="913"/>
        <v>0</v>
      </c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9"/>
      <c r="DY100" s="58"/>
      <c r="DZ100" s="58"/>
      <c r="EA100" s="58"/>
      <c r="EB100" s="108"/>
      <c r="EC100" s="167">
        <f t="shared" si="914"/>
        <v>0</v>
      </c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9"/>
      <c r="EO100" s="58"/>
      <c r="EP100" s="58"/>
      <c r="EQ100" s="58"/>
      <c r="ER100" s="108"/>
      <c r="ES100" s="167">
        <f t="shared" si="915"/>
        <v>0</v>
      </c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9"/>
      <c r="FE100" s="58"/>
      <c r="FF100" s="58"/>
      <c r="FG100" s="58"/>
      <c r="FH100" s="108"/>
      <c r="FI100" s="167">
        <f t="shared" si="916"/>
        <v>0</v>
      </c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9"/>
      <c r="FU100" s="58"/>
      <c r="FV100" s="58"/>
      <c r="FW100" s="58"/>
      <c r="FX100" s="108"/>
      <c r="FY100" s="167">
        <f t="shared" si="917"/>
        <v>0</v>
      </c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9"/>
      <c r="GK100" s="58"/>
      <c r="GL100" s="58"/>
      <c r="GM100" s="58"/>
      <c r="GN100" s="108"/>
      <c r="GO100" s="167">
        <f t="shared" si="918"/>
        <v>0</v>
      </c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9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108"/>
      <c r="HO100" s="170"/>
      <c r="HP100" s="171"/>
      <c r="HQ100" s="167">
        <f t="shared" si="919"/>
        <v>0</v>
      </c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9"/>
      <c r="IC100" s="58"/>
      <c r="ID100" s="58"/>
      <c r="IE100" s="58"/>
      <c r="IF100" s="108"/>
      <c r="IG100" s="167">
        <f t="shared" si="920"/>
        <v>0</v>
      </c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9"/>
      <c r="IS100" s="58"/>
      <c r="IT100" s="58"/>
      <c r="IU100" s="58"/>
      <c r="IV100" s="108"/>
      <c r="IW100" s="167">
        <f t="shared" si="921"/>
        <v>0</v>
      </c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9"/>
      <c r="JI100" s="58"/>
      <c r="JJ100" s="58"/>
      <c r="JK100" s="58"/>
      <c r="JL100" s="108"/>
      <c r="JM100" s="167">
        <f t="shared" si="922"/>
        <v>0</v>
      </c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9"/>
      <c r="JY100" s="58"/>
      <c r="JZ100" s="58"/>
      <c r="KA100" s="58"/>
      <c r="KB100" s="108"/>
      <c r="KC100" s="167">
        <f t="shared" si="923"/>
        <v>0</v>
      </c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9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108"/>
      <c r="LC100" s="171"/>
      <c r="LD100" s="167">
        <f t="shared" si="924"/>
        <v>0</v>
      </c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9"/>
      <c r="LP100" s="58"/>
      <c r="LQ100" s="58"/>
      <c r="LR100" s="58"/>
      <c r="LS100" s="108"/>
      <c r="LT100" s="167">
        <f t="shared" si="925"/>
        <v>0</v>
      </c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9"/>
      <c r="MF100" s="58"/>
      <c r="MG100" s="58"/>
      <c r="MH100" s="58"/>
      <c r="MI100" s="108"/>
      <c r="MJ100" s="167">
        <f t="shared" si="926"/>
        <v>0</v>
      </c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9"/>
      <c r="MV100" s="58"/>
      <c r="MW100" s="58"/>
      <c r="MX100" s="58"/>
      <c r="MY100" s="108"/>
      <c r="MZ100" s="167">
        <f t="shared" si="927"/>
        <v>0</v>
      </c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9"/>
      <c r="NL100" s="58"/>
      <c r="NM100" s="58"/>
      <c r="NN100" s="58"/>
      <c r="NO100" s="108"/>
      <c r="NP100" s="167">
        <f t="shared" si="928"/>
        <v>0</v>
      </c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9"/>
      <c r="OB100" s="58"/>
      <c r="OC100" s="58"/>
      <c r="OD100" s="58"/>
      <c r="OE100" s="108"/>
      <c r="OF100" s="167">
        <f t="shared" si="929"/>
        <v>0</v>
      </c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9"/>
      <c r="OR100" s="58"/>
      <c r="OS100" s="58"/>
      <c r="OT100" s="58"/>
      <c r="OU100" s="108"/>
      <c r="OV100" s="167">
        <f t="shared" si="930"/>
        <v>0</v>
      </c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9"/>
      <c r="PH100" s="58"/>
      <c r="PI100" s="58"/>
      <c r="PJ100" s="58"/>
      <c r="PK100" s="108"/>
      <c r="PL100" s="167">
        <f t="shared" si="931"/>
        <v>0</v>
      </c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9"/>
      <c r="PX100" s="58"/>
      <c r="PY100" s="58"/>
      <c r="PZ100" s="58"/>
      <c r="QA100" s="108"/>
      <c r="QB100" s="167">
        <f t="shared" si="932"/>
        <v>0</v>
      </c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9"/>
      <c r="QN100" s="58"/>
      <c r="QO100" s="58"/>
      <c r="QP100" s="58"/>
      <c r="QQ100" s="108"/>
      <c r="QR100" s="167">
        <f t="shared" si="933"/>
        <v>0</v>
      </c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9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108"/>
      <c r="RR100" s="171"/>
      <c r="RS100" s="167">
        <f t="shared" si="934"/>
        <v>0</v>
      </c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9"/>
      <c r="SE100" s="58"/>
      <c r="SF100" s="58"/>
      <c r="SG100" s="58"/>
      <c r="SH100" s="108"/>
      <c r="SI100" s="167">
        <f t="shared" si="935"/>
        <v>0</v>
      </c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9"/>
      <c r="SU100" s="58"/>
      <c r="SV100" s="58"/>
      <c r="SW100" s="58"/>
      <c r="SX100" s="108"/>
      <c r="SY100" s="167">
        <f t="shared" si="936"/>
        <v>0</v>
      </c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9"/>
      <c r="TK100" s="58"/>
      <c r="TL100" s="58"/>
      <c r="TM100" s="58"/>
      <c r="TN100" s="108"/>
      <c r="TO100" s="167">
        <f t="shared" si="937"/>
        <v>0</v>
      </c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9"/>
      <c r="UA100" s="58"/>
      <c r="UB100" s="58"/>
      <c r="UC100" s="58"/>
      <c r="UD100" s="108"/>
      <c r="UE100" s="167">
        <f t="shared" si="938"/>
        <v>0</v>
      </c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9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108"/>
      <c r="VE100" s="9" t="str">
        <f t="shared" si="710"/>
        <v>-</v>
      </c>
    </row>
    <row r="101" spans="1:577" ht="20.149999999999999" customHeight="1">
      <c r="A101" s="21"/>
      <c r="B101" s="21"/>
      <c r="C101" s="22">
        <v>61093</v>
      </c>
      <c r="D101" s="23" t="s">
        <v>98</v>
      </c>
      <c r="E101" s="191">
        <f>SUM(F101:I101)</f>
        <v>0</v>
      </c>
      <c r="F101" s="192"/>
      <c r="G101" s="192"/>
      <c r="H101" s="193"/>
      <c r="I101" s="227"/>
      <c r="J101" s="239">
        <f t="shared" si="907"/>
        <v>0</v>
      </c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9"/>
      <c r="V101" s="58"/>
      <c r="W101" s="58"/>
      <c r="X101" s="58"/>
      <c r="Y101" s="108"/>
      <c r="Z101" s="167">
        <f t="shared" si="908"/>
        <v>0</v>
      </c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/>
      <c r="AL101" s="58"/>
      <c r="AM101" s="58"/>
      <c r="AN101" s="58"/>
      <c r="AO101" s="108"/>
      <c r="AP101" s="167">
        <f t="shared" si="909"/>
        <v>0</v>
      </c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9"/>
      <c r="BB101" s="58"/>
      <c r="BC101" s="58"/>
      <c r="BD101" s="58"/>
      <c r="BE101" s="108"/>
      <c r="BF101" s="167">
        <f t="shared" si="910"/>
        <v>0</v>
      </c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9"/>
      <c r="BR101" s="58"/>
      <c r="BS101" s="58"/>
      <c r="BT101" s="58"/>
      <c r="BU101" s="108"/>
      <c r="BV101" s="167">
        <f t="shared" si="911"/>
        <v>0</v>
      </c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9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108"/>
      <c r="CV101" s="171"/>
      <c r="CW101" s="167">
        <f t="shared" si="912"/>
        <v>0</v>
      </c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9"/>
      <c r="DI101" s="58"/>
      <c r="DJ101" s="58"/>
      <c r="DK101" s="58"/>
      <c r="DL101" s="108"/>
      <c r="DM101" s="167">
        <f t="shared" si="913"/>
        <v>0</v>
      </c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9"/>
      <c r="DY101" s="58"/>
      <c r="DZ101" s="58"/>
      <c r="EA101" s="58"/>
      <c r="EB101" s="108"/>
      <c r="EC101" s="167">
        <f t="shared" si="914"/>
        <v>0</v>
      </c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9"/>
      <c r="EO101" s="58"/>
      <c r="EP101" s="58"/>
      <c r="EQ101" s="58"/>
      <c r="ER101" s="108"/>
      <c r="ES101" s="167">
        <f t="shared" si="915"/>
        <v>0</v>
      </c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9"/>
      <c r="FE101" s="58"/>
      <c r="FF101" s="58"/>
      <c r="FG101" s="58"/>
      <c r="FH101" s="108"/>
      <c r="FI101" s="167">
        <f t="shared" si="916"/>
        <v>0</v>
      </c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9"/>
      <c r="FU101" s="58"/>
      <c r="FV101" s="58"/>
      <c r="FW101" s="58"/>
      <c r="FX101" s="108"/>
      <c r="FY101" s="167">
        <f t="shared" si="917"/>
        <v>0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9"/>
      <c r="GK101" s="58"/>
      <c r="GL101" s="58"/>
      <c r="GM101" s="58"/>
      <c r="GN101" s="108"/>
      <c r="GO101" s="167">
        <f t="shared" si="918"/>
        <v>0</v>
      </c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9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108"/>
      <c r="HO101" s="170"/>
      <c r="HP101" s="171"/>
      <c r="HQ101" s="167">
        <f t="shared" si="919"/>
        <v>0</v>
      </c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9"/>
      <c r="IC101" s="58"/>
      <c r="ID101" s="58"/>
      <c r="IE101" s="58"/>
      <c r="IF101" s="108"/>
      <c r="IG101" s="167">
        <f t="shared" si="920"/>
        <v>0</v>
      </c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9"/>
      <c r="IS101" s="58"/>
      <c r="IT101" s="58"/>
      <c r="IU101" s="58"/>
      <c r="IV101" s="108"/>
      <c r="IW101" s="167">
        <f t="shared" si="921"/>
        <v>0</v>
      </c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9"/>
      <c r="JI101" s="58"/>
      <c r="JJ101" s="58"/>
      <c r="JK101" s="58"/>
      <c r="JL101" s="108"/>
      <c r="JM101" s="167">
        <f t="shared" si="922"/>
        <v>0</v>
      </c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9"/>
      <c r="JY101" s="58"/>
      <c r="JZ101" s="58"/>
      <c r="KA101" s="58"/>
      <c r="KB101" s="108"/>
      <c r="KC101" s="167">
        <f t="shared" si="923"/>
        <v>0</v>
      </c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9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108"/>
      <c r="LC101" s="171"/>
      <c r="LD101" s="167">
        <f t="shared" si="924"/>
        <v>0</v>
      </c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9"/>
      <c r="LP101" s="58"/>
      <c r="LQ101" s="58"/>
      <c r="LR101" s="58"/>
      <c r="LS101" s="108"/>
      <c r="LT101" s="167">
        <f t="shared" si="925"/>
        <v>0</v>
      </c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9"/>
      <c r="MF101" s="58"/>
      <c r="MG101" s="58"/>
      <c r="MH101" s="58"/>
      <c r="MI101" s="108"/>
      <c r="MJ101" s="167">
        <f t="shared" si="926"/>
        <v>0</v>
      </c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9"/>
      <c r="MV101" s="58"/>
      <c r="MW101" s="58"/>
      <c r="MX101" s="58"/>
      <c r="MY101" s="108"/>
      <c r="MZ101" s="167">
        <f t="shared" si="927"/>
        <v>0</v>
      </c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9"/>
      <c r="NL101" s="58"/>
      <c r="NM101" s="58"/>
      <c r="NN101" s="58"/>
      <c r="NO101" s="108"/>
      <c r="NP101" s="167">
        <f t="shared" si="928"/>
        <v>0</v>
      </c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9"/>
      <c r="OB101" s="58"/>
      <c r="OC101" s="58"/>
      <c r="OD101" s="58"/>
      <c r="OE101" s="108"/>
      <c r="OF101" s="167">
        <f t="shared" si="929"/>
        <v>0</v>
      </c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9"/>
      <c r="OR101" s="58"/>
      <c r="OS101" s="58"/>
      <c r="OT101" s="58"/>
      <c r="OU101" s="108"/>
      <c r="OV101" s="167">
        <f t="shared" si="930"/>
        <v>0</v>
      </c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9"/>
      <c r="PH101" s="58"/>
      <c r="PI101" s="58"/>
      <c r="PJ101" s="58"/>
      <c r="PK101" s="108"/>
      <c r="PL101" s="167">
        <f t="shared" si="931"/>
        <v>0</v>
      </c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9"/>
      <c r="PX101" s="58"/>
      <c r="PY101" s="58"/>
      <c r="PZ101" s="58"/>
      <c r="QA101" s="108"/>
      <c r="QB101" s="167">
        <f t="shared" si="932"/>
        <v>0</v>
      </c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9"/>
      <c r="QN101" s="58"/>
      <c r="QO101" s="58"/>
      <c r="QP101" s="58"/>
      <c r="QQ101" s="108"/>
      <c r="QR101" s="167">
        <f t="shared" si="933"/>
        <v>0</v>
      </c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9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108"/>
      <c r="RR101" s="171"/>
      <c r="RS101" s="167">
        <f t="shared" si="934"/>
        <v>0</v>
      </c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9"/>
      <c r="SE101" s="58"/>
      <c r="SF101" s="58"/>
      <c r="SG101" s="58"/>
      <c r="SH101" s="108"/>
      <c r="SI101" s="167">
        <f t="shared" si="935"/>
        <v>0</v>
      </c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9"/>
      <c r="SU101" s="58"/>
      <c r="SV101" s="58"/>
      <c r="SW101" s="58"/>
      <c r="SX101" s="108"/>
      <c r="SY101" s="167">
        <f t="shared" si="936"/>
        <v>0</v>
      </c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9"/>
      <c r="TK101" s="58"/>
      <c r="TL101" s="58"/>
      <c r="TM101" s="58"/>
      <c r="TN101" s="108"/>
      <c r="TO101" s="167">
        <f t="shared" si="937"/>
        <v>0</v>
      </c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9"/>
      <c r="UA101" s="58"/>
      <c r="UB101" s="58"/>
      <c r="UC101" s="58"/>
      <c r="UD101" s="108"/>
      <c r="UE101" s="167">
        <f t="shared" si="938"/>
        <v>0</v>
      </c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9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108"/>
      <c r="VE101" s="9" t="str">
        <f t="shared" si="710"/>
        <v>-</v>
      </c>
    </row>
    <row r="102" spans="1:577" ht="20.149999999999999" customHeight="1">
      <c r="A102" s="21"/>
      <c r="B102" s="21"/>
      <c r="C102" s="22">
        <v>61094</v>
      </c>
      <c r="D102" s="23" t="s">
        <v>99</v>
      </c>
      <c r="E102" s="191">
        <f>SUM(F102:I102)</f>
        <v>0</v>
      </c>
      <c r="F102" s="192"/>
      <c r="G102" s="192"/>
      <c r="H102" s="193"/>
      <c r="I102" s="227"/>
      <c r="J102" s="239">
        <f t="shared" si="907"/>
        <v>0</v>
      </c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9"/>
      <c r="V102" s="58"/>
      <c r="W102" s="58"/>
      <c r="X102" s="58"/>
      <c r="Y102" s="108"/>
      <c r="Z102" s="167">
        <f t="shared" si="908"/>
        <v>0</v>
      </c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/>
      <c r="AL102" s="58"/>
      <c r="AM102" s="58"/>
      <c r="AN102" s="58"/>
      <c r="AO102" s="108"/>
      <c r="AP102" s="167">
        <f t="shared" si="909"/>
        <v>0</v>
      </c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9"/>
      <c r="BB102" s="58"/>
      <c r="BC102" s="58"/>
      <c r="BD102" s="58"/>
      <c r="BE102" s="108"/>
      <c r="BF102" s="167">
        <f t="shared" si="910"/>
        <v>0</v>
      </c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9"/>
      <c r="BR102" s="58"/>
      <c r="BS102" s="58"/>
      <c r="BT102" s="58"/>
      <c r="BU102" s="108"/>
      <c r="BV102" s="167">
        <f t="shared" si="911"/>
        <v>0</v>
      </c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9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108"/>
      <c r="CV102" s="171"/>
      <c r="CW102" s="167">
        <f t="shared" si="912"/>
        <v>0</v>
      </c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9"/>
      <c r="DI102" s="58"/>
      <c r="DJ102" s="58"/>
      <c r="DK102" s="58"/>
      <c r="DL102" s="108"/>
      <c r="DM102" s="167">
        <f t="shared" si="913"/>
        <v>0</v>
      </c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9"/>
      <c r="DY102" s="58"/>
      <c r="DZ102" s="58"/>
      <c r="EA102" s="58"/>
      <c r="EB102" s="108"/>
      <c r="EC102" s="167">
        <f t="shared" si="914"/>
        <v>0</v>
      </c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9"/>
      <c r="EO102" s="58"/>
      <c r="EP102" s="58"/>
      <c r="EQ102" s="58"/>
      <c r="ER102" s="108"/>
      <c r="ES102" s="167">
        <f t="shared" si="915"/>
        <v>0</v>
      </c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9"/>
      <c r="FE102" s="58"/>
      <c r="FF102" s="58"/>
      <c r="FG102" s="58"/>
      <c r="FH102" s="108"/>
      <c r="FI102" s="167">
        <f t="shared" si="916"/>
        <v>0</v>
      </c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9"/>
      <c r="FU102" s="58"/>
      <c r="FV102" s="58"/>
      <c r="FW102" s="58"/>
      <c r="FX102" s="108"/>
      <c r="FY102" s="167">
        <f t="shared" si="917"/>
        <v>0</v>
      </c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9"/>
      <c r="GK102" s="58"/>
      <c r="GL102" s="58"/>
      <c r="GM102" s="58"/>
      <c r="GN102" s="108"/>
      <c r="GO102" s="167">
        <f t="shared" si="918"/>
        <v>0</v>
      </c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9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108"/>
      <c r="HO102" s="170"/>
      <c r="HP102" s="171"/>
      <c r="HQ102" s="167">
        <f t="shared" si="919"/>
        <v>0</v>
      </c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9"/>
      <c r="IC102" s="58"/>
      <c r="ID102" s="58"/>
      <c r="IE102" s="58"/>
      <c r="IF102" s="108"/>
      <c r="IG102" s="167">
        <f t="shared" si="920"/>
        <v>0</v>
      </c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9"/>
      <c r="IS102" s="58"/>
      <c r="IT102" s="58"/>
      <c r="IU102" s="58"/>
      <c r="IV102" s="108"/>
      <c r="IW102" s="167">
        <f t="shared" si="921"/>
        <v>0</v>
      </c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9"/>
      <c r="JI102" s="58"/>
      <c r="JJ102" s="58"/>
      <c r="JK102" s="58"/>
      <c r="JL102" s="108"/>
      <c r="JM102" s="167">
        <f t="shared" si="922"/>
        <v>0</v>
      </c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9"/>
      <c r="JY102" s="58"/>
      <c r="JZ102" s="58"/>
      <c r="KA102" s="58"/>
      <c r="KB102" s="108"/>
      <c r="KC102" s="167">
        <f t="shared" si="923"/>
        <v>0</v>
      </c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9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108"/>
      <c r="LC102" s="171"/>
      <c r="LD102" s="167">
        <f t="shared" si="924"/>
        <v>0</v>
      </c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9"/>
      <c r="LP102" s="58"/>
      <c r="LQ102" s="58"/>
      <c r="LR102" s="58"/>
      <c r="LS102" s="108"/>
      <c r="LT102" s="167">
        <f t="shared" si="925"/>
        <v>0</v>
      </c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9"/>
      <c r="MF102" s="58"/>
      <c r="MG102" s="58"/>
      <c r="MH102" s="58"/>
      <c r="MI102" s="108"/>
      <c r="MJ102" s="167">
        <f t="shared" si="926"/>
        <v>0</v>
      </c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9"/>
      <c r="MV102" s="58"/>
      <c r="MW102" s="58"/>
      <c r="MX102" s="58"/>
      <c r="MY102" s="108"/>
      <c r="MZ102" s="167">
        <f t="shared" si="927"/>
        <v>0</v>
      </c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9"/>
      <c r="NL102" s="58"/>
      <c r="NM102" s="58"/>
      <c r="NN102" s="58"/>
      <c r="NO102" s="108"/>
      <c r="NP102" s="167">
        <f t="shared" si="928"/>
        <v>0</v>
      </c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9"/>
      <c r="OB102" s="58"/>
      <c r="OC102" s="58"/>
      <c r="OD102" s="58"/>
      <c r="OE102" s="108"/>
      <c r="OF102" s="167">
        <f t="shared" si="929"/>
        <v>0</v>
      </c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9"/>
      <c r="OR102" s="58"/>
      <c r="OS102" s="58"/>
      <c r="OT102" s="58"/>
      <c r="OU102" s="108"/>
      <c r="OV102" s="167">
        <f t="shared" si="930"/>
        <v>0</v>
      </c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9"/>
      <c r="PH102" s="58"/>
      <c r="PI102" s="58"/>
      <c r="PJ102" s="58"/>
      <c r="PK102" s="108"/>
      <c r="PL102" s="167">
        <f t="shared" si="931"/>
        <v>0</v>
      </c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9"/>
      <c r="PX102" s="58"/>
      <c r="PY102" s="58"/>
      <c r="PZ102" s="58"/>
      <c r="QA102" s="108"/>
      <c r="QB102" s="167">
        <f t="shared" si="932"/>
        <v>0</v>
      </c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9"/>
      <c r="QN102" s="58"/>
      <c r="QO102" s="58"/>
      <c r="QP102" s="58"/>
      <c r="QQ102" s="108"/>
      <c r="QR102" s="167">
        <f t="shared" si="933"/>
        <v>0</v>
      </c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9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108"/>
      <c r="RR102" s="171"/>
      <c r="RS102" s="167">
        <f t="shared" si="934"/>
        <v>0</v>
      </c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9"/>
      <c r="SE102" s="58"/>
      <c r="SF102" s="58"/>
      <c r="SG102" s="58"/>
      <c r="SH102" s="108"/>
      <c r="SI102" s="167">
        <f t="shared" si="935"/>
        <v>0</v>
      </c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9"/>
      <c r="SU102" s="58"/>
      <c r="SV102" s="58"/>
      <c r="SW102" s="58"/>
      <c r="SX102" s="108"/>
      <c r="SY102" s="167">
        <f t="shared" si="936"/>
        <v>0</v>
      </c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9"/>
      <c r="TK102" s="58"/>
      <c r="TL102" s="58"/>
      <c r="TM102" s="58"/>
      <c r="TN102" s="108"/>
      <c r="TO102" s="167">
        <f t="shared" si="937"/>
        <v>0</v>
      </c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9"/>
      <c r="UA102" s="58"/>
      <c r="UB102" s="58"/>
      <c r="UC102" s="58"/>
      <c r="UD102" s="108"/>
      <c r="UE102" s="167">
        <f t="shared" si="938"/>
        <v>0</v>
      </c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9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108"/>
      <c r="VE102" s="9" t="str">
        <f t="shared" si="710"/>
        <v>-</v>
      </c>
    </row>
    <row r="103" spans="1:577" ht="20.149999999999999" customHeight="1">
      <c r="A103" s="21"/>
      <c r="B103" s="21"/>
      <c r="C103" s="22">
        <v>61098</v>
      </c>
      <c r="D103" s="23" t="s">
        <v>100</v>
      </c>
      <c r="E103" s="191">
        <f>SUM(F103:I103)</f>
        <v>0</v>
      </c>
      <c r="F103" s="192"/>
      <c r="G103" s="192"/>
      <c r="H103" s="193"/>
      <c r="I103" s="227"/>
      <c r="J103" s="239">
        <f t="shared" si="907"/>
        <v>0</v>
      </c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9"/>
      <c r="V103" s="58"/>
      <c r="W103" s="58"/>
      <c r="X103" s="58"/>
      <c r="Y103" s="108"/>
      <c r="Z103" s="167">
        <f t="shared" si="908"/>
        <v>0</v>
      </c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/>
      <c r="AL103" s="58"/>
      <c r="AM103" s="58"/>
      <c r="AN103" s="58"/>
      <c r="AO103" s="108"/>
      <c r="AP103" s="167">
        <f t="shared" si="909"/>
        <v>0</v>
      </c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9"/>
      <c r="BB103" s="58"/>
      <c r="BC103" s="58"/>
      <c r="BD103" s="58"/>
      <c r="BE103" s="108"/>
      <c r="BF103" s="167">
        <f t="shared" si="910"/>
        <v>0</v>
      </c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9"/>
      <c r="BR103" s="58"/>
      <c r="BS103" s="58"/>
      <c r="BT103" s="58"/>
      <c r="BU103" s="108"/>
      <c r="BV103" s="167">
        <f t="shared" si="911"/>
        <v>0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108"/>
      <c r="CV103" s="171"/>
      <c r="CW103" s="167">
        <f t="shared" si="912"/>
        <v>0</v>
      </c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9"/>
      <c r="DI103" s="58"/>
      <c r="DJ103" s="58"/>
      <c r="DK103" s="58"/>
      <c r="DL103" s="108"/>
      <c r="DM103" s="167">
        <f t="shared" si="913"/>
        <v>0</v>
      </c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9"/>
      <c r="DY103" s="58"/>
      <c r="DZ103" s="58"/>
      <c r="EA103" s="58"/>
      <c r="EB103" s="108"/>
      <c r="EC103" s="167">
        <f t="shared" si="914"/>
        <v>0</v>
      </c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9"/>
      <c r="EO103" s="58"/>
      <c r="EP103" s="58"/>
      <c r="EQ103" s="58"/>
      <c r="ER103" s="108"/>
      <c r="ES103" s="167">
        <f t="shared" si="915"/>
        <v>0</v>
      </c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9"/>
      <c r="FE103" s="58"/>
      <c r="FF103" s="58"/>
      <c r="FG103" s="58"/>
      <c r="FH103" s="108"/>
      <c r="FI103" s="167">
        <f t="shared" si="916"/>
        <v>0</v>
      </c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9"/>
      <c r="FU103" s="58"/>
      <c r="FV103" s="58"/>
      <c r="FW103" s="58"/>
      <c r="FX103" s="108"/>
      <c r="FY103" s="167">
        <f t="shared" si="917"/>
        <v>0</v>
      </c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9"/>
      <c r="GK103" s="58"/>
      <c r="GL103" s="58"/>
      <c r="GM103" s="58"/>
      <c r="GN103" s="108"/>
      <c r="GO103" s="167">
        <f t="shared" si="918"/>
        <v>0</v>
      </c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9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108"/>
      <c r="HO103" s="170"/>
      <c r="HP103" s="171"/>
      <c r="HQ103" s="167">
        <f t="shared" si="919"/>
        <v>0</v>
      </c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9"/>
      <c r="IC103" s="58"/>
      <c r="ID103" s="58"/>
      <c r="IE103" s="58"/>
      <c r="IF103" s="108"/>
      <c r="IG103" s="167">
        <f t="shared" si="920"/>
        <v>0</v>
      </c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9"/>
      <c r="IS103" s="58"/>
      <c r="IT103" s="58"/>
      <c r="IU103" s="58"/>
      <c r="IV103" s="108"/>
      <c r="IW103" s="167">
        <f t="shared" si="921"/>
        <v>0</v>
      </c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9"/>
      <c r="JI103" s="58"/>
      <c r="JJ103" s="58"/>
      <c r="JK103" s="58"/>
      <c r="JL103" s="108"/>
      <c r="JM103" s="167">
        <f t="shared" si="922"/>
        <v>0</v>
      </c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9"/>
      <c r="JY103" s="58"/>
      <c r="JZ103" s="58"/>
      <c r="KA103" s="58"/>
      <c r="KB103" s="108"/>
      <c r="KC103" s="167">
        <f t="shared" si="923"/>
        <v>0</v>
      </c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9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108"/>
      <c r="LC103" s="171"/>
      <c r="LD103" s="167">
        <f t="shared" si="924"/>
        <v>0</v>
      </c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9"/>
      <c r="LP103" s="58"/>
      <c r="LQ103" s="58"/>
      <c r="LR103" s="58"/>
      <c r="LS103" s="108"/>
      <c r="LT103" s="167">
        <f t="shared" si="925"/>
        <v>0</v>
      </c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9"/>
      <c r="MF103" s="58"/>
      <c r="MG103" s="58"/>
      <c r="MH103" s="58"/>
      <c r="MI103" s="108"/>
      <c r="MJ103" s="167">
        <f t="shared" si="926"/>
        <v>0</v>
      </c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9"/>
      <c r="MV103" s="58"/>
      <c r="MW103" s="58"/>
      <c r="MX103" s="58"/>
      <c r="MY103" s="108"/>
      <c r="MZ103" s="167">
        <f t="shared" si="927"/>
        <v>0</v>
      </c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9"/>
      <c r="NL103" s="58"/>
      <c r="NM103" s="58"/>
      <c r="NN103" s="58"/>
      <c r="NO103" s="108"/>
      <c r="NP103" s="167">
        <f t="shared" si="928"/>
        <v>0</v>
      </c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9"/>
      <c r="OB103" s="58"/>
      <c r="OC103" s="58"/>
      <c r="OD103" s="58"/>
      <c r="OE103" s="108"/>
      <c r="OF103" s="167">
        <f t="shared" si="929"/>
        <v>0</v>
      </c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9"/>
      <c r="OR103" s="58"/>
      <c r="OS103" s="58"/>
      <c r="OT103" s="58"/>
      <c r="OU103" s="108"/>
      <c r="OV103" s="167">
        <f t="shared" si="930"/>
        <v>0</v>
      </c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9"/>
      <c r="PH103" s="58"/>
      <c r="PI103" s="58"/>
      <c r="PJ103" s="58"/>
      <c r="PK103" s="108"/>
      <c r="PL103" s="167">
        <f t="shared" si="931"/>
        <v>0</v>
      </c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9"/>
      <c r="PX103" s="58"/>
      <c r="PY103" s="58"/>
      <c r="PZ103" s="58"/>
      <c r="QA103" s="108"/>
      <c r="QB103" s="167">
        <f t="shared" si="932"/>
        <v>0</v>
      </c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9"/>
      <c r="QN103" s="58"/>
      <c r="QO103" s="58"/>
      <c r="QP103" s="58"/>
      <c r="QQ103" s="108"/>
      <c r="QR103" s="167">
        <f t="shared" si="933"/>
        <v>0</v>
      </c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9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108"/>
      <c r="RR103" s="171"/>
      <c r="RS103" s="167">
        <f t="shared" si="934"/>
        <v>0</v>
      </c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9"/>
      <c r="SE103" s="58"/>
      <c r="SF103" s="58"/>
      <c r="SG103" s="58"/>
      <c r="SH103" s="108"/>
      <c r="SI103" s="167">
        <f t="shared" si="935"/>
        <v>0</v>
      </c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9"/>
      <c r="SU103" s="58"/>
      <c r="SV103" s="58"/>
      <c r="SW103" s="58"/>
      <c r="SX103" s="108"/>
      <c r="SY103" s="167">
        <f t="shared" si="936"/>
        <v>0</v>
      </c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9"/>
      <c r="TK103" s="58"/>
      <c r="TL103" s="58"/>
      <c r="TM103" s="58"/>
      <c r="TN103" s="108"/>
      <c r="TO103" s="167">
        <f t="shared" si="937"/>
        <v>0</v>
      </c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9"/>
      <c r="UA103" s="58"/>
      <c r="UB103" s="58"/>
      <c r="UC103" s="58"/>
      <c r="UD103" s="108"/>
      <c r="UE103" s="167">
        <f t="shared" si="938"/>
        <v>0</v>
      </c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9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108"/>
      <c r="VE103" s="9" t="str">
        <f t="shared" si="710"/>
        <v>-</v>
      </c>
    </row>
    <row r="104" spans="1:577" ht="20.149999999999999" customHeight="1">
      <c r="A104" s="18"/>
      <c r="B104" s="18">
        <v>6110</v>
      </c>
      <c r="C104" s="18"/>
      <c r="D104" s="19" t="s">
        <v>101</v>
      </c>
      <c r="E104" s="188">
        <f t="shared" ref="E104:BP104" si="939">SUM(E105:E112)</f>
        <v>0</v>
      </c>
      <c r="F104" s="189">
        <f t="shared" si="939"/>
        <v>0</v>
      </c>
      <c r="G104" s="189">
        <f t="shared" si="939"/>
        <v>0</v>
      </c>
      <c r="H104" s="190">
        <f t="shared" si="939"/>
        <v>0</v>
      </c>
      <c r="I104" s="226">
        <f t="shared" si="939"/>
        <v>0</v>
      </c>
      <c r="J104" s="189">
        <f t="shared" si="939"/>
        <v>0</v>
      </c>
      <c r="K104" s="57">
        <f t="shared" si="939"/>
        <v>0</v>
      </c>
      <c r="L104" s="56">
        <f t="shared" si="939"/>
        <v>0</v>
      </c>
      <c r="M104" s="56">
        <f t="shared" si="939"/>
        <v>0</v>
      </c>
      <c r="N104" s="56">
        <f t="shared" si="939"/>
        <v>0</v>
      </c>
      <c r="O104" s="56">
        <f t="shared" si="939"/>
        <v>0</v>
      </c>
      <c r="P104" s="56">
        <f t="shared" si="939"/>
        <v>0</v>
      </c>
      <c r="Q104" s="56">
        <f t="shared" si="939"/>
        <v>0</v>
      </c>
      <c r="R104" s="56">
        <f t="shared" si="939"/>
        <v>0</v>
      </c>
      <c r="S104" s="56">
        <f t="shared" si="939"/>
        <v>0</v>
      </c>
      <c r="T104" s="56">
        <f t="shared" si="939"/>
        <v>0</v>
      </c>
      <c r="U104" s="57">
        <f t="shared" si="939"/>
        <v>0</v>
      </c>
      <c r="V104" s="56">
        <f t="shared" si="939"/>
        <v>0</v>
      </c>
      <c r="W104" s="56">
        <f t="shared" si="939"/>
        <v>0</v>
      </c>
      <c r="X104" s="56">
        <f t="shared" si="939"/>
        <v>0</v>
      </c>
      <c r="Y104" s="107">
        <f t="shared" si="939"/>
        <v>0</v>
      </c>
      <c r="Z104" s="57">
        <f t="shared" si="939"/>
        <v>0</v>
      </c>
      <c r="AA104" s="56">
        <f t="shared" si="939"/>
        <v>0</v>
      </c>
      <c r="AB104" s="56">
        <f t="shared" si="939"/>
        <v>0</v>
      </c>
      <c r="AC104" s="56">
        <f t="shared" si="939"/>
        <v>0</v>
      </c>
      <c r="AD104" s="56">
        <f t="shared" si="939"/>
        <v>0</v>
      </c>
      <c r="AE104" s="56">
        <f t="shared" si="939"/>
        <v>0</v>
      </c>
      <c r="AF104" s="56">
        <f t="shared" si="939"/>
        <v>0</v>
      </c>
      <c r="AG104" s="56">
        <f t="shared" si="939"/>
        <v>0</v>
      </c>
      <c r="AH104" s="56">
        <f t="shared" si="939"/>
        <v>0</v>
      </c>
      <c r="AI104" s="56">
        <f t="shared" si="939"/>
        <v>0</v>
      </c>
      <c r="AJ104" s="56">
        <f t="shared" si="939"/>
        <v>0</v>
      </c>
      <c r="AK104" s="57">
        <f t="shared" si="939"/>
        <v>0</v>
      </c>
      <c r="AL104" s="56">
        <f t="shared" si="939"/>
        <v>0</v>
      </c>
      <c r="AM104" s="56">
        <f t="shared" si="939"/>
        <v>0</v>
      </c>
      <c r="AN104" s="56">
        <f t="shared" si="939"/>
        <v>0</v>
      </c>
      <c r="AO104" s="107">
        <f t="shared" si="939"/>
        <v>0</v>
      </c>
      <c r="AP104" s="57">
        <f t="shared" si="939"/>
        <v>0</v>
      </c>
      <c r="AQ104" s="56">
        <f t="shared" si="939"/>
        <v>0</v>
      </c>
      <c r="AR104" s="56">
        <f t="shared" si="939"/>
        <v>0</v>
      </c>
      <c r="AS104" s="56">
        <f t="shared" si="939"/>
        <v>0</v>
      </c>
      <c r="AT104" s="56">
        <f t="shared" si="939"/>
        <v>0</v>
      </c>
      <c r="AU104" s="56">
        <f t="shared" si="939"/>
        <v>0</v>
      </c>
      <c r="AV104" s="56">
        <f t="shared" si="939"/>
        <v>0</v>
      </c>
      <c r="AW104" s="56">
        <f t="shared" si="939"/>
        <v>0</v>
      </c>
      <c r="AX104" s="56">
        <f t="shared" si="939"/>
        <v>0</v>
      </c>
      <c r="AY104" s="56">
        <f t="shared" si="939"/>
        <v>0</v>
      </c>
      <c r="AZ104" s="56">
        <f t="shared" si="939"/>
        <v>0</v>
      </c>
      <c r="BA104" s="57">
        <f t="shared" si="939"/>
        <v>0</v>
      </c>
      <c r="BB104" s="56">
        <f t="shared" si="939"/>
        <v>0</v>
      </c>
      <c r="BC104" s="56">
        <f t="shared" si="939"/>
        <v>0</v>
      </c>
      <c r="BD104" s="56">
        <f t="shared" si="939"/>
        <v>0</v>
      </c>
      <c r="BE104" s="107">
        <f t="shared" si="939"/>
        <v>0</v>
      </c>
      <c r="BF104" s="57">
        <f t="shared" si="939"/>
        <v>0</v>
      </c>
      <c r="BG104" s="56">
        <f t="shared" si="939"/>
        <v>0</v>
      </c>
      <c r="BH104" s="56">
        <f t="shared" si="939"/>
        <v>0</v>
      </c>
      <c r="BI104" s="56">
        <f t="shared" si="939"/>
        <v>0</v>
      </c>
      <c r="BJ104" s="56">
        <f t="shared" si="939"/>
        <v>0</v>
      </c>
      <c r="BK104" s="56">
        <f t="shared" si="939"/>
        <v>0</v>
      </c>
      <c r="BL104" s="56">
        <f t="shared" si="939"/>
        <v>0</v>
      </c>
      <c r="BM104" s="56">
        <f t="shared" si="939"/>
        <v>0</v>
      </c>
      <c r="BN104" s="56">
        <f t="shared" si="939"/>
        <v>0</v>
      </c>
      <c r="BO104" s="56">
        <f t="shared" si="939"/>
        <v>0</v>
      </c>
      <c r="BP104" s="56">
        <f t="shared" si="939"/>
        <v>0</v>
      </c>
      <c r="BQ104" s="57">
        <f t="shared" ref="BQ104:EM104" si="940">SUM(BQ105:BQ112)</f>
        <v>0</v>
      </c>
      <c r="BR104" s="56">
        <f t="shared" si="940"/>
        <v>0</v>
      </c>
      <c r="BS104" s="56">
        <f t="shared" si="940"/>
        <v>0</v>
      </c>
      <c r="BT104" s="56">
        <f t="shared" si="940"/>
        <v>0</v>
      </c>
      <c r="BU104" s="107">
        <f t="shared" si="940"/>
        <v>0</v>
      </c>
      <c r="BV104" s="57">
        <f t="shared" si="940"/>
        <v>0</v>
      </c>
      <c r="BW104" s="56">
        <f t="shared" si="940"/>
        <v>0</v>
      </c>
      <c r="BX104" s="56">
        <f t="shared" si="940"/>
        <v>0</v>
      </c>
      <c r="BY104" s="56">
        <f t="shared" si="940"/>
        <v>0</v>
      </c>
      <c r="BZ104" s="56">
        <f t="shared" si="940"/>
        <v>0</v>
      </c>
      <c r="CA104" s="56">
        <f t="shared" si="940"/>
        <v>0</v>
      </c>
      <c r="CB104" s="56">
        <f t="shared" si="940"/>
        <v>0</v>
      </c>
      <c r="CC104" s="56">
        <f t="shared" si="940"/>
        <v>0</v>
      </c>
      <c r="CD104" s="56">
        <f t="shared" si="940"/>
        <v>0</v>
      </c>
      <c r="CE104" s="56">
        <f t="shared" si="940"/>
        <v>0</v>
      </c>
      <c r="CF104" s="56">
        <f t="shared" si="940"/>
        <v>0</v>
      </c>
      <c r="CG104" s="57">
        <f t="shared" si="940"/>
        <v>0</v>
      </c>
      <c r="CH104" s="56">
        <f t="shared" si="940"/>
        <v>0</v>
      </c>
      <c r="CI104" s="56">
        <f t="shared" si="940"/>
        <v>0</v>
      </c>
      <c r="CJ104" s="56">
        <f t="shared" si="940"/>
        <v>0</v>
      </c>
      <c r="CK104" s="56">
        <f t="shared" si="940"/>
        <v>0</v>
      </c>
      <c r="CL104" s="56">
        <f t="shared" si="940"/>
        <v>0</v>
      </c>
      <c r="CM104" s="56">
        <f t="shared" si="940"/>
        <v>0</v>
      </c>
      <c r="CN104" s="56">
        <f t="shared" si="940"/>
        <v>0</v>
      </c>
      <c r="CO104" s="56">
        <f t="shared" si="940"/>
        <v>0</v>
      </c>
      <c r="CP104" s="56">
        <f t="shared" si="940"/>
        <v>0</v>
      </c>
      <c r="CQ104" s="56">
        <f t="shared" si="940"/>
        <v>0</v>
      </c>
      <c r="CR104" s="56">
        <f t="shared" si="940"/>
        <v>0</v>
      </c>
      <c r="CS104" s="56">
        <f t="shared" si="940"/>
        <v>0</v>
      </c>
      <c r="CT104" s="56">
        <f t="shared" si="940"/>
        <v>0</v>
      </c>
      <c r="CU104" s="107">
        <f t="shared" si="940"/>
        <v>0</v>
      </c>
      <c r="CV104" s="150">
        <f t="shared" si="940"/>
        <v>0</v>
      </c>
      <c r="CW104" s="57">
        <f t="shared" si="940"/>
        <v>0</v>
      </c>
      <c r="CX104" s="56">
        <f t="shared" si="940"/>
        <v>0</v>
      </c>
      <c r="CY104" s="56">
        <f t="shared" si="940"/>
        <v>0</v>
      </c>
      <c r="CZ104" s="56">
        <f t="shared" si="940"/>
        <v>0</v>
      </c>
      <c r="DA104" s="56">
        <f t="shared" si="940"/>
        <v>0</v>
      </c>
      <c r="DB104" s="56">
        <f t="shared" si="940"/>
        <v>0</v>
      </c>
      <c r="DC104" s="56">
        <f t="shared" si="940"/>
        <v>0</v>
      </c>
      <c r="DD104" s="56">
        <f t="shared" si="940"/>
        <v>0</v>
      </c>
      <c r="DE104" s="56">
        <f t="shared" si="940"/>
        <v>0</v>
      </c>
      <c r="DF104" s="56">
        <f t="shared" si="940"/>
        <v>0</v>
      </c>
      <c r="DG104" s="56">
        <f t="shared" si="940"/>
        <v>0</v>
      </c>
      <c r="DH104" s="57">
        <f t="shared" si="940"/>
        <v>0</v>
      </c>
      <c r="DI104" s="56">
        <f t="shared" si="940"/>
        <v>0</v>
      </c>
      <c r="DJ104" s="56">
        <f t="shared" si="940"/>
        <v>0</v>
      </c>
      <c r="DK104" s="56">
        <f t="shared" si="940"/>
        <v>0</v>
      </c>
      <c r="DL104" s="107">
        <f t="shared" si="940"/>
        <v>0</v>
      </c>
      <c r="DM104" s="57">
        <f t="shared" si="940"/>
        <v>0</v>
      </c>
      <c r="DN104" s="56">
        <f t="shared" si="940"/>
        <v>0</v>
      </c>
      <c r="DO104" s="56">
        <f t="shared" si="940"/>
        <v>0</v>
      </c>
      <c r="DP104" s="56">
        <f t="shared" si="940"/>
        <v>0</v>
      </c>
      <c r="DQ104" s="56">
        <f t="shared" si="940"/>
        <v>0</v>
      </c>
      <c r="DR104" s="56">
        <f t="shared" si="940"/>
        <v>0</v>
      </c>
      <c r="DS104" s="56">
        <f t="shared" si="940"/>
        <v>0</v>
      </c>
      <c r="DT104" s="56">
        <f t="shared" si="940"/>
        <v>0</v>
      </c>
      <c r="DU104" s="56">
        <f t="shared" si="940"/>
        <v>0</v>
      </c>
      <c r="DV104" s="56">
        <f t="shared" si="940"/>
        <v>0</v>
      </c>
      <c r="DW104" s="56">
        <f t="shared" si="940"/>
        <v>0</v>
      </c>
      <c r="DX104" s="57">
        <f t="shared" si="940"/>
        <v>0</v>
      </c>
      <c r="DY104" s="56">
        <f t="shared" si="940"/>
        <v>0</v>
      </c>
      <c r="DZ104" s="56">
        <f t="shared" si="940"/>
        <v>0</v>
      </c>
      <c r="EA104" s="56">
        <f t="shared" si="940"/>
        <v>0</v>
      </c>
      <c r="EB104" s="107">
        <f t="shared" si="940"/>
        <v>0</v>
      </c>
      <c r="EC104" s="57">
        <f t="shared" si="940"/>
        <v>0</v>
      </c>
      <c r="ED104" s="56">
        <f t="shared" si="940"/>
        <v>0</v>
      </c>
      <c r="EE104" s="56">
        <f t="shared" si="940"/>
        <v>0</v>
      </c>
      <c r="EF104" s="56">
        <f t="shared" si="940"/>
        <v>0</v>
      </c>
      <c r="EG104" s="56">
        <f t="shared" si="940"/>
        <v>0</v>
      </c>
      <c r="EH104" s="56">
        <f t="shared" si="940"/>
        <v>0</v>
      </c>
      <c r="EI104" s="56">
        <f t="shared" si="940"/>
        <v>0</v>
      </c>
      <c r="EJ104" s="56">
        <f t="shared" si="940"/>
        <v>0</v>
      </c>
      <c r="EK104" s="56">
        <f t="shared" si="940"/>
        <v>0</v>
      </c>
      <c r="EL104" s="56">
        <f t="shared" si="940"/>
        <v>0</v>
      </c>
      <c r="EM104" s="56">
        <f t="shared" si="940"/>
        <v>0</v>
      </c>
      <c r="EN104" s="57">
        <f t="shared" ref="EN104:GY104" si="941">SUM(EN105:EN112)</f>
        <v>0</v>
      </c>
      <c r="EO104" s="56">
        <f t="shared" si="941"/>
        <v>0</v>
      </c>
      <c r="EP104" s="56">
        <f t="shared" si="941"/>
        <v>0</v>
      </c>
      <c r="EQ104" s="56">
        <f t="shared" si="941"/>
        <v>0</v>
      </c>
      <c r="ER104" s="107">
        <f t="shared" si="941"/>
        <v>0</v>
      </c>
      <c r="ES104" s="57">
        <f t="shared" si="941"/>
        <v>0</v>
      </c>
      <c r="ET104" s="56">
        <f t="shared" si="941"/>
        <v>0</v>
      </c>
      <c r="EU104" s="56">
        <f t="shared" si="941"/>
        <v>0</v>
      </c>
      <c r="EV104" s="56">
        <f t="shared" si="941"/>
        <v>0</v>
      </c>
      <c r="EW104" s="56">
        <f t="shared" si="941"/>
        <v>0</v>
      </c>
      <c r="EX104" s="56">
        <f t="shared" si="941"/>
        <v>0</v>
      </c>
      <c r="EY104" s="56">
        <f t="shared" si="941"/>
        <v>0</v>
      </c>
      <c r="EZ104" s="56">
        <f t="shared" si="941"/>
        <v>0</v>
      </c>
      <c r="FA104" s="56">
        <f t="shared" si="941"/>
        <v>0</v>
      </c>
      <c r="FB104" s="56">
        <f t="shared" si="941"/>
        <v>0</v>
      </c>
      <c r="FC104" s="56">
        <f t="shared" si="941"/>
        <v>0</v>
      </c>
      <c r="FD104" s="57">
        <f t="shared" si="941"/>
        <v>0</v>
      </c>
      <c r="FE104" s="56">
        <f t="shared" si="941"/>
        <v>0</v>
      </c>
      <c r="FF104" s="56">
        <f t="shared" si="941"/>
        <v>0</v>
      </c>
      <c r="FG104" s="56">
        <f t="shared" si="941"/>
        <v>0</v>
      </c>
      <c r="FH104" s="107">
        <f t="shared" si="941"/>
        <v>0</v>
      </c>
      <c r="FI104" s="57">
        <f t="shared" si="941"/>
        <v>0</v>
      </c>
      <c r="FJ104" s="56">
        <f t="shared" si="941"/>
        <v>0</v>
      </c>
      <c r="FK104" s="56">
        <f t="shared" si="941"/>
        <v>0</v>
      </c>
      <c r="FL104" s="56">
        <f t="shared" si="941"/>
        <v>0</v>
      </c>
      <c r="FM104" s="56">
        <f t="shared" si="941"/>
        <v>0</v>
      </c>
      <c r="FN104" s="56">
        <f t="shared" si="941"/>
        <v>0</v>
      </c>
      <c r="FO104" s="56">
        <f t="shared" si="941"/>
        <v>0</v>
      </c>
      <c r="FP104" s="56">
        <f t="shared" si="941"/>
        <v>0</v>
      </c>
      <c r="FQ104" s="56">
        <f t="shared" si="941"/>
        <v>0</v>
      </c>
      <c r="FR104" s="56">
        <f t="shared" si="941"/>
        <v>0</v>
      </c>
      <c r="FS104" s="56">
        <f t="shared" si="941"/>
        <v>0</v>
      </c>
      <c r="FT104" s="57">
        <f t="shared" si="941"/>
        <v>0</v>
      </c>
      <c r="FU104" s="56">
        <f t="shared" si="941"/>
        <v>0</v>
      </c>
      <c r="FV104" s="56">
        <f t="shared" si="941"/>
        <v>0</v>
      </c>
      <c r="FW104" s="56">
        <f t="shared" si="941"/>
        <v>0</v>
      </c>
      <c r="FX104" s="107">
        <f t="shared" si="941"/>
        <v>0</v>
      </c>
      <c r="FY104" s="57">
        <f t="shared" si="941"/>
        <v>0</v>
      </c>
      <c r="FZ104" s="56">
        <f t="shared" si="941"/>
        <v>0</v>
      </c>
      <c r="GA104" s="56">
        <f t="shared" si="941"/>
        <v>0</v>
      </c>
      <c r="GB104" s="56">
        <f t="shared" si="941"/>
        <v>0</v>
      </c>
      <c r="GC104" s="56">
        <f t="shared" si="941"/>
        <v>0</v>
      </c>
      <c r="GD104" s="56">
        <f t="shared" si="941"/>
        <v>0</v>
      </c>
      <c r="GE104" s="56">
        <f t="shared" si="941"/>
        <v>0</v>
      </c>
      <c r="GF104" s="56">
        <f t="shared" si="941"/>
        <v>0</v>
      </c>
      <c r="GG104" s="56">
        <f t="shared" si="941"/>
        <v>0</v>
      </c>
      <c r="GH104" s="56">
        <f t="shared" si="941"/>
        <v>0</v>
      </c>
      <c r="GI104" s="56">
        <f t="shared" si="941"/>
        <v>0</v>
      </c>
      <c r="GJ104" s="57">
        <f t="shared" si="941"/>
        <v>0</v>
      </c>
      <c r="GK104" s="56">
        <f t="shared" si="941"/>
        <v>0</v>
      </c>
      <c r="GL104" s="56">
        <f t="shared" si="941"/>
        <v>0</v>
      </c>
      <c r="GM104" s="56">
        <f t="shared" si="941"/>
        <v>0</v>
      </c>
      <c r="GN104" s="107">
        <f t="shared" si="941"/>
        <v>0</v>
      </c>
      <c r="GO104" s="57">
        <f t="shared" si="941"/>
        <v>0</v>
      </c>
      <c r="GP104" s="56">
        <f t="shared" si="941"/>
        <v>0</v>
      </c>
      <c r="GQ104" s="56">
        <f t="shared" si="941"/>
        <v>0</v>
      </c>
      <c r="GR104" s="56">
        <f t="shared" si="941"/>
        <v>0</v>
      </c>
      <c r="GS104" s="56">
        <f t="shared" si="941"/>
        <v>0</v>
      </c>
      <c r="GT104" s="56">
        <f t="shared" si="941"/>
        <v>0</v>
      </c>
      <c r="GU104" s="56">
        <f t="shared" si="941"/>
        <v>0</v>
      </c>
      <c r="GV104" s="56">
        <f t="shared" si="941"/>
        <v>0</v>
      </c>
      <c r="GW104" s="56">
        <f t="shared" si="941"/>
        <v>0</v>
      </c>
      <c r="GX104" s="56">
        <f t="shared" si="941"/>
        <v>0</v>
      </c>
      <c r="GY104" s="56">
        <f t="shared" si="941"/>
        <v>0</v>
      </c>
      <c r="GZ104" s="57">
        <f t="shared" ref="GZ104:JW104" si="942">SUM(GZ105:GZ112)</f>
        <v>0</v>
      </c>
      <c r="HA104" s="56">
        <f t="shared" si="942"/>
        <v>0</v>
      </c>
      <c r="HB104" s="56">
        <f t="shared" si="942"/>
        <v>0</v>
      </c>
      <c r="HC104" s="56">
        <f t="shared" si="942"/>
        <v>0</v>
      </c>
      <c r="HD104" s="56">
        <f t="shared" si="942"/>
        <v>0</v>
      </c>
      <c r="HE104" s="56">
        <f t="shared" si="942"/>
        <v>0</v>
      </c>
      <c r="HF104" s="56">
        <f t="shared" si="942"/>
        <v>0</v>
      </c>
      <c r="HG104" s="56">
        <f t="shared" si="942"/>
        <v>0</v>
      </c>
      <c r="HH104" s="56">
        <f t="shared" si="942"/>
        <v>0</v>
      </c>
      <c r="HI104" s="56">
        <f t="shared" si="942"/>
        <v>0</v>
      </c>
      <c r="HJ104" s="56">
        <f t="shared" si="942"/>
        <v>0</v>
      </c>
      <c r="HK104" s="56">
        <f t="shared" si="942"/>
        <v>0</v>
      </c>
      <c r="HL104" s="56">
        <f t="shared" si="942"/>
        <v>0</v>
      </c>
      <c r="HM104" s="56">
        <f t="shared" si="942"/>
        <v>0</v>
      </c>
      <c r="HN104" s="107">
        <f t="shared" si="942"/>
        <v>0</v>
      </c>
      <c r="HO104" s="134">
        <f t="shared" si="942"/>
        <v>0</v>
      </c>
      <c r="HP104" s="150">
        <f t="shared" si="942"/>
        <v>0</v>
      </c>
      <c r="HQ104" s="57">
        <f t="shared" si="942"/>
        <v>0</v>
      </c>
      <c r="HR104" s="56">
        <f t="shared" si="942"/>
        <v>0</v>
      </c>
      <c r="HS104" s="56">
        <f t="shared" si="942"/>
        <v>0</v>
      </c>
      <c r="HT104" s="56">
        <f t="shared" si="942"/>
        <v>0</v>
      </c>
      <c r="HU104" s="56">
        <f t="shared" si="942"/>
        <v>0</v>
      </c>
      <c r="HV104" s="56">
        <f t="shared" si="942"/>
        <v>0</v>
      </c>
      <c r="HW104" s="56">
        <f t="shared" si="942"/>
        <v>0</v>
      </c>
      <c r="HX104" s="56">
        <f t="shared" si="942"/>
        <v>0</v>
      </c>
      <c r="HY104" s="56">
        <f t="shared" si="942"/>
        <v>0</v>
      </c>
      <c r="HZ104" s="56">
        <f t="shared" si="942"/>
        <v>0</v>
      </c>
      <c r="IA104" s="56">
        <f t="shared" si="942"/>
        <v>0</v>
      </c>
      <c r="IB104" s="57">
        <f t="shared" si="942"/>
        <v>0</v>
      </c>
      <c r="IC104" s="56">
        <f t="shared" si="942"/>
        <v>0</v>
      </c>
      <c r="ID104" s="56">
        <f t="shared" si="942"/>
        <v>0</v>
      </c>
      <c r="IE104" s="56">
        <f t="shared" si="942"/>
        <v>0</v>
      </c>
      <c r="IF104" s="107">
        <f t="shared" si="942"/>
        <v>0</v>
      </c>
      <c r="IG104" s="57">
        <f t="shared" si="942"/>
        <v>0</v>
      </c>
      <c r="IH104" s="56">
        <f t="shared" si="942"/>
        <v>0</v>
      </c>
      <c r="II104" s="56">
        <f t="shared" si="942"/>
        <v>0</v>
      </c>
      <c r="IJ104" s="56">
        <f t="shared" si="942"/>
        <v>0</v>
      </c>
      <c r="IK104" s="56">
        <f t="shared" si="942"/>
        <v>0</v>
      </c>
      <c r="IL104" s="56">
        <f t="shared" si="942"/>
        <v>0</v>
      </c>
      <c r="IM104" s="56">
        <f t="shared" si="942"/>
        <v>0</v>
      </c>
      <c r="IN104" s="56">
        <f t="shared" si="942"/>
        <v>0</v>
      </c>
      <c r="IO104" s="56">
        <f t="shared" si="942"/>
        <v>0</v>
      </c>
      <c r="IP104" s="56">
        <f t="shared" si="942"/>
        <v>0</v>
      </c>
      <c r="IQ104" s="56">
        <f t="shared" si="942"/>
        <v>0</v>
      </c>
      <c r="IR104" s="57">
        <f t="shared" si="942"/>
        <v>0</v>
      </c>
      <c r="IS104" s="56">
        <f t="shared" si="942"/>
        <v>0</v>
      </c>
      <c r="IT104" s="56">
        <f t="shared" si="942"/>
        <v>0</v>
      </c>
      <c r="IU104" s="56">
        <f t="shared" si="942"/>
        <v>0</v>
      </c>
      <c r="IV104" s="107">
        <f t="shared" si="942"/>
        <v>0</v>
      </c>
      <c r="IW104" s="57">
        <f t="shared" si="942"/>
        <v>0</v>
      </c>
      <c r="IX104" s="56">
        <f t="shared" si="942"/>
        <v>0</v>
      </c>
      <c r="IY104" s="56">
        <f t="shared" si="942"/>
        <v>0</v>
      </c>
      <c r="IZ104" s="56">
        <f t="shared" si="942"/>
        <v>0</v>
      </c>
      <c r="JA104" s="56">
        <f t="shared" si="942"/>
        <v>0</v>
      </c>
      <c r="JB104" s="56">
        <f t="shared" si="942"/>
        <v>0</v>
      </c>
      <c r="JC104" s="56">
        <f t="shared" si="942"/>
        <v>0</v>
      </c>
      <c r="JD104" s="56">
        <f t="shared" si="942"/>
        <v>0</v>
      </c>
      <c r="JE104" s="56">
        <f t="shared" si="942"/>
        <v>0</v>
      </c>
      <c r="JF104" s="56">
        <f t="shared" si="942"/>
        <v>0</v>
      </c>
      <c r="JG104" s="56">
        <f t="shared" si="942"/>
        <v>0</v>
      </c>
      <c r="JH104" s="57">
        <f t="shared" si="942"/>
        <v>0</v>
      </c>
      <c r="JI104" s="56">
        <f t="shared" si="942"/>
        <v>0</v>
      </c>
      <c r="JJ104" s="56">
        <f t="shared" si="942"/>
        <v>0</v>
      </c>
      <c r="JK104" s="56">
        <f t="shared" si="942"/>
        <v>0</v>
      </c>
      <c r="JL104" s="107">
        <f t="shared" si="942"/>
        <v>0</v>
      </c>
      <c r="JM104" s="57">
        <f t="shared" si="942"/>
        <v>0</v>
      </c>
      <c r="JN104" s="56">
        <f t="shared" si="942"/>
        <v>0</v>
      </c>
      <c r="JO104" s="56">
        <f t="shared" si="942"/>
        <v>0</v>
      </c>
      <c r="JP104" s="56">
        <f t="shared" si="942"/>
        <v>0</v>
      </c>
      <c r="JQ104" s="56">
        <f t="shared" si="942"/>
        <v>0</v>
      </c>
      <c r="JR104" s="56">
        <f t="shared" si="942"/>
        <v>0</v>
      </c>
      <c r="JS104" s="56">
        <f t="shared" si="942"/>
        <v>0</v>
      </c>
      <c r="JT104" s="56">
        <f t="shared" si="942"/>
        <v>0</v>
      </c>
      <c r="JU104" s="56">
        <f t="shared" si="942"/>
        <v>0</v>
      </c>
      <c r="JV104" s="56">
        <f t="shared" si="942"/>
        <v>0</v>
      </c>
      <c r="JW104" s="56">
        <f t="shared" si="942"/>
        <v>0</v>
      </c>
      <c r="JX104" s="57">
        <f t="shared" ref="JX104:MT104" si="943">SUM(JX105:JX112)</f>
        <v>0</v>
      </c>
      <c r="JY104" s="56">
        <f t="shared" si="943"/>
        <v>0</v>
      </c>
      <c r="JZ104" s="56">
        <f t="shared" si="943"/>
        <v>0</v>
      </c>
      <c r="KA104" s="56">
        <f t="shared" si="943"/>
        <v>0</v>
      </c>
      <c r="KB104" s="107">
        <f t="shared" si="943"/>
        <v>0</v>
      </c>
      <c r="KC104" s="57">
        <f t="shared" si="943"/>
        <v>0</v>
      </c>
      <c r="KD104" s="56">
        <f t="shared" si="943"/>
        <v>0</v>
      </c>
      <c r="KE104" s="56">
        <f t="shared" si="943"/>
        <v>0</v>
      </c>
      <c r="KF104" s="56">
        <f t="shared" si="943"/>
        <v>0</v>
      </c>
      <c r="KG104" s="56">
        <f t="shared" si="943"/>
        <v>0</v>
      </c>
      <c r="KH104" s="56">
        <f t="shared" si="943"/>
        <v>0</v>
      </c>
      <c r="KI104" s="56">
        <f t="shared" si="943"/>
        <v>0</v>
      </c>
      <c r="KJ104" s="56">
        <f t="shared" si="943"/>
        <v>0</v>
      </c>
      <c r="KK104" s="56">
        <f t="shared" si="943"/>
        <v>0</v>
      </c>
      <c r="KL104" s="56">
        <f t="shared" si="943"/>
        <v>0</v>
      </c>
      <c r="KM104" s="56">
        <f t="shared" si="943"/>
        <v>0</v>
      </c>
      <c r="KN104" s="57">
        <f t="shared" si="943"/>
        <v>0</v>
      </c>
      <c r="KO104" s="56">
        <f t="shared" si="943"/>
        <v>0</v>
      </c>
      <c r="KP104" s="56">
        <f t="shared" si="943"/>
        <v>0</v>
      </c>
      <c r="KQ104" s="56">
        <f t="shared" si="943"/>
        <v>0</v>
      </c>
      <c r="KR104" s="56">
        <f t="shared" si="943"/>
        <v>0</v>
      </c>
      <c r="KS104" s="56">
        <f t="shared" si="943"/>
        <v>0</v>
      </c>
      <c r="KT104" s="56">
        <f t="shared" si="943"/>
        <v>0</v>
      </c>
      <c r="KU104" s="56">
        <f t="shared" si="943"/>
        <v>0</v>
      </c>
      <c r="KV104" s="56">
        <f t="shared" si="943"/>
        <v>0</v>
      </c>
      <c r="KW104" s="56">
        <f t="shared" si="943"/>
        <v>0</v>
      </c>
      <c r="KX104" s="56">
        <f t="shared" si="943"/>
        <v>0</v>
      </c>
      <c r="KY104" s="56">
        <f t="shared" si="943"/>
        <v>0</v>
      </c>
      <c r="KZ104" s="56">
        <f t="shared" si="943"/>
        <v>0</v>
      </c>
      <c r="LA104" s="56">
        <f t="shared" si="943"/>
        <v>0</v>
      </c>
      <c r="LB104" s="107">
        <f t="shared" si="943"/>
        <v>0</v>
      </c>
      <c r="LC104" s="150">
        <f t="shared" si="943"/>
        <v>0</v>
      </c>
      <c r="LD104" s="57">
        <f t="shared" si="943"/>
        <v>0</v>
      </c>
      <c r="LE104" s="56">
        <f t="shared" si="943"/>
        <v>0</v>
      </c>
      <c r="LF104" s="56">
        <f t="shared" si="943"/>
        <v>0</v>
      </c>
      <c r="LG104" s="56">
        <f t="shared" si="943"/>
        <v>0</v>
      </c>
      <c r="LH104" s="56">
        <f t="shared" si="943"/>
        <v>0</v>
      </c>
      <c r="LI104" s="56">
        <f t="shared" si="943"/>
        <v>0</v>
      </c>
      <c r="LJ104" s="56">
        <f t="shared" si="943"/>
        <v>0</v>
      </c>
      <c r="LK104" s="56">
        <f t="shared" si="943"/>
        <v>0</v>
      </c>
      <c r="LL104" s="56">
        <f t="shared" si="943"/>
        <v>0</v>
      </c>
      <c r="LM104" s="56">
        <f t="shared" si="943"/>
        <v>0</v>
      </c>
      <c r="LN104" s="56">
        <f t="shared" si="943"/>
        <v>0</v>
      </c>
      <c r="LO104" s="57">
        <f t="shared" si="943"/>
        <v>0</v>
      </c>
      <c r="LP104" s="56">
        <f t="shared" si="943"/>
        <v>0</v>
      </c>
      <c r="LQ104" s="56">
        <f t="shared" si="943"/>
        <v>0</v>
      </c>
      <c r="LR104" s="56">
        <f t="shared" si="943"/>
        <v>0</v>
      </c>
      <c r="LS104" s="107">
        <f t="shared" si="943"/>
        <v>0</v>
      </c>
      <c r="LT104" s="57">
        <f t="shared" si="943"/>
        <v>0</v>
      </c>
      <c r="LU104" s="56">
        <f t="shared" si="943"/>
        <v>0</v>
      </c>
      <c r="LV104" s="56">
        <f t="shared" si="943"/>
        <v>0</v>
      </c>
      <c r="LW104" s="56">
        <f t="shared" si="943"/>
        <v>0</v>
      </c>
      <c r="LX104" s="56">
        <f t="shared" si="943"/>
        <v>0</v>
      </c>
      <c r="LY104" s="56">
        <f t="shared" si="943"/>
        <v>0</v>
      </c>
      <c r="LZ104" s="56">
        <f t="shared" si="943"/>
        <v>0</v>
      </c>
      <c r="MA104" s="56">
        <f t="shared" si="943"/>
        <v>0</v>
      </c>
      <c r="MB104" s="56">
        <f t="shared" si="943"/>
        <v>0</v>
      </c>
      <c r="MC104" s="56">
        <f t="shared" si="943"/>
        <v>0</v>
      </c>
      <c r="MD104" s="56">
        <f t="shared" si="943"/>
        <v>0</v>
      </c>
      <c r="ME104" s="57">
        <f t="shared" si="943"/>
        <v>0</v>
      </c>
      <c r="MF104" s="56">
        <f t="shared" si="943"/>
        <v>0</v>
      </c>
      <c r="MG104" s="56">
        <f t="shared" si="943"/>
        <v>0</v>
      </c>
      <c r="MH104" s="56">
        <f t="shared" si="943"/>
        <v>0</v>
      </c>
      <c r="MI104" s="107">
        <f t="shared" si="943"/>
        <v>0</v>
      </c>
      <c r="MJ104" s="57">
        <f t="shared" si="943"/>
        <v>0</v>
      </c>
      <c r="MK104" s="56">
        <f t="shared" si="943"/>
        <v>0</v>
      </c>
      <c r="ML104" s="56">
        <f t="shared" si="943"/>
        <v>0</v>
      </c>
      <c r="MM104" s="56">
        <f t="shared" si="943"/>
        <v>0</v>
      </c>
      <c r="MN104" s="56">
        <f t="shared" si="943"/>
        <v>0</v>
      </c>
      <c r="MO104" s="56">
        <f t="shared" si="943"/>
        <v>0</v>
      </c>
      <c r="MP104" s="56">
        <f t="shared" si="943"/>
        <v>0</v>
      </c>
      <c r="MQ104" s="56">
        <f t="shared" si="943"/>
        <v>0</v>
      </c>
      <c r="MR104" s="56">
        <f t="shared" si="943"/>
        <v>0</v>
      </c>
      <c r="MS104" s="56">
        <f t="shared" si="943"/>
        <v>0</v>
      </c>
      <c r="MT104" s="56">
        <f t="shared" si="943"/>
        <v>0</v>
      </c>
      <c r="MU104" s="57">
        <f t="shared" ref="MU104:PF104" si="944">SUM(MU105:MU112)</f>
        <v>0</v>
      </c>
      <c r="MV104" s="56">
        <f t="shared" si="944"/>
        <v>0</v>
      </c>
      <c r="MW104" s="56">
        <f t="shared" si="944"/>
        <v>0</v>
      </c>
      <c r="MX104" s="56">
        <f t="shared" si="944"/>
        <v>0</v>
      </c>
      <c r="MY104" s="107">
        <f t="shared" si="944"/>
        <v>0</v>
      </c>
      <c r="MZ104" s="57">
        <f t="shared" si="944"/>
        <v>0</v>
      </c>
      <c r="NA104" s="56">
        <f t="shared" si="944"/>
        <v>0</v>
      </c>
      <c r="NB104" s="56">
        <f t="shared" si="944"/>
        <v>0</v>
      </c>
      <c r="NC104" s="56">
        <f t="shared" si="944"/>
        <v>0</v>
      </c>
      <c r="ND104" s="56">
        <f t="shared" si="944"/>
        <v>0</v>
      </c>
      <c r="NE104" s="56">
        <f t="shared" si="944"/>
        <v>0</v>
      </c>
      <c r="NF104" s="56">
        <f t="shared" si="944"/>
        <v>0</v>
      </c>
      <c r="NG104" s="56">
        <f t="shared" si="944"/>
        <v>0</v>
      </c>
      <c r="NH104" s="56">
        <f t="shared" si="944"/>
        <v>0</v>
      </c>
      <c r="NI104" s="56">
        <f t="shared" si="944"/>
        <v>0</v>
      </c>
      <c r="NJ104" s="56">
        <f t="shared" si="944"/>
        <v>0</v>
      </c>
      <c r="NK104" s="57">
        <f t="shared" si="944"/>
        <v>0</v>
      </c>
      <c r="NL104" s="56">
        <f t="shared" si="944"/>
        <v>0</v>
      </c>
      <c r="NM104" s="56">
        <f t="shared" si="944"/>
        <v>0</v>
      </c>
      <c r="NN104" s="56">
        <f t="shared" si="944"/>
        <v>0</v>
      </c>
      <c r="NO104" s="107">
        <f t="shared" si="944"/>
        <v>0</v>
      </c>
      <c r="NP104" s="57">
        <f t="shared" si="944"/>
        <v>0</v>
      </c>
      <c r="NQ104" s="56">
        <f t="shared" si="944"/>
        <v>0</v>
      </c>
      <c r="NR104" s="56">
        <f t="shared" si="944"/>
        <v>0</v>
      </c>
      <c r="NS104" s="56">
        <f t="shared" si="944"/>
        <v>0</v>
      </c>
      <c r="NT104" s="56">
        <f t="shared" si="944"/>
        <v>0</v>
      </c>
      <c r="NU104" s="56">
        <f t="shared" si="944"/>
        <v>0</v>
      </c>
      <c r="NV104" s="56">
        <f t="shared" si="944"/>
        <v>0</v>
      </c>
      <c r="NW104" s="56">
        <f t="shared" si="944"/>
        <v>0</v>
      </c>
      <c r="NX104" s="56">
        <f t="shared" si="944"/>
        <v>0</v>
      </c>
      <c r="NY104" s="56">
        <f t="shared" si="944"/>
        <v>0</v>
      </c>
      <c r="NZ104" s="56">
        <f t="shared" si="944"/>
        <v>0</v>
      </c>
      <c r="OA104" s="57">
        <f t="shared" si="944"/>
        <v>0</v>
      </c>
      <c r="OB104" s="56">
        <f t="shared" si="944"/>
        <v>0</v>
      </c>
      <c r="OC104" s="56">
        <f t="shared" si="944"/>
        <v>0</v>
      </c>
      <c r="OD104" s="56">
        <f t="shared" si="944"/>
        <v>0</v>
      </c>
      <c r="OE104" s="107">
        <f t="shared" si="944"/>
        <v>0</v>
      </c>
      <c r="OF104" s="57">
        <f t="shared" si="944"/>
        <v>0</v>
      </c>
      <c r="OG104" s="56">
        <f t="shared" si="944"/>
        <v>0</v>
      </c>
      <c r="OH104" s="56">
        <f t="shared" si="944"/>
        <v>0</v>
      </c>
      <c r="OI104" s="56">
        <f t="shared" si="944"/>
        <v>0</v>
      </c>
      <c r="OJ104" s="56">
        <f t="shared" si="944"/>
        <v>0</v>
      </c>
      <c r="OK104" s="56">
        <f t="shared" si="944"/>
        <v>0</v>
      </c>
      <c r="OL104" s="56">
        <f t="shared" si="944"/>
        <v>0</v>
      </c>
      <c r="OM104" s="56">
        <f t="shared" si="944"/>
        <v>0</v>
      </c>
      <c r="ON104" s="56">
        <f t="shared" si="944"/>
        <v>0</v>
      </c>
      <c r="OO104" s="56">
        <f t="shared" si="944"/>
        <v>0</v>
      </c>
      <c r="OP104" s="56">
        <f t="shared" si="944"/>
        <v>0</v>
      </c>
      <c r="OQ104" s="57">
        <f t="shared" si="944"/>
        <v>0</v>
      </c>
      <c r="OR104" s="56">
        <f t="shared" si="944"/>
        <v>0</v>
      </c>
      <c r="OS104" s="56">
        <f t="shared" si="944"/>
        <v>0</v>
      </c>
      <c r="OT104" s="56">
        <f t="shared" si="944"/>
        <v>0</v>
      </c>
      <c r="OU104" s="107">
        <f t="shared" si="944"/>
        <v>0</v>
      </c>
      <c r="OV104" s="57">
        <f t="shared" si="944"/>
        <v>0</v>
      </c>
      <c r="OW104" s="56">
        <f t="shared" si="944"/>
        <v>0</v>
      </c>
      <c r="OX104" s="56">
        <f t="shared" si="944"/>
        <v>0</v>
      </c>
      <c r="OY104" s="56">
        <f t="shared" si="944"/>
        <v>0</v>
      </c>
      <c r="OZ104" s="56">
        <f t="shared" si="944"/>
        <v>0</v>
      </c>
      <c r="PA104" s="56">
        <f t="shared" si="944"/>
        <v>0</v>
      </c>
      <c r="PB104" s="56">
        <f t="shared" si="944"/>
        <v>0</v>
      </c>
      <c r="PC104" s="56">
        <f t="shared" si="944"/>
        <v>0</v>
      </c>
      <c r="PD104" s="56">
        <f t="shared" si="944"/>
        <v>0</v>
      </c>
      <c r="PE104" s="56">
        <f t="shared" si="944"/>
        <v>0</v>
      </c>
      <c r="PF104" s="56">
        <f t="shared" si="944"/>
        <v>0</v>
      </c>
      <c r="PG104" s="57">
        <f t="shared" ref="PG104:RR104" si="945">SUM(PG105:PG112)</f>
        <v>0</v>
      </c>
      <c r="PH104" s="56">
        <f t="shared" si="945"/>
        <v>0</v>
      </c>
      <c r="PI104" s="56">
        <f t="shared" si="945"/>
        <v>0</v>
      </c>
      <c r="PJ104" s="56">
        <f t="shared" si="945"/>
        <v>0</v>
      </c>
      <c r="PK104" s="107">
        <f t="shared" si="945"/>
        <v>0</v>
      </c>
      <c r="PL104" s="57">
        <f t="shared" si="945"/>
        <v>0</v>
      </c>
      <c r="PM104" s="56">
        <f t="shared" si="945"/>
        <v>0</v>
      </c>
      <c r="PN104" s="56">
        <f t="shared" si="945"/>
        <v>0</v>
      </c>
      <c r="PO104" s="56">
        <f t="shared" si="945"/>
        <v>0</v>
      </c>
      <c r="PP104" s="56">
        <f t="shared" si="945"/>
        <v>0</v>
      </c>
      <c r="PQ104" s="56">
        <f t="shared" si="945"/>
        <v>0</v>
      </c>
      <c r="PR104" s="56">
        <f t="shared" si="945"/>
        <v>0</v>
      </c>
      <c r="PS104" s="56">
        <f t="shared" si="945"/>
        <v>0</v>
      </c>
      <c r="PT104" s="56">
        <f t="shared" si="945"/>
        <v>0</v>
      </c>
      <c r="PU104" s="56">
        <f t="shared" si="945"/>
        <v>0</v>
      </c>
      <c r="PV104" s="56">
        <f t="shared" si="945"/>
        <v>0</v>
      </c>
      <c r="PW104" s="57">
        <f t="shared" si="945"/>
        <v>0</v>
      </c>
      <c r="PX104" s="56">
        <f t="shared" si="945"/>
        <v>0</v>
      </c>
      <c r="PY104" s="56">
        <f t="shared" si="945"/>
        <v>0</v>
      </c>
      <c r="PZ104" s="56">
        <f t="shared" si="945"/>
        <v>0</v>
      </c>
      <c r="QA104" s="107">
        <f t="shared" si="945"/>
        <v>0</v>
      </c>
      <c r="QB104" s="57">
        <f t="shared" si="945"/>
        <v>0</v>
      </c>
      <c r="QC104" s="56">
        <f t="shared" si="945"/>
        <v>0</v>
      </c>
      <c r="QD104" s="56">
        <f t="shared" si="945"/>
        <v>0</v>
      </c>
      <c r="QE104" s="56">
        <f t="shared" si="945"/>
        <v>0</v>
      </c>
      <c r="QF104" s="56">
        <f t="shared" si="945"/>
        <v>0</v>
      </c>
      <c r="QG104" s="56">
        <f t="shared" si="945"/>
        <v>0</v>
      </c>
      <c r="QH104" s="56">
        <f t="shared" si="945"/>
        <v>0</v>
      </c>
      <c r="QI104" s="56">
        <f t="shared" si="945"/>
        <v>0</v>
      </c>
      <c r="QJ104" s="56">
        <f t="shared" si="945"/>
        <v>0</v>
      </c>
      <c r="QK104" s="56">
        <f t="shared" si="945"/>
        <v>0</v>
      </c>
      <c r="QL104" s="56">
        <f t="shared" si="945"/>
        <v>0</v>
      </c>
      <c r="QM104" s="57">
        <f t="shared" si="945"/>
        <v>0</v>
      </c>
      <c r="QN104" s="56">
        <f t="shared" si="945"/>
        <v>0</v>
      </c>
      <c r="QO104" s="56">
        <f t="shared" si="945"/>
        <v>0</v>
      </c>
      <c r="QP104" s="56">
        <f t="shared" si="945"/>
        <v>0</v>
      </c>
      <c r="QQ104" s="107">
        <f t="shared" si="945"/>
        <v>0</v>
      </c>
      <c r="QR104" s="57">
        <f t="shared" si="945"/>
        <v>0</v>
      </c>
      <c r="QS104" s="56">
        <f t="shared" si="945"/>
        <v>0</v>
      </c>
      <c r="QT104" s="56">
        <f t="shared" si="945"/>
        <v>0</v>
      </c>
      <c r="QU104" s="56">
        <f t="shared" si="945"/>
        <v>0</v>
      </c>
      <c r="QV104" s="56">
        <f t="shared" si="945"/>
        <v>0</v>
      </c>
      <c r="QW104" s="56">
        <f t="shared" si="945"/>
        <v>0</v>
      </c>
      <c r="QX104" s="56">
        <f t="shared" si="945"/>
        <v>0</v>
      </c>
      <c r="QY104" s="56">
        <f t="shared" si="945"/>
        <v>0</v>
      </c>
      <c r="QZ104" s="56">
        <f t="shared" si="945"/>
        <v>0</v>
      </c>
      <c r="RA104" s="56">
        <f t="shared" si="945"/>
        <v>0</v>
      </c>
      <c r="RB104" s="56">
        <f t="shared" si="945"/>
        <v>0</v>
      </c>
      <c r="RC104" s="57">
        <f t="shared" si="945"/>
        <v>0</v>
      </c>
      <c r="RD104" s="56">
        <f t="shared" si="945"/>
        <v>0</v>
      </c>
      <c r="RE104" s="56">
        <f t="shared" si="945"/>
        <v>0</v>
      </c>
      <c r="RF104" s="56">
        <f t="shared" si="945"/>
        <v>0</v>
      </c>
      <c r="RG104" s="56">
        <f t="shared" si="945"/>
        <v>0</v>
      </c>
      <c r="RH104" s="56">
        <f t="shared" si="945"/>
        <v>0</v>
      </c>
      <c r="RI104" s="56">
        <f t="shared" si="945"/>
        <v>0</v>
      </c>
      <c r="RJ104" s="56">
        <f t="shared" si="945"/>
        <v>0</v>
      </c>
      <c r="RK104" s="56">
        <f t="shared" si="945"/>
        <v>0</v>
      </c>
      <c r="RL104" s="56">
        <f t="shared" si="945"/>
        <v>0</v>
      </c>
      <c r="RM104" s="56">
        <f t="shared" si="945"/>
        <v>0</v>
      </c>
      <c r="RN104" s="56">
        <f t="shared" si="945"/>
        <v>0</v>
      </c>
      <c r="RO104" s="56">
        <f t="shared" si="945"/>
        <v>0</v>
      </c>
      <c r="RP104" s="56">
        <f t="shared" si="945"/>
        <v>0</v>
      </c>
      <c r="RQ104" s="107">
        <f t="shared" si="945"/>
        <v>0</v>
      </c>
      <c r="RR104" s="150">
        <f t="shared" si="945"/>
        <v>0</v>
      </c>
      <c r="RS104" s="57">
        <f t="shared" ref="RS104:UD104" si="946">SUM(RS105:RS112)</f>
        <v>0</v>
      </c>
      <c r="RT104" s="56">
        <f t="shared" si="946"/>
        <v>0</v>
      </c>
      <c r="RU104" s="56">
        <f t="shared" si="946"/>
        <v>0</v>
      </c>
      <c r="RV104" s="56">
        <f t="shared" si="946"/>
        <v>0</v>
      </c>
      <c r="RW104" s="56">
        <f t="shared" si="946"/>
        <v>0</v>
      </c>
      <c r="RX104" s="56">
        <f t="shared" si="946"/>
        <v>0</v>
      </c>
      <c r="RY104" s="56">
        <f t="shared" si="946"/>
        <v>0</v>
      </c>
      <c r="RZ104" s="56">
        <f t="shared" si="946"/>
        <v>0</v>
      </c>
      <c r="SA104" s="56">
        <f t="shared" si="946"/>
        <v>0</v>
      </c>
      <c r="SB104" s="56">
        <f t="shared" si="946"/>
        <v>0</v>
      </c>
      <c r="SC104" s="56">
        <f t="shared" si="946"/>
        <v>0</v>
      </c>
      <c r="SD104" s="57">
        <f t="shared" si="946"/>
        <v>0</v>
      </c>
      <c r="SE104" s="56">
        <f t="shared" si="946"/>
        <v>0</v>
      </c>
      <c r="SF104" s="56">
        <f t="shared" si="946"/>
        <v>0</v>
      </c>
      <c r="SG104" s="56">
        <f t="shared" si="946"/>
        <v>0</v>
      </c>
      <c r="SH104" s="107">
        <f t="shared" si="946"/>
        <v>0</v>
      </c>
      <c r="SI104" s="57">
        <f t="shared" si="946"/>
        <v>0</v>
      </c>
      <c r="SJ104" s="56">
        <f t="shared" si="946"/>
        <v>0</v>
      </c>
      <c r="SK104" s="56">
        <f t="shared" si="946"/>
        <v>0</v>
      </c>
      <c r="SL104" s="56">
        <f t="shared" si="946"/>
        <v>0</v>
      </c>
      <c r="SM104" s="56">
        <f t="shared" si="946"/>
        <v>0</v>
      </c>
      <c r="SN104" s="56">
        <f t="shared" si="946"/>
        <v>0</v>
      </c>
      <c r="SO104" s="56">
        <f t="shared" si="946"/>
        <v>0</v>
      </c>
      <c r="SP104" s="56">
        <f t="shared" si="946"/>
        <v>0</v>
      </c>
      <c r="SQ104" s="56">
        <f t="shared" si="946"/>
        <v>0</v>
      </c>
      <c r="SR104" s="56">
        <f t="shared" si="946"/>
        <v>0</v>
      </c>
      <c r="SS104" s="56">
        <f t="shared" si="946"/>
        <v>0</v>
      </c>
      <c r="ST104" s="57">
        <f t="shared" si="946"/>
        <v>0</v>
      </c>
      <c r="SU104" s="56">
        <f t="shared" si="946"/>
        <v>0</v>
      </c>
      <c r="SV104" s="56">
        <f t="shared" si="946"/>
        <v>0</v>
      </c>
      <c r="SW104" s="56">
        <f t="shared" si="946"/>
        <v>0</v>
      </c>
      <c r="SX104" s="107">
        <f t="shared" si="946"/>
        <v>0</v>
      </c>
      <c r="SY104" s="57">
        <f t="shared" si="946"/>
        <v>0</v>
      </c>
      <c r="SZ104" s="56">
        <f t="shared" si="946"/>
        <v>0</v>
      </c>
      <c r="TA104" s="56">
        <f t="shared" si="946"/>
        <v>0</v>
      </c>
      <c r="TB104" s="56">
        <f t="shared" si="946"/>
        <v>0</v>
      </c>
      <c r="TC104" s="56">
        <f t="shared" si="946"/>
        <v>0</v>
      </c>
      <c r="TD104" s="56">
        <f t="shared" si="946"/>
        <v>0</v>
      </c>
      <c r="TE104" s="56">
        <f t="shared" si="946"/>
        <v>0</v>
      </c>
      <c r="TF104" s="56">
        <f t="shared" si="946"/>
        <v>0</v>
      </c>
      <c r="TG104" s="56">
        <f t="shared" si="946"/>
        <v>0</v>
      </c>
      <c r="TH104" s="56">
        <f t="shared" si="946"/>
        <v>0</v>
      </c>
      <c r="TI104" s="56">
        <f t="shared" si="946"/>
        <v>0</v>
      </c>
      <c r="TJ104" s="57">
        <f t="shared" si="946"/>
        <v>0</v>
      </c>
      <c r="TK104" s="56">
        <f t="shared" si="946"/>
        <v>0</v>
      </c>
      <c r="TL104" s="56">
        <f t="shared" si="946"/>
        <v>0</v>
      </c>
      <c r="TM104" s="56">
        <f t="shared" si="946"/>
        <v>0</v>
      </c>
      <c r="TN104" s="107">
        <f t="shared" si="946"/>
        <v>0</v>
      </c>
      <c r="TO104" s="57">
        <f t="shared" si="946"/>
        <v>0</v>
      </c>
      <c r="TP104" s="56">
        <f t="shared" si="946"/>
        <v>0</v>
      </c>
      <c r="TQ104" s="56">
        <f t="shared" si="946"/>
        <v>0</v>
      </c>
      <c r="TR104" s="56">
        <f t="shared" si="946"/>
        <v>0</v>
      </c>
      <c r="TS104" s="56">
        <f t="shared" si="946"/>
        <v>0</v>
      </c>
      <c r="TT104" s="56">
        <f t="shared" si="946"/>
        <v>0</v>
      </c>
      <c r="TU104" s="56">
        <f t="shared" si="946"/>
        <v>0</v>
      </c>
      <c r="TV104" s="56">
        <f t="shared" si="946"/>
        <v>0</v>
      </c>
      <c r="TW104" s="56">
        <f t="shared" si="946"/>
        <v>0</v>
      </c>
      <c r="TX104" s="56">
        <f t="shared" si="946"/>
        <v>0</v>
      </c>
      <c r="TY104" s="56">
        <f t="shared" si="946"/>
        <v>0</v>
      </c>
      <c r="TZ104" s="57">
        <f t="shared" si="946"/>
        <v>0</v>
      </c>
      <c r="UA104" s="56">
        <f t="shared" si="946"/>
        <v>0</v>
      </c>
      <c r="UB104" s="56">
        <f t="shared" si="946"/>
        <v>0</v>
      </c>
      <c r="UC104" s="56">
        <f t="shared" si="946"/>
        <v>0</v>
      </c>
      <c r="UD104" s="107">
        <f t="shared" si="946"/>
        <v>0</v>
      </c>
      <c r="UE104" s="57">
        <f t="shared" ref="UE104:VD104" si="947">SUM(UE105:UE112)</f>
        <v>0</v>
      </c>
      <c r="UF104" s="56">
        <f t="shared" si="947"/>
        <v>0</v>
      </c>
      <c r="UG104" s="56">
        <f t="shared" si="947"/>
        <v>0</v>
      </c>
      <c r="UH104" s="56">
        <f t="shared" si="947"/>
        <v>0</v>
      </c>
      <c r="UI104" s="56">
        <f t="shared" si="947"/>
        <v>0</v>
      </c>
      <c r="UJ104" s="56">
        <f t="shared" si="947"/>
        <v>0</v>
      </c>
      <c r="UK104" s="56">
        <f t="shared" si="947"/>
        <v>0</v>
      </c>
      <c r="UL104" s="56">
        <f t="shared" si="947"/>
        <v>0</v>
      </c>
      <c r="UM104" s="56">
        <f t="shared" si="947"/>
        <v>0</v>
      </c>
      <c r="UN104" s="56">
        <f t="shared" si="947"/>
        <v>0</v>
      </c>
      <c r="UO104" s="56">
        <f t="shared" si="947"/>
        <v>0</v>
      </c>
      <c r="UP104" s="57">
        <f t="shared" si="947"/>
        <v>0</v>
      </c>
      <c r="UQ104" s="56">
        <f t="shared" si="947"/>
        <v>0</v>
      </c>
      <c r="UR104" s="56">
        <f t="shared" si="947"/>
        <v>0</v>
      </c>
      <c r="US104" s="56">
        <f t="shared" si="947"/>
        <v>0</v>
      </c>
      <c r="UT104" s="56">
        <f t="shared" si="947"/>
        <v>0</v>
      </c>
      <c r="UU104" s="56">
        <f t="shared" si="947"/>
        <v>0</v>
      </c>
      <c r="UV104" s="56">
        <f t="shared" si="947"/>
        <v>0</v>
      </c>
      <c r="UW104" s="56">
        <f t="shared" si="947"/>
        <v>0</v>
      </c>
      <c r="UX104" s="56">
        <f t="shared" si="947"/>
        <v>0</v>
      </c>
      <c r="UY104" s="56">
        <f t="shared" si="947"/>
        <v>0</v>
      </c>
      <c r="UZ104" s="56">
        <f t="shared" si="947"/>
        <v>0</v>
      </c>
      <c r="VA104" s="56">
        <f t="shared" si="947"/>
        <v>0</v>
      </c>
      <c r="VB104" s="56">
        <f t="shared" si="947"/>
        <v>0</v>
      </c>
      <c r="VC104" s="56">
        <f t="shared" si="947"/>
        <v>0</v>
      </c>
      <c r="VD104" s="107">
        <f t="shared" si="947"/>
        <v>0</v>
      </c>
      <c r="VE104" s="9" t="str">
        <f t="shared" si="710"/>
        <v>-</v>
      </c>
    </row>
    <row r="105" spans="1:577" ht="20.149999999999999" customHeight="1">
      <c r="A105" s="21"/>
      <c r="B105" s="21"/>
      <c r="C105" s="22">
        <v>61101</v>
      </c>
      <c r="D105" s="23" t="s">
        <v>102</v>
      </c>
      <c r="E105" s="191">
        <f t="shared" ref="E105:E112" si="948">SUM(F105:I105)</f>
        <v>0</v>
      </c>
      <c r="F105" s="192"/>
      <c r="G105" s="192"/>
      <c r="H105" s="193"/>
      <c r="I105" s="227"/>
      <c r="J105" s="239">
        <f t="shared" ref="J105:J112" si="949">SUM(K105:Y105)</f>
        <v>0</v>
      </c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9"/>
      <c r="V105" s="58"/>
      <c r="W105" s="58"/>
      <c r="X105" s="58"/>
      <c r="Y105" s="108"/>
      <c r="Z105" s="167">
        <f t="shared" ref="Z105:Z112" si="950">SUM(AA105:AO105)</f>
        <v>0</v>
      </c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/>
      <c r="AL105" s="58"/>
      <c r="AM105" s="58"/>
      <c r="AN105" s="58"/>
      <c r="AO105" s="108"/>
      <c r="AP105" s="167">
        <f t="shared" ref="AP105:AP112" si="951">SUM(AQ105:BE105)</f>
        <v>0</v>
      </c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9"/>
      <c r="BB105" s="58"/>
      <c r="BC105" s="58"/>
      <c r="BD105" s="58"/>
      <c r="BE105" s="108"/>
      <c r="BF105" s="167">
        <f t="shared" ref="BF105:BF112" si="952">SUM(BG105:BU105)</f>
        <v>0</v>
      </c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9"/>
      <c r="BR105" s="58"/>
      <c r="BS105" s="58"/>
      <c r="BT105" s="58"/>
      <c r="BU105" s="108"/>
      <c r="BV105" s="167">
        <f t="shared" ref="BV105:BV112" si="953">SUM(BW105:CU105)</f>
        <v>0</v>
      </c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9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108"/>
      <c r="CV105" s="171"/>
      <c r="CW105" s="167">
        <f t="shared" ref="CW105:CW112" si="954">SUM(CX105:DL105)</f>
        <v>0</v>
      </c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9"/>
      <c r="DI105" s="58"/>
      <c r="DJ105" s="58"/>
      <c r="DK105" s="58"/>
      <c r="DL105" s="108"/>
      <c r="DM105" s="167">
        <f t="shared" ref="DM105:DM112" si="955">SUM(DN105:EB105)</f>
        <v>0</v>
      </c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9"/>
      <c r="DY105" s="58"/>
      <c r="DZ105" s="58"/>
      <c r="EA105" s="58"/>
      <c r="EB105" s="108"/>
      <c r="EC105" s="167">
        <f t="shared" ref="EC105:EC112" si="956">SUM(ED105:ER105)</f>
        <v>0</v>
      </c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9"/>
      <c r="EO105" s="58"/>
      <c r="EP105" s="58"/>
      <c r="EQ105" s="58"/>
      <c r="ER105" s="108"/>
      <c r="ES105" s="167">
        <f t="shared" ref="ES105:ES112" si="957">SUM(ET105:FH105)</f>
        <v>0</v>
      </c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9"/>
      <c r="FE105" s="58"/>
      <c r="FF105" s="58"/>
      <c r="FG105" s="58"/>
      <c r="FH105" s="108"/>
      <c r="FI105" s="167">
        <f t="shared" ref="FI105:FI112" si="958">SUM(FJ105:FX105)</f>
        <v>0</v>
      </c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9"/>
      <c r="FU105" s="58"/>
      <c r="FV105" s="58"/>
      <c r="FW105" s="58"/>
      <c r="FX105" s="108"/>
      <c r="FY105" s="167">
        <f t="shared" ref="FY105:FY112" si="959">SUM(FZ105:GN105)</f>
        <v>0</v>
      </c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9"/>
      <c r="GK105" s="58"/>
      <c r="GL105" s="58"/>
      <c r="GM105" s="58"/>
      <c r="GN105" s="108"/>
      <c r="GO105" s="167">
        <f t="shared" ref="GO105:GO112" si="960">SUM(GP105:HN105)</f>
        <v>0</v>
      </c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9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108"/>
      <c r="HO105" s="170"/>
      <c r="HP105" s="171"/>
      <c r="HQ105" s="167">
        <f t="shared" ref="HQ105:HQ112" si="961">SUM(HR105:IF105)</f>
        <v>0</v>
      </c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9"/>
      <c r="IC105" s="58"/>
      <c r="ID105" s="58"/>
      <c r="IE105" s="58"/>
      <c r="IF105" s="108"/>
      <c r="IG105" s="167">
        <f t="shared" ref="IG105:IG112" si="962">SUM(IH105:IV105)</f>
        <v>0</v>
      </c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9"/>
      <c r="IS105" s="58"/>
      <c r="IT105" s="58"/>
      <c r="IU105" s="58"/>
      <c r="IV105" s="108"/>
      <c r="IW105" s="167">
        <f t="shared" ref="IW105:IW112" si="963">SUM(IX105:JL105)</f>
        <v>0</v>
      </c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9"/>
      <c r="JI105" s="58"/>
      <c r="JJ105" s="58"/>
      <c r="JK105" s="58"/>
      <c r="JL105" s="108"/>
      <c r="JM105" s="167">
        <f t="shared" ref="JM105:JM112" si="964">SUM(JN105:KB105)</f>
        <v>0</v>
      </c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9"/>
      <c r="JY105" s="58"/>
      <c r="JZ105" s="58"/>
      <c r="KA105" s="58"/>
      <c r="KB105" s="108"/>
      <c r="KC105" s="167">
        <f t="shared" ref="KC105:KC112" si="965">SUM(KD105:LB105)</f>
        <v>0</v>
      </c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9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108"/>
      <c r="LC105" s="171"/>
      <c r="LD105" s="167">
        <f t="shared" ref="LD105:LD112" si="966">SUM(LE105:LS105)</f>
        <v>0</v>
      </c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9"/>
      <c r="LP105" s="58"/>
      <c r="LQ105" s="58"/>
      <c r="LR105" s="58"/>
      <c r="LS105" s="108"/>
      <c r="LT105" s="167">
        <f t="shared" ref="LT105:LT112" si="967">SUM(LU105:MI105)</f>
        <v>0</v>
      </c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9"/>
      <c r="MF105" s="58"/>
      <c r="MG105" s="58"/>
      <c r="MH105" s="58"/>
      <c r="MI105" s="108"/>
      <c r="MJ105" s="167">
        <f t="shared" ref="MJ105:MJ112" si="968">SUM(MK105:MY105)</f>
        <v>0</v>
      </c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9"/>
      <c r="MV105" s="58"/>
      <c r="MW105" s="58"/>
      <c r="MX105" s="58"/>
      <c r="MY105" s="108"/>
      <c r="MZ105" s="167">
        <f t="shared" ref="MZ105:MZ112" si="969">SUM(NA105:NO105)</f>
        <v>0</v>
      </c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9"/>
      <c r="NL105" s="58"/>
      <c r="NM105" s="58"/>
      <c r="NN105" s="58"/>
      <c r="NO105" s="108"/>
      <c r="NP105" s="167">
        <f t="shared" ref="NP105:NP112" si="970">SUM(NQ105:OE105)</f>
        <v>0</v>
      </c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9"/>
      <c r="OB105" s="58"/>
      <c r="OC105" s="58"/>
      <c r="OD105" s="58"/>
      <c r="OE105" s="108"/>
      <c r="OF105" s="167">
        <f t="shared" ref="OF105:OF112" si="971">SUM(OG105:OU105)</f>
        <v>0</v>
      </c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9"/>
      <c r="OR105" s="58"/>
      <c r="OS105" s="58"/>
      <c r="OT105" s="58"/>
      <c r="OU105" s="108"/>
      <c r="OV105" s="167">
        <f t="shared" ref="OV105:OV112" si="972">SUM(OW105:PK105)</f>
        <v>0</v>
      </c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9"/>
      <c r="PH105" s="58"/>
      <c r="PI105" s="58"/>
      <c r="PJ105" s="58"/>
      <c r="PK105" s="108"/>
      <c r="PL105" s="167">
        <f t="shared" ref="PL105:PL112" si="973">SUM(PM105:QA105)</f>
        <v>0</v>
      </c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9"/>
      <c r="PX105" s="58"/>
      <c r="PY105" s="58"/>
      <c r="PZ105" s="58"/>
      <c r="QA105" s="108"/>
      <c r="QB105" s="167">
        <f t="shared" ref="QB105:QB112" si="974">SUM(QC105:QQ105)</f>
        <v>0</v>
      </c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9"/>
      <c r="QN105" s="58"/>
      <c r="QO105" s="58"/>
      <c r="QP105" s="58"/>
      <c r="QQ105" s="108"/>
      <c r="QR105" s="167">
        <f t="shared" ref="QR105:QR112" si="975">SUM(QS105:RQ105)</f>
        <v>0</v>
      </c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9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108"/>
      <c r="RR105" s="171"/>
      <c r="RS105" s="167">
        <f t="shared" ref="RS105:RS112" si="976">SUM(RT105:SH105)</f>
        <v>0</v>
      </c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9"/>
      <c r="SE105" s="58"/>
      <c r="SF105" s="58"/>
      <c r="SG105" s="58"/>
      <c r="SH105" s="108"/>
      <c r="SI105" s="167">
        <f t="shared" ref="SI105:SI112" si="977">SUM(SJ105:SX105)</f>
        <v>0</v>
      </c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9"/>
      <c r="SU105" s="58"/>
      <c r="SV105" s="58"/>
      <c r="SW105" s="58"/>
      <c r="SX105" s="108"/>
      <c r="SY105" s="167">
        <f t="shared" ref="SY105:SY112" si="978">SUM(SZ105:TN105)</f>
        <v>0</v>
      </c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9"/>
      <c r="TK105" s="58"/>
      <c r="TL105" s="58"/>
      <c r="TM105" s="58"/>
      <c r="TN105" s="108"/>
      <c r="TO105" s="167">
        <f t="shared" ref="TO105:TO112" si="979">SUM(TP105:UD105)</f>
        <v>0</v>
      </c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9"/>
      <c r="UA105" s="58"/>
      <c r="UB105" s="58"/>
      <c r="UC105" s="58"/>
      <c r="UD105" s="108"/>
      <c r="UE105" s="167">
        <f t="shared" ref="UE105:UE112" si="980">SUM(UF105:VD105)</f>
        <v>0</v>
      </c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9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108"/>
      <c r="VE105" s="9" t="str">
        <f t="shared" si="710"/>
        <v>-</v>
      </c>
    </row>
    <row r="106" spans="1:577" ht="20.149999999999999" customHeight="1">
      <c r="A106" s="21"/>
      <c r="B106" s="21"/>
      <c r="C106" s="22">
        <v>61102</v>
      </c>
      <c r="D106" s="23" t="s">
        <v>103</v>
      </c>
      <c r="E106" s="191">
        <f t="shared" si="948"/>
        <v>0</v>
      </c>
      <c r="F106" s="192"/>
      <c r="G106" s="192"/>
      <c r="H106" s="193"/>
      <c r="I106" s="227"/>
      <c r="J106" s="239">
        <f t="shared" si="949"/>
        <v>0</v>
      </c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9"/>
      <c r="V106" s="58"/>
      <c r="W106" s="58"/>
      <c r="X106" s="58"/>
      <c r="Y106" s="108"/>
      <c r="Z106" s="167">
        <f t="shared" si="950"/>
        <v>0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/>
      <c r="AL106" s="58"/>
      <c r="AM106" s="58"/>
      <c r="AN106" s="58"/>
      <c r="AO106" s="108"/>
      <c r="AP106" s="167">
        <f t="shared" si="951"/>
        <v>0</v>
      </c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9"/>
      <c r="BB106" s="58"/>
      <c r="BC106" s="58"/>
      <c r="BD106" s="58"/>
      <c r="BE106" s="108"/>
      <c r="BF106" s="167">
        <f t="shared" si="952"/>
        <v>0</v>
      </c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9"/>
      <c r="BR106" s="58"/>
      <c r="BS106" s="58"/>
      <c r="BT106" s="58"/>
      <c r="BU106" s="108"/>
      <c r="BV106" s="167">
        <f t="shared" si="953"/>
        <v>0</v>
      </c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9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108"/>
      <c r="CV106" s="171"/>
      <c r="CW106" s="167">
        <f t="shared" si="954"/>
        <v>0</v>
      </c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9"/>
      <c r="DI106" s="58"/>
      <c r="DJ106" s="58"/>
      <c r="DK106" s="58"/>
      <c r="DL106" s="108"/>
      <c r="DM106" s="167">
        <f t="shared" si="955"/>
        <v>0</v>
      </c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9"/>
      <c r="DY106" s="58"/>
      <c r="DZ106" s="58"/>
      <c r="EA106" s="58"/>
      <c r="EB106" s="108"/>
      <c r="EC106" s="167">
        <f t="shared" si="956"/>
        <v>0</v>
      </c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9"/>
      <c r="EO106" s="58"/>
      <c r="EP106" s="58"/>
      <c r="EQ106" s="58"/>
      <c r="ER106" s="108"/>
      <c r="ES106" s="167">
        <f t="shared" si="957"/>
        <v>0</v>
      </c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9"/>
      <c r="FE106" s="58"/>
      <c r="FF106" s="58"/>
      <c r="FG106" s="58"/>
      <c r="FH106" s="108"/>
      <c r="FI106" s="167">
        <f t="shared" si="958"/>
        <v>0</v>
      </c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9"/>
      <c r="FU106" s="58"/>
      <c r="FV106" s="58"/>
      <c r="FW106" s="58"/>
      <c r="FX106" s="108"/>
      <c r="FY106" s="167">
        <f t="shared" si="959"/>
        <v>0</v>
      </c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9"/>
      <c r="GK106" s="58"/>
      <c r="GL106" s="58"/>
      <c r="GM106" s="58"/>
      <c r="GN106" s="108"/>
      <c r="GO106" s="167">
        <f t="shared" si="960"/>
        <v>0</v>
      </c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9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108"/>
      <c r="HO106" s="170"/>
      <c r="HP106" s="171"/>
      <c r="HQ106" s="167">
        <f t="shared" si="961"/>
        <v>0</v>
      </c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9"/>
      <c r="IC106" s="58"/>
      <c r="ID106" s="58"/>
      <c r="IE106" s="58"/>
      <c r="IF106" s="108"/>
      <c r="IG106" s="167">
        <f t="shared" si="962"/>
        <v>0</v>
      </c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9"/>
      <c r="IS106" s="58"/>
      <c r="IT106" s="58"/>
      <c r="IU106" s="58"/>
      <c r="IV106" s="108"/>
      <c r="IW106" s="167">
        <f t="shared" si="963"/>
        <v>0</v>
      </c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9"/>
      <c r="JI106" s="58"/>
      <c r="JJ106" s="58"/>
      <c r="JK106" s="58"/>
      <c r="JL106" s="108"/>
      <c r="JM106" s="167">
        <f t="shared" si="964"/>
        <v>0</v>
      </c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9"/>
      <c r="JY106" s="58"/>
      <c r="JZ106" s="58"/>
      <c r="KA106" s="58"/>
      <c r="KB106" s="108"/>
      <c r="KC106" s="167">
        <f t="shared" si="965"/>
        <v>0</v>
      </c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9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108"/>
      <c r="LC106" s="171"/>
      <c r="LD106" s="167">
        <f t="shared" si="966"/>
        <v>0</v>
      </c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9"/>
      <c r="LP106" s="58"/>
      <c r="LQ106" s="58"/>
      <c r="LR106" s="58"/>
      <c r="LS106" s="108"/>
      <c r="LT106" s="167">
        <f t="shared" si="967"/>
        <v>0</v>
      </c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9"/>
      <c r="MF106" s="58"/>
      <c r="MG106" s="58"/>
      <c r="MH106" s="58"/>
      <c r="MI106" s="108"/>
      <c r="MJ106" s="167">
        <f t="shared" si="968"/>
        <v>0</v>
      </c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9"/>
      <c r="MV106" s="58"/>
      <c r="MW106" s="58"/>
      <c r="MX106" s="58"/>
      <c r="MY106" s="108"/>
      <c r="MZ106" s="167">
        <f t="shared" si="969"/>
        <v>0</v>
      </c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9"/>
      <c r="NL106" s="58"/>
      <c r="NM106" s="58"/>
      <c r="NN106" s="58"/>
      <c r="NO106" s="108"/>
      <c r="NP106" s="167">
        <f t="shared" si="970"/>
        <v>0</v>
      </c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9"/>
      <c r="OB106" s="58"/>
      <c r="OC106" s="58"/>
      <c r="OD106" s="58"/>
      <c r="OE106" s="108"/>
      <c r="OF106" s="167">
        <f t="shared" si="971"/>
        <v>0</v>
      </c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9"/>
      <c r="OR106" s="58"/>
      <c r="OS106" s="58"/>
      <c r="OT106" s="58"/>
      <c r="OU106" s="108"/>
      <c r="OV106" s="167">
        <f t="shared" si="972"/>
        <v>0</v>
      </c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9"/>
      <c r="PH106" s="58"/>
      <c r="PI106" s="58"/>
      <c r="PJ106" s="58"/>
      <c r="PK106" s="108"/>
      <c r="PL106" s="167">
        <f t="shared" si="973"/>
        <v>0</v>
      </c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9"/>
      <c r="PX106" s="58"/>
      <c r="PY106" s="58"/>
      <c r="PZ106" s="58"/>
      <c r="QA106" s="108"/>
      <c r="QB106" s="167">
        <f t="shared" si="974"/>
        <v>0</v>
      </c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9"/>
      <c r="QN106" s="58"/>
      <c r="QO106" s="58"/>
      <c r="QP106" s="58"/>
      <c r="QQ106" s="108"/>
      <c r="QR106" s="167">
        <f t="shared" si="975"/>
        <v>0</v>
      </c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9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108"/>
      <c r="RR106" s="171"/>
      <c r="RS106" s="167">
        <f t="shared" si="976"/>
        <v>0</v>
      </c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9"/>
      <c r="SE106" s="58"/>
      <c r="SF106" s="58"/>
      <c r="SG106" s="58"/>
      <c r="SH106" s="108"/>
      <c r="SI106" s="167">
        <f t="shared" si="977"/>
        <v>0</v>
      </c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9"/>
      <c r="SU106" s="58"/>
      <c r="SV106" s="58"/>
      <c r="SW106" s="58"/>
      <c r="SX106" s="108"/>
      <c r="SY106" s="167">
        <f t="shared" si="978"/>
        <v>0</v>
      </c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9"/>
      <c r="TK106" s="58"/>
      <c r="TL106" s="58"/>
      <c r="TM106" s="58"/>
      <c r="TN106" s="108"/>
      <c r="TO106" s="167">
        <f t="shared" si="979"/>
        <v>0</v>
      </c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9"/>
      <c r="UA106" s="58"/>
      <c r="UB106" s="58"/>
      <c r="UC106" s="58"/>
      <c r="UD106" s="108"/>
      <c r="UE106" s="167">
        <f t="shared" si="980"/>
        <v>0</v>
      </c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9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108"/>
      <c r="VE106" s="9" t="str">
        <f t="shared" si="710"/>
        <v>-</v>
      </c>
    </row>
    <row r="107" spans="1:577" ht="20.149999999999999" customHeight="1">
      <c r="A107" s="21"/>
      <c r="B107" s="21"/>
      <c r="C107" s="22">
        <v>61103</v>
      </c>
      <c r="D107" s="23" t="s">
        <v>104</v>
      </c>
      <c r="E107" s="191">
        <f t="shared" si="948"/>
        <v>0</v>
      </c>
      <c r="F107" s="192"/>
      <c r="G107" s="192"/>
      <c r="H107" s="193"/>
      <c r="I107" s="227"/>
      <c r="J107" s="239">
        <f t="shared" si="949"/>
        <v>0</v>
      </c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9"/>
      <c r="V107" s="58"/>
      <c r="W107" s="58"/>
      <c r="X107" s="58"/>
      <c r="Y107" s="108"/>
      <c r="Z107" s="167">
        <f t="shared" si="950"/>
        <v>0</v>
      </c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58"/>
      <c r="AM107" s="58"/>
      <c r="AN107" s="58"/>
      <c r="AO107" s="108"/>
      <c r="AP107" s="167">
        <f t="shared" si="951"/>
        <v>0</v>
      </c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9"/>
      <c r="BB107" s="58"/>
      <c r="BC107" s="58"/>
      <c r="BD107" s="58"/>
      <c r="BE107" s="108"/>
      <c r="BF107" s="167">
        <f t="shared" si="952"/>
        <v>0</v>
      </c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9"/>
      <c r="BR107" s="58"/>
      <c r="BS107" s="58"/>
      <c r="BT107" s="58"/>
      <c r="BU107" s="108"/>
      <c r="BV107" s="167">
        <f t="shared" si="953"/>
        <v>0</v>
      </c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9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108"/>
      <c r="CV107" s="171"/>
      <c r="CW107" s="167">
        <f t="shared" si="954"/>
        <v>0</v>
      </c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9"/>
      <c r="DI107" s="58"/>
      <c r="DJ107" s="58"/>
      <c r="DK107" s="58"/>
      <c r="DL107" s="108"/>
      <c r="DM107" s="167">
        <f t="shared" si="955"/>
        <v>0</v>
      </c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9"/>
      <c r="DY107" s="58"/>
      <c r="DZ107" s="58"/>
      <c r="EA107" s="58"/>
      <c r="EB107" s="108"/>
      <c r="EC107" s="167">
        <f t="shared" si="956"/>
        <v>0</v>
      </c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9"/>
      <c r="EO107" s="58"/>
      <c r="EP107" s="58"/>
      <c r="EQ107" s="58"/>
      <c r="ER107" s="108"/>
      <c r="ES107" s="167">
        <f t="shared" si="957"/>
        <v>0</v>
      </c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9"/>
      <c r="FE107" s="58"/>
      <c r="FF107" s="58"/>
      <c r="FG107" s="58"/>
      <c r="FH107" s="108"/>
      <c r="FI107" s="167">
        <f t="shared" si="958"/>
        <v>0</v>
      </c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9"/>
      <c r="FU107" s="58"/>
      <c r="FV107" s="58"/>
      <c r="FW107" s="58"/>
      <c r="FX107" s="108"/>
      <c r="FY107" s="167">
        <f t="shared" si="959"/>
        <v>0</v>
      </c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9"/>
      <c r="GK107" s="58"/>
      <c r="GL107" s="58"/>
      <c r="GM107" s="58"/>
      <c r="GN107" s="108"/>
      <c r="GO107" s="167">
        <f t="shared" si="960"/>
        <v>0</v>
      </c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9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108"/>
      <c r="HO107" s="170"/>
      <c r="HP107" s="171"/>
      <c r="HQ107" s="167">
        <f t="shared" si="961"/>
        <v>0</v>
      </c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9"/>
      <c r="IC107" s="58"/>
      <c r="ID107" s="58"/>
      <c r="IE107" s="58"/>
      <c r="IF107" s="108"/>
      <c r="IG107" s="167">
        <f t="shared" si="962"/>
        <v>0</v>
      </c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9"/>
      <c r="IS107" s="58"/>
      <c r="IT107" s="58"/>
      <c r="IU107" s="58"/>
      <c r="IV107" s="108"/>
      <c r="IW107" s="167">
        <f t="shared" si="963"/>
        <v>0</v>
      </c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9"/>
      <c r="JI107" s="58"/>
      <c r="JJ107" s="58"/>
      <c r="JK107" s="58"/>
      <c r="JL107" s="108"/>
      <c r="JM107" s="167">
        <f t="shared" si="964"/>
        <v>0</v>
      </c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9"/>
      <c r="JY107" s="58"/>
      <c r="JZ107" s="58"/>
      <c r="KA107" s="58"/>
      <c r="KB107" s="108"/>
      <c r="KC107" s="167">
        <f t="shared" si="965"/>
        <v>0</v>
      </c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9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108"/>
      <c r="LC107" s="171"/>
      <c r="LD107" s="167">
        <f t="shared" si="966"/>
        <v>0</v>
      </c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9"/>
      <c r="LP107" s="58"/>
      <c r="LQ107" s="58"/>
      <c r="LR107" s="58"/>
      <c r="LS107" s="108"/>
      <c r="LT107" s="167">
        <f t="shared" si="967"/>
        <v>0</v>
      </c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9"/>
      <c r="MF107" s="58"/>
      <c r="MG107" s="58"/>
      <c r="MH107" s="58"/>
      <c r="MI107" s="108"/>
      <c r="MJ107" s="167">
        <f t="shared" si="968"/>
        <v>0</v>
      </c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9"/>
      <c r="MV107" s="58"/>
      <c r="MW107" s="58"/>
      <c r="MX107" s="58"/>
      <c r="MY107" s="108"/>
      <c r="MZ107" s="167">
        <f t="shared" si="969"/>
        <v>0</v>
      </c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9"/>
      <c r="NL107" s="58"/>
      <c r="NM107" s="58"/>
      <c r="NN107" s="58"/>
      <c r="NO107" s="108"/>
      <c r="NP107" s="167">
        <f t="shared" si="970"/>
        <v>0</v>
      </c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9"/>
      <c r="OB107" s="58"/>
      <c r="OC107" s="58"/>
      <c r="OD107" s="58"/>
      <c r="OE107" s="108"/>
      <c r="OF107" s="167">
        <f t="shared" si="971"/>
        <v>0</v>
      </c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9"/>
      <c r="OR107" s="58"/>
      <c r="OS107" s="58"/>
      <c r="OT107" s="58"/>
      <c r="OU107" s="108"/>
      <c r="OV107" s="167">
        <f t="shared" si="972"/>
        <v>0</v>
      </c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9"/>
      <c r="PH107" s="58"/>
      <c r="PI107" s="58"/>
      <c r="PJ107" s="58"/>
      <c r="PK107" s="108"/>
      <c r="PL107" s="167">
        <f t="shared" si="973"/>
        <v>0</v>
      </c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9"/>
      <c r="PX107" s="58"/>
      <c r="PY107" s="58"/>
      <c r="PZ107" s="58"/>
      <c r="QA107" s="108"/>
      <c r="QB107" s="167">
        <f t="shared" si="974"/>
        <v>0</v>
      </c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9"/>
      <c r="QN107" s="58"/>
      <c r="QO107" s="58"/>
      <c r="QP107" s="58"/>
      <c r="QQ107" s="108"/>
      <c r="QR107" s="167">
        <f t="shared" si="975"/>
        <v>0</v>
      </c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9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108"/>
      <c r="RR107" s="171"/>
      <c r="RS107" s="167">
        <f t="shared" si="976"/>
        <v>0</v>
      </c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9"/>
      <c r="SE107" s="58"/>
      <c r="SF107" s="58"/>
      <c r="SG107" s="58"/>
      <c r="SH107" s="108"/>
      <c r="SI107" s="167">
        <f t="shared" si="977"/>
        <v>0</v>
      </c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9"/>
      <c r="SU107" s="58"/>
      <c r="SV107" s="58"/>
      <c r="SW107" s="58"/>
      <c r="SX107" s="108"/>
      <c r="SY107" s="167">
        <f t="shared" si="978"/>
        <v>0</v>
      </c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9"/>
      <c r="TK107" s="58"/>
      <c r="TL107" s="58"/>
      <c r="TM107" s="58"/>
      <c r="TN107" s="108"/>
      <c r="TO107" s="167">
        <f t="shared" si="979"/>
        <v>0</v>
      </c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9"/>
      <c r="UA107" s="58"/>
      <c r="UB107" s="58"/>
      <c r="UC107" s="58"/>
      <c r="UD107" s="108"/>
      <c r="UE107" s="167">
        <f t="shared" si="980"/>
        <v>0</v>
      </c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9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108"/>
      <c r="VE107" s="9" t="str">
        <f t="shared" si="710"/>
        <v>-</v>
      </c>
    </row>
    <row r="108" spans="1:577" ht="20.149999999999999" customHeight="1">
      <c r="A108" s="21"/>
      <c r="B108" s="21"/>
      <c r="C108" s="22">
        <v>61104</v>
      </c>
      <c r="D108" s="23" t="s">
        <v>105</v>
      </c>
      <c r="E108" s="191">
        <f t="shared" si="948"/>
        <v>0</v>
      </c>
      <c r="F108" s="192"/>
      <c r="G108" s="192"/>
      <c r="H108" s="193"/>
      <c r="I108" s="227"/>
      <c r="J108" s="239">
        <f t="shared" si="949"/>
        <v>0</v>
      </c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9"/>
      <c r="V108" s="58"/>
      <c r="W108" s="58"/>
      <c r="X108" s="58"/>
      <c r="Y108" s="108"/>
      <c r="Z108" s="167">
        <f t="shared" si="950"/>
        <v>0</v>
      </c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/>
      <c r="AL108" s="58"/>
      <c r="AM108" s="58"/>
      <c r="AN108" s="58"/>
      <c r="AO108" s="108"/>
      <c r="AP108" s="167">
        <f t="shared" si="951"/>
        <v>0</v>
      </c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9"/>
      <c r="BB108" s="58"/>
      <c r="BC108" s="58"/>
      <c r="BD108" s="58"/>
      <c r="BE108" s="108"/>
      <c r="BF108" s="167">
        <f t="shared" si="952"/>
        <v>0</v>
      </c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9"/>
      <c r="BR108" s="58"/>
      <c r="BS108" s="58"/>
      <c r="BT108" s="58"/>
      <c r="BU108" s="108"/>
      <c r="BV108" s="167">
        <f t="shared" si="953"/>
        <v>0</v>
      </c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9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108"/>
      <c r="CV108" s="171"/>
      <c r="CW108" s="167">
        <f t="shared" si="954"/>
        <v>0</v>
      </c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9"/>
      <c r="DI108" s="58"/>
      <c r="DJ108" s="58"/>
      <c r="DK108" s="58"/>
      <c r="DL108" s="108"/>
      <c r="DM108" s="167">
        <f t="shared" si="955"/>
        <v>0</v>
      </c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9"/>
      <c r="DY108" s="58"/>
      <c r="DZ108" s="58"/>
      <c r="EA108" s="58"/>
      <c r="EB108" s="108"/>
      <c r="EC108" s="167">
        <f t="shared" si="956"/>
        <v>0</v>
      </c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9"/>
      <c r="EO108" s="58"/>
      <c r="EP108" s="58"/>
      <c r="EQ108" s="58"/>
      <c r="ER108" s="108"/>
      <c r="ES108" s="167">
        <f t="shared" si="957"/>
        <v>0</v>
      </c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9"/>
      <c r="FE108" s="58"/>
      <c r="FF108" s="58"/>
      <c r="FG108" s="58"/>
      <c r="FH108" s="108"/>
      <c r="FI108" s="167">
        <f t="shared" si="958"/>
        <v>0</v>
      </c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9"/>
      <c r="FU108" s="58"/>
      <c r="FV108" s="58"/>
      <c r="FW108" s="58"/>
      <c r="FX108" s="108"/>
      <c r="FY108" s="167">
        <f t="shared" si="959"/>
        <v>0</v>
      </c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9"/>
      <c r="GK108" s="58"/>
      <c r="GL108" s="58"/>
      <c r="GM108" s="58"/>
      <c r="GN108" s="108"/>
      <c r="GO108" s="167">
        <f t="shared" si="960"/>
        <v>0</v>
      </c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9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108"/>
      <c r="HO108" s="170"/>
      <c r="HP108" s="171"/>
      <c r="HQ108" s="167">
        <f t="shared" si="961"/>
        <v>0</v>
      </c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9"/>
      <c r="IC108" s="58"/>
      <c r="ID108" s="58"/>
      <c r="IE108" s="58"/>
      <c r="IF108" s="108"/>
      <c r="IG108" s="167">
        <f t="shared" si="962"/>
        <v>0</v>
      </c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9"/>
      <c r="IS108" s="58"/>
      <c r="IT108" s="58"/>
      <c r="IU108" s="58"/>
      <c r="IV108" s="108"/>
      <c r="IW108" s="167">
        <f t="shared" si="963"/>
        <v>0</v>
      </c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9"/>
      <c r="JI108" s="58"/>
      <c r="JJ108" s="58"/>
      <c r="JK108" s="58"/>
      <c r="JL108" s="108"/>
      <c r="JM108" s="167">
        <f t="shared" si="964"/>
        <v>0</v>
      </c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9"/>
      <c r="JY108" s="58"/>
      <c r="JZ108" s="58"/>
      <c r="KA108" s="58"/>
      <c r="KB108" s="108"/>
      <c r="KC108" s="167">
        <f t="shared" si="965"/>
        <v>0</v>
      </c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9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108"/>
      <c r="LC108" s="171"/>
      <c r="LD108" s="167">
        <f t="shared" si="966"/>
        <v>0</v>
      </c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9"/>
      <c r="LP108" s="58"/>
      <c r="LQ108" s="58"/>
      <c r="LR108" s="58"/>
      <c r="LS108" s="108"/>
      <c r="LT108" s="167">
        <f t="shared" si="967"/>
        <v>0</v>
      </c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9"/>
      <c r="MF108" s="58"/>
      <c r="MG108" s="58"/>
      <c r="MH108" s="58"/>
      <c r="MI108" s="108"/>
      <c r="MJ108" s="167">
        <f t="shared" si="968"/>
        <v>0</v>
      </c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9"/>
      <c r="MV108" s="58"/>
      <c r="MW108" s="58"/>
      <c r="MX108" s="58"/>
      <c r="MY108" s="108"/>
      <c r="MZ108" s="167">
        <f t="shared" si="969"/>
        <v>0</v>
      </c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9"/>
      <c r="NL108" s="58"/>
      <c r="NM108" s="58"/>
      <c r="NN108" s="58"/>
      <c r="NO108" s="108"/>
      <c r="NP108" s="167">
        <f t="shared" si="970"/>
        <v>0</v>
      </c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9"/>
      <c r="OB108" s="58"/>
      <c r="OC108" s="58"/>
      <c r="OD108" s="58"/>
      <c r="OE108" s="108"/>
      <c r="OF108" s="167">
        <f t="shared" si="971"/>
        <v>0</v>
      </c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9"/>
      <c r="OR108" s="58"/>
      <c r="OS108" s="58"/>
      <c r="OT108" s="58"/>
      <c r="OU108" s="108"/>
      <c r="OV108" s="167">
        <f t="shared" si="972"/>
        <v>0</v>
      </c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9"/>
      <c r="PH108" s="58"/>
      <c r="PI108" s="58"/>
      <c r="PJ108" s="58"/>
      <c r="PK108" s="108"/>
      <c r="PL108" s="167">
        <f t="shared" si="973"/>
        <v>0</v>
      </c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9"/>
      <c r="PX108" s="58"/>
      <c r="PY108" s="58"/>
      <c r="PZ108" s="58"/>
      <c r="QA108" s="108"/>
      <c r="QB108" s="167">
        <f t="shared" si="974"/>
        <v>0</v>
      </c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9"/>
      <c r="QN108" s="58"/>
      <c r="QO108" s="58"/>
      <c r="QP108" s="58"/>
      <c r="QQ108" s="108"/>
      <c r="QR108" s="167">
        <f t="shared" si="975"/>
        <v>0</v>
      </c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9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108"/>
      <c r="RR108" s="171"/>
      <c r="RS108" s="167">
        <f t="shared" si="976"/>
        <v>0</v>
      </c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9"/>
      <c r="SE108" s="58"/>
      <c r="SF108" s="58"/>
      <c r="SG108" s="58"/>
      <c r="SH108" s="108"/>
      <c r="SI108" s="167">
        <f t="shared" si="977"/>
        <v>0</v>
      </c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9"/>
      <c r="SU108" s="58"/>
      <c r="SV108" s="58"/>
      <c r="SW108" s="58"/>
      <c r="SX108" s="108"/>
      <c r="SY108" s="167">
        <f t="shared" si="978"/>
        <v>0</v>
      </c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9"/>
      <c r="TK108" s="58"/>
      <c r="TL108" s="58"/>
      <c r="TM108" s="58"/>
      <c r="TN108" s="108"/>
      <c r="TO108" s="167">
        <f t="shared" si="979"/>
        <v>0</v>
      </c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9"/>
      <c r="UA108" s="58"/>
      <c r="UB108" s="58"/>
      <c r="UC108" s="58"/>
      <c r="UD108" s="108"/>
      <c r="UE108" s="167">
        <f t="shared" si="980"/>
        <v>0</v>
      </c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9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108"/>
      <c r="VE108" s="9" t="str">
        <f t="shared" si="710"/>
        <v>-</v>
      </c>
    </row>
    <row r="109" spans="1:577" ht="20.149999999999999" customHeight="1">
      <c r="A109" s="21"/>
      <c r="B109" s="21"/>
      <c r="C109" s="22">
        <v>61105</v>
      </c>
      <c r="D109" s="23" t="s">
        <v>106</v>
      </c>
      <c r="E109" s="191">
        <f t="shared" si="948"/>
        <v>0</v>
      </c>
      <c r="F109" s="192"/>
      <c r="G109" s="192"/>
      <c r="H109" s="193"/>
      <c r="I109" s="227"/>
      <c r="J109" s="239">
        <f t="shared" si="949"/>
        <v>0</v>
      </c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9"/>
      <c r="V109" s="58"/>
      <c r="W109" s="58"/>
      <c r="X109" s="58"/>
      <c r="Y109" s="108"/>
      <c r="Z109" s="167">
        <f t="shared" si="950"/>
        <v>0</v>
      </c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/>
      <c r="AL109" s="58"/>
      <c r="AM109" s="58"/>
      <c r="AN109" s="58"/>
      <c r="AO109" s="108"/>
      <c r="AP109" s="167">
        <f t="shared" si="951"/>
        <v>0</v>
      </c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9"/>
      <c r="BB109" s="58"/>
      <c r="BC109" s="58"/>
      <c r="BD109" s="58"/>
      <c r="BE109" s="108"/>
      <c r="BF109" s="167">
        <f t="shared" si="952"/>
        <v>0</v>
      </c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9"/>
      <c r="BR109" s="58"/>
      <c r="BS109" s="58"/>
      <c r="BT109" s="58"/>
      <c r="BU109" s="108"/>
      <c r="BV109" s="167">
        <f t="shared" si="953"/>
        <v>0</v>
      </c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9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108"/>
      <c r="CV109" s="171"/>
      <c r="CW109" s="167">
        <f t="shared" si="954"/>
        <v>0</v>
      </c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9"/>
      <c r="DI109" s="58"/>
      <c r="DJ109" s="58"/>
      <c r="DK109" s="58"/>
      <c r="DL109" s="108"/>
      <c r="DM109" s="167">
        <f t="shared" si="955"/>
        <v>0</v>
      </c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9"/>
      <c r="DY109" s="58"/>
      <c r="DZ109" s="58"/>
      <c r="EA109" s="58"/>
      <c r="EB109" s="108"/>
      <c r="EC109" s="167">
        <f t="shared" si="956"/>
        <v>0</v>
      </c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9"/>
      <c r="EO109" s="58"/>
      <c r="EP109" s="58"/>
      <c r="EQ109" s="58"/>
      <c r="ER109" s="108"/>
      <c r="ES109" s="167">
        <f t="shared" si="957"/>
        <v>0</v>
      </c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9"/>
      <c r="FE109" s="58"/>
      <c r="FF109" s="58"/>
      <c r="FG109" s="58"/>
      <c r="FH109" s="108"/>
      <c r="FI109" s="167">
        <f t="shared" si="958"/>
        <v>0</v>
      </c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9"/>
      <c r="FU109" s="58"/>
      <c r="FV109" s="58"/>
      <c r="FW109" s="58"/>
      <c r="FX109" s="108"/>
      <c r="FY109" s="167">
        <f t="shared" si="959"/>
        <v>0</v>
      </c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9"/>
      <c r="GK109" s="58"/>
      <c r="GL109" s="58"/>
      <c r="GM109" s="58"/>
      <c r="GN109" s="108"/>
      <c r="GO109" s="167">
        <f t="shared" si="960"/>
        <v>0</v>
      </c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9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108"/>
      <c r="HO109" s="170"/>
      <c r="HP109" s="171"/>
      <c r="HQ109" s="167">
        <f t="shared" si="961"/>
        <v>0</v>
      </c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9"/>
      <c r="IC109" s="58"/>
      <c r="ID109" s="58"/>
      <c r="IE109" s="58"/>
      <c r="IF109" s="108"/>
      <c r="IG109" s="167">
        <f t="shared" si="962"/>
        <v>0</v>
      </c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9"/>
      <c r="IS109" s="58"/>
      <c r="IT109" s="58"/>
      <c r="IU109" s="58"/>
      <c r="IV109" s="108"/>
      <c r="IW109" s="167">
        <f t="shared" si="963"/>
        <v>0</v>
      </c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9"/>
      <c r="JI109" s="58"/>
      <c r="JJ109" s="58"/>
      <c r="JK109" s="58"/>
      <c r="JL109" s="108"/>
      <c r="JM109" s="167">
        <f t="shared" si="964"/>
        <v>0</v>
      </c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9"/>
      <c r="JY109" s="58"/>
      <c r="JZ109" s="58"/>
      <c r="KA109" s="58"/>
      <c r="KB109" s="108"/>
      <c r="KC109" s="167">
        <f t="shared" si="965"/>
        <v>0</v>
      </c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9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108"/>
      <c r="LC109" s="171"/>
      <c r="LD109" s="167">
        <f t="shared" si="966"/>
        <v>0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9"/>
      <c r="LP109" s="58"/>
      <c r="LQ109" s="58"/>
      <c r="LR109" s="58"/>
      <c r="LS109" s="108"/>
      <c r="LT109" s="167">
        <f t="shared" si="967"/>
        <v>0</v>
      </c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9"/>
      <c r="MF109" s="58"/>
      <c r="MG109" s="58"/>
      <c r="MH109" s="58"/>
      <c r="MI109" s="108"/>
      <c r="MJ109" s="167">
        <f t="shared" si="968"/>
        <v>0</v>
      </c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9"/>
      <c r="MV109" s="58"/>
      <c r="MW109" s="58"/>
      <c r="MX109" s="58"/>
      <c r="MY109" s="108"/>
      <c r="MZ109" s="167">
        <f t="shared" si="969"/>
        <v>0</v>
      </c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9"/>
      <c r="NL109" s="58"/>
      <c r="NM109" s="58"/>
      <c r="NN109" s="58"/>
      <c r="NO109" s="108"/>
      <c r="NP109" s="167">
        <f t="shared" si="970"/>
        <v>0</v>
      </c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9"/>
      <c r="OB109" s="58"/>
      <c r="OC109" s="58"/>
      <c r="OD109" s="58"/>
      <c r="OE109" s="108"/>
      <c r="OF109" s="167">
        <f t="shared" si="971"/>
        <v>0</v>
      </c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9"/>
      <c r="OR109" s="58"/>
      <c r="OS109" s="58"/>
      <c r="OT109" s="58"/>
      <c r="OU109" s="108"/>
      <c r="OV109" s="167">
        <f t="shared" si="972"/>
        <v>0</v>
      </c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9"/>
      <c r="PH109" s="58"/>
      <c r="PI109" s="58"/>
      <c r="PJ109" s="58"/>
      <c r="PK109" s="108"/>
      <c r="PL109" s="167">
        <f t="shared" si="973"/>
        <v>0</v>
      </c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9"/>
      <c r="PX109" s="58"/>
      <c r="PY109" s="58"/>
      <c r="PZ109" s="58"/>
      <c r="QA109" s="108"/>
      <c r="QB109" s="167">
        <f t="shared" si="974"/>
        <v>0</v>
      </c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9"/>
      <c r="QN109" s="58"/>
      <c r="QO109" s="58"/>
      <c r="QP109" s="58"/>
      <c r="QQ109" s="108"/>
      <c r="QR109" s="167">
        <f t="shared" si="975"/>
        <v>0</v>
      </c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9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108"/>
      <c r="RR109" s="171"/>
      <c r="RS109" s="167">
        <f t="shared" si="976"/>
        <v>0</v>
      </c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9"/>
      <c r="SE109" s="58"/>
      <c r="SF109" s="58"/>
      <c r="SG109" s="58"/>
      <c r="SH109" s="108"/>
      <c r="SI109" s="167">
        <f t="shared" si="977"/>
        <v>0</v>
      </c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9"/>
      <c r="SU109" s="58"/>
      <c r="SV109" s="58"/>
      <c r="SW109" s="58"/>
      <c r="SX109" s="108"/>
      <c r="SY109" s="167">
        <f t="shared" si="978"/>
        <v>0</v>
      </c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9"/>
      <c r="TK109" s="58"/>
      <c r="TL109" s="58"/>
      <c r="TM109" s="58"/>
      <c r="TN109" s="108"/>
      <c r="TO109" s="167">
        <f t="shared" si="979"/>
        <v>0</v>
      </c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9"/>
      <c r="UA109" s="58"/>
      <c r="UB109" s="58"/>
      <c r="UC109" s="58"/>
      <c r="UD109" s="108"/>
      <c r="UE109" s="167">
        <f t="shared" si="980"/>
        <v>0</v>
      </c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9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108"/>
      <c r="VE109" s="9" t="str">
        <f t="shared" si="710"/>
        <v>-</v>
      </c>
    </row>
    <row r="110" spans="1:577" ht="20.149999999999999" customHeight="1">
      <c r="A110" s="21"/>
      <c r="B110" s="21"/>
      <c r="C110" s="22">
        <v>61106</v>
      </c>
      <c r="D110" s="23" t="s">
        <v>107</v>
      </c>
      <c r="E110" s="191">
        <f t="shared" si="948"/>
        <v>0</v>
      </c>
      <c r="F110" s="192"/>
      <c r="G110" s="192"/>
      <c r="H110" s="193"/>
      <c r="I110" s="227"/>
      <c r="J110" s="239">
        <f t="shared" si="949"/>
        <v>0</v>
      </c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9"/>
      <c r="V110" s="58"/>
      <c r="W110" s="58"/>
      <c r="X110" s="58"/>
      <c r="Y110" s="108"/>
      <c r="Z110" s="167">
        <f t="shared" si="950"/>
        <v>0</v>
      </c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58"/>
      <c r="AM110" s="58"/>
      <c r="AN110" s="58"/>
      <c r="AO110" s="108"/>
      <c r="AP110" s="167">
        <f t="shared" si="951"/>
        <v>0</v>
      </c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9"/>
      <c r="BB110" s="58"/>
      <c r="BC110" s="58"/>
      <c r="BD110" s="58"/>
      <c r="BE110" s="108"/>
      <c r="BF110" s="167">
        <f t="shared" si="952"/>
        <v>0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9"/>
      <c r="BR110" s="58"/>
      <c r="BS110" s="58"/>
      <c r="BT110" s="58"/>
      <c r="BU110" s="108"/>
      <c r="BV110" s="167">
        <f t="shared" si="953"/>
        <v>0</v>
      </c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9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108"/>
      <c r="CV110" s="171"/>
      <c r="CW110" s="167">
        <f t="shared" si="954"/>
        <v>0</v>
      </c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9"/>
      <c r="DI110" s="58"/>
      <c r="DJ110" s="58"/>
      <c r="DK110" s="58"/>
      <c r="DL110" s="108"/>
      <c r="DM110" s="167">
        <f t="shared" si="955"/>
        <v>0</v>
      </c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9"/>
      <c r="DY110" s="58"/>
      <c r="DZ110" s="58"/>
      <c r="EA110" s="58"/>
      <c r="EB110" s="108"/>
      <c r="EC110" s="167">
        <f t="shared" si="956"/>
        <v>0</v>
      </c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9"/>
      <c r="EO110" s="58"/>
      <c r="EP110" s="58"/>
      <c r="EQ110" s="58"/>
      <c r="ER110" s="108"/>
      <c r="ES110" s="167">
        <f t="shared" si="957"/>
        <v>0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9"/>
      <c r="FE110" s="58"/>
      <c r="FF110" s="58"/>
      <c r="FG110" s="58"/>
      <c r="FH110" s="108"/>
      <c r="FI110" s="167">
        <f t="shared" si="958"/>
        <v>0</v>
      </c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9"/>
      <c r="FU110" s="58"/>
      <c r="FV110" s="58"/>
      <c r="FW110" s="58"/>
      <c r="FX110" s="108"/>
      <c r="FY110" s="167">
        <f t="shared" si="959"/>
        <v>0</v>
      </c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9"/>
      <c r="GK110" s="58"/>
      <c r="GL110" s="58"/>
      <c r="GM110" s="58"/>
      <c r="GN110" s="108"/>
      <c r="GO110" s="167">
        <f t="shared" si="960"/>
        <v>0</v>
      </c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9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108"/>
      <c r="HO110" s="170"/>
      <c r="HP110" s="171"/>
      <c r="HQ110" s="167">
        <f t="shared" si="961"/>
        <v>0</v>
      </c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9"/>
      <c r="IC110" s="58"/>
      <c r="ID110" s="58"/>
      <c r="IE110" s="58"/>
      <c r="IF110" s="108"/>
      <c r="IG110" s="167">
        <f t="shared" si="962"/>
        <v>0</v>
      </c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9"/>
      <c r="IS110" s="58"/>
      <c r="IT110" s="58"/>
      <c r="IU110" s="58"/>
      <c r="IV110" s="108"/>
      <c r="IW110" s="167">
        <f t="shared" si="963"/>
        <v>0</v>
      </c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9"/>
      <c r="JI110" s="58"/>
      <c r="JJ110" s="58"/>
      <c r="JK110" s="58"/>
      <c r="JL110" s="108"/>
      <c r="JM110" s="167">
        <f t="shared" si="964"/>
        <v>0</v>
      </c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9"/>
      <c r="JY110" s="58"/>
      <c r="JZ110" s="58"/>
      <c r="KA110" s="58"/>
      <c r="KB110" s="108"/>
      <c r="KC110" s="167">
        <f t="shared" si="965"/>
        <v>0</v>
      </c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9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108"/>
      <c r="LC110" s="171"/>
      <c r="LD110" s="167">
        <f t="shared" si="966"/>
        <v>0</v>
      </c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9"/>
      <c r="LP110" s="58"/>
      <c r="LQ110" s="58"/>
      <c r="LR110" s="58"/>
      <c r="LS110" s="108"/>
      <c r="LT110" s="167">
        <f t="shared" si="967"/>
        <v>0</v>
      </c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9"/>
      <c r="MF110" s="58"/>
      <c r="MG110" s="58"/>
      <c r="MH110" s="58"/>
      <c r="MI110" s="108"/>
      <c r="MJ110" s="167">
        <f t="shared" si="968"/>
        <v>0</v>
      </c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9"/>
      <c r="MV110" s="58"/>
      <c r="MW110" s="58"/>
      <c r="MX110" s="58"/>
      <c r="MY110" s="108"/>
      <c r="MZ110" s="167">
        <f t="shared" si="969"/>
        <v>0</v>
      </c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9"/>
      <c r="NL110" s="58"/>
      <c r="NM110" s="58"/>
      <c r="NN110" s="58"/>
      <c r="NO110" s="108"/>
      <c r="NP110" s="167">
        <f t="shared" si="970"/>
        <v>0</v>
      </c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9"/>
      <c r="OB110" s="58"/>
      <c r="OC110" s="58"/>
      <c r="OD110" s="58"/>
      <c r="OE110" s="108"/>
      <c r="OF110" s="167">
        <f t="shared" si="971"/>
        <v>0</v>
      </c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9"/>
      <c r="OR110" s="58"/>
      <c r="OS110" s="58"/>
      <c r="OT110" s="58"/>
      <c r="OU110" s="108"/>
      <c r="OV110" s="167">
        <f t="shared" si="972"/>
        <v>0</v>
      </c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9"/>
      <c r="PH110" s="58"/>
      <c r="PI110" s="58"/>
      <c r="PJ110" s="58"/>
      <c r="PK110" s="108"/>
      <c r="PL110" s="167">
        <f t="shared" si="973"/>
        <v>0</v>
      </c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9"/>
      <c r="PX110" s="58"/>
      <c r="PY110" s="58"/>
      <c r="PZ110" s="58"/>
      <c r="QA110" s="108"/>
      <c r="QB110" s="167">
        <f t="shared" si="974"/>
        <v>0</v>
      </c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9"/>
      <c r="QN110" s="58"/>
      <c r="QO110" s="58"/>
      <c r="QP110" s="58"/>
      <c r="QQ110" s="108"/>
      <c r="QR110" s="167">
        <f t="shared" si="975"/>
        <v>0</v>
      </c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9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108"/>
      <c r="RR110" s="171"/>
      <c r="RS110" s="167">
        <f t="shared" si="976"/>
        <v>0</v>
      </c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9"/>
      <c r="SE110" s="58"/>
      <c r="SF110" s="58"/>
      <c r="SG110" s="58"/>
      <c r="SH110" s="108"/>
      <c r="SI110" s="167">
        <f t="shared" si="977"/>
        <v>0</v>
      </c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9"/>
      <c r="SU110" s="58"/>
      <c r="SV110" s="58"/>
      <c r="SW110" s="58"/>
      <c r="SX110" s="108"/>
      <c r="SY110" s="167">
        <f t="shared" si="978"/>
        <v>0</v>
      </c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9"/>
      <c r="TK110" s="58"/>
      <c r="TL110" s="58"/>
      <c r="TM110" s="58"/>
      <c r="TN110" s="108"/>
      <c r="TO110" s="167">
        <f t="shared" si="979"/>
        <v>0</v>
      </c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9"/>
      <c r="UA110" s="58"/>
      <c r="UB110" s="58"/>
      <c r="UC110" s="58"/>
      <c r="UD110" s="108"/>
      <c r="UE110" s="167">
        <f t="shared" si="980"/>
        <v>0</v>
      </c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9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108"/>
      <c r="VE110" s="9" t="str">
        <f t="shared" si="710"/>
        <v>-</v>
      </c>
    </row>
    <row r="111" spans="1:577" ht="20.149999999999999" customHeight="1">
      <c r="A111" s="21"/>
      <c r="B111" s="21"/>
      <c r="C111" s="22">
        <v>61107</v>
      </c>
      <c r="D111" s="23" t="s">
        <v>108</v>
      </c>
      <c r="E111" s="191">
        <f t="shared" si="948"/>
        <v>0</v>
      </c>
      <c r="F111" s="192"/>
      <c r="G111" s="192"/>
      <c r="H111" s="193"/>
      <c r="I111" s="227"/>
      <c r="J111" s="239">
        <f t="shared" si="949"/>
        <v>0</v>
      </c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9"/>
      <c r="V111" s="58"/>
      <c r="W111" s="58"/>
      <c r="X111" s="58"/>
      <c r="Y111" s="108"/>
      <c r="Z111" s="167">
        <f t="shared" si="950"/>
        <v>0</v>
      </c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58"/>
      <c r="AM111" s="58"/>
      <c r="AN111" s="58"/>
      <c r="AO111" s="108"/>
      <c r="AP111" s="167">
        <f t="shared" si="951"/>
        <v>0</v>
      </c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9"/>
      <c r="BB111" s="58"/>
      <c r="BC111" s="58"/>
      <c r="BD111" s="58"/>
      <c r="BE111" s="108"/>
      <c r="BF111" s="167">
        <f t="shared" si="952"/>
        <v>0</v>
      </c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9"/>
      <c r="BR111" s="58"/>
      <c r="BS111" s="58"/>
      <c r="BT111" s="58"/>
      <c r="BU111" s="108"/>
      <c r="BV111" s="167">
        <f t="shared" si="953"/>
        <v>0</v>
      </c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9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108"/>
      <c r="CV111" s="171"/>
      <c r="CW111" s="167">
        <f t="shared" si="954"/>
        <v>0</v>
      </c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9"/>
      <c r="DI111" s="58"/>
      <c r="DJ111" s="58"/>
      <c r="DK111" s="58"/>
      <c r="DL111" s="108"/>
      <c r="DM111" s="167">
        <f t="shared" si="955"/>
        <v>0</v>
      </c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9"/>
      <c r="DY111" s="58"/>
      <c r="DZ111" s="58"/>
      <c r="EA111" s="58"/>
      <c r="EB111" s="108"/>
      <c r="EC111" s="167">
        <f t="shared" si="956"/>
        <v>0</v>
      </c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9"/>
      <c r="EO111" s="58"/>
      <c r="EP111" s="58"/>
      <c r="EQ111" s="58"/>
      <c r="ER111" s="108"/>
      <c r="ES111" s="167">
        <f t="shared" si="957"/>
        <v>0</v>
      </c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9"/>
      <c r="FE111" s="58"/>
      <c r="FF111" s="58"/>
      <c r="FG111" s="58"/>
      <c r="FH111" s="108"/>
      <c r="FI111" s="167">
        <f t="shared" si="958"/>
        <v>0</v>
      </c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9"/>
      <c r="FU111" s="58"/>
      <c r="FV111" s="58"/>
      <c r="FW111" s="58"/>
      <c r="FX111" s="108"/>
      <c r="FY111" s="167">
        <f t="shared" si="959"/>
        <v>0</v>
      </c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9"/>
      <c r="GK111" s="58"/>
      <c r="GL111" s="58"/>
      <c r="GM111" s="58"/>
      <c r="GN111" s="108"/>
      <c r="GO111" s="167">
        <f t="shared" si="960"/>
        <v>0</v>
      </c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9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108"/>
      <c r="HO111" s="170"/>
      <c r="HP111" s="171"/>
      <c r="HQ111" s="167">
        <f t="shared" si="961"/>
        <v>0</v>
      </c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9"/>
      <c r="IC111" s="58"/>
      <c r="ID111" s="58"/>
      <c r="IE111" s="58"/>
      <c r="IF111" s="108"/>
      <c r="IG111" s="167">
        <f t="shared" si="962"/>
        <v>0</v>
      </c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9"/>
      <c r="IS111" s="58"/>
      <c r="IT111" s="58"/>
      <c r="IU111" s="58"/>
      <c r="IV111" s="108"/>
      <c r="IW111" s="167">
        <f t="shared" si="963"/>
        <v>0</v>
      </c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9"/>
      <c r="JI111" s="58"/>
      <c r="JJ111" s="58"/>
      <c r="JK111" s="58"/>
      <c r="JL111" s="108"/>
      <c r="JM111" s="167">
        <f t="shared" si="964"/>
        <v>0</v>
      </c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9"/>
      <c r="JY111" s="58"/>
      <c r="JZ111" s="58"/>
      <c r="KA111" s="58"/>
      <c r="KB111" s="108"/>
      <c r="KC111" s="167">
        <f t="shared" si="965"/>
        <v>0</v>
      </c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9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108"/>
      <c r="LC111" s="171"/>
      <c r="LD111" s="167">
        <f t="shared" si="966"/>
        <v>0</v>
      </c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9"/>
      <c r="LP111" s="58"/>
      <c r="LQ111" s="58"/>
      <c r="LR111" s="58"/>
      <c r="LS111" s="108"/>
      <c r="LT111" s="167">
        <f t="shared" si="967"/>
        <v>0</v>
      </c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9"/>
      <c r="MF111" s="58"/>
      <c r="MG111" s="58"/>
      <c r="MH111" s="58"/>
      <c r="MI111" s="108"/>
      <c r="MJ111" s="167">
        <f t="shared" si="968"/>
        <v>0</v>
      </c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9"/>
      <c r="MV111" s="58"/>
      <c r="MW111" s="58"/>
      <c r="MX111" s="58"/>
      <c r="MY111" s="108"/>
      <c r="MZ111" s="167">
        <f t="shared" si="969"/>
        <v>0</v>
      </c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9"/>
      <c r="NL111" s="58"/>
      <c r="NM111" s="58"/>
      <c r="NN111" s="58"/>
      <c r="NO111" s="108"/>
      <c r="NP111" s="167">
        <f t="shared" si="970"/>
        <v>0</v>
      </c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9"/>
      <c r="OB111" s="58"/>
      <c r="OC111" s="58"/>
      <c r="OD111" s="58"/>
      <c r="OE111" s="108"/>
      <c r="OF111" s="167">
        <f t="shared" si="971"/>
        <v>0</v>
      </c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9"/>
      <c r="OR111" s="58"/>
      <c r="OS111" s="58"/>
      <c r="OT111" s="58"/>
      <c r="OU111" s="108"/>
      <c r="OV111" s="167">
        <f t="shared" si="972"/>
        <v>0</v>
      </c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9"/>
      <c r="PH111" s="58"/>
      <c r="PI111" s="58"/>
      <c r="PJ111" s="58"/>
      <c r="PK111" s="108"/>
      <c r="PL111" s="167">
        <f t="shared" si="973"/>
        <v>0</v>
      </c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9"/>
      <c r="PX111" s="58"/>
      <c r="PY111" s="58"/>
      <c r="PZ111" s="58"/>
      <c r="QA111" s="108"/>
      <c r="QB111" s="167">
        <f t="shared" si="974"/>
        <v>0</v>
      </c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9"/>
      <c r="QN111" s="58"/>
      <c r="QO111" s="58"/>
      <c r="QP111" s="58"/>
      <c r="QQ111" s="108"/>
      <c r="QR111" s="167">
        <f t="shared" si="975"/>
        <v>0</v>
      </c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9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108"/>
      <c r="RR111" s="171"/>
      <c r="RS111" s="167">
        <f t="shared" si="976"/>
        <v>0</v>
      </c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9"/>
      <c r="SE111" s="58"/>
      <c r="SF111" s="58"/>
      <c r="SG111" s="58"/>
      <c r="SH111" s="108"/>
      <c r="SI111" s="167">
        <f t="shared" si="977"/>
        <v>0</v>
      </c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9"/>
      <c r="SU111" s="58"/>
      <c r="SV111" s="58"/>
      <c r="SW111" s="58"/>
      <c r="SX111" s="108"/>
      <c r="SY111" s="167">
        <f t="shared" si="978"/>
        <v>0</v>
      </c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9"/>
      <c r="TK111" s="58"/>
      <c r="TL111" s="58"/>
      <c r="TM111" s="58"/>
      <c r="TN111" s="108"/>
      <c r="TO111" s="167">
        <f t="shared" si="979"/>
        <v>0</v>
      </c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9"/>
      <c r="UA111" s="58"/>
      <c r="UB111" s="58"/>
      <c r="UC111" s="58"/>
      <c r="UD111" s="108"/>
      <c r="UE111" s="167">
        <f t="shared" si="980"/>
        <v>0</v>
      </c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9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108"/>
      <c r="VE111" s="9" t="str">
        <f t="shared" si="710"/>
        <v>-</v>
      </c>
    </row>
    <row r="112" spans="1:577" ht="20.149999999999999" customHeight="1">
      <c r="A112" s="21"/>
      <c r="B112" s="21"/>
      <c r="C112" s="22">
        <v>61108</v>
      </c>
      <c r="D112" s="23" t="s">
        <v>109</v>
      </c>
      <c r="E112" s="191">
        <f t="shared" si="948"/>
        <v>0</v>
      </c>
      <c r="F112" s="192"/>
      <c r="G112" s="192"/>
      <c r="H112" s="193"/>
      <c r="I112" s="227"/>
      <c r="J112" s="239">
        <f t="shared" si="949"/>
        <v>0</v>
      </c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9"/>
      <c r="V112" s="58"/>
      <c r="W112" s="58"/>
      <c r="X112" s="58"/>
      <c r="Y112" s="108"/>
      <c r="Z112" s="167">
        <f t="shared" si="950"/>
        <v>0</v>
      </c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/>
      <c r="AL112" s="58"/>
      <c r="AM112" s="58"/>
      <c r="AN112" s="58"/>
      <c r="AO112" s="108"/>
      <c r="AP112" s="167">
        <f t="shared" si="951"/>
        <v>0</v>
      </c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9"/>
      <c r="BB112" s="58"/>
      <c r="BC112" s="58"/>
      <c r="BD112" s="58"/>
      <c r="BE112" s="108"/>
      <c r="BF112" s="167">
        <f t="shared" si="952"/>
        <v>0</v>
      </c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9"/>
      <c r="BR112" s="58"/>
      <c r="BS112" s="58"/>
      <c r="BT112" s="58"/>
      <c r="BU112" s="108"/>
      <c r="BV112" s="167">
        <f t="shared" si="953"/>
        <v>0</v>
      </c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9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108"/>
      <c r="CV112" s="171"/>
      <c r="CW112" s="167">
        <f t="shared" si="954"/>
        <v>0</v>
      </c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9"/>
      <c r="DI112" s="58"/>
      <c r="DJ112" s="58"/>
      <c r="DK112" s="58"/>
      <c r="DL112" s="108"/>
      <c r="DM112" s="167">
        <f t="shared" si="955"/>
        <v>0</v>
      </c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9"/>
      <c r="DY112" s="58"/>
      <c r="DZ112" s="58"/>
      <c r="EA112" s="58"/>
      <c r="EB112" s="108"/>
      <c r="EC112" s="167">
        <f t="shared" si="956"/>
        <v>0</v>
      </c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9"/>
      <c r="EO112" s="58"/>
      <c r="EP112" s="58"/>
      <c r="EQ112" s="58"/>
      <c r="ER112" s="108"/>
      <c r="ES112" s="167">
        <f t="shared" si="957"/>
        <v>0</v>
      </c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9"/>
      <c r="FE112" s="58"/>
      <c r="FF112" s="58"/>
      <c r="FG112" s="58"/>
      <c r="FH112" s="108"/>
      <c r="FI112" s="167">
        <f t="shared" si="958"/>
        <v>0</v>
      </c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9"/>
      <c r="FU112" s="58"/>
      <c r="FV112" s="58"/>
      <c r="FW112" s="58"/>
      <c r="FX112" s="108"/>
      <c r="FY112" s="167">
        <f t="shared" si="959"/>
        <v>0</v>
      </c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9"/>
      <c r="GK112" s="58"/>
      <c r="GL112" s="58"/>
      <c r="GM112" s="58"/>
      <c r="GN112" s="108"/>
      <c r="GO112" s="167">
        <f t="shared" si="960"/>
        <v>0</v>
      </c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9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108"/>
      <c r="HO112" s="170"/>
      <c r="HP112" s="171"/>
      <c r="HQ112" s="167">
        <f t="shared" si="961"/>
        <v>0</v>
      </c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9"/>
      <c r="IC112" s="58"/>
      <c r="ID112" s="58"/>
      <c r="IE112" s="58"/>
      <c r="IF112" s="108"/>
      <c r="IG112" s="167">
        <f t="shared" si="962"/>
        <v>0</v>
      </c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9"/>
      <c r="IS112" s="58"/>
      <c r="IT112" s="58"/>
      <c r="IU112" s="58"/>
      <c r="IV112" s="108"/>
      <c r="IW112" s="167">
        <f t="shared" si="963"/>
        <v>0</v>
      </c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9"/>
      <c r="JI112" s="58"/>
      <c r="JJ112" s="58"/>
      <c r="JK112" s="58"/>
      <c r="JL112" s="108"/>
      <c r="JM112" s="167">
        <f t="shared" si="964"/>
        <v>0</v>
      </c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9"/>
      <c r="JY112" s="58"/>
      <c r="JZ112" s="58"/>
      <c r="KA112" s="58"/>
      <c r="KB112" s="108"/>
      <c r="KC112" s="167">
        <f t="shared" si="965"/>
        <v>0</v>
      </c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9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108"/>
      <c r="LC112" s="171"/>
      <c r="LD112" s="167">
        <f t="shared" si="966"/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9"/>
      <c r="LP112" s="58"/>
      <c r="LQ112" s="58"/>
      <c r="LR112" s="58"/>
      <c r="LS112" s="108"/>
      <c r="LT112" s="167">
        <f t="shared" si="967"/>
        <v>0</v>
      </c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9"/>
      <c r="MF112" s="58"/>
      <c r="MG112" s="58"/>
      <c r="MH112" s="58"/>
      <c r="MI112" s="108"/>
      <c r="MJ112" s="167">
        <f t="shared" si="968"/>
        <v>0</v>
      </c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9"/>
      <c r="MV112" s="58"/>
      <c r="MW112" s="58"/>
      <c r="MX112" s="58"/>
      <c r="MY112" s="108"/>
      <c r="MZ112" s="167">
        <f t="shared" si="969"/>
        <v>0</v>
      </c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9"/>
      <c r="NL112" s="58"/>
      <c r="NM112" s="58"/>
      <c r="NN112" s="58"/>
      <c r="NO112" s="108"/>
      <c r="NP112" s="167">
        <f t="shared" si="970"/>
        <v>0</v>
      </c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9"/>
      <c r="OB112" s="58"/>
      <c r="OC112" s="58"/>
      <c r="OD112" s="58"/>
      <c r="OE112" s="108"/>
      <c r="OF112" s="167">
        <f t="shared" si="971"/>
        <v>0</v>
      </c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9"/>
      <c r="OR112" s="58"/>
      <c r="OS112" s="58"/>
      <c r="OT112" s="58"/>
      <c r="OU112" s="108"/>
      <c r="OV112" s="167">
        <f t="shared" si="972"/>
        <v>0</v>
      </c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9"/>
      <c r="PH112" s="58"/>
      <c r="PI112" s="58"/>
      <c r="PJ112" s="58"/>
      <c r="PK112" s="108"/>
      <c r="PL112" s="167">
        <f t="shared" si="973"/>
        <v>0</v>
      </c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9"/>
      <c r="PX112" s="58"/>
      <c r="PY112" s="58"/>
      <c r="PZ112" s="58"/>
      <c r="QA112" s="108"/>
      <c r="QB112" s="167">
        <f t="shared" si="974"/>
        <v>0</v>
      </c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9"/>
      <c r="QN112" s="58"/>
      <c r="QO112" s="58"/>
      <c r="QP112" s="58"/>
      <c r="QQ112" s="108"/>
      <c r="QR112" s="167">
        <f t="shared" si="975"/>
        <v>0</v>
      </c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9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108"/>
      <c r="RR112" s="171"/>
      <c r="RS112" s="167">
        <f t="shared" si="976"/>
        <v>0</v>
      </c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9"/>
      <c r="SE112" s="58"/>
      <c r="SF112" s="58"/>
      <c r="SG112" s="58"/>
      <c r="SH112" s="108"/>
      <c r="SI112" s="167">
        <f t="shared" si="977"/>
        <v>0</v>
      </c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9"/>
      <c r="SU112" s="58"/>
      <c r="SV112" s="58"/>
      <c r="SW112" s="58"/>
      <c r="SX112" s="108"/>
      <c r="SY112" s="167">
        <f t="shared" si="978"/>
        <v>0</v>
      </c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9"/>
      <c r="TK112" s="58"/>
      <c r="TL112" s="58"/>
      <c r="TM112" s="58"/>
      <c r="TN112" s="108"/>
      <c r="TO112" s="167">
        <f t="shared" si="979"/>
        <v>0</v>
      </c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9"/>
      <c r="UA112" s="58"/>
      <c r="UB112" s="58"/>
      <c r="UC112" s="58"/>
      <c r="UD112" s="108"/>
      <c r="UE112" s="167">
        <f t="shared" si="980"/>
        <v>0</v>
      </c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9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108"/>
      <c r="VE112" s="9" t="str">
        <f t="shared" si="710"/>
        <v>-</v>
      </c>
    </row>
    <row r="113" spans="1:577" ht="20.149999999999999" customHeight="1">
      <c r="A113" s="18"/>
      <c r="B113" s="18">
        <v>6111</v>
      </c>
      <c r="C113" s="18"/>
      <c r="D113" s="19" t="s">
        <v>110</v>
      </c>
      <c r="E113" s="188">
        <f t="shared" ref="E113:BP113" si="981">SUM(E114:E117)</f>
        <v>0</v>
      </c>
      <c r="F113" s="189">
        <f t="shared" si="981"/>
        <v>0</v>
      </c>
      <c r="G113" s="189">
        <f t="shared" si="981"/>
        <v>0</v>
      </c>
      <c r="H113" s="190">
        <f t="shared" si="981"/>
        <v>0</v>
      </c>
      <c r="I113" s="226">
        <f t="shared" si="981"/>
        <v>0</v>
      </c>
      <c r="J113" s="189">
        <f t="shared" si="981"/>
        <v>0</v>
      </c>
      <c r="K113" s="57">
        <f t="shared" si="981"/>
        <v>0</v>
      </c>
      <c r="L113" s="56">
        <f t="shared" si="981"/>
        <v>0</v>
      </c>
      <c r="M113" s="56">
        <f t="shared" si="981"/>
        <v>0</v>
      </c>
      <c r="N113" s="56">
        <f t="shared" si="981"/>
        <v>0</v>
      </c>
      <c r="O113" s="56">
        <f t="shared" si="981"/>
        <v>0</v>
      </c>
      <c r="P113" s="56">
        <f t="shared" si="981"/>
        <v>0</v>
      </c>
      <c r="Q113" s="56">
        <f t="shared" si="981"/>
        <v>0</v>
      </c>
      <c r="R113" s="56">
        <f t="shared" si="981"/>
        <v>0</v>
      </c>
      <c r="S113" s="56">
        <f t="shared" si="981"/>
        <v>0</v>
      </c>
      <c r="T113" s="56">
        <f t="shared" si="981"/>
        <v>0</v>
      </c>
      <c r="U113" s="57">
        <f t="shared" si="981"/>
        <v>0</v>
      </c>
      <c r="V113" s="56">
        <f t="shared" si="981"/>
        <v>0</v>
      </c>
      <c r="W113" s="56">
        <f t="shared" si="981"/>
        <v>0</v>
      </c>
      <c r="X113" s="56">
        <f t="shared" si="981"/>
        <v>0</v>
      </c>
      <c r="Y113" s="107">
        <f t="shared" si="981"/>
        <v>0</v>
      </c>
      <c r="Z113" s="57">
        <f t="shared" si="981"/>
        <v>0</v>
      </c>
      <c r="AA113" s="56">
        <f t="shared" si="981"/>
        <v>0</v>
      </c>
      <c r="AB113" s="56">
        <f t="shared" si="981"/>
        <v>0</v>
      </c>
      <c r="AC113" s="56">
        <f t="shared" si="981"/>
        <v>0</v>
      </c>
      <c r="AD113" s="56">
        <f t="shared" si="981"/>
        <v>0</v>
      </c>
      <c r="AE113" s="56">
        <f t="shared" si="981"/>
        <v>0</v>
      </c>
      <c r="AF113" s="56">
        <f t="shared" si="981"/>
        <v>0</v>
      </c>
      <c r="AG113" s="56">
        <f t="shared" si="981"/>
        <v>0</v>
      </c>
      <c r="AH113" s="56">
        <f t="shared" si="981"/>
        <v>0</v>
      </c>
      <c r="AI113" s="56">
        <f t="shared" si="981"/>
        <v>0</v>
      </c>
      <c r="AJ113" s="56">
        <f t="shared" si="981"/>
        <v>0</v>
      </c>
      <c r="AK113" s="57">
        <f t="shared" si="981"/>
        <v>0</v>
      </c>
      <c r="AL113" s="56">
        <f t="shared" si="981"/>
        <v>0</v>
      </c>
      <c r="AM113" s="56">
        <f t="shared" si="981"/>
        <v>0</v>
      </c>
      <c r="AN113" s="56">
        <f t="shared" si="981"/>
        <v>0</v>
      </c>
      <c r="AO113" s="107">
        <f t="shared" si="981"/>
        <v>0</v>
      </c>
      <c r="AP113" s="57">
        <f t="shared" si="981"/>
        <v>0</v>
      </c>
      <c r="AQ113" s="56">
        <f t="shared" si="981"/>
        <v>0</v>
      </c>
      <c r="AR113" s="56">
        <f t="shared" si="981"/>
        <v>0</v>
      </c>
      <c r="AS113" s="56">
        <f t="shared" si="981"/>
        <v>0</v>
      </c>
      <c r="AT113" s="56">
        <f t="shared" si="981"/>
        <v>0</v>
      </c>
      <c r="AU113" s="56">
        <f t="shared" si="981"/>
        <v>0</v>
      </c>
      <c r="AV113" s="56">
        <f t="shared" si="981"/>
        <v>0</v>
      </c>
      <c r="AW113" s="56">
        <f t="shared" si="981"/>
        <v>0</v>
      </c>
      <c r="AX113" s="56">
        <f t="shared" si="981"/>
        <v>0</v>
      </c>
      <c r="AY113" s="56">
        <f t="shared" si="981"/>
        <v>0</v>
      </c>
      <c r="AZ113" s="56">
        <f t="shared" si="981"/>
        <v>0</v>
      </c>
      <c r="BA113" s="57">
        <f t="shared" si="981"/>
        <v>0</v>
      </c>
      <c r="BB113" s="56">
        <f t="shared" si="981"/>
        <v>0</v>
      </c>
      <c r="BC113" s="56">
        <f t="shared" si="981"/>
        <v>0</v>
      </c>
      <c r="BD113" s="56">
        <f t="shared" si="981"/>
        <v>0</v>
      </c>
      <c r="BE113" s="107">
        <f t="shared" si="981"/>
        <v>0</v>
      </c>
      <c r="BF113" s="57">
        <f t="shared" si="981"/>
        <v>0</v>
      </c>
      <c r="BG113" s="56">
        <f t="shared" si="981"/>
        <v>0</v>
      </c>
      <c r="BH113" s="56">
        <f t="shared" si="981"/>
        <v>0</v>
      </c>
      <c r="BI113" s="56">
        <f t="shared" si="981"/>
        <v>0</v>
      </c>
      <c r="BJ113" s="56">
        <f t="shared" si="981"/>
        <v>0</v>
      </c>
      <c r="BK113" s="56">
        <f t="shared" si="981"/>
        <v>0</v>
      </c>
      <c r="BL113" s="56">
        <f t="shared" si="981"/>
        <v>0</v>
      </c>
      <c r="BM113" s="56">
        <f t="shared" si="981"/>
        <v>0</v>
      </c>
      <c r="BN113" s="56">
        <f t="shared" si="981"/>
        <v>0</v>
      </c>
      <c r="BO113" s="56">
        <f t="shared" si="981"/>
        <v>0</v>
      </c>
      <c r="BP113" s="56">
        <f t="shared" si="981"/>
        <v>0</v>
      </c>
      <c r="BQ113" s="57">
        <f t="shared" ref="BQ113:EM113" si="982">SUM(BQ114:BQ117)</f>
        <v>0</v>
      </c>
      <c r="BR113" s="56">
        <f t="shared" si="982"/>
        <v>0</v>
      </c>
      <c r="BS113" s="56">
        <f t="shared" si="982"/>
        <v>0</v>
      </c>
      <c r="BT113" s="56">
        <f t="shared" si="982"/>
        <v>0</v>
      </c>
      <c r="BU113" s="107">
        <f t="shared" si="982"/>
        <v>0</v>
      </c>
      <c r="BV113" s="57">
        <f t="shared" si="982"/>
        <v>0</v>
      </c>
      <c r="BW113" s="56">
        <f t="shared" si="982"/>
        <v>0</v>
      </c>
      <c r="BX113" s="56">
        <f t="shared" si="982"/>
        <v>0</v>
      </c>
      <c r="BY113" s="56">
        <f t="shared" si="982"/>
        <v>0</v>
      </c>
      <c r="BZ113" s="56">
        <f t="shared" si="982"/>
        <v>0</v>
      </c>
      <c r="CA113" s="56">
        <f t="shared" si="982"/>
        <v>0</v>
      </c>
      <c r="CB113" s="56">
        <f t="shared" si="982"/>
        <v>0</v>
      </c>
      <c r="CC113" s="56">
        <f t="shared" si="982"/>
        <v>0</v>
      </c>
      <c r="CD113" s="56">
        <f t="shared" si="982"/>
        <v>0</v>
      </c>
      <c r="CE113" s="56">
        <f t="shared" si="982"/>
        <v>0</v>
      </c>
      <c r="CF113" s="56">
        <f t="shared" si="982"/>
        <v>0</v>
      </c>
      <c r="CG113" s="57">
        <f t="shared" si="982"/>
        <v>0</v>
      </c>
      <c r="CH113" s="56">
        <f t="shared" si="982"/>
        <v>0</v>
      </c>
      <c r="CI113" s="56">
        <f t="shared" si="982"/>
        <v>0</v>
      </c>
      <c r="CJ113" s="56">
        <f t="shared" si="982"/>
        <v>0</v>
      </c>
      <c r="CK113" s="56">
        <f t="shared" si="982"/>
        <v>0</v>
      </c>
      <c r="CL113" s="56">
        <f t="shared" si="982"/>
        <v>0</v>
      </c>
      <c r="CM113" s="56">
        <f t="shared" si="982"/>
        <v>0</v>
      </c>
      <c r="CN113" s="56">
        <f t="shared" si="982"/>
        <v>0</v>
      </c>
      <c r="CO113" s="56">
        <f t="shared" si="982"/>
        <v>0</v>
      </c>
      <c r="CP113" s="56">
        <f t="shared" si="982"/>
        <v>0</v>
      </c>
      <c r="CQ113" s="56">
        <f t="shared" si="982"/>
        <v>0</v>
      </c>
      <c r="CR113" s="56">
        <f t="shared" si="982"/>
        <v>0</v>
      </c>
      <c r="CS113" s="56">
        <f t="shared" si="982"/>
        <v>0</v>
      </c>
      <c r="CT113" s="56">
        <f t="shared" si="982"/>
        <v>0</v>
      </c>
      <c r="CU113" s="107">
        <f t="shared" si="982"/>
        <v>0</v>
      </c>
      <c r="CV113" s="150">
        <f t="shared" si="982"/>
        <v>0</v>
      </c>
      <c r="CW113" s="57">
        <f t="shared" si="982"/>
        <v>0</v>
      </c>
      <c r="CX113" s="56">
        <f t="shared" si="982"/>
        <v>0</v>
      </c>
      <c r="CY113" s="56">
        <f t="shared" si="982"/>
        <v>0</v>
      </c>
      <c r="CZ113" s="56">
        <f t="shared" si="982"/>
        <v>0</v>
      </c>
      <c r="DA113" s="56">
        <f t="shared" si="982"/>
        <v>0</v>
      </c>
      <c r="DB113" s="56">
        <f t="shared" si="982"/>
        <v>0</v>
      </c>
      <c r="DC113" s="56">
        <f t="shared" si="982"/>
        <v>0</v>
      </c>
      <c r="DD113" s="56">
        <f t="shared" si="982"/>
        <v>0</v>
      </c>
      <c r="DE113" s="56">
        <f t="shared" si="982"/>
        <v>0</v>
      </c>
      <c r="DF113" s="56">
        <f t="shared" si="982"/>
        <v>0</v>
      </c>
      <c r="DG113" s="56">
        <f t="shared" si="982"/>
        <v>0</v>
      </c>
      <c r="DH113" s="57">
        <f t="shared" si="982"/>
        <v>0</v>
      </c>
      <c r="DI113" s="56">
        <f t="shared" si="982"/>
        <v>0</v>
      </c>
      <c r="DJ113" s="56">
        <f t="shared" si="982"/>
        <v>0</v>
      </c>
      <c r="DK113" s="56">
        <f t="shared" si="982"/>
        <v>0</v>
      </c>
      <c r="DL113" s="107">
        <f t="shared" si="982"/>
        <v>0</v>
      </c>
      <c r="DM113" s="57">
        <f t="shared" si="982"/>
        <v>0</v>
      </c>
      <c r="DN113" s="56">
        <f t="shared" si="982"/>
        <v>0</v>
      </c>
      <c r="DO113" s="56">
        <f t="shared" si="982"/>
        <v>0</v>
      </c>
      <c r="DP113" s="56">
        <f t="shared" si="982"/>
        <v>0</v>
      </c>
      <c r="DQ113" s="56">
        <f t="shared" si="982"/>
        <v>0</v>
      </c>
      <c r="DR113" s="56">
        <f t="shared" si="982"/>
        <v>0</v>
      </c>
      <c r="DS113" s="56">
        <f t="shared" si="982"/>
        <v>0</v>
      </c>
      <c r="DT113" s="56">
        <f t="shared" si="982"/>
        <v>0</v>
      </c>
      <c r="DU113" s="56">
        <f t="shared" si="982"/>
        <v>0</v>
      </c>
      <c r="DV113" s="56">
        <f t="shared" si="982"/>
        <v>0</v>
      </c>
      <c r="DW113" s="56">
        <f t="shared" si="982"/>
        <v>0</v>
      </c>
      <c r="DX113" s="57">
        <f t="shared" si="982"/>
        <v>0</v>
      </c>
      <c r="DY113" s="56">
        <f t="shared" si="982"/>
        <v>0</v>
      </c>
      <c r="DZ113" s="56">
        <f t="shared" si="982"/>
        <v>0</v>
      </c>
      <c r="EA113" s="56">
        <f t="shared" si="982"/>
        <v>0</v>
      </c>
      <c r="EB113" s="107">
        <f t="shared" si="982"/>
        <v>0</v>
      </c>
      <c r="EC113" s="57">
        <f t="shared" si="982"/>
        <v>0</v>
      </c>
      <c r="ED113" s="56">
        <f t="shared" si="982"/>
        <v>0</v>
      </c>
      <c r="EE113" s="56">
        <f t="shared" si="982"/>
        <v>0</v>
      </c>
      <c r="EF113" s="56">
        <f t="shared" si="982"/>
        <v>0</v>
      </c>
      <c r="EG113" s="56">
        <f t="shared" si="982"/>
        <v>0</v>
      </c>
      <c r="EH113" s="56">
        <f t="shared" si="982"/>
        <v>0</v>
      </c>
      <c r="EI113" s="56">
        <f t="shared" si="982"/>
        <v>0</v>
      </c>
      <c r="EJ113" s="56">
        <f t="shared" si="982"/>
        <v>0</v>
      </c>
      <c r="EK113" s="56">
        <f t="shared" si="982"/>
        <v>0</v>
      </c>
      <c r="EL113" s="56">
        <f t="shared" si="982"/>
        <v>0</v>
      </c>
      <c r="EM113" s="56">
        <f t="shared" si="982"/>
        <v>0</v>
      </c>
      <c r="EN113" s="57">
        <f t="shared" ref="EN113:GY113" si="983">SUM(EN114:EN117)</f>
        <v>0</v>
      </c>
      <c r="EO113" s="56">
        <f t="shared" si="983"/>
        <v>0</v>
      </c>
      <c r="EP113" s="56">
        <f t="shared" si="983"/>
        <v>0</v>
      </c>
      <c r="EQ113" s="56">
        <f t="shared" si="983"/>
        <v>0</v>
      </c>
      <c r="ER113" s="107">
        <f t="shared" si="983"/>
        <v>0</v>
      </c>
      <c r="ES113" s="57">
        <f t="shared" si="983"/>
        <v>0</v>
      </c>
      <c r="ET113" s="56">
        <f t="shared" si="983"/>
        <v>0</v>
      </c>
      <c r="EU113" s="56">
        <f t="shared" si="983"/>
        <v>0</v>
      </c>
      <c r="EV113" s="56">
        <f t="shared" si="983"/>
        <v>0</v>
      </c>
      <c r="EW113" s="56">
        <f t="shared" si="983"/>
        <v>0</v>
      </c>
      <c r="EX113" s="56">
        <f t="shared" si="983"/>
        <v>0</v>
      </c>
      <c r="EY113" s="56">
        <f t="shared" si="983"/>
        <v>0</v>
      </c>
      <c r="EZ113" s="56">
        <f t="shared" si="983"/>
        <v>0</v>
      </c>
      <c r="FA113" s="56">
        <f t="shared" si="983"/>
        <v>0</v>
      </c>
      <c r="FB113" s="56">
        <f t="shared" si="983"/>
        <v>0</v>
      </c>
      <c r="FC113" s="56">
        <f t="shared" si="983"/>
        <v>0</v>
      </c>
      <c r="FD113" s="57">
        <f t="shared" si="983"/>
        <v>0</v>
      </c>
      <c r="FE113" s="56">
        <f t="shared" si="983"/>
        <v>0</v>
      </c>
      <c r="FF113" s="56">
        <f t="shared" si="983"/>
        <v>0</v>
      </c>
      <c r="FG113" s="56">
        <f t="shared" si="983"/>
        <v>0</v>
      </c>
      <c r="FH113" s="107">
        <f t="shared" si="983"/>
        <v>0</v>
      </c>
      <c r="FI113" s="57">
        <f t="shared" si="983"/>
        <v>0</v>
      </c>
      <c r="FJ113" s="56">
        <f t="shared" si="983"/>
        <v>0</v>
      </c>
      <c r="FK113" s="56">
        <f t="shared" si="983"/>
        <v>0</v>
      </c>
      <c r="FL113" s="56">
        <f t="shared" si="983"/>
        <v>0</v>
      </c>
      <c r="FM113" s="56">
        <f t="shared" si="983"/>
        <v>0</v>
      </c>
      <c r="FN113" s="56">
        <f t="shared" si="983"/>
        <v>0</v>
      </c>
      <c r="FO113" s="56">
        <f t="shared" si="983"/>
        <v>0</v>
      </c>
      <c r="FP113" s="56">
        <f t="shared" si="983"/>
        <v>0</v>
      </c>
      <c r="FQ113" s="56">
        <f t="shared" si="983"/>
        <v>0</v>
      </c>
      <c r="FR113" s="56">
        <f t="shared" si="983"/>
        <v>0</v>
      </c>
      <c r="FS113" s="56">
        <f t="shared" si="983"/>
        <v>0</v>
      </c>
      <c r="FT113" s="57">
        <f t="shared" si="983"/>
        <v>0</v>
      </c>
      <c r="FU113" s="56">
        <f t="shared" si="983"/>
        <v>0</v>
      </c>
      <c r="FV113" s="56">
        <f t="shared" si="983"/>
        <v>0</v>
      </c>
      <c r="FW113" s="56">
        <f t="shared" si="983"/>
        <v>0</v>
      </c>
      <c r="FX113" s="107">
        <f t="shared" si="983"/>
        <v>0</v>
      </c>
      <c r="FY113" s="57">
        <f t="shared" si="983"/>
        <v>0</v>
      </c>
      <c r="FZ113" s="56">
        <f t="shared" si="983"/>
        <v>0</v>
      </c>
      <c r="GA113" s="56">
        <f t="shared" si="983"/>
        <v>0</v>
      </c>
      <c r="GB113" s="56">
        <f t="shared" si="983"/>
        <v>0</v>
      </c>
      <c r="GC113" s="56">
        <f t="shared" si="983"/>
        <v>0</v>
      </c>
      <c r="GD113" s="56">
        <f t="shared" si="983"/>
        <v>0</v>
      </c>
      <c r="GE113" s="56">
        <f t="shared" si="983"/>
        <v>0</v>
      </c>
      <c r="GF113" s="56">
        <f t="shared" si="983"/>
        <v>0</v>
      </c>
      <c r="GG113" s="56">
        <f t="shared" si="983"/>
        <v>0</v>
      </c>
      <c r="GH113" s="56">
        <f t="shared" si="983"/>
        <v>0</v>
      </c>
      <c r="GI113" s="56">
        <f t="shared" si="983"/>
        <v>0</v>
      </c>
      <c r="GJ113" s="57">
        <f t="shared" si="983"/>
        <v>0</v>
      </c>
      <c r="GK113" s="56">
        <f t="shared" si="983"/>
        <v>0</v>
      </c>
      <c r="GL113" s="56">
        <f t="shared" si="983"/>
        <v>0</v>
      </c>
      <c r="GM113" s="56">
        <f t="shared" si="983"/>
        <v>0</v>
      </c>
      <c r="GN113" s="107">
        <f t="shared" si="983"/>
        <v>0</v>
      </c>
      <c r="GO113" s="57">
        <f t="shared" si="983"/>
        <v>0</v>
      </c>
      <c r="GP113" s="56">
        <f t="shared" si="983"/>
        <v>0</v>
      </c>
      <c r="GQ113" s="56">
        <f t="shared" si="983"/>
        <v>0</v>
      </c>
      <c r="GR113" s="56">
        <f t="shared" si="983"/>
        <v>0</v>
      </c>
      <c r="GS113" s="56">
        <f t="shared" si="983"/>
        <v>0</v>
      </c>
      <c r="GT113" s="56">
        <f t="shared" si="983"/>
        <v>0</v>
      </c>
      <c r="GU113" s="56">
        <f t="shared" si="983"/>
        <v>0</v>
      </c>
      <c r="GV113" s="56">
        <f t="shared" si="983"/>
        <v>0</v>
      </c>
      <c r="GW113" s="56">
        <f t="shared" si="983"/>
        <v>0</v>
      </c>
      <c r="GX113" s="56">
        <f t="shared" si="983"/>
        <v>0</v>
      </c>
      <c r="GY113" s="56">
        <f t="shared" si="983"/>
        <v>0</v>
      </c>
      <c r="GZ113" s="57">
        <f t="shared" ref="GZ113:JW113" si="984">SUM(GZ114:GZ117)</f>
        <v>0</v>
      </c>
      <c r="HA113" s="56">
        <f t="shared" si="984"/>
        <v>0</v>
      </c>
      <c r="HB113" s="56">
        <f t="shared" si="984"/>
        <v>0</v>
      </c>
      <c r="HC113" s="56">
        <f t="shared" si="984"/>
        <v>0</v>
      </c>
      <c r="HD113" s="56">
        <f t="shared" si="984"/>
        <v>0</v>
      </c>
      <c r="HE113" s="56">
        <f t="shared" si="984"/>
        <v>0</v>
      </c>
      <c r="HF113" s="56">
        <f t="shared" si="984"/>
        <v>0</v>
      </c>
      <c r="HG113" s="56">
        <f t="shared" si="984"/>
        <v>0</v>
      </c>
      <c r="HH113" s="56">
        <f t="shared" si="984"/>
        <v>0</v>
      </c>
      <c r="HI113" s="56">
        <f t="shared" si="984"/>
        <v>0</v>
      </c>
      <c r="HJ113" s="56">
        <f t="shared" si="984"/>
        <v>0</v>
      </c>
      <c r="HK113" s="56">
        <f t="shared" si="984"/>
        <v>0</v>
      </c>
      <c r="HL113" s="56">
        <f t="shared" si="984"/>
        <v>0</v>
      </c>
      <c r="HM113" s="56">
        <f t="shared" si="984"/>
        <v>0</v>
      </c>
      <c r="HN113" s="107">
        <f t="shared" si="984"/>
        <v>0</v>
      </c>
      <c r="HO113" s="134">
        <f t="shared" si="984"/>
        <v>0</v>
      </c>
      <c r="HP113" s="150">
        <f t="shared" si="984"/>
        <v>0</v>
      </c>
      <c r="HQ113" s="57">
        <f t="shared" si="984"/>
        <v>0</v>
      </c>
      <c r="HR113" s="56">
        <f t="shared" si="984"/>
        <v>0</v>
      </c>
      <c r="HS113" s="56">
        <f t="shared" si="984"/>
        <v>0</v>
      </c>
      <c r="HT113" s="56">
        <f t="shared" si="984"/>
        <v>0</v>
      </c>
      <c r="HU113" s="56">
        <f t="shared" si="984"/>
        <v>0</v>
      </c>
      <c r="HV113" s="56">
        <f t="shared" si="984"/>
        <v>0</v>
      </c>
      <c r="HW113" s="56">
        <f t="shared" si="984"/>
        <v>0</v>
      </c>
      <c r="HX113" s="56">
        <f t="shared" si="984"/>
        <v>0</v>
      </c>
      <c r="HY113" s="56">
        <f t="shared" si="984"/>
        <v>0</v>
      </c>
      <c r="HZ113" s="56">
        <f t="shared" si="984"/>
        <v>0</v>
      </c>
      <c r="IA113" s="56">
        <f t="shared" si="984"/>
        <v>0</v>
      </c>
      <c r="IB113" s="57">
        <f t="shared" si="984"/>
        <v>0</v>
      </c>
      <c r="IC113" s="56">
        <f t="shared" si="984"/>
        <v>0</v>
      </c>
      <c r="ID113" s="56">
        <f t="shared" si="984"/>
        <v>0</v>
      </c>
      <c r="IE113" s="56">
        <f t="shared" si="984"/>
        <v>0</v>
      </c>
      <c r="IF113" s="107">
        <f t="shared" si="984"/>
        <v>0</v>
      </c>
      <c r="IG113" s="57">
        <f t="shared" si="984"/>
        <v>0</v>
      </c>
      <c r="IH113" s="56">
        <f t="shared" si="984"/>
        <v>0</v>
      </c>
      <c r="II113" s="56">
        <f t="shared" si="984"/>
        <v>0</v>
      </c>
      <c r="IJ113" s="56">
        <f t="shared" si="984"/>
        <v>0</v>
      </c>
      <c r="IK113" s="56">
        <f t="shared" si="984"/>
        <v>0</v>
      </c>
      <c r="IL113" s="56">
        <f t="shared" si="984"/>
        <v>0</v>
      </c>
      <c r="IM113" s="56">
        <f t="shared" si="984"/>
        <v>0</v>
      </c>
      <c r="IN113" s="56">
        <f t="shared" si="984"/>
        <v>0</v>
      </c>
      <c r="IO113" s="56">
        <f t="shared" si="984"/>
        <v>0</v>
      </c>
      <c r="IP113" s="56">
        <f t="shared" si="984"/>
        <v>0</v>
      </c>
      <c r="IQ113" s="56">
        <f t="shared" si="984"/>
        <v>0</v>
      </c>
      <c r="IR113" s="57">
        <f t="shared" si="984"/>
        <v>0</v>
      </c>
      <c r="IS113" s="56">
        <f t="shared" si="984"/>
        <v>0</v>
      </c>
      <c r="IT113" s="56">
        <f t="shared" si="984"/>
        <v>0</v>
      </c>
      <c r="IU113" s="56">
        <f t="shared" si="984"/>
        <v>0</v>
      </c>
      <c r="IV113" s="107">
        <f t="shared" si="984"/>
        <v>0</v>
      </c>
      <c r="IW113" s="57">
        <f t="shared" si="984"/>
        <v>0</v>
      </c>
      <c r="IX113" s="56">
        <f t="shared" si="984"/>
        <v>0</v>
      </c>
      <c r="IY113" s="56">
        <f t="shared" si="984"/>
        <v>0</v>
      </c>
      <c r="IZ113" s="56">
        <f t="shared" si="984"/>
        <v>0</v>
      </c>
      <c r="JA113" s="56">
        <f t="shared" si="984"/>
        <v>0</v>
      </c>
      <c r="JB113" s="56">
        <f t="shared" si="984"/>
        <v>0</v>
      </c>
      <c r="JC113" s="56">
        <f t="shared" si="984"/>
        <v>0</v>
      </c>
      <c r="JD113" s="56">
        <f t="shared" si="984"/>
        <v>0</v>
      </c>
      <c r="JE113" s="56">
        <f t="shared" si="984"/>
        <v>0</v>
      </c>
      <c r="JF113" s="56">
        <f t="shared" si="984"/>
        <v>0</v>
      </c>
      <c r="JG113" s="56">
        <f t="shared" si="984"/>
        <v>0</v>
      </c>
      <c r="JH113" s="57">
        <f t="shared" si="984"/>
        <v>0</v>
      </c>
      <c r="JI113" s="56">
        <f t="shared" si="984"/>
        <v>0</v>
      </c>
      <c r="JJ113" s="56">
        <f t="shared" si="984"/>
        <v>0</v>
      </c>
      <c r="JK113" s="56">
        <f t="shared" si="984"/>
        <v>0</v>
      </c>
      <c r="JL113" s="107">
        <f t="shared" si="984"/>
        <v>0</v>
      </c>
      <c r="JM113" s="57">
        <f t="shared" si="984"/>
        <v>0</v>
      </c>
      <c r="JN113" s="56">
        <f t="shared" si="984"/>
        <v>0</v>
      </c>
      <c r="JO113" s="56">
        <f t="shared" si="984"/>
        <v>0</v>
      </c>
      <c r="JP113" s="56">
        <f t="shared" si="984"/>
        <v>0</v>
      </c>
      <c r="JQ113" s="56">
        <f t="shared" si="984"/>
        <v>0</v>
      </c>
      <c r="JR113" s="56">
        <f t="shared" si="984"/>
        <v>0</v>
      </c>
      <c r="JS113" s="56">
        <f t="shared" si="984"/>
        <v>0</v>
      </c>
      <c r="JT113" s="56">
        <f t="shared" si="984"/>
        <v>0</v>
      </c>
      <c r="JU113" s="56">
        <f t="shared" si="984"/>
        <v>0</v>
      </c>
      <c r="JV113" s="56">
        <f t="shared" si="984"/>
        <v>0</v>
      </c>
      <c r="JW113" s="56">
        <f t="shared" si="984"/>
        <v>0</v>
      </c>
      <c r="JX113" s="57">
        <f t="shared" ref="JX113:MT113" si="985">SUM(JX114:JX117)</f>
        <v>0</v>
      </c>
      <c r="JY113" s="56">
        <f t="shared" si="985"/>
        <v>0</v>
      </c>
      <c r="JZ113" s="56">
        <f t="shared" si="985"/>
        <v>0</v>
      </c>
      <c r="KA113" s="56">
        <f t="shared" si="985"/>
        <v>0</v>
      </c>
      <c r="KB113" s="107">
        <f t="shared" si="985"/>
        <v>0</v>
      </c>
      <c r="KC113" s="57">
        <f t="shared" si="985"/>
        <v>0</v>
      </c>
      <c r="KD113" s="56">
        <f t="shared" si="985"/>
        <v>0</v>
      </c>
      <c r="KE113" s="56">
        <f t="shared" si="985"/>
        <v>0</v>
      </c>
      <c r="KF113" s="56">
        <f t="shared" si="985"/>
        <v>0</v>
      </c>
      <c r="KG113" s="56">
        <f t="shared" si="985"/>
        <v>0</v>
      </c>
      <c r="KH113" s="56">
        <f t="shared" si="985"/>
        <v>0</v>
      </c>
      <c r="KI113" s="56">
        <f t="shared" si="985"/>
        <v>0</v>
      </c>
      <c r="KJ113" s="56">
        <f t="shared" si="985"/>
        <v>0</v>
      </c>
      <c r="KK113" s="56">
        <f t="shared" si="985"/>
        <v>0</v>
      </c>
      <c r="KL113" s="56">
        <f t="shared" si="985"/>
        <v>0</v>
      </c>
      <c r="KM113" s="56">
        <f t="shared" si="985"/>
        <v>0</v>
      </c>
      <c r="KN113" s="57">
        <f t="shared" si="985"/>
        <v>0</v>
      </c>
      <c r="KO113" s="56">
        <f t="shared" si="985"/>
        <v>0</v>
      </c>
      <c r="KP113" s="56">
        <f t="shared" si="985"/>
        <v>0</v>
      </c>
      <c r="KQ113" s="56">
        <f t="shared" si="985"/>
        <v>0</v>
      </c>
      <c r="KR113" s="56">
        <f t="shared" si="985"/>
        <v>0</v>
      </c>
      <c r="KS113" s="56">
        <f t="shared" si="985"/>
        <v>0</v>
      </c>
      <c r="KT113" s="56">
        <f t="shared" si="985"/>
        <v>0</v>
      </c>
      <c r="KU113" s="56">
        <f t="shared" si="985"/>
        <v>0</v>
      </c>
      <c r="KV113" s="56">
        <f t="shared" si="985"/>
        <v>0</v>
      </c>
      <c r="KW113" s="56">
        <f t="shared" si="985"/>
        <v>0</v>
      </c>
      <c r="KX113" s="56">
        <f t="shared" si="985"/>
        <v>0</v>
      </c>
      <c r="KY113" s="56">
        <f t="shared" si="985"/>
        <v>0</v>
      </c>
      <c r="KZ113" s="56">
        <f t="shared" si="985"/>
        <v>0</v>
      </c>
      <c r="LA113" s="56">
        <f t="shared" si="985"/>
        <v>0</v>
      </c>
      <c r="LB113" s="107">
        <f t="shared" si="985"/>
        <v>0</v>
      </c>
      <c r="LC113" s="150">
        <f t="shared" si="985"/>
        <v>0</v>
      </c>
      <c r="LD113" s="57">
        <f t="shared" si="985"/>
        <v>0</v>
      </c>
      <c r="LE113" s="56">
        <f t="shared" si="985"/>
        <v>0</v>
      </c>
      <c r="LF113" s="56">
        <f t="shared" si="985"/>
        <v>0</v>
      </c>
      <c r="LG113" s="56">
        <f t="shared" si="985"/>
        <v>0</v>
      </c>
      <c r="LH113" s="56">
        <f t="shared" si="985"/>
        <v>0</v>
      </c>
      <c r="LI113" s="56">
        <f t="shared" si="985"/>
        <v>0</v>
      </c>
      <c r="LJ113" s="56">
        <f t="shared" si="985"/>
        <v>0</v>
      </c>
      <c r="LK113" s="56">
        <f t="shared" si="985"/>
        <v>0</v>
      </c>
      <c r="LL113" s="56">
        <f t="shared" si="985"/>
        <v>0</v>
      </c>
      <c r="LM113" s="56">
        <f t="shared" si="985"/>
        <v>0</v>
      </c>
      <c r="LN113" s="56">
        <f t="shared" si="985"/>
        <v>0</v>
      </c>
      <c r="LO113" s="57">
        <f t="shared" si="985"/>
        <v>0</v>
      </c>
      <c r="LP113" s="56">
        <f t="shared" si="985"/>
        <v>0</v>
      </c>
      <c r="LQ113" s="56">
        <f t="shared" si="985"/>
        <v>0</v>
      </c>
      <c r="LR113" s="56">
        <f t="shared" si="985"/>
        <v>0</v>
      </c>
      <c r="LS113" s="107">
        <f t="shared" si="985"/>
        <v>0</v>
      </c>
      <c r="LT113" s="57">
        <f t="shared" si="985"/>
        <v>0</v>
      </c>
      <c r="LU113" s="56">
        <f t="shared" si="985"/>
        <v>0</v>
      </c>
      <c r="LV113" s="56">
        <f t="shared" si="985"/>
        <v>0</v>
      </c>
      <c r="LW113" s="56">
        <f t="shared" si="985"/>
        <v>0</v>
      </c>
      <c r="LX113" s="56">
        <f t="shared" si="985"/>
        <v>0</v>
      </c>
      <c r="LY113" s="56">
        <f t="shared" si="985"/>
        <v>0</v>
      </c>
      <c r="LZ113" s="56">
        <f t="shared" si="985"/>
        <v>0</v>
      </c>
      <c r="MA113" s="56">
        <f t="shared" si="985"/>
        <v>0</v>
      </c>
      <c r="MB113" s="56">
        <f t="shared" si="985"/>
        <v>0</v>
      </c>
      <c r="MC113" s="56">
        <f t="shared" si="985"/>
        <v>0</v>
      </c>
      <c r="MD113" s="56">
        <f t="shared" si="985"/>
        <v>0</v>
      </c>
      <c r="ME113" s="57">
        <f t="shared" si="985"/>
        <v>0</v>
      </c>
      <c r="MF113" s="56">
        <f t="shared" si="985"/>
        <v>0</v>
      </c>
      <c r="MG113" s="56">
        <f t="shared" si="985"/>
        <v>0</v>
      </c>
      <c r="MH113" s="56">
        <f t="shared" si="985"/>
        <v>0</v>
      </c>
      <c r="MI113" s="107">
        <f t="shared" si="985"/>
        <v>0</v>
      </c>
      <c r="MJ113" s="57">
        <f t="shared" si="985"/>
        <v>0</v>
      </c>
      <c r="MK113" s="56">
        <f t="shared" si="985"/>
        <v>0</v>
      </c>
      <c r="ML113" s="56">
        <f t="shared" si="985"/>
        <v>0</v>
      </c>
      <c r="MM113" s="56">
        <f t="shared" si="985"/>
        <v>0</v>
      </c>
      <c r="MN113" s="56">
        <f t="shared" si="985"/>
        <v>0</v>
      </c>
      <c r="MO113" s="56">
        <f t="shared" si="985"/>
        <v>0</v>
      </c>
      <c r="MP113" s="56">
        <f t="shared" si="985"/>
        <v>0</v>
      </c>
      <c r="MQ113" s="56">
        <f t="shared" si="985"/>
        <v>0</v>
      </c>
      <c r="MR113" s="56">
        <f t="shared" si="985"/>
        <v>0</v>
      </c>
      <c r="MS113" s="56">
        <f t="shared" si="985"/>
        <v>0</v>
      </c>
      <c r="MT113" s="56">
        <f t="shared" si="985"/>
        <v>0</v>
      </c>
      <c r="MU113" s="57">
        <f t="shared" ref="MU113:PF113" si="986">SUM(MU114:MU117)</f>
        <v>0</v>
      </c>
      <c r="MV113" s="56">
        <f t="shared" si="986"/>
        <v>0</v>
      </c>
      <c r="MW113" s="56">
        <f t="shared" si="986"/>
        <v>0</v>
      </c>
      <c r="MX113" s="56">
        <f t="shared" si="986"/>
        <v>0</v>
      </c>
      <c r="MY113" s="107">
        <f t="shared" si="986"/>
        <v>0</v>
      </c>
      <c r="MZ113" s="57">
        <f t="shared" si="986"/>
        <v>0</v>
      </c>
      <c r="NA113" s="56">
        <f t="shared" si="986"/>
        <v>0</v>
      </c>
      <c r="NB113" s="56">
        <f t="shared" si="986"/>
        <v>0</v>
      </c>
      <c r="NC113" s="56">
        <f t="shared" si="986"/>
        <v>0</v>
      </c>
      <c r="ND113" s="56">
        <f t="shared" si="986"/>
        <v>0</v>
      </c>
      <c r="NE113" s="56">
        <f t="shared" si="986"/>
        <v>0</v>
      </c>
      <c r="NF113" s="56">
        <f t="shared" si="986"/>
        <v>0</v>
      </c>
      <c r="NG113" s="56">
        <f t="shared" si="986"/>
        <v>0</v>
      </c>
      <c r="NH113" s="56">
        <f t="shared" si="986"/>
        <v>0</v>
      </c>
      <c r="NI113" s="56">
        <f t="shared" si="986"/>
        <v>0</v>
      </c>
      <c r="NJ113" s="56">
        <f t="shared" si="986"/>
        <v>0</v>
      </c>
      <c r="NK113" s="57">
        <f t="shared" si="986"/>
        <v>0</v>
      </c>
      <c r="NL113" s="56">
        <f t="shared" si="986"/>
        <v>0</v>
      </c>
      <c r="NM113" s="56">
        <f t="shared" si="986"/>
        <v>0</v>
      </c>
      <c r="NN113" s="56">
        <f t="shared" si="986"/>
        <v>0</v>
      </c>
      <c r="NO113" s="107">
        <f t="shared" si="986"/>
        <v>0</v>
      </c>
      <c r="NP113" s="57">
        <f t="shared" si="986"/>
        <v>0</v>
      </c>
      <c r="NQ113" s="56">
        <f t="shared" si="986"/>
        <v>0</v>
      </c>
      <c r="NR113" s="56">
        <f t="shared" si="986"/>
        <v>0</v>
      </c>
      <c r="NS113" s="56">
        <f t="shared" si="986"/>
        <v>0</v>
      </c>
      <c r="NT113" s="56">
        <f t="shared" si="986"/>
        <v>0</v>
      </c>
      <c r="NU113" s="56">
        <f t="shared" si="986"/>
        <v>0</v>
      </c>
      <c r="NV113" s="56">
        <f t="shared" si="986"/>
        <v>0</v>
      </c>
      <c r="NW113" s="56">
        <f t="shared" si="986"/>
        <v>0</v>
      </c>
      <c r="NX113" s="56">
        <f t="shared" si="986"/>
        <v>0</v>
      </c>
      <c r="NY113" s="56">
        <f t="shared" si="986"/>
        <v>0</v>
      </c>
      <c r="NZ113" s="56">
        <f t="shared" si="986"/>
        <v>0</v>
      </c>
      <c r="OA113" s="57">
        <f t="shared" si="986"/>
        <v>0</v>
      </c>
      <c r="OB113" s="56">
        <f t="shared" si="986"/>
        <v>0</v>
      </c>
      <c r="OC113" s="56">
        <f t="shared" si="986"/>
        <v>0</v>
      </c>
      <c r="OD113" s="56">
        <f t="shared" si="986"/>
        <v>0</v>
      </c>
      <c r="OE113" s="107">
        <f t="shared" si="986"/>
        <v>0</v>
      </c>
      <c r="OF113" s="57">
        <f t="shared" si="986"/>
        <v>0</v>
      </c>
      <c r="OG113" s="56">
        <f t="shared" si="986"/>
        <v>0</v>
      </c>
      <c r="OH113" s="56">
        <f t="shared" si="986"/>
        <v>0</v>
      </c>
      <c r="OI113" s="56">
        <f t="shared" si="986"/>
        <v>0</v>
      </c>
      <c r="OJ113" s="56">
        <f t="shared" si="986"/>
        <v>0</v>
      </c>
      <c r="OK113" s="56">
        <f t="shared" si="986"/>
        <v>0</v>
      </c>
      <c r="OL113" s="56">
        <f t="shared" si="986"/>
        <v>0</v>
      </c>
      <c r="OM113" s="56">
        <f t="shared" si="986"/>
        <v>0</v>
      </c>
      <c r="ON113" s="56">
        <f t="shared" si="986"/>
        <v>0</v>
      </c>
      <c r="OO113" s="56">
        <f t="shared" si="986"/>
        <v>0</v>
      </c>
      <c r="OP113" s="56">
        <f t="shared" si="986"/>
        <v>0</v>
      </c>
      <c r="OQ113" s="57">
        <f t="shared" si="986"/>
        <v>0</v>
      </c>
      <c r="OR113" s="56">
        <f t="shared" si="986"/>
        <v>0</v>
      </c>
      <c r="OS113" s="56">
        <f t="shared" si="986"/>
        <v>0</v>
      </c>
      <c r="OT113" s="56">
        <f t="shared" si="986"/>
        <v>0</v>
      </c>
      <c r="OU113" s="107">
        <f t="shared" si="986"/>
        <v>0</v>
      </c>
      <c r="OV113" s="57">
        <f t="shared" si="986"/>
        <v>0</v>
      </c>
      <c r="OW113" s="56">
        <f t="shared" si="986"/>
        <v>0</v>
      </c>
      <c r="OX113" s="56">
        <f t="shared" si="986"/>
        <v>0</v>
      </c>
      <c r="OY113" s="56">
        <f t="shared" si="986"/>
        <v>0</v>
      </c>
      <c r="OZ113" s="56">
        <f t="shared" si="986"/>
        <v>0</v>
      </c>
      <c r="PA113" s="56">
        <f t="shared" si="986"/>
        <v>0</v>
      </c>
      <c r="PB113" s="56">
        <f t="shared" si="986"/>
        <v>0</v>
      </c>
      <c r="PC113" s="56">
        <f t="shared" si="986"/>
        <v>0</v>
      </c>
      <c r="PD113" s="56">
        <f t="shared" si="986"/>
        <v>0</v>
      </c>
      <c r="PE113" s="56">
        <f t="shared" si="986"/>
        <v>0</v>
      </c>
      <c r="PF113" s="56">
        <f t="shared" si="986"/>
        <v>0</v>
      </c>
      <c r="PG113" s="57">
        <f t="shared" ref="PG113:RR113" si="987">SUM(PG114:PG117)</f>
        <v>0</v>
      </c>
      <c r="PH113" s="56">
        <f t="shared" si="987"/>
        <v>0</v>
      </c>
      <c r="PI113" s="56">
        <f t="shared" si="987"/>
        <v>0</v>
      </c>
      <c r="PJ113" s="56">
        <f t="shared" si="987"/>
        <v>0</v>
      </c>
      <c r="PK113" s="107">
        <f t="shared" si="987"/>
        <v>0</v>
      </c>
      <c r="PL113" s="57">
        <f t="shared" si="987"/>
        <v>0</v>
      </c>
      <c r="PM113" s="56">
        <f t="shared" si="987"/>
        <v>0</v>
      </c>
      <c r="PN113" s="56">
        <f t="shared" si="987"/>
        <v>0</v>
      </c>
      <c r="PO113" s="56">
        <f t="shared" si="987"/>
        <v>0</v>
      </c>
      <c r="PP113" s="56">
        <f t="shared" si="987"/>
        <v>0</v>
      </c>
      <c r="PQ113" s="56">
        <f t="shared" si="987"/>
        <v>0</v>
      </c>
      <c r="PR113" s="56">
        <f t="shared" si="987"/>
        <v>0</v>
      </c>
      <c r="PS113" s="56">
        <f t="shared" si="987"/>
        <v>0</v>
      </c>
      <c r="PT113" s="56">
        <f t="shared" si="987"/>
        <v>0</v>
      </c>
      <c r="PU113" s="56">
        <f t="shared" si="987"/>
        <v>0</v>
      </c>
      <c r="PV113" s="56">
        <f t="shared" si="987"/>
        <v>0</v>
      </c>
      <c r="PW113" s="57">
        <f t="shared" si="987"/>
        <v>0</v>
      </c>
      <c r="PX113" s="56">
        <f t="shared" si="987"/>
        <v>0</v>
      </c>
      <c r="PY113" s="56">
        <f t="shared" si="987"/>
        <v>0</v>
      </c>
      <c r="PZ113" s="56">
        <f t="shared" si="987"/>
        <v>0</v>
      </c>
      <c r="QA113" s="107">
        <f t="shared" si="987"/>
        <v>0</v>
      </c>
      <c r="QB113" s="57">
        <f t="shared" si="987"/>
        <v>0</v>
      </c>
      <c r="QC113" s="56">
        <f t="shared" si="987"/>
        <v>0</v>
      </c>
      <c r="QD113" s="56">
        <f t="shared" si="987"/>
        <v>0</v>
      </c>
      <c r="QE113" s="56">
        <f t="shared" si="987"/>
        <v>0</v>
      </c>
      <c r="QF113" s="56">
        <f t="shared" si="987"/>
        <v>0</v>
      </c>
      <c r="QG113" s="56">
        <f t="shared" si="987"/>
        <v>0</v>
      </c>
      <c r="QH113" s="56">
        <f t="shared" si="987"/>
        <v>0</v>
      </c>
      <c r="QI113" s="56">
        <f t="shared" si="987"/>
        <v>0</v>
      </c>
      <c r="QJ113" s="56">
        <f t="shared" si="987"/>
        <v>0</v>
      </c>
      <c r="QK113" s="56">
        <f t="shared" si="987"/>
        <v>0</v>
      </c>
      <c r="QL113" s="56">
        <f t="shared" si="987"/>
        <v>0</v>
      </c>
      <c r="QM113" s="57">
        <f t="shared" si="987"/>
        <v>0</v>
      </c>
      <c r="QN113" s="56">
        <f t="shared" si="987"/>
        <v>0</v>
      </c>
      <c r="QO113" s="56">
        <f t="shared" si="987"/>
        <v>0</v>
      </c>
      <c r="QP113" s="56">
        <f t="shared" si="987"/>
        <v>0</v>
      </c>
      <c r="QQ113" s="107">
        <f t="shared" si="987"/>
        <v>0</v>
      </c>
      <c r="QR113" s="57">
        <f t="shared" si="987"/>
        <v>0</v>
      </c>
      <c r="QS113" s="56">
        <f t="shared" si="987"/>
        <v>0</v>
      </c>
      <c r="QT113" s="56">
        <f t="shared" si="987"/>
        <v>0</v>
      </c>
      <c r="QU113" s="56">
        <f t="shared" si="987"/>
        <v>0</v>
      </c>
      <c r="QV113" s="56">
        <f t="shared" si="987"/>
        <v>0</v>
      </c>
      <c r="QW113" s="56">
        <f t="shared" si="987"/>
        <v>0</v>
      </c>
      <c r="QX113" s="56">
        <f t="shared" si="987"/>
        <v>0</v>
      </c>
      <c r="QY113" s="56">
        <f t="shared" si="987"/>
        <v>0</v>
      </c>
      <c r="QZ113" s="56">
        <f t="shared" si="987"/>
        <v>0</v>
      </c>
      <c r="RA113" s="56">
        <f t="shared" si="987"/>
        <v>0</v>
      </c>
      <c r="RB113" s="56">
        <f t="shared" si="987"/>
        <v>0</v>
      </c>
      <c r="RC113" s="57">
        <f t="shared" si="987"/>
        <v>0</v>
      </c>
      <c r="RD113" s="56">
        <f t="shared" si="987"/>
        <v>0</v>
      </c>
      <c r="RE113" s="56">
        <f t="shared" si="987"/>
        <v>0</v>
      </c>
      <c r="RF113" s="56">
        <f t="shared" si="987"/>
        <v>0</v>
      </c>
      <c r="RG113" s="56">
        <f t="shared" si="987"/>
        <v>0</v>
      </c>
      <c r="RH113" s="56">
        <f t="shared" si="987"/>
        <v>0</v>
      </c>
      <c r="RI113" s="56">
        <f t="shared" si="987"/>
        <v>0</v>
      </c>
      <c r="RJ113" s="56">
        <f t="shared" si="987"/>
        <v>0</v>
      </c>
      <c r="RK113" s="56">
        <f t="shared" si="987"/>
        <v>0</v>
      </c>
      <c r="RL113" s="56">
        <f t="shared" si="987"/>
        <v>0</v>
      </c>
      <c r="RM113" s="56">
        <f t="shared" si="987"/>
        <v>0</v>
      </c>
      <c r="RN113" s="56">
        <f t="shared" si="987"/>
        <v>0</v>
      </c>
      <c r="RO113" s="56">
        <f t="shared" si="987"/>
        <v>0</v>
      </c>
      <c r="RP113" s="56">
        <f t="shared" si="987"/>
        <v>0</v>
      </c>
      <c r="RQ113" s="107">
        <f t="shared" si="987"/>
        <v>0</v>
      </c>
      <c r="RR113" s="150">
        <f t="shared" si="987"/>
        <v>0</v>
      </c>
      <c r="RS113" s="57">
        <f t="shared" ref="RS113:UD113" si="988">SUM(RS114:RS117)</f>
        <v>0</v>
      </c>
      <c r="RT113" s="56">
        <f t="shared" si="988"/>
        <v>0</v>
      </c>
      <c r="RU113" s="56">
        <f t="shared" si="988"/>
        <v>0</v>
      </c>
      <c r="RV113" s="56">
        <f t="shared" si="988"/>
        <v>0</v>
      </c>
      <c r="RW113" s="56">
        <f t="shared" si="988"/>
        <v>0</v>
      </c>
      <c r="RX113" s="56">
        <f t="shared" si="988"/>
        <v>0</v>
      </c>
      <c r="RY113" s="56">
        <f t="shared" si="988"/>
        <v>0</v>
      </c>
      <c r="RZ113" s="56">
        <f t="shared" si="988"/>
        <v>0</v>
      </c>
      <c r="SA113" s="56">
        <f t="shared" si="988"/>
        <v>0</v>
      </c>
      <c r="SB113" s="56">
        <f t="shared" si="988"/>
        <v>0</v>
      </c>
      <c r="SC113" s="56">
        <f t="shared" si="988"/>
        <v>0</v>
      </c>
      <c r="SD113" s="57">
        <f t="shared" si="988"/>
        <v>0</v>
      </c>
      <c r="SE113" s="56">
        <f t="shared" si="988"/>
        <v>0</v>
      </c>
      <c r="SF113" s="56">
        <f t="shared" si="988"/>
        <v>0</v>
      </c>
      <c r="SG113" s="56">
        <f t="shared" si="988"/>
        <v>0</v>
      </c>
      <c r="SH113" s="107">
        <f t="shared" si="988"/>
        <v>0</v>
      </c>
      <c r="SI113" s="57">
        <f t="shared" si="988"/>
        <v>0</v>
      </c>
      <c r="SJ113" s="56">
        <f t="shared" si="988"/>
        <v>0</v>
      </c>
      <c r="SK113" s="56">
        <f t="shared" si="988"/>
        <v>0</v>
      </c>
      <c r="SL113" s="56">
        <f t="shared" si="988"/>
        <v>0</v>
      </c>
      <c r="SM113" s="56">
        <f t="shared" si="988"/>
        <v>0</v>
      </c>
      <c r="SN113" s="56">
        <f t="shared" si="988"/>
        <v>0</v>
      </c>
      <c r="SO113" s="56">
        <f t="shared" si="988"/>
        <v>0</v>
      </c>
      <c r="SP113" s="56">
        <f t="shared" si="988"/>
        <v>0</v>
      </c>
      <c r="SQ113" s="56">
        <f t="shared" si="988"/>
        <v>0</v>
      </c>
      <c r="SR113" s="56">
        <f t="shared" si="988"/>
        <v>0</v>
      </c>
      <c r="SS113" s="56">
        <f t="shared" si="988"/>
        <v>0</v>
      </c>
      <c r="ST113" s="57">
        <f t="shared" si="988"/>
        <v>0</v>
      </c>
      <c r="SU113" s="56">
        <f t="shared" si="988"/>
        <v>0</v>
      </c>
      <c r="SV113" s="56">
        <f t="shared" si="988"/>
        <v>0</v>
      </c>
      <c r="SW113" s="56">
        <f t="shared" si="988"/>
        <v>0</v>
      </c>
      <c r="SX113" s="107">
        <f t="shared" si="988"/>
        <v>0</v>
      </c>
      <c r="SY113" s="57">
        <f t="shared" si="988"/>
        <v>0</v>
      </c>
      <c r="SZ113" s="56">
        <f t="shared" si="988"/>
        <v>0</v>
      </c>
      <c r="TA113" s="56">
        <f t="shared" si="988"/>
        <v>0</v>
      </c>
      <c r="TB113" s="56">
        <f t="shared" si="988"/>
        <v>0</v>
      </c>
      <c r="TC113" s="56">
        <f t="shared" si="988"/>
        <v>0</v>
      </c>
      <c r="TD113" s="56">
        <f t="shared" si="988"/>
        <v>0</v>
      </c>
      <c r="TE113" s="56">
        <f t="shared" si="988"/>
        <v>0</v>
      </c>
      <c r="TF113" s="56">
        <f t="shared" si="988"/>
        <v>0</v>
      </c>
      <c r="TG113" s="56">
        <f t="shared" si="988"/>
        <v>0</v>
      </c>
      <c r="TH113" s="56">
        <f t="shared" si="988"/>
        <v>0</v>
      </c>
      <c r="TI113" s="56">
        <f t="shared" si="988"/>
        <v>0</v>
      </c>
      <c r="TJ113" s="57">
        <f t="shared" si="988"/>
        <v>0</v>
      </c>
      <c r="TK113" s="56">
        <f t="shared" si="988"/>
        <v>0</v>
      </c>
      <c r="TL113" s="56">
        <f t="shared" si="988"/>
        <v>0</v>
      </c>
      <c r="TM113" s="56">
        <f t="shared" si="988"/>
        <v>0</v>
      </c>
      <c r="TN113" s="107">
        <f t="shared" si="988"/>
        <v>0</v>
      </c>
      <c r="TO113" s="57">
        <f t="shared" si="988"/>
        <v>0</v>
      </c>
      <c r="TP113" s="56">
        <f t="shared" si="988"/>
        <v>0</v>
      </c>
      <c r="TQ113" s="56">
        <f t="shared" si="988"/>
        <v>0</v>
      </c>
      <c r="TR113" s="56">
        <f t="shared" si="988"/>
        <v>0</v>
      </c>
      <c r="TS113" s="56">
        <f t="shared" si="988"/>
        <v>0</v>
      </c>
      <c r="TT113" s="56">
        <f t="shared" si="988"/>
        <v>0</v>
      </c>
      <c r="TU113" s="56">
        <f t="shared" si="988"/>
        <v>0</v>
      </c>
      <c r="TV113" s="56">
        <f t="shared" si="988"/>
        <v>0</v>
      </c>
      <c r="TW113" s="56">
        <f t="shared" si="988"/>
        <v>0</v>
      </c>
      <c r="TX113" s="56">
        <f t="shared" si="988"/>
        <v>0</v>
      </c>
      <c r="TY113" s="56">
        <f t="shared" si="988"/>
        <v>0</v>
      </c>
      <c r="TZ113" s="57">
        <f t="shared" si="988"/>
        <v>0</v>
      </c>
      <c r="UA113" s="56">
        <f t="shared" si="988"/>
        <v>0</v>
      </c>
      <c r="UB113" s="56">
        <f t="shared" si="988"/>
        <v>0</v>
      </c>
      <c r="UC113" s="56">
        <f t="shared" si="988"/>
        <v>0</v>
      </c>
      <c r="UD113" s="107">
        <f t="shared" si="988"/>
        <v>0</v>
      </c>
      <c r="UE113" s="57">
        <f t="shared" ref="UE113:VD113" si="989">SUM(UE114:UE117)</f>
        <v>0</v>
      </c>
      <c r="UF113" s="56">
        <f t="shared" si="989"/>
        <v>0</v>
      </c>
      <c r="UG113" s="56">
        <f t="shared" si="989"/>
        <v>0</v>
      </c>
      <c r="UH113" s="56">
        <f t="shared" si="989"/>
        <v>0</v>
      </c>
      <c r="UI113" s="56">
        <f t="shared" si="989"/>
        <v>0</v>
      </c>
      <c r="UJ113" s="56">
        <f t="shared" si="989"/>
        <v>0</v>
      </c>
      <c r="UK113" s="56">
        <f t="shared" si="989"/>
        <v>0</v>
      </c>
      <c r="UL113" s="56">
        <f t="shared" si="989"/>
        <v>0</v>
      </c>
      <c r="UM113" s="56">
        <f t="shared" si="989"/>
        <v>0</v>
      </c>
      <c r="UN113" s="56">
        <f t="shared" si="989"/>
        <v>0</v>
      </c>
      <c r="UO113" s="56">
        <f t="shared" si="989"/>
        <v>0</v>
      </c>
      <c r="UP113" s="57">
        <f t="shared" si="989"/>
        <v>0</v>
      </c>
      <c r="UQ113" s="56">
        <f t="shared" si="989"/>
        <v>0</v>
      </c>
      <c r="UR113" s="56">
        <f t="shared" si="989"/>
        <v>0</v>
      </c>
      <c r="US113" s="56">
        <f t="shared" si="989"/>
        <v>0</v>
      </c>
      <c r="UT113" s="56">
        <f t="shared" si="989"/>
        <v>0</v>
      </c>
      <c r="UU113" s="56">
        <f t="shared" si="989"/>
        <v>0</v>
      </c>
      <c r="UV113" s="56">
        <f t="shared" si="989"/>
        <v>0</v>
      </c>
      <c r="UW113" s="56">
        <f t="shared" si="989"/>
        <v>0</v>
      </c>
      <c r="UX113" s="56">
        <f t="shared" si="989"/>
        <v>0</v>
      </c>
      <c r="UY113" s="56">
        <f t="shared" si="989"/>
        <v>0</v>
      </c>
      <c r="UZ113" s="56">
        <f t="shared" si="989"/>
        <v>0</v>
      </c>
      <c r="VA113" s="56">
        <f t="shared" si="989"/>
        <v>0</v>
      </c>
      <c r="VB113" s="56">
        <f t="shared" si="989"/>
        <v>0</v>
      </c>
      <c r="VC113" s="56">
        <f t="shared" si="989"/>
        <v>0</v>
      </c>
      <c r="VD113" s="107">
        <f t="shared" si="989"/>
        <v>0</v>
      </c>
      <c r="VE113" s="9" t="str">
        <f t="shared" si="710"/>
        <v>-</v>
      </c>
    </row>
    <row r="114" spans="1:577" ht="20.149999999999999" customHeight="1">
      <c r="A114" s="22"/>
      <c r="B114" s="22"/>
      <c r="C114" s="22">
        <v>61111</v>
      </c>
      <c r="D114" s="23" t="s">
        <v>111</v>
      </c>
      <c r="E114" s="191">
        <f>SUM(F114:I114)</f>
        <v>0</v>
      </c>
      <c r="F114" s="192"/>
      <c r="G114" s="192"/>
      <c r="H114" s="193"/>
      <c r="I114" s="227"/>
      <c r="J114" s="239">
        <f t="shared" ref="J114:J117" si="990">SUM(K114:Y114)</f>
        <v>0</v>
      </c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9"/>
      <c r="V114" s="58"/>
      <c r="W114" s="58"/>
      <c r="X114" s="58"/>
      <c r="Y114" s="108"/>
      <c r="Z114" s="167">
        <f t="shared" ref="Z114:Z117" si="991">SUM(AA114:AO114)</f>
        <v>0</v>
      </c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/>
      <c r="AL114" s="58"/>
      <c r="AM114" s="58"/>
      <c r="AN114" s="58"/>
      <c r="AO114" s="108"/>
      <c r="AP114" s="167">
        <f t="shared" ref="AP114:AP117" si="992">SUM(AQ114:BE114)</f>
        <v>0</v>
      </c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9"/>
      <c r="BB114" s="58"/>
      <c r="BC114" s="58"/>
      <c r="BD114" s="58"/>
      <c r="BE114" s="108"/>
      <c r="BF114" s="167">
        <f t="shared" ref="BF114:BF117" si="993">SUM(BG114:BU114)</f>
        <v>0</v>
      </c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58"/>
      <c r="BS114" s="58"/>
      <c r="BT114" s="58"/>
      <c r="BU114" s="108"/>
      <c r="BV114" s="167">
        <f t="shared" ref="BV114:BV117" si="994">SUM(BW114:CU114)</f>
        <v>0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9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108"/>
      <c r="CV114" s="171"/>
      <c r="CW114" s="167">
        <f t="shared" ref="CW114:CW117" si="995">SUM(CX114:DL114)</f>
        <v>0</v>
      </c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9"/>
      <c r="DI114" s="58"/>
      <c r="DJ114" s="58"/>
      <c r="DK114" s="58"/>
      <c r="DL114" s="108"/>
      <c r="DM114" s="167">
        <f t="shared" ref="DM114:DM117" si="996">SUM(DN114:EB114)</f>
        <v>0</v>
      </c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9"/>
      <c r="DY114" s="58"/>
      <c r="DZ114" s="58"/>
      <c r="EA114" s="58"/>
      <c r="EB114" s="108"/>
      <c r="EC114" s="167">
        <f t="shared" ref="EC114:EC117" si="997">SUM(ED114:ER114)</f>
        <v>0</v>
      </c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9"/>
      <c r="EO114" s="58"/>
      <c r="EP114" s="58"/>
      <c r="EQ114" s="58"/>
      <c r="ER114" s="108"/>
      <c r="ES114" s="167">
        <f t="shared" ref="ES114:ES117" si="998">SUM(ET114:FH114)</f>
        <v>0</v>
      </c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9"/>
      <c r="FE114" s="58"/>
      <c r="FF114" s="58"/>
      <c r="FG114" s="58"/>
      <c r="FH114" s="108"/>
      <c r="FI114" s="167">
        <f t="shared" ref="FI114:FI117" si="999">SUM(FJ114:FX114)</f>
        <v>0</v>
      </c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9"/>
      <c r="FU114" s="58"/>
      <c r="FV114" s="58"/>
      <c r="FW114" s="58"/>
      <c r="FX114" s="108"/>
      <c r="FY114" s="167">
        <f t="shared" ref="FY114:FY117" si="1000">SUM(FZ114:GN114)</f>
        <v>0</v>
      </c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9"/>
      <c r="GK114" s="58"/>
      <c r="GL114" s="58"/>
      <c r="GM114" s="58"/>
      <c r="GN114" s="108"/>
      <c r="GO114" s="167">
        <f t="shared" ref="GO114:GO117" si="1001">SUM(GP114:HN114)</f>
        <v>0</v>
      </c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9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108"/>
      <c r="HO114" s="170"/>
      <c r="HP114" s="171"/>
      <c r="HQ114" s="167">
        <f t="shared" ref="HQ114:HQ117" si="1002">SUM(HR114:IF114)</f>
        <v>0</v>
      </c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9"/>
      <c r="IC114" s="58"/>
      <c r="ID114" s="58"/>
      <c r="IE114" s="58"/>
      <c r="IF114" s="108"/>
      <c r="IG114" s="167">
        <f t="shared" ref="IG114:IG117" si="1003">SUM(IH114:IV114)</f>
        <v>0</v>
      </c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9"/>
      <c r="IS114" s="58"/>
      <c r="IT114" s="58"/>
      <c r="IU114" s="58"/>
      <c r="IV114" s="108"/>
      <c r="IW114" s="167">
        <f t="shared" ref="IW114:IW117" si="1004">SUM(IX114:JL114)</f>
        <v>0</v>
      </c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9"/>
      <c r="JI114" s="58"/>
      <c r="JJ114" s="58"/>
      <c r="JK114" s="58"/>
      <c r="JL114" s="108"/>
      <c r="JM114" s="167">
        <f t="shared" ref="JM114:JM117" si="1005">SUM(JN114:KB114)</f>
        <v>0</v>
      </c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9"/>
      <c r="JY114" s="58"/>
      <c r="JZ114" s="58"/>
      <c r="KA114" s="58"/>
      <c r="KB114" s="108"/>
      <c r="KC114" s="167">
        <f t="shared" ref="KC114:KC117" si="1006">SUM(KD114:LB114)</f>
        <v>0</v>
      </c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9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108"/>
      <c r="LC114" s="171"/>
      <c r="LD114" s="167">
        <f t="shared" ref="LD114:LD117" si="1007">SUM(LE114:LS114)</f>
        <v>0</v>
      </c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9"/>
      <c r="LP114" s="58"/>
      <c r="LQ114" s="58"/>
      <c r="LR114" s="58"/>
      <c r="LS114" s="108"/>
      <c r="LT114" s="167">
        <f t="shared" ref="LT114:LT117" si="1008">SUM(LU114:MI114)</f>
        <v>0</v>
      </c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9"/>
      <c r="MF114" s="58"/>
      <c r="MG114" s="58"/>
      <c r="MH114" s="58"/>
      <c r="MI114" s="108"/>
      <c r="MJ114" s="167">
        <f t="shared" ref="MJ114:MJ117" si="1009">SUM(MK114:MY114)</f>
        <v>0</v>
      </c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9"/>
      <c r="MV114" s="58"/>
      <c r="MW114" s="58"/>
      <c r="MX114" s="58"/>
      <c r="MY114" s="108"/>
      <c r="MZ114" s="167">
        <f t="shared" ref="MZ114:MZ117" si="1010">SUM(NA114:NO114)</f>
        <v>0</v>
      </c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9"/>
      <c r="NL114" s="58"/>
      <c r="NM114" s="58"/>
      <c r="NN114" s="58"/>
      <c r="NO114" s="108"/>
      <c r="NP114" s="167">
        <f t="shared" ref="NP114:NP117" si="1011">SUM(NQ114:OE114)</f>
        <v>0</v>
      </c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9"/>
      <c r="OB114" s="58"/>
      <c r="OC114" s="58"/>
      <c r="OD114" s="58"/>
      <c r="OE114" s="108"/>
      <c r="OF114" s="167">
        <f t="shared" ref="OF114:OF117" si="1012">SUM(OG114:OU114)</f>
        <v>0</v>
      </c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9"/>
      <c r="OR114" s="58"/>
      <c r="OS114" s="58"/>
      <c r="OT114" s="58"/>
      <c r="OU114" s="108"/>
      <c r="OV114" s="167">
        <f t="shared" ref="OV114:OV117" si="1013">SUM(OW114:PK114)</f>
        <v>0</v>
      </c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9"/>
      <c r="PH114" s="58"/>
      <c r="PI114" s="58"/>
      <c r="PJ114" s="58"/>
      <c r="PK114" s="108"/>
      <c r="PL114" s="167">
        <f t="shared" ref="PL114:PL117" si="1014">SUM(PM114:QA114)</f>
        <v>0</v>
      </c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9"/>
      <c r="PX114" s="58"/>
      <c r="PY114" s="58"/>
      <c r="PZ114" s="58"/>
      <c r="QA114" s="108"/>
      <c r="QB114" s="167">
        <f t="shared" ref="QB114:QB117" si="1015">SUM(QC114:QQ114)</f>
        <v>0</v>
      </c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9"/>
      <c r="QN114" s="58"/>
      <c r="QO114" s="58"/>
      <c r="QP114" s="58"/>
      <c r="QQ114" s="108"/>
      <c r="QR114" s="167">
        <f t="shared" ref="QR114:QR117" si="1016">SUM(QS114:RQ114)</f>
        <v>0</v>
      </c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9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108"/>
      <c r="RR114" s="171"/>
      <c r="RS114" s="167">
        <f t="shared" ref="RS114:RS117" si="1017">SUM(RT114:SH114)</f>
        <v>0</v>
      </c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9"/>
      <c r="SE114" s="58"/>
      <c r="SF114" s="58"/>
      <c r="SG114" s="58"/>
      <c r="SH114" s="108"/>
      <c r="SI114" s="167">
        <f t="shared" ref="SI114:SI117" si="1018">SUM(SJ114:SX114)</f>
        <v>0</v>
      </c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9"/>
      <c r="SU114" s="58"/>
      <c r="SV114" s="58"/>
      <c r="SW114" s="58"/>
      <c r="SX114" s="108"/>
      <c r="SY114" s="167">
        <f t="shared" ref="SY114:SY117" si="1019">SUM(SZ114:TN114)</f>
        <v>0</v>
      </c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9"/>
      <c r="TK114" s="58"/>
      <c r="TL114" s="58"/>
      <c r="TM114" s="58"/>
      <c r="TN114" s="108"/>
      <c r="TO114" s="167">
        <f t="shared" ref="TO114:TO117" si="1020">SUM(TP114:UD114)</f>
        <v>0</v>
      </c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9"/>
      <c r="UA114" s="58"/>
      <c r="UB114" s="58"/>
      <c r="UC114" s="58"/>
      <c r="UD114" s="108"/>
      <c r="UE114" s="167">
        <f t="shared" ref="UE114:UE117" si="1021">SUM(UF114:VD114)</f>
        <v>0</v>
      </c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9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108"/>
      <c r="VE114" s="9" t="str">
        <f t="shared" si="710"/>
        <v>-</v>
      </c>
    </row>
    <row r="115" spans="1:577" ht="20.149999999999999" customHeight="1">
      <c r="A115" s="22"/>
      <c r="B115" s="22"/>
      <c r="C115" s="22">
        <v>61112</v>
      </c>
      <c r="D115" s="23" t="s">
        <v>112</v>
      </c>
      <c r="E115" s="191">
        <f>SUM(F115:I115)</f>
        <v>0</v>
      </c>
      <c r="F115" s="192"/>
      <c r="G115" s="192"/>
      <c r="H115" s="193"/>
      <c r="I115" s="227"/>
      <c r="J115" s="239">
        <f t="shared" si="990"/>
        <v>0</v>
      </c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9"/>
      <c r="V115" s="58"/>
      <c r="W115" s="58"/>
      <c r="X115" s="58"/>
      <c r="Y115" s="108"/>
      <c r="Z115" s="167">
        <f t="shared" si="991"/>
        <v>0</v>
      </c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/>
      <c r="AL115" s="58"/>
      <c r="AM115" s="58"/>
      <c r="AN115" s="58"/>
      <c r="AO115" s="108"/>
      <c r="AP115" s="167">
        <f t="shared" si="992"/>
        <v>0</v>
      </c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9"/>
      <c r="BB115" s="58"/>
      <c r="BC115" s="58"/>
      <c r="BD115" s="58"/>
      <c r="BE115" s="108"/>
      <c r="BF115" s="167">
        <f t="shared" si="993"/>
        <v>0</v>
      </c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9"/>
      <c r="BR115" s="58"/>
      <c r="BS115" s="58"/>
      <c r="BT115" s="58"/>
      <c r="BU115" s="108"/>
      <c r="BV115" s="167">
        <f t="shared" si="994"/>
        <v>0</v>
      </c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9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108"/>
      <c r="CV115" s="171"/>
      <c r="CW115" s="167">
        <f t="shared" si="995"/>
        <v>0</v>
      </c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9"/>
      <c r="DI115" s="58"/>
      <c r="DJ115" s="58"/>
      <c r="DK115" s="58"/>
      <c r="DL115" s="108"/>
      <c r="DM115" s="167">
        <f t="shared" si="996"/>
        <v>0</v>
      </c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9"/>
      <c r="DY115" s="58"/>
      <c r="DZ115" s="58"/>
      <c r="EA115" s="58"/>
      <c r="EB115" s="108"/>
      <c r="EC115" s="167">
        <f t="shared" si="997"/>
        <v>0</v>
      </c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9"/>
      <c r="EO115" s="58"/>
      <c r="EP115" s="58"/>
      <c r="EQ115" s="58"/>
      <c r="ER115" s="108"/>
      <c r="ES115" s="167">
        <f t="shared" si="998"/>
        <v>0</v>
      </c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9"/>
      <c r="FE115" s="58"/>
      <c r="FF115" s="58"/>
      <c r="FG115" s="58"/>
      <c r="FH115" s="108"/>
      <c r="FI115" s="167">
        <f t="shared" si="999"/>
        <v>0</v>
      </c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9"/>
      <c r="FU115" s="58"/>
      <c r="FV115" s="58"/>
      <c r="FW115" s="58"/>
      <c r="FX115" s="108"/>
      <c r="FY115" s="167">
        <f t="shared" si="1000"/>
        <v>0</v>
      </c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9"/>
      <c r="GK115" s="58"/>
      <c r="GL115" s="58"/>
      <c r="GM115" s="58"/>
      <c r="GN115" s="108"/>
      <c r="GO115" s="167">
        <f t="shared" si="1001"/>
        <v>0</v>
      </c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9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108"/>
      <c r="HO115" s="170"/>
      <c r="HP115" s="171"/>
      <c r="HQ115" s="167">
        <f t="shared" si="1002"/>
        <v>0</v>
      </c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9"/>
      <c r="IC115" s="58"/>
      <c r="ID115" s="58"/>
      <c r="IE115" s="58"/>
      <c r="IF115" s="108"/>
      <c r="IG115" s="167">
        <f t="shared" si="1003"/>
        <v>0</v>
      </c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9"/>
      <c r="IS115" s="58"/>
      <c r="IT115" s="58"/>
      <c r="IU115" s="58"/>
      <c r="IV115" s="108"/>
      <c r="IW115" s="167">
        <f t="shared" si="1004"/>
        <v>0</v>
      </c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9"/>
      <c r="JI115" s="58"/>
      <c r="JJ115" s="58"/>
      <c r="JK115" s="58"/>
      <c r="JL115" s="108"/>
      <c r="JM115" s="167">
        <f t="shared" si="1005"/>
        <v>0</v>
      </c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9"/>
      <c r="JY115" s="58"/>
      <c r="JZ115" s="58"/>
      <c r="KA115" s="58"/>
      <c r="KB115" s="108"/>
      <c r="KC115" s="167">
        <f t="shared" si="1006"/>
        <v>0</v>
      </c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9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108"/>
      <c r="LC115" s="171"/>
      <c r="LD115" s="167">
        <f t="shared" si="1007"/>
        <v>0</v>
      </c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9"/>
      <c r="LP115" s="58"/>
      <c r="LQ115" s="58"/>
      <c r="LR115" s="58"/>
      <c r="LS115" s="108"/>
      <c r="LT115" s="167">
        <f t="shared" si="1008"/>
        <v>0</v>
      </c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9"/>
      <c r="MF115" s="58"/>
      <c r="MG115" s="58"/>
      <c r="MH115" s="58"/>
      <c r="MI115" s="108"/>
      <c r="MJ115" s="167">
        <f t="shared" si="1009"/>
        <v>0</v>
      </c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9"/>
      <c r="MV115" s="58"/>
      <c r="MW115" s="58"/>
      <c r="MX115" s="58"/>
      <c r="MY115" s="108"/>
      <c r="MZ115" s="167">
        <f t="shared" si="1010"/>
        <v>0</v>
      </c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9"/>
      <c r="NL115" s="58"/>
      <c r="NM115" s="58"/>
      <c r="NN115" s="58"/>
      <c r="NO115" s="108"/>
      <c r="NP115" s="167">
        <f t="shared" si="1011"/>
        <v>0</v>
      </c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9"/>
      <c r="OB115" s="58"/>
      <c r="OC115" s="58"/>
      <c r="OD115" s="58"/>
      <c r="OE115" s="108"/>
      <c r="OF115" s="167">
        <f t="shared" si="1012"/>
        <v>0</v>
      </c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9"/>
      <c r="OR115" s="58"/>
      <c r="OS115" s="58"/>
      <c r="OT115" s="58"/>
      <c r="OU115" s="108"/>
      <c r="OV115" s="167">
        <f t="shared" si="1013"/>
        <v>0</v>
      </c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9"/>
      <c r="PH115" s="58"/>
      <c r="PI115" s="58"/>
      <c r="PJ115" s="58"/>
      <c r="PK115" s="108"/>
      <c r="PL115" s="167">
        <f t="shared" si="1014"/>
        <v>0</v>
      </c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9"/>
      <c r="PX115" s="58"/>
      <c r="PY115" s="58"/>
      <c r="PZ115" s="58"/>
      <c r="QA115" s="108"/>
      <c r="QB115" s="167">
        <f t="shared" si="1015"/>
        <v>0</v>
      </c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9"/>
      <c r="QN115" s="58"/>
      <c r="QO115" s="58"/>
      <c r="QP115" s="58"/>
      <c r="QQ115" s="108"/>
      <c r="QR115" s="167">
        <f t="shared" si="1016"/>
        <v>0</v>
      </c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9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108"/>
      <c r="RR115" s="171"/>
      <c r="RS115" s="167">
        <f t="shared" si="1017"/>
        <v>0</v>
      </c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9"/>
      <c r="SE115" s="58"/>
      <c r="SF115" s="58"/>
      <c r="SG115" s="58"/>
      <c r="SH115" s="108"/>
      <c r="SI115" s="167">
        <f t="shared" si="1018"/>
        <v>0</v>
      </c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9"/>
      <c r="SU115" s="58"/>
      <c r="SV115" s="58"/>
      <c r="SW115" s="58"/>
      <c r="SX115" s="108"/>
      <c r="SY115" s="167">
        <f t="shared" si="1019"/>
        <v>0</v>
      </c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9"/>
      <c r="TK115" s="58"/>
      <c r="TL115" s="58"/>
      <c r="TM115" s="58"/>
      <c r="TN115" s="108"/>
      <c r="TO115" s="167">
        <f t="shared" si="1020"/>
        <v>0</v>
      </c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9"/>
      <c r="UA115" s="58"/>
      <c r="UB115" s="58"/>
      <c r="UC115" s="58"/>
      <c r="UD115" s="108"/>
      <c r="UE115" s="167">
        <f t="shared" si="1021"/>
        <v>0</v>
      </c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9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108"/>
      <c r="VE115" s="9" t="str">
        <f t="shared" si="710"/>
        <v>-</v>
      </c>
    </row>
    <row r="116" spans="1:577" ht="20.149999999999999" customHeight="1">
      <c r="A116" s="22"/>
      <c r="B116" s="22"/>
      <c r="C116" s="22">
        <v>61113</v>
      </c>
      <c r="D116" s="23" t="s">
        <v>113</v>
      </c>
      <c r="E116" s="191">
        <f>SUM(F116:I116)</f>
        <v>0</v>
      </c>
      <c r="F116" s="192"/>
      <c r="G116" s="192"/>
      <c r="H116" s="193"/>
      <c r="I116" s="227"/>
      <c r="J116" s="239">
        <f t="shared" si="990"/>
        <v>0</v>
      </c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9"/>
      <c r="V116" s="58"/>
      <c r="W116" s="58"/>
      <c r="X116" s="58"/>
      <c r="Y116" s="108"/>
      <c r="Z116" s="167">
        <f t="shared" si="991"/>
        <v>0</v>
      </c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/>
      <c r="AL116" s="58"/>
      <c r="AM116" s="58"/>
      <c r="AN116" s="58"/>
      <c r="AO116" s="108"/>
      <c r="AP116" s="167">
        <f t="shared" si="992"/>
        <v>0</v>
      </c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9"/>
      <c r="BB116" s="58"/>
      <c r="BC116" s="58"/>
      <c r="BD116" s="58"/>
      <c r="BE116" s="108"/>
      <c r="BF116" s="167">
        <f t="shared" si="993"/>
        <v>0</v>
      </c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9"/>
      <c r="BR116" s="58"/>
      <c r="BS116" s="58"/>
      <c r="BT116" s="58"/>
      <c r="BU116" s="108"/>
      <c r="BV116" s="167">
        <f t="shared" si="994"/>
        <v>0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9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108"/>
      <c r="CV116" s="171"/>
      <c r="CW116" s="167">
        <f t="shared" si="995"/>
        <v>0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9"/>
      <c r="DI116" s="58"/>
      <c r="DJ116" s="58"/>
      <c r="DK116" s="58"/>
      <c r="DL116" s="108"/>
      <c r="DM116" s="167">
        <f t="shared" si="996"/>
        <v>0</v>
      </c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9"/>
      <c r="DY116" s="58"/>
      <c r="DZ116" s="58"/>
      <c r="EA116" s="58"/>
      <c r="EB116" s="108"/>
      <c r="EC116" s="167">
        <f t="shared" si="997"/>
        <v>0</v>
      </c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9"/>
      <c r="EO116" s="58"/>
      <c r="EP116" s="58"/>
      <c r="EQ116" s="58"/>
      <c r="ER116" s="108"/>
      <c r="ES116" s="167">
        <f t="shared" si="998"/>
        <v>0</v>
      </c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9"/>
      <c r="FE116" s="58"/>
      <c r="FF116" s="58"/>
      <c r="FG116" s="58"/>
      <c r="FH116" s="108"/>
      <c r="FI116" s="167">
        <f t="shared" si="999"/>
        <v>0</v>
      </c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9"/>
      <c r="FU116" s="58"/>
      <c r="FV116" s="58"/>
      <c r="FW116" s="58"/>
      <c r="FX116" s="108"/>
      <c r="FY116" s="167">
        <f t="shared" si="1000"/>
        <v>0</v>
      </c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9"/>
      <c r="GK116" s="58"/>
      <c r="GL116" s="58"/>
      <c r="GM116" s="58"/>
      <c r="GN116" s="108"/>
      <c r="GO116" s="167">
        <f t="shared" si="1001"/>
        <v>0</v>
      </c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9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108"/>
      <c r="HO116" s="170"/>
      <c r="HP116" s="171"/>
      <c r="HQ116" s="167">
        <f t="shared" si="1002"/>
        <v>0</v>
      </c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9"/>
      <c r="IC116" s="58"/>
      <c r="ID116" s="58"/>
      <c r="IE116" s="58"/>
      <c r="IF116" s="108"/>
      <c r="IG116" s="167">
        <f t="shared" si="1003"/>
        <v>0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9"/>
      <c r="IS116" s="58"/>
      <c r="IT116" s="58"/>
      <c r="IU116" s="58"/>
      <c r="IV116" s="108"/>
      <c r="IW116" s="167">
        <f t="shared" si="1004"/>
        <v>0</v>
      </c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9"/>
      <c r="JI116" s="58"/>
      <c r="JJ116" s="58"/>
      <c r="JK116" s="58"/>
      <c r="JL116" s="108"/>
      <c r="JM116" s="167">
        <f t="shared" si="1005"/>
        <v>0</v>
      </c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9"/>
      <c r="JY116" s="58"/>
      <c r="JZ116" s="58"/>
      <c r="KA116" s="58"/>
      <c r="KB116" s="108"/>
      <c r="KC116" s="167">
        <f t="shared" si="1006"/>
        <v>0</v>
      </c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9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108"/>
      <c r="LC116" s="171"/>
      <c r="LD116" s="167">
        <f t="shared" si="1007"/>
        <v>0</v>
      </c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9"/>
      <c r="LP116" s="58"/>
      <c r="LQ116" s="58"/>
      <c r="LR116" s="58"/>
      <c r="LS116" s="108"/>
      <c r="LT116" s="167">
        <f t="shared" si="1008"/>
        <v>0</v>
      </c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9"/>
      <c r="MF116" s="58"/>
      <c r="MG116" s="58"/>
      <c r="MH116" s="58"/>
      <c r="MI116" s="108"/>
      <c r="MJ116" s="167">
        <f t="shared" si="1009"/>
        <v>0</v>
      </c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9"/>
      <c r="MV116" s="58"/>
      <c r="MW116" s="58"/>
      <c r="MX116" s="58"/>
      <c r="MY116" s="108"/>
      <c r="MZ116" s="167">
        <f t="shared" si="1010"/>
        <v>0</v>
      </c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9"/>
      <c r="NL116" s="58"/>
      <c r="NM116" s="58"/>
      <c r="NN116" s="58"/>
      <c r="NO116" s="108"/>
      <c r="NP116" s="167">
        <f t="shared" si="1011"/>
        <v>0</v>
      </c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9"/>
      <c r="OB116" s="58"/>
      <c r="OC116" s="58"/>
      <c r="OD116" s="58"/>
      <c r="OE116" s="108"/>
      <c r="OF116" s="167">
        <f t="shared" si="1012"/>
        <v>0</v>
      </c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9"/>
      <c r="OR116" s="58"/>
      <c r="OS116" s="58"/>
      <c r="OT116" s="58"/>
      <c r="OU116" s="108"/>
      <c r="OV116" s="167">
        <f t="shared" si="1013"/>
        <v>0</v>
      </c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9"/>
      <c r="PH116" s="58"/>
      <c r="PI116" s="58"/>
      <c r="PJ116" s="58"/>
      <c r="PK116" s="108"/>
      <c r="PL116" s="167">
        <f t="shared" si="1014"/>
        <v>0</v>
      </c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9"/>
      <c r="PX116" s="58"/>
      <c r="PY116" s="58"/>
      <c r="PZ116" s="58"/>
      <c r="QA116" s="108"/>
      <c r="QB116" s="167">
        <f t="shared" si="1015"/>
        <v>0</v>
      </c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9"/>
      <c r="QN116" s="58"/>
      <c r="QO116" s="58"/>
      <c r="QP116" s="58"/>
      <c r="QQ116" s="108"/>
      <c r="QR116" s="167">
        <f t="shared" si="1016"/>
        <v>0</v>
      </c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9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108"/>
      <c r="RR116" s="171"/>
      <c r="RS116" s="167">
        <f t="shared" si="1017"/>
        <v>0</v>
      </c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9"/>
      <c r="SE116" s="58"/>
      <c r="SF116" s="58"/>
      <c r="SG116" s="58"/>
      <c r="SH116" s="108"/>
      <c r="SI116" s="167">
        <f t="shared" si="1018"/>
        <v>0</v>
      </c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9"/>
      <c r="SU116" s="58"/>
      <c r="SV116" s="58"/>
      <c r="SW116" s="58"/>
      <c r="SX116" s="108"/>
      <c r="SY116" s="167">
        <f t="shared" si="1019"/>
        <v>0</v>
      </c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9"/>
      <c r="TK116" s="58"/>
      <c r="TL116" s="58"/>
      <c r="TM116" s="58"/>
      <c r="TN116" s="108"/>
      <c r="TO116" s="167">
        <f t="shared" si="1020"/>
        <v>0</v>
      </c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9"/>
      <c r="UA116" s="58"/>
      <c r="UB116" s="58"/>
      <c r="UC116" s="58"/>
      <c r="UD116" s="108"/>
      <c r="UE116" s="167">
        <f t="shared" si="1021"/>
        <v>0</v>
      </c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9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108"/>
      <c r="VE116" s="9" t="str">
        <f t="shared" si="710"/>
        <v>-</v>
      </c>
    </row>
    <row r="117" spans="1:577" ht="20.149999999999999" customHeight="1">
      <c r="A117" s="22"/>
      <c r="B117" s="22"/>
      <c r="C117" s="22">
        <v>61118</v>
      </c>
      <c r="D117" s="23" t="s">
        <v>114</v>
      </c>
      <c r="E117" s="191">
        <f>SUM(F117:I117)</f>
        <v>0</v>
      </c>
      <c r="F117" s="192"/>
      <c r="G117" s="192"/>
      <c r="H117" s="193"/>
      <c r="I117" s="227"/>
      <c r="J117" s="239">
        <f t="shared" si="990"/>
        <v>0</v>
      </c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9"/>
      <c r="V117" s="58"/>
      <c r="W117" s="58"/>
      <c r="X117" s="58"/>
      <c r="Y117" s="108"/>
      <c r="Z117" s="167">
        <f t="shared" si="991"/>
        <v>0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/>
      <c r="AL117" s="58"/>
      <c r="AM117" s="58"/>
      <c r="AN117" s="58"/>
      <c r="AO117" s="108"/>
      <c r="AP117" s="167">
        <f t="shared" si="992"/>
        <v>0</v>
      </c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9"/>
      <c r="BB117" s="58"/>
      <c r="BC117" s="58"/>
      <c r="BD117" s="58"/>
      <c r="BE117" s="108"/>
      <c r="BF117" s="167">
        <f t="shared" si="993"/>
        <v>0</v>
      </c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9"/>
      <c r="BR117" s="58"/>
      <c r="BS117" s="58"/>
      <c r="BT117" s="58"/>
      <c r="BU117" s="108"/>
      <c r="BV117" s="167">
        <f t="shared" si="994"/>
        <v>0</v>
      </c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9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108"/>
      <c r="CV117" s="171"/>
      <c r="CW117" s="167">
        <f t="shared" si="995"/>
        <v>0</v>
      </c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9"/>
      <c r="DI117" s="58"/>
      <c r="DJ117" s="58"/>
      <c r="DK117" s="58"/>
      <c r="DL117" s="108"/>
      <c r="DM117" s="167">
        <f t="shared" si="996"/>
        <v>0</v>
      </c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9"/>
      <c r="DY117" s="58"/>
      <c r="DZ117" s="58"/>
      <c r="EA117" s="58"/>
      <c r="EB117" s="108"/>
      <c r="EC117" s="167">
        <f t="shared" si="997"/>
        <v>0</v>
      </c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9"/>
      <c r="EO117" s="58"/>
      <c r="EP117" s="58"/>
      <c r="EQ117" s="58"/>
      <c r="ER117" s="108"/>
      <c r="ES117" s="167">
        <f t="shared" si="998"/>
        <v>0</v>
      </c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9"/>
      <c r="FE117" s="58"/>
      <c r="FF117" s="58"/>
      <c r="FG117" s="58"/>
      <c r="FH117" s="108"/>
      <c r="FI117" s="167">
        <f t="shared" si="999"/>
        <v>0</v>
      </c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9"/>
      <c r="FU117" s="58"/>
      <c r="FV117" s="58"/>
      <c r="FW117" s="58"/>
      <c r="FX117" s="108"/>
      <c r="FY117" s="167">
        <f t="shared" si="1000"/>
        <v>0</v>
      </c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9"/>
      <c r="GK117" s="58"/>
      <c r="GL117" s="58"/>
      <c r="GM117" s="58"/>
      <c r="GN117" s="108"/>
      <c r="GO117" s="167">
        <f t="shared" si="1001"/>
        <v>0</v>
      </c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9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108"/>
      <c r="HO117" s="170"/>
      <c r="HP117" s="171"/>
      <c r="HQ117" s="167">
        <f t="shared" si="1002"/>
        <v>0</v>
      </c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9"/>
      <c r="IC117" s="58"/>
      <c r="ID117" s="58"/>
      <c r="IE117" s="58"/>
      <c r="IF117" s="108"/>
      <c r="IG117" s="167">
        <f t="shared" si="1003"/>
        <v>0</v>
      </c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9"/>
      <c r="IS117" s="58"/>
      <c r="IT117" s="58"/>
      <c r="IU117" s="58"/>
      <c r="IV117" s="108"/>
      <c r="IW117" s="167">
        <f t="shared" si="1004"/>
        <v>0</v>
      </c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9"/>
      <c r="JI117" s="58"/>
      <c r="JJ117" s="58"/>
      <c r="JK117" s="58"/>
      <c r="JL117" s="108"/>
      <c r="JM117" s="167">
        <f t="shared" si="1005"/>
        <v>0</v>
      </c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9"/>
      <c r="JY117" s="58"/>
      <c r="JZ117" s="58"/>
      <c r="KA117" s="58"/>
      <c r="KB117" s="108"/>
      <c r="KC117" s="167">
        <f t="shared" si="1006"/>
        <v>0</v>
      </c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9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108"/>
      <c r="LC117" s="171"/>
      <c r="LD117" s="167">
        <f t="shared" si="1007"/>
        <v>0</v>
      </c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9"/>
      <c r="LP117" s="58"/>
      <c r="LQ117" s="58"/>
      <c r="LR117" s="58"/>
      <c r="LS117" s="108"/>
      <c r="LT117" s="167">
        <f t="shared" si="1008"/>
        <v>0</v>
      </c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9"/>
      <c r="MF117" s="58"/>
      <c r="MG117" s="58"/>
      <c r="MH117" s="58"/>
      <c r="MI117" s="108"/>
      <c r="MJ117" s="167">
        <f t="shared" si="1009"/>
        <v>0</v>
      </c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9"/>
      <c r="MV117" s="58"/>
      <c r="MW117" s="58"/>
      <c r="MX117" s="58"/>
      <c r="MY117" s="108"/>
      <c r="MZ117" s="167">
        <f t="shared" si="1010"/>
        <v>0</v>
      </c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9"/>
      <c r="NL117" s="58"/>
      <c r="NM117" s="58"/>
      <c r="NN117" s="58"/>
      <c r="NO117" s="108"/>
      <c r="NP117" s="167">
        <f t="shared" si="1011"/>
        <v>0</v>
      </c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9"/>
      <c r="OB117" s="58"/>
      <c r="OC117" s="58"/>
      <c r="OD117" s="58"/>
      <c r="OE117" s="108"/>
      <c r="OF117" s="167">
        <f t="shared" si="1012"/>
        <v>0</v>
      </c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9"/>
      <c r="OR117" s="58"/>
      <c r="OS117" s="58"/>
      <c r="OT117" s="58"/>
      <c r="OU117" s="108"/>
      <c r="OV117" s="167">
        <f t="shared" si="1013"/>
        <v>0</v>
      </c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9"/>
      <c r="PH117" s="58"/>
      <c r="PI117" s="58"/>
      <c r="PJ117" s="58"/>
      <c r="PK117" s="108"/>
      <c r="PL117" s="167">
        <f t="shared" si="1014"/>
        <v>0</v>
      </c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9"/>
      <c r="PX117" s="58"/>
      <c r="PY117" s="58"/>
      <c r="PZ117" s="58"/>
      <c r="QA117" s="108"/>
      <c r="QB117" s="167">
        <f t="shared" si="1015"/>
        <v>0</v>
      </c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9"/>
      <c r="QN117" s="58"/>
      <c r="QO117" s="58"/>
      <c r="QP117" s="58"/>
      <c r="QQ117" s="108"/>
      <c r="QR117" s="167">
        <f t="shared" si="1016"/>
        <v>0</v>
      </c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9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108"/>
      <c r="RR117" s="171"/>
      <c r="RS117" s="167">
        <f t="shared" si="1017"/>
        <v>0</v>
      </c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9"/>
      <c r="SE117" s="58"/>
      <c r="SF117" s="58"/>
      <c r="SG117" s="58"/>
      <c r="SH117" s="108"/>
      <c r="SI117" s="167">
        <f t="shared" si="1018"/>
        <v>0</v>
      </c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9"/>
      <c r="SU117" s="58"/>
      <c r="SV117" s="58"/>
      <c r="SW117" s="58"/>
      <c r="SX117" s="108"/>
      <c r="SY117" s="167">
        <f t="shared" si="1019"/>
        <v>0</v>
      </c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9"/>
      <c r="TK117" s="58"/>
      <c r="TL117" s="58"/>
      <c r="TM117" s="58"/>
      <c r="TN117" s="108"/>
      <c r="TO117" s="167">
        <f t="shared" si="1020"/>
        <v>0</v>
      </c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9"/>
      <c r="UA117" s="58"/>
      <c r="UB117" s="58"/>
      <c r="UC117" s="58"/>
      <c r="UD117" s="108"/>
      <c r="UE117" s="167">
        <f t="shared" si="1021"/>
        <v>0</v>
      </c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9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108"/>
      <c r="VE117" s="9" t="str">
        <f t="shared" si="710"/>
        <v>-</v>
      </c>
    </row>
    <row r="118" spans="1:577" ht="20.149999999999999" customHeight="1">
      <c r="A118" s="18"/>
      <c r="B118" s="18">
        <v>6112</v>
      </c>
      <c r="C118" s="18"/>
      <c r="D118" s="19" t="s">
        <v>115</v>
      </c>
      <c r="E118" s="197">
        <f t="shared" ref="E118:BP118" si="1022">SUM(E119:E122)</f>
        <v>0</v>
      </c>
      <c r="F118" s="198">
        <f t="shared" si="1022"/>
        <v>0</v>
      </c>
      <c r="G118" s="198">
        <f t="shared" si="1022"/>
        <v>0</v>
      </c>
      <c r="H118" s="199">
        <f t="shared" si="1022"/>
        <v>0</v>
      </c>
      <c r="I118" s="229">
        <f t="shared" si="1022"/>
        <v>0</v>
      </c>
      <c r="J118" s="198">
        <f t="shared" si="1022"/>
        <v>0</v>
      </c>
      <c r="K118" s="63">
        <f t="shared" si="1022"/>
        <v>0</v>
      </c>
      <c r="L118" s="62">
        <f t="shared" si="1022"/>
        <v>0</v>
      </c>
      <c r="M118" s="62">
        <f t="shared" si="1022"/>
        <v>0</v>
      </c>
      <c r="N118" s="62">
        <f t="shared" si="1022"/>
        <v>0</v>
      </c>
      <c r="O118" s="62">
        <f t="shared" si="1022"/>
        <v>0</v>
      </c>
      <c r="P118" s="62">
        <f t="shared" si="1022"/>
        <v>0</v>
      </c>
      <c r="Q118" s="62">
        <f t="shared" si="1022"/>
        <v>0</v>
      </c>
      <c r="R118" s="62">
        <f t="shared" si="1022"/>
        <v>0</v>
      </c>
      <c r="S118" s="62">
        <f t="shared" si="1022"/>
        <v>0</v>
      </c>
      <c r="T118" s="62">
        <f t="shared" si="1022"/>
        <v>0</v>
      </c>
      <c r="U118" s="63">
        <f t="shared" si="1022"/>
        <v>0</v>
      </c>
      <c r="V118" s="62">
        <f t="shared" si="1022"/>
        <v>0</v>
      </c>
      <c r="W118" s="62">
        <f t="shared" si="1022"/>
        <v>0</v>
      </c>
      <c r="X118" s="62">
        <f t="shared" si="1022"/>
        <v>0</v>
      </c>
      <c r="Y118" s="110">
        <f t="shared" si="1022"/>
        <v>0</v>
      </c>
      <c r="Z118" s="63">
        <f t="shared" si="1022"/>
        <v>0</v>
      </c>
      <c r="AA118" s="62">
        <f t="shared" si="1022"/>
        <v>0</v>
      </c>
      <c r="AB118" s="62">
        <f t="shared" si="1022"/>
        <v>0</v>
      </c>
      <c r="AC118" s="62">
        <f t="shared" si="1022"/>
        <v>0</v>
      </c>
      <c r="AD118" s="62">
        <f t="shared" si="1022"/>
        <v>0</v>
      </c>
      <c r="AE118" s="62">
        <f t="shared" si="1022"/>
        <v>0</v>
      </c>
      <c r="AF118" s="62">
        <f t="shared" si="1022"/>
        <v>0</v>
      </c>
      <c r="AG118" s="62">
        <f t="shared" si="1022"/>
        <v>0</v>
      </c>
      <c r="AH118" s="62">
        <f t="shared" si="1022"/>
        <v>0</v>
      </c>
      <c r="AI118" s="62">
        <f t="shared" si="1022"/>
        <v>0</v>
      </c>
      <c r="AJ118" s="62">
        <f t="shared" si="1022"/>
        <v>0</v>
      </c>
      <c r="AK118" s="63">
        <f t="shared" si="1022"/>
        <v>0</v>
      </c>
      <c r="AL118" s="62">
        <f t="shared" si="1022"/>
        <v>0</v>
      </c>
      <c r="AM118" s="62">
        <f t="shared" si="1022"/>
        <v>0</v>
      </c>
      <c r="AN118" s="62">
        <f t="shared" si="1022"/>
        <v>0</v>
      </c>
      <c r="AO118" s="110">
        <f t="shared" si="1022"/>
        <v>0</v>
      </c>
      <c r="AP118" s="63">
        <f t="shared" si="1022"/>
        <v>0</v>
      </c>
      <c r="AQ118" s="62">
        <f t="shared" si="1022"/>
        <v>0</v>
      </c>
      <c r="AR118" s="62">
        <f t="shared" si="1022"/>
        <v>0</v>
      </c>
      <c r="AS118" s="62">
        <f t="shared" si="1022"/>
        <v>0</v>
      </c>
      <c r="AT118" s="62">
        <f t="shared" si="1022"/>
        <v>0</v>
      </c>
      <c r="AU118" s="62">
        <f t="shared" si="1022"/>
        <v>0</v>
      </c>
      <c r="AV118" s="62">
        <f t="shared" si="1022"/>
        <v>0</v>
      </c>
      <c r="AW118" s="62">
        <f t="shared" si="1022"/>
        <v>0</v>
      </c>
      <c r="AX118" s="62">
        <f t="shared" si="1022"/>
        <v>0</v>
      </c>
      <c r="AY118" s="62">
        <f t="shared" si="1022"/>
        <v>0</v>
      </c>
      <c r="AZ118" s="62">
        <f t="shared" si="1022"/>
        <v>0</v>
      </c>
      <c r="BA118" s="63">
        <f t="shared" si="1022"/>
        <v>0</v>
      </c>
      <c r="BB118" s="62">
        <f t="shared" si="1022"/>
        <v>0</v>
      </c>
      <c r="BC118" s="62">
        <f t="shared" si="1022"/>
        <v>0</v>
      </c>
      <c r="BD118" s="62">
        <f t="shared" si="1022"/>
        <v>0</v>
      </c>
      <c r="BE118" s="110">
        <f t="shared" si="1022"/>
        <v>0</v>
      </c>
      <c r="BF118" s="63">
        <f t="shared" si="1022"/>
        <v>0</v>
      </c>
      <c r="BG118" s="62">
        <f t="shared" si="1022"/>
        <v>0</v>
      </c>
      <c r="BH118" s="62">
        <f t="shared" si="1022"/>
        <v>0</v>
      </c>
      <c r="BI118" s="62">
        <f t="shared" si="1022"/>
        <v>0</v>
      </c>
      <c r="BJ118" s="62">
        <f t="shared" si="1022"/>
        <v>0</v>
      </c>
      <c r="BK118" s="62">
        <f t="shared" si="1022"/>
        <v>0</v>
      </c>
      <c r="BL118" s="62">
        <f t="shared" si="1022"/>
        <v>0</v>
      </c>
      <c r="BM118" s="62">
        <f t="shared" si="1022"/>
        <v>0</v>
      </c>
      <c r="BN118" s="62">
        <f t="shared" si="1022"/>
        <v>0</v>
      </c>
      <c r="BO118" s="62">
        <f t="shared" si="1022"/>
        <v>0</v>
      </c>
      <c r="BP118" s="62">
        <f t="shared" si="1022"/>
        <v>0</v>
      </c>
      <c r="BQ118" s="63">
        <f t="shared" ref="BQ118:EM118" si="1023">SUM(BQ119:BQ122)</f>
        <v>0</v>
      </c>
      <c r="BR118" s="62">
        <f t="shared" si="1023"/>
        <v>0</v>
      </c>
      <c r="BS118" s="62">
        <f t="shared" si="1023"/>
        <v>0</v>
      </c>
      <c r="BT118" s="62">
        <f t="shared" si="1023"/>
        <v>0</v>
      </c>
      <c r="BU118" s="110">
        <f t="shared" si="1023"/>
        <v>0</v>
      </c>
      <c r="BV118" s="63">
        <f t="shared" si="1023"/>
        <v>0</v>
      </c>
      <c r="BW118" s="62">
        <f t="shared" si="1023"/>
        <v>0</v>
      </c>
      <c r="BX118" s="62">
        <f t="shared" si="1023"/>
        <v>0</v>
      </c>
      <c r="BY118" s="62">
        <f t="shared" si="1023"/>
        <v>0</v>
      </c>
      <c r="BZ118" s="62">
        <f t="shared" si="1023"/>
        <v>0</v>
      </c>
      <c r="CA118" s="62">
        <f t="shared" si="1023"/>
        <v>0</v>
      </c>
      <c r="CB118" s="62">
        <f t="shared" si="1023"/>
        <v>0</v>
      </c>
      <c r="CC118" s="62">
        <f t="shared" si="1023"/>
        <v>0</v>
      </c>
      <c r="CD118" s="62">
        <f t="shared" si="1023"/>
        <v>0</v>
      </c>
      <c r="CE118" s="62">
        <f t="shared" si="1023"/>
        <v>0</v>
      </c>
      <c r="CF118" s="62">
        <f t="shared" si="1023"/>
        <v>0</v>
      </c>
      <c r="CG118" s="63">
        <f t="shared" si="1023"/>
        <v>0</v>
      </c>
      <c r="CH118" s="62">
        <f t="shared" si="1023"/>
        <v>0</v>
      </c>
      <c r="CI118" s="62">
        <f t="shared" si="1023"/>
        <v>0</v>
      </c>
      <c r="CJ118" s="62">
        <f t="shared" si="1023"/>
        <v>0</v>
      </c>
      <c r="CK118" s="62">
        <f t="shared" si="1023"/>
        <v>0</v>
      </c>
      <c r="CL118" s="62">
        <f t="shared" si="1023"/>
        <v>0</v>
      </c>
      <c r="CM118" s="62">
        <f t="shared" si="1023"/>
        <v>0</v>
      </c>
      <c r="CN118" s="62">
        <f t="shared" si="1023"/>
        <v>0</v>
      </c>
      <c r="CO118" s="62">
        <f t="shared" si="1023"/>
        <v>0</v>
      </c>
      <c r="CP118" s="62">
        <f t="shared" si="1023"/>
        <v>0</v>
      </c>
      <c r="CQ118" s="62">
        <f t="shared" si="1023"/>
        <v>0</v>
      </c>
      <c r="CR118" s="62">
        <f t="shared" si="1023"/>
        <v>0</v>
      </c>
      <c r="CS118" s="62">
        <f t="shared" si="1023"/>
        <v>0</v>
      </c>
      <c r="CT118" s="62">
        <f t="shared" si="1023"/>
        <v>0</v>
      </c>
      <c r="CU118" s="110">
        <f t="shared" si="1023"/>
        <v>0</v>
      </c>
      <c r="CV118" s="152">
        <f t="shared" si="1023"/>
        <v>0</v>
      </c>
      <c r="CW118" s="63">
        <f t="shared" si="1023"/>
        <v>0</v>
      </c>
      <c r="CX118" s="62">
        <f t="shared" si="1023"/>
        <v>0</v>
      </c>
      <c r="CY118" s="62">
        <f t="shared" si="1023"/>
        <v>0</v>
      </c>
      <c r="CZ118" s="62">
        <f t="shared" si="1023"/>
        <v>0</v>
      </c>
      <c r="DA118" s="62">
        <f t="shared" si="1023"/>
        <v>0</v>
      </c>
      <c r="DB118" s="62">
        <f t="shared" si="1023"/>
        <v>0</v>
      </c>
      <c r="DC118" s="62">
        <f t="shared" si="1023"/>
        <v>0</v>
      </c>
      <c r="DD118" s="62">
        <f t="shared" si="1023"/>
        <v>0</v>
      </c>
      <c r="DE118" s="62">
        <f t="shared" si="1023"/>
        <v>0</v>
      </c>
      <c r="DF118" s="62">
        <f t="shared" si="1023"/>
        <v>0</v>
      </c>
      <c r="DG118" s="62">
        <f t="shared" si="1023"/>
        <v>0</v>
      </c>
      <c r="DH118" s="63">
        <f t="shared" si="1023"/>
        <v>0</v>
      </c>
      <c r="DI118" s="62">
        <f t="shared" si="1023"/>
        <v>0</v>
      </c>
      <c r="DJ118" s="62">
        <f t="shared" si="1023"/>
        <v>0</v>
      </c>
      <c r="DK118" s="62">
        <f t="shared" si="1023"/>
        <v>0</v>
      </c>
      <c r="DL118" s="110">
        <f t="shared" si="1023"/>
        <v>0</v>
      </c>
      <c r="DM118" s="63">
        <f t="shared" si="1023"/>
        <v>0</v>
      </c>
      <c r="DN118" s="62">
        <f t="shared" si="1023"/>
        <v>0</v>
      </c>
      <c r="DO118" s="62">
        <f t="shared" si="1023"/>
        <v>0</v>
      </c>
      <c r="DP118" s="62">
        <f t="shared" si="1023"/>
        <v>0</v>
      </c>
      <c r="DQ118" s="62">
        <f t="shared" si="1023"/>
        <v>0</v>
      </c>
      <c r="DR118" s="62">
        <f t="shared" si="1023"/>
        <v>0</v>
      </c>
      <c r="DS118" s="62">
        <f t="shared" si="1023"/>
        <v>0</v>
      </c>
      <c r="DT118" s="62">
        <f t="shared" si="1023"/>
        <v>0</v>
      </c>
      <c r="DU118" s="62">
        <f t="shared" si="1023"/>
        <v>0</v>
      </c>
      <c r="DV118" s="62">
        <f t="shared" si="1023"/>
        <v>0</v>
      </c>
      <c r="DW118" s="62">
        <f t="shared" si="1023"/>
        <v>0</v>
      </c>
      <c r="DX118" s="63">
        <f t="shared" si="1023"/>
        <v>0</v>
      </c>
      <c r="DY118" s="62">
        <f t="shared" si="1023"/>
        <v>0</v>
      </c>
      <c r="DZ118" s="62">
        <f t="shared" si="1023"/>
        <v>0</v>
      </c>
      <c r="EA118" s="62">
        <f t="shared" si="1023"/>
        <v>0</v>
      </c>
      <c r="EB118" s="110">
        <f t="shared" si="1023"/>
        <v>0</v>
      </c>
      <c r="EC118" s="63">
        <f t="shared" si="1023"/>
        <v>0</v>
      </c>
      <c r="ED118" s="62">
        <f t="shared" si="1023"/>
        <v>0</v>
      </c>
      <c r="EE118" s="62">
        <f t="shared" si="1023"/>
        <v>0</v>
      </c>
      <c r="EF118" s="62">
        <f t="shared" si="1023"/>
        <v>0</v>
      </c>
      <c r="EG118" s="62">
        <f t="shared" si="1023"/>
        <v>0</v>
      </c>
      <c r="EH118" s="62">
        <f t="shared" si="1023"/>
        <v>0</v>
      </c>
      <c r="EI118" s="62">
        <f t="shared" si="1023"/>
        <v>0</v>
      </c>
      <c r="EJ118" s="62">
        <f t="shared" si="1023"/>
        <v>0</v>
      </c>
      <c r="EK118" s="62">
        <f t="shared" si="1023"/>
        <v>0</v>
      </c>
      <c r="EL118" s="62">
        <f t="shared" si="1023"/>
        <v>0</v>
      </c>
      <c r="EM118" s="62">
        <f t="shared" si="1023"/>
        <v>0</v>
      </c>
      <c r="EN118" s="63">
        <f t="shared" ref="EN118:GY118" si="1024">SUM(EN119:EN122)</f>
        <v>0</v>
      </c>
      <c r="EO118" s="62">
        <f t="shared" si="1024"/>
        <v>0</v>
      </c>
      <c r="EP118" s="62">
        <f t="shared" si="1024"/>
        <v>0</v>
      </c>
      <c r="EQ118" s="62">
        <f t="shared" si="1024"/>
        <v>0</v>
      </c>
      <c r="ER118" s="110">
        <f t="shared" si="1024"/>
        <v>0</v>
      </c>
      <c r="ES118" s="63">
        <f t="shared" si="1024"/>
        <v>0</v>
      </c>
      <c r="ET118" s="62">
        <f t="shared" si="1024"/>
        <v>0</v>
      </c>
      <c r="EU118" s="62">
        <f t="shared" si="1024"/>
        <v>0</v>
      </c>
      <c r="EV118" s="62">
        <f t="shared" si="1024"/>
        <v>0</v>
      </c>
      <c r="EW118" s="62">
        <f t="shared" si="1024"/>
        <v>0</v>
      </c>
      <c r="EX118" s="62">
        <f t="shared" si="1024"/>
        <v>0</v>
      </c>
      <c r="EY118" s="62">
        <f t="shared" si="1024"/>
        <v>0</v>
      </c>
      <c r="EZ118" s="62">
        <f t="shared" si="1024"/>
        <v>0</v>
      </c>
      <c r="FA118" s="62">
        <f t="shared" si="1024"/>
        <v>0</v>
      </c>
      <c r="FB118" s="62">
        <f t="shared" si="1024"/>
        <v>0</v>
      </c>
      <c r="FC118" s="62">
        <f t="shared" si="1024"/>
        <v>0</v>
      </c>
      <c r="FD118" s="63">
        <f t="shared" si="1024"/>
        <v>0</v>
      </c>
      <c r="FE118" s="62">
        <f t="shared" si="1024"/>
        <v>0</v>
      </c>
      <c r="FF118" s="62">
        <f t="shared" si="1024"/>
        <v>0</v>
      </c>
      <c r="FG118" s="62">
        <f t="shared" si="1024"/>
        <v>0</v>
      </c>
      <c r="FH118" s="110">
        <f t="shared" si="1024"/>
        <v>0</v>
      </c>
      <c r="FI118" s="63">
        <f t="shared" si="1024"/>
        <v>0</v>
      </c>
      <c r="FJ118" s="62">
        <f t="shared" si="1024"/>
        <v>0</v>
      </c>
      <c r="FK118" s="62">
        <f t="shared" si="1024"/>
        <v>0</v>
      </c>
      <c r="FL118" s="62">
        <f t="shared" si="1024"/>
        <v>0</v>
      </c>
      <c r="FM118" s="62">
        <f t="shared" si="1024"/>
        <v>0</v>
      </c>
      <c r="FN118" s="62">
        <f t="shared" si="1024"/>
        <v>0</v>
      </c>
      <c r="FO118" s="62">
        <f t="shared" si="1024"/>
        <v>0</v>
      </c>
      <c r="FP118" s="62">
        <f t="shared" si="1024"/>
        <v>0</v>
      </c>
      <c r="FQ118" s="62">
        <f t="shared" si="1024"/>
        <v>0</v>
      </c>
      <c r="FR118" s="62">
        <f t="shared" si="1024"/>
        <v>0</v>
      </c>
      <c r="FS118" s="62">
        <f t="shared" si="1024"/>
        <v>0</v>
      </c>
      <c r="FT118" s="63">
        <f t="shared" si="1024"/>
        <v>0</v>
      </c>
      <c r="FU118" s="62">
        <f t="shared" si="1024"/>
        <v>0</v>
      </c>
      <c r="FV118" s="62">
        <f t="shared" si="1024"/>
        <v>0</v>
      </c>
      <c r="FW118" s="62">
        <f t="shared" si="1024"/>
        <v>0</v>
      </c>
      <c r="FX118" s="110">
        <f t="shared" si="1024"/>
        <v>0</v>
      </c>
      <c r="FY118" s="63">
        <f t="shared" si="1024"/>
        <v>0</v>
      </c>
      <c r="FZ118" s="62">
        <f t="shared" si="1024"/>
        <v>0</v>
      </c>
      <c r="GA118" s="62">
        <f t="shared" si="1024"/>
        <v>0</v>
      </c>
      <c r="GB118" s="62">
        <f t="shared" si="1024"/>
        <v>0</v>
      </c>
      <c r="GC118" s="62">
        <f t="shared" si="1024"/>
        <v>0</v>
      </c>
      <c r="GD118" s="62">
        <f t="shared" si="1024"/>
        <v>0</v>
      </c>
      <c r="GE118" s="62">
        <f t="shared" si="1024"/>
        <v>0</v>
      </c>
      <c r="GF118" s="62">
        <f t="shared" si="1024"/>
        <v>0</v>
      </c>
      <c r="GG118" s="62">
        <f t="shared" si="1024"/>
        <v>0</v>
      </c>
      <c r="GH118" s="62">
        <f t="shared" si="1024"/>
        <v>0</v>
      </c>
      <c r="GI118" s="62">
        <f t="shared" si="1024"/>
        <v>0</v>
      </c>
      <c r="GJ118" s="63">
        <f t="shared" si="1024"/>
        <v>0</v>
      </c>
      <c r="GK118" s="62">
        <f t="shared" si="1024"/>
        <v>0</v>
      </c>
      <c r="GL118" s="62">
        <f t="shared" si="1024"/>
        <v>0</v>
      </c>
      <c r="GM118" s="62">
        <f t="shared" si="1024"/>
        <v>0</v>
      </c>
      <c r="GN118" s="110">
        <f t="shared" si="1024"/>
        <v>0</v>
      </c>
      <c r="GO118" s="63">
        <f t="shared" si="1024"/>
        <v>0</v>
      </c>
      <c r="GP118" s="62">
        <f t="shared" si="1024"/>
        <v>0</v>
      </c>
      <c r="GQ118" s="62">
        <f t="shared" si="1024"/>
        <v>0</v>
      </c>
      <c r="GR118" s="62">
        <f t="shared" si="1024"/>
        <v>0</v>
      </c>
      <c r="GS118" s="62">
        <f t="shared" si="1024"/>
        <v>0</v>
      </c>
      <c r="GT118" s="62">
        <f t="shared" si="1024"/>
        <v>0</v>
      </c>
      <c r="GU118" s="62">
        <f t="shared" si="1024"/>
        <v>0</v>
      </c>
      <c r="GV118" s="62">
        <f t="shared" si="1024"/>
        <v>0</v>
      </c>
      <c r="GW118" s="62">
        <f t="shared" si="1024"/>
        <v>0</v>
      </c>
      <c r="GX118" s="62">
        <f t="shared" si="1024"/>
        <v>0</v>
      </c>
      <c r="GY118" s="62">
        <f t="shared" si="1024"/>
        <v>0</v>
      </c>
      <c r="GZ118" s="63">
        <f t="shared" ref="GZ118:JW118" si="1025">SUM(GZ119:GZ122)</f>
        <v>0</v>
      </c>
      <c r="HA118" s="62">
        <f t="shared" si="1025"/>
        <v>0</v>
      </c>
      <c r="HB118" s="62">
        <f t="shared" si="1025"/>
        <v>0</v>
      </c>
      <c r="HC118" s="62">
        <f t="shared" si="1025"/>
        <v>0</v>
      </c>
      <c r="HD118" s="62">
        <f t="shared" si="1025"/>
        <v>0</v>
      </c>
      <c r="HE118" s="62">
        <f t="shared" si="1025"/>
        <v>0</v>
      </c>
      <c r="HF118" s="62">
        <f t="shared" si="1025"/>
        <v>0</v>
      </c>
      <c r="HG118" s="62">
        <f t="shared" si="1025"/>
        <v>0</v>
      </c>
      <c r="HH118" s="62">
        <f t="shared" si="1025"/>
        <v>0</v>
      </c>
      <c r="HI118" s="62">
        <f t="shared" si="1025"/>
        <v>0</v>
      </c>
      <c r="HJ118" s="62">
        <f t="shared" si="1025"/>
        <v>0</v>
      </c>
      <c r="HK118" s="62">
        <f t="shared" si="1025"/>
        <v>0</v>
      </c>
      <c r="HL118" s="62">
        <f t="shared" si="1025"/>
        <v>0</v>
      </c>
      <c r="HM118" s="62">
        <f t="shared" si="1025"/>
        <v>0</v>
      </c>
      <c r="HN118" s="110">
        <f t="shared" si="1025"/>
        <v>0</v>
      </c>
      <c r="HO118" s="136">
        <f t="shared" si="1025"/>
        <v>0</v>
      </c>
      <c r="HP118" s="152">
        <f t="shared" si="1025"/>
        <v>0</v>
      </c>
      <c r="HQ118" s="63">
        <f t="shared" si="1025"/>
        <v>0</v>
      </c>
      <c r="HR118" s="62">
        <f t="shared" si="1025"/>
        <v>0</v>
      </c>
      <c r="HS118" s="62">
        <f t="shared" si="1025"/>
        <v>0</v>
      </c>
      <c r="HT118" s="62">
        <f t="shared" si="1025"/>
        <v>0</v>
      </c>
      <c r="HU118" s="62">
        <f t="shared" si="1025"/>
        <v>0</v>
      </c>
      <c r="HV118" s="62">
        <f t="shared" si="1025"/>
        <v>0</v>
      </c>
      <c r="HW118" s="62">
        <f t="shared" si="1025"/>
        <v>0</v>
      </c>
      <c r="HX118" s="62">
        <f t="shared" si="1025"/>
        <v>0</v>
      </c>
      <c r="HY118" s="62">
        <f t="shared" si="1025"/>
        <v>0</v>
      </c>
      <c r="HZ118" s="62">
        <f t="shared" si="1025"/>
        <v>0</v>
      </c>
      <c r="IA118" s="62">
        <f t="shared" si="1025"/>
        <v>0</v>
      </c>
      <c r="IB118" s="63">
        <f t="shared" si="1025"/>
        <v>0</v>
      </c>
      <c r="IC118" s="62">
        <f t="shared" si="1025"/>
        <v>0</v>
      </c>
      <c r="ID118" s="62">
        <f t="shared" si="1025"/>
        <v>0</v>
      </c>
      <c r="IE118" s="62">
        <f t="shared" si="1025"/>
        <v>0</v>
      </c>
      <c r="IF118" s="110">
        <f t="shared" si="1025"/>
        <v>0</v>
      </c>
      <c r="IG118" s="63">
        <f t="shared" si="1025"/>
        <v>0</v>
      </c>
      <c r="IH118" s="62">
        <f t="shared" si="1025"/>
        <v>0</v>
      </c>
      <c r="II118" s="62">
        <f t="shared" si="1025"/>
        <v>0</v>
      </c>
      <c r="IJ118" s="62">
        <f t="shared" si="1025"/>
        <v>0</v>
      </c>
      <c r="IK118" s="62">
        <f t="shared" si="1025"/>
        <v>0</v>
      </c>
      <c r="IL118" s="62">
        <f t="shared" si="1025"/>
        <v>0</v>
      </c>
      <c r="IM118" s="62">
        <f t="shared" si="1025"/>
        <v>0</v>
      </c>
      <c r="IN118" s="62">
        <f t="shared" si="1025"/>
        <v>0</v>
      </c>
      <c r="IO118" s="62">
        <f t="shared" si="1025"/>
        <v>0</v>
      </c>
      <c r="IP118" s="62">
        <f t="shared" si="1025"/>
        <v>0</v>
      </c>
      <c r="IQ118" s="62">
        <f t="shared" si="1025"/>
        <v>0</v>
      </c>
      <c r="IR118" s="63">
        <f t="shared" si="1025"/>
        <v>0</v>
      </c>
      <c r="IS118" s="62">
        <f t="shared" si="1025"/>
        <v>0</v>
      </c>
      <c r="IT118" s="62">
        <f t="shared" si="1025"/>
        <v>0</v>
      </c>
      <c r="IU118" s="62">
        <f t="shared" si="1025"/>
        <v>0</v>
      </c>
      <c r="IV118" s="110">
        <f t="shared" si="1025"/>
        <v>0</v>
      </c>
      <c r="IW118" s="63">
        <f t="shared" si="1025"/>
        <v>0</v>
      </c>
      <c r="IX118" s="62">
        <f t="shared" si="1025"/>
        <v>0</v>
      </c>
      <c r="IY118" s="62">
        <f t="shared" si="1025"/>
        <v>0</v>
      </c>
      <c r="IZ118" s="62">
        <f t="shared" si="1025"/>
        <v>0</v>
      </c>
      <c r="JA118" s="62">
        <f t="shared" si="1025"/>
        <v>0</v>
      </c>
      <c r="JB118" s="62">
        <f t="shared" si="1025"/>
        <v>0</v>
      </c>
      <c r="JC118" s="62">
        <f t="shared" si="1025"/>
        <v>0</v>
      </c>
      <c r="JD118" s="62">
        <f t="shared" si="1025"/>
        <v>0</v>
      </c>
      <c r="JE118" s="62">
        <f t="shared" si="1025"/>
        <v>0</v>
      </c>
      <c r="JF118" s="62">
        <f t="shared" si="1025"/>
        <v>0</v>
      </c>
      <c r="JG118" s="62">
        <f t="shared" si="1025"/>
        <v>0</v>
      </c>
      <c r="JH118" s="63">
        <f t="shared" si="1025"/>
        <v>0</v>
      </c>
      <c r="JI118" s="62">
        <f t="shared" si="1025"/>
        <v>0</v>
      </c>
      <c r="JJ118" s="62">
        <f t="shared" si="1025"/>
        <v>0</v>
      </c>
      <c r="JK118" s="62">
        <f t="shared" si="1025"/>
        <v>0</v>
      </c>
      <c r="JL118" s="110">
        <f t="shared" si="1025"/>
        <v>0</v>
      </c>
      <c r="JM118" s="63">
        <f t="shared" si="1025"/>
        <v>0</v>
      </c>
      <c r="JN118" s="62">
        <f t="shared" si="1025"/>
        <v>0</v>
      </c>
      <c r="JO118" s="62">
        <f t="shared" si="1025"/>
        <v>0</v>
      </c>
      <c r="JP118" s="62">
        <f t="shared" si="1025"/>
        <v>0</v>
      </c>
      <c r="JQ118" s="62">
        <f t="shared" si="1025"/>
        <v>0</v>
      </c>
      <c r="JR118" s="62">
        <f t="shared" si="1025"/>
        <v>0</v>
      </c>
      <c r="JS118" s="62">
        <f t="shared" si="1025"/>
        <v>0</v>
      </c>
      <c r="JT118" s="62">
        <f t="shared" si="1025"/>
        <v>0</v>
      </c>
      <c r="JU118" s="62">
        <f t="shared" si="1025"/>
        <v>0</v>
      </c>
      <c r="JV118" s="62">
        <f t="shared" si="1025"/>
        <v>0</v>
      </c>
      <c r="JW118" s="62">
        <f t="shared" si="1025"/>
        <v>0</v>
      </c>
      <c r="JX118" s="63">
        <f t="shared" ref="JX118:MT118" si="1026">SUM(JX119:JX122)</f>
        <v>0</v>
      </c>
      <c r="JY118" s="62">
        <f t="shared" si="1026"/>
        <v>0</v>
      </c>
      <c r="JZ118" s="62">
        <f t="shared" si="1026"/>
        <v>0</v>
      </c>
      <c r="KA118" s="62">
        <f t="shared" si="1026"/>
        <v>0</v>
      </c>
      <c r="KB118" s="110">
        <f t="shared" si="1026"/>
        <v>0</v>
      </c>
      <c r="KC118" s="63">
        <f t="shared" si="1026"/>
        <v>0</v>
      </c>
      <c r="KD118" s="62">
        <f t="shared" si="1026"/>
        <v>0</v>
      </c>
      <c r="KE118" s="62">
        <f t="shared" si="1026"/>
        <v>0</v>
      </c>
      <c r="KF118" s="62">
        <f t="shared" si="1026"/>
        <v>0</v>
      </c>
      <c r="KG118" s="62">
        <f t="shared" si="1026"/>
        <v>0</v>
      </c>
      <c r="KH118" s="62">
        <f t="shared" si="1026"/>
        <v>0</v>
      </c>
      <c r="KI118" s="62">
        <f t="shared" si="1026"/>
        <v>0</v>
      </c>
      <c r="KJ118" s="62">
        <f t="shared" si="1026"/>
        <v>0</v>
      </c>
      <c r="KK118" s="62">
        <f t="shared" si="1026"/>
        <v>0</v>
      </c>
      <c r="KL118" s="62">
        <f t="shared" si="1026"/>
        <v>0</v>
      </c>
      <c r="KM118" s="62">
        <f t="shared" si="1026"/>
        <v>0</v>
      </c>
      <c r="KN118" s="63">
        <f t="shared" si="1026"/>
        <v>0</v>
      </c>
      <c r="KO118" s="62">
        <f t="shared" si="1026"/>
        <v>0</v>
      </c>
      <c r="KP118" s="62">
        <f t="shared" si="1026"/>
        <v>0</v>
      </c>
      <c r="KQ118" s="62">
        <f t="shared" si="1026"/>
        <v>0</v>
      </c>
      <c r="KR118" s="62">
        <f t="shared" si="1026"/>
        <v>0</v>
      </c>
      <c r="KS118" s="62">
        <f t="shared" si="1026"/>
        <v>0</v>
      </c>
      <c r="KT118" s="62">
        <f t="shared" si="1026"/>
        <v>0</v>
      </c>
      <c r="KU118" s="62">
        <f t="shared" si="1026"/>
        <v>0</v>
      </c>
      <c r="KV118" s="62">
        <f t="shared" si="1026"/>
        <v>0</v>
      </c>
      <c r="KW118" s="62">
        <f t="shared" si="1026"/>
        <v>0</v>
      </c>
      <c r="KX118" s="62">
        <f t="shared" si="1026"/>
        <v>0</v>
      </c>
      <c r="KY118" s="62">
        <f t="shared" si="1026"/>
        <v>0</v>
      </c>
      <c r="KZ118" s="62">
        <f t="shared" si="1026"/>
        <v>0</v>
      </c>
      <c r="LA118" s="62">
        <f t="shared" si="1026"/>
        <v>0</v>
      </c>
      <c r="LB118" s="110">
        <f t="shared" si="1026"/>
        <v>0</v>
      </c>
      <c r="LC118" s="152">
        <f t="shared" si="1026"/>
        <v>0</v>
      </c>
      <c r="LD118" s="63">
        <f t="shared" si="1026"/>
        <v>0</v>
      </c>
      <c r="LE118" s="62">
        <f t="shared" si="1026"/>
        <v>0</v>
      </c>
      <c r="LF118" s="62">
        <f t="shared" si="1026"/>
        <v>0</v>
      </c>
      <c r="LG118" s="62">
        <f t="shared" si="1026"/>
        <v>0</v>
      </c>
      <c r="LH118" s="62">
        <f t="shared" si="1026"/>
        <v>0</v>
      </c>
      <c r="LI118" s="62">
        <f t="shared" si="1026"/>
        <v>0</v>
      </c>
      <c r="LJ118" s="62">
        <f t="shared" si="1026"/>
        <v>0</v>
      </c>
      <c r="LK118" s="62">
        <f t="shared" si="1026"/>
        <v>0</v>
      </c>
      <c r="LL118" s="62">
        <f t="shared" si="1026"/>
        <v>0</v>
      </c>
      <c r="LM118" s="62">
        <f t="shared" si="1026"/>
        <v>0</v>
      </c>
      <c r="LN118" s="62">
        <f t="shared" si="1026"/>
        <v>0</v>
      </c>
      <c r="LO118" s="63">
        <f t="shared" si="1026"/>
        <v>0</v>
      </c>
      <c r="LP118" s="62">
        <f t="shared" si="1026"/>
        <v>0</v>
      </c>
      <c r="LQ118" s="62">
        <f t="shared" si="1026"/>
        <v>0</v>
      </c>
      <c r="LR118" s="62">
        <f t="shared" si="1026"/>
        <v>0</v>
      </c>
      <c r="LS118" s="110">
        <f t="shared" si="1026"/>
        <v>0</v>
      </c>
      <c r="LT118" s="63">
        <f t="shared" si="1026"/>
        <v>0</v>
      </c>
      <c r="LU118" s="62">
        <f t="shared" si="1026"/>
        <v>0</v>
      </c>
      <c r="LV118" s="62">
        <f t="shared" si="1026"/>
        <v>0</v>
      </c>
      <c r="LW118" s="62">
        <f t="shared" si="1026"/>
        <v>0</v>
      </c>
      <c r="LX118" s="62">
        <f t="shared" si="1026"/>
        <v>0</v>
      </c>
      <c r="LY118" s="62">
        <f t="shared" si="1026"/>
        <v>0</v>
      </c>
      <c r="LZ118" s="62">
        <f t="shared" si="1026"/>
        <v>0</v>
      </c>
      <c r="MA118" s="62">
        <f t="shared" si="1026"/>
        <v>0</v>
      </c>
      <c r="MB118" s="62">
        <f t="shared" si="1026"/>
        <v>0</v>
      </c>
      <c r="MC118" s="62">
        <f t="shared" si="1026"/>
        <v>0</v>
      </c>
      <c r="MD118" s="62">
        <f t="shared" si="1026"/>
        <v>0</v>
      </c>
      <c r="ME118" s="63">
        <f t="shared" si="1026"/>
        <v>0</v>
      </c>
      <c r="MF118" s="62">
        <f t="shared" si="1026"/>
        <v>0</v>
      </c>
      <c r="MG118" s="62">
        <f t="shared" si="1026"/>
        <v>0</v>
      </c>
      <c r="MH118" s="62">
        <f t="shared" si="1026"/>
        <v>0</v>
      </c>
      <c r="MI118" s="110">
        <f t="shared" si="1026"/>
        <v>0</v>
      </c>
      <c r="MJ118" s="63">
        <f t="shared" si="1026"/>
        <v>0</v>
      </c>
      <c r="MK118" s="62">
        <f t="shared" si="1026"/>
        <v>0</v>
      </c>
      <c r="ML118" s="62">
        <f t="shared" si="1026"/>
        <v>0</v>
      </c>
      <c r="MM118" s="62">
        <f t="shared" si="1026"/>
        <v>0</v>
      </c>
      <c r="MN118" s="62">
        <f t="shared" si="1026"/>
        <v>0</v>
      </c>
      <c r="MO118" s="62">
        <f t="shared" si="1026"/>
        <v>0</v>
      </c>
      <c r="MP118" s="62">
        <f t="shared" si="1026"/>
        <v>0</v>
      </c>
      <c r="MQ118" s="62">
        <f t="shared" si="1026"/>
        <v>0</v>
      </c>
      <c r="MR118" s="62">
        <f t="shared" si="1026"/>
        <v>0</v>
      </c>
      <c r="MS118" s="62">
        <f t="shared" si="1026"/>
        <v>0</v>
      </c>
      <c r="MT118" s="62">
        <f t="shared" si="1026"/>
        <v>0</v>
      </c>
      <c r="MU118" s="63">
        <f t="shared" ref="MU118:PF118" si="1027">SUM(MU119:MU122)</f>
        <v>0</v>
      </c>
      <c r="MV118" s="62">
        <f t="shared" si="1027"/>
        <v>0</v>
      </c>
      <c r="MW118" s="62">
        <f t="shared" si="1027"/>
        <v>0</v>
      </c>
      <c r="MX118" s="62">
        <f t="shared" si="1027"/>
        <v>0</v>
      </c>
      <c r="MY118" s="110">
        <f t="shared" si="1027"/>
        <v>0</v>
      </c>
      <c r="MZ118" s="63">
        <f t="shared" si="1027"/>
        <v>0</v>
      </c>
      <c r="NA118" s="62">
        <f t="shared" si="1027"/>
        <v>0</v>
      </c>
      <c r="NB118" s="62">
        <f t="shared" si="1027"/>
        <v>0</v>
      </c>
      <c r="NC118" s="62">
        <f t="shared" si="1027"/>
        <v>0</v>
      </c>
      <c r="ND118" s="62">
        <f t="shared" si="1027"/>
        <v>0</v>
      </c>
      <c r="NE118" s="62">
        <f t="shared" si="1027"/>
        <v>0</v>
      </c>
      <c r="NF118" s="62">
        <f t="shared" si="1027"/>
        <v>0</v>
      </c>
      <c r="NG118" s="62">
        <f t="shared" si="1027"/>
        <v>0</v>
      </c>
      <c r="NH118" s="62">
        <f t="shared" si="1027"/>
        <v>0</v>
      </c>
      <c r="NI118" s="62">
        <f t="shared" si="1027"/>
        <v>0</v>
      </c>
      <c r="NJ118" s="62">
        <f t="shared" si="1027"/>
        <v>0</v>
      </c>
      <c r="NK118" s="63">
        <f t="shared" si="1027"/>
        <v>0</v>
      </c>
      <c r="NL118" s="62">
        <f t="shared" si="1027"/>
        <v>0</v>
      </c>
      <c r="NM118" s="62">
        <f t="shared" si="1027"/>
        <v>0</v>
      </c>
      <c r="NN118" s="62">
        <f t="shared" si="1027"/>
        <v>0</v>
      </c>
      <c r="NO118" s="110">
        <f t="shared" si="1027"/>
        <v>0</v>
      </c>
      <c r="NP118" s="63">
        <f t="shared" si="1027"/>
        <v>0</v>
      </c>
      <c r="NQ118" s="62">
        <f t="shared" si="1027"/>
        <v>0</v>
      </c>
      <c r="NR118" s="62">
        <f t="shared" si="1027"/>
        <v>0</v>
      </c>
      <c r="NS118" s="62">
        <f t="shared" si="1027"/>
        <v>0</v>
      </c>
      <c r="NT118" s="62">
        <f t="shared" si="1027"/>
        <v>0</v>
      </c>
      <c r="NU118" s="62">
        <f t="shared" si="1027"/>
        <v>0</v>
      </c>
      <c r="NV118" s="62">
        <f t="shared" si="1027"/>
        <v>0</v>
      </c>
      <c r="NW118" s="62">
        <f t="shared" si="1027"/>
        <v>0</v>
      </c>
      <c r="NX118" s="62">
        <f t="shared" si="1027"/>
        <v>0</v>
      </c>
      <c r="NY118" s="62">
        <f t="shared" si="1027"/>
        <v>0</v>
      </c>
      <c r="NZ118" s="62">
        <f t="shared" si="1027"/>
        <v>0</v>
      </c>
      <c r="OA118" s="63">
        <f t="shared" si="1027"/>
        <v>0</v>
      </c>
      <c r="OB118" s="62">
        <f t="shared" si="1027"/>
        <v>0</v>
      </c>
      <c r="OC118" s="62">
        <f t="shared" si="1027"/>
        <v>0</v>
      </c>
      <c r="OD118" s="62">
        <f t="shared" si="1027"/>
        <v>0</v>
      </c>
      <c r="OE118" s="110">
        <f t="shared" si="1027"/>
        <v>0</v>
      </c>
      <c r="OF118" s="63">
        <f t="shared" si="1027"/>
        <v>0</v>
      </c>
      <c r="OG118" s="62">
        <f t="shared" si="1027"/>
        <v>0</v>
      </c>
      <c r="OH118" s="62">
        <f t="shared" si="1027"/>
        <v>0</v>
      </c>
      <c r="OI118" s="62">
        <f t="shared" si="1027"/>
        <v>0</v>
      </c>
      <c r="OJ118" s="62">
        <f t="shared" si="1027"/>
        <v>0</v>
      </c>
      <c r="OK118" s="62">
        <f t="shared" si="1027"/>
        <v>0</v>
      </c>
      <c r="OL118" s="62">
        <f t="shared" si="1027"/>
        <v>0</v>
      </c>
      <c r="OM118" s="62">
        <f t="shared" si="1027"/>
        <v>0</v>
      </c>
      <c r="ON118" s="62">
        <f t="shared" si="1027"/>
        <v>0</v>
      </c>
      <c r="OO118" s="62">
        <f t="shared" si="1027"/>
        <v>0</v>
      </c>
      <c r="OP118" s="62">
        <f t="shared" si="1027"/>
        <v>0</v>
      </c>
      <c r="OQ118" s="63">
        <f t="shared" si="1027"/>
        <v>0</v>
      </c>
      <c r="OR118" s="62">
        <f t="shared" si="1027"/>
        <v>0</v>
      </c>
      <c r="OS118" s="62">
        <f t="shared" si="1027"/>
        <v>0</v>
      </c>
      <c r="OT118" s="62">
        <f t="shared" si="1027"/>
        <v>0</v>
      </c>
      <c r="OU118" s="110">
        <f t="shared" si="1027"/>
        <v>0</v>
      </c>
      <c r="OV118" s="63">
        <f t="shared" si="1027"/>
        <v>0</v>
      </c>
      <c r="OW118" s="62">
        <f t="shared" si="1027"/>
        <v>0</v>
      </c>
      <c r="OX118" s="62">
        <f t="shared" si="1027"/>
        <v>0</v>
      </c>
      <c r="OY118" s="62">
        <f t="shared" si="1027"/>
        <v>0</v>
      </c>
      <c r="OZ118" s="62">
        <f t="shared" si="1027"/>
        <v>0</v>
      </c>
      <c r="PA118" s="62">
        <f t="shared" si="1027"/>
        <v>0</v>
      </c>
      <c r="PB118" s="62">
        <f t="shared" si="1027"/>
        <v>0</v>
      </c>
      <c r="PC118" s="62">
        <f t="shared" si="1027"/>
        <v>0</v>
      </c>
      <c r="PD118" s="62">
        <f t="shared" si="1027"/>
        <v>0</v>
      </c>
      <c r="PE118" s="62">
        <f t="shared" si="1027"/>
        <v>0</v>
      </c>
      <c r="PF118" s="62">
        <f t="shared" si="1027"/>
        <v>0</v>
      </c>
      <c r="PG118" s="63">
        <f t="shared" ref="PG118:RR118" si="1028">SUM(PG119:PG122)</f>
        <v>0</v>
      </c>
      <c r="PH118" s="62">
        <f t="shared" si="1028"/>
        <v>0</v>
      </c>
      <c r="PI118" s="62">
        <f t="shared" si="1028"/>
        <v>0</v>
      </c>
      <c r="PJ118" s="62">
        <f t="shared" si="1028"/>
        <v>0</v>
      </c>
      <c r="PK118" s="110">
        <f t="shared" si="1028"/>
        <v>0</v>
      </c>
      <c r="PL118" s="63">
        <f t="shared" si="1028"/>
        <v>0</v>
      </c>
      <c r="PM118" s="62">
        <f t="shared" si="1028"/>
        <v>0</v>
      </c>
      <c r="PN118" s="62">
        <f t="shared" si="1028"/>
        <v>0</v>
      </c>
      <c r="PO118" s="62">
        <f t="shared" si="1028"/>
        <v>0</v>
      </c>
      <c r="PP118" s="62">
        <f t="shared" si="1028"/>
        <v>0</v>
      </c>
      <c r="PQ118" s="62">
        <f t="shared" si="1028"/>
        <v>0</v>
      </c>
      <c r="PR118" s="62">
        <f t="shared" si="1028"/>
        <v>0</v>
      </c>
      <c r="PS118" s="62">
        <f t="shared" si="1028"/>
        <v>0</v>
      </c>
      <c r="PT118" s="62">
        <f t="shared" si="1028"/>
        <v>0</v>
      </c>
      <c r="PU118" s="62">
        <f t="shared" si="1028"/>
        <v>0</v>
      </c>
      <c r="PV118" s="62">
        <f t="shared" si="1028"/>
        <v>0</v>
      </c>
      <c r="PW118" s="63">
        <f t="shared" si="1028"/>
        <v>0</v>
      </c>
      <c r="PX118" s="62">
        <f t="shared" si="1028"/>
        <v>0</v>
      </c>
      <c r="PY118" s="62">
        <f t="shared" si="1028"/>
        <v>0</v>
      </c>
      <c r="PZ118" s="62">
        <f t="shared" si="1028"/>
        <v>0</v>
      </c>
      <c r="QA118" s="110">
        <f t="shared" si="1028"/>
        <v>0</v>
      </c>
      <c r="QB118" s="63">
        <f t="shared" si="1028"/>
        <v>0</v>
      </c>
      <c r="QC118" s="62">
        <f t="shared" si="1028"/>
        <v>0</v>
      </c>
      <c r="QD118" s="62">
        <f t="shared" si="1028"/>
        <v>0</v>
      </c>
      <c r="QE118" s="62">
        <f t="shared" si="1028"/>
        <v>0</v>
      </c>
      <c r="QF118" s="62">
        <f t="shared" si="1028"/>
        <v>0</v>
      </c>
      <c r="QG118" s="62">
        <f t="shared" si="1028"/>
        <v>0</v>
      </c>
      <c r="QH118" s="62">
        <f t="shared" si="1028"/>
        <v>0</v>
      </c>
      <c r="QI118" s="62">
        <f t="shared" si="1028"/>
        <v>0</v>
      </c>
      <c r="QJ118" s="62">
        <f t="shared" si="1028"/>
        <v>0</v>
      </c>
      <c r="QK118" s="62">
        <f t="shared" si="1028"/>
        <v>0</v>
      </c>
      <c r="QL118" s="62">
        <f t="shared" si="1028"/>
        <v>0</v>
      </c>
      <c r="QM118" s="63">
        <f t="shared" si="1028"/>
        <v>0</v>
      </c>
      <c r="QN118" s="62">
        <f t="shared" si="1028"/>
        <v>0</v>
      </c>
      <c r="QO118" s="62">
        <f t="shared" si="1028"/>
        <v>0</v>
      </c>
      <c r="QP118" s="62">
        <f t="shared" si="1028"/>
        <v>0</v>
      </c>
      <c r="QQ118" s="110">
        <f t="shared" si="1028"/>
        <v>0</v>
      </c>
      <c r="QR118" s="63">
        <f t="shared" si="1028"/>
        <v>0</v>
      </c>
      <c r="QS118" s="62">
        <f t="shared" si="1028"/>
        <v>0</v>
      </c>
      <c r="QT118" s="62">
        <f t="shared" si="1028"/>
        <v>0</v>
      </c>
      <c r="QU118" s="62">
        <f t="shared" si="1028"/>
        <v>0</v>
      </c>
      <c r="QV118" s="62">
        <f t="shared" si="1028"/>
        <v>0</v>
      </c>
      <c r="QW118" s="62">
        <f t="shared" si="1028"/>
        <v>0</v>
      </c>
      <c r="QX118" s="62">
        <f t="shared" si="1028"/>
        <v>0</v>
      </c>
      <c r="QY118" s="62">
        <f t="shared" si="1028"/>
        <v>0</v>
      </c>
      <c r="QZ118" s="62">
        <f t="shared" si="1028"/>
        <v>0</v>
      </c>
      <c r="RA118" s="62">
        <f t="shared" si="1028"/>
        <v>0</v>
      </c>
      <c r="RB118" s="62">
        <f t="shared" si="1028"/>
        <v>0</v>
      </c>
      <c r="RC118" s="63">
        <f t="shared" si="1028"/>
        <v>0</v>
      </c>
      <c r="RD118" s="62">
        <f t="shared" si="1028"/>
        <v>0</v>
      </c>
      <c r="RE118" s="62">
        <f t="shared" si="1028"/>
        <v>0</v>
      </c>
      <c r="RF118" s="62">
        <f t="shared" si="1028"/>
        <v>0</v>
      </c>
      <c r="RG118" s="62">
        <f t="shared" si="1028"/>
        <v>0</v>
      </c>
      <c r="RH118" s="62">
        <f t="shared" si="1028"/>
        <v>0</v>
      </c>
      <c r="RI118" s="62">
        <f t="shared" si="1028"/>
        <v>0</v>
      </c>
      <c r="RJ118" s="62">
        <f t="shared" si="1028"/>
        <v>0</v>
      </c>
      <c r="RK118" s="62">
        <f t="shared" si="1028"/>
        <v>0</v>
      </c>
      <c r="RL118" s="62">
        <f t="shared" si="1028"/>
        <v>0</v>
      </c>
      <c r="RM118" s="62">
        <f t="shared" si="1028"/>
        <v>0</v>
      </c>
      <c r="RN118" s="62">
        <f t="shared" si="1028"/>
        <v>0</v>
      </c>
      <c r="RO118" s="62">
        <f t="shared" si="1028"/>
        <v>0</v>
      </c>
      <c r="RP118" s="62">
        <f t="shared" si="1028"/>
        <v>0</v>
      </c>
      <c r="RQ118" s="110">
        <f t="shared" si="1028"/>
        <v>0</v>
      </c>
      <c r="RR118" s="152">
        <f t="shared" si="1028"/>
        <v>0</v>
      </c>
      <c r="RS118" s="63">
        <f t="shared" ref="RS118:UD118" si="1029">SUM(RS119:RS122)</f>
        <v>0</v>
      </c>
      <c r="RT118" s="62">
        <f t="shared" si="1029"/>
        <v>0</v>
      </c>
      <c r="RU118" s="62">
        <f t="shared" si="1029"/>
        <v>0</v>
      </c>
      <c r="RV118" s="62">
        <f t="shared" si="1029"/>
        <v>0</v>
      </c>
      <c r="RW118" s="62">
        <f t="shared" si="1029"/>
        <v>0</v>
      </c>
      <c r="RX118" s="62">
        <f t="shared" si="1029"/>
        <v>0</v>
      </c>
      <c r="RY118" s="62">
        <f t="shared" si="1029"/>
        <v>0</v>
      </c>
      <c r="RZ118" s="62">
        <f t="shared" si="1029"/>
        <v>0</v>
      </c>
      <c r="SA118" s="62">
        <f t="shared" si="1029"/>
        <v>0</v>
      </c>
      <c r="SB118" s="62">
        <f t="shared" si="1029"/>
        <v>0</v>
      </c>
      <c r="SC118" s="62">
        <f t="shared" si="1029"/>
        <v>0</v>
      </c>
      <c r="SD118" s="63">
        <f t="shared" si="1029"/>
        <v>0</v>
      </c>
      <c r="SE118" s="62">
        <f t="shared" si="1029"/>
        <v>0</v>
      </c>
      <c r="SF118" s="62">
        <f t="shared" si="1029"/>
        <v>0</v>
      </c>
      <c r="SG118" s="62">
        <f t="shared" si="1029"/>
        <v>0</v>
      </c>
      <c r="SH118" s="110">
        <f t="shared" si="1029"/>
        <v>0</v>
      </c>
      <c r="SI118" s="63">
        <f t="shared" si="1029"/>
        <v>0</v>
      </c>
      <c r="SJ118" s="62">
        <f t="shared" si="1029"/>
        <v>0</v>
      </c>
      <c r="SK118" s="62">
        <f t="shared" si="1029"/>
        <v>0</v>
      </c>
      <c r="SL118" s="62">
        <f t="shared" si="1029"/>
        <v>0</v>
      </c>
      <c r="SM118" s="62">
        <f t="shared" si="1029"/>
        <v>0</v>
      </c>
      <c r="SN118" s="62">
        <f t="shared" si="1029"/>
        <v>0</v>
      </c>
      <c r="SO118" s="62">
        <f t="shared" si="1029"/>
        <v>0</v>
      </c>
      <c r="SP118" s="62">
        <f t="shared" si="1029"/>
        <v>0</v>
      </c>
      <c r="SQ118" s="62">
        <f t="shared" si="1029"/>
        <v>0</v>
      </c>
      <c r="SR118" s="62">
        <f t="shared" si="1029"/>
        <v>0</v>
      </c>
      <c r="SS118" s="62">
        <f t="shared" si="1029"/>
        <v>0</v>
      </c>
      <c r="ST118" s="63">
        <f t="shared" si="1029"/>
        <v>0</v>
      </c>
      <c r="SU118" s="62">
        <f t="shared" si="1029"/>
        <v>0</v>
      </c>
      <c r="SV118" s="62">
        <f t="shared" si="1029"/>
        <v>0</v>
      </c>
      <c r="SW118" s="62">
        <f t="shared" si="1029"/>
        <v>0</v>
      </c>
      <c r="SX118" s="110">
        <f t="shared" si="1029"/>
        <v>0</v>
      </c>
      <c r="SY118" s="63">
        <f t="shared" si="1029"/>
        <v>0</v>
      </c>
      <c r="SZ118" s="62">
        <f t="shared" si="1029"/>
        <v>0</v>
      </c>
      <c r="TA118" s="62">
        <f t="shared" si="1029"/>
        <v>0</v>
      </c>
      <c r="TB118" s="62">
        <f t="shared" si="1029"/>
        <v>0</v>
      </c>
      <c r="TC118" s="62">
        <f t="shared" si="1029"/>
        <v>0</v>
      </c>
      <c r="TD118" s="62">
        <f t="shared" si="1029"/>
        <v>0</v>
      </c>
      <c r="TE118" s="62">
        <f t="shared" si="1029"/>
        <v>0</v>
      </c>
      <c r="TF118" s="62">
        <f t="shared" si="1029"/>
        <v>0</v>
      </c>
      <c r="TG118" s="62">
        <f t="shared" si="1029"/>
        <v>0</v>
      </c>
      <c r="TH118" s="62">
        <f t="shared" si="1029"/>
        <v>0</v>
      </c>
      <c r="TI118" s="62">
        <f t="shared" si="1029"/>
        <v>0</v>
      </c>
      <c r="TJ118" s="63">
        <f t="shared" si="1029"/>
        <v>0</v>
      </c>
      <c r="TK118" s="62">
        <f t="shared" si="1029"/>
        <v>0</v>
      </c>
      <c r="TL118" s="62">
        <f t="shared" si="1029"/>
        <v>0</v>
      </c>
      <c r="TM118" s="62">
        <f t="shared" si="1029"/>
        <v>0</v>
      </c>
      <c r="TN118" s="110">
        <f t="shared" si="1029"/>
        <v>0</v>
      </c>
      <c r="TO118" s="63">
        <f t="shared" si="1029"/>
        <v>0</v>
      </c>
      <c r="TP118" s="62">
        <f t="shared" si="1029"/>
        <v>0</v>
      </c>
      <c r="TQ118" s="62">
        <f t="shared" si="1029"/>
        <v>0</v>
      </c>
      <c r="TR118" s="62">
        <f t="shared" si="1029"/>
        <v>0</v>
      </c>
      <c r="TS118" s="62">
        <f t="shared" si="1029"/>
        <v>0</v>
      </c>
      <c r="TT118" s="62">
        <f t="shared" si="1029"/>
        <v>0</v>
      </c>
      <c r="TU118" s="62">
        <f t="shared" si="1029"/>
        <v>0</v>
      </c>
      <c r="TV118" s="62">
        <f t="shared" si="1029"/>
        <v>0</v>
      </c>
      <c r="TW118" s="62">
        <f t="shared" si="1029"/>
        <v>0</v>
      </c>
      <c r="TX118" s="62">
        <f t="shared" si="1029"/>
        <v>0</v>
      </c>
      <c r="TY118" s="62">
        <f t="shared" si="1029"/>
        <v>0</v>
      </c>
      <c r="TZ118" s="63">
        <f t="shared" si="1029"/>
        <v>0</v>
      </c>
      <c r="UA118" s="62">
        <f t="shared" si="1029"/>
        <v>0</v>
      </c>
      <c r="UB118" s="62">
        <f t="shared" si="1029"/>
        <v>0</v>
      </c>
      <c r="UC118" s="62">
        <f t="shared" si="1029"/>
        <v>0</v>
      </c>
      <c r="UD118" s="110">
        <f t="shared" si="1029"/>
        <v>0</v>
      </c>
      <c r="UE118" s="63">
        <f t="shared" ref="UE118:VD118" si="1030">SUM(UE119:UE122)</f>
        <v>0</v>
      </c>
      <c r="UF118" s="62">
        <f t="shared" si="1030"/>
        <v>0</v>
      </c>
      <c r="UG118" s="62">
        <f t="shared" si="1030"/>
        <v>0</v>
      </c>
      <c r="UH118" s="62">
        <f t="shared" si="1030"/>
        <v>0</v>
      </c>
      <c r="UI118" s="62">
        <f t="shared" si="1030"/>
        <v>0</v>
      </c>
      <c r="UJ118" s="62">
        <f t="shared" si="1030"/>
        <v>0</v>
      </c>
      <c r="UK118" s="62">
        <f t="shared" si="1030"/>
        <v>0</v>
      </c>
      <c r="UL118" s="62">
        <f t="shared" si="1030"/>
        <v>0</v>
      </c>
      <c r="UM118" s="62">
        <f t="shared" si="1030"/>
        <v>0</v>
      </c>
      <c r="UN118" s="62">
        <f t="shared" si="1030"/>
        <v>0</v>
      </c>
      <c r="UO118" s="62">
        <f t="shared" si="1030"/>
        <v>0</v>
      </c>
      <c r="UP118" s="63">
        <f t="shared" si="1030"/>
        <v>0</v>
      </c>
      <c r="UQ118" s="62">
        <f t="shared" si="1030"/>
        <v>0</v>
      </c>
      <c r="UR118" s="62">
        <f t="shared" si="1030"/>
        <v>0</v>
      </c>
      <c r="US118" s="62">
        <f t="shared" si="1030"/>
        <v>0</v>
      </c>
      <c r="UT118" s="62">
        <f t="shared" si="1030"/>
        <v>0</v>
      </c>
      <c r="UU118" s="62">
        <f t="shared" si="1030"/>
        <v>0</v>
      </c>
      <c r="UV118" s="62">
        <f t="shared" si="1030"/>
        <v>0</v>
      </c>
      <c r="UW118" s="62">
        <f t="shared" si="1030"/>
        <v>0</v>
      </c>
      <c r="UX118" s="62">
        <f t="shared" si="1030"/>
        <v>0</v>
      </c>
      <c r="UY118" s="62">
        <f t="shared" si="1030"/>
        <v>0</v>
      </c>
      <c r="UZ118" s="62">
        <f t="shared" si="1030"/>
        <v>0</v>
      </c>
      <c r="VA118" s="62">
        <f t="shared" si="1030"/>
        <v>0</v>
      </c>
      <c r="VB118" s="62">
        <f t="shared" si="1030"/>
        <v>0</v>
      </c>
      <c r="VC118" s="62">
        <f t="shared" si="1030"/>
        <v>0</v>
      </c>
      <c r="VD118" s="110">
        <f t="shared" si="1030"/>
        <v>0</v>
      </c>
      <c r="VE118" s="9" t="str">
        <f t="shared" si="710"/>
        <v>-</v>
      </c>
    </row>
    <row r="119" spans="1:577" ht="20.149999999999999" customHeight="1">
      <c r="A119" s="21"/>
      <c r="B119" s="21"/>
      <c r="C119" s="22">
        <v>61121</v>
      </c>
      <c r="D119" s="23" t="s">
        <v>92</v>
      </c>
      <c r="E119" s="191">
        <f>SUM(F119:I119)</f>
        <v>0</v>
      </c>
      <c r="F119" s="192"/>
      <c r="G119" s="192"/>
      <c r="H119" s="193"/>
      <c r="I119" s="227"/>
      <c r="J119" s="239">
        <f t="shared" ref="J119:J122" si="1031">SUM(K119:Y119)</f>
        <v>0</v>
      </c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9"/>
      <c r="V119" s="58"/>
      <c r="W119" s="58"/>
      <c r="X119" s="58"/>
      <c r="Y119" s="108"/>
      <c r="Z119" s="167">
        <f t="shared" ref="Z119:Z122" si="1032">SUM(AA119:AO119)</f>
        <v>0</v>
      </c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/>
      <c r="AL119" s="58"/>
      <c r="AM119" s="58"/>
      <c r="AN119" s="58"/>
      <c r="AO119" s="108"/>
      <c r="AP119" s="167">
        <f t="shared" ref="AP119:AP122" si="1033">SUM(AQ119:BE119)</f>
        <v>0</v>
      </c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9"/>
      <c r="BB119" s="58"/>
      <c r="BC119" s="58"/>
      <c r="BD119" s="58"/>
      <c r="BE119" s="108"/>
      <c r="BF119" s="167">
        <f t="shared" ref="BF119:BF122" si="1034">SUM(BG119:BU119)</f>
        <v>0</v>
      </c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58"/>
      <c r="BS119" s="58"/>
      <c r="BT119" s="58"/>
      <c r="BU119" s="108"/>
      <c r="BV119" s="167">
        <f t="shared" ref="BV119:BV122" si="1035">SUM(BW119:CU119)</f>
        <v>0</v>
      </c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9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108"/>
      <c r="CV119" s="171"/>
      <c r="CW119" s="167">
        <f t="shared" ref="CW119:CW122" si="1036">SUM(CX119:DL119)</f>
        <v>0</v>
      </c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9"/>
      <c r="DI119" s="58"/>
      <c r="DJ119" s="58"/>
      <c r="DK119" s="58"/>
      <c r="DL119" s="108"/>
      <c r="DM119" s="167">
        <f t="shared" ref="DM119:DM122" si="1037">SUM(DN119:EB119)</f>
        <v>0</v>
      </c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9"/>
      <c r="DY119" s="58"/>
      <c r="DZ119" s="58"/>
      <c r="EA119" s="58"/>
      <c r="EB119" s="108"/>
      <c r="EC119" s="167">
        <f t="shared" ref="EC119:EC122" si="1038">SUM(ED119:ER119)</f>
        <v>0</v>
      </c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9"/>
      <c r="EO119" s="58"/>
      <c r="EP119" s="58"/>
      <c r="EQ119" s="58"/>
      <c r="ER119" s="108"/>
      <c r="ES119" s="167">
        <f t="shared" ref="ES119:ES122" si="1039">SUM(ET119:FH119)</f>
        <v>0</v>
      </c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9"/>
      <c r="FE119" s="58"/>
      <c r="FF119" s="58"/>
      <c r="FG119" s="58"/>
      <c r="FH119" s="108"/>
      <c r="FI119" s="167">
        <f t="shared" ref="FI119:FI122" si="1040">SUM(FJ119:FX119)</f>
        <v>0</v>
      </c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9"/>
      <c r="FU119" s="58"/>
      <c r="FV119" s="58"/>
      <c r="FW119" s="58"/>
      <c r="FX119" s="108"/>
      <c r="FY119" s="167">
        <f t="shared" ref="FY119:FY122" si="1041">SUM(FZ119:GN119)</f>
        <v>0</v>
      </c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9"/>
      <c r="GK119" s="58"/>
      <c r="GL119" s="58"/>
      <c r="GM119" s="58"/>
      <c r="GN119" s="108"/>
      <c r="GO119" s="167">
        <f t="shared" ref="GO119:GO122" si="1042">SUM(GP119:HN119)</f>
        <v>0</v>
      </c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9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108"/>
      <c r="HO119" s="170"/>
      <c r="HP119" s="171"/>
      <c r="HQ119" s="167">
        <f t="shared" ref="HQ119:HQ122" si="1043">SUM(HR119:IF119)</f>
        <v>0</v>
      </c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9"/>
      <c r="IC119" s="58"/>
      <c r="ID119" s="58"/>
      <c r="IE119" s="58"/>
      <c r="IF119" s="108"/>
      <c r="IG119" s="167">
        <f t="shared" ref="IG119:IG122" si="1044">SUM(IH119:IV119)</f>
        <v>0</v>
      </c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9"/>
      <c r="IS119" s="58"/>
      <c r="IT119" s="58"/>
      <c r="IU119" s="58"/>
      <c r="IV119" s="108"/>
      <c r="IW119" s="167">
        <f t="shared" ref="IW119:IW122" si="1045">SUM(IX119:JL119)</f>
        <v>0</v>
      </c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9"/>
      <c r="JI119" s="58"/>
      <c r="JJ119" s="58"/>
      <c r="JK119" s="58"/>
      <c r="JL119" s="108"/>
      <c r="JM119" s="167">
        <f t="shared" ref="JM119:JM122" si="1046">SUM(JN119:KB119)</f>
        <v>0</v>
      </c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9"/>
      <c r="JY119" s="58"/>
      <c r="JZ119" s="58"/>
      <c r="KA119" s="58"/>
      <c r="KB119" s="108"/>
      <c r="KC119" s="167">
        <f t="shared" ref="KC119:KC122" si="1047">SUM(KD119:LB119)</f>
        <v>0</v>
      </c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9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108"/>
      <c r="LC119" s="171"/>
      <c r="LD119" s="167">
        <f t="shared" ref="LD119:LD122" si="1048">SUM(LE119:LS119)</f>
        <v>0</v>
      </c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9"/>
      <c r="LP119" s="58"/>
      <c r="LQ119" s="58"/>
      <c r="LR119" s="58"/>
      <c r="LS119" s="108"/>
      <c r="LT119" s="167">
        <f t="shared" ref="LT119:LT122" si="1049">SUM(LU119:MI119)</f>
        <v>0</v>
      </c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9"/>
      <c r="MF119" s="58"/>
      <c r="MG119" s="58"/>
      <c r="MH119" s="58"/>
      <c r="MI119" s="108"/>
      <c r="MJ119" s="167">
        <f t="shared" ref="MJ119:MJ122" si="1050">SUM(MK119:MY119)</f>
        <v>0</v>
      </c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9"/>
      <c r="MV119" s="58"/>
      <c r="MW119" s="58"/>
      <c r="MX119" s="58"/>
      <c r="MY119" s="108"/>
      <c r="MZ119" s="167">
        <f t="shared" ref="MZ119:MZ122" si="1051">SUM(NA119:NO119)</f>
        <v>0</v>
      </c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9"/>
      <c r="NL119" s="58"/>
      <c r="NM119" s="58"/>
      <c r="NN119" s="58"/>
      <c r="NO119" s="108"/>
      <c r="NP119" s="167">
        <f t="shared" ref="NP119:NP122" si="1052">SUM(NQ119:OE119)</f>
        <v>0</v>
      </c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9"/>
      <c r="OB119" s="58"/>
      <c r="OC119" s="58"/>
      <c r="OD119" s="58"/>
      <c r="OE119" s="108"/>
      <c r="OF119" s="167">
        <f t="shared" ref="OF119:OF122" si="1053">SUM(OG119:OU119)</f>
        <v>0</v>
      </c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9"/>
      <c r="OR119" s="58"/>
      <c r="OS119" s="58"/>
      <c r="OT119" s="58"/>
      <c r="OU119" s="108"/>
      <c r="OV119" s="167">
        <f t="shared" ref="OV119:OV122" si="1054">SUM(OW119:PK119)</f>
        <v>0</v>
      </c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9"/>
      <c r="PH119" s="58"/>
      <c r="PI119" s="58"/>
      <c r="PJ119" s="58"/>
      <c r="PK119" s="108"/>
      <c r="PL119" s="167">
        <f t="shared" ref="PL119:PL122" si="1055">SUM(PM119:QA119)</f>
        <v>0</v>
      </c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9"/>
      <c r="PX119" s="58"/>
      <c r="PY119" s="58"/>
      <c r="PZ119" s="58"/>
      <c r="QA119" s="108"/>
      <c r="QB119" s="167">
        <f t="shared" ref="QB119:QB122" si="1056">SUM(QC119:QQ119)</f>
        <v>0</v>
      </c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9"/>
      <c r="QN119" s="58"/>
      <c r="QO119" s="58"/>
      <c r="QP119" s="58"/>
      <c r="QQ119" s="108"/>
      <c r="QR119" s="167">
        <f t="shared" ref="QR119:QR122" si="1057">SUM(QS119:RQ119)</f>
        <v>0</v>
      </c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9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108"/>
      <c r="RR119" s="171"/>
      <c r="RS119" s="167">
        <f t="shared" ref="RS119:RS122" si="1058">SUM(RT119:SH119)</f>
        <v>0</v>
      </c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9"/>
      <c r="SE119" s="58"/>
      <c r="SF119" s="58"/>
      <c r="SG119" s="58"/>
      <c r="SH119" s="108"/>
      <c r="SI119" s="167">
        <f t="shared" ref="SI119:SI122" si="1059">SUM(SJ119:SX119)</f>
        <v>0</v>
      </c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9"/>
      <c r="SU119" s="58"/>
      <c r="SV119" s="58"/>
      <c r="SW119" s="58"/>
      <c r="SX119" s="108"/>
      <c r="SY119" s="167">
        <f t="shared" ref="SY119:SY122" si="1060">SUM(SZ119:TN119)</f>
        <v>0</v>
      </c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9"/>
      <c r="TK119" s="58"/>
      <c r="TL119" s="58"/>
      <c r="TM119" s="58"/>
      <c r="TN119" s="108"/>
      <c r="TO119" s="167">
        <f t="shared" ref="TO119:TO122" si="1061">SUM(TP119:UD119)</f>
        <v>0</v>
      </c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9"/>
      <c r="UA119" s="58"/>
      <c r="UB119" s="58"/>
      <c r="UC119" s="58"/>
      <c r="UD119" s="108"/>
      <c r="UE119" s="167">
        <f t="shared" ref="UE119:UE122" si="1062">SUM(UF119:VD119)</f>
        <v>0</v>
      </c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9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108"/>
      <c r="VE119" s="9" t="str">
        <f t="shared" si="710"/>
        <v>-</v>
      </c>
    </row>
    <row r="120" spans="1:577" ht="20.149999999999999" customHeight="1">
      <c r="A120" s="21"/>
      <c r="B120" s="21"/>
      <c r="C120" s="22">
        <v>61122</v>
      </c>
      <c r="D120" s="23" t="s">
        <v>116</v>
      </c>
      <c r="E120" s="191">
        <f>SUM(F120:I120)</f>
        <v>0</v>
      </c>
      <c r="F120" s="192"/>
      <c r="G120" s="192"/>
      <c r="H120" s="193"/>
      <c r="I120" s="227"/>
      <c r="J120" s="239">
        <f t="shared" si="1031"/>
        <v>0</v>
      </c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9"/>
      <c r="V120" s="58"/>
      <c r="W120" s="58"/>
      <c r="X120" s="58"/>
      <c r="Y120" s="108"/>
      <c r="Z120" s="167">
        <f t="shared" si="1032"/>
        <v>0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/>
      <c r="AL120" s="58"/>
      <c r="AM120" s="58"/>
      <c r="AN120" s="58"/>
      <c r="AO120" s="108"/>
      <c r="AP120" s="167">
        <f t="shared" si="1033"/>
        <v>0</v>
      </c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9"/>
      <c r="BB120" s="58"/>
      <c r="BC120" s="58"/>
      <c r="BD120" s="58"/>
      <c r="BE120" s="108"/>
      <c r="BF120" s="167">
        <f t="shared" si="1034"/>
        <v>0</v>
      </c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9"/>
      <c r="BR120" s="58"/>
      <c r="BS120" s="58"/>
      <c r="BT120" s="58"/>
      <c r="BU120" s="108"/>
      <c r="BV120" s="167">
        <f t="shared" si="1035"/>
        <v>0</v>
      </c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9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108"/>
      <c r="CV120" s="171"/>
      <c r="CW120" s="167">
        <f t="shared" si="1036"/>
        <v>0</v>
      </c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9"/>
      <c r="DI120" s="58"/>
      <c r="DJ120" s="58"/>
      <c r="DK120" s="58"/>
      <c r="DL120" s="108"/>
      <c r="DM120" s="167">
        <f t="shared" si="1037"/>
        <v>0</v>
      </c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9"/>
      <c r="DY120" s="58"/>
      <c r="DZ120" s="58"/>
      <c r="EA120" s="58"/>
      <c r="EB120" s="108"/>
      <c r="EC120" s="167">
        <f t="shared" si="1038"/>
        <v>0</v>
      </c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9"/>
      <c r="EO120" s="58"/>
      <c r="EP120" s="58"/>
      <c r="EQ120" s="58"/>
      <c r="ER120" s="108"/>
      <c r="ES120" s="167">
        <f t="shared" si="1039"/>
        <v>0</v>
      </c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9"/>
      <c r="FE120" s="58"/>
      <c r="FF120" s="58"/>
      <c r="FG120" s="58"/>
      <c r="FH120" s="108"/>
      <c r="FI120" s="167">
        <f t="shared" si="1040"/>
        <v>0</v>
      </c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9"/>
      <c r="FU120" s="58"/>
      <c r="FV120" s="58"/>
      <c r="FW120" s="58"/>
      <c r="FX120" s="108"/>
      <c r="FY120" s="167">
        <f t="shared" si="1041"/>
        <v>0</v>
      </c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9"/>
      <c r="GK120" s="58"/>
      <c r="GL120" s="58"/>
      <c r="GM120" s="58"/>
      <c r="GN120" s="108"/>
      <c r="GO120" s="167">
        <f t="shared" si="1042"/>
        <v>0</v>
      </c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9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108"/>
      <c r="HO120" s="170"/>
      <c r="HP120" s="171"/>
      <c r="HQ120" s="167">
        <f t="shared" si="1043"/>
        <v>0</v>
      </c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9"/>
      <c r="IC120" s="58"/>
      <c r="ID120" s="58"/>
      <c r="IE120" s="58"/>
      <c r="IF120" s="108"/>
      <c r="IG120" s="167">
        <f t="shared" si="1044"/>
        <v>0</v>
      </c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9"/>
      <c r="IS120" s="58"/>
      <c r="IT120" s="58"/>
      <c r="IU120" s="58"/>
      <c r="IV120" s="108"/>
      <c r="IW120" s="167">
        <f t="shared" si="1045"/>
        <v>0</v>
      </c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9"/>
      <c r="JI120" s="58"/>
      <c r="JJ120" s="58"/>
      <c r="JK120" s="58"/>
      <c r="JL120" s="108"/>
      <c r="JM120" s="167">
        <f t="shared" si="1046"/>
        <v>0</v>
      </c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9"/>
      <c r="JY120" s="58"/>
      <c r="JZ120" s="58"/>
      <c r="KA120" s="58"/>
      <c r="KB120" s="108"/>
      <c r="KC120" s="167">
        <f t="shared" si="1047"/>
        <v>0</v>
      </c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9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108"/>
      <c r="LC120" s="171"/>
      <c r="LD120" s="167">
        <f t="shared" si="1048"/>
        <v>0</v>
      </c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9"/>
      <c r="LP120" s="58"/>
      <c r="LQ120" s="58"/>
      <c r="LR120" s="58"/>
      <c r="LS120" s="108"/>
      <c r="LT120" s="167">
        <f t="shared" si="1049"/>
        <v>0</v>
      </c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9"/>
      <c r="MF120" s="58"/>
      <c r="MG120" s="58"/>
      <c r="MH120" s="58"/>
      <c r="MI120" s="108"/>
      <c r="MJ120" s="167">
        <f t="shared" si="1050"/>
        <v>0</v>
      </c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9"/>
      <c r="MV120" s="58"/>
      <c r="MW120" s="58"/>
      <c r="MX120" s="58"/>
      <c r="MY120" s="108"/>
      <c r="MZ120" s="167">
        <f t="shared" si="1051"/>
        <v>0</v>
      </c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9"/>
      <c r="NL120" s="58"/>
      <c r="NM120" s="58"/>
      <c r="NN120" s="58"/>
      <c r="NO120" s="108"/>
      <c r="NP120" s="167">
        <f t="shared" si="1052"/>
        <v>0</v>
      </c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9"/>
      <c r="OB120" s="58"/>
      <c r="OC120" s="58"/>
      <c r="OD120" s="58"/>
      <c r="OE120" s="108"/>
      <c r="OF120" s="167">
        <f t="shared" si="1053"/>
        <v>0</v>
      </c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9"/>
      <c r="OR120" s="58"/>
      <c r="OS120" s="58"/>
      <c r="OT120" s="58"/>
      <c r="OU120" s="108"/>
      <c r="OV120" s="167">
        <f t="shared" si="1054"/>
        <v>0</v>
      </c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9"/>
      <c r="PH120" s="58"/>
      <c r="PI120" s="58"/>
      <c r="PJ120" s="58"/>
      <c r="PK120" s="108"/>
      <c r="PL120" s="167">
        <f t="shared" si="1055"/>
        <v>0</v>
      </c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9"/>
      <c r="PX120" s="58"/>
      <c r="PY120" s="58"/>
      <c r="PZ120" s="58"/>
      <c r="QA120" s="108"/>
      <c r="QB120" s="167">
        <f t="shared" si="1056"/>
        <v>0</v>
      </c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9"/>
      <c r="QN120" s="58"/>
      <c r="QO120" s="58"/>
      <c r="QP120" s="58"/>
      <c r="QQ120" s="108"/>
      <c r="QR120" s="167">
        <f t="shared" si="1057"/>
        <v>0</v>
      </c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9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108"/>
      <c r="RR120" s="171"/>
      <c r="RS120" s="167">
        <f t="shared" si="1058"/>
        <v>0</v>
      </c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9"/>
      <c r="SE120" s="58"/>
      <c r="SF120" s="58"/>
      <c r="SG120" s="58"/>
      <c r="SH120" s="108"/>
      <c r="SI120" s="167">
        <f t="shared" si="1059"/>
        <v>0</v>
      </c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9"/>
      <c r="SU120" s="58"/>
      <c r="SV120" s="58"/>
      <c r="SW120" s="58"/>
      <c r="SX120" s="108"/>
      <c r="SY120" s="167">
        <f t="shared" si="1060"/>
        <v>0</v>
      </c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9"/>
      <c r="TK120" s="58"/>
      <c r="TL120" s="58"/>
      <c r="TM120" s="58"/>
      <c r="TN120" s="108"/>
      <c r="TO120" s="167">
        <f t="shared" si="1061"/>
        <v>0</v>
      </c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9"/>
      <c r="UA120" s="58"/>
      <c r="UB120" s="58"/>
      <c r="UC120" s="58"/>
      <c r="UD120" s="108"/>
      <c r="UE120" s="167">
        <f t="shared" si="1062"/>
        <v>0</v>
      </c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9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108"/>
      <c r="VE120" s="9" t="str">
        <f t="shared" si="710"/>
        <v>-</v>
      </c>
    </row>
    <row r="121" spans="1:577" ht="20.149999999999999" customHeight="1">
      <c r="A121" s="21"/>
      <c r="B121" s="21"/>
      <c r="C121" s="22">
        <v>61123</v>
      </c>
      <c r="D121" s="23" t="s">
        <v>117</v>
      </c>
      <c r="E121" s="191">
        <f>SUM(F121:I121)</f>
        <v>0</v>
      </c>
      <c r="F121" s="192"/>
      <c r="G121" s="192"/>
      <c r="H121" s="193"/>
      <c r="I121" s="227"/>
      <c r="J121" s="239">
        <f t="shared" si="1031"/>
        <v>0</v>
      </c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9"/>
      <c r="V121" s="58"/>
      <c r="W121" s="58"/>
      <c r="X121" s="58"/>
      <c r="Y121" s="108"/>
      <c r="Z121" s="167">
        <f t="shared" si="1032"/>
        <v>0</v>
      </c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/>
      <c r="AL121" s="58"/>
      <c r="AM121" s="58"/>
      <c r="AN121" s="58"/>
      <c r="AO121" s="108"/>
      <c r="AP121" s="167">
        <f t="shared" si="1033"/>
        <v>0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9"/>
      <c r="BB121" s="58"/>
      <c r="BC121" s="58"/>
      <c r="BD121" s="58"/>
      <c r="BE121" s="108"/>
      <c r="BF121" s="167">
        <f t="shared" si="1034"/>
        <v>0</v>
      </c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9"/>
      <c r="BR121" s="58"/>
      <c r="BS121" s="58"/>
      <c r="BT121" s="58"/>
      <c r="BU121" s="108"/>
      <c r="BV121" s="167">
        <f t="shared" si="1035"/>
        <v>0</v>
      </c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9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108"/>
      <c r="CV121" s="171"/>
      <c r="CW121" s="167">
        <f t="shared" si="1036"/>
        <v>0</v>
      </c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9"/>
      <c r="DI121" s="58"/>
      <c r="DJ121" s="58"/>
      <c r="DK121" s="58"/>
      <c r="DL121" s="108"/>
      <c r="DM121" s="167">
        <f t="shared" si="1037"/>
        <v>0</v>
      </c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9"/>
      <c r="DY121" s="58"/>
      <c r="DZ121" s="58"/>
      <c r="EA121" s="58"/>
      <c r="EB121" s="108"/>
      <c r="EC121" s="167">
        <f t="shared" si="1038"/>
        <v>0</v>
      </c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9"/>
      <c r="EO121" s="58"/>
      <c r="EP121" s="58"/>
      <c r="EQ121" s="58"/>
      <c r="ER121" s="108"/>
      <c r="ES121" s="167">
        <f t="shared" si="1039"/>
        <v>0</v>
      </c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9"/>
      <c r="FE121" s="58"/>
      <c r="FF121" s="58"/>
      <c r="FG121" s="58"/>
      <c r="FH121" s="108"/>
      <c r="FI121" s="167">
        <f t="shared" si="1040"/>
        <v>0</v>
      </c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9"/>
      <c r="FU121" s="58"/>
      <c r="FV121" s="58"/>
      <c r="FW121" s="58"/>
      <c r="FX121" s="108"/>
      <c r="FY121" s="167">
        <f t="shared" si="1041"/>
        <v>0</v>
      </c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9"/>
      <c r="GK121" s="58"/>
      <c r="GL121" s="58"/>
      <c r="GM121" s="58"/>
      <c r="GN121" s="108"/>
      <c r="GO121" s="167">
        <f t="shared" si="1042"/>
        <v>0</v>
      </c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9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108"/>
      <c r="HO121" s="170"/>
      <c r="HP121" s="171"/>
      <c r="HQ121" s="167">
        <f t="shared" si="1043"/>
        <v>0</v>
      </c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9"/>
      <c r="IC121" s="58"/>
      <c r="ID121" s="58"/>
      <c r="IE121" s="58"/>
      <c r="IF121" s="108"/>
      <c r="IG121" s="167">
        <f t="shared" si="1044"/>
        <v>0</v>
      </c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9"/>
      <c r="IS121" s="58"/>
      <c r="IT121" s="58"/>
      <c r="IU121" s="58"/>
      <c r="IV121" s="108"/>
      <c r="IW121" s="167">
        <f t="shared" si="1045"/>
        <v>0</v>
      </c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9"/>
      <c r="JI121" s="58"/>
      <c r="JJ121" s="58"/>
      <c r="JK121" s="58"/>
      <c r="JL121" s="108"/>
      <c r="JM121" s="167">
        <f t="shared" si="1046"/>
        <v>0</v>
      </c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9"/>
      <c r="JY121" s="58"/>
      <c r="JZ121" s="58"/>
      <c r="KA121" s="58"/>
      <c r="KB121" s="108"/>
      <c r="KC121" s="167">
        <f t="shared" si="1047"/>
        <v>0</v>
      </c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9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108"/>
      <c r="LC121" s="171"/>
      <c r="LD121" s="167">
        <f t="shared" si="1048"/>
        <v>0</v>
      </c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9"/>
      <c r="LP121" s="58"/>
      <c r="LQ121" s="58"/>
      <c r="LR121" s="58"/>
      <c r="LS121" s="108"/>
      <c r="LT121" s="167">
        <f t="shared" si="1049"/>
        <v>0</v>
      </c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9"/>
      <c r="MF121" s="58"/>
      <c r="MG121" s="58"/>
      <c r="MH121" s="58"/>
      <c r="MI121" s="108"/>
      <c r="MJ121" s="167">
        <f t="shared" si="1050"/>
        <v>0</v>
      </c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9"/>
      <c r="MV121" s="58"/>
      <c r="MW121" s="58"/>
      <c r="MX121" s="58"/>
      <c r="MY121" s="108"/>
      <c r="MZ121" s="167">
        <f t="shared" si="1051"/>
        <v>0</v>
      </c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9"/>
      <c r="NL121" s="58"/>
      <c r="NM121" s="58"/>
      <c r="NN121" s="58"/>
      <c r="NO121" s="108"/>
      <c r="NP121" s="167">
        <f t="shared" si="1052"/>
        <v>0</v>
      </c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9"/>
      <c r="OB121" s="58"/>
      <c r="OC121" s="58"/>
      <c r="OD121" s="58"/>
      <c r="OE121" s="108"/>
      <c r="OF121" s="167">
        <f t="shared" si="1053"/>
        <v>0</v>
      </c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9"/>
      <c r="OR121" s="58"/>
      <c r="OS121" s="58"/>
      <c r="OT121" s="58"/>
      <c r="OU121" s="108"/>
      <c r="OV121" s="167">
        <f t="shared" si="1054"/>
        <v>0</v>
      </c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9"/>
      <c r="PH121" s="58"/>
      <c r="PI121" s="58"/>
      <c r="PJ121" s="58"/>
      <c r="PK121" s="108"/>
      <c r="PL121" s="167">
        <f t="shared" si="1055"/>
        <v>0</v>
      </c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9"/>
      <c r="PX121" s="58"/>
      <c r="PY121" s="58"/>
      <c r="PZ121" s="58"/>
      <c r="QA121" s="108"/>
      <c r="QB121" s="167">
        <f t="shared" si="1056"/>
        <v>0</v>
      </c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9"/>
      <c r="QN121" s="58"/>
      <c r="QO121" s="58"/>
      <c r="QP121" s="58"/>
      <c r="QQ121" s="108"/>
      <c r="QR121" s="167">
        <f t="shared" si="1057"/>
        <v>0</v>
      </c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9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108"/>
      <c r="RR121" s="171"/>
      <c r="RS121" s="167">
        <f t="shared" si="1058"/>
        <v>0</v>
      </c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9"/>
      <c r="SE121" s="58"/>
      <c r="SF121" s="58"/>
      <c r="SG121" s="58"/>
      <c r="SH121" s="108"/>
      <c r="SI121" s="167">
        <f t="shared" si="1059"/>
        <v>0</v>
      </c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9"/>
      <c r="SU121" s="58"/>
      <c r="SV121" s="58"/>
      <c r="SW121" s="58"/>
      <c r="SX121" s="108"/>
      <c r="SY121" s="167">
        <f t="shared" si="1060"/>
        <v>0</v>
      </c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9"/>
      <c r="TK121" s="58"/>
      <c r="TL121" s="58"/>
      <c r="TM121" s="58"/>
      <c r="TN121" s="108"/>
      <c r="TO121" s="167">
        <f t="shared" si="1061"/>
        <v>0</v>
      </c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9"/>
      <c r="UA121" s="58"/>
      <c r="UB121" s="58"/>
      <c r="UC121" s="58"/>
      <c r="UD121" s="108"/>
      <c r="UE121" s="167">
        <f t="shared" si="1062"/>
        <v>0</v>
      </c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9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108"/>
      <c r="VE121" s="9" t="str">
        <f t="shared" si="710"/>
        <v>-</v>
      </c>
    </row>
    <row r="122" spans="1:577" ht="20.149999999999999" customHeight="1">
      <c r="A122" s="21"/>
      <c r="B122" s="21"/>
      <c r="C122" s="22">
        <v>61128</v>
      </c>
      <c r="D122" s="23" t="s">
        <v>118</v>
      </c>
      <c r="E122" s="191">
        <f>SUM(F122:I122)</f>
        <v>0</v>
      </c>
      <c r="F122" s="192"/>
      <c r="G122" s="192"/>
      <c r="H122" s="193"/>
      <c r="I122" s="227"/>
      <c r="J122" s="239">
        <f t="shared" si="1031"/>
        <v>0</v>
      </c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9"/>
      <c r="V122" s="58"/>
      <c r="W122" s="58"/>
      <c r="X122" s="58"/>
      <c r="Y122" s="108"/>
      <c r="Z122" s="167">
        <f t="shared" si="1032"/>
        <v>0</v>
      </c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/>
      <c r="AL122" s="58"/>
      <c r="AM122" s="58"/>
      <c r="AN122" s="58"/>
      <c r="AO122" s="108"/>
      <c r="AP122" s="167">
        <f t="shared" si="1033"/>
        <v>0</v>
      </c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9"/>
      <c r="BB122" s="58"/>
      <c r="BC122" s="58"/>
      <c r="BD122" s="58"/>
      <c r="BE122" s="108"/>
      <c r="BF122" s="167">
        <f t="shared" si="1034"/>
        <v>0</v>
      </c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9"/>
      <c r="BR122" s="58"/>
      <c r="BS122" s="58"/>
      <c r="BT122" s="58"/>
      <c r="BU122" s="108"/>
      <c r="BV122" s="167">
        <f t="shared" si="1035"/>
        <v>0</v>
      </c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9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108"/>
      <c r="CV122" s="171"/>
      <c r="CW122" s="167">
        <f t="shared" si="1036"/>
        <v>0</v>
      </c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9"/>
      <c r="DI122" s="58"/>
      <c r="DJ122" s="58"/>
      <c r="DK122" s="58"/>
      <c r="DL122" s="108"/>
      <c r="DM122" s="167">
        <f t="shared" si="1037"/>
        <v>0</v>
      </c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9"/>
      <c r="DY122" s="58"/>
      <c r="DZ122" s="58"/>
      <c r="EA122" s="58"/>
      <c r="EB122" s="108"/>
      <c r="EC122" s="167">
        <f t="shared" si="1038"/>
        <v>0</v>
      </c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9"/>
      <c r="EO122" s="58"/>
      <c r="EP122" s="58"/>
      <c r="EQ122" s="58"/>
      <c r="ER122" s="108"/>
      <c r="ES122" s="167">
        <f t="shared" si="1039"/>
        <v>0</v>
      </c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9"/>
      <c r="FE122" s="58"/>
      <c r="FF122" s="58"/>
      <c r="FG122" s="58"/>
      <c r="FH122" s="108"/>
      <c r="FI122" s="167">
        <f t="shared" si="1040"/>
        <v>0</v>
      </c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9"/>
      <c r="FU122" s="58"/>
      <c r="FV122" s="58"/>
      <c r="FW122" s="58"/>
      <c r="FX122" s="108"/>
      <c r="FY122" s="167">
        <f t="shared" si="1041"/>
        <v>0</v>
      </c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9"/>
      <c r="GK122" s="58"/>
      <c r="GL122" s="58"/>
      <c r="GM122" s="58"/>
      <c r="GN122" s="108"/>
      <c r="GO122" s="167">
        <f t="shared" si="1042"/>
        <v>0</v>
      </c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9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108"/>
      <c r="HO122" s="170"/>
      <c r="HP122" s="171"/>
      <c r="HQ122" s="167">
        <f t="shared" si="1043"/>
        <v>0</v>
      </c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9"/>
      <c r="IC122" s="58"/>
      <c r="ID122" s="58"/>
      <c r="IE122" s="58"/>
      <c r="IF122" s="108"/>
      <c r="IG122" s="167">
        <f t="shared" si="1044"/>
        <v>0</v>
      </c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9"/>
      <c r="IS122" s="58"/>
      <c r="IT122" s="58"/>
      <c r="IU122" s="58"/>
      <c r="IV122" s="108"/>
      <c r="IW122" s="167">
        <f t="shared" si="1045"/>
        <v>0</v>
      </c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9"/>
      <c r="JI122" s="58"/>
      <c r="JJ122" s="58"/>
      <c r="JK122" s="58"/>
      <c r="JL122" s="108"/>
      <c r="JM122" s="167">
        <f t="shared" si="1046"/>
        <v>0</v>
      </c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9"/>
      <c r="JY122" s="58"/>
      <c r="JZ122" s="58"/>
      <c r="KA122" s="58"/>
      <c r="KB122" s="108"/>
      <c r="KC122" s="167">
        <f t="shared" si="1047"/>
        <v>0</v>
      </c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9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108"/>
      <c r="LC122" s="171"/>
      <c r="LD122" s="167">
        <f t="shared" si="1048"/>
        <v>0</v>
      </c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9"/>
      <c r="LP122" s="58"/>
      <c r="LQ122" s="58"/>
      <c r="LR122" s="58"/>
      <c r="LS122" s="108"/>
      <c r="LT122" s="167">
        <f t="shared" si="1049"/>
        <v>0</v>
      </c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9"/>
      <c r="MF122" s="58"/>
      <c r="MG122" s="58"/>
      <c r="MH122" s="58"/>
      <c r="MI122" s="108"/>
      <c r="MJ122" s="167">
        <f t="shared" si="1050"/>
        <v>0</v>
      </c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9"/>
      <c r="MV122" s="58"/>
      <c r="MW122" s="58"/>
      <c r="MX122" s="58"/>
      <c r="MY122" s="108"/>
      <c r="MZ122" s="167">
        <f t="shared" si="1051"/>
        <v>0</v>
      </c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9"/>
      <c r="NL122" s="58"/>
      <c r="NM122" s="58"/>
      <c r="NN122" s="58"/>
      <c r="NO122" s="108"/>
      <c r="NP122" s="167">
        <f t="shared" si="1052"/>
        <v>0</v>
      </c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9"/>
      <c r="OB122" s="58"/>
      <c r="OC122" s="58"/>
      <c r="OD122" s="58"/>
      <c r="OE122" s="108"/>
      <c r="OF122" s="167">
        <f t="shared" si="1053"/>
        <v>0</v>
      </c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9"/>
      <c r="OR122" s="58"/>
      <c r="OS122" s="58"/>
      <c r="OT122" s="58"/>
      <c r="OU122" s="108"/>
      <c r="OV122" s="167">
        <f t="shared" si="1054"/>
        <v>0</v>
      </c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9"/>
      <c r="PH122" s="58"/>
      <c r="PI122" s="58"/>
      <c r="PJ122" s="58"/>
      <c r="PK122" s="108"/>
      <c r="PL122" s="167">
        <f t="shared" si="1055"/>
        <v>0</v>
      </c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9"/>
      <c r="PX122" s="58"/>
      <c r="PY122" s="58"/>
      <c r="PZ122" s="58"/>
      <c r="QA122" s="108"/>
      <c r="QB122" s="167">
        <f t="shared" si="1056"/>
        <v>0</v>
      </c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9"/>
      <c r="QN122" s="58"/>
      <c r="QO122" s="58"/>
      <c r="QP122" s="58"/>
      <c r="QQ122" s="108"/>
      <c r="QR122" s="167">
        <f t="shared" si="1057"/>
        <v>0</v>
      </c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9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108"/>
      <c r="RR122" s="171"/>
      <c r="RS122" s="167">
        <f t="shared" si="1058"/>
        <v>0</v>
      </c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9"/>
      <c r="SE122" s="58"/>
      <c r="SF122" s="58"/>
      <c r="SG122" s="58"/>
      <c r="SH122" s="108"/>
      <c r="SI122" s="167">
        <f t="shared" si="1059"/>
        <v>0</v>
      </c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9"/>
      <c r="SU122" s="58"/>
      <c r="SV122" s="58"/>
      <c r="SW122" s="58"/>
      <c r="SX122" s="108"/>
      <c r="SY122" s="167">
        <f t="shared" si="1060"/>
        <v>0</v>
      </c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9"/>
      <c r="TK122" s="58"/>
      <c r="TL122" s="58"/>
      <c r="TM122" s="58"/>
      <c r="TN122" s="108"/>
      <c r="TO122" s="167">
        <f t="shared" si="1061"/>
        <v>0</v>
      </c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9"/>
      <c r="UA122" s="58"/>
      <c r="UB122" s="58"/>
      <c r="UC122" s="58"/>
      <c r="UD122" s="108"/>
      <c r="UE122" s="167">
        <f t="shared" si="1062"/>
        <v>0</v>
      </c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9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108"/>
      <c r="VE122" s="9" t="str">
        <f t="shared" si="710"/>
        <v>-</v>
      </c>
    </row>
    <row r="123" spans="1:577" ht="20.149999999999999" customHeight="1">
      <c r="A123" s="18"/>
      <c r="B123" s="18">
        <v>6113</v>
      </c>
      <c r="C123" s="18"/>
      <c r="D123" s="19" t="s">
        <v>119</v>
      </c>
      <c r="E123" s="197">
        <f t="shared" ref="E123:BP123" si="1063">SUM(E124:E127)</f>
        <v>0</v>
      </c>
      <c r="F123" s="198">
        <f t="shared" si="1063"/>
        <v>0</v>
      </c>
      <c r="G123" s="198">
        <f t="shared" si="1063"/>
        <v>0</v>
      </c>
      <c r="H123" s="199">
        <f t="shared" si="1063"/>
        <v>0</v>
      </c>
      <c r="I123" s="229">
        <f t="shared" si="1063"/>
        <v>0</v>
      </c>
      <c r="J123" s="198">
        <f t="shared" si="1063"/>
        <v>0</v>
      </c>
      <c r="K123" s="63">
        <f t="shared" si="1063"/>
        <v>0</v>
      </c>
      <c r="L123" s="62">
        <f t="shared" si="1063"/>
        <v>0</v>
      </c>
      <c r="M123" s="62">
        <f t="shared" si="1063"/>
        <v>0</v>
      </c>
      <c r="N123" s="62">
        <f t="shared" si="1063"/>
        <v>0</v>
      </c>
      <c r="O123" s="62">
        <f t="shared" si="1063"/>
        <v>0</v>
      </c>
      <c r="P123" s="62">
        <f t="shared" si="1063"/>
        <v>0</v>
      </c>
      <c r="Q123" s="62">
        <f t="shared" si="1063"/>
        <v>0</v>
      </c>
      <c r="R123" s="62">
        <f t="shared" si="1063"/>
        <v>0</v>
      </c>
      <c r="S123" s="62">
        <f t="shared" si="1063"/>
        <v>0</v>
      </c>
      <c r="T123" s="62">
        <f t="shared" si="1063"/>
        <v>0</v>
      </c>
      <c r="U123" s="63">
        <f t="shared" si="1063"/>
        <v>0</v>
      </c>
      <c r="V123" s="62">
        <f t="shared" si="1063"/>
        <v>0</v>
      </c>
      <c r="W123" s="62">
        <f t="shared" si="1063"/>
        <v>0</v>
      </c>
      <c r="X123" s="62">
        <f t="shared" si="1063"/>
        <v>0</v>
      </c>
      <c r="Y123" s="110">
        <f t="shared" si="1063"/>
        <v>0</v>
      </c>
      <c r="Z123" s="63">
        <f t="shared" si="1063"/>
        <v>0</v>
      </c>
      <c r="AA123" s="62">
        <f t="shared" si="1063"/>
        <v>0</v>
      </c>
      <c r="AB123" s="62">
        <f t="shared" si="1063"/>
        <v>0</v>
      </c>
      <c r="AC123" s="62">
        <f t="shared" si="1063"/>
        <v>0</v>
      </c>
      <c r="AD123" s="62">
        <f t="shared" si="1063"/>
        <v>0</v>
      </c>
      <c r="AE123" s="62">
        <f t="shared" si="1063"/>
        <v>0</v>
      </c>
      <c r="AF123" s="62">
        <f t="shared" si="1063"/>
        <v>0</v>
      </c>
      <c r="AG123" s="62">
        <f t="shared" si="1063"/>
        <v>0</v>
      </c>
      <c r="AH123" s="62">
        <f t="shared" si="1063"/>
        <v>0</v>
      </c>
      <c r="AI123" s="62">
        <f t="shared" si="1063"/>
        <v>0</v>
      </c>
      <c r="AJ123" s="62">
        <f t="shared" si="1063"/>
        <v>0</v>
      </c>
      <c r="AK123" s="63">
        <f t="shared" si="1063"/>
        <v>0</v>
      </c>
      <c r="AL123" s="62">
        <f t="shared" si="1063"/>
        <v>0</v>
      </c>
      <c r="AM123" s="62">
        <f t="shared" si="1063"/>
        <v>0</v>
      </c>
      <c r="AN123" s="62">
        <f t="shared" si="1063"/>
        <v>0</v>
      </c>
      <c r="AO123" s="110">
        <f t="shared" si="1063"/>
        <v>0</v>
      </c>
      <c r="AP123" s="63">
        <f t="shared" si="1063"/>
        <v>0</v>
      </c>
      <c r="AQ123" s="62">
        <f t="shared" si="1063"/>
        <v>0</v>
      </c>
      <c r="AR123" s="62">
        <f t="shared" si="1063"/>
        <v>0</v>
      </c>
      <c r="AS123" s="62">
        <f t="shared" si="1063"/>
        <v>0</v>
      </c>
      <c r="AT123" s="62">
        <f t="shared" si="1063"/>
        <v>0</v>
      </c>
      <c r="AU123" s="62">
        <f t="shared" si="1063"/>
        <v>0</v>
      </c>
      <c r="AV123" s="62">
        <f t="shared" si="1063"/>
        <v>0</v>
      </c>
      <c r="AW123" s="62">
        <f t="shared" si="1063"/>
        <v>0</v>
      </c>
      <c r="AX123" s="62">
        <f t="shared" si="1063"/>
        <v>0</v>
      </c>
      <c r="AY123" s="62">
        <f t="shared" si="1063"/>
        <v>0</v>
      </c>
      <c r="AZ123" s="62">
        <f t="shared" si="1063"/>
        <v>0</v>
      </c>
      <c r="BA123" s="63">
        <f t="shared" si="1063"/>
        <v>0</v>
      </c>
      <c r="BB123" s="62">
        <f t="shared" si="1063"/>
        <v>0</v>
      </c>
      <c r="BC123" s="62">
        <f t="shared" si="1063"/>
        <v>0</v>
      </c>
      <c r="BD123" s="62">
        <f t="shared" si="1063"/>
        <v>0</v>
      </c>
      <c r="BE123" s="110">
        <f t="shared" si="1063"/>
        <v>0</v>
      </c>
      <c r="BF123" s="63">
        <f t="shared" si="1063"/>
        <v>0</v>
      </c>
      <c r="BG123" s="62">
        <f t="shared" si="1063"/>
        <v>0</v>
      </c>
      <c r="BH123" s="62">
        <f t="shared" si="1063"/>
        <v>0</v>
      </c>
      <c r="BI123" s="62">
        <f t="shared" si="1063"/>
        <v>0</v>
      </c>
      <c r="BJ123" s="62">
        <f t="shared" si="1063"/>
        <v>0</v>
      </c>
      <c r="BK123" s="62">
        <f t="shared" si="1063"/>
        <v>0</v>
      </c>
      <c r="BL123" s="62">
        <f t="shared" si="1063"/>
        <v>0</v>
      </c>
      <c r="BM123" s="62">
        <f t="shared" si="1063"/>
        <v>0</v>
      </c>
      <c r="BN123" s="62">
        <f t="shared" si="1063"/>
        <v>0</v>
      </c>
      <c r="BO123" s="62">
        <f t="shared" si="1063"/>
        <v>0</v>
      </c>
      <c r="BP123" s="62">
        <f t="shared" si="1063"/>
        <v>0</v>
      </c>
      <c r="BQ123" s="63">
        <f t="shared" ref="BQ123:EM123" si="1064">SUM(BQ124:BQ127)</f>
        <v>0</v>
      </c>
      <c r="BR123" s="62">
        <f t="shared" si="1064"/>
        <v>0</v>
      </c>
      <c r="BS123" s="62">
        <f t="shared" si="1064"/>
        <v>0</v>
      </c>
      <c r="BT123" s="62">
        <f t="shared" si="1064"/>
        <v>0</v>
      </c>
      <c r="BU123" s="110">
        <f t="shared" si="1064"/>
        <v>0</v>
      </c>
      <c r="BV123" s="63">
        <f t="shared" si="1064"/>
        <v>0</v>
      </c>
      <c r="BW123" s="62">
        <f t="shared" si="1064"/>
        <v>0</v>
      </c>
      <c r="BX123" s="62">
        <f t="shared" si="1064"/>
        <v>0</v>
      </c>
      <c r="BY123" s="62">
        <f t="shared" si="1064"/>
        <v>0</v>
      </c>
      <c r="BZ123" s="62">
        <f t="shared" si="1064"/>
        <v>0</v>
      </c>
      <c r="CA123" s="62">
        <f t="shared" si="1064"/>
        <v>0</v>
      </c>
      <c r="CB123" s="62">
        <f t="shared" si="1064"/>
        <v>0</v>
      </c>
      <c r="CC123" s="62">
        <f t="shared" si="1064"/>
        <v>0</v>
      </c>
      <c r="CD123" s="62">
        <f t="shared" si="1064"/>
        <v>0</v>
      </c>
      <c r="CE123" s="62">
        <f t="shared" si="1064"/>
        <v>0</v>
      </c>
      <c r="CF123" s="62">
        <f t="shared" si="1064"/>
        <v>0</v>
      </c>
      <c r="CG123" s="63">
        <f t="shared" si="1064"/>
        <v>0</v>
      </c>
      <c r="CH123" s="62">
        <f t="shared" si="1064"/>
        <v>0</v>
      </c>
      <c r="CI123" s="62">
        <f t="shared" si="1064"/>
        <v>0</v>
      </c>
      <c r="CJ123" s="62">
        <f t="shared" si="1064"/>
        <v>0</v>
      </c>
      <c r="CK123" s="62">
        <f t="shared" si="1064"/>
        <v>0</v>
      </c>
      <c r="CL123" s="62">
        <f t="shared" si="1064"/>
        <v>0</v>
      </c>
      <c r="CM123" s="62">
        <f t="shared" si="1064"/>
        <v>0</v>
      </c>
      <c r="CN123" s="62">
        <f t="shared" si="1064"/>
        <v>0</v>
      </c>
      <c r="CO123" s="62">
        <f t="shared" si="1064"/>
        <v>0</v>
      </c>
      <c r="CP123" s="62">
        <f t="shared" si="1064"/>
        <v>0</v>
      </c>
      <c r="CQ123" s="62">
        <f t="shared" si="1064"/>
        <v>0</v>
      </c>
      <c r="CR123" s="62">
        <f t="shared" si="1064"/>
        <v>0</v>
      </c>
      <c r="CS123" s="62">
        <f t="shared" si="1064"/>
        <v>0</v>
      </c>
      <c r="CT123" s="62">
        <f t="shared" si="1064"/>
        <v>0</v>
      </c>
      <c r="CU123" s="110">
        <f t="shared" si="1064"/>
        <v>0</v>
      </c>
      <c r="CV123" s="152">
        <f t="shared" si="1064"/>
        <v>0</v>
      </c>
      <c r="CW123" s="63">
        <f t="shared" si="1064"/>
        <v>0</v>
      </c>
      <c r="CX123" s="62">
        <f t="shared" si="1064"/>
        <v>0</v>
      </c>
      <c r="CY123" s="62">
        <f t="shared" si="1064"/>
        <v>0</v>
      </c>
      <c r="CZ123" s="62">
        <f t="shared" si="1064"/>
        <v>0</v>
      </c>
      <c r="DA123" s="62">
        <f t="shared" si="1064"/>
        <v>0</v>
      </c>
      <c r="DB123" s="62">
        <f t="shared" si="1064"/>
        <v>0</v>
      </c>
      <c r="DC123" s="62">
        <f t="shared" si="1064"/>
        <v>0</v>
      </c>
      <c r="DD123" s="62">
        <f t="shared" si="1064"/>
        <v>0</v>
      </c>
      <c r="DE123" s="62">
        <f t="shared" si="1064"/>
        <v>0</v>
      </c>
      <c r="DF123" s="62">
        <f t="shared" si="1064"/>
        <v>0</v>
      </c>
      <c r="DG123" s="62">
        <f t="shared" si="1064"/>
        <v>0</v>
      </c>
      <c r="DH123" s="63">
        <f t="shared" si="1064"/>
        <v>0</v>
      </c>
      <c r="DI123" s="62">
        <f t="shared" si="1064"/>
        <v>0</v>
      </c>
      <c r="DJ123" s="62">
        <f t="shared" si="1064"/>
        <v>0</v>
      </c>
      <c r="DK123" s="62">
        <f t="shared" si="1064"/>
        <v>0</v>
      </c>
      <c r="DL123" s="110">
        <f t="shared" si="1064"/>
        <v>0</v>
      </c>
      <c r="DM123" s="63">
        <f t="shared" si="1064"/>
        <v>0</v>
      </c>
      <c r="DN123" s="62">
        <f t="shared" si="1064"/>
        <v>0</v>
      </c>
      <c r="DO123" s="62">
        <f t="shared" si="1064"/>
        <v>0</v>
      </c>
      <c r="DP123" s="62">
        <f t="shared" si="1064"/>
        <v>0</v>
      </c>
      <c r="DQ123" s="62">
        <f t="shared" si="1064"/>
        <v>0</v>
      </c>
      <c r="DR123" s="62">
        <f t="shared" si="1064"/>
        <v>0</v>
      </c>
      <c r="DS123" s="62">
        <f t="shared" si="1064"/>
        <v>0</v>
      </c>
      <c r="DT123" s="62">
        <f t="shared" si="1064"/>
        <v>0</v>
      </c>
      <c r="DU123" s="62">
        <f t="shared" si="1064"/>
        <v>0</v>
      </c>
      <c r="DV123" s="62">
        <f t="shared" si="1064"/>
        <v>0</v>
      </c>
      <c r="DW123" s="62">
        <f t="shared" si="1064"/>
        <v>0</v>
      </c>
      <c r="DX123" s="63">
        <f t="shared" si="1064"/>
        <v>0</v>
      </c>
      <c r="DY123" s="62">
        <f t="shared" si="1064"/>
        <v>0</v>
      </c>
      <c r="DZ123" s="62">
        <f t="shared" si="1064"/>
        <v>0</v>
      </c>
      <c r="EA123" s="62">
        <f t="shared" si="1064"/>
        <v>0</v>
      </c>
      <c r="EB123" s="110">
        <f t="shared" si="1064"/>
        <v>0</v>
      </c>
      <c r="EC123" s="63">
        <f t="shared" si="1064"/>
        <v>0</v>
      </c>
      <c r="ED123" s="62">
        <f t="shared" si="1064"/>
        <v>0</v>
      </c>
      <c r="EE123" s="62">
        <f t="shared" si="1064"/>
        <v>0</v>
      </c>
      <c r="EF123" s="62">
        <f t="shared" si="1064"/>
        <v>0</v>
      </c>
      <c r="EG123" s="62">
        <f t="shared" si="1064"/>
        <v>0</v>
      </c>
      <c r="EH123" s="62">
        <f t="shared" si="1064"/>
        <v>0</v>
      </c>
      <c r="EI123" s="62">
        <f t="shared" si="1064"/>
        <v>0</v>
      </c>
      <c r="EJ123" s="62">
        <f t="shared" si="1064"/>
        <v>0</v>
      </c>
      <c r="EK123" s="62">
        <f t="shared" si="1064"/>
        <v>0</v>
      </c>
      <c r="EL123" s="62">
        <f t="shared" si="1064"/>
        <v>0</v>
      </c>
      <c r="EM123" s="62">
        <f t="shared" si="1064"/>
        <v>0</v>
      </c>
      <c r="EN123" s="63">
        <f t="shared" ref="EN123:GY123" si="1065">SUM(EN124:EN127)</f>
        <v>0</v>
      </c>
      <c r="EO123" s="62">
        <f t="shared" si="1065"/>
        <v>0</v>
      </c>
      <c r="EP123" s="62">
        <f t="shared" si="1065"/>
        <v>0</v>
      </c>
      <c r="EQ123" s="62">
        <f t="shared" si="1065"/>
        <v>0</v>
      </c>
      <c r="ER123" s="110">
        <f t="shared" si="1065"/>
        <v>0</v>
      </c>
      <c r="ES123" s="63">
        <f t="shared" si="1065"/>
        <v>0</v>
      </c>
      <c r="ET123" s="62">
        <f t="shared" si="1065"/>
        <v>0</v>
      </c>
      <c r="EU123" s="62">
        <f t="shared" si="1065"/>
        <v>0</v>
      </c>
      <c r="EV123" s="62">
        <f t="shared" si="1065"/>
        <v>0</v>
      </c>
      <c r="EW123" s="62">
        <f t="shared" si="1065"/>
        <v>0</v>
      </c>
      <c r="EX123" s="62">
        <f t="shared" si="1065"/>
        <v>0</v>
      </c>
      <c r="EY123" s="62">
        <f t="shared" si="1065"/>
        <v>0</v>
      </c>
      <c r="EZ123" s="62">
        <f t="shared" si="1065"/>
        <v>0</v>
      </c>
      <c r="FA123" s="62">
        <f t="shared" si="1065"/>
        <v>0</v>
      </c>
      <c r="FB123" s="62">
        <f t="shared" si="1065"/>
        <v>0</v>
      </c>
      <c r="FC123" s="62">
        <f t="shared" si="1065"/>
        <v>0</v>
      </c>
      <c r="FD123" s="63">
        <f t="shared" si="1065"/>
        <v>0</v>
      </c>
      <c r="FE123" s="62">
        <f t="shared" si="1065"/>
        <v>0</v>
      </c>
      <c r="FF123" s="62">
        <f t="shared" si="1065"/>
        <v>0</v>
      </c>
      <c r="FG123" s="62">
        <f t="shared" si="1065"/>
        <v>0</v>
      </c>
      <c r="FH123" s="110">
        <f t="shared" si="1065"/>
        <v>0</v>
      </c>
      <c r="FI123" s="63">
        <f t="shared" si="1065"/>
        <v>0</v>
      </c>
      <c r="FJ123" s="62">
        <f t="shared" si="1065"/>
        <v>0</v>
      </c>
      <c r="FK123" s="62">
        <f t="shared" si="1065"/>
        <v>0</v>
      </c>
      <c r="FL123" s="62">
        <f t="shared" si="1065"/>
        <v>0</v>
      </c>
      <c r="FM123" s="62">
        <f t="shared" si="1065"/>
        <v>0</v>
      </c>
      <c r="FN123" s="62">
        <f t="shared" si="1065"/>
        <v>0</v>
      </c>
      <c r="FO123" s="62">
        <f t="shared" si="1065"/>
        <v>0</v>
      </c>
      <c r="FP123" s="62">
        <f t="shared" si="1065"/>
        <v>0</v>
      </c>
      <c r="FQ123" s="62">
        <f t="shared" si="1065"/>
        <v>0</v>
      </c>
      <c r="FR123" s="62">
        <f t="shared" si="1065"/>
        <v>0</v>
      </c>
      <c r="FS123" s="62">
        <f t="shared" si="1065"/>
        <v>0</v>
      </c>
      <c r="FT123" s="63">
        <f t="shared" si="1065"/>
        <v>0</v>
      </c>
      <c r="FU123" s="62">
        <f t="shared" si="1065"/>
        <v>0</v>
      </c>
      <c r="FV123" s="62">
        <f t="shared" si="1065"/>
        <v>0</v>
      </c>
      <c r="FW123" s="62">
        <f t="shared" si="1065"/>
        <v>0</v>
      </c>
      <c r="FX123" s="110">
        <f t="shared" si="1065"/>
        <v>0</v>
      </c>
      <c r="FY123" s="63">
        <f t="shared" si="1065"/>
        <v>0</v>
      </c>
      <c r="FZ123" s="62">
        <f t="shared" si="1065"/>
        <v>0</v>
      </c>
      <c r="GA123" s="62">
        <f t="shared" si="1065"/>
        <v>0</v>
      </c>
      <c r="GB123" s="62">
        <f t="shared" si="1065"/>
        <v>0</v>
      </c>
      <c r="GC123" s="62">
        <f t="shared" si="1065"/>
        <v>0</v>
      </c>
      <c r="GD123" s="62">
        <f t="shared" si="1065"/>
        <v>0</v>
      </c>
      <c r="GE123" s="62">
        <f t="shared" si="1065"/>
        <v>0</v>
      </c>
      <c r="GF123" s="62">
        <f t="shared" si="1065"/>
        <v>0</v>
      </c>
      <c r="GG123" s="62">
        <f t="shared" si="1065"/>
        <v>0</v>
      </c>
      <c r="GH123" s="62">
        <f t="shared" si="1065"/>
        <v>0</v>
      </c>
      <c r="GI123" s="62">
        <f t="shared" si="1065"/>
        <v>0</v>
      </c>
      <c r="GJ123" s="63">
        <f t="shared" si="1065"/>
        <v>0</v>
      </c>
      <c r="GK123" s="62">
        <f t="shared" si="1065"/>
        <v>0</v>
      </c>
      <c r="GL123" s="62">
        <f t="shared" si="1065"/>
        <v>0</v>
      </c>
      <c r="GM123" s="62">
        <f t="shared" si="1065"/>
        <v>0</v>
      </c>
      <c r="GN123" s="110">
        <f t="shared" si="1065"/>
        <v>0</v>
      </c>
      <c r="GO123" s="63">
        <f t="shared" si="1065"/>
        <v>0</v>
      </c>
      <c r="GP123" s="62">
        <f t="shared" si="1065"/>
        <v>0</v>
      </c>
      <c r="GQ123" s="62">
        <f t="shared" si="1065"/>
        <v>0</v>
      </c>
      <c r="GR123" s="62">
        <f t="shared" si="1065"/>
        <v>0</v>
      </c>
      <c r="GS123" s="62">
        <f t="shared" si="1065"/>
        <v>0</v>
      </c>
      <c r="GT123" s="62">
        <f t="shared" si="1065"/>
        <v>0</v>
      </c>
      <c r="GU123" s="62">
        <f t="shared" si="1065"/>
        <v>0</v>
      </c>
      <c r="GV123" s="62">
        <f t="shared" si="1065"/>
        <v>0</v>
      </c>
      <c r="GW123" s="62">
        <f t="shared" si="1065"/>
        <v>0</v>
      </c>
      <c r="GX123" s="62">
        <f t="shared" si="1065"/>
        <v>0</v>
      </c>
      <c r="GY123" s="62">
        <f t="shared" si="1065"/>
        <v>0</v>
      </c>
      <c r="GZ123" s="63">
        <f t="shared" ref="GZ123:JW123" si="1066">SUM(GZ124:GZ127)</f>
        <v>0</v>
      </c>
      <c r="HA123" s="62">
        <f t="shared" si="1066"/>
        <v>0</v>
      </c>
      <c r="HB123" s="62">
        <f t="shared" si="1066"/>
        <v>0</v>
      </c>
      <c r="HC123" s="62">
        <f t="shared" si="1066"/>
        <v>0</v>
      </c>
      <c r="HD123" s="62">
        <f t="shared" si="1066"/>
        <v>0</v>
      </c>
      <c r="HE123" s="62">
        <f t="shared" si="1066"/>
        <v>0</v>
      </c>
      <c r="HF123" s="62">
        <f t="shared" si="1066"/>
        <v>0</v>
      </c>
      <c r="HG123" s="62">
        <f t="shared" si="1066"/>
        <v>0</v>
      </c>
      <c r="HH123" s="62">
        <f t="shared" si="1066"/>
        <v>0</v>
      </c>
      <c r="HI123" s="62">
        <f t="shared" si="1066"/>
        <v>0</v>
      </c>
      <c r="HJ123" s="62">
        <f t="shared" si="1066"/>
        <v>0</v>
      </c>
      <c r="HK123" s="62">
        <f t="shared" si="1066"/>
        <v>0</v>
      </c>
      <c r="HL123" s="62">
        <f t="shared" si="1066"/>
        <v>0</v>
      </c>
      <c r="HM123" s="62">
        <f t="shared" si="1066"/>
        <v>0</v>
      </c>
      <c r="HN123" s="110">
        <f t="shared" si="1066"/>
        <v>0</v>
      </c>
      <c r="HO123" s="136">
        <f t="shared" si="1066"/>
        <v>0</v>
      </c>
      <c r="HP123" s="152">
        <f t="shared" si="1066"/>
        <v>0</v>
      </c>
      <c r="HQ123" s="63">
        <f t="shared" si="1066"/>
        <v>0</v>
      </c>
      <c r="HR123" s="62">
        <f t="shared" si="1066"/>
        <v>0</v>
      </c>
      <c r="HS123" s="62">
        <f t="shared" si="1066"/>
        <v>0</v>
      </c>
      <c r="HT123" s="62">
        <f t="shared" si="1066"/>
        <v>0</v>
      </c>
      <c r="HU123" s="62">
        <f t="shared" si="1066"/>
        <v>0</v>
      </c>
      <c r="HV123" s="62">
        <f t="shared" si="1066"/>
        <v>0</v>
      </c>
      <c r="HW123" s="62">
        <f t="shared" si="1066"/>
        <v>0</v>
      </c>
      <c r="HX123" s="62">
        <f t="shared" si="1066"/>
        <v>0</v>
      </c>
      <c r="HY123" s="62">
        <f t="shared" si="1066"/>
        <v>0</v>
      </c>
      <c r="HZ123" s="62">
        <f t="shared" si="1066"/>
        <v>0</v>
      </c>
      <c r="IA123" s="62">
        <f t="shared" si="1066"/>
        <v>0</v>
      </c>
      <c r="IB123" s="63">
        <f t="shared" si="1066"/>
        <v>0</v>
      </c>
      <c r="IC123" s="62">
        <f t="shared" si="1066"/>
        <v>0</v>
      </c>
      <c r="ID123" s="62">
        <f t="shared" si="1066"/>
        <v>0</v>
      </c>
      <c r="IE123" s="62">
        <f t="shared" si="1066"/>
        <v>0</v>
      </c>
      <c r="IF123" s="110">
        <f t="shared" si="1066"/>
        <v>0</v>
      </c>
      <c r="IG123" s="63">
        <f t="shared" si="1066"/>
        <v>0</v>
      </c>
      <c r="IH123" s="62">
        <f t="shared" si="1066"/>
        <v>0</v>
      </c>
      <c r="II123" s="62">
        <f t="shared" si="1066"/>
        <v>0</v>
      </c>
      <c r="IJ123" s="62">
        <f t="shared" si="1066"/>
        <v>0</v>
      </c>
      <c r="IK123" s="62">
        <f t="shared" si="1066"/>
        <v>0</v>
      </c>
      <c r="IL123" s="62">
        <f t="shared" si="1066"/>
        <v>0</v>
      </c>
      <c r="IM123" s="62">
        <f t="shared" si="1066"/>
        <v>0</v>
      </c>
      <c r="IN123" s="62">
        <f t="shared" si="1066"/>
        <v>0</v>
      </c>
      <c r="IO123" s="62">
        <f t="shared" si="1066"/>
        <v>0</v>
      </c>
      <c r="IP123" s="62">
        <f t="shared" si="1066"/>
        <v>0</v>
      </c>
      <c r="IQ123" s="62">
        <f t="shared" si="1066"/>
        <v>0</v>
      </c>
      <c r="IR123" s="63">
        <f t="shared" si="1066"/>
        <v>0</v>
      </c>
      <c r="IS123" s="62">
        <f t="shared" si="1066"/>
        <v>0</v>
      </c>
      <c r="IT123" s="62">
        <f t="shared" si="1066"/>
        <v>0</v>
      </c>
      <c r="IU123" s="62">
        <f t="shared" si="1066"/>
        <v>0</v>
      </c>
      <c r="IV123" s="110">
        <f t="shared" si="1066"/>
        <v>0</v>
      </c>
      <c r="IW123" s="63">
        <f t="shared" si="1066"/>
        <v>0</v>
      </c>
      <c r="IX123" s="62">
        <f t="shared" si="1066"/>
        <v>0</v>
      </c>
      <c r="IY123" s="62">
        <f t="shared" si="1066"/>
        <v>0</v>
      </c>
      <c r="IZ123" s="62">
        <f t="shared" si="1066"/>
        <v>0</v>
      </c>
      <c r="JA123" s="62">
        <f t="shared" si="1066"/>
        <v>0</v>
      </c>
      <c r="JB123" s="62">
        <f t="shared" si="1066"/>
        <v>0</v>
      </c>
      <c r="JC123" s="62">
        <f t="shared" si="1066"/>
        <v>0</v>
      </c>
      <c r="JD123" s="62">
        <f t="shared" si="1066"/>
        <v>0</v>
      </c>
      <c r="JE123" s="62">
        <f t="shared" si="1066"/>
        <v>0</v>
      </c>
      <c r="JF123" s="62">
        <f t="shared" si="1066"/>
        <v>0</v>
      </c>
      <c r="JG123" s="62">
        <f t="shared" si="1066"/>
        <v>0</v>
      </c>
      <c r="JH123" s="63">
        <f t="shared" si="1066"/>
        <v>0</v>
      </c>
      <c r="JI123" s="62">
        <f t="shared" si="1066"/>
        <v>0</v>
      </c>
      <c r="JJ123" s="62">
        <f t="shared" si="1066"/>
        <v>0</v>
      </c>
      <c r="JK123" s="62">
        <f t="shared" si="1066"/>
        <v>0</v>
      </c>
      <c r="JL123" s="110">
        <f t="shared" si="1066"/>
        <v>0</v>
      </c>
      <c r="JM123" s="63">
        <f t="shared" si="1066"/>
        <v>0</v>
      </c>
      <c r="JN123" s="62">
        <f t="shared" si="1066"/>
        <v>0</v>
      </c>
      <c r="JO123" s="62">
        <f t="shared" si="1066"/>
        <v>0</v>
      </c>
      <c r="JP123" s="62">
        <f t="shared" si="1066"/>
        <v>0</v>
      </c>
      <c r="JQ123" s="62">
        <f t="shared" si="1066"/>
        <v>0</v>
      </c>
      <c r="JR123" s="62">
        <f t="shared" si="1066"/>
        <v>0</v>
      </c>
      <c r="JS123" s="62">
        <f t="shared" si="1066"/>
        <v>0</v>
      </c>
      <c r="JT123" s="62">
        <f t="shared" si="1066"/>
        <v>0</v>
      </c>
      <c r="JU123" s="62">
        <f t="shared" si="1066"/>
        <v>0</v>
      </c>
      <c r="JV123" s="62">
        <f t="shared" si="1066"/>
        <v>0</v>
      </c>
      <c r="JW123" s="62">
        <f t="shared" si="1066"/>
        <v>0</v>
      </c>
      <c r="JX123" s="63">
        <f t="shared" ref="JX123:MT123" si="1067">SUM(JX124:JX127)</f>
        <v>0</v>
      </c>
      <c r="JY123" s="62">
        <f t="shared" si="1067"/>
        <v>0</v>
      </c>
      <c r="JZ123" s="62">
        <f t="shared" si="1067"/>
        <v>0</v>
      </c>
      <c r="KA123" s="62">
        <f t="shared" si="1067"/>
        <v>0</v>
      </c>
      <c r="KB123" s="110">
        <f t="shared" si="1067"/>
        <v>0</v>
      </c>
      <c r="KC123" s="63">
        <f t="shared" si="1067"/>
        <v>0</v>
      </c>
      <c r="KD123" s="62">
        <f t="shared" si="1067"/>
        <v>0</v>
      </c>
      <c r="KE123" s="62">
        <f t="shared" si="1067"/>
        <v>0</v>
      </c>
      <c r="KF123" s="62">
        <f t="shared" si="1067"/>
        <v>0</v>
      </c>
      <c r="KG123" s="62">
        <f t="shared" si="1067"/>
        <v>0</v>
      </c>
      <c r="KH123" s="62">
        <f t="shared" si="1067"/>
        <v>0</v>
      </c>
      <c r="KI123" s="62">
        <f t="shared" si="1067"/>
        <v>0</v>
      </c>
      <c r="KJ123" s="62">
        <f t="shared" si="1067"/>
        <v>0</v>
      </c>
      <c r="KK123" s="62">
        <f t="shared" si="1067"/>
        <v>0</v>
      </c>
      <c r="KL123" s="62">
        <f t="shared" si="1067"/>
        <v>0</v>
      </c>
      <c r="KM123" s="62">
        <f t="shared" si="1067"/>
        <v>0</v>
      </c>
      <c r="KN123" s="63">
        <f t="shared" si="1067"/>
        <v>0</v>
      </c>
      <c r="KO123" s="62">
        <f t="shared" si="1067"/>
        <v>0</v>
      </c>
      <c r="KP123" s="62">
        <f t="shared" si="1067"/>
        <v>0</v>
      </c>
      <c r="KQ123" s="62">
        <f t="shared" si="1067"/>
        <v>0</v>
      </c>
      <c r="KR123" s="62">
        <f t="shared" si="1067"/>
        <v>0</v>
      </c>
      <c r="KS123" s="62">
        <f t="shared" si="1067"/>
        <v>0</v>
      </c>
      <c r="KT123" s="62">
        <f t="shared" si="1067"/>
        <v>0</v>
      </c>
      <c r="KU123" s="62">
        <f t="shared" si="1067"/>
        <v>0</v>
      </c>
      <c r="KV123" s="62">
        <f t="shared" si="1067"/>
        <v>0</v>
      </c>
      <c r="KW123" s="62">
        <f t="shared" si="1067"/>
        <v>0</v>
      </c>
      <c r="KX123" s="62">
        <f t="shared" si="1067"/>
        <v>0</v>
      </c>
      <c r="KY123" s="62">
        <f t="shared" si="1067"/>
        <v>0</v>
      </c>
      <c r="KZ123" s="62">
        <f t="shared" si="1067"/>
        <v>0</v>
      </c>
      <c r="LA123" s="62">
        <f t="shared" si="1067"/>
        <v>0</v>
      </c>
      <c r="LB123" s="110">
        <f t="shared" si="1067"/>
        <v>0</v>
      </c>
      <c r="LC123" s="152">
        <f t="shared" si="1067"/>
        <v>0</v>
      </c>
      <c r="LD123" s="63">
        <f t="shared" si="1067"/>
        <v>0</v>
      </c>
      <c r="LE123" s="62">
        <f t="shared" si="1067"/>
        <v>0</v>
      </c>
      <c r="LF123" s="62">
        <f t="shared" si="1067"/>
        <v>0</v>
      </c>
      <c r="LG123" s="62">
        <f t="shared" si="1067"/>
        <v>0</v>
      </c>
      <c r="LH123" s="62">
        <f t="shared" si="1067"/>
        <v>0</v>
      </c>
      <c r="LI123" s="62">
        <f t="shared" si="1067"/>
        <v>0</v>
      </c>
      <c r="LJ123" s="62">
        <f t="shared" si="1067"/>
        <v>0</v>
      </c>
      <c r="LK123" s="62">
        <f t="shared" si="1067"/>
        <v>0</v>
      </c>
      <c r="LL123" s="62">
        <f t="shared" si="1067"/>
        <v>0</v>
      </c>
      <c r="LM123" s="62">
        <f t="shared" si="1067"/>
        <v>0</v>
      </c>
      <c r="LN123" s="62">
        <f t="shared" si="1067"/>
        <v>0</v>
      </c>
      <c r="LO123" s="63">
        <f t="shared" si="1067"/>
        <v>0</v>
      </c>
      <c r="LP123" s="62">
        <f t="shared" si="1067"/>
        <v>0</v>
      </c>
      <c r="LQ123" s="62">
        <f t="shared" si="1067"/>
        <v>0</v>
      </c>
      <c r="LR123" s="62">
        <f t="shared" si="1067"/>
        <v>0</v>
      </c>
      <c r="LS123" s="110">
        <f t="shared" si="1067"/>
        <v>0</v>
      </c>
      <c r="LT123" s="63">
        <f t="shared" si="1067"/>
        <v>0</v>
      </c>
      <c r="LU123" s="62">
        <f t="shared" si="1067"/>
        <v>0</v>
      </c>
      <c r="LV123" s="62">
        <f t="shared" si="1067"/>
        <v>0</v>
      </c>
      <c r="LW123" s="62">
        <f t="shared" si="1067"/>
        <v>0</v>
      </c>
      <c r="LX123" s="62">
        <f t="shared" si="1067"/>
        <v>0</v>
      </c>
      <c r="LY123" s="62">
        <f t="shared" si="1067"/>
        <v>0</v>
      </c>
      <c r="LZ123" s="62">
        <f t="shared" si="1067"/>
        <v>0</v>
      </c>
      <c r="MA123" s="62">
        <f t="shared" si="1067"/>
        <v>0</v>
      </c>
      <c r="MB123" s="62">
        <f t="shared" si="1067"/>
        <v>0</v>
      </c>
      <c r="MC123" s="62">
        <f t="shared" si="1067"/>
        <v>0</v>
      </c>
      <c r="MD123" s="62">
        <f t="shared" si="1067"/>
        <v>0</v>
      </c>
      <c r="ME123" s="63">
        <f t="shared" si="1067"/>
        <v>0</v>
      </c>
      <c r="MF123" s="62">
        <f t="shared" si="1067"/>
        <v>0</v>
      </c>
      <c r="MG123" s="62">
        <f t="shared" si="1067"/>
        <v>0</v>
      </c>
      <c r="MH123" s="62">
        <f t="shared" si="1067"/>
        <v>0</v>
      </c>
      <c r="MI123" s="110">
        <f t="shared" si="1067"/>
        <v>0</v>
      </c>
      <c r="MJ123" s="63">
        <f t="shared" si="1067"/>
        <v>0</v>
      </c>
      <c r="MK123" s="62">
        <f t="shared" si="1067"/>
        <v>0</v>
      </c>
      <c r="ML123" s="62">
        <f t="shared" si="1067"/>
        <v>0</v>
      </c>
      <c r="MM123" s="62">
        <f t="shared" si="1067"/>
        <v>0</v>
      </c>
      <c r="MN123" s="62">
        <f t="shared" si="1067"/>
        <v>0</v>
      </c>
      <c r="MO123" s="62">
        <f t="shared" si="1067"/>
        <v>0</v>
      </c>
      <c r="MP123" s="62">
        <f t="shared" si="1067"/>
        <v>0</v>
      </c>
      <c r="MQ123" s="62">
        <f t="shared" si="1067"/>
        <v>0</v>
      </c>
      <c r="MR123" s="62">
        <f t="shared" si="1067"/>
        <v>0</v>
      </c>
      <c r="MS123" s="62">
        <f t="shared" si="1067"/>
        <v>0</v>
      </c>
      <c r="MT123" s="62">
        <f t="shared" si="1067"/>
        <v>0</v>
      </c>
      <c r="MU123" s="63">
        <f t="shared" ref="MU123:PF123" si="1068">SUM(MU124:MU127)</f>
        <v>0</v>
      </c>
      <c r="MV123" s="62">
        <f t="shared" si="1068"/>
        <v>0</v>
      </c>
      <c r="MW123" s="62">
        <f t="shared" si="1068"/>
        <v>0</v>
      </c>
      <c r="MX123" s="62">
        <f t="shared" si="1068"/>
        <v>0</v>
      </c>
      <c r="MY123" s="110">
        <f t="shared" si="1068"/>
        <v>0</v>
      </c>
      <c r="MZ123" s="63">
        <f t="shared" si="1068"/>
        <v>0</v>
      </c>
      <c r="NA123" s="62">
        <f t="shared" si="1068"/>
        <v>0</v>
      </c>
      <c r="NB123" s="62">
        <f t="shared" si="1068"/>
        <v>0</v>
      </c>
      <c r="NC123" s="62">
        <f t="shared" si="1068"/>
        <v>0</v>
      </c>
      <c r="ND123" s="62">
        <f t="shared" si="1068"/>
        <v>0</v>
      </c>
      <c r="NE123" s="62">
        <f t="shared" si="1068"/>
        <v>0</v>
      </c>
      <c r="NF123" s="62">
        <f t="shared" si="1068"/>
        <v>0</v>
      </c>
      <c r="NG123" s="62">
        <f t="shared" si="1068"/>
        <v>0</v>
      </c>
      <c r="NH123" s="62">
        <f t="shared" si="1068"/>
        <v>0</v>
      </c>
      <c r="NI123" s="62">
        <f t="shared" si="1068"/>
        <v>0</v>
      </c>
      <c r="NJ123" s="62">
        <f t="shared" si="1068"/>
        <v>0</v>
      </c>
      <c r="NK123" s="63">
        <f t="shared" si="1068"/>
        <v>0</v>
      </c>
      <c r="NL123" s="62">
        <f t="shared" si="1068"/>
        <v>0</v>
      </c>
      <c r="NM123" s="62">
        <f t="shared" si="1068"/>
        <v>0</v>
      </c>
      <c r="NN123" s="62">
        <f t="shared" si="1068"/>
        <v>0</v>
      </c>
      <c r="NO123" s="110">
        <f t="shared" si="1068"/>
        <v>0</v>
      </c>
      <c r="NP123" s="63">
        <f t="shared" si="1068"/>
        <v>0</v>
      </c>
      <c r="NQ123" s="62">
        <f t="shared" si="1068"/>
        <v>0</v>
      </c>
      <c r="NR123" s="62">
        <f t="shared" si="1068"/>
        <v>0</v>
      </c>
      <c r="NS123" s="62">
        <f t="shared" si="1068"/>
        <v>0</v>
      </c>
      <c r="NT123" s="62">
        <f t="shared" si="1068"/>
        <v>0</v>
      </c>
      <c r="NU123" s="62">
        <f t="shared" si="1068"/>
        <v>0</v>
      </c>
      <c r="NV123" s="62">
        <f t="shared" si="1068"/>
        <v>0</v>
      </c>
      <c r="NW123" s="62">
        <f t="shared" si="1068"/>
        <v>0</v>
      </c>
      <c r="NX123" s="62">
        <f t="shared" si="1068"/>
        <v>0</v>
      </c>
      <c r="NY123" s="62">
        <f t="shared" si="1068"/>
        <v>0</v>
      </c>
      <c r="NZ123" s="62">
        <f t="shared" si="1068"/>
        <v>0</v>
      </c>
      <c r="OA123" s="63">
        <f t="shared" si="1068"/>
        <v>0</v>
      </c>
      <c r="OB123" s="62">
        <f t="shared" si="1068"/>
        <v>0</v>
      </c>
      <c r="OC123" s="62">
        <f t="shared" si="1068"/>
        <v>0</v>
      </c>
      <c r="OD123" s="62">
        <f t="shared" si="1068"/>
        <v>0</v>
      </c>
      <c r="OE123" s="110">
        <f t="shared" si="1068"/>
        <v>0</v>
      </c>
      <c r="OF123" s="63">
        <f t="shared" si="1068"/>
        <v>0</v>
      </c>
      <c r="OG123" s="62">
        <f t="shared" si="1068"/>
        <v>0</v>
      </c>
      <c r="OH123" s="62">
        <f t="shared" si="1068"/>
        <v>0</v>
      </c>
      <c r="OI123" s="62">
        <f t="shared" si="1068"/>
        <v>0</v>
      </c>
      <c r="OJ123" s="62">
        <f t="shared" si="1068"/>
        <v>0</v>
      </c>
      <c r="OK123" s="62">
        <f t="shared" si="1068"/>
        <v>0</v>
      </c>
      <c r="OL123" s="62">
        <f t="shared" si="1068"/>
        <v>0</v>
      </c>
      <c r="OM123" s="62">
        <f t="shared" si="1068"/>
        <v>0</v>
      </c>
      <c r="ON123" s="62">
        <f t="shared" si="1068"/>
        <v>0</v>
      </c>
      <c r="OO123" s="62">
        <f t="shared" si="1068"/>
        <v>0</v>
      </c>
      <c r="OP123" s="62">
        <f t="shared" si="1068"/>
        <v>0</v>
      </c>
      <c r="OQ123" s="63">
        <f t="shared" si="1068"/>
        <v>0</v>
      </c>
      <c r="OR123" s="62">
        <f t="shared" si="1068"/>
        <v>0</v>
      </c>
      <c r="OS123" s="62">
        <f t="shared" si="1068"/>
        <v>0</v>
      </c>
      <c r="OT123" s="62">
        <f t="shared" si="1068"/>
        <v>0</v>
      </c>
      <c r="OU123" s="110">
        <f t="shared" si="1068"/>
        <v>0</v>
      </c>
      <c r="OV123" s="63">
        <f t="shared" si="1068"/>
        <v>0</v>
      </c>
      <c r="OW123" s="62">
        <f t="shared" si="1068"/>
        <v>0</v>
      </c>
      <c r="OX123" s="62">
        <f t="shared" si="1068"/>
        <v>0</v>
      </c>
      <c r="OY123" s="62">
        <f t="shared" si="1068"/>
        <v>0</v>
      </c>
      <c r="OZ123" s="62">
        <f t="shared" si="1068"/>
        <v>0</v>
      </c>
      <c r="PA123" s="62">
        <f t="shared" si="1068"/>
        <v>0</v>
      </c>
      <c r="PB123" s="62">
        <f t="shared" si="1068"/>
        <v>0</v>
      </c>
      <c r="PC123" s="62">
        <f t="shared" si="1068"/>
        <v>0</v>
      </c>
      <c r="PD123" s="62">
        <f t="shared" si="1068"/>
        <v>0</v>
      </c>
      <c r="PE123" s="62">
        <f t="shared" si="1068"/>
        <v>0</v>
      </c>
      <c r="PF123" s="62">
        <f t="shared" si="1068"/>
        <v>0</v>
      </c>
      <c r="PG123" s="63">
        <f t="shared" ref="PG123:RR123" si="1069">SUM(PG124:PG127)</f>
        <v>0</v>
      </c>
      <c r="PH123" s="62">
        <f t="shared" si="1069"/>
        <v>0</v>
      </c>
      <c r="PI123" s="62">
        <f t="shared" si="1069"/>
        <v>0</v>
      </c>
      <c r="PJ123" s="62">
        <f t="shared" si="1069"/>
        <v>0</v>
      </c>
      <c r="PK123" s="110">
        <f t="shared" si="1069"/>
        <v>0</v>
      </c>
      <c r="PL123" s="63">
        <f t="shared" si="1069"/>
        <v>0</v>
      </c>
      <c r="PM123" s="62">
        <f t="shared" si="1069"/>
        <v>0</v>
      </c>
      <c r="PN123" s="62">
        <f t="shared" si="1069"/>
        <v>0</v>
      </c>
      <c r="PO123" s="62">
        <f t="shared" si="1069"/>
        <v>0</v>
      </c>
      <c r="PP123" s="62">
        <f t="shared" si="1069"/>
        <v>0</v>
      </c>
      <c r="PQ123" s="62">
        <f t="shared" si="1069"/>
        <v>0</v>
      </c>
      <c r="PR123" s="62">
        <f t="shared" si="1069"/>
        <v>0</v>
      </c>
      <c r="PS123" s="62">
        <f t="shared" si="1069"/>
        <v>0</v>
      </c>
      <c r="PT123" s="62">
        <f t="shared" si="1069"/>
        <v>0</v>
      </c>
      <c r="PU123" s="62">
        <f t="shared" si="1069"/>
        <v>0</v>
      </c>
      <c r="PV123" s="62">
        <f t="shared" si="1069"/>
        <v>0</v>
      </c>
      <c r="PW123" s="63">
        <f t="shared" si="1069"/>
        <v>0</v>
      </c>
      <c r="PX123" s="62">
        <f t="shared" si="1069"/>
        <v>0</v>
      </c>
      <c r="PY123" s="62">
        <f t="shared" si="1069"/>
        <v>0</v>
      </c>
      <c r="PZ123" s="62">
        <f t="shared" si="1069"/>
        <v>0</v>
      </c>
      <c r="QA123" s="110">
        <f t="shared" si="1069"/>
        <v>0</v>
      </c>
      <c r="QB123" s="63">
        <f t="shared" si="1069"/>
        <v>0</v>
      </c>
      <c r="QC123" s="62">
        <f t="shared" si="1069"/>
        <v>0</v>
      </c>
      <c r="QD123" s="62">
        <f t="shared" si="1069"/>
        <v>0</v>
      </c>
      <c r="QE123" s="62">
        <f t="shared" si="1069"/>
        <v>0</v>
      </c>
      <c r="QF123" s="62">
        <f t="shared" si="1069"/>
        <v>0</v>
      </c>
      <c r="QG123" s="62">
        <f t="shared" si="1069"/>
        <v>0</v>
      </c>
      <c r="QH123" s="62">
        <f t="shared" si="1069"/>
        <v>0</v>
      </c>
      <c r="QI123" s="62">
        <f t="shared" si="1069"/>
        <v>0</v>
      </c>
      <c r="QJ123" s="62">
        <f t="shared" si="1069"/>
        <v>0</v>
      </c>
      <c r="QK123" s="62">
        <f t="shared" si="1069"/>
        <v>0</v>
      </c>
      <c r="QL123" s="62">
        <f t="shared" si="1069"/>
        <v>0</v>
      </c>
      <c r="QM123" s="63">
        <f t="shared" si="1069"/>
        <v>0</v>
      </c>
      <c r="QN123" s="62">
        <f t="shared" si="1069"/>
        <v>0</v>
      </c>
      <c r="QO123" s="62">
        <f t="shared" si="1069"/>
        <v>0</v>
      </c>
      <c r="QP123" s="62">
        <f t="shared" si="1069"/>
        <v>0</v>
      </c>
      <c r="QQ123" s="110">
        <f t="shared" si="1069"/>
        <v>0</v>
      </c>
      <c r="QR123" s="63">
        <f t="shared" si="1069"/>
        <v>0</v>
      </c>
      <c r="QS123" s="62">
        <f t="shared" si="1069"/>
        <v>0</v>
      </c>
      <c r="QT123" s="62">
        <f t="shared" si="1069"/>
        <v>0</v>
      </c>
      <c r="QU123" s="62">
        <f t="shared" si="1069"/>
        <v>0</v>
      </c>
      <c r="QV123" s="62">
        <f t="shared" si="1069"/>
        <v>0</v>
      </c>
      <c r="QW123" s="62">
        <f t="shared" si="1069"/>
        <v>0</v>
      </c>
      <c r="QX123" s="62">
        <f t="shared" si="1069"/>
        <v>0</v>
      </c>
      <c r="QY123" s="62">
        <f t="shared" si="1069"/>
        <v>0</v>
      </c>
      <c r="QZ123" s="62">
        <f t="shared" si="1069"/>
        <v>0</v>
      </c>
      <c r="RA123" s="62">
        <f t="shared" si="1069"/>
        <v>0</v>
      </c>
      <c r="RB123" s="62">
        <f t="shared" si="1069"/>
        <v>0</v>
      </c>
      <c r="RC123" s="63">
        <f t="shared" si="1069"/>
        <v>0</v>
      </c>
      <c r="RD123" s="62">
        <f t="shared" si="1069"/>
        <v>0</v>
      </c>
      <c r="RE123" s="62">
        <f t="shared" si="1069"/>
        <v>0</v>
      </c>
      <c r="RF123" s="62">
        <f t="shared" si="1069"/>
        <v>0</v>
      </c>
      <c r="RG123" s="62">
        <f t="shared" si="1069"/>
        <v>0</v>
      </c>
      <c r="RH123" s="62">
        <f t="shared" si="1069"/>
        <v>0</v>
      </c>
      <c r="RI123" s="62">
        <f t="shared" si="1069"/>
        <v>0</v>
      </c>
      <c r="RJ123" s="62">
        <f t="shared" si="1069"/>
        <v>0</v>
      </c>
      <c r="RK123" s="62">
        <f t="shared" si="1069"/>
        <v>0</v>
      </c>
      <c r="RL123" s="62">
        <f t="shared" si="1069"/>
        <v>0</v>
      </c>
      <c r="RM123" s="62">
        <f t="shared" si="1069"/>
        <v>0</v>
      </c>
      <c r="RN123" s="62">
        <f t="shared" si="1069"/>
        <v>0</v>
      </c>
      <c r="RO123" s="62">
        <f t="shared" si="1069"/>
        <v>0</v>
      </c>
      <c r="RP123" s="62">
        <f t="shared" si="1069"/>
        <v>0</v>
      </c>
      <c r="RQ123" s="110">
        <f t="shared" si="1069"/>
        <v>0</v>
      </c>
      <c r="RR123" s="152">
        <f t="shared" si="1069"/>
        <v>0</v>
      </c>
      <c r="RS123" s="63">
        <f t="shared" ref="RS123:UD123" si="1070">SUM(RS124:RS127)</f>
        <v>0</v>
      </c>
      <c r="RT123" s="62">
        <f t="shared" si="1070"/>
        <v>0</v>
      </c>
      <c r="RU123" s="62">
        <f t="shared" si="1070"/>
        <v>0</v>
      </c>
      <c r="RV123" s="62">
        <f t="shared" si="1070"/>
        <v>0</v>
      </c>
      <c r="RW123" s="62">
        <f t="shared" si="1070"/>
        <v>0</v>
      </c>
      <c r="RX123" s="62">
        <f t="shared" si="1070"/>
        <v>0</v>
      </c>
      <c r="RY123" s="62">
        <f t="shared" si="1070"/>
        <v>0</v>
      </c>
      <c r="RZ123" s="62">
        <f t="shared" si="1070"/>
        <v>0</v>
      </c>
      <c r="SA123" s="62">
        <f t="shared" si="1070"/>
        <v>0</v>
      </c>
      <c r="SB123" s="62">
        <f t="shared" si="1070"/>
        <v>0</v>
      </c>
      <c r="SC123" s="62">
        <f t="shared" si="1070"/>
        <v>0</v>
      </c>
      <c r="SD123" s="63">
        <f t="shared" si="1070"/>
        <v>0</v>
      </c>
      <c r="SE123" s="62">
        <f t="shared" si="1070"/>
        <v>0</v>
      </c>
      <c r="SF123" s="62">
        <f t="shared" si="1070"/>
        <v>0</v>
      </c>
      <c r="SG123" s="62">
        <f t="shared" si="1070"/>
        <v>0</v>
      </c>
      <c r="SH123" s="110">
        <f t="shared" si="1070"/>
        <v>0</v>
      </c>
      <c r="SI123" s="63">
        <f t="shared" si="1070"/>
        <v>0</v>
      </c>
      <c r="SJ123" s="62">
        <f t="shared" si="1070"/>
        <v>0</v>
      </c>
      <c r="SK123" s="62">
        <f t="shared" si="1070"/>
        <v>0</v>
      </c>
      <c r="SL123" s="62">
        <f t="shared" si="1070"/>
        <v>0</v>
      </c>
      <c r="SM123" s="62">
        <f t="shared" si="1070"/>
        <v>0</v>
      </c>
      <c r="SN123" s="62">
        <f t="shared" si="1070"/>
        <v>0</v>
      </c>
      <c r="SO123" s="62">
        <f t="shared" si="1070"/>
        <v>0</v>
      </c>
      <c r="SP123" s="62">
        <f t="shared" si="1070"/>
        <v>0</v>
      </c>
      <c r="SQ123" s="62">
        <f t="shared" si="1070"/>
        <v>0</v>
      </c>
      <c r="SR123" s="62">
        <f t="shared" si="1070"/>
        <v>0</v>
      </c>
      <c r="SS123" s="62">
        <f t="shared" si="1070"/>
        <v>0</v>
      </c>
      <c r="ST123" s="63">
        <f t="shared" si="1070"/>
        <v>0</v>
      </c>
      <c r="SU123" s="62">
        <f t="shared" si="1070"/>
        <v>0</v>
      </c>
      <c r="SV123" s="62">
        <f t="shared" si="1070"/>
        <v>0</v>
      </c>
      <c r="SW123" s="62">
        <f t="shared" si="1070"/>
        <v>0</v>
      </c>
      <c r="SX123" s="110">
        <f t="shared" si="1070"/>
        <v>0</v>
      </c>
      <c r="SY123" s="63">
        <f t="shared" si="1070"/>
        <v>0</v>
      </c>
      <c r="SZ123" s="62">
        <f t="shared" si="1070"/>
        <v>0</v>
      </c>
      <c r="TA123" s="62">
        <f t="shared" si="1070"/>
        <v>0</v>
      </c>
      <c r="TB123" s="62">
        <f t="shared" si="1070"/>
        <v>0</v>
      </c>
      <c r="TC123" s="62">
        <f t="shared" si="1070"/>
        <v>0</v>
      </c>
      <c r="TD123" s="62">
        <f t="shared" si="1070"/>
        <v>0</v>
      </c>
      <c r="TE123" s="62">
        <f t="shared" si="1070"/>
        <v>0</v>
      </c>
      <c r="TF123" s="62">
        <f t="shared" si="1070"/>
        <v>0</v>
      </c>
      <c r="TG123" s="62">
        <f t="shared" si="1070"/>
        <v>0</v>
      </c>
      <c r="TH123" s="62">
        <f t="shared" si="1070"/>
        <v>0</v>
      </c>
      <c r="TI123" s="62">
        <f t="shared" si="1070"/>
        <v>0</v>
      </c>
      <c r="TJ123" s="63">
        <f t="shared" si="1070"/>
        <v>0</v>
      </c>
      <c r="TK123" s="62">
        <f t="shared" si="1070"/>
        <v>0</v>
      </c>
      <c r="TL123" s="62">
        <f t="shared" si="1070"/>
        <v>0</v>
      </c>
      <c r="TM123" s="62">
        <f t="shared" si="1070"/>
        <v>0</v>
      </c>
      <c r="TN123" s="110">
        <f t="shared" si="1070"/>
        <v>0</v>
      </c>
      <c r="TO123" s="63">
        <f t="shared" si="1070"/>
        <v>0</v>
      </c>
      <c r="TP123" s="62">
        <f t="shared" si="1070"/>
        <v>0</v>
      </c>
      <c r="TQ123" s="62">
        <f t="shared" si="1070"/>
        <v>0</v>
      </c>
      <c r="TR123" s="62">
        <f t="shared" si="1070"/>
        <v>0</v>
      </c>
      <c r="TS123" s="62">
        <f t="shared" si="1070"/>
        <v>0</v>
      </c>
      <c r="TT123" s="62">
        <f t="shared" si="1070"/>
        <v>0</v>
      </c>
      <c r="TU123" s="62">
        <f t="shared" si="1070"/>
        <v>0</v>
      </c>
      <c r="TV123" s="62">
        <f t="shared" si="1070"/>
        <v>0</v>
      </c>
      <c r="TW123" s="62">
        <f t="shared" si="1070"/>
        <v>0</v>
      </c>
      <c r="TX123" s="62">
        <f t="shared" si="1070"/>
        <v>0</v>
      </c>
      <c r="TY123" s="62">
        <f t="shared" si="1070"/>
        <v>0</v>
      </c>
      <c r="TZ123" s="63">
        <f t="shared" si="1070"/>
        <v>0</v>
      </c>
      <c r="UA123" s="62">
        <f t="shared" si="1070"/>
        <v>0</v>
      </c>
      <c r="UB123" s="62">
        <f t="shared" si="1070"/>
        <v>0</v>
      </c>
      <c r="UC123" s="62">
        <f t="shared" si="1070"/>
        <v>0</v>
      </c>
      <c r="UD123" s="110">
        <f t="shared" si="1070"/>
        <v>0</v>
      </c>
      <c r="UE123" s="63">
        <f t="shared" ref="UE123:VD123" si="1071">SUM(UE124:UE127)</f>
        <v>0</v>
      </c>
      <c r="UF123" s="62">
        <f t="shared" si="1071"/>
        <v>0</v>
      </c>
      <c r="UG123" s="62">
        <f t="shared" si="1071"/>
        <v>0</v>
      </c>
      <c r="UH123" s="62">
        <f t="shared" si="1071"/>
        <v>0</v>
      </c>
      <c r="UI123" s="62">
        <f t="shared" si="1071"/>
        <v>0</v>
      </c>
      <c r="UJ123" s="62">
        <f t="shared" si="1071"/>
        <v>0</v>
      </c>
      <c r="UK123" s="62">
        <f t="shared" si="1071"/>
        <v>0</v>
      </c>
      <c r="UL123" s="62">
        <f t="shared" si="1071"/>
        <v>0</v>
      </c>
      <c r="UM123" s="62">
        <f t="shared" si="1071"/>
        <v>0</v>
      </c>
      <c r="UN123" s="62">
        <f t="shared" si="1071"/>
        <v>0</v>
      </c>
      <c r="UO123" s="62">
        <f t="shared" si="1071"/>
        <v>0</v>
      </c>
      <c r="UP123" s="63">
        <f t="shared" si="1071"/>
        <v>0</v>
      </c>
      <c r="UQ123" s="62">
        <f t="shared" si="1071"/>
        <v>0</v>
      </c>
      <c r="UR123" s="62">
        <f t="shared" si="1071"/>
        <v>0</v>
      </c>
      <c r="US123" s="62">
        <f t="shared" si="1071"/>
        <v>0</v>
      </c>
      <c r="UT123" s="62">
        <f t="shared" si="1071"/>
        <v>0</v>
      </c>
      <c r="UU123" s="62">
        <f t="shared" si="1071"/>
        <v>0</v>
      </c>
      <c r="UV123" s="62">
        <f t="shared" si="1071"/>
        <v>0</v>
      </c>
      <c r="UW123" s="62">
        <f t="shared" si="1071"/>
        <v>0</v>
      </c>
      <c r="UX123" s="62">
        <f t="shared" si="1071"/>
        <v>0</v>
      </c>
      <c r="UY123" s="62">
        <f t="shared" si="1071"/>
        <v>0</v>
      </c>
      <c r="UZ123" s="62">
        <f t="shared" si="1071"/>
        <v>0</v>
      </c>
      <c r="VA123" s="62">
        <f t="shared" si="1071"/>
        <v>0</v>
      </c>
      <c r="VB123" s="62">
        <f t="shared" si="1071"/>
        <v>0</v>
      </c>
      <c r="VC123" s="62">
        <f t="shared" si="1071"/>
        <v>0</v>
      </c>
      <c r="VD123" s="110">
        <f t="shared" si="1071"/>
        <v>0</v>
      </c>
      <c r="VE123" s="9" t="str">
        <f t="shared" si="710"/>
        <v>-</v>
      </c>
    </row>
    <row r="124" spans="1:577" ht="20.149999999999999" customHeight="1">
      <c r="A124" s="21"/>
      <c r="B124" s="21"/>
      <c r="C124" s="22">
        <v>61131</v>
      </c>
      <c r="D124" s="23" t="s">
        <v>92</v>
      </c>
      <c r="E124" s="191">
        <f>SUM(F124:I124)</f>
        <v>0</v>
      </c>
      <c r="F124" s="192"/>
      <c r="G124" s="192"/>
      <c r="H124" s="193"/>
      <c r="I124" s="227"/>
      <c r="J124" s="239">
        <f t="shared" ref="J124:J127" si="1072">SUM(K124:Y124)</f>
        <v>0</v>
      </c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9"/>
      <c r="V124" s="58"/>
      <c r="W124" s="58"/>
      <c r="X124" s="58"/>
      <c r="Y124" s="108"/>
      <c r="Z124" s="167">
        <f t="shared" ref="Z124:Z127" si="1073">SUM(AA124:AO124)</f>
        <v>0</v>
      </c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/>
      <c r="AL124" s="58"/>
      <c r="AM124" s="58"/>
      <c r="AN124" s="58"/>
      <c r="AO124" s="108"/>
      <c r="AP124" s="167">
        <f t="shared" ref="AP124:AP127" si="1074">SUM(AQ124:BE124)</f>
        <v>0</v>
      </c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9"/>
      <c r="BB124" s="58"/>
      <c r="BC124" s="58"/>
      <c r="BD124" s="58"/>
      <c r="BE124" s="108"/>
      <c r="BF124" s="167">
        <f t="shared" ref="BF124:BF127" si="1075">SUM(BG124:BU124)</f>
        <v>0</v>
      </c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9"/>
      <c r="BR124" s="58"/>
      <c r="BS124" s="58"/>
      <c r="BT124" s="58"/>
      <c r="BU124" s="108"/>
      <c r="BV124" s="167">
        <f t="shared" ref="BV124:BV127" si="1076">SUM(BW124:CU124)</f>
        <v>0</v>
      </c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9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108"/>
      <c r="CV124" s="171"/>
      <c r="CW124" s="167">
        <f t="shared" ref="CW124:CW127" si="1077">SUM(CX124:DL124)</f>
        <v>0</v>
      </c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9"/>
      <c r="DI124" s="58"/>
      <c r="DJ124" s="58"/>
      <c r="DK124" s="58"/>
      <c r="DL124" s="108"/>
      <c r="DM124" s="167">
        <f t="shared" ref="DM124:DM127" si="1078">SUM(DN124:EB124)</f>
        <v>0</v>
      </c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9"/>
      <c r="DY124" s="58"/>
      <c r="DZ124" s="58"/>
      <c r="EA124" s="58"/>
      <c r="EB124" s="108"/>
      <c r="EC124" s="167">
        <f t="shared" ref="EC124:EC127" si="1079">SUM(ED124:ER124)</f>
        <v>0</v>
      </c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9"/>
      <c r="EO124" s="58"/>
      <c r="EP124" s="58"/>
      <c r="EQ124" s="58"/>
      <c r="ER124" s="108"/>
      <c r="ES124" s="167">
        <f t="shared" ref="ES124:ES127" si="1080">SUM(ET124:FH124)</f>
        <v>0</v>
      </c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9"/>
      <c r="FE124" s="58"/>
      <c r="FF124" s="58"/>
      <c r="FG124" s="58"/>
      <c r="FH124" s="108"/>
      <c r="FI124" s="167">
        <f t="shared" ref="FI124:FI127" si="1081">SUM(FJ124:FX124)</f>
        <v>0</v>
      </c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9"/>
      <c r="FU124" s="58"/>
      <c r="FV124" s="58"/>
      <c r="FW124" s="58"/>
      <c r="FX124" s="108"/>
      <c r="FY124" s="167">
        <f t="shared" ref="FY124:FY127" si="1082">SUM(FZ124:GN124)</f>
        <v>0</v>
      </c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9"/>
      <c r="GK124" s="58"/>
      <c r="GL124" s="58"/>
      <c r="GM124" s="58"/>
      <c r="GN124" s="108"/>
      <c r="GO124" s="167">
        <f t="shared" ref="GO124:GO127" si="1083">SUM(GP124:HN124)</f>
        <v>0</v>
      </c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9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108"/>
      <c r="HO124" s="170"/>
      <c r="HP124" s="171"/>
      <c r="HQ124" s="167">
        <f t="shared" ref="HQ124:HQ127" si="1084">SUM(HR124:IF124)</f>
        <v>0</v>
      </c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9"/>
      <c r="IC124" s="58"/>
      <c r="ID124" s="58"/>
      <c r="IE124" s="58"/>
      <c r="IF124" s="108"/>
      <c r="IG124" s="167">
        <f t="shared" ref="IG124:IG127" si="1085">SUM(IH124:IV124)</f>
        <v>0</v>
      </c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9"/>
      <c r="IS124" s="58"/>
      <c r="IT124" s="58"/>
      <c r="IU124" s="58"/>
      <c r="IV124" s="108"/>
      <c r="IW124" s="167">
        <f t="shared" ref="IW124:IW127" si="1086">SUM(IX124:JL124)</f>
        <v>0</v>
      </c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9"/>
      <c r="JI124" s="58"/>
      <c r="JJ124" s="58"/>
      <c r="JK124" s="58"/>
      <c r="JL124" s="108"/>
      <c r="JM124" s="167">
        <f t="shared" ref="JM124:JM127" si="1087">SUM(JN124:KB124)</f>
        <v>0</v>
      </c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9"/>
      <c r="JY124" s="58"/>
      <c r="JZ124" s="58"/>
      <c r="KA124" s="58"/>
      <c r="KB124" s="108"/>
      <c r="KC124" s="167">
        <f t="shared" ref="KC124:KC127" si="1088">SUM(KD124:LB124)</f>
        <v>0</v>
      </c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9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108"/>
      <c r="LC124" s="171"/>
      <c r="LD124" s="167">
        <f t="shared" ref="LD124:LD127" si="1089">SUM(LE124:LS124)</f>
        <v>0</v>
      </c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9"/>
      <c r="LP124" s="58"/>
      <c r="LQ124" s="58"/>
      <c r="LR124" s="58"/>
      <c r="LS124" s="108"/>
      <c r="LT124" s="167">
        <f t="shared" ref="LT124:LT127" si="1090">SUM(LU124:MI124)</f>
        <v>0</v>
      </c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9"/>
      <c r="MF124" s="58"/>
      <c r="MG124" s="58"/>
      <c r="MH124" s="58"/>
      <c r="MI124" s="108"/>
      <c r="MJ124" s="167">
        <f t="shared" ref="MJ124:MJ127" si="1091">SUM(MK124:MY124)</f>
        <v>0</v>
      </c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9"/>
      <c r="MV124" s="58"/>
      <c r="MW124" s="58"/>
      <c r="MX124" s="58"/>
      <c r="MY124" s="108"/>
      <c r="MZ124" s="167">
        <f t="shared" ref="MZ124:MZ127" si="1092">SUM(NA124:NO124)</f>
        <v>0</v>
      </c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9"/>
      <c r="NL124" s="58"/>
      <c r="NM124" s="58"/>
      <c r="NN124" s="58"/>
      <c r="NO124" s="108"/>
      <c r="NP124" s="167">
        <f t="shared" ref="NP124:NP127" si="1093">SUM(NQ124:OE124)</f>
        <v>0</v>
      </c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9"/>
      <c r="OB124" s="58"/>
      <c r="OC124" s="58"/>
      <c r="OD124" s="58"/>
      <c r="OE124" s="108"/>
      <c r="OF124" s="167">
        <f t="shared" ref="OF124:OF127" si="1094">SUM(OG124:OU124)</f>
        <v>0</v>
      </c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9"/>
      <c r="OR124" s="58"/>
      <c r="OS124" s="58"/>
      <c r="OT124" s="58"/>
      <c r="OU124" s="108"/>
      <c r="OV124" s="167">
        <f t="shared" ref="OV124:OV127" si="1095">SUM(OW124:PK124)</f>
        <v>0</v>
      </c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9"/>
      <c r="PH124" s="58"/>
      <c r="PI124" s="58"/>
      <c r="PJ124" s="58"/>
      <c r="PK124" s="108"/>
      <c r="PL124" s="167">
        <f t="shared" ref="PL124:PL127" si="1096">SUM(PM124:QA124)</f>
        <v>0</v>
      </c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9"/>
      <c r="PX124" s="58"/>
      <c r="PY124" s="58"/>
      <c r="PZ124" s="58"/>
      <c r="QA124" s="108"/>
      <c r="QB124" s="167">
        <f t="shared" ref="QB124:QB127" si="1097">SUM(QC124:QQ124)</f>
        <v>0</v>
      </c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9"/>
      <c r="QN124" s="58"/>
      <c r="QO124" s="58"/>
      <c r="QP124" s="58"/>
      <c r="QQ124" s="108"/>
      <c r="QR124" s="167">
        <f t="shared" ref="QR124:QR127" si="1098">SUM(QS124:RQ124)</f>
        <v>0</v>
      </c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9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108"/>
      <c r="RR124" s="171"/>
      <c r="RS124" s="167">
        <f t="shared" ref="RS124:RS127" si="1099">SUM(RT124:SH124)</f>
        <v>0</v>
      </c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9"/>
      <c r="SE124" s="58"/>
      <c r="SF124" s="58"/>
      <c r="SG124" s="58"/>
      <c r="SH124" s="108"/>
      <c r="SI124" s="167">
        <f t="shared" ref="SI124:SI127" si="1100">SUM(SJ124:SX124)</f>
        <v>0</v>
      </c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9"/>
      <c r="SU124" s="58"/>
      <c r="SV124" s="58"/>
      <c r="SW124" s="58"/>
      <c r="SX124" s="108"/>
      <c r="SY124" s="167">
        <f t="shared" ref="SY124:SY127" si="1101">SUM(SZ124:TN124)</f>
        <v>0</v>
      </c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9"/>
      <c r="TK124" s="58"/>
      <c r="TL124" s="58"/>
      <c r="TM124" s="58"/>
      <c r="TN124" s="108"/>
      <c r="TO124" s="167">
        <f t="shared" ref="TO124:TO127" si="1102">SUM(TP124:UD124)</f>
        <v>0</v>
      </c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9"/>
      <c r="UA124" s="58"/>
      <c r="UB124" s="58"/>
      <c r="UC124" s="58"/>
      <c r="UD124" s="108"/>
      <c r="UE124" s="167">
        <f t="shared" ref="UE124:UE127" si="1103">SUM(UF124:VD124)</f>
        <v>0</v>
      </c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9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108"/>
      <c r="VE124" s="9" t="str">
        <f t="shared" si="710"/>
        <v>-</v>
      </c>
    </row>
    <row r="125" spans="1:577" ht="20.149999999999999" customHeight="1">
      <c r="A125" s="21"/>
      <c r="B125" s="21"/>
      <c r="C125" s="22">
        <v>61132</v>
      </c>
      <c r="D125" s="23" t="s">
        <v>116</v>
      </c>
      <c r="E125" s="191">
        <f>SUM(F125:I125)</f>
        <v>0</v>
      </c>
      <c r="F125" s="192"/>
      <c r="G125" s="192"/>
      <c r="H125" s="193"/>
      <c r="I125" s="227"/>
      <c r="J125" s="239">
        <f t="shared" si="1072"/>
        <v>0</v>
      </c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9"/>
      <c r="V125" s="58"/>
      <c r="W125" s="58"/>
      <c r="X125" s="58"/>
      <c r="Y125" s="108"/>
      <c r="Z125" s="167">
        <f t="shared" si="1073"/>
        <v>0</v>
      </c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/>
      <c r="AL125" s="58"/>
      <c r="AM125" s="58"/>
      <c r="AN125" s="58"/>
      <c r="AO125" s="108"/>
      <c r="AP125" s="167">
        <f t="shared" si="1074"/>
        <v>0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9"/>
      <c r="BB125" s="58"/>
      <c r="BC125" s="58"/>
      <c r="BD125" s="58"/>
      <c r="BE125" s="108"/>
      <c r="BF125" s="167">
        <f t="shared" si="1075"/>
        <v>0</v>
      </c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9"/>
      <c r="BR125" s="58"/>
      <c r="BS125" s="58"/>
      <c r="BT125" s="58"/>
      <c r="BU125" s="108"/>
      <c r="BV125" s="167">
        <f t="shared" si="1076"/>
        <v>0</v>
      </c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9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108"/>
      <c r="CV125" s="171"/>
      <c r="CW125" s="167">
        <f t="shared" si="1077"/>
        <v>0</v>
      </c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9"/>
      <c r="DI125" s="58"/>
      <c r="DJ125" s="58"/>
      <c r="DK125" s="58"/>
      <c r="DL125" s="108"/>
      <c r="DM125" s="167">
        <f t="shared" si="1078"/>
        <v>0</v>
      </c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9"/>
      <c r="DY125" s="58"/>
      <c r="DZ125" s="58"/>
      <c r="EA125" s="58"/>
      <c r="EB125" s="108"/>
      <c r="EC125" s="167">
        <f t="shared" si="1079"/>
        <v>0</v>
      </c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9"/>
      <c r="EO125" s="58"/>
      <c r="EP125" s="58"/>
      <c r="EQ125" s="58"/>
      <c r="ER125" s="108"/>
      <c r="ES125" s="167">
        <f t="shared" si="1080"/>
        <v>0</v>
      </c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9"/>
      <c r="FE125" s="58"/>
      <c r="FF125" s="58"/>
      <c r="FG125" s="58"/>
      <c r="FH125" s="108"/>
      <c r="FI125" s="167">
        <f t="shared" si="1081"/>
        <v>0</v>
      </c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9"/>
      <c r="FU125" s="58"/>
      <c r="FV125" s="58"/>
      <c r="FW125" s="58"/>
      <c r="FX125" s="108"/>
      <c r="FY125" s="167">
        <f t="shared" si="1082"/>
        <v>0</v>
      </c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9"/>
      <c r="GK125" s="58"/>
      <c r="GL125" s="58"/>
      <c r="GM125" s="58"/>
      <c r="GN125" s="108"/>
      <c r="GO125" s="167">
        <f t="shared" si="1083"/>
        <v>0</v>
      </c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9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108"/>
      <c r="HO125" s="170"/>
      <c r="HP125" s="171"/>
      <c r="HQ125" s="167">
        <f t="shared" si="1084"/>
        <v>0</v>
      </c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9"/>
      <c r="IC125" s="58"/>
      <c r="ID125" s="58"/>
      <c r="IE125" s="58"/>
      <c r="IF125" s="108"/>
      <c r="IG125" s="167">
        <f t="shared" si="1085"/>
        <v>0</v>
      </c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9"/>
      <c r="IS125" s="58"/>
      <c r="IT125" s="58"/>
      <c r="IU125" s="58"/>
      <c r="IV125" s="108"/>
      <c r="IW125" s="167">
        <f t="shared" si="1086"/>
        <v>0</v>
      </c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9"/>
      <c r="JI125" s="58"/>
      <c r="JJ125" s="58"/>
      <c r="JK125" s="58"/>
      <c r="JL125" s="108"/>
      <c r="JM125" s="167">
        <f t="shared" si="1087"/>
        <v>0</v>
      </c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9"/>
      <c r="JY125" s="58"/>
      <c r="JZ125" s="58"/>
      <c r="KA125" s="58"/>
      <c r="KB125" s="108"/>
      <c r="KC125" s="167">
        <f t="shared" si="1088"/>
        <v>0</v>
      </c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9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108"/>
      <c r="LC125" s="171"/>
      <c r="LD125" s="167">
        <f t="shared" si="1089"/>
        <v>0</v>
      </c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9"/>
      <c r="LP125" s="58"/>
      <c r="LQ125" s="58"/>
      <c r="LR125" s="58"/>
      <c r="LS125" s="108"/>
      <c r="LT125" s="167">
        <f t="shared" si="1090"/>
        <v>0</v>
      </c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9"/>
      <c r="MF125" s="58"/>
      <c r="MG125" s="58"/>
      <c r="MH125" s="58"/>
      <c r="MI125" s="108"/>
      <c r="MJ125" s="167">
        <f t="shared" si="1091"/>
        <v>0</v>
      </c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9"/>
      <c r="MV125" s="58"/>
      <c r="MW125" s="58"/>
      <c r="MX125" s="58"/>
      <c r="MY125" s="108"/>
      <c r="MZ125" s="167">
        <f t="shared" si="1092"/>
        <v>0</v>
      </c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9"/>
      <c r="NL125" s="58"/>
      <c r="NM125" s="58"/>
      <c r="NN125" s="58"/>
      <c r="NO125" s="108"/>
      <c r="NP125" s="167">
        <f t="shared" si="1093"/>
        <v>0</v>
      </c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9"/>
      <c r="OB125" s="58"/>
      <c r="OC125" s="58"/>
      <c r="OD125" s="58"/>
      <c r="OE125" s="108"/>
      <c r="OF125" s="167">
        <f t="shared" si="1094"/>
        <v>0</v>
      </c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9"/>
      <c r="OR125" s="58"/>
      <c r="OS125" s="58"/>
      <c r="OT125" s="58"/>
      <c r="OU125" s="108"/>
      <c r="OV125" s="167">
        <f t="shared" si="1095"/>
        <v>0</v>
      </c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9"/>
      <c r="PH125" s="58"/>
      <c r="PI125" s="58"/>
      <c r="PJ125" s="58"/>
      <c r="PK125" s="108"/>
      <c r="PL125" s="167">
        <f t="shared" si="1096"/>
        <v>0</v>
      </c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9"/>
      <c r="PX125" s="58"/>
      <c r="PY125" s="58"/>
      <c r="PZ125" s="58"/>
      <c r="QA125" s="108"/>
      <c r="QB125" s="167">
        <f t="shared" si="1097"/>
        <v>0</v>
      </c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9"/>
      <c r="QN125" s="58"/>
      <c r="QO125" s="58"/>
      <c r="QP125" s="58"/>
      <c r="QQ125" s="108"/>
      <c r="QR125" s="167">
        <f t="shared" si="1098"/>
        <v>0</v>
      </c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9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108"/>
      <c r="RR125" s="171"/>
      <c r="RS125" s="167">
        <f t="shared" si="1099"/>
        <v>0</v>
      </c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9"/>
      <c r="SE125" s="58"/>
      <c r="SF125" s="58"/>
      <c r="SG125" s="58"/>
      <c r="SH125" s="108"/>
      <c r="SI125" s="167">
        <f t="shared" si="1100"/>
        <v>0</v>
      </c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9"/>
      <c r="SU125" s="58"/>
      <c r="SV125" s="58"/>
      <c r="SW125" s="58"/>
      <c r="SX125" s="108"/>
      <c r="SY125" s="167">
        <f t="shared" si="1101"/>
        <v>0</v>
      </c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9"/>
      <c r="TK125" s="58"/>
      <c r="TL125" s="58"/>
      <c r="TM125" s="58"/>
      <c r="TN125" s="108"/>
      <c r="TO125" s="167">
        <f t="shared" si="1102"/>
        <v>0</v>
      </c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9"/>
      <c r="UA125" s="58"/>
      <c r="UB125" s="58"/>
      <c r="UC125" s="58"/>
      <c r="UD125" s="108"/>
      <c r="UE125" s="167">
        <f t="shared" si="1103"/>
        <v>0</v>
      </c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9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108"/>
      <c r="VE125" s="9" t="str">
        <f t="shared" si="710"/>
        <v>-</v>
      </c>
    </row>
    <row r="126" spans="1:577" ht="20.149999999999999" customHeight="1">
      <c r="A126" s="21"/>
      <c r="B126" s="21"/>
      <c r="C126" s="22">
        <v>61133</v>
      </c>
      <c r="D126" s="23" t="s">
        <v>117</v>
      </c>
      <c r="E126" s="191">
        <f>SUM(F126:I126)</f>
        <v>0</v>
      </c>
      <c r="F126" s="192"/>
      <c r="G126" s="192"/>
      <c r="H126" s="193"/>
      <c r="I126" s="227"/>
      <c r="J126" s="239">
        <f t="shared" si="1072"/>
        <v>0</v>
      </c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9"/>
      <c r="V126" s="58"/>
      <c r="W126" s="58"/>
      <c r="X126" s="58"/>
      <c r="Y126" s="108"/>
      <c r="Z126" s="167">
        <f t="shared" si="1073"/>
        <v>0</v>
      </c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/>
      <c r="AL126" s="58"/>
      <c r="AM126" s="58"/>
      <c r="AN126" s="58"/>
      <c r="AO126" s="108"/>
      <c r="AP126" s="167">
        <f t="shared" si="1074"/>
        <v>0</v>
      </c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9"/>
      <c r="BB126" s="58"/>
      <c r="BC126" s="58"/>
      <c r="BD126" s="58"/>
      <c r="BE126" s="108"/>
      <c r="BF126" s="167">
        <f t="shared" si="1075"/>
        <v>0</v>
      </c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9"/>
      <c r="BR126" s="58"/>
      <c r="BS126" s="58"/>
      <c r="BT126" s="58"/>
      <c r="BU126" s="108"/>
      <c r="BV126" s="167">
        <f t="shared" si="1076"/>
        <v>0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9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108"/>
      <c r="CV126" s="171"/>
      <c r="CW126" s="167">
        <f t="shared" si="1077"/>
        <v>0</v>
      </c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9"/>
      <c r="DI126" s="58"/>
      <c r="DJ126" s="58"/>
      <c r="DK126" s="58"/>
      <c r="DL126" s="108"/>
      <c r="DM126" s="167">
        <f t="shared" si="1078"/>
        <v>0</v>
      </c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9"/>
      <c r="DY126" s="58"/>
      <c r="DZ126" s="58"/>
      <c r="EA126" s="58"/>
      <c r="EB126" s="108"/>
      <c r="EC126" s="167">
        <f t="shared" si="1079"/>
        <v>0</v>
      </c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9"/>
      <c r="EO126" s="58"/>
      <c r="EP126" s="58"/>
      <c r="EQ126" s="58"/>
      <c r="ER126" s="108"/>
      <c r="ES126" s="167">
        <f t="shared" si="1080"/>
        <v>0</v>
      </c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9"/>
      <c r="FE126" s="58"/>
      <c r="FF126" s="58"/>
      <c r="FG126" s="58"/>
      <c r="FH126" s="108"/>
      <c r="FI126" s="167">
        <f t="shared" si="1081"/>
        <v>0</v>
      </c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9"/>
      <c r="FU126" s="58"/>
      <c r="FV126" s="58"/>
      <c r="FW126" s="58"/>
      <c r="FX126" s="108"/>
      <c r="FY126" s="167">
        <f t="shared" si="1082"/>
        <v>0</v>
      </c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9"/>
      <c r="GK126" s="58"/>
      <c r="GL126" s="58"/>
      <c r="GM126" s="58"/>
      <c r="GN126" s="108"/>
      <c r="GO126" s="167">
        <f t="shared" si="1083"/>
        <v>0</v>
      </c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9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108"/>
      <c r="HO126" s="170"/>
      <c r="HP126" s="171"/>
      <c r="HQ126" s="167">
        <f t="shared" si="1084"/>
        <v>0</v>
      </c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9"/>
      <c r="IC126" s="58"/>
      <c r="ID126" s="58"/>
      <c r="IE126" s="58"/>
      <c r="IF126" s="108"/>
      <c r="IG126" s="167">
        <f t="shared" si="1085"/>
        <v>0</v>
      </c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9"/>
      <c r="IS126" s="58"/>
      <c r="IT126" s="58"/>
      <c r="IU126" s="58"/>
      <c r="IV126" s="108"/>
      <c r="IW126" s="167">
        <f t="shared" si="1086"/>
        <v>0</v>
      </c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9"/>
      <c r="JI126" s="58"/>
      <c r="JJ126" s="58"/>
      <c r="JK126" s="58"/>
      <c r="JL126" s="108"/>
      <c r="JM126" s="167">
        <f t="shared" si="1087"/>
        <v>0</v>
      </c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9"/>
      <c r="JY126" s="58"/>
      <c r="JZ126" s="58"/>
      <c r="KA126" s="58"/>
      <c r="KB126" s="108"/>
      <c r="KC126" s="167">
        <f t="shared" si="1088"/>
        <v>0</v>
      </c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9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108"/>
      <c r="LC126" s="171"/>
      <c r="LD126" s="167">
        <f t="shared" si="1089"/>
        <v>0</v>
      </c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9"/>
      <c r="LP126" s="58"/>
      <c r="LQ126" s="58"/>
      <c r="LR126" s="58"/>
      <c r="LS126" s="108"/>
      <c r="LT126" s="167">
        <f t="shared" si="1090"/>
        <v>0</v>
      </c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9"/>
      <c r="MF126" s="58"/>
      <c r="MG126" s="58"/>
      <c r="MH126" s="58"/>
      <c r="MI126" s="108"/>
      <c r="MJ126" s="167">
        <f t="shared" si="1091"/>
        <v>0</v>
      </c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9"/>
      <c r="MV126" s="58"/>
      <c r="MW126" s="58"/>
      <c r="MX126" s="58"/>
      <c r="MY126" s="108"/>
      <c r="MZ126" s="167">
        <f t="shared" si="1092"/>
        <v>0</v>
      </c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9"/>
      <c r="NL126" s="58"/>
      <c r="NM126" s="58"/>
      <c r="NN126" s="58"/>
      <c r="NO126" s="108"/>
      <c r="NP126" s="167">
        <f t="shared" si="1093"/>
        <v>0</v>
      </c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9"/>
      <c r="OB126" s="58"/>
      <c r="OC126" s="58"/>
      <c r="OD126" s="58"/>
      <c r="OE126" s="108"/>
      <c r="OF126" s="167">
        <f t="shared" si="1094"/>
        <v>0</v>
      </c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9"/>
      <c r="OR126" s="58"/>
      <c r="OS126" s="58"/>
      <c r="OT126" s="58"/>
      <c r="OU126" s="108"/>
      <c r="OV126" s="167">
        <f t="shared" si="1095"/>
        <v>0</v>
      </c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9"/>
      <c r="PH126" s="58"/>
      <c r="PI126" s="58"/>
      <c r="PJ126" s="58"/>
      <c r="PK126" s="108"/>
      <c r="PL126" s="167">
        <f t="shared" si="1096"/>
        <v>0</v>
      </c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9"/>
      <c r="PX126" s="58"/>
      <c r="PY126" s="58"/>
      <c r="PZ126" s="58"/>
      <c r="QA126" s="108"/>
      <c r="QB126" s="167">
        <f t="shared" si="1097"/>
        <v>0</v>
      </c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9"/>
      <c r="QN126" s="58"/>
      <c r="QO126" s="58"/>
      <c r="QP126" s="58"/>
      <c r="QQ126" s="108"/>
      <c r="QR126" s="167">
        <f t="shared" si="1098"/>
        <v>0</v>
      </c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9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108"/>
      <c r="RR126" s="171"/>
      <c r="RS126" s="167">
        <f t="shared" si="1099"/>
        <v>0</v>
      </c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9"/>
      <c r="SE126" s="58"/>
      <c r="SF126" s="58"/>
      <c r="SG126" s="58"/>
      <c r="SH126" s="108"/>
      <c r="SI126" s="167">
        <f t="shared" si="1100"/>
        <v>0</v>
      </c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9"/>
      <c r="SU126" s="58"/>
      <c r="SV126" s="58"/>
      <c r="SW126" s="58"/>
      <c r="SX126" s="108"/>
      <c r="SY126" s="167">
        <f t="shared" si="1101"/>
        <v>0</v>
      </c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9"/>
      <c r="TK126" s="58"/>
      <c r="TL126" s="58"/>
      <c r="TM126" s="58"/>
      <c r="TN126" s="108"/>
      <c r="TO126" s="167">
        <f t="shared" si="1102"/>
        <v>0</v>
      </c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9"/>
      <c r="UA126" s="58"/>
      <c r="UB126" s="58"/>
      <c r="UC126" s="58"/>
      <c r="UD126" s="108"/>
      <c r="UE126" s="167">
        <f t="shared" si="1103"/>
        <v>0</v>
      </c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9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108"/>
      <c r="VE126" s="9" t="str">
        <f t="shared" si="710"/>
        <v>-</v>
      </c>
    </row>
    <row r="127" spans="1:577" ht="20.149999999999999" customHeight="1">
      <c r="A127" s="21"/>
      <c r="B127" s="21"/>
      <c r="C127" s="22">
        <v>61138</v>
      </c>
      <c r="D127" s="23" t="s">
        <v>120</v>
      </c>
      <c r="E127" s="191">
        <f>SUM(F127:I127)</f>
        <v>0</v>
      </c>
      <c r="F127" s="192"/>
      <c r="G127" s="192"/>
      <c r="H127" s="193"/>
      <c r="I127" s="227"/>
      <c r="J127" s="239">
        <f t="shared" si="1072"/>
        <v>0</v>
      </c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9"/>
      <c r="V127" s="58"/>
      <c r="W127" s="58"/>
      <c r="X127" s="58"/>
      <c r="Y127" s="108"/>
      <c r="Z127" s="167">
        <f t="shared" si="1073"/>
        <v>0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/>
      <c r="AL127" s="58"/>
      <c r="AM127" s="58"/>
      <c r="AN127" s="58"/>
      <c r="AO127" s="108"/>
      <c r="AP127" s="167">
        <f t="shared" si="1074"/>
        <v>0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9"/>
      <c r="BB127" s="58"/>
      <c r="BC127" s="58"/>
      <c r="BD127" s="58"/>
      <c r="BE127" s="108"/>
      <c r="BF127" s="167">
        <f t="shared" si="1075"/>
        <v>0</v>
      </c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9"/>
      <c r="BR127" s="58"/>
      <c r="BS127" s="58"/>
      <c r="BT127" s="58"/>
      <c r="BU127" s="108"/>
      <c r="BV127" s="167">
        <f t="shared" si="1076"/>
        <v>0</v>
      </c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9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108"/>
      <c r="CV127" s="171"/>
      <c r="CW127" s="167">
        <f t="shared" si="1077"/>
        <v>0</v>
      </c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9"/>
      <c r="DI127" s="58"/>
      <c r="DJ127" s="58"/>
      <c r="DK127" s="58"/>
      <c r="DL127" s="108"/>
      <c r="DM127" s="167">
        <f t="shared" si="1078"/>
        <v>0</v>
      </c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9"/>
      <c r="DY127" s="58"/>
      <c r="DZ127" s="58"/>
      <c r="EA127" s="58"/>
      <c r="EB127" s="108"/>
      <c r="EC127" s="167">
        <f t="shared" si="1079"/>
        <v>0</v>
      </c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9"/>
      <c r="EO127" s="58"/>
      <c r="EP127" s="58"/>
      <c r="EQ127" s="58"/>
      <c r="ER127" s="108"/>
      <c r="ES127" s="167">
        <f t="shared" si="1080"/>
        <v>0</v>
      </c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9"/>
      <c r="FE127" s="58"/>
      <c r="FF127" s="58"/>
      <c r="FG127" s="58"/>
      <c r="FH127" s="108"/>
      <c r="FI127" s="167">
        <f t="shared" si="1081"/>
        <v>0</v>
      </c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9"/>
      <c r="FU127" s="58"/>
      <c r="FV127" s="58"/>
      <c r="FW127" s="58"/>
      <c r="FX127" s="108"/>
      <c r="FY127" s="167">
        <f t="shared" si="1082"/>
        <v>0</v>
      </c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9"/>
      <c r="GK127" s="58"/>
      <c r="GL127" s="58"/>
      <c r="GM127" s="58"/>
      <c r="GN127" s="108"/>
      <c r="GO127" s="167">
        <f t="shared" si="1083"/>
        <v>0</v>
      </c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9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108"/>
      <c r="HO127" s="170"/>
      <c r="HP127" s="171"/>
      <c r="HQ127" s="167">
        <f t="shared" si="1084"/>
        <v>0</v>
      </c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9"/>
      <c r="IC127" s="58"/>
      <c r="ID127" s="58"/>
      <c r="IE127" s="58"/>
      <c r="IF127" s="108"/>
      <c r="IG127" s="167">
        <f t="shared" si="1085"/>
        <v>0</v>
      </c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9"/>
      <c r="IS127" s="58"/>
      <c r="IT127" s="58"/>
      <c r="IU127" s="58"/>
      <c r="IV127" s="108"/>
      <c r="IW127" s="167">
        <f t="shared" si="1086"/>
        <v>0</v>
      </c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9"/>
      <c r="JI127" s="58"/>
      <c r="JJ127" s="58"/>
      <c r="JK127" s="58"/>
      <c r="JL127" s="108"/>
      <c r="JM127" s="167">
        <f t="shared" si="1087"/>
        <v>0</v>
      </c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9"/>
      <c r="JY127" s="58"/>
      <c r="JZ127" s="58"/>
      <c r="KA127" s="58"/>
      <c r="KB127" s="108"/>
      <c r="KC127" s="167">
        <f t="shared" si="1088"/>
        <v>0</v>
      </c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9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108"/>
      <c r="LC127" s="171"/>
      <c r="LD127" s="167">
        <f t="shared" si="1089"/>
        <v>0</v>
      </c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9"/>
      <c r="LP127" s="58"/>
      <c r="LQ127" s="58"/>
      <c r="LR127" s="58"/>
      <c r="LS127" s="108"/>
      <c r="LT127" s="167">
        <f t="shared" si="1090"/>
        <v>0</v>
      </c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9"/>
      <c r="MF127" s="58"/>
      <c r="MG127" s="58"/>
      <c r="MH127" s="58"/>
      <c r="MI127" s="108"/>
      <c r="MJ127" s="167">
        <f t="shared" si="1091"/>
        <v>0</v>
      </c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9"/>
      <c r="MV127" s="58"/>
      <c r="MW127" s="58"/>
      <c r="MX127" s="58"/>
      <c r="MY127" s="108"/>
      <c r="MZ127" s="167">
        <f t="shared" si="1092"/>
        <v>0</v>
      </c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9"/>
      <c r="NL127" s="58"/>
      <c r="NM127" s="58"/>
      <c r="NN127" s="58"/>
      <c r="NO127" s="108"/>
      <c r="NP127" s="167">
        <f t="shared" si="1093"/>
        <v>0</v>
      </c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9"/>
      <c r="OB127" s="58"/>
      <c r="OC127" s="58"/>
      <c r="OD127" s="58"/>
      <c r="OE127" s="108"/>
      <c r="OF127" s="167">
        <f t="shared" si="1094"/>
        <v>0</v>
      </c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9"/>
      <c r="OR127" s="58"/>
      <c r="OS127" s="58"/>
      <c r="OT127" s="58"/>
      <c r="OU127" s="108"/>
      <c r="OV127" s="167">
        <f t="shared" si="1095"/>
        <v>0</v>
      </c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9"/>
      <c r="PH127" s="58"/>
      <c r="PI127" s="58"/>
      <c r="PJ127" s="58"/>
      <c r="PK127" s="108"/>
      <c r="PL127" s="167">
        <f t="shared" si="1096"/>
        <v>0</v>
      </c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9"/>
      <c r="PX127" s="58"/>
      <c r="PY127" s="58"/>
      <c r="PZ127" s="58"/>
      <c r="QA127" s="108"/>
      <c r="QB127" s="167">
        <f t="shared" si="1097"/>
        <v>0</v>
      </c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9"/>
      <c r="QN127" s="58"/>
      <c r="QO127" s="58"/>
      <c r="QP127" s="58"/>
      <c r="QQ127" s="108"/>
      <c r="QR127" s="167">
        <f t="shared" si="1098"/>
        <v>0</v>
      </c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9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108"/>
      <c r="RR127" s="171"/>
      <c r="RS127" s="167">
        <f t="shared" si="1099"/>
        <v>0</v>
      </c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9"/>
      <c r="SE127" s="58"/>
      <c r="SF127" s="58"/>
      <c r="SG127" s="58"/>
      <c r="SH127" s="108"/>
      <c r="SI127" s="167">
        <f t="shared" si="1100"/>
        <v>0</v>
      </c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9"/>
      <c r="SU127" s="58"/>
      <c r="SV127" s="58"/>
      <c r="SW127" s="58"/>
      <c r="SX127" s="108"/>
      <c r="SY127" s="167">
        <f t="shared" si="1101"/>
        <v>0</v>
      </c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9"/>
      <c r="TK127" s="58"/>
      <c r="TL127" s="58"/>
      <c r="TM127" s="58"/>
      <c r="TN127" s="108"/>
      <c r="TO127" s="167">
        <f t="shared" si="1102"/>
        <v>0</v>
      </c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9"/>
      <c r="UA127" s="58"/>
      <c r="UB127" s="58"/>
      <c r="UC127" s="58"/>
      <c r="UD127" s="108"/>
      <c r="UE127" s="167">
        <f t="shared" si="1103"/>
        <v>0</v>
      </c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9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108"/>
      <c r="VE127" s="9" t="str">
        <f t="shared" si="710"/>
        <v>-</v>
      </c>
    </row>
    <row r="128" spans="1:577" ht="20.149999999999999" customHeight="1">
      <c r="A128" s="18"/>
      <c r="B128" s="18">
        <v>6114</v>
      </c>
      <c r="C128" s="18"/>
      <c r="D128" s="19" t="s">
        <v>121</v>
      </c>
      <c r="E128" s="188">
        <f t="shared" ref="E128:BP128" si="1104">SUM(E129:E131)</f>
        <v>0</v>
      </c>
      <c r="F128" s="189">
        <f t="shared" si="1104"/>
        <v>0</v>
      </c>
      <c r="G128" s="189">
        <f t="shared" si="1104"/>
        <v>0</v>
      </c>
      <c r="H128" s="190">
        <f t="shared" si="1104"/>
        <v>0</v>
      </c>
      <c r="I128" s="226">
        <f t="shared" si="1104"/>
        <v>0</v>
      </c>
      <c r="J128" s="189">
        <f t="shared" si="1104"/>
        <v>0</v>
      </c>
      <c r="K128" s="57">
        <f t="shared" si="1104"/>
        <v>0</v>
      </c>
      <c r="L128" s="56">
        <f t="shared" si="1104"/>
        <v>0</v>
      </c>
      <c r="M128" s="56">
        <f t="shared" si="1104"/>
        <v>0</v>
      </c>
      <c r="N128" s="56">
        <f t="shared" si="1104"/>
        <v>0</v>
      </c>
      <c r="O128" s="56">
        <f t="shared" si="1104"/>
        <v>0</v>
      </c>
      <c r="P128" s="56">
        <f t="shared" si="1104"/>
        <v>0</v>
      </c>
      <c r="Q128" s="56">
        <f t="shared" si="1104"/>
        <v>0</v>
      </c>
      <c r="R128" s="56">
        <f t="shared" si="1104"/>
        <v>0</v>
      </c>
      <c r="S128" s="56">
        <f t="shared" si="1104"/>
        <v>0</v>
      </c>
      <c r="T128" s="56">
        <f t="shared" si="1104"/>
        <v>0</v>
      </c>
      <c r="U128" s="57">
        <f t="shared" si="1104"/>
        <v>0</v>
      </c>
      <c r="V128" s="56">
        <f t="shared" si="1104"/>
        <v>0</v>
      </c>
      <c r="W128" s="56">
        <f t="shared" si="1104"/>
        <v>0</v>
      </c>
      <c r="X128" s="56">
        <f t="shared" si="1104"/>
        <v>0</v>
      </c>
      <c r="Y128" s="107">
        <f t="shared" si="1104"/>
        <v>0</v>
      </c>
      <c r="Z128" s="57">
        <f t="shared" si="1104"/>
        <v>0</v>
      </c>
      <c r="AA128" s="56">
        <f t="shared" si="1104"/>
        <v>0</v>
      </c>
      <c r="AB128" s="56">
        <f t="shared" si="1104"/>
        <v>0</v>
      </c>
      <c r="AC128" s="56">
        <f t="shared" si="1104"/>
        <v>0</v>
      </c>
      <c r="AD128" s="56">
        <f t="shared" si="1104"/>
        <v>0</v>
      </c>
      <c r="AE128" s="56">
        <f t="shared" si="1104"/>
        <v>0</v>
      </c>
      <c r="AF128" s="56">
        <f t="shared" si="1104"/>
        <v>0</v>
      </c>
      <c r="AG128" s="56">
        <f t="shared" si="1104"/>
        <v>0</v>
      </c>
      <c r="AH128" s="56">
        <f t="shared" si="1104"/>
        <v>0</v>
      </c>
      <c r="AI128" s="56">
        <f t="shared" si="1104"/>
        <v>0</v>
      </c>
      <c r="AJ128" s="56">
        <f t="shared" si="1104"/>
        <v>0</v>
      </c>
      <c r="AK128" s="57">
        <f t="shared" si="1104"/>
        <v>0</v>
      </c>
      <c r="AL128" s="56">
        <f t="shared" si="1104"/>
        <v>0</v>
      </c>
      <c r="AM128" s="56">
        <f t="shared" si="1104"/>
        <v>0</v>
      </c>
      <c r="AN128" s="56">
        <f t="shared" si="1104"/>
        <v>0</v>
      </c>
      <c r="AO128" s="107">
        <f t="shared" si="1104"/>
        <v>0</v>
      </c>
      <c r="AP128" s="57">
        <f t="shared" si="1104"/>
        <v>0</v>
      </c>
      <c r="AQ128" s="56">
        <f t="shared" si="1104"/>
        <v>0</v>
      </c>
      <c r="AR128" s="56">
        <f t="shared" si="1104"/>
        <v>0</v>
      </c>
      <c r="AS128" s="56">
        <f t="shared" si="1104"/>
        <v>0</v>
      </c>
      <c r="AT128" s="56">
        <f t="shared" si="1104"/>
        <v>0</v>
      </c>
      <c r="AU128" s="56">
        <f t="shared" si="1104"/>
        <v>0</v>
      </c>
      <c r="AV128" s="56">
        <f t="shared" si="1104"/>
        <v>0</v>
      </c>
      <c r="AW128" s="56">
        <f t="shared" si="1104"/>
        <v>0</v>
      </c>
      <c r="AX128" s="56">
        <f t="shared" si="1104"/>
        <v>0</v>
      </c>
      <c r="AY128" s="56">
        <f t="shared" si="1104"/>
        <v>0</v>
      </c>
      <c r="AZ128" s="56">
        <f t="shared" si="1104"/>
        <v>0</v>
      </c>
      <c r="BA128" s="57">
        <f t="shared" si="1104"/>
        <v>0</v>
      </c>
      <c r="BB128" s="56">
        <f t="shared" si="1104"/>
        <v>0</v>
      </c>
      <c r="BC128" s="56">
        <f t="shared" si="1104"/>
        <v>0</v>
      </c>
      <c r="BD128" s="56">
        <f t="shared" si="1104"/>
        <v>0</v>
      </c>
      <c r="BE128" s="107">
        <f t="shared" si="1104"/>
        <v>0</v>
      </c>
      <c r="BF128" s="57">
        <f t="shared" si="1104"/>
        <v>0</v>
      </c>
      <c r="BG128" s="56">
        <f t="shared" si="1104"/>
        <v>0</v>
      </c>
      <c r="BH128" s="56">
        <f t="shared" si="1104"/>
        <v>0</v>
      </c>
      <c r="BI128" s="56">
        <f t="shared" si="1104"/>
        <v>0</v>
      </c>
      <c r="BJ128" s="56">
        <f t="shared" si="1104"/>
        <v>0</v>
      </c>
      <c r="BK128" s="56">
        <f t="shared" si="1104"/>
        <v>0</v>
      </c>
      <c r="BL128" s="56">
        <f t="shared" si="1104"/>
        <v>0</v>
      </c>
      <c r="BM128" s="56">
        <f t="shared" si="1104"/>
        <v>0</v>
      </c>
      <c r="BN128" s="56">
        <f t="shared" si="1104"/>
        <v>0</v>
      </c>
      <c r="BO128" s="56">
        <f t="shared" si="1104"/>
        <v>0</v>
      </c>
      <c r="BP128" s="56">
        <f t="shared" si="1104"/>
        <v>0</v>
      </c>
      <c r="BQ128" s="57">
        <f t="shared" ref="BQ128:EM128" si="1105">SUM(BQ129:BQ131)</f>
        <v>0</v>
      </c>
      <c r="BR128" s="56">
        <f t="shared" si="1105"/>
        <v>0</v>
      </c>
      <c r="BS128" s="56">
        <f t="shared" si="1105"/>
        <v>0</v>
      </c>
      <c r="BT128" s="56">
        <f t="shared" si="1105"/>
        <v>0</v>
      </c>
      <c r="BU128" s="107">
        <f t="shared" si="1105"/>
        <v>0</v>
      </c>
      <c r="BV128" s="57">
        <f t="shared" si="1105"/>
        <v>0</v>
      </c>
      <c r="BW128" s="56">
        <f t="shared" si="1105"/>
        <v>0</v>
      </c>
      <c r="BX128" s="56">
        <f t="shared" si="1105"/>
        <v>0</v>
      </c>
      <c r="BY128" s="56">
        <f t="shared" si="1105"/>
        <v>0</v>
      </c>
      <c r="BZ128" s="56">
        <f t="shared" si="1105"/>
        <v>0</v>
      </c>
      <c r="CA128" s="56">
        <f t="shared" si="1105"/>
        <v>0</v>
      </c>
      <c r="CB128" s="56">
        <f t="shared" si="1105"/>
        <v>0</v>
      </c>
      <c r="CC128" s="56">
        <f t="shared" si="1105"/>
        <v>0</v>
      </c>
      <c r="CD128" s="56">
        <f t="shared" si="1105"/>
        <v>0</v>
      </c>
      <c r="CE128" s="56">
        <f t="shared" si="1105"/>
        <v>0</v>
      </c>
      <c r="CF128" s="56">
        <f t="shared" si="1105"/>
        <v>0</v>
      </c>
      <c r="CG128" s="57">
        <f t="shared" si="1105"/>
        <v>0</v>
      </c>
      <c r="CH128" s="56">
        <f t="shared" si="1105"/>
        <v>0</v>
      </c>
      <c r="CI128" s="56">
        <f t="shared" si="1105"/>
        <v>0</v>
      </c>
      <c r="CJ128" s="56">
        <f t="shared" si="1105"/>
        <v>0</v>
      </c>
      <c r="CK128" s="56">
        <f t="shared" si="1105"/>
        <v>0</v>
      </c>
      <c r="CL128" s="56">
        <f t="shared" si="1105"/>
        <v>0</v>
      </c>
      <c r="CM128" s="56">
        <f t="shared" si="1105"/>
        <v>0</v>
      </c>
      <c r="CN128" s="56">
        <f t="shared" si="1105"/>
        <v>0</v>
      </c>
      <c r="CO128" s="56">
        <f t="shared" si="1105"/>
        <v>0</v>
      </c>
      <c r="CP128" s="56">
        <f t="shared" si="1105"/>
        <v>0</v>
      </c>
      <c r="CQ128" s="56">
        <f t="shared" si="1105"/>
        <v>0</v>
      </c>
      <c r="CR128" s="56">
        <f t="shared" si="1105"/>
        <v>0</v>
      </c>
      <c r="CS128" s="56">
        <f t="shared" si="1105"/>
        <v>0</v>
      </c>
      <c r="CT128" s="56">
        <f t="shared" si="1105"/>
        <v>0</v>
      </c>
      <c r="CU128" s="107">
        <f t="shared" si="1105"/>
        <v>0</v>
      </c>
      <c r="CV128" s="150">
        <f t="shared" si="1105"/>
        <v>0</v>
      </c>
      <c r="CW128" s="57">
        <f t="shared" si="1105"/>
        <v>0</v>
      </c>
      <c r="CX128" s="56">
        <f t="shared" si="1105"/>
        <v>0</v>
      </c>
      <c r="CY128" s="56">
        <f t="shared" si="1105"/>
        <v>0</v>
      </c>
      <c r="CZ128" s="56">
        <f t="shared" si="1105"/>
        <v>0</v>
      </c>
      <c r="DA128" s="56">
        <f t="shared" si="1105"/>
        <v>0</v>
      </c>
      <c r="DB128" s="56">
        <f t="shared" si="1105"/>
        <v>0</v>
      </c>
      <c r="DC128" s="56">
        <f t="shared" si="1105"/>
        <v>0</v>
      </c>
      <c r="DD128" s="56">
        <f t="shared" si="1105"/>
        <v>0</v>
      </c>
      <c r="DE128" s="56">
        <f t="shared" si="1105"/>
        <v>0</v>
      </c>
      <c r="DF128" s="56">
        <f t="shared" si="1105"/>
        <v>0</v>
      </c>
      <c r="DG128" s="56">
        <f t="shared" si="1105"/>
        <v>0</v>
      </c>
      <c r="DH128" s="57">
        <f t="shared" si="1105"/>
        <v>0</v>
      </c>
      <c r="DI128" s="56">
        <f t="shared" si="1105"/>
        <v>0</v>
      </c>
      <c r="DJ128" s="56">
        <f t="shared" si="1105"/>
        <v>0</v>
      </c>
      <c r="DK128" s="56">
        <f t="shared" si="1105"/>
        <v>0</v>
      </c>
      <c r="DL128" s="107">
        <f t="shared" si="1105"/>
        <v>0</v>
      </c>
      <c r="DM128" s="57">
        <f t="shared" si="1105"/>
        <v>0</v>
      </c>
      <c r="DN128" s="56">
        <f t="shared" si="1105"/>
        <v>0</v>
      </c>
      <c r="DO128" s="56">
        <f t="shared" si="1105"/>
        <v>0</v>
      </c>
      <c r="DP128" s="56">
        <f t="shared" si="1105"/>
        <v>0</v>
      </c>
      <c r="DQ128" s="56">
        <f t="shared" si="1105"/>
        <v>0</v>
      </c>
      <c r="DR128" s="56">
        <f t="shared" si="1105"/>
        <v>0</v>
      </c>
      <c r="DS128" s="56">
        <f t="shared" si="1105"/>
        <v>0</v>
      </c>
      <c r="DT128" s="56">
        <f t="shared" si="1105"/>
        <v>0</v>
      </c>
      <c r="DU128" s="56">
        <f t="shared" si="1105"/>
        <v>0</v>
      </c>
      <c r="DV128" s="56">
        <f t="shared" si="1105"/>
        <v>0</v>
      </c>
      <c r="DW128" s="56">
        <f t="shared" si="1105"/>
        <v>0</v>
      </c>
      <c r="DX128" s="57">
        <f t="shared" si="1105"/>
        <v>0</v>
      </c>
      <c r="DY128" s="56">
        <f t="shared" si="1105"/>
        <v>0</v>
      </c>
      <c r="DZ128" s="56">
        <f t="shared" si="1105"/>
        <v>0</v>
      </c>
      <c r="EA128" s="56">
        <f t="shared" si="1105"/>
        <v>0</v>
      </c>
      <c r="EB128" s="107">
        <f t="shared" si="1105"/>
        <v>0</v>
      </c>
      <c r="EC128" s="57">
        <f t="shared" si="1105"/>
        <v>0</v>
      </c>
      <c r="ED128" s="56">
        <f t="shared" si="1105"/>
        <v>0</v>
      </c>
      <c r="EE128" s="56">
        <f t="shared" si="1105"/>
        <v>0</v>
      </c>
      <c r="EF128" s="56">
        <f t="shared" si="1105"/>
        <v>0</v>
      </c>
      <c r="EG128" s="56">
        <f t="shared" si="1105"/>
        <v>0</v>
      </c>
      <c r="EH128" s="56">
        <f t="shared" si="1105"/>
        <v>0</v>
      </c>
      <c r="EI128" s="56">
        <f t="shared" si="1105"/>
        <v>0</v>
      </c>
      <c r="EJ128" s="56">
        <f t="shared" si="1105"/>
        <v>0</v>
      </c>
      <c r="EK128" s="56">
        <f t="shared" si="1105"/>
        <v>0</v>
      </c>
      <c r="EL128" s="56">
        <f t="shared" si="1105"/>
        <v>0</v>
      </c>
      <c r="EM128" s="56">
        <f t="shared" si="1105"/>
        <v>0</v>
      </c>
      <c r="EN128" s="57">
        <f t="shared" ref="EN128:GY128" si="1106">SUM(EN129:EN131)</f>
        <v>0</v>
      </c>
      <c r="EO128" s="56">
        <f t="shared" si="1106"/>
        <v>0</v>
      </c>
      <c r="EP128" s="56">
        <f t="shared" si="1106"/>
        <v>0</v>
      </c>
      <c r="EQ128" s="56">
        <f t="shared" si="1106"/>
        <v>0</v>
      </c>
      <c r="ER128" s="107">
        <f t="shared" si="1106"/>
        <v>0</v>
      </c>
      <c r="ES128" s="57">
        <f t="shared" si="1106"/>
        <v>0</v>
      </c>
      <c r="ET128" s="56">
        <f t="shared" si="1106"/>
        <v>0</v>
      </c>
      <c r="EU128" s="56">
        <f t="shared" si="1106"/>
        <v>0</v>
      </c>
      <c r="EV128" s="56">
        <f t="shared" si="1106"/>
        <v>0</v>
      </c>
      <c r="EW128" s="56">
        <f t="shared" si="1106"/>
        <v>0</v>
      </c>
      <c r="EX128" s="56">
        <f t="shared" si="1106"/>
        <v>0</v>
      </c>
      <c r="EY128" s="56">
        <f t="shared" si="1106"/>
        <v>0</v>
      </c>
      <c r="EZ128" s="56">
        <f t="shared" si="1106"/>
        <v>0</v>
      </c>
      <c r="FA128" s="56">
        <f t="shared" si="1106"/>
        <v>0</v>
      </c>
      <c r="FB128" s="56">
        <f t="shared" si="1106"/>
        <v>0</v>
      </c>
      <c r="FC128" s="56">
        <f t="shared" si="1106"/>
        <v>0</v>
      </c>
      <c r="FD128" s="57">
        <f t="shared" si="1106"/>
        <v>0</v>
      </c>
      <c r="FE128" s="56">
        <f t="shared" si="1106"/>
        <v>0</v>
      </c>
      <c r="FF128" s="56">
        <f t="shared" si="1106"/>
        <v>0</v>
      </c>
      <c r="FG128" s="56">
        <f t="shared" si="1106"/>
        <v>0</v>
      </c>
      <c r="FH128" s="107">
        <f t="shared" si="1106"/>
        <v>0</v>
      </c>
      <c r="FI128" s="57">
        <f t="shared" si="1106"/>
        <v>0</v>
      </c>
      <c r="FJ128" s="56">
        <f t="shared" si="1106"/>
        <v>0</v>
      </c>
      <c r="FK128" s="56">
        <f t="shared" si="1106"/>
        <v>0</v>
      </c>
      <c r="FL128" s="56">
        <f t="shared" si="1106"/>
        <v>0</v>
      </c>
      <c r="FM128" s="56">
        <f t="shared" si="1106"/>
        <v>0</v>
      </c>
      <c r="FN128" s="56">
        <f t="shared" si="1106"/>
        <v>0</v>
      </c>
      <c r="FO128" s="56">
        <f t="shared" si="1106"/>
        <v>0</v>
      </c>
      <c r="FP128" s="56">
        <f t="shared" si="1106"/>
        <v>0</v>
      </c>
      <c r="FQ128" s="56">
        <f t="shared" si="1106"/>
        <v>0</v>
      </c>
      <c r="FR128" s="56">
        <f t="shared" si="1106"/>
        <v>0</v>
      </c>
      <c r="FS128" s="56">
        <f t="shared" si="1106"/>
        <v>0</v>
      </c>
      <c r="FT128" s="57">
        <f t="shared" si="1106"/>
        <v>0</v>
      </c>
      <c r="FU128" s="56">
        <f t="shared" si="1106"/>
        <v>0</v>
      </c>
      <c r="FV128" s="56">
        <f t="shared" si="1106"/>
        <v>0</v>
      </c>
      <c r="FW128" s="56">
        <f t="shared" si="1106"/>
        <v>0</v>
      </c>
      <c r="FX128" s="107">
        <f t="shared" si="1106"/>
        <v>0</v>
      </c>
      <c r="FY128" s="57">
        <f t="shared" si="1106"/>
        <v>0</v>
      </c>
      <c r="FZ128" s="56">
        <f t="shared" si="1106"/>
        <v>0</v>
      </c>
      <c r="GA128" s="56">
        <f t="shared" si="1106"/>
        <v>0</v>
      </c>
      <c r="GB128" s="56">
        <f t="shared" si="1106"/>
        <v>0</v>
      </c>
      <c r="GC128" s="56">
        <f t="shared" si="1106"/>
        <v>0</v>
      </c>
      <c r="GD128" s="56">
        <f t="shared" si="1106"/>
        <v>0</v>
      </c>
      <c r="GE128" s="56">
        <f t="shared" si="1106"/>
        <v>0</v>
      </c>
      <c r="GF128" s="56">
        <f t="shared" si="1106"/>
        <v>0</v>
      </c>
      <c r="GG128" s="56">
        <f t="shared" si="1106"/>
        <v>0</v>
      </c>
      <c r="GH128" s="56">
        <f t="shared" si="1106"/>
        <v>0</v>
      </c>
      <c r="GI128" s="56">
        <f t="shared" si="1106"/>
        <v>0</v>
      </c>
      <c r="GJ128" s="57">
        <f t="shared" si="1106"/>
        <v>0</v>
      </c>
      <c r="GK128" s="56">
        <f t="shared" si="1106"/>
        <v>0</v>
      </c>
      <c r="GL128" s="56">
        <f t="shared" si="1106"/>
        <v>0</v>
      </c>
      <c r="GM128" s="56">
        <f t="shared" si="1106"/>
        <v>0</v>
      </c>
      <c r="GN128" s="107">
        <f t="shared" si="1106"/>
        <v>0</v>
      </c>
      <c r="GO128" s="57">
        <f t="shared" si="1106"/>
        <v>0</v>
      </c>
      <c r="GP128" s="56">
        <f t="shared" si="1106"/>
        <v>0</v>
      </c>
      <c r="GQ128" s="56">
        <f t="shared" si="1106"/>
        <v>0</v>
      </c>
      <c r="GR128" s="56">
        <f t="shared" si="1106"/>
        <v>0</v>
      </c>
      <c r="GS128" s="56">
        <f t="shared" si="1106"/>
        <v>0</v>
      </c>
      <c r="GT128" s="56">
        <f t="shared" si="1106"/>
        <v>0</v>
      </c>
      <c r="GU128" s="56">
        <f t="shared" si="1106"/>
        <v>0</v>
      </c>
      <c r="GV128" s="56">
        <f t="shared" si="1106"/>
        <v>0</v>
      </c>
      <c r="GW128" s="56">
        <f t="shared" si="1106"/>
        <v>0</v>
      </c>
      <c r="GX128" s="56">
        <f t="shared" si="1106"/>
        <v>0</v>
      </c>
      <c r="GY128" s="56">
        <f t="shared" si="1106"/>
        <v>0</v>
      </c>
      <c r="GZ128" s="57">
        <f t="shared" ref="GZ128:JW128" si="1107">SUM(GZ129:GZ131)</f>
        <v>0</v>
      </c>
      <c r="HA128" s="56">
        <f t="shared" si="1107"/>
        <v>0</v>
      </c>
      <c r="HB128" s="56">
        <f t="shared" si="1107"/>
        <v>0</v>
      </c>
      <c r="HC128" s="56">
        <f t="shared" si="1107"/>
        <v>0</v>
      </c>
      <c r="HD128" s="56">
        <f t="shared" si="1107"/>
        <v>0</v>
      </c>
      <c r="HE128" s="56">
        <f t="shared" si="1107"/>
        <v>0</v>
      </c>
      <c r="HF128" s="56">
        <f t="shared" si="1107"/>
        <v>0</v>
      </c>
      <c r="HG128" s="56">
        <f t="shared" si="1107"/>
        <v>0</v>
      </c>
      <c r="HH128" s="56">
        <f t="shared" si="1107"/>
        <v>0</v>
      </c>
      <c r="HI128" s="56">
        <f t="shared" si="1107"/>
        <v>0</v>
      </c>
      <c r="HJ128" s="56">
        <f t="shared" si="1107"/>
        <v>0</v>
      </c>
      <c r="HK128" s="56">
        <f t="shared" si="1107"/>
        <v>0</v>
      </c>
      <c r="HL128" s="56">
        <f t="shared" si="1107"/>
        <v>0</v>
      </c>
      <c r="HM128" s="56">
        <f t="shared" si="1107"/>
        <v>0</v>
      </c>
      <c r="HN128" s="107">
        <f t="shared" si="1107"/>
        <v>0</v>
      </c>
      <c r="HO128" s="134">
        <f t="shared" si="1107"/>
        <v>0</v>
      </c>
      <c r="HP128" s="150">
        <f t="shared" si="1107"/>
        <v>0</v>
      </c>
      <c r="HQ128" s="57">
        <f t="shared" si="1107"/>
        <v>0</v>
      </c>
      <c r="HR128" s="56">
        <f t="shared" si="1107"/>
        <v>0</v>
      </c>
      <c r="HS128" s="56">
        <f t="shared" si="1107"/>
        <v>0</v>
      </c>
      <c r="HT128" s="56">
        <f t="shared" si="1107"/>
        <v>0</v>
      </c>
      <c r="HU128" s="56">
        <f t="shared" si="1107"/>
        <v>0</v>
      </c>
      <c r="HV128" s="56">
        <f t="shared" si="1107"/>
        <v>0</v>
      </c>
      <c r="HW128" s="56">
        <f t="shared" si="1107"/>
        <v>0</v>
      </c>
      <c r="HX128" s="56">
        <f t="shared" si="1107"/>
        <v>0</v>
      </c>
      <c r="HY128" s="56">
        <f t="shared" si="1107"/>
        <v>0</v>
      </c>
      <c r="HZ128" s="56">
        <f t="shared" si="1107"/>
        <v>0</v>
      </c>
      <c r="IA128" s="56">
        <f t="shared" si="1107"/>
        <v>0</v>
      </c>
      <c r="IB128" s="57">
        <f t="shared" si="1107"/>
        <v>0</v>
      </c>
      <c r="IC128" s="56">
        <f t="shared" si="1107"/>
        <v>0</v>
      </c>
      <c r="ID128" s="56">
        <f t="shared" si="1107"/>
        <v>0</v>
      </c>
      <c r="IE128" s="56">
        <f t="shared" si="1107"/>
        <v>0</v>
      </c>
      <c r="IF128" s="107">
        <f t="shared" si="1107"/>
        <v>0</v>
      </c>
      <c r="IG128" s="57">
        <f t="shared" si="1107"/>
        <v>0</v>
      </c>
      <c r="IH128" s="56">
        <f t="shared" si="1107"/>
        <v>0</v>
      </c>
      <c r="II128" s="56">
        <f t="shared" si="1107"/>
        <v>0</v>
      </c>
      <c r="IJ128" s="56">
        <f t="shared" si="1107"/>
        <v>0</v>
      </c>
      <c r="IK128" s="56">
        <f t="shared" si="1107"/>
        <v>0</v>
      </c>
      <c r="IL128" s="56">
        <f t="shared" si="1107"/>
        <v>0</v>
      </c>
      <c r="IM128" s="56">
        <f t="shared" si="1107"/>
        <v>0</v>
      </c>
      <c r="IN128" s="56">
        <f t="shared" si="1107"/>
        <v>0</v>
      </c>
      <c r="IO128" s="56">
        <f t="shared" si="1107"/>
        <v>0</v>
      </c>
      <c r="IP128" s="56">
        <f t="shared" si="1107"/>
        <v>0</v>
      </c>
      <c r="IQ128" s="56">
        <f t="shared" si="1107"/>
        <v>0</v>
      </c>
      <c r="IR128" s="57">
        <f t="shared" si="1107"/>
        <v>0</v>
      </c>
      <c r="IS128" s="56">
        <f t="shared" si="1107"/>
        <v>0</v>
      </c>
      <c r="IT128" s="56">
        <f t="shared" si="1107"/>
        <v>0</v>
      </c>
      <c r="IU128" s="56">
        <f t="shared" si="1107"/>
        <v>0</v>
      </c>
      <c r="IV128" s="107">
        <f t="shared" si="1107"/>
        <v>0</v>
      </c>
      <c r="IW128" s="57">
        <f t="shared" si="1107"/>
        <v>0</v>
      </c>
      <c r="IX128" s="56">
        <f t="shared" si="1107"/>
        <v>0</v>
      </c>
      <c r="IY128" s="56">
        <f t="shared" si="1107"/>
        <v>0</v>
      </c>
      <c r="IZ128" s="56">
        <f t="shared" si="1107"/>
        <v>0</v>
      </c>
      <c r="JA128" s="56">
        <f t="shared" si="1107"/>
        <v>0</v>
      </c>
      <c r="JB128" s="56">
        <f t="shared" si="1107"/>
        <v>0</v>
      </c>
      <c r="JC128" s="56">
        <f t="shared" si="1107"/>
        <v>0</v>
      </c>
      <c r="JD128" s="56">
        <f t="shared" si="1107"/>
        <v>0</v>
      </c>
      <c r="JE128" s="56">
        <f t="shared" si="1107"/>
        <v>0</v>
      </c>
      <c r="JF128" s="56">
        <f t="shared" si="1107"/>
        <v>0</v>
      </c>
      <c r="JG128" s="56">
        <f t="shared" si="1107"/>
        <v>0</v>
      </c>
      <c r="JH128" s="57">
        <f t="shared" si="1107"/>
        <v>0</v>
      </c>
      <c r="JI128" s="56">
        <f t="shared" si="1107"/>
        <v>0</v>
      </c>
      <c r="JJ128" s="56">
        <f t="shared" si="1107"/>
        <v>0</v>
      </c>
      <c r="JK128" s="56">
        <f t="shared" si="1107"/>
        <v>0</v>
      </c>
      <c r="JL128" s="107">
        <f t="shared" si="1107"/>
        <v>0</v>
      </c>
      <c r="JM128" s="57">
        <f t="shared" si="1107"/>
        <v>0</v>
      </c>
      <c r="JN128" s="56">
        <f t="shared" si="1107"/>
        <v>0</v>
      </c>
      <c r="JO128" s="56">
        <f t="shared" si="1107"/>
        <v>0</v>
      </c>
      <c r="JP128" s="56">
        <f t="shared" si="1107"/>
        <v>0</v>
      </c>
      <c r="JQ128" s="56">
        <f t="shared" si="1107"/>
        <v>0</v>
      </c>
      <c r="JR128" s="56">
        <f t="shared" si="1107"/>
        <v>0</v>
      </c>
      <c r="JS128" s="56">
        <f t="shared" si="1107"/>
        <v>0</v>
      </c>
      <c r="JT128" s="56">
        <f t="shared" si="1107"/>
        <v>0</v>
      </c>
      <c r="JU128" s="56">
        <f t="shared" si="1107"/>
        <v>0</v>
      </c>
      <c r="JV128" s="56">
        <f t="shared" si="1107"/>
        <v>0</v>
      </c>
      <c r="JW128" s="56">
        <f t="shared" si="1107"/>
        <v>0</v>
      </c>
      <c r="JX128" s="57">
        <f t="shared" ref="JX128:MT128" si="1108">SUM(JX129:JX131)</f>
        <v>0</v>
      </c>
      <c r="JY128" s="56">
        <f t="shared" si="1108"/>
        <v>0</v>
      </c>
      <c r="JZ128" s="56">
        <f t="shared" si="1108"/>
        <v>0</v>
      </c>
      <c r="KA128" s="56">
        <f t="shared" si="1108"/>
        <v>0</v>
      </c>
      <c r="KB128" s="107">
        <f t="shared" si="1108"/>
        <v>0</v>
      </c>
      <c r="KC128" s="57">
        <f t="shared" si="1108"/>
        <v>0</v>
      </c>
      <c r="KD128" s="56">
        <f t="shared" si="1108"/>
        <v>0</v>
      </c>
      <c r="KE128" s="56">
        <f t="shared" si="1108"/>
        <v>0</v>
      </c>
      <c r="KF128" s="56">
        <f t="shared" si="1108"/>
        <v>0</v>
      </c>
      <c r="KG128" s="56">
        <f t="shared" si="1108"/>
        <v>0</v>
      </c>
      <c r="KH128" s="56">
        <f t="shared" si="1108"/>
        <v>0</v>
      </c>
      <c r="KI128" s="56">
        <f t="shared" si="1108"/>
        <v>0</v>
      </c>
      <c r="KJ128" s="56">
        <f t="shared" si="1108"/>
        <v>0</v>
      </c>
      <c r="KK128" s="56">
        <f t="shared" si="1108"/>
        <v>0</v>
      </c>
      <c r="KL128" s="56">
        <f t="shared" si="1108"/>
        <v>0</v>
      </c>
      <c r="KM128" s="56">
        <f t="shared" si="1108"/>
        <v>0</v>
      </c>
      <c r="KN128" s="57">
        <f t="shared" si="1108"/>
        <v>0</v>
      </c>
      <c r="KO128" s="56">
        <f t="shared" si="1108"/>
        <v>0</v>
      </c>
      <c r="KP128" s="56">
        <f t="shared" si="1108"/>
        <v>0</v>
      </c>
      <c r="KQ128" s="56">
        <f t="shared" si="1108"/>
        <v>0</v>
      </c>
      <c r="KR128" s="56">
        <f t="shared" si="1108"/>
        <v>0</v>
      </c>
      <c r="KS128" s="56">
        <f t="shared" si="1108"/>
        <v>0</v>
      </c>
      <c r="KT128" s="56">
        <f t="shared" si="1108"/>
        <v>0</v>
      </c>
      <c r="KU128" s="56">
        <f t="shared" si="1108"/>
        <v>0</v>
      </c>
      <c r="KV128" s="56">
        <f t="shared" si="1108"/>
        <v>0</v>
      </c>
      <c r="KW128" s="56">
        <f t="shared" si="1108"/>
        <v>0</v>
      </c>
      <c r="KX128" s="56">
        <f t="shared" si="1108"/>
        <v>0</v>
      </c>
      <c r="KY128" s="56">
        <f t="shared" si="1108"/>
        <v>0</v>
      </c>
      <c r="KZ128" s="56">
        <f t="shared" si="1108"/>
        <v>0</v>
      </c>
      <c r="LA128" s="56">
        <f t="shared" si="1108"/>
        <v>0</v>
      </c>
      <c r="LB128" s="107">
        <f t="shared" si="1108"/>
        <v>0</v>
      </c>
      <c r="LC128" s="150">
        <f t="shared" si="1108"/>
        <v>0</v>
      </c>
      <c r="LD128" s="57">
        <f t="shared" si="1108"/>
        <v>0</v>
      </c>
      <c r="LE128" s="56">
        <f t="shared" si="1108"/>
        <v>0</v>
      </c>
      <c r="LF128" s="56">
        <f t="shared" si="1108"/>
        <v>0</v>
      </c>
      <c r="LG128" s="56">
        <f t="shared" si="1108"/>
        <v>0</v>
      </c>
      <c r="LH128" s="56">
        <f t="shared" si="1108"/>
        <v>0</v>
      </c>
      <c r="LI128" s="56">
        <f t="shared" si="1108"/>
        <v>0</v>
      </c>
      <c r="LJ128" s="56">
        <f t="shared" si="1108"/>
        <v>0</v>
      </c>
      <c r="LK128" s="56">
        <f t="shared" si="1108"/>
        <v>0</v>
      </c>
      <c r="LL128" s="56">
        <f t="shared" si="1108"/>
        <v>0</v>
      </c>
      <c r="LM128" s="56">
        <f t="shared" si="1108"/>
        <v>0</v>
      </c>
      <c r="LN128" s="56">
        <f t="shared" si="1108"/>
        <v>0</v>
      </c>
      <c r="LO128" s="57">
        <f t="shared" si="1108"/>
        <v>0</v>
      </c>
      <c r="LP128" s="56">
        <f t="shared" si="1108"/>
        <v>0</v>
      </c>
      <c r="LQ128" s="56">
        <f t="shared" si="1108"/>
        <v>0</v>
      </c>
      <c r="LR128" s="56">
        <f t="shared" si="1108"/>
        <v>0</v>
      </c>
      <c r="LS128" s="107">
        <f t="shared" si="1108"/>
        <v>0</v>
      </c>
      <c r="LT128" s="57">
        <f t="shared" si="1108"/>
        <v>0</v>
      </c>
      <c r="LU128" s="56">
        <f t="shared" si="1108"/>
        <v>0</v>
      </c>
      <c r="LV128" s="56">
        <f t="shared" si="1108"/>
        <v>0</v>
      </c>
      <c r="LW128" s="56">
        <f t="shared" si="1108"/>
        <v>0</v>
      </c>
      <c r="LX128" s="56">
        <f t="shared" si="1108"/>
        <v>0</v>
      </c>
      <c r="LY128" s="56">
        <f t="shared" si="1108"/>
        <v>0</v>
      </c>
      <c r="LZ128" s="56">
        <f t="shared" si="1108"/>
        <v>0</v>
      </c>
      <c r="MA128" s="56">
        <f t="shared" si="1108"/>
        <v>0</v>
      </c>
      <c r="MB128" s="56">
        <f t="shared" si="1108"/>
        <v>0</v>
      </c>
      <c r="MC128" s="56">
        <f t="shared" si="1108"/>
        <v>0</v>
      </c>
      <c r="MD128" s="56">
        <f t="shared" si="1108"/>
        <v>0</v>
      </c>
      <c r="ME128" s="57">
        <f t="shared" si="1108"/>
        <v>0</v>
      </c>
      <c r="MF128" s="56">
        <f t="shared" si="1108"/>
        <v>0</v>
      </c>
      <c r="MG128" s="56">
        <f t="shared" si="1108"/>
        <v>0</v>
      </c>
      <c r="MH128" s="56">
        <f t="shared" si="1108"/>
        <v>0</v>
      </c>
      <c r="MI128" s="107">
        <f t="shared" si="1108"/>
        <v>0</v>
      </c>
      <c r="MJ128" s="57">
        <f t="shared" si="1108"/>
        <v>0</v>
      </c>
      <c r="MK128" s="56">
        <f t="shared" si="1108"/>
        <v>0</v>
      </c>
      <c r="ML128" s="56">
        <f t="shared" si="1108"/>
        <v>0</v>
      </c>
      <c r="MM128" s="56">
        <f t="shared" si="1108"/>
        <v>0</v>
      </c>
      <c r="MN128" s="56">
        <f t="shared" si="1108"/>
        <v>0</v>
      </c>
      <c r="MO128" s="56">
        <f t="shared" si="1108"/>
        <v>0</v>
      </c>
      <c r="MP128" s="56">
        <f t="shared" si="1108"/>
        <v>0</v>
      </c>
      <c r="MQ128" s="56">
        <f t="shared" si="1108"/>
        <v>0</v>
      </c>
      <c r="MR128" s="56">
        <f t="shared" si="1108"/>
        <v>0</v>
      </c>
      <c r="MS128" s="56">
        <f t="shared" si="1108"/>
        <v>0</v>
      </c>
      <c r="MT128" s="56">
        <f t="shared" si="1108"/>
        <v>0</v>
      </c>
      <c r="MU128" s="57">
        <f t="shared" ref="MU128:PF128" si="1109">SUM(MU129:MU131)</f>
        <v>0</v>
      </c>
      <c r="MV128" s="56">
        <f t="shared" si="1109"/>
        <v>0</v>
      </c>
      <c r="MW128" s="56">
        <f t="shared" si="1109"/>
        <v>0</v>
      </c>
      <c r="MX128" s="56">
        <f t="shared" si="1109"/>
        <v>0</v>
      </c>
      <c r="MY128" s="107">
        <f t="shared" si="1109"/>
        <v>0</v>
      </c>
      <c r="MZ128" s="57">
        <f t="shared" si="1109"/>
        <v>0</v>
      </c>
      <c r="NA128" s="56">
        <f t="shared" si="1109"/>
        <v>0</v>
      </c>
      <c r="NB128" s="56">
        <f t="shared" si="1109"/>
        <v>0</v>
      </c>
      <c r="NC128" s="56">
        <f t="shared" si="1109"/>
        <v>0</v>
      </c>
      <c r="ND128" s="56">
        <f t="shared" si="1109"/>
        <v>0</v>
      </c>
      <c r="NE128" s="56">
        <f t="shared" si="1109"/>
        <v>0</v>
      </c>
      <c r="NF128" s="56">
        <f t="shared" si="1109"/>
        <v>0</v>
      </c>
      <c r="NG128" s="56">
        <f t="shared" si="1109"/>
        <v>0</v>
      </c>
      <c r="NH128" s="56">
        <f t="shared" si="1109"/>
        <v>0</v>
      </c>
      <c r="NI128" s="56">
        <f t="shared" si="1109"/>
        <v>0</v>
      </c>
      <c r="NJ128" s="56">
        <f t="shared" si="1109"/>
        <v>0</v>
      </c>
      <c r="NK128" s="57">
        <f t="shared" si="1109"/>
        <v>0</v>
      </c>
      <c r="NL128" s="56">
        <f t="shared" si="1109"/>
        <v>0</v>
      </c>
      <c r="NM128" s="56">
        <f t="shared" si="1109"/>
        <v>0</v>
      </c>
      <c r="NN128" s="56">
        <f t="shared" si="1109"/>
        <v>0</v>
      </c>
      <c r="NO128" s="107">
        <f t="shared" si="1109"/>
        <v>0</v>
      </c>
      <c r="NP128" s="57">
        <f t="shared" si="1109"/>
        <v>0</v>
      </c>
      <c r="NQ128" s="56">
        <f t="shared" si="1109"/>
        <v>0</v>
      </c>
      <c r="NR128" s="56">
        <f t="shared" si="1109"/>
        <v>0</v>
      </c>
      <c r="NS128" s="56">
        <f t="shared" si="1109"/>
        <v>0</v>
      </c>
      <c r="NT128" s="56">
        <f t="shared" si="1109"/>
        <v>0</v>
      </c>
      <c r="NU128" s="56">
        <f t="shared" si="1109"/>
        <v>0</v>
      </c>
      <c r="NV128" s="56">
        <f t="shared" si="1109"/>
        <v>0</v>
      </c>
      <c r="NW128" s="56">
        <f t="shared" si="1109"/>
        <v>0</v>
      </c>
      <c r="NX128" s="56">
        <f t="shared" si="1109"/>
        <v>0</v>
      </c>
      <c r="NY128" s="56">
        <f t="shared" si="1109"/>
        <v>0</v>
      </c>
      <c r="NZ128" s="56">
        <f t="shared" si="1109"/>
        <v>0</v>
      </c>
      <c r="OA128" s="57">
        <f t="shared" si="1109"/>
        <v>0</v>
      </c>
      <c r="OB128" s="56">
        <f t="shared" si="1109"/>
        <v>0</v>
      </c>
      <c r="OC128" s="56">
        <f t="shared" si="1109"/>
        <v>0</v>
      </c>
      <c r="OD128" s="56">
        <f t="shared" si="1109"/>
        <v>0</v>
      </c>
      <c r="OE128" s="107">
        <f t="shared" si="1109"/>
        <v>0</v>
      </c>
      <c r="OF128" s="57">
        <f t="shared" si="1109"/>
        <v>0</v>
      </c>
      <c r="OG128" s="56">
        <f t="shared" si="1109"/>
        <v>0</v>
      </c>
      <c r="OH128" s="56">
        <f t="shared" si="1109"/>
        <v>0</v>
      </c>
      <c r="OI128" s="56">
        <f t="shared" si="1109"/>
        <v>0</v>
      </c>
      <c r="OJ128" s="56">
        <f t="shared" si="1109"/>
        <v>0</v>
      </c>
      <c r="OK128" s="56">
        <f t="shared" si="1109"/>
        <v>0</v>
      </c>
      <c r="OL128" s="56">
        <f t="shared" si="1109"/>
        <v>0</v>
      </c>
      <c r="OM128" s="56">
        <f t="shared" si="1109"/>
        <v>0</v>
      </c>
      <c r="ON128" s="56">
        <f t="shared" si="1109"/>
        <v>0</v>
      </c>
      <c r="OO128" s="56">
        <f t="shared" si="1109"/>
        <v>0</v>
      </c>
      <c r="OP128" s="56">
        <f t="shared" si="1109"/>
        <v>0</v>
      </c>
      <c r="OQ128" s="57">
        <f t="shared" si="1109"/>
        <v>0</v>
      </c>
      <c r="OR128" s="56">
        <f t="shared" si="1109"/>
        <v>0</v>
      </c>
      <c r="OS128" s="56">
        <f t="shared" si="1109"/>
        <v>0</v>
      </c>
      <c r="OT128" s="56">
        <f t="shared" si="1109"/>
        <v>0</v>
      </c>
      <c r="OU128" s="107">
        <f t="shared" si="1109"/>
        <v>0</v>
      </c>
      <c r="OV128" s="57">
        <f t="shared" si="1109"/>
        <v>0</v>
      </c>
      <c r="OW128" s="56">
        <f t="shared" si="1109"/>
        <v>0</v>
      </c>
      <c r="OX128" s="56">
        <f t="shared" si="1109"/>
        <v>0</v>
      </c>
      <c r="OY128" s="56">
        <f t="shared" si="1109"/>
        <v>0</v>
      </c>
      <c r="OZ128" s="56">
        <f t="shared" si="1109"/>
        <v>0</v>
      </c>
      <c r="PA128" s="56">
        <f t="shared" si="1109"/>
        <v>0</v>
      </c>
      <c r="PB128" s="56">
        <f t="shared" si="1109"/>
        <v>0</v>
      </c>
      <c r="PC128" s="56">
        <f t="shared" si="1109"/>
        <v>0</v>
      </c>
      <c r="PD128" s="56">
        <f t="shared" si="1109"/>
        <v>0</v>
      </c>
      <c r="PE128" s="56">
        <f t="shared" si="1109"/>
        <v>0</v>
      </c>
      <c r="PF128" s="56">
        <f t="shared" si="1109"/>
        <v>0</v>
      </c>
      <c r="PG128" s="57">
        <f t="shared" ref="PG128:RR128" si="1110">SUM(PG129:PG131)</f>
        <v>0</v>
      </c>
      <c r="PH128" s="56">
        <f t="shared" si="1110"/>
        <v>0</v>
      </c>
      <c r="PI128" s="56">
        <f t="shared" si="1110"/>
        <v>0</v>
      </c>
      <c r="PJ128" s="56">
        <f t="shared" si="1110"/>
        <v>0</v>
      </c>
      <c r="PK128" s="107">
        <f t="shared" si="1110"/>
        <v>0</v>
      </c>
      <c r="PL128" s="57">
        <f t="shared" si="1110"/>
        <v>0</v>
      </c>
      <c r="PM128" s="56">
        <f t="shared" si="1110"/>
        <v>0</v>
      </c>
      <c r="PN128" s="56">
        <f t="shared" si="1110"/>
        <v>0</v>
      </c>
      <c r="PO128" s="56">
        <f t="shared" si="1110"/>
        <v>0</v>
      </c>
      <c r="PP128" s="56">
        <f t="shared" si="1110"/>
        <v>0</v>
      </c>
      <c r="PQ128" s="56">
        <f t="shared" si="1110"/>
        <v>0</v>
      </c>
      <c r="PR128" s="56">
        <f t="shared" si="1110"/>
        <v>0</v>
      </c>
      <c r="PS128" s="56">
        <f t="shared" si="1110"/>
        <v>0</v>
      </c>
      <c r="PT128" s="56">
        <f t="shared" si="1110"/>
        <v>0</v>
      </c>
      <c r="PU128" s="56">
        <f t="shared" si="1110"/>
        <v>0</v>
      </c>
      <c r="PV128" s="56">
        <f t="shared" si="1110"/>
        <v>0</v>
      </c>
      <c r="PW128" s="57">
        <f t="shared" si="1110"/>
        <v>0</v>
      </c>
      <c r="PX128" s="56">
        <f t="shared" si="1110"/>
        <v>0</v>
      </c>
      <c r="PY128" s="56">
        <f t="shared" si="1110"/>
        <v>0</v>
      </c>
      <c r="PZ128" s="56">
        <f t="shared" si="1110"/>
        <v>0</v>
      </c>
      <c r="QA128" s="107">
        <f t="shared" si="1110"/>
        <v>0</v>
      </c>
      <c r="QB128" s="57">
        <f t="shared" si="1110"/>
        <v>0</v>
      </c>
      <c r="QC128" s="56">
        <f t="shared" si="1110"/>
        <v>0</v>
      </c>
      <c r="QD128" s="56">
        <f t="shared" si="1110"/>
        <v>0</v>
      </c>
      <c r="QE128" s="56">
        <f t="shared" si="1110"/>
        <v>0</v>
      </c>
      <c r="QF128" s="56">
        <f t="shared" si="1110"/>
        <v>0</v>
      </c>
      <c r="QG128" s="56">
        <f t="shared" si="1110"/>
        <v>0</v>
      </c>
      <c r="QH128" s="56">
        <f t="shared" si="1110"/>
        <v>0</v>
      </c>
      <c r="QI128" s="56">
        <f t="shared" si="1110"/>
        <v>0</v>
      </c>
      <c r="QJ128" s="56">
        <f t="shared" si="1110"/>
        <v>0</v>
      </c>
      <c r="QK128" s="56">
        <f t="shared" si="1110"/>
        <v>0</v>
      </c>
      <c r="QL128" s="56">
        <f t="shared" si="1110"/>
        <v>0</v>
      </c>
      <c r="QM128" s="57">
        <f t="shared" si="1110"/>
        <v>0</v>
      </c>
      <c r="QN128" s="56">
        <f t="shared" si="1110"/>
        <v>0</v>
      </c>
      <c r="QO128" s="56">
        <f t="shared" si="1110"/>
        <v>0</v>
      </c>
      <c r="QP128" s="56">
        <f t="shared" si="1110"/>
        <v>0</v>
      </c>
      <c r="QQ128" s="107">
        <f t="shared" si="1110"/>
        <v>0</v>
      </c>
      <c r="QR128" s="57">
        <f t="shared" si="1110"/>
        <v>0</v>
      </c>
      <c r="QS128" s="56">
        <f t="shared" si="1110"/>
        <v>0</v>
      </c>
      <c r="QT128" s="56">
        <f t="shared" si="1110"/>
        <v>0</v>
      </c>
      <c r="QU128" s="56">
        <f t="shared" si="1110"/>
        <v>0</v>
      </c>
      <c r="QV128" s="56">
        <f t="shared" si="1110"/>
        <v>0</v>
      </c>
      <c r="QW128" s="56">
        <f t="shared" si="1110"/>
        <v>0</v>
      </c>
      <c r="QX128" s="56">
        <f t="shared" si="1110"/>
        <v>0</v>
      </c>
      <c r="QY128" s="56">
        <f t="shared" si="1110"/>
        <v>0</v>
      </c>
      <c r="QZ128" s="56">
        <f t="shared" si="1110"/>
        <v>0</v>
      </c>
      <c r="RA128" s="56">
        <f t="shared" si="1110"/>
        <v>0</v>
      </c>
      <c r="RB128" s="56">
        <f t="shared" si="1110"/>
        <v>0</v>
      </c>
      <c r="RC128" s="57">
        <f t="shared" si="1110"/>
        <v>0</v>
      </c>
      <c r="RD128" s="56">
        <f t="shared" si="1110"/>
        <v>0</v>
      </c>
      <c r="RE128" s="56">
        <f t="shared" si="1110"/>
        <v>0</v>
      </c>
      <c r="RF128" s="56">
        <f t="shared" si="1110"/>
        <v>0</v>
      </c>
      <c r="RG128" s="56">
        <f t="shared" si="1110"/>
        <v>0</v>
      </c>
      <c r="RH128" s="56">
        <f t="shared" si="1110"/>
        <v>0</v>
      </c>
      <c r="RI128" s="56">
        <f t="shared" si="1110"/>
        <v>0</v>
      </c>
      <c r="RJ128" s="56">
        <f t="shared" si="1110"/>
        <v>0</v>
      </c>
      <c r="RK128" s="56">
        <f t="shared" si="1110"/>
        <v>0</v>
      </c>
      <c r="RL128" s="56">
        <f t="shared" si="1110"/>
        <v>0</v>
      </c>
      <c r="RM128" s="56">
        <f t="shared" si="1110"/>
        <v>0</v>
      </c>
      <c r="RN128" s="56">
        <f t="shared" si="1110"/>
        <v>0</v>
      </c>
      <c r="RO128" s="56">
        <f t="shared" si="1110"/>
        <v>0</v>
      </c>
      <c r="RP128" s="56">
        <f t="shared" si="1110"/>
        <v>0</v>
      </c>
      <c r="RQ128" s="107">
        <f t="shared" si="1110"/>
        <v>0</v>
      </c>
      <c r="RR128" s="150">
        <f t="shared" si="1110"/>
        <v>0</v>
      </c>
      <c r="RS128" s="57">
        <f t="shared" ref="RS128:UD128" si="1111">SUM(RS129:RS131)</f>
        <v>0</v>
      </c>
      <c r="RT128" s="56">
        <f t="shared" si="1111"/>
        <v>0</v>
      </c>
      <c r="RU128" s="56">
        <f t="shared" si="1111"/>
        <v>0</v>
      </c>
      <c r="RV128" s="56">
        <f t="shared" si="1111"/>
        <v>0</v>
      </c>
      <c r="RW128" s="56">
        <f t="shared" si="1111"/>
        <v>0</v>
      </c>
      <c r="RX128" s="56">
        <f t="shared" si="1111"/>
        <v>0</v>
      </c>
      <c r="RY128" s="56">
        <f t="shared" si="1111"/>
        <v>0</v>
      </c>
      <c r="RZ128" s="56">
        <f t="shared" si="1111"/>
        <v>0</v>
      </c>
      <c r="SA128" s="56">
        <f t="shared" si="1111"/>
        <v>0</v>
      </c>
      <c r="SB128" s="56">
        <f t="shared" si="1111"/>
        <v>0</v>
      </c>
      <c r="SC128" s="56">
        <f t="shared" si="1111"/>
        <v>0</v>
      </c>
      <c r="SD128" s="57">
        <f t="shared" si="1111"/>
        <v>0</v>
      </c>
      <c r="SE128" s="56">
        <f t="shared" si="1111"/>
        <v>0</v>
      </c>
      <c r="SF128" s="56">
        <f t="shared" si="1111"/>
        <v>0</v>
      </c>
      <c r="SG128" s="56">
        <f t="shared" si="1111"/>
        <v>0</v>
      </c>
      <c r="SH128" s="107">
        <f t="shared" si="1111"/>
        <v>0</v>
      </c>
      <c r="SI128" s="57">
        <f t="shared" si="1111"/>
        <v>0</v>
      </c>
      <c r="SJ128" s="56">
        <f t="shared" si="1111"/>
        <v>0</v>
      </c>
      <c r="SK128" s="56">
        <f t="shared" si="1111"/>
        <v>0</v>
      </c>
      <c r="SL128" s="56">
        <f t="shared" si="1111"/>
        <v>0</v>
      </c>
      <c r="SM128" s="56">
        <f t="shared" si="1111"/>
        <v>0</v>
      </c>
      <c r="SN128" s="56">
        <f t="shared" si="1111"/>
        <v>0</v>
      </c>
      <c r="SO128" s="56">
        <f t="shared" si="1111"/>
        <v>0</v>
      </c>
      <c r="SP128" s="56">
        <f t="shared" si="1111"/>
        <v>0</v>
      </c>
      <c r="SQ128" s="56">
        <f t="shared" si="1111"/>
        <v>0</v>
      </c>
      <c r="SR128" s="56">
        <f t="shared" si="1111"/>
        <v>0</v>
      </c>
      <c r="SS128" s="56">
        <f t="shared" si="1111"/>
        <v>0</v>
      </c>
      <c r="ST128" s="57">
        <f t="shared" si="1111"/>
        <v>0</v>
      </c>
      <c r="SU128" s="56">
        <f t="shared" si="1111"/>
        <v>0</v>
      </c>
      <c r="SV128" s="56">
        <f t="shared" si="1111"/>
        <v>0</v>
      </c>
      <c r="SW128" s="56">
        <f t="shared" si="1111"/>
        <v>0</v>
      </c>
      <c r="SX128" s="107">
        <f t="shared" si="1111"/>
        <v>0</v>
      </c>
      <c r="SY128" s="57">
        <f t="shared" si="1111"/>
        <v>0</v>
      </c>
      <c r="SZ128" s="56">
        <f t="shared" si="1111"/>
        <v>0</v>
      </c>
      <c r="TA128" s="56">
        <f t="shared" si="1111"/>
        <v>0</v>
      </c>
      <c r="TB128" s="56">
        <f t="shared" si="1111"/>
        <v>0</v>
      </c>
      <c r="TC128" s="56">
        <f t="shared" si="1111"/>
        <v>0</v>
      </c>
      <c r="TD128" s="56">
        <f t="shared" si="1111"/>
        <v>0</v>
      </c>
      <c r="TE128" s="56">
        <f t="shared" si="1111"/>
        <v>0</v>
      </c>
      <c r="TF128" s="56">
        <f t="shared" si="1111"/>
        <v>0</v>
      </c>
      <c r="TG128" s="56">
        <f t="shared" si="1111"/>
        <v>0</v>
      </c>
      <c r="TH128" s="56">
        <f t="shared" si="1111"/>
        <v>0</v>
      </c>
      <c r="TI128" s="56">
        <f t="shared" si="1111"/>
        <v>0</v>
      </c>
      <c r="TJ128" s="57">
        <f t="shared" si="1111"/>
        <v>0</v>
      </c>
      <c r="TK128" s="56">
        <f t="shared" si="1111"/>
        <v>0</v>
      </c>
      <c r="TL128" s="56">
        <f t="shared" si="1111"/>
        <v>0</v>
      </c>
      <c r="TM128" s="56">
        <f t="shared" si="1111"/>
        <v>0</v>
      </c>
      <c r="TN128" s="107">
        <f t="shared" si="1111"/>
        <v>0</v>
      </c>
      <c r="TO128" s="57">
        <f t="shared" si="1111"/>
        <v>0</v>
      </c>
      <c r="TP128" s="56">
        <f t="shared" si="1111"/>
        <v>0</v>
      </c>
      <c r="TQ128" s="56">
        <f t="shared" si="1111"/>
        <v>0</v>
      </c>
      <c r="TR128" s="56">
        <f t="shared" si="1111"/>
        <v>0</v>
      </c>
      <c r="TS128" s="56">
        <f t="shared" si="1111"/>
        <v>0</v>
      </c>
      <c r="TT128" s="56">
        <f t="shared" si="1111"/>
        <v>0</v>
      </c>
      <c r="TU128" s="56">
        <f t="shared" si="1111"/>
        <v>0</v>
      </c>
      <c r="TV128" s="56">
        <f t="shared" si="1111"/>
        <v>0</v>
      </c>
      <c r="TW128" s="56">
        <f t="shared" si="1111"/>
        <v>0</v>
      </c>
      <c r="TX128" s="56">
        <f t="shared" si="1111"/>
        <v>0</v>
      </c>
      <c r="TY128" s="56">
        <f t="shared" si="1111"/>
        <v>0</v>
      </c>
      <c r="TZ128" s="57">
        <f t="shared" si="1111"/>
        <v>0</v>
      </c>
      <c r="UA128" s="56">
        <f t="shared" si="1111"/>
        <v>0</v>
      </c>
      <c r="UB128" s="56">
        <f t="shared" si="1111"/>
        <v>0</v>
      </c>
      <c r="UC128" s="56">
        <f t="shared" si="1111"/>
        <v>0</v>
      </c>
      <c r="UD128" s="107">
        <f t="shared" si="1111"/>
        <v>0</v>
      </c>
      <c r="UE128" s="57">
        <f t="shared" ref="UE128:VD128" si="1112">SUM(UE129:UE131)</f>
        <v>0</v>
      </c>
      <c r="UF128" s="56">
        <f t="shared" si="1112"/>
        <v>0</v>
      </c>
      <c r="UG128" s="56">
        <f t="shared" si="1112"/>
        <v>0</v>
      </c>
      <c r="UH128" s="56">
        <f t="shared" si="1112"/>
        <v>0</v>
      </c>
      <c r="UI128" s="56">
        <f t="shared" si="1112"/>
        <v>0</v>
      </c>
      <c r="UJ128" s="56">
        <f t="shared" si="1112"/>
        <v>0</v>
      </c>
      <c r="UK128" s="56">
        <f t="shared" si="1112"/>
        <v>0</v>
      </c>
      <c r="UL128" s="56">
        <f t="shared" si="1112"/>
        <v>0</v>
      </c>
      <c r="UM128" s="56">
        <f t="shared" si="1112"/>
        <v>0</v>
      </c>
      <c r="UN128" s="56">
        <f t="shared" si="1112"/>
        <v>0</v>
      </c>
      <c r="UO128" s="56">
        <f t="shared" si="1112"/>
        <v>0</v>
      </c>
      <c r="UP128" s="57">
        <f t="shared" si="1112"/>
        <v>0</v>
      </c>
      <c r="UQ128" s="56">
        <f t="shared" si="1112"/>
        <v>0</v>
      </c>
      <c r="UR128" s="56">
        <f t="shared" si="1112"/>
        <v>0</v>
      </c>
      <c r="US128" s="56">
        <f t="shared" si="1112"/>
        <v>0</v>
      </c>
      <c r="UT128" s="56">
        <f t="shared" si="1112"/>
        <v>0</v>
      </c>
      <c r="UU128" s="56">
        <f t="shared" si="1112"/>
        <v>0</v>
      </c>
      <c r="UV128" s="56">
        <f t="shared" si="1112"/>
        <v>0</v>
      </c>
      <c r="UW128" s="56">
        <f t="shared" si="1112"/>
        <v>0</v>
      </c>
      <c r="UX128" s="56">
        <f t="shared" si="1112"/>
        <v>0</v>
      </c>
      <c r="UY128" s="56">
        <f t="shared" si="1112"/>
        <v>0</v>
      </c>
      <c r="UZ128" s="56">
        <f t="shared" si="1112"/>
        <v>0</v>
      </c>
      <c r="VA128" s="56">
        <f t="shared" si="1112"/>
        <v>0</v>
      </c>
      <c r="VB128" s="56">
        <f t="shared" si="1112"/>
        <v>0</v>
      </c>
      <c r="VC128" s="56">
        <f t="shared" si="1112"/>
        <v>0</v>
      </c>
      <c r="VD128" s="107">
        <f t="shared" si="1112"/>
        <v>0</v>
      </c>
      <c r="VE128" s="9" t="str">
        <f t="shared" si="710"/>
        <v>-</v>
      </c>
    </row>
    <row r="129" spans="1:577" ht="20.149999999999999" customHeight="1">
      <c r="A129" s="21"/>
      <c r="B129" s="21"/>
      <c r="C129" s="22">
        <v>61141</v>
      </c>
      <c r="D129" s="23" t="s">
        <v>122</v>
      </c>
      <c r="E129" s="191">
        <f>SUM(F129:I129)</f>
        <v>0</v>
      </c>
      <c r="F129" s="192"/>
      <c r="G129" s="192"/>
      <c r="H129" s="193"/>
      <c r="I129" s="227"/>
      <c r="J129" s="239">
        <f t="shared" ref="J129:J131" si="1113">SUM(K129:Y129)</f>
        <v>0</v>
      </c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9"/>
      <c r="V129" s="58"/>
      <c r="W129" s="58"/>
      <c r="X129" s="58"/>
      <c r="Y129" s="108"/>
      <c r="Z129" s="167">
        <f t="shared" ref="Z129:Z131" si="1114">SUM(AA129:AO129)</f>
        <v>0</v>
      </c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/>
      <c r="AL129" s="58"/>
      <c r="AM129" s="58"/>
      <c r="AN129" s="58"/>
      <c r="AO129" s="108"/>
      <c r="AP129" s="167">
        <f t="shared" ref="AP129:AP131" si="1115">SUM(AQ129:BE129)</f>
        <v>0</v>
      </c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9"/>
      <c r="BB129" s="58"/>
      <c r="BC129" s="58"/>
      <c r="BD129" s="58"/>
      <c r="BE129" s="108"/>
      <c r="BF129" s="167">
        <f t="shared" ref="BF129:BF131" si="1116">SUM(BG129:BU129)</f>
        <v>0</v>
      </c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58"/>
      <c r="BS129" s="58"/>
      <c r="BT129" s="58"/>
      <c r="BU129" s="108"/>
      <c r="BV129" s="167">
        <f t="shared" ref="BV129:BV131" si="1117">SUM(BW129:CU129)</f>
        <v>0</v>
      </c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9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108"/>
      <c r="CV129" s="171"/>
      <c r="CW129" s="167">
        <f t="shared" ref="CW129:CW131" si="1118">SUM(CX129:DL129)</f>
        <v>0</v>
      </c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9"/>
      <c r="DI129" s="58"/>
      <c r="DJ129" s="58"/>
      <c r="DK129" s="58"/>
      <c r="DL129" s="108"/>
      <c r="DM129" s="167">
        <f t="shared" ref="DM129:DM131" si="1119">SUM(DN129:EB129)</f>
        <v>0</v>
      </c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9"/>
      <c r="DY129" s="58"/>
      <c r="DZ129" s="58"/>
      <c r="EA129" s="58"/>
      <c r="EB129" s="108"/>
      <c r="EC129" s="167">
        <f t="shared" ref="EC129:EC131" si="1120">SUM(ED129:ER129)</f>
        <v>0</v>
      </c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9"/>
      <c r="EO129" s="58"/>
      <c r="EP129" s="58"/>
      <c r="EQ129" s="58"/>
      <c r="ER129" s="108"/>
      <c r="ES129" s="167">
        <f t="shared" ref="ES129:ES131" si="1121">SUM(ET129:FH129)</f>
        <v>0</v>
      </c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9"/>
      <c r="FE129" s="58"/>
      <c r="FF129" s="58"/>
      <c r="FG129" s="58"/>
      <c r="FH129" s="108"/>
      <c r="FI129" s="167">
        <f t="shared" ref="FI129:FI131" si="1122">SUM(FJ129:FX129)</f>
        <v>0</v>
      </c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9"/>
      <c r="FU129" s="58"/>
      <c r="FV129" s="58"/>
      <c r="FW129" s="58"/>
      <c r="FX129" s="108"/>
      <c r="FY129" s="167">
        <f t="shared" ref="FY129:FY131" si="1123">SUM(FZ129:GN129)</f>
        <v>0</v>
      </c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9"/>
      <c r="GK129" s="58"/>
      <c r="GL129" s="58"/>
      <c r="GM129" s="58"/>
      <c r="GN129" s="108"/>
      <c r="GO129" s="167">
        <f t="shared" ref="GO129:GO131" si="1124">SUM(GP129:HN129)</f>
        <v>0</v>
      </c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9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108"/>
      <c r="HO129" s="170"/>
      <c r="HP129" s="171"/>
      <c r="HQ129" s="167">
        <f t="shared" ref="HQ129:HQ131" si="1125">SUM(HR129:IF129)</f>
        <v>0</v>
      </c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9"/>
      <c r="IC129" s="58"/>
      <c r="ID129" s="58"/>
      <c r="IE129" s="58"/>
      <c r="IF129" s="108"/>
      <c r="IG129" s="167">
        <f t="shared" ref="IG129:IG131" si="1126">SUM(IH129:IV129)</f>
        <v>0</v>
      </c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9"/>
      <c r="IS129" s="58"/>
      <c r="IT129" s="58"/>
      <c r="IU129" s="58"/>
      <c r="IV129" s="108"/>
      <c r="IW129" s="167">
        <f t="shared" ref="IW129:IW131" si="1127">SUM(IX129:JL129)</f>
        <v>0</v>
      </c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9"/>
      <c r="JI129" s="58"/>
      <c r="JJ129" s="58"/>
      <c r="JK129" s="58"/>
      <c r="JL129" s="108"/>
      <c r="JM129" s="167">
        <f t="shared" ref="JM129:JM131" si="1128">SUM(JN129:KB129)</f>
        <v>0</v>
      </c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9"/>
      <c r="JY129" s="58"/>
      <c r="JZ129" s="58"/>
      <c r="KA129" s="58"/>
      <c r="KB129" s="108"/>
      <c r="KC129" s="167">
        <f t="shared" ref="KC129:KC131" si="1129">SUM(KD129:LB129)</f>
        <v>0</v>
      </c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9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108"/>
      <c r="LC129" s="171"/>
      <c r="LD129" s="167">
        <f t="shared" ref="LD129:LD131" si="1130">SUM(LE129:LS129)</f>
        <v>0</v>
      </c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9"/>
      <c r="LP129" s="58"/>
      <c r="LQ129" s="58"/>
      <c r="LR129" s="58"/>
      <c r="LS129" s="108"/>
      <c r="LT129" s="167">
        <f t="shared" ref="LT129:LT131" si="1131">SUM(LU129:MI129)</f>
        <v>0</v>
      </c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9"/>
      <c r="MF129" s="58"/>
      <c r="MG129" s="58"/>
      <c r="MH129" s="58"/>
      <c r="MI129" s="108"/>
      <c r="MJ129" s="167">
        <f t="shared" ref="MJ129:MJ131" si="1132">SUM(MK129:MY129)</f>
        <v>0</v>
      </c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9"/>
      <c r="MV129" s="58"/>
      <c r="MW129" s="58"/>
      <c r="MX129" s="58"/>
      <c r="MY129" s="108"/>
      <c r="MZ129" s="167">
        <f t="shared" ref="MZ129:MZ131" si="1133">SUM(NA129:NO129)</f>
        <v>0</v>
      </c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9"/>
      <c r="NL129" s="58"/>
      <c r="NM129" s="58"/>
      <c r="NN129" s="58"/>
      <c r="NO129" s="108"/>
      <c r="NP129" s="167">
        <f t="shared" ref="NP129:NP131" si="1134">SUM(NQ129:OE129)</f>
        <v>0</v>
      </c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9"/>
      <c r="OB129" s="58"/>
      <c r="OC129" s="58"/>
      <c r="OD129" s="58"/>
      <c r="OE129" s="108"/>
      <c r="OF129" s="167">
        <f t="shared" ref="OF129:OF131" si="1135">SUM(OG129:OU129)</f>
        <v>0</v>
      </c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9"/>
      <c r="OR129" s="58"/>
      <c r="OS129" s="58"/>
      <c r="OT129" s="58"/>
      <c r="OU129" s="108"/>
      <c r="OV129" s="167">
        <f t="shared" ref="OV129:OV131" si="1136">SUM(OW129:PK129)</f>
        <v>0</v>
      </c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9"/>
      <c r="PH129" s="58"/>
      <c r="PI129" s="58"/>
      <c r="PJ129" s="58"/>
      <c r="PK129" s="108"/>
      <c r="PL129" s="167">
        <f t="shared" ref="PL129:PL131" si="1137">SUM(PM129:QA129)</f>
        <v>0</v>
      </c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9"/>
      <c r="PX129" s="58"/>
      <c r="PY129" s="58"/>
      <c r="PZ129" s="58"/>
      <c r="QA129" s="108"/>
      <c r="QB129" s="167">
        <f t="shared" ref="QB129:QB131" si="1138">SUM(QC129:QQ129)</f>
        <v>0</v>
      </c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9"/>
      <c r="QN129" s="58"/>
      <c r="QO129" s="58"/>
      <c r="QP129" s="58"/>
      <c r="QQ129" s="108"/>
      <c r="QR129" s="167">
        <f t="shared" ref="QR129:QR131" si="1139">SUM(QS129:RQ129)</f>
        <v>0</v>
      </c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9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108"/>
      <c r="RR129" s="171"/>
      <c r="RS129" s="167">
        <f t="shared" ref="RS129:RS131" si="1140">SUM(RT129:SH129)</f>
        <v>0</v>
      </c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9"/>
      <c r="SE129" s="58"/>
      <c r="SF129" s="58"/>
      <c r="SG129" s="58"/>
      <c r="SH129" s="108"/>
      <c r="SI129" s="167">
        <f t="shared" ref="SI129:SI131" si="1141">SUM(SJ129:SX129)</f>
        <v>0</v>
      </c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9"/>
      <c r="SU129" s="58"/>
      <c r="SV129" s="58"/>
      <c r="SW129" s="58"/>
      <c r="SX129" s="108"/>
      <c r="SY129" s="167">
        <f t="shared" ref="SY129:SY131" si="1142">SUM(SZ129:TN129)</f>
        <v>0</v>
      </c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9"/>
      <c r="TK129" s="58"/>
      <c r="TL129" s="58"/>
      <c r="TM129" s="58"/>
      <c r="TN129" s="108"/>
      <c r="TO129" s="167">
        <f t="shared" ref="TO129:TO131" si="1143">SUM(TP129:UD129)</f>
        <v>0</v>
      </c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9"/>
      <c r="UA129" s="58"/>
      <c r="UB129" s="58"/>
      <c r="UC129" s="58"/>
      <c r="UD129" s="108"/>
      <c r="UE129" s="167">
        <f t="shared" ref="UE129:UE131" si="1144">SUM(UF129:VD129)</f>
        <v>0</v>
      </c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9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108"/>
      <c r="VE129" s="9" t="str">
        <f t="shared" si="710"/>
        <v>-</v>
      </c>
    </row>
    <row r="130" spans="1:577" ht="20.149999999999999" customHeight="1">
      <c r="A130" s="21"/>
      <c r="B130" s="21"/>
      <c r="C130" s="22">
        <v>61142</v>
      </c>
      <c r="D130" s="23" t="s">
        <v>123</v>
      </c>
      <c r="E130" s="191">
        <f>SUM(F130:I130)</f>
        <v>0</v>
      </c>
      <c r="F130" s="192"/>
      <c r="G130" s="192"/>
      <c r="H130" s="193"/>
      <c r="I130" s="227"/>
      <c r="J130" s="239">
        <f t="shared" si="1113"/>
        <v>0</v>
      </c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9"/>
      <c r="V130" s="58"/>
      <c r="W130" s="58"/>
      <c r="X130" s="58"/>
      <c r="Y130" s="108"/>
      <c r="Z130" s="167">
        <f t="shared" si="1114"/>
        <v>0</v>
      </c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58"/>
      <c r="AM130" s="58"/>
      <c r="AN130" s="58"/>
      <c r="AO130" s="108"/>
      <c r="AP130" s="167">
        <f t="shared" si="1115"/>
        <v>0</v>
      </c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9"/>
      <c r="BB130" s="58"/>
      <c r="BC130" s="58"/>
      <c r="BD130" s="58"/>
      <c r="BE130" s="108"/>
      <c r="BF130" s="167">
        <f t="shared" si="1116"/>
        <v>0</v>
      </c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9"/>
      <c r="BR130" s="58"/>
      <c r="BS130" s="58"/>
      <c r="BT130" s="58"/>
      <c r="BU130" s="108"/>
      <c r="BV130" s="167">
        <f t="shared" si="1117"/>
        <v>0</v>
      </c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9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108"/>
      <c r="CV130" s="171"/>
      <c r="CW130" s="167">
        <f t="shared" si="1118"/>
        <v>0</v>
      </c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9"/>
      <c r="DI130" s="58"/>
      <c r="DJ130" s="58"/>
      <c r="DK130" s="58"/>
      <c r="DL130" s="108"/>
      <c r="DM130" s="167">
        <f t="shared" si="1119"/>
        <v>0</v>
      </c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9"/>
      <c r="DY130" s="58"/>
      <c r="DZ130" s="58"/>
      <c r="EA130" s="58"/>
      <c r="EB130" s="108"/>
      <c r="EC130" s="167">
        <f t="shared" si="1120"/>
        <v>0</v>
      </c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9"/>
      <c r="EO130" s="58"/>
      <c r="EP130" s="58"/>
      <c r="EQ130" s="58"/>
      <c r="ER130" s="108"/>
      <c r="ES130" s="167">
        <f t="shared" si="1121"/>
        <v>0</v>
      </c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9"/>
      <c r="FE130" s="58"/>
      <c r="FF130" s="58"/>
      <c r="FG130" s="58"/>
      <c r="FH130" s="108"/>
      <c r="FI130" s="167">
        <f t="shared" si="1122"/>
        <v>0</v>
      </c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9"/>
      <c r="FU130" s="58"/>
      <c r="FV130" s="58"/>
      <c r="FW130" s="58"/>
      <c r="FX130" s="108"/>
      <c r="FY130" s="167">
        <f t="shared" si="1123"/>
        <v>0</v>
      </c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9"/>
      <c r="GK130" s="58"/>
      <c r="GL130" s="58"/>
      <c r="GM130" s="58"/>
      <c r="GN130" s="108"/>
      <c r="GO130" s="167">
        <f t="shared" si="1124"/>
        <v>0</v>
      </c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9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108"/>
      <c r="HO130" s="170"/>
      <c r="HP130" s="171"/>
      <c r="HQ130" s="167">
        <f t="shared" si="1125"/>
        <v>0</v>
      </c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9"/>
      <c r="IC130" s="58"/>
      <c r="ID130" s="58"/>
      <c r="IE130" s="58"/>
      <c r="IF130" s="108"/>
      <c r="IG130" s="167">
        <f t="shared" si="1126"/>
        <v>0</v>
      </c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9"/>
      <c r="IS130" s="58"/>
      <c r="IT130" s="58"/>
      <c r="IU130" s="58"/>
      <c r="IV130" s="108"/>
      <c r="IW130" s="167">
        <f t="shared" si="1127"/>
        <v>0</v>
      </c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9"/>
      <c r="JI130" s="58"/>
      <c r="JJ130" s="58"/>
      <c r="JK130" s="58"/>
      <c r="JL130" s="108"/>
      <c r="JM130" s="167">
        <f t="shared" si="1128"/>
        <v>0</v>
      </c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9"/>
      <c r="JY130" s="58"/>
      <c r="JZ130" s="58"/>
      <c r="KA130" s="58"/>
      <c r="KB130" s="108"/>
      <c r="KC130" s="167">
        <f t="shared" si="1129"/>
        <v>0</v>
      </c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9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108"/>
      <c r="LC130" s="171"/>
      <c r="LD130" s="167">
        <f t="shared" si="1130"/>
        <v>0</v>
      </c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9"/>
      <c r="LP130" s="58"/>
      <c r="LQ130" s="58"/>
      <c r="LR130" s="58"/>
      <c r="LS130" s="108"/>
      <c r="LT130" s="167">
        <f t="shared" si="1131"/>
        <v>0</v>
      </c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9"/>
      <c r="MF130" s="58"/>
      <c r="MG130" s="58"/>
      <c r="MH130" s="58"/>
      <c r="MI130" s="108"/>
      <c r="MJ130" s="167">
        <f t="shared" si="1132"/>
        <v>0</v>
      </c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9"/>
      <c r="MV130" s="58"/>
      <c r="MW130" s="58"/>
      <c r="MX130" s="58"/>
      <c r="MY130" s="108"/>
      <c r="MZ130" s="167">
        <f t="shared" si="1133"/>
        <v>0</v>
      </c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9"/>
      <c r="NL130" s="58"/>
      <c r="NM130" s="58"/>
      <c r="NN130" s="58"/>
      <c r="NO130" s="108"/>
      <c r="NP130" s="167">
        <f t="shared" si="1134"/>
        <v>0</v>
      </c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9"/>
      <c r="OB130" s="58"/>
      <c r="OC130" s="58"/>
      <c r="OD130" s="58"/>
      <c r="OE130" s="108"/>
      <c r="OF130" s="167">
        <f t="shared" si="1135"/>
        <v>0</v>
      </c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9"/>
      <c r="OR130" s="58"/>
      <c r="OS130" s="58"/>
      <c r="OT130" s="58"/>
      <c r="OU130" s="108"/>
      <c r="OV130" s="167">
        <f t="shared" si="1136"/>
        <v>0</v>
      </c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9"/>
      <c r="PH130" s="58"/>
      <c r="PI130" s="58"/>
      <c r="PJ130" s="58"/>
      <c r="PK130" s="108"/>
      <c r="PL130" s="167">
        <f t="shared" si="1137"/>
        <v>0</v>
      </c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9"/>
      <c r="PX130" s="58"/>
      <c r="PY130" s="58"/>
      <c r="PZ130" s="58"/>
      <c r="QA130" s="108"/>
      <c r="QB130" s="167">
        <f t="shared" si="1138"/>
        <v>0</v>
      </c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9"/>
      <c r="QN130" s="58"/>
      <c r="QO130" s="58"/>
      <c r="QP130" s="58"/>
      <c r="QQ130" s="108"/>
      <c r="QR130" s="167">
        <f t="shared" si="1139"/>
        <v>0</v>
      </c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9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108"/>
      <c r="RR130" s="171"/>
      <c r="RS130" s="167">
        <f t="shared" si="1140"/>
        <v>0</v>
      </c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9"/>
      <c r="SE130" s="58"/>
      <c r="SF130" s="58"/>
      <c r="SG130" s="58"/>
      <c r="SH130" s="108"/>
      <c r="SI130" s="167">
        <f t="shared" si="1141"/>
        <v>0</v>
      </c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9"/>
      <c r="SU130" s="58"/>
      <c r="SV130" s="58"/>
      <c r="SW130" s="58"/>
      <c r="SX130" s="108"/>
      <c r="SY130" s="167">
        <f t="shared" si="1142"/>
        <v>0</v>
      </c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9"/>
      <c r="TK130" s="58"/>
      <c r="TL130" s="58"/>
      <c r="TM130" s="58"/>
      <c r="TN130" s="108"/>
      <c r="TO130" s="167">
        <f t="shared" si="1143"/>
        <v>0</v>
      </c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9"/>
      <c r="UA130" s="58"/>
      <c r="UB130" s="58"/>
      <c r="UC130" s="58"/>
      <c r="UD130" s="108"/>
      <c r="UE130" s="167">
        <f t="shared" si="1144"/>
        <v>0</v>
      </c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9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108"/>
      <c r="VE130" s="9" t="str">
        <f t="shared" si="710"/>
        <v>-</v>
      </c>
    </row>
    <row r="131" spans="1:577" ht="20.149999999999999" customHeight="1">
      <c r="A131" s="21"/>
      <c r="B131" s="21"/>
      <c r="C131" s="22">
        <v>61148</v>
      </c>
      <c r="D131" s="23" t="s">
        <v>124</v>
      </c>
      <c r="E131" s="191">
        <f>SUM(F131:I131)</f>
        <v>0</v>
      </c>
      <c r="F131" s="192"/>
      <c r="G131" s="192"/>
      <c r="H131" s="193"/>
      <c r="I131" s="227"/>
      <c r="J131" s="239">
        <f t="shared" si="1113"/>
        <v>0</v>
      </c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9"/>
      <c r="V131" s="58"/>
      <c r="W131" s="58"/>
      <c r="X131" s="58"/>
      <c r="Y131" s="108"/>
      <c r="Z131" s="167">
        <f t="shared" si="1114"/>
        <v>0</v>
      </c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/>
      <c r="AL131" s="58"/>
      <c r="AM131" s="58"/>
      <c r="AN131" s="58"/>
      <c r="AO131" s="108"/>
      <c r="AP131" s="167">
        <f t="shared" si="1115"/>
        <v>0</v>
      </c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9"/>
      <c r="BB131" s="58"/>
      <c r="BC131" s="58"/>
      <c r="BD131" s="58"/>
      <c r="BE131" s="108"/>
      <c r="BF131" s="167">
        <f t="shared" si="1116"/>
        <v>0</v>
      </c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9"/>
      <c r="BR131" s="58"/>
      <c r="BS131" s="58"/>
      <c r="BT131" s="58"/>
      <c r="BU131" s="108"/>
      <c r="BV131" s="167">
        <f t="shared" si="1117"/>
        <v>0</v>
      </c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9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108"/>
      <c r="CV131" s="171"/>
      <c r="CW131" s="167">
        <f t="shared" si="1118"/>
        <v>0</v>
      </c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9"/>
      <c r="DI131" s="58"/>
      <c r="DJ131" s="58"/>
      <c r="DK131" s="58"/>
      <c r="DL131" s="108"/>
      <c r="DM131" s="167">
        <f t="shared" si="1119"/>
        <v>0</v>
      </c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9"/>
      <c r="DY131" s="58"/>
      <c r="DZ131" s="58"/>
      <c r="EA131" s="58"/>
      <c r="EB131" s="108"/>
      <c r="EC131" s="167">
        <f t="shared" si="1120"/>
        <v>0</v>
      </c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9"/>
      <c r="EO131" s="58"/>
      <c r="EP131" s="58"/>
      <c r="EQ131" s="58"/>
      <c r="ER131" s="108"/>
      <c r="ES131" s="167">
        <f t="shared" si="1121"/>
        <v>0</v>
      </c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9"/>
      <c r="FE131" s="58"/>
      <c r="FF131" s="58"/>
      <c r="FG131" s="58"/>
      <c r="FH131" s="108"/>
      <c r="FI131" s="167">
        <f t="shared" si="1122"/>
        <v>0</v>
      </c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9"/>
      <c r="FU131" s="58"/>
      <c r="FV131" s="58"/>
      <c r="FW131" s="58"/>
      <c r="FX131" s="108"/>
      <c r="FY131" s="167">
        <f t="shared" si="1123"/>
        <v>0</v>
      </c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9"/>
      <c r="GK131" s="58"/>
      <c r="GL131" s="58"/>
      <c r="GM131" s="58"/>
      <c r="GN131" s="108"/>
      <c r="GO131" s="167">
        <f t="shared" si="1124"/>
        <v>0</v>
      </c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9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108"/>
      <c r="HO131" s="170"/>
      <c r="HP131" s="171"/>
      <c r="HQ131" s="167">
        <f t="shared" si="1125"/>
        <v>0</v>
      </c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9"/>
      <c r="IC131" s="58"/>
      <c r="ID131" s="58"/>
      <c r="IE131" s="58"/>
      <c r="IF131" s="108"/>
      <c r="IG131" s="167">
        <f t="shared" si="1126"/>
        <v>0</v>
      </c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9"/>
      <c r="IS131" s="58"/>
      <c r="IT131" s="58"/>
      <c r="IU131" s="58"/>
      <c r="IV131" s="108"/>
      <c r="IW131" s="167">
        <f t="shared" si="1127"/>
        <v>0</v>
      </c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9"/>
      <c r="JI131" s="58"/>
      <c r="JJ131" s="58"/>
      <c r="JK131" s="58"/>
      <c r="JL131" s="108"/>
      <c r="JM131" s="167">
        <f t="shared" si="1128"/>
        <v>0</v>
      </c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9"/>
      <c r="JY131" s="58"/>
      <c r="JZ131" s="58"/>
      <c r="KA131" s="58"/>
      <c r="KB131" s="108"/>
      <c r="KC131" s="167">
        <f t="shared" si="1129"/>
        <v>0</v>
      </c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9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108"/>
      <c r="LC131" s="171"/>
      <c r="LD131" s="167">
        <f t="shared" si="1130"/>
        <v>0</v>
      </c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9"/>
      <c r="LP131" s="58"/>
      <c r="LQ131" s="58"/>
      <c r="LR131" s="58"/>
      <c r="LS131" s="108"/>
      <c r="LT131" s="167">
        <f t="shared" si="1131"/>
        <v>0</v>
      </c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9"/>
      <c r="MF131" s="58"/>
      <c r="MG131" s="58"/>
      <c r="MH131" s="58"/>
      <c r="MI131" s="108"/>
      <c r="MJ131" s="167">
        <f t="shared" si="1132"/>
        <v>0</v>
      </c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9"/>
      <c r="MV131" s="58"/>
      <c r="MW131" s="58"/>
      <c r="MX131" s="58"/>
      <c r="MY131" s="108"/>
      <c r="MZ131" s="167">
        <f t="shared" si="1133"/>
        <v>0</v>
      </c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9"/>
      <c r="NL131" s="58"/>
      <c r="NM131" s="58"/>
      <c r="NN131" s="58"/>
      <c r="NO131" s="108"/>
      <c r="NP131" s="167">
        <f t="shared" si="1134"/>
        <v>0</v>
      </c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9"/>
      <c r="OB131" s="58"/>
      <c r="OC131" s="58"/>
      <c r="OD131" s="58"/>
      <c r="OE131" s="108"/>
      <c r="OF131" s="167">
        <f t="shared" si="1135"/>
        <v>0</v>
      </c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9"/>
      <c r="OR131" s="58"/>
      <c r="OS131" s="58"/>
      <c r="OT131" s="58"/>
      <c r="OU131" s="108"/>
      <c r="OV131" s="167">
        <f t="shared" si="1136"/>
        <v>0</v>
      </c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9"/>
      <c r="PH131" s="58"/>
      <c r="PI131" s="58"/>
      <c r="PJ131" s="58"/>
      <c r="PK131" s="108"/>
      <c r="PL131" s="167">
        <f t="shared" si="1137"/>
        <v>0</v>
      </c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9"/>
      <c r="PX131" s="58"/>
      <c r="PY131" s="58"/>
      <c r="PZ131" s="58"/>
      <c r="QA131" s="108"/>
      <c r="QB131" s="167">
        <f t="shared" si="1138"/>
        <v>0</v>
      </c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9"/>
      <c r="QN131" s="58"/>
      <c r="QO131" s="58"/>
      <c r="QP131" s="58"/>
      <c r="QQ131" s="108"/>
      <c r="QR131" s="167">
        <f t="shared" si="1139"/>
        <v>0</v>
      </c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9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108"/>
      <c r="RR131" s="171"/>
      <c r="RS131" s="167">
        <f t="shared" si="1140"/>
        <v>0</v>
      </c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9"/>
      <c r="SE131" s="58"/>
      <c r="SF131" s="58"/>
      <c r="SG131" s="58"/>
      <c r="SH131" s="108"/>
      <c r="SI131" s="167">
        <f t="shared" si="1141"/>
        <v>0</v>
      </c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9"/>
      <c r="SU131" s="58"/>
      <c r="SV131" s="58"/>
      <c r="SW131" s="58"/>
      <c r="SX131" s="108"/>
      <c r="SY131" s="167">
        <f t="shared" si="1142"/>
        <v>0</v>
      </c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9"/>
      <c r="TK131" s="58"/>
      <c r="TL131" s="58"/>
      <c r="TM131" s="58"/>
      <c r="TN131" s="108"/>
      <c r="TO131" s="167">
        <f t="shared" si="1143"/>
        <v>0</v>
      </c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9"/>
      <c r="UA131" s="58"/>
      <c r="UB131" s="58"/>
      <c r="UC131" s="58"/>
      <c r="UD131" s="108"/>
      <c r="UE131" s="167">
        <f t="shared" si="1144"/>
        <v>0</v>
      </c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9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108"/>
      <c r="VE131" s="9" t="str">
        <f t="shared" si="710"/>
        <v>-</v>
      </c>
    </row>
    <row r="132" spans="1:577" ht="20.149999999999999" customHeight="1">
      <c r="A132" s="18"/>
      <c r="B132" s="18">
        <v>6115</v>
      </c>
      <c r="C132" s="18"/>
      <c r="D132" s="19" t="s">
        <v>125</v>
      </c>
      <c r="E132" s="200">
        <f t="shared" ref="E132:BP132" si="1145">E133</f>
        <v>0</v>
      </c>
      <c r="F132" s="201">
        <f t="shared" si="1145"/>
        <v>0</v>
      </c>
      <c r="G132" s="201">
        <f t="shared" si="1145"/>
        <v>0</v>
      </c>
      <c r="H132" s="202">
        <f t="shared" si="1145"/>
        <v>0</v>
      </c>
      <c r="I132" s="230">
        <f t="shared" si="1145"/>
        <v>0</v>
      </c>
      <c r="J132" s="201">
        <f t="shared" si="1145"/>
        <v>0</v>
      </c>
      <c r="K132" s="65">
        <f t="shared" si="1145"/>
        <v>0</v>
      </c>
      <c r="L132" s="64">
        <f t="shared" si="1145"/>
        <v>0</v>
      </c>
      <c r="M132" s="64">
        <f t="shared" si="1145"/>
        <v>0</v>
      </c>
      <c r="N132" s="64">
        <f t="shared" si="1145"/>
        <v>0</v>
      </c>
      <c r="O132" s="64">
        <f t="shared" si="1145"/>
        <v>0</v>
      </c>
      <c r="P132" s="64">
        <f t="shared" si="1145"/>
        <v>0</v>
      </c>
      <c r="Q132" s="64">
        <f t="shared" si="1145"/>
        <v>0</v>
      </c>
      <c r="R132" s="64">
        <f t="shared" si="1145"/>
        <v>0</v>
      </c>
      <c r="S132" s="64">
        <f t="shared" si="1145"/>
        <v>0</v>
      </c>
      <c r="T132" s="64">
        <f t="shared" si="1145"/>
        <v>0</v>
      </c>
      <c r="U132" s="65">
        <f t="shared" si="1145"/>
        <v>0</v>
      </c>
      <c r="V132" s="64">
        <f t="shared" si="1145"/>
        <v>0</v>
      </c>
      <c r="W132" s="64">
        <f t="shared" si="1145"/>
        <v>0</v>
      </c>
      <c r="X132" s="64">
        <f t="shared" si="1145"/>
        <v>0</v>
      </c>
      <c r="Y132" s="111">
        <f t="shared" si="1145"/>
        <v>0</v>
      </c>
      <c r="Z132" s="65">
        <f t="shared" si="1145"/>
        <v>0</v>
      </c>
      <c r="AA132" s="64">
        <f t="shared" si="1145"/>
        <v>0</v>
      </c>
      <c r="AB132" s="64">
        <f t="shared" si="1145"/>
        <v>0</v>
      </c>
      <c r="AC132" s="64">
        <f t="shared" si="1145"/>
        <v>0</v>
      </c>
      <c r="AD132" s="64">
        <f t="shared" si="1145"/>
        <v>0</v>
      </c>
      <c r="AE132" s="64">
        <f t="shared" si="1145"/>
        <v>0</v>
      </c>
      <c r="AF132" s="64">
        <f t="shared" si="1145"/>
        <v>0</v>
      </c>
      <c r="AG132" s="64">
        <f t="shared" si="1145"/>
        <v>0</v>
      </c>
      <c r="AH132" s="64">
        <f t="shared" si="1145"/>
        <v>0</v>
      </c>
      <c r="AI132" s="64">
        <f t="shared" si="1145"/>
        <v>0</v>
      </c>
      <c r="AJ132" s="64">
        <f t="shared" si="1145"/>
        <v>0</v>
      </c>
      <c r="AK132" s="65">
        <f t="shared" si="1145"/>
        <v>0</v>
      </c>
      <c r="AL132" s="64">
        <f t="shared" si="1145"/>
        <v>0</v>
      </c>
      <c r="AM132" s="64">
        <f t="shared" si="1145"/>
        <v>0</v>
      </c>
      <c r="AN132" s="64">
        <f t="shared" si="1145"/>
        <v>0</v>
      </c>
      <c r="AO132" s="111">
        <f t="shared" si="1145"/>
        <v>0</v>
      </c>
      <c r="AP132" s="65">
        <f t="shared" si="1145"/>
        <v>0</v>
      </c>
      <c r="AQ132" s="64">
        <f t="shared" si="1145"/>
        <v>0</v>
      </c>
      <c r="AR132" s="64">
        <f t="shared" si="1145"/>
        <v>0</v>
      </c>
      <c r="AS132" s="64">
        <f t="shared" si="1145"/>
        <v>0</v>
      </c>
      <c r="AT132" s="64">
        <f t="shared" si="1145"/>
        <v>0</v>
      </c>
      <c r="AU132" s="64">
        <f t="shared" si="1145"/>
        <v>0</v>
      </c>
      <c r="AV132" s="64">
        <f t="shared" si="1145"/>
        <v>0</v>
      </c>
      <c r="AW132" s="64">
        <f t="shared" si="1145"/>
        <v>0</v>
      </c>
      <c r="AX132" s="64">
        <f t="shared" si="1145"/>
        <v>0</v>
      </c>
      <c r="AY132" s="64">
        <f t="shared" si="1145"/>
        <v>0</v>
      </c>
      <c r="AZ132" s="64">
        <f t="shared" si="1145"/>
        <v>0</v>
      </c>
      <c r="BA132" s="65">
        <f t="shared" si="1145"/>
        <v>0</v>
      </c>
      <c r="BB132" s="64">
        <f t="shared" si="1145"/>
        <v>0</v>
      </c>
      <c r="BC132" s="64">
        <f t="shared" si="1145"/>
        <v>0</v>
      </c>
      <c r="BD132" s="64">
        <f t="shared" si="1145"/>
        <v>0</v>
      </c>
      <c r="BE132" s="111">
        <f t="shared" si="1145"/>
        <v>0</v>
      </c>
      <c r="BF132" s="65">
        <f t="shared" si="1145"/>
        <v>0</v>
      </c>
      <c r="BG132" s="64">
        <f t="shared" si="1145"/>
        <v>0</v>
      </c>
      <c r="BH132" s="64">
        <f t="shared" si="1145"/>
        <v>0</v>
      </c>
      <c r="BI132" s="64">
        <f t="shared" si="1145"/>
        <v>0</v>
      </c>
      <c r="BJ132" s="64">
        <f t="shared" si="1145"/>
        <v>0</v>
      </c>
      <c r="BK132" s="64">
        <f t="shared" si="1145"/>
        <v>0</v>
      </c>
      <c r="BL132" s="64">
        <f t="shared" si="1145"/>
        <v>0</v>
      </c>
      <c r="BM132" s="64">
        <f t="shared" si="1145"/>
        <v>0</v>
      </c>
      <c r="BN132" s="64">
        <f t="shared" si="1145"/>
        <v>0</v>
      </c>
      <c r="BO132" s="64">
        <f t="shared" si="1145"/>
        <v>0</v>
      </c>
      <c r="BP132" s="64">
        <f t="shared" si="1145"/>
        <v>0</v>
      </c>
      <c r="BQ132" s="65">
        <f t="shared" ref="BQ132:EN132" si="1146">BQ133</f>
        <v>0</v>
      </c>
      <c r="BR132" s="64">
        <f t="shared" si="1146"/>
        <v>0</v>
      </c>
      <c r="BS132" s="64">
        <f t="shared" si="1146"/>
        <v>0</v>
      </c>
      <c r="BT132" s="64">
        <f t="shared" si="1146"/>
        <v>0</v>
      </c>
      <c r="BU132" s="111">
        <f t="shared" si="1146"/>
        <v>0</v>
      </c>
      <c r="BV132" s="65">
        <f t="shared" si="1146"/>
        <v>0</v>
      </c>
      <c r="BW132" s="64">
        <f t="shared" si="1146"/>
        <v>0</v>
      </c>
      <c r="BX132" s="64">
        <f t="shared" si="1146"/>
        <v>0</v>
      </c>
      <c r="BY132" s="64">
        <f t="shared" si="1146"/>
        <v>0</v>
      </c>
      <c r="BZ132" s="64">
        <f t="shared" si="1146"/>
        <v>0</v>
      </c>
      <c r="CA132" s="64">
        <f t="shared" si="1146"/>
        <v>0</v>
      </c>
      <c r="CB132" s="64">
        <f t="shared" si="1146"/>
        <v>0</v>
      </c>
      <c r="CC132" s="64">
        <f t="shared" si="1146"/>
        <v>0</v>
      </c>
      <c r="CD132" s="64">
        <f t="shared" si="1146"/>
        <v>0</v>
      </c>
      <c r="CE132" s="64">
        <f t="shared" si="1146"/>
        <v>0</v>
      </c>
      <c r="CF132" s="64">
        <f t="shared" si="1146"/>
        <v>0</v>
      </c>
      <c r="CG132" s="65">
        <f t="shared" si="1146"/>
        <v>0</v>
      </c>
      <c r="CH132" s="64">
        <f t="shared" si="1146"/>
        <v>0</v>
      </c>
      <c r="CI132" s="64">
        <f t="shared" si="1146"/>
        <v>0</v>
      </c>
      <c r="CJ132" s="64">
        <f t="shared" si="1146"/>
        <v>0</v>
      </c>
      <c r="CK132" s="64">
        <f t="shared" si="1146"/>
        <v>0</v>
      </c>
      <c r="CL132" s="64">
        <f t="shared" si="1146"/>
        <v>0</v>
      </c>
      <c r="CM132" s="64">
        <f t="shared" si="1146"/>
        <v>0</v>
      </c>
      <c r="CN132" s="64">
        <f t="shared" si="1146"/>
        <v>0</v>
      </c>
      <c r="CO132" s="64">
        <f t="shared" si="1146"/>
        <v>0</v>
      </c>
      <c r="CP132" s="64">
        <f t="shared" si="1146"/>
        <v>0</v>
      </c>
      <c r="CQ132" s="64">
        <f t="shared" si="1146"/>
        <v>0</v>
      </c>
      <c r="CR132" s="64">
        <f t="shared" si="1146"/>
        <v>0</v>
      </c>
      <c r="CS132" s="64">
        <f t="shared" si="1146"/>
        <v>0</v>
      </c>
      <c r="CT132" s="64">
        <f t="shared" si="1146"/>
        <v>0</v>
      </c>
      <c r="CU132" s="111">
        <f t="shared" si="1146"/>
        <v>0</v>
      </c>
      <c r="CV132" s="153">
        <f t="shared" si="1146"/>
        <v>0</v>
      </c>
      <c r="CW132" s="65">
        <f t="shared" si="1146"/>
        <v>0</v>
      </c>
      <c r="CX132" s="64">
        <f t="shared" si="1146"/>
        <v>0</v>
      </c>
      <c r="CY132" s="64">
        <f t="shared" si="1146"/>
        <v>0</v>
      </c>
      <c r="CZ132" s="64">
        <f t="shared" si="1146"/>
        <v>0</v>
      </c>
      <c r="DA132" s="64">
        <f t="shared" si="1146"/>
        <v>0</v>
      </c>
      <c r="DB132" s="64">
        <f t="shared" si="1146"/>
        <v>0</v>
      </c>
      <c r="DC132" s="64">
        <f t="shared" si="1146"/>
        <v>0</v>
      </c>
      <c r="DD132" s="64">
        <f t="shared" si="1146"/>
        <v>0</v>
      </c>
      <c r="DE132" s="64">
        <f t="shared" si="1146"/>
        <v>0</v>
      </c>
      <c r="DF132" s="64">
        <f t="shared" si="1146"/>
        <v>0</v>
      </c>
      <c r="DG132" s="64">
        <f t="shared" si="1146"/>
        <v>0</v>
      </c>
      <c r="DH132" s="65">
        <f t="shared" si="1146"/>
        <v>0</v>
      </c>
      <c r="DI132" s="64">
        <f t="shared" si="1146"/>
        <v>0</v>
      </c>
      <c r="DJ132" s="64">
        <f t="shared" si="1146"/>
        <v>0</v>
      </c>
      <c r="DK132" s="64">
        <f t="shared" si="1146"/>
        <v>0</v>
      </c>
      <c r="DL132" s="111">
        <f t="shared" si="1146"/>
        <v>0</v>
      </c>
      <c r="DM132" s="65">
        <f t="shared" si="1146"/>
        <v>0</v>
      </c>
      <c r="DN132" s="64">
        <f t="shared" si="1146"/>
        <v>0</v>
      </c>
      <c r="DO132" s="64">
        <f t="shared" si="1146"/>
        <v>0</v>
      </c>
      <c r="DP132" s="64">
        <f t="shared" si="1146"/>
        <v>0</v>
      </c>
      <c r="DQ132" s="64">
        <f t="shared" si="1146"/>
        <v>0</v>
      </c>
      <c r="DR132" s="64">
        <f t="shared" si="1146"/>
        <v>0</v>
      </c>
      <c r="DS132" s="64">
        <f t="shared" si="1146"/>
        <v>0</v>
      </c>
      <c r="DT132" s="64">
        <f t="shared" si="1146"/>
        <v>0</v>
      </c>
      <c r="DU132" s="64">
        <f t="shared" si="1146"/>
        <v>0</v>
      </c>
      <c r="DV132" s="64">
        <f t="shared" si="1146"/>
        <v>0</v>
      </c>
      <c r="DW132" s="64">
        <f t="shared" si="1146"/>
        <v>0</v>
      </c>
      <c r="DX132" s="65">
        <f t="shared" si="1146"/>
        <v>0</v>
      </c>
      <c r="DY132" s="64">
        <f t="shared" si="1146"/>
        <v>0</v>
      </c>
      <c r="DZ132" s="64">
        <f t="shared" si="1146"/>
        <v>0</v>
      </c>
      <c r="EA132" s="64">
        <f t="shared" si="1146"/>
        <v>0</v>
      </c>
      <c r="EB132" s="111">
        <f t="shared" si="1146"/>
        <v>0</v>
      </c>
      <c r="EC132" s="65">
        <f t="shared" si="1146"/>
        <v>0</v>
      </c>
      <c r="ED132" s="64">
        <f t="shared" si="1146"/>
        <v>0</v>
      </c>
      <c r="EE132" s="64">
        <f t="shared" si="1146"/>
        <v>0</v>
      </c>
      <c r="EF132" s="64">
        <f t="shared" si="1146"/>
        <v>0</v>
      </c>
      <c r="EG132" s="64">
        <f t="shared" si="1146"/>
        <v>0</v>
      </c>
      <c r="EH132" s="64">
        <f t="shared" si="1146"/>
        <v>0</v>
      </c>
      <c r="EI132" s="64">
        <f t="shared" si="1146"/>
        <v>0</v>
      </c>
      <c r="EJ132" s="64">
        <f t="shared" si="1146"/>
        <v>0</v>
      </c>
      <c r="EK132" s="64">
        <f t="shared" si="1146"/>
        <v>0</v>
      </c>
      <c r="EL132" s="64">
        <f t="shared" si="1146"/>
        <v>0</v>
      </c>
      <c r="EM132" s="64">
        <f t="shared" si="1146"/>
        <v>0</v>
      </c>
      <c r="EN132" s="65">
        <f t="shared" si="1146"/>
        <v>0</v>
      </c>
      <c r="EO132" s="64">
        <f t="shared" ref="EO132:GZ132" si="1147">EO133</f>
        <v>0</v>
      </c>
      <c r="EP132" s="64">
        <f t="shared" si="1147"/>
        <v>0</v>
      </c>
      <c r="EQ132" s="64">
        <f t="shared" si="1147"/>
        <v>0</v>
      </c>
      <c r="ER132" s="111">
        <f t="shared" si="1147"/>
        <v>0</v>
      </c>
      <c r="ES132" s="65">
        <f t="shared" si="1147"/>
        <v>0</v>
      </c>
      <c r="ET132" s="64">
        <f t="shared" si="1147"/>
        <v>0</v>
      </c>
      <c r="EU132" s="64">
        <f t="shared" si="1147"/>
        <v>0</v>
      </c>
      <c r="EV132" s="64">
        <f t="shared" si="1147"/>
        <v>0</v>
      </c>
      <c r="EW132" s="64">
        <f t="shared" si="1147"/>
        <v>0</v>
      </c>
      <c r="EX132" s="64">
        <f t="shared" si="1147"/>
        <v>0</v>
      </c>
      <c r="EY132" s="64">
        <f t="shared" si="1147"/>
        <v>0</v>
      </c>
      <c r="EZ132" s="64">
        <f t="shared" si="1147"/>
        <v>0</v>
      </c>
      <c r="FA132" s="64">
        <f t="shared" si="1147"/>
        <v>0</v>
      </c>
      <c r="FB132" s="64">
        <f t="shared" si="1147"/>
        <v>0</v>
      </c>
      <c r="FC132" s="64">
        <f t="shared" si="1147"/>
        <v>0</v>
      </c>
      <c r="FD132" s="65">
        <f t="shared" si="1147"/>
        <v>0</v>
      </c>
      <c r="FE132" s="64">
        <f t="shared" si="1147"/>
        <v>0</v>
      </c>
      <c r="FF132" s="64">
        <f t="shared" si="1147"/>
        <v>0</v>
      </c>
      <c r="FG132" s="64">
        <f t="shared" si="1147"/>
        <v>0</v>
      </c>
      <c r="FH132" s="111">
        <f t="shared" si="1147"/>
        <v>0</v>
      </c>
      <c r="FI132" s="65">
        <f t="shared" si="1147"/>
        <v>0</v>
      </c>
      <c r="FJ132" s="64">
        <f t="shared" si="1147"/>
        <v>0</v>
      </c>
      <c r="FK132" s="64">
        <f t="shared" si="1147"/>
        <v>0</v>
      </c>
      <c r="FL132" s="64">
        <f t="shared" si="1147"/>
        <v>0</v>
      </c>
      <c r="FM132" s="64">
        <f t="shared" si="1147"/>
        <v>0</v>
      </c>
      <c r="FN132" s="64">
        <f t="shared" si="1147"/>
        <v>0</v>
      </c>
      <c r="FO132" s="64">
        <f t="shared" si="1147"/>
        <v>0</v>
      </c>
      <c r="FP132" s="64">
        <f t="shared" si="1147"/>
        <v>0</v>
      </c>
      <c r="FQ132" s="64">
        <f t="shared" si="1147"/>
        <v>0</v>
      </c>
      <c r="FR132" s="64">
        <f t="shared" si="1147"/>
        <v>0</v>
      </c>
      <c r="FS132" s="64">
        <f t="shared" si="1147"/>
        <v>0</v>
      </c>
      <c r="FT132" s="65">
        <f t="shared" si="1147"/>
        <v>0</v>
      </c>
      <c r="FU132" s="64">
        <f t="shared" si="1147"/>
        <v>0</v>
      </c>
      <c r="FV132" s="64">
        <f t="shared" si="1147"/>
        <v>0</v>
      </c>
      <c r="FW132" s="64">
        <f t="shared" si="1147"/>
        <v>0</v>
      </c>
      <c r="FX132" s="111">
        <f t="shared" si="1147"/>
        <v>0</v>
      </c>
      <c r="FY132" s="65">
        <f t="shared" si="1147"/>
        <v>0</v>
      </c>
      <c r="FZ132" s="64">
        <f t="shared" si="1147"/>
        <v>0</v>
      </c>
      <c r="GA132" s="64">
        <f t="shared" si="1147"/>
        <v>0</v>
      </c>
      <c r="GB132" s="64">
        <f t="shared" si="1147"/>
        <v>0</v>
      </c>
      <c r="GC132" s="64">
        <f t="shared" si="1147"/>
        <v>0</v>
      </c>
      <c r="GD132" s="64">
        <f t="shared" si="1147"/>
        <v>0</v>
      </c>
      <c r="GE132" s="64">
        <f t="shared" si="1147"/>
        <v>0</v>
      </c>
      <c r="GF132" s="64">
        <f t="shared" si="1147"/>
        <v>0</v>
      </c>
      <c r="GG132" s="64">
        <f t="shared" si="1147"/>
        <v>0</v>
      </c>
      <c r="GH132" s="64">
        <f t="shared" si="1147"/>
        <v>0</v>
      </c>
      <c r="GI132" s="64">
        <f t="shared" si="1147"/>
        <v>0</v>
      </c>
      <c r="GJ132" s="65">
        <f t="shared" si="1147"/>
        <v>0</v>
      </c>
      <c r="GK132" s="64">
        <f t="shared" si="1147"/>
        <v>0</v>
      </c>
      <c r="GL132" s="64">
        <f t="shared" si="1147"/>
        <v>0</v>
      </c>
      <c r="GM132" s="64">
        <f t="shared" si="1147"/>
        <v>0</v>
      </c>
      <c r="GN132" s="111">
        <f t="shared" si="1147"/>
        <v>0</v>
      </c>
      <c r="GO132" s="65">
        <f t="shared" si="1147"/>
        <v>0</v>
      </c>
      <c r="GP132" s="64">
        <f t="shared" si="1147"/>
        <v>0</v>
      </c>
      <c r="GQ132" s="64">
        <f t="shared" si="1147"/>
        <v>0</v>
      </c>
      <c r="GR132" s="64">
        <f t="shared" si="1147"/>
        <v>0</v>
      </c>
      <c r="GS132" s="64">
        <f t="shared" si="1147"/>
        <v>0</v>
      </c>
      <c r="GT132" s="64">
        <f t="shared" si="1147"/>
        <v>0</v>
      </c>
      <c r="GU132" s="64">
        <f t="shared" si="1147"/>
        <v>0</v>
      </c>
      <c r="GV132" s="64">
        <f t="shared" si="1147"/>
        <v>0</v>
      </c>
      <c r="GW132" s="64">
        <f t="shared" si="1147"/>
        <v>0</v>
      </c>
      <c r="GX132" s="64">
        <f t="shared" si="1147"/>
        <v>0</v>
      </c>
      <c r="GY132" s="64">
        <f t="shared" si="1147"/>
        <v>0</v>
      </c>
      <c r="GZ132" s="65">
        <f t="shared" si="1147"/>
        <v>0</v>
      </c>
      <c r="HA132" s="64">
        <f t="shared" ref="HA132:JY132" si="1148">HA133</f>
        <v>0</v>
      </c>
      <c r="HB132" s="64">
        <f t="shared" si="1148"/>
        <v>0</v>
      </c>
      <c r="HC132" s="64">
        <f t="shared" si="1148"/>
        <v>0</v>
      </c>
      <c r="HD132" s="64">
        <f t="shared" si="1148"/>
        <v>0</v>
      </c>
      <c r="HE132" s="64">
        <f t="shared" si="1148"/>
        <v>0</v>
      </c>
      <c r="HF132" s="64">
        <f t="shared" si="1148"/>
        <v>0</v>
      </c>
      <c r="HG132" s="64">
        <f t="shared" si="1148"/>
        <v>0</v>
      </c>
      <c r="HH132" s="64">
        <f t="shared" si="1148"/>
        <v>0</v>
      </c>
      <c r="HI132" s="64">
        <f t="shared" si="1148"/>
        <v>0</v>
      </c>
      <c r="HJ132" s="64">
        <f t="shared" si="1148"/>
        <v>0</v>
      </c>
      <c r="HK132" s="64">
        <f t="shared" si="1148"/>
        <v>0</v>
      </c>
      <c r="HL132" s="64">
        <f t="shared" si="1148"/>
        <v>0</v>
      </c>
      <c r="HM132" s="64">
        <f t="shared" si="1148"/>
        <v>0</v>
      </c>
      <c r="HN132" s="111">
        <f t="shared" si="1148"/>
        <v>0</v>
      </c>
      <c r="HO132" s="137">
        <f t="shared" si="1148"/>
        <v>0</v>
      </c>
      <c r="HP132" s="153">
        <f t="shared" si="1148"/>
        <v>0</v>
      </c>
      <c r="HQ132" s="65">
        <f t="shared" si="1148"/>
        <v>0</v>
      </c>
      <c r="HR132" s="64">
        <f t="shared" si="1148"/>
        <v>0</v>
      </c>
      <c r="HS132" s="64">
        <f t="shared" si="1148"/>
        <v>0</v>
      </c>
      <c r="HT132" s="64">
        <f t="shared" si="1148"/>
        <v>0</v>
      </c>
      <c r="HU132" s="64">
        <f t="shared" si="1148"/>
        <v>0</v>
      </c>
      <c r="HV132" s="64">
        <f t="shared" si="1148"/>
        <v>0</v>
      </c>
      <c r="HW132" s="64">
        <f t="shared" si="1148"/>
        <v>0</v>
      </c>
      <c r="HX132" s="64">
        <f t="shared" si="1148"/>
        <v>0</v>
      </c>
      <c r="HY132" s="64">
        <f t="shared" si="1148"/>
        <v>0</v>
      </c>
      <c r="HZ132" s="64">
        <f t="shared" si="1148"/>
        <v>0</v>
      </c>
      <c r="IA132" s="64">
        <f t="shared" si="1148"/>
        <v>0</v>
      </c>
      <c r="IB132" s="65">
        <f t="shared" si="1148"/>
        <v>0</v>
      </c>
      <c r="IC132" s="64">
        <f t="shared" si="1148"/>
        <v>0</v>
      </c>
      <c r="ID132" s="64">
        <f t="shared" si="1148"/>
        <v>0</v>
      </c>
      <c r="IE132" s="64">
        <f t="shared" si="1148"/>
        <v>0</v>
      </c>
      <c r="IF132" s="111">
        <f t="shared" si="1148"/>
        <v>0</v>
      </c>
      <c r="IG132" s="65">
        <f t="shared" si="1148"/>
        <v>0</v>
      </c>
      <c r="IH132" s="64">
        <f t="shared" si="1148"/>
        <v>0</v>
      </c>
      <c r="II132" s="64">
        <f t="shared" si="1148"/>
        <v>0</v>
      </c>
      <c r="IJ132" s="64">
        <f t="shared" si="1148"/>
        <v>0</v>
      </c>
      <c r="IK132" s="64">
        <f t="shared" si="1148"/>
        <v>0</v>
      </c>
      <c r="IL132" s="64">
        <f t="shared" si="1148"/>
        <v>0</v>
      </c>
      <c r="IM132" s="64">
        <f t="shared" si="1148"/>
        <v>0</v>
      </c>
      <c r="IN132" s="64">
        <f t="shared" si="1148"/>
        <v>0</v>
      </c>
      <c r="IO132" s="64">
        <f t="shared" si="1148"/>
        <v>0</v>
      </c>
      <c r="IP132" s="64">
        <f t="shared" si="1148"/>
        <v>0</v>
      </c>
      <c r="IQ132" s="64">
        <f t="shared" si="1148"/>
        <v>0</v>
      </c>
      <c r="IR132" s="65">
        <f t="shared" si="1148"/>
        <v>0</v>
      </c>
      <c r="IS132" s="64">
        <f t="shared" si="1148"/>
        <v>0</v>
      </c>
      <c r="IT132" s="64">
        <f t="shared" si="1148"/>
        <v>0</v>
      </c>
      <c r="IU132" s="64">
        <f t="shared" si="1148"/>
        <v>0</v>
      </c>
      <c r="IV132" s="111">
        <f t="shared" si="1148"/>
        <v>0</v>
      </c>
      <c r="IW132" s="65">
        <f t="shared" si="1148"/>
        <v>0</v>
      </c>
      <c r="IX132" s="64">
        <f t="shared" si="1148"/>
        <v>0</v>
      </c>
      <c r="IY132" s="64">
        <f t="shared" si="1148"/>
        <v>0</v>
      </c>
      <c r="IZ132" s="64">
        <f t="shared" si="1148"/>
        <v>0</v>
      </c>
      <c r="JA132" s="64">
        <f t="shared" si="1148"/>
        <v>0</v>
      </c>
      <c r="JB132" s="64">
        <f t="shared" si="1148"/>
        <v>0</v>
      </c>
      <c r="JC132" s="64">
        <f t="shared" si="1148"/>
        <v>0</v>
      </c>
      <c r="JD132" s="64">
        <f t="shared" si="1148"/>
        <v>0</v>
      </c>
      <c r="JE132" s="64">
        <f t="shared" si="1148"/>
        <v>0</v>
      </c>
      <c r="JF132" s="64">
        <f t="shared" si="1148"/>
        <v>0</v>
      </c>
      <c r="JG132" s="64">
        <f t="shared" si="1148"/>
        <v>0</v>
      </c>
      <c r="JH132" s="65">
        <f t="shared" si="1148"/>
        <v>0</v>
      </c>
      <c r="JI132" s="64">
        <f t="shared" si="1148"/>
        <v>0</v>
      </c>
      <c r="JJ132" s="64">
        <f t="shared" si="1148"/>
        <v>0</v>
      </c>
      <c r="JK132" s="64">
        <f t="shared" si="1148"/>
        <v>0</v>
      </c>
      <c r="JL132" s="111">
        <f t="shared" si="1148"/>
        <v>0</v>
      </c>
      <c r="JM132" s="65">
        <f t="shared" si="1148"/>
        <v>0</v>
      </c>
      <c r="JN132" s="64">
        <f t="shared" si="1148"/>
        <v>0</v>
      </c>
      <c r="JO132" s="64">
        <f t="shared" si="1148"/>
        <v>0</v>
      </c>
      <c r="JP132" s="64">
        <f t="shared" si="1148"/>
        <v>0</v>
      </c>
      <c r="JQ132" s="64">
        <f t="shared" si="1148"/>
        <v>0</v>
      </c>
      <c r="JR132" s="64">
        <f t="shared" si="1148"/>
        <v>0</v>
      </c>
      <c r="JS132" s="64">
        <f t="shared" si="1148"/>
        <v>0</v>
      </c>
      <c r="JT132" s="64">
        <f t="shared" si="1148"/>
        <v>0</v>
      </c>
      <c r="JU132" s="64">
        <f t="shared" si="1148"/>
        <v>0</v>
      </c>
      <c r="JV132" s="64">
        <f t="shared" si="1148"/>
        <v>0</v>
      </c>
      <c r="JW132" s="64">
        <f t="shared" si="1148"/>
        <v>0</v>
      </c>
      <c r="JX132" s="65">
        <f t="shared" si="1148"/>
        <v>0</v>
      </c>
      <c r="JY132" s="64">
        <f t="shared" si="1148"/>
        <v>0</v>
      </c>
      <c r="JZ132" s="64">
        <f t="shared" ref="JZ132:MV132" si="1149">JZ133</f>
        <v>0</v>
      </c>
      <c r="KA132" s="64">
        <f t="shared" si="1149"/>
        <v>0</v>
      </c>
      <c r="KB132" s="111">
        <f t="shared" si="1149"/>
        <v>0</v>
      </c>
      <c r="KC132" s="65">
        <f t="shared" si="1149"/>
        <v>0</v>
      </c>
      <c r="KD132" s="64">
        <f t="shared" si="1149"/>
        <v>0</v>
      </c>
      <c r="KE132" s="64">
        <f t="shared" si="1149"/>
        <v>0</v>
      </c>
      <c r="KF132" s="64">
        <f t="shared" si="1149"/>
        <v>0</v>
      </c>
      <c r="KG132" s="64">
        <f t="shared" si="1149"/>
        <v>0</v>
      </c>
      <c r="KH132" s="64">
        <f t="shared" si="1149"/>
        <v>0</v>
      </c>
      <c r="KI132" s="64">
        <f t="shared" si="1149"/>
        <v>0</v>
      </c>
      <c r="KJ132" s="64">
        <f t="shared" si="1149"/>
        <v>0</v>
      </c>
      <c r="KK132" s="64">
        <f t="shared" si="1149"/>
        <v>0</v>
      </c>
      <c r="KL132" s="64">
        <f t="shared" si="1149"/>
        <v>0</v>
      </c>
      <c r="KM132" s="64">
        <f t="shared" si="1149"/>
        <v>0</v>
      </c>
      <c r="KN132" s="65">
        <f t="shared" si="1149"/>
        <v>0</v>
      </c>
      <c r="KO132" s="64">
        <f t="shared" si="1149"/>
        <v>0</v>
      </c>
      <c r="KP132" s="64">
        <f t="shared" si="1149"/>
        <v>0</v>
      </c>
      <c r="KQ132" s="64">
        <f t="shared" si="1149"/>
        <v>0</v>
      </c>
      <c r="KR132" s="64">
        <f t="shared" si="1149"/>
        <v>0</v>
      </c>
      <c r="KS132" s="64">
        <f t="shared" si="1149"/>
        <v>0</v>
      </c>
      <c r="KT132" s="64">
        <f t="shared" si="1149"/>
        <v>0</v>
      </c>
      <c r="KU132" s="64">
        <f t="shared" si="1149"/>
        <v>0</v>
      </c>
      <c r="KV132" s="64">
        <f t="shared" si="1149"/>
        <v>0</v>
      </c>
      <c r="KW132" s="64">
        <f t="shared" si="1149"/>
        <v>0</v>
      </c>
      <c r="KX132" s="64">
        <f t="shared" si="1149"/>
        <v>0</v>
      </c>
      <c r="KY132" s="64">
        <f t="shared" si="1149"/>
        <v>0</v>
      </c>
      <c r="KZ132" s="64">
        <f t="shared" si="1149"/>
        <v>0</v>
      </c>
      <c r="LA132" s="64">
        <f t="shared" si="1149"/>
        <v>0</v>
      </c>
      <c r="LB132" s="111">
        <f t="shared" si="1149"/>
        <v>0</v>
      </c>
      <c r="LC132" s="153">
        <f t="shared" si="1149"/>
        <v>0</v>
      </c>
      <c r="LD132" s="65">
        <f t="shared" si="1149"/>
        <v>0</v>
      </c>
      <c r="LE132" s="64">
        <f t="shared" si="1149"/>
        <v>0</v>
      </c>
      <c r="LF132" s="64">
        <f t="shared" si="1149"/>
        <v>0</v>
      </c>
      <c r="LG132" s="64">
        <f t="shared" si="1149"/>
        <v>0</v>
      </c>
      <c r="LH132" s="64">
        <f t="shared" si="1149"/>
        <v>0</v>
      </c>
      <c r="LI132" s="64">
        <f t="shared" si="1149"/>
        <v>0</v>
      </c>
      <c r="LJ132" s="64">
        <f t="shared" si="1149"/>
        <v>0</v>
      </c>
      <c r="LK132" s="64">
        <f t="shared" si="1149"/>
        <v>0</v>
      </c>
      <c r="LL132" s="64">
        <f t="shared" si="1149"/>
        <v>0</v>
      </c>
      <c r="LM132" s="64">
        <f t="shared" si="1149"/>
        <v>0</v>
      </c>
      <c r="LN132" s="64">
        <f t="shared" si="1149"/>
        <v>0</v>
      </c>
      <c r="LO132" s="65">
        <f t="shared" si="1149"/>
        <v>0</v>
      </c>
      <c r="LP132" s="64">
        <f t="shared" si="1149"/>
        <v>0</v>
      </c>
      <c r="LQ132" s="64">
        <f t="shared" si="1149"/>
        <v>0</v>
      </c>
      <c r="LR132" s="64">
        <f t="shared" si="1149"/>
        <v>0</v>
      </c>
      <c r="LS132" s="111">
        <f t="shared" si="1149"/>
        <v>0</v>
      </c>
      <c r="LT132" s="65">
        <f t="shared" si="1149"/>
        <v>0</v>
      </c>
      <c r="LU132" s="64">
        <f t="shared" si="1149"/>
        <v>0</v>
      </c>
      <c r="LV132" s="64">
        <f t="shared" si="1149"/>
        <v>0</v>
      </c>
      <c r="LW132" s="64">
        <f t="shared" si="1149"/>
        <v>0</v>
      </c>
      <c r="LX132" s="64">
        <f t="shared" si="1149"/>
        <v>0</v>
      </c>
      <c r="LY132" s="64">
        <f t="shared" si="1149"/>
        <v>0</v>
      </c>
      <c r="LZ132" s="64">
        <f t="shared" si="1149"/>
        <v>0</v>
      </c>
      <c r="MA132" s="64">
        <f t="shared" si="1149"/>
        <v>0</v>
      </c>
      <c r="MB132" s="64">
        <f t="shared" si="1149"/>
        <v>0</v>
      </c>
      <c r="MC132" s="64">
        <f t="shared" si="1149"/>
        <v>0</v>
      </c>
      <c r="MD132" s="64">
        <f t="shared" si="1149"/>
        <v>0</v>
      </c>
      <c r="ME132" s="65">
        <f t="shared" si="1149"/>
        <v>0</v>
      </c>
      <c r="MF132" s="64">
        <f t="shared" si="1149"/>
        <v>0</v>
      </c>
      <c r="MG132" s="64">
        <f t="shared" si="1149"/>
        <v>0</v>
      </c>
      <c r="MH132" s="64">
        <f t="shared" si="1149"/>
        <v>0</v>
      </c>
      <c r="MI132" s="111">
        <f t="shared" si="1149"/>
        <v>0</v>
      </c>
      <c r="MJ132" s="65">
        <f t="shared" si="1149"/>
        <v>0</v>
      </c>
      <c r="MK132" s="64">
        <f t="shared" si="1149"/>
        <v>0</v>
      </c>
      <c r="ML132" s="64">
        <f t="shared" si="1149"/>
        <v>0</v>
      </c>
      <c r="MM132" s="64">
        <f t="shared" si="1149"/>
        <v>0</v>
      </c>
      <c r="MN132" s="64">
        <f t="shared" si="1149"/>
        <v>0</v>
      </c>
      <c r="MO132" s="64">
        <f t="shared" si="1149"/>
        <v>0</v>
      </c>
      <c r="MP132" s="64">
        <f t="shared" si="1149"/>
        <v>0</v>
      </c>
      <c r="MQ132" s="64">
        <f t="shared" si="1149"/>
        <v>0</v>
      </c>
      <c r="MR132" s="64">
        <f t="shared" si="1149"/>
        <v>0</v>
      </c>
      <c r="MS132" s="64">
        <f t="shared" si="1149"/>
        <v>0</v>
      </c>
      <c r="MT132" s="64">
        <f t="shared" si="1149"/>
        <v>0</v>
      </c>
      <c r="MU132" s="65">
        <f t="shared" si="1149"/>
        <v>0</v>
      </c>
      <c r="MV132" s="64">
        <f t="shared" si="1149"/>
        <v>0</v>
      </c>
      <c r="MW132" s="64">
        <f t="shared" ref="MW132:PI132" si="1150">MW133</f>
        <v>0</v>
      </c>
      <c r="MX132" s="64">
        <f t="shared" si="1150"/>
        <v>0</v>
      </c>
      <c r="MY132" s="111">
        <f t="shared" si="1150"/>
        <v>0</v>
      </c>
      <c r="MZ132" s="65">
        <f t="shared" si="1150"/>
        <v>0</v>
      </c>
      <c r="NA132" s="64">
        <f t="shared" si="1150"/>
        <v>0</v>
      </c>
      <c r="NB132" s="64">
        <f t="shared" si="1150"/>
        <v>0</v>
      </c>
      <c r="NC132" s="64">
        <f t="shared" si="1150"/>
        <v>0</v>
      </c>
      <c r="ND132" s="64">
        <f t="shared" si="1150"/>
        <v>0</v>
      </c>
      <c r="NE132" s="64">
        <f t="shared" si="1150"/>
        <v>0</v>
      </c>
      <c r="NF132" s="64">
        <f t="shared" si="1150"/>
        <v>0</v>
      </c>
      <c r="NG132" s="64">
        <f t="shared" si="1150"/>
        <v>0</v>
      </c>
      <c r="NH132" s="64">
        <f t="shared" si="1150"/>
        <v>0</v>
      </c>
      <c r="NI132" s="64">
        <f t="shared" si="1150"/>
        <v>0</v>
      </c>
      <c r="NJ132" s="64">
        <f t="shared" si="1150"/>
        <v>0</v>
      </c>
      <c r="NK132" s="65">
        <f t="shared" si="1150"/>
        <v>0</v>
      </c>
      <c r="NL132" s="64">
        <f t="shared" si="1150"/>
        <v>0</v>
      </c>
      <c r="NM132" s="64">
        <f t="shared" si="1150"/>
        <v>0</v>
      </c>
      <c r="NN132" s="64">
        <f t="shared" si="1150"/>
        <v>0</v>
      </c>
      <c r="NO132" s="111">
        <f t="shared" si="1150"/>
        <v>0</v>
      </c>
      <c r="NP132" s="65">
        <f t="shared" si="1150"/>
        <v>0</v>
      </c>
      <c r="NQ132" s="64">
        <f t="shared" si="1150"/>
        <v>0</v>
      </c>
      <c r="NR132" s="64">
        <f t="shared" si="1150"/>
        <v>0</v>
      </c>
      <c r="NS132" s="64">
        <f t="shared" si="1150"/>
        <v>0</v>
      </c>
      <c r="NT132" s="64">
        <f t="shared" si="1150"/>
        <v>0</v>
      </c>
      <c r="NU132" s="64">
        <f t="shared" si="1150"/>
        <v>0</v>
      </c>
      <c r="NV132" s="64">
        <f t="shared" si="1150"/>
        <v>0</v>
      </c>
      <c r="NW132" s="64">
        <f t="shared" si="1150"/>
        <v>0</v>
      </c>
      <c r="NX132" s="64">
        <f t="shared" si="1150"/>
        <v>0</v>
      </c>
      <c r="NY132" s="64">
        <f t="shared" si="1150"/>
        <v>0</v>
      </c>
      <c r="NZ132" s="64">
        <f t="shared" si="1150"/>
        <v>0</v>
      </c>
      <c r="OA132" s="65">
        <f t="shared" si="1150"/>
        <v>0</v>
      </c>
      <c r="OB132" s="64">
        <f t="shared" si="1150"/>
        <v>0</v>
      </c>
      <c r="OC132" s="64">
        <f t="shared" si="1150"/>
        <v>0</v>
      </c>
      <c r="OD132" s="64">
        <f t="shared" si="1150"/>
        <v>0</v>
      </c>
      <c r="OE132" s="111">
        <f t="shared" si="1150"/>
        <v>0</v>
      </c>
      <c r="OF132" s="65">
        <f t="shared" si="1150"/>
        <v>0</v>
      </c>
      <c r="OG132" s="64">
        <f t="shared" si="1150"/>
        <v>0</v>
      </c>
      <c r="OH132" s="64">
        <f t="shared" si="1150"/>
        <v>0</v>
      </c>
      <c r="OI132" s="64">
        <f t="shared" si="1150"/>
        <v>0</v>
      </c>
      <c r="OJ132" s="64">
        <f t="shared" si="1150"/>
        <v>0</v>
      </c>
      <c r="OK132" s="64">
        <f t="shared" si="1150"/>
        <v>0</v>
      </c>
      <c r="OL132" s="64">
        <f t="shared" si="1150"/>
        <v>0</v>
      </c>
      <c r="OM132" s="64">
        <f t="shared" si="1150"/>
        <v>0</v>
      </c>
      <c r="ON132" s="64">
        <f t="shared" si="1150"/>
        <v>0</v>
      </c>
      <c r="OO132" s="64">
        <f t="shared" si="1150"/>
        <v>0</v>
      </c>
      <c r="OP132" s="64">
        <f t="shared" si="1150"/>
        <v>0</v>
      </c>
      <c r="OQ132" s="65">
        <f t="shared" si="1150"/>
        <v>0</v>
      </c>
      <c r="OR132" s="64">
        <f t="shared" si="1150"/>
        <v>0</v>
      </c>
      <c r="OS132" s="64">
        <f t="shared" si="1150"/>
        <v>0</v>
      </c>
      <c r="OT132" s="64">
        <f t="shared" si="1150"/>
        <v>0</v>
      </c>
      <c r="OU132" s="111">
        <f t="shared" si="1150"/>
        <v>0</v>
      </c>
      <c r="OV132" s="65">
        <f t="shared" si="1150"/>
        <v>0</v>
      </c>
      <c r="OW132" s="64">
        <f t="shared" si="1150"/>
        <v>0</v>
      </c>
      <c r="OX132" s="64">
        <f t="shared" si="1150"/>
        <v>0</v>
      </c>
      <c r="OY132" s="64">
        <f t="shared" si="1150"/>
        <v>0</v>
      </c>
      <c r="OZ132" s="64">
        <f t="shared" si="1150"/>
        <v>0</v>
      </c>
      <c r="PA132" s="64">
        <f t="shared" si="1150"/>
        <v>0</v>
      </c>
      <c r="PB132" s="64">
        <f t="shared" si="1150"/>
        <v>0</v>
      </c>
      <c r="PC132" s="64">
        <f t="shared" si="1150"/>
        <v>0</v>
      </c>
      <c r="PD132" s="64">
        <f t="shared" si="1150"/>
        <v>0</v>
      </c>
      <c r="PE132" s="64">
        <f t="shared" si="1150"/>
        <v>0</v>
      </c>
      <c r="PF132" s="64">
        <f t="shared" si="1150"/>
        <v>0</v>
      </c>
      <c r="PG132" s="65">
        <f t="shared" si="1150"/>
        <v>0</v>
      </c>
      <c r="PH132" s="64">
        <f t="shared" si="1150"/>
        <v>0</v>
      </c>
      <c r="PI132" s="64">
        <f t="shared" si="1150"/>
        <v>0</v>
      </c>
      <c r="PJ132" s="64">
        <f t="shared" ref="PJ132:SR132" si="1151">PJ133</f>
        <v>0</v>
      </c>
      <c r="PK132" s="111">
        <f t="shared" si="1151"/>
        <v>0</v>
      </c>
      <c r="PL132" s="65">
        <f t="shared" si="1151"/>
        <v>0</v>
      </c>
      <c r="PM132" s="64">
        <f t="shared" si="1151"/>
        <v>0</v>
      </c>
      <c r="PN132" s="64">
        <f t="shared" si="1151"/>
        <v>0</v>
      </c>
      <c r="PO132" s="64">
        <f t="shared" si="1151"/>
        <v>0</v>
      </c>
      <c r="PP132" s="64">
        <f t="shared" si="1151"/>
        <v>0</v>
      </c>
      <c r="PQ132" s="64">
        <f t="shared" si="1151"/>
        <v>0</v>
      </c>
      <c r="PR132" s="64">
        <f t="shared" si="1151"/>
        <v>0</v>
      </c>
      <c r="PS132" s="64">
        <f t="shared" si="1151"/>
        <v>0</v>
      </c>
      <c r="PT132" s="64">
        <f t="shared" si="1151"/>
        <v>0</v>
      </c>
      <c r="PU132" s="64">
        <f t="shared" si="1151"/>
        <v>0</v>
      </c>
      <c r="PV132" s="64">
        <f t="shared" si="1151"/>
        <v>0</v>
      </c>
      <c r="PW132" s="65">
        <f t="shared" si="1151"/>
        <v>0</v>
      </c>
      <c r="PX132" s="64">
        <f t="shared" si="1151"/>
        <v>0</v>
      </c>
      <c r="PY132" s="64">
        <f t="shared" si="1151"/>
        <v>0</v>
      </c>
      <c r="PZ132" s="64">
        <f t="shared" si="1151"/>
        <v>0</v>
      </c>
      <c r="QA132" s="111">
        <f t="shared" si="1151"/>
        <v>0</v>
      </c>
      <c r="QB132" s="65">
        <f t="shared" si="1151"/>
        <v>0</v>
      </c>
      <c r="QC132" s="64">
        <f t="shared" si="1151"/>
        <v>0</v>
      </c>
      <c r="QD132" s="64">
        <f t="shared" si="1151"/>
        <v>0</v>
      </c>
      <c r="QE132" s="64">
        <f t="shared" si="1151"/>
        <v>0</v>
      </c>
      <c r="QF132" s="64">
        <f t="shared" si="1151"/>
        <v>0</v>
      </c>
      <c r="QG132" s="64">
        <f t="shared" si="1151"/>
        <v>0</v>
      </c>
      <c r="QH132" s="64">
        <f t="shared" si="1151"/>
        <v>0</v>
      </c>
      <c r="QI132" s="64">
        <f t="shared" si="1151"/>
        <v>0</v>
      </c>
      <c r="QJ132" s="64">
        <f t="shared" si="1151"/>
        <v>0</v>
      </c>
      <c r="QK132" s="64">
        <f t="shared" si="1151"/>
        <v>0</v>
      </c>
      <c r="QL132" s="64">
        <f t="shared" si="1151"/>
        <v>0</v>
      </c>
      <c r="QM132" s="65">
        <f t="shared" si="1151"/>
        <v>0</v>
      </c>
      <c r="QN132" s="64">
        <f t="shared" si="1151"/>
        <v>0</v>
      </c>
      <c r="QO132" s="64">
        <f t="shared" si="1151"/>
        <v>0</v>
      </c>
      <c r="QP132" s="64">
        <f t="shared" si="1151"/>
        <v>0</v>
      </c>
      <c r="QQ132" s="111">
        <f t="shared" si="1151"/>
        <v>0</v>
      </c>
      <c r="QR132" s="65">
        <f t="shared" si="1151"/>
        <v>0</v>
      </c>
      <c r="QS132" s="64">
        <f t="shared" si="1151"/>
        <v>0</v>
      </c>
      <c r="QT132" s="64">
        <f t="shared" si="1151"/>
        <v>0</v>
      </c>
      <c r="QU132" s="64">
        <f t="shared" si="1151"/>
        <v>0</v>
      </c>
      <c r="QV132" s="64">
        <f t="shared" si="1151"/>
        <v>0</v>
      </c>
      <c r="QW132" s="64">
        <f t="shared" si="1151"/>
        <v>0</v>
      </c>
      <c r="QX132" s="64">
        <f t="shared" si="1151"/>
        <v>0</v>
      </c>
      <c r="QY132" s="64">
        <f t="shared" si="1151"/>
        <v>0</v>
      </c>
      <c r="QZ132" s="64">
        <f t="shared" si="1151"/>
        <v>0</v>
      </c>
      <c r="RA132" s="64">
        <f t="shared" si="1151"/>
        <v>0</v>
      </c>
      <c r="RB132" s="64">
        <f t="shared" si="1151"/>
        <v>0</v>
      </c>
      <c r="RC132" s="65">
        <f t="shared" si="1151"/>
        <v>0</v>
      </c>
      <c r="RD132" s="64">
        <f t="shared" si="1151"/>
        <v>0</v>
      </c>
      <c r="RE132" s="64">
        <f t="shared" si="1151"/>
        <v>0</v>
      </c>
      <c r="RF132" s="64">
        <f t="shared" si="1151"/>
        <v>0</v>
      </c>
      <c r="RG132" s="64">
        <f t="shared" si="1151"/>
        <v>0</v>
      </c>
      <c r="RH132" s="64">
        <f t="shared" si="1151"/>
        <v>0</v>
      </c>
      <c r="RI132" s="64">
        <f t="shared" si="1151"/>
        <v>0</v>
      </c>
      <c r="RJ132" s="64">
        <f t="shared" si="1151"/>
        <v>0</v>
      </c>
      <c r="RK132" s="64">
        <f t="shared" si="1151"/>
        <v>0</v>
      </c>
      <c r="RL132" s="64">
        <f t="shared" si="1151"/>
        <v>0</v>
      </c>
      <c r="RM132" s="64">
        <f t="shared" si="1151"/>
        <v>0</v>
      </c>
      <c r="RN132" s="64">
        <f t="shared" si="1151"/>
        <v>0</v>
      </c>
      <c r="RO132" s="64">
        <f t="shared" si="1151"/>
        <v>0</v>
      </c>
      <c r="RP132" s="64">
        <f t="shared" si="1151"/>
        <v>0</v>
      </c>
      <c r="RQ132" s="111">
        <f t="shared" si="1151"/>
        <v>0</v>
      </c>
      <c r="RR132" s="153">
        <f t="shared" si="1151"/>
        <v>0</v>
      </c>
      <c r="RS132" s="65">
        <f t="shared" si="1151"/>
        <v>0</v>
      </c>
      <c r="RT132" s="64">
        <f t="shared" si="1151"/>
        <v>0</v>
      </c>
      <c r="RU132" s="64">
        <f t="shared" si="1151"/>
        <v>0</v>
      </c>
      <c r="RV132" s="64">
        <f t="shared" si="1151"/>
        <v>0</v>
      </c>
      <c r="RW132" s="64">
        <f t="shared" si="1151"/>
        <v>0</v>
      </c>
      <c r="RX132" s="64">
        <f t="shared" si="1151"/>
        <v>0</v>
      </c>
      <c r="RY132" s="64">
        <f t="shared" si="1151"/>
        <v>0</v>
      </c>
      <c r="RZ132" s="64">
        <f t="shared" si="1151"/>
        <v>0</v>
      </c>
      <c r="SA132" s="64">
        <f t="shared" si="1151"/>
        <v>0</v>
      </c>
      <c r="SB132" s="64">
        <f t="shared" si="1151"/>
        <v>0</v>
      </c>
      <c r="SC132" s="64">
        <f t="shared" si="1151"/>
        <v>0</v>
      </c>
      <c r="SD132" s="65">
        <f t="shared" si="1151"/>
        <v>0</v>
      </c>
      <c r="SE132" s="64">
        <f t="shared" si="1151"/>
        <v>0</v>
      </c>
      <c r="SF132" s="64">
        <f t="shared" si="1151"/>
        <v>0</v>
      </c>
      <c r="SG132" s="64">
        <f t="shared" si="1151"/>
        <v>0</v>
      </c>
      <c r="SH132" s="111">
        <f t="shared" si="1151"/>
        <v>0</v>
      </c>
      <c r="SI132" s="65">
        <f t="shared" si="1151"/>
        <v>0</v>
      </c>
      <c r="SJ132" s="64">
        <f t="shared" si="1151"/>
        <v>0</v>
      </c>
      <c r="SK132" s="64">
        <f t="shared" si="1151"/>
        <v>0</v>
      </c>
      <c r="SL132" s="64">
        <f t="shared" si="1151"/>
        <v>0</v>
      </c>
      <c r="SM132" s="64">
        <f t="shared" si="1151"/>
        <v>0</v>
      </c>
      <c r="SN132" s="64">
        <f t="shared" si="1151"/>
        <v>0</v>
      </c>
      <c r="SO132" s="64">
        <f t="shared" si="1151"/>
        <v>0</v>
      </c>
      <c r="SP132" s="64">
        <f t="shared" si="1151"/>
        <v>0</v>
      </c>
      <c r="SQ132" s="64">
        <f t="shared" si="1151"/>
        <v>0</v>
      </c>
      <c r="SR132" s="64">
        <f t="shared" si="1151"/>
        <v>0</v>
      </c>
      <c r="SS132" s="64">
        <f t="shared" ref="SS132:VD132" si="1152">SS133</f>
        <v>0</v>
      </c>
      <c r="ST132" s="65">
        <f t="shared" si="1152"/>
        <v>0</v>
      </c>
      <c r="SU132" s="64">
        <f t="shared" si="1152"/>
        <v>0</v>
      </c>
      <c r="SV132" s="64">
        <f t="shared" si="1152"/>
        <v>0</v>
      </c>
      <c r="SW132" s="64">
        <f t="shared" si="1152"/>
        <v>0</v>
      </c>
      <c r="SX132" s="111">
        <f t="shared" si="1152"/>
        <v>0</v>
      </c>
      <c r="SY132" s="65">
        <f t="shared" si="1152"/>
        <v>0</v>
      </c>
      <c r="SZ132" s="64">
        <f t="shared" si="1152"/>
        <v>0</v>
      </c>
      <c r="TA132" s="64">
        <f t="shared" si="1152"/>
        <v>0</v>
      </c>
      <c r="TB132" s="64">
        <f t="shared" si="1152"/>
        <v>0</v>
      </c>
      <c r="TC132" s="64">
        <f t="shared" si="1152"/>
        <v>0</v>
      </c>
      <c r="TD132" s="64">
        <f t="shared" si="1152"/>
        <v>0</v>
      </c>
      <c r="TE132" s="64">
        <f t="shared" si="1152"/>
        <v>0</v>
      </c>
      <c r="TF132" s="64">
        <f t="shared" si="1152"/>
        <v>0</v>
      </c>
      <c r="TG132" s="64">
        <f t="shared" si="1152"/>
        <v>0</v>
      </c>
      <c r="TH132" s="64">
        <f t="shared" si="1152"/>
        <v>0</v>
      </c>
      <c r="TI132" s="64">
        <f t="shared" si="1152"/>
        <v>0</v>
      </c>
      <c r="TJ132" s="65">
        <f t="shared" si="1152"/>
        <v>0</v>
      </c>
      <c r="TK132" s="64">
        <f t="shared" si="1152"/>
        <v>0</v>
      </c>
      <c r="TL132" s="64">
        <f t="shared" si="1152"/>
        <v>0</v>
      </c>
      <c r="TM132" s="64">
        <f t="shared" si="1152"/>
        <v>0</v>
      </c>
      <c r="TN132" s="111">
        <f t="shared" si="1152"/>
        <v>0</v>
      </c>
      <c r="TO132" s="65">
        <f t="shared" si="1152"/>
        <v>0</v>
      </c>
      <c r="TP132" s="64">
        <f t="shared" si="1152"/>
        <v>0</v>
      </c>
      <c r="TQ132" s="64">
        <f t="shared" si="1152"/>
        <v>0</v>
      </c>
      <c r="TR132" s="64">
        <f t="shared" si="1152"/>
        <v>0</v>
      </c>
      <c r="TS132" s="64">
        <f t="shared" si="1152"/>
        <v>0</v>
      </c>
      <c r="TT132" s="64">
        <f t="shared" si="1152"/>
        <v>0</v>
      </c>
      <c r="TU132" s="64">
        <f t="shared" si="1152"/>
        <v>0</v>
      </c>
      <c r="TV132" s="64">
        <f t="shared" si="1152"/>
        <v>0</v>
      </c>
      <c r="TW132" s="64">
        <f t="shared" si="1152"/>
        <v>0</v>
      </c>
      <c r="TX132" s="64">
        <f t="shared" si="1152"/>
        <v>0</v>
      </c>
      <c r="TY132" s="64">
        <f t="shared" si="1152"/>
        <v>0</v>
      </c>
      <c r="TZ132" s="65">
        <f t="shared" si="1152"/>
        <v>0</v>
      </c>
      <c r="UA132" s="64">
        <f t="shared" si="1152"/>
        <v>0</v>
      </c>
      <c r="UB132" s="64">
        <f t="shared" si="1152"/>
        <v>0</v>
      </c>
      <c r="UC132" s="64">
        <f t="shared" si="1152"/>
        <v>0</v>
      </c>
      <c r="UD132" s="111">
        <f t="shared" si="1152"/>
        <v>0</v>
      </c>
      <c r="UE132" s="65">
        <f t="shared" si="1152"/>
        <v>0</v>
      </c>
      <c r="UF132" s="64">
        <f t="shared" si="1152"/>
        <v>0</v>
      </c>
      <c r="UG132" s="64">
        <f t="shared" si="1152"/>
        <v>0</v>
      </c>
      <c r="UH132" s="64">
        <f t="shared" si="1152"/>
        <v>0</v>
      </c>
      <c r="UI132" s="64">
        <f t="shared" si="1152"/>
        <v>0</v>
      </c>
      <c r="UJ132" s="64">
        <f t="shared" si="1152"/>
        <v>0</v>
      </c>
      <c r="UK132" s="64">
        <f t="shared" si="1152"/>
        <v>0</v>
      </c>
      <c r="UL132" s="64">
        <f t="shared" si="1152"/>
        <v>0</v>
      </c>
      <c r="UM132" s="64">
        <f t="shared" si="1152"/>
        <v>0</v>
      </c>
      <c r="UN132" s="64">
        <f t="shared" si="1152"/>
        <v>0</v>
      </c>
      <c r="UO132" s="64">
        <f t="shared" si="1152"/>
        <v>0</v>
      </c>
      <c r="UP132" s="65">
        <f t="shared" si="1152"/>
        <v>0</v>
      </c>
      <c r="UQ132" s="64">
        <f t="shared" si="1152"/>
        <v>0</v>
      </c>
      <c r="UR132" s="64">
        <f t="shared" si="1152"/>
        <v>0</v>
      </c>
      <c r="US132" s="64">
        <f t="shared" si="1152"/>
        <v>0</v>
      </c>
      <c r="UT132" s="64">
        <f t="shared" si="1152"/>
        <v>0</v>
      </c>
      <c r="UU132" s="64">
        <f t="shared" si="1152"/>
        <v>0</v>
      </c>
      <c r="UV132" s="64">
        <f t="shared" si="1152"/>
        <v>0</v>
      </c>
      <c r="UW132" s="64">
        <f t="shared" si="1152"/>
        <v>0</v>
      </c>
      <c r="UX132" s="64">
        <f t="shared" si="1152"/>
        <v>0</v>
      </c>
      <c r="UY132" s="64">
        <f t="shared" si="1152"/>
        <v>0</v>
      </c>
      <c r="UZ132" s="64">
        <f t="shared" si="1152"/>
        <v>0</v>
      </c>
      <c r="VA132" s="64">
        <f t="shared" si="1152"/>
        <v>0</v>
      </c>
      <c r="VB132" s="64">
        <f t="shared" si="1152"/>
        <v>0</v>
      </c>
      <c r="VC132" s="64">
        <f t="shared" si="1152"/>
        <v>0</v>
      </c>
      <c r="VD132" s="111">
        <f t="shared" si="1152"/>
        <v>0</v>
      </c>
      <c r="VE132" s="9" t="str">
        <f t="shared" si="710"/>
        <v>-</v>
      </c>
    </row>
    <row r="133" spans="1:577" ht="20.149999999999999" customHeight="1">
      <c r="A133" s="18"/>
      <c r="B133" s="18"/>
      <c r="C133" s="22">
        <v>61151</v>
      </c>
      <c r="D133" s="23" t="s">
        <v>125</v>
      </c>
      <c r="E133" s="191">
        <f>SUM(F133:I133)</f>
        <v>0</v>
      </c>
      <c r="F133" s="192"/>
      <c r="G133" s="192"/>
      <c r="H133" s="193"/>
      <c r="I133" s="227"/>
      <c r="J133" s="239">
        <f>SUM(K133:Y133)</f>
        <v>0</v>
      </c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9"/>
      <c r="V133" s="58"/>
      <c r="W133" s="58"/>
      <c r="X133" s="58"/>
      <c r="Y133" s="108"/>
      <c r="Z133" s="167">
        <f>SUM(AA133:AO133)</f>
        <v>0</v>
      </c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/>
      <c r="AL133" s="58"/>
      <c r="AM133" s="58"/>
      <c r="AN133" s="58"/>
      <c r="AO133" s="108"/>
      <c r="AP133" s="167">
        <f>SUM(AQ133:BE133)</f>
        <v>0</v>
      </c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9"/>
      <c r="BB133" s="58"/>
      <c r="BC133" s="58"/>
      <c r="BD133" s="58"/>
      <c r="BE133" s="108"/>
      <c r="BF133" s="167">
        <f>SUM(BG133:BU133)</f>
        <v>0</v>
      </c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9"/>
      <c r="BR133" s="58"/>
      <c r="BS133" s="58"/>
      <c r="BT133" s="58"/>
      <c r="BU133" s="108"/>
      <c r="BV133" s="167">
        <f>SUM(BW133:CU133)</f>
        <v>0</v>
      </c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9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108"/>
      <c r="CV133" s="171"/>
      <c r="CW133" s="167">
        <f>SUM(CX133:DL133)</f>
        <v>0</v>
      </c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9"/>
      <c r="DI133" s="58"/>
      <c r="DJ133" s="58"/>
      <c r="DK133" s="58"/>
      <c r="DL133" s="108"/>
      <c r="DM133" s="167">
        <f>SUM(DN133:EB133)</f>
        <v>0</v>
      </c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9"/>
      <c r="DY133" s="58"/>
      <c r="DZ133" s="58"/>
      <c r="EA133" s="58"/>
      <c r="EB133" s="108"/>
      <c r="EC133" s="167">
        <f>SUM(ED133:ER133)</f>
        <v>0</v>
      </c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9"/>
      <c r="EO133" s="58"/>
      <c r="EP133" s="58"/>
      <c r="EQ133" s="58"/>
      <c r="ER133" s="108"/>
      <c r="ES133" s="167">
        <f>SUM(ET133:FH133)</f>
        <v>0</v>
      </c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9"/>
      <c r="FE133" s="58"/>
      <c r="FF133" s="58"/>
      <c r="FG133" s="58"/>
      <c r="FH133" s="108"/>
      <c r="FI133" s="167">
        <f>SUM(FJ133:FX133)</f>
        <v>0</v>
      </c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9"/>
      <c r="FU133" s="58"/>
      <c r="FV133" s="58"/>
      <c r="FW133" s="58"/>
      <c r="FX133" s="108"/>
      <c r="FY133" s="167">
        <f>SUM(FZ133:GN133)</f>
        <v>0</v>
      </c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9"/>
      <c r="GK133" s="58"/>
      <c r="GL133" s="58"/>
      <c r="GM133" s="58"/>
      <c r="GN133" s="108"/>
      <c r="GO133" s="167">
        <f>SUM(GP133:HN133)</f>
        <v>0</v>
      </c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9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108"/>
      <c r="HO133" s="170"/>
      <c r="HP133" s="171"/>
      <c r="HQ133" s="167">
        <f>SUM(HR133:IF133)</f>
        <v>0</v>
      </c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9"/>
      <c r="IC133" s="58"/>
      <c r="ID133" s="58"/>
      <c r="IE133" s="58"/>
      <c r="IF133" s="108"/>
      <c r="IG133" s="167">
        <f>SUM(IH133:IV133)</f>
        <v>0</v>
      </c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9"/>
      <c r="IS133" s="58"/>
      <c r="IT133" s="58"/>
      <c r="IU133" s="58"/>
      <c r="IV133" s="108"/>
      <c r="IW133" s="167">
        <f>SUM(IX133:JL133)</f>
        <v>0</v>
      </c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9"/>
      <c r="JI133" s="58"/>
      <c r="JJ133" s="58"/>
      <c r="JK133" s="58"/>
      <c r="JL133" s="108"/>
      <c r="JM133" s="167">
        <f>SUM(JN133:KB133)</f>
        <v>0</v>
      </c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9"/>
      <c r="JY133" s="58"/>
      <c r="JZ133" s="58"/>
      <c r="KA133" s="58"/>
      <c r="KB133" s="108"/>
      <c r="KC133" s="167">
        <f>SUM(KD133:LB133)</f>
        <v>0</v>
      </c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9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108"/>
      <c r="LC133" s="171"/>
      <c r="LD133" s="167">
        <f>SUM(LE133:LS133)</f>
        <v>0</v>
      </c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9"/>
      <c r="LP133" s="58"/>
      <c r="LQ133" s="58"/>
      <c r="LR133" s="58"/>
      <c r="LS133" s="108"/>
      <c r="LT133" s="167">
        <f>SUM(LU133:MI133)</f>
        <v>0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9"/>
      <c r="MF133" s="58"/>
      <c r="MG133" s="58"/>
      <c r="MH133" s="58"/>
      <c r="MI133" s="108"/>
      <c r="MJ133" s="167">
        <f>SUM(MK133:MY133)</f>
        <v>0</v>
      </c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9"/>
      <c r="MV133" s="58"/>
      <c r="MW133" s="58"/>
      <c r="MX133" s="58"/>
      <c r="MY133" s="108"/>
      <c r="MZ133" s="167">
        <f>SUM(NA133:NO133)</f>
        <v>0</v>
      </c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9"/>
      <c r="NL133" s="58"/>
      <c r="NM133" s="58"/>
      <c r="NN133" s="58"/>
      <c r="NO133" s="108"/>
      <c r="NP133" s="167">
        <f>SUM(NQ133:OE133)</f>
        <v>0</v>
      </c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9"/>
      <c r="OB133" s="58"/>
      <c r="OC133" s="58"/>
      <c r="OD133" s="58"/>
      <c r="OE133" s="108"/>
      <c r="OF133" s="167">
        <f>SUM(OG133:OU133)</f>
        <v>0</v>
      </c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9"/>
      <c r="OR133" s="58"/>
      <c r="OS133" s="58"/>
      <c r="OT133" s="58"/>
      <c r="OU133" s="108"/>
      <c r="OV133" s="167">
        <f>SUM(OW133:PK133)</f>
        <v>0</v>
      </c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9"/>
      <c r="PH133" s="58"/>
      <c r="PI133" s="58"/>
      <c r="PJ133" s="58"/>
      <c r="PK133" s="108"/>
      <c r="PL133" s="167">
        <f>SUM(PM133:QA133)</f>
        <v>0</v>
      </c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9"/>
      <c r="PX133" s="58"/>
      <c r="PY133" s="58"/>
      <c r="PZ133" s="58"/>
      <c r="QA133" s="108"/>
      <c r="QB133" s="167">
        <f>SUM(QC133:QQ133)</f>
        <v>0</v>
      </c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9"/>
      <c r="QN133" s="58"/>
      <c r="QO133" s="58"/>
      <c r="QP133" s="58"/>
      <c r="QQ133" s="108"/>
      <c r="QR133" s="167">
        <f>SUM(QS133:RQ133)</f>
        <v>0</v>
      </c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9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108"/>
      <c r="RR133" s="171"/>
      <c r="RS133" s="167">
        <f>SUM(RT133:SH133)</f>
        <v>0</v>
      </c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9"/>
      <c r="SE133" s="58"/>
      <c r="SF133" s="58"/>
      <c r="SG133" s="58"/>
      <c r="SH133" s="108"/>
      <c r="SI133" s="167">
        <f>SUM(SJ133:SX133)</f>
        <v>0</v>
      </c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9"/>
      <c r="SU133" s="58"/>
      <c r="SV133" s="58"/>
      <c r="SW133" s="58"/>
      <c r="SX133" s="108"/>
      <c r="SY133" s="167">
        <f>SUM(SZ133:TN133)</f>
        <v>0</v>
      </c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9"/>
      <c r="TK133" s="58"/>
      <c r="TL133" s="58"/>
      <c r="TM133" s="58"/>
      <c r="TN133" s="108"/>
      <c r="TO133" s="167">
        <f>SUM(TP133:UD133)</f>
        <v>0</v>
      </c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9"/>
      <c r="UA133" s="58"/>
      <c r="UB133" s="58"/>
      <c r="UC133" s="58"/>
      <c r="UD133" s="108"/>
      <c r="UE133" s="167">
        <f>SUM(UF133:VD133)</f>
        <v>0</v>
      </c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9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108"/>
      <c r="VE133" s="9" t="str">
        <f t="shared" si="710"/>
        <v>-</v>
      </c>
    </row>
    <row r="134" spans="1:577" ht="20.149999999999999" customHeight="1">
      <c r="A134" s="18"/>
      <c r="B134" s="18">
        <v>6116</v>
      </c>
      <c r="C134" s="18"/>
      <c r="D134" s="19" t="s">
        <v>126</v>
      </c>
      <c r="E134" s="200">
        <f t="shared" ref="E134:BP134" si="1153">SUM(E135:E142)</f>
        <v>0</v>
      </c>
      <c r="F134" s="201">
        <f t="shared" si="1153"/>
        <v>0</v>
      </c>
      <c r="G134" s="201">
        <f t="shared" si="1153"/>
        <v>0</v>
      </c>
      <c r="H134" s="202">
        <f t="shared" si="1153"/>
        <v>0</v>
      </c>
      <c r="I134" s="230">
        <f t="shared" si="1153"/>
        <v>0</v>
      </c>
      <c r="J134" s="201">
        <f t="shared" si="1153"/>
        <v>0</v>
      </c>
      <c r="K134" s="65">
        <f t="shared" si="1153"/>
        <v>0</v>
      </c>
      <c r="L134" s="64">
        <f t="shared" si="1153"/>
        <v>0</v>
      </c>
      <c r="M134" s="64">
        <f t="shared" si="1153"/>
        <v>0</v>
      </c>
      <c r="N134" s="64">
        <f t="shared" si="1153"/>
        <v>0</v>
      </c>
      <c r="O134" s="64">
        <f t="shared" si="1153"/>
        <v>0</v>
      </c>
      <c r="P134" s="64">
        <f t="shared" si="1153"/>
        <v>0</v>
      </c>
      <c r="Q134" s="64">
        <f t="shared" si="1153"/>
        <v>0</v>
      </c>
      <c r="R134" s="64">
        <f t="shared" si="1153"/>
        <v>0</v>
      </c>
      <c r="S134" s="64">
        <f t="shared" si="1153"/>
        <v>0</v>
      </c>
      <c r="T134" s="64">
        <f t="shared" si="1153"/>
        <v>0</v>
      </c>
      <c r="U134" s="65">
        <f t="shared" si="1153"/>
        <v>0</v>
      </c>
      <c r="V134" s="64">
        <f t="shared" si="1153"/>
        <v>0</v>
      </c>
      <c r="W134" s="64">
        <f t="shared" si="1153"/>
        <v>0</v>
      </c>
      <c r="X134" s="64">
        <f t="shared" si="1153"/>
        <v>0</v>
      </c>
      <c r="Y134" s="111">
        <f t="shared" si="1153"/>
        <v>0</v>
      </c>
      <c r="Z134" s="65">
        <f t="shared" si="1153"/>
        <v>0</v>
      </c>
      <c r="AA134" s="64">
        <f t="shared" si="1153"/>
        <v>0</v>
      </c>
      <c r="AB134" s="64">
        <f t="shared" si="1153"/>
        <v>0</v>
      </c>
      <c r="AC134" s="64">
        <f t="shared" si="1153"/>
        <v>0</v>
      </c>
      <c r="AD134" s="64">
        <f t="shared" si="1153"/>
        <v>0</v>
      </c>
      <c r="AE134" s="64">
        <f t="shared" si="1153"/>
        <v>0</v>
      </c>
      <c r="AF134" s="64">
        <f t="shared" si="1153"/>
        <v>0</v>
      </c>
      <c r="AG134" s="64">
        <f t="shared" si="1153"/>
        <v>0</v>
      </c>
      <c r="AH134" s="64">
        <f t="shared" si="1153"/>
        <v>0</v>
      </c>
      <c r="AI134" s="64">
        <f t="shared" si="1153"/>
        <v>0</v>
      </c>
      <c r="AJ134" s="64">
        <f t="shared" si="1153"/>
        <v>0</v>
      </c>
      <c r="AK134" s="65">
        <f t="shared" si="1153"/>
        <v>0</v>
      </c>
      <c r="AL134" s="64">
        <f t="shared" si="1153"/>
        <v>0</v>
      </c>
      <c r="AM134" s="64">
        <f t="shared" si="1153"/>
        <v>0</v>
      </c>
      <c r="AN134" s="64">
        <f t="shared" si="1153"/>
        <v>0</v>
      </c>
      <c r="AO134" s="111">
        <f t="shared" si="1153"/>
        <v>0</v>
      </c>
      <c r="AP134" s="65">
        <f t="shared" si="1153"/>
        <v>0</v>
      </c>
      <c r="AQ134" s="64">
        <f t="shared" si="1153"/>
        <v>0</v>
      </c>
      <c r="AR134" s="64">
        <f t="shared" si="1153"/>
        <v>0</v>
      </c>
      <c r="AS134" s="64">
        <f t="shared" si="1153"/>
        <v>0</v>
      </c>
      <c r="AT134" s="64">
        <f t="shared" si="1153"/>
        <v>0</v>
      </c>
      <c r="AU134" s="64">
        <f t="shared" si="1153"/>
        <v>0</v>
      </c>
      <c r="AV134" s="64">
        <f t="shared" si="1153"/>
        <v>0</v>
      </c>
      <c r="AW134" s="64">
        <f t="shared" si="1153"/>
        <v>0</v>
      </c>
      <c r="AX134" s="64">
        <f t="shared" si="1153"/>
        <v>0</v>
      </c>
      <c r="AY134" s="64">
        <f t="shared" si="1153"/>
        <v>0</v>
      </c>
      <c r="AZ134" s="64">
        <f t="shared" si="1153"/>
        <v>0</v>
      </c>
      <c r="BA134" s="65">
        <f t="shared" si="1153"/>
        <v>0</v>
      </c>
      <c r="BB134" s="64">
        <f t="shared" si="1153"/>
        <v>0</v>
      </c>
      <c r="BC134" s="64">
        <f t="shared" si="1153"/>
        <v>0</v>
      </c>
      <c r="BD134" s="64">
        <f t="shared" si="1153"/>
        <v>0</v>
      </c>
      <c r="BE134" s="111">
        <f t="shared" si="1153"/>
        <v>0</v>
      </c>
      <c r="BF134" s="65">
        <f t="shared" si="1153"/>
        <v>0</v>
      </c>
      <c r="BG134" s="64">
        <f t="shared" si="1153"/>
        <v>0</v>
      </c>
      <c r="BH134" s="64">
        <f t="shared" si="1153"/>
        <v>0</v>
      </c>
      <c r="BI134" s="64">
        <f t="shared" si="1153"/>
        <v>0</v>
      </c>
      <c r="BJ134" s="64">
        <f t="shared" si="1153"/>
        <v>0</v>
      </c>
      <c r="BK134" s="64">
        <f t="shared" si="1153"/>
        <v>0</v>
      </c>
      <c r="BL134" s="64">
        <f t="shared" si="1153"/>
        <v>0</v>
      </c>
      <c r="BM134" s="64">
        <f t="shared" si="1153"/>
        <v>0</v>
      </c>
      <c r="BN134" s="64">
        <f t="shared" si="1153"/>
        <v>0</v>
      </c>
      <c r="BO134" s="64">
        <f t="shared" si="1153"/>
        <v>0</v>
      </c>
      <c r="BP134" s="64">
        <f t="shared" si="1153"/>
        <v>0</v>
      </c>
      <c r="BQ134" s="65">
        <f t="shared" ref="BQ134:EM134" si="1154">SUM(BQ135:BQ142)</f>
        <v>0</v>
      </c>
      <c r="BR134" s="64">
        <f t="shared" si="1154"/>
        <v>0</v>
      </c>
      <c r="BS134" s="64">
        <f t="shared" si="1154"/>
        <v>0</v>
      </c>
      <c r="BT134" s="64">
        <f t="shared" si="1154"/>
        <v>0</v>
      </c>
      <c r="BU134" s="111">
        <f t="shared" si="1154"/>
        <v>0</v>
      </c>
      <c r="BV134" s="65">
        <f t="shared" si="1154"/>
        <v>0</v>
      </c>
      <c r="BW134" s="64">
        <f t="shared" si="1154"/>
        <v>0</v>
      </c>
      <c r="BX134" s="64">
        <f t="shared" si="1154"/>
        <v>0</v>
      </c>
      <c r="BY134" s="64">
        <f t="shared" si="1154"/>
        <v>0</v>
      </c>
      <c r="BZ134" s="64">
        <f t="shared" si="1154"/>
        <v>0</v>
      </c>
      <c r="CA134" s="64">
        <f t="shared" si="1154"/>
        <v>0</v>
      </c>
      <c r="CB134" s="64">
        <f t="shared" si="1154"/>
        <v>0</v>
      </c>
      <c r="CC134" s="64">
        <f t="shared" si="1154"/>
        <v>0</v>
      </c>
      <c r="CD134" s="64">
        <f t="shared" si="1154"/>
        <v>0</v>
      </c>
      <c r="CE134" s="64">
        <f t="shared" si="1154"/>
        <v>0</v>
      </c>
      <c r="CF134" s="64">
        <f t="shared" si="1154"/>
        <v>0</v>
      </c>
      <c r="CG134" s="65">
        <f t="shared" si="1154"/>
        <v>0</v>
      </c>
      <c r="CH134" s="64">
        <f t="shared" si="1154"/>
        <v>0</v>
      </c>
      <c r="CI134" s="64">
        <f t="shared" si="1154"/>
        <v>0</v>
      </c>
      <c r="CJ134" s="64">
        <f t="shared" si="1154"/>
        <v>0</v>
      </c>
      <c r="CK134" s="64">
        <f t="shared" si="1154"/>
        <v>0</v>
      </c>
      <c r="CL134" s="64">
        <f t="shared" si="1154"/>
        <v>0</v>
      </c>
      <c r="CM134" s="64">
        <f t="shared" si="1154"/>
        <v>0</v>
      </c>
      <c r="CN134" s="64">
        <f t="shared" si="1154"/>
        <v>0</v>
      </c>
      <c r="CO134" s="64">
        <f t="shared" si="1154"/>
        <v>0</v>
      </c>
      <c r="CP134" s="64">
        <f t="shared" si="1154"/>
        <v>0</v>
      </c>
      <c r="CQ134" s="64">
        <f t="shared" si="1154"/>
        <v>0</v>
      </c>
      <c r="CR134" s="64">
        <f t="shared" si="1154"/>
        <v>0</v>
      </c>
      <c r="CS134" s="64">
        <f t="shared" si="1154"/>
        <v>0</v>
      </c>
      <c r="CT134" s="64">
        <f t="shared" si="1154"/>
        <v>0</v>
      </c>
      <c r="CU134" s="111">
        <f t="shared" si="1154"/>
        <v>0</v>
      </c>
      <c r="CV134" s="153">
        <f t="shared" si="1154"/>
        <v>0</v>
      </c>
      <c r="CW134" s="65">
        <f t="shared" si="1154"/>
        <v>0</v>
      </c>
      <c r="CX134" s="64">
        <f t="shared" si="1154"/>
        <v>0</v>
      </c>
      <c r="CY134" s="64">
        <f t="shared" si="1154"/>
        <v>0</v>
      </c>
      <c r="CZ134" s="64">
        <f t="shared" si="1154"/>
        <v>0</v>
      </c>
      <c r="DA134" s="64">
        <f t="shared" si="1154"/>
        <v>0</v>
      </c>
      <c r="DB134" s="64">
        <f t="shared" si="1154"/>
        <v>0</v>
      </c>
      <c r="DC134" s="64">
        <f t="shared" si="1154"/>
        <v>0</v>
      </c>
      <c r="DD134" s="64">
        <f t="shared" si="1154"/>
        <v>0</v>
      </c>
      <c r="DE134" s="64">
        <f t="shared" si="1154"/>
        <v>0</v>
      </c>
      <c r="DF134" s="64">
        <f t="shared" si="1154"/>
        <v>0</v>
      </c>
      <c r="DG134" s="64">
        <f t="shared" si="1154"/>
        <v>0</v>
      </c>
      <c r="DH134" s="65">
        <f t="shared" si="1154"/>
        <v>0</v>
      </c>
      <c r="DI134" s="64">
        <f t="shared" si="1154"/>
        <v>0</v>
      </c>
      <c r="DJ134" s="64">
        <f t="shared" si="1154"/>
        <v>0</v>
      </c>
      <c r="DK134" s="64">
        <f t="shared" si="1154"/>
        <v>0</v>
      </c>
      <c r="DL134" s="111">
        <f t="shared" si="1154"/>
        <v>0</v>
      </c>
      <c r="DM134" s="65">
        <f t="shared" si="1154"/>
        <v>0</v>
      </c>
      <c r="DN134" s="64">
        <f t="shared" si="1154"/>
        <v>0</v>
      </c>
      <c r="DO134" s="64">
        <f t="shared" si="1154"/>
        <v>0</v>
      </c>
      <c r="DP134" s="64">
        <f t="shared" si="1154"/>
        <v>0</v>
      </c>
      <c r="DQ134" s="64">
        <f t="shared" si="1154"/>
        <v>0</v>
      </c>
      <c r="DR134" s="64">
        <f t="shared" si="1154"/>
        <v>0</v>
      </c>
      <c r="DS134" s="64">
        <f t="shared" si="1154"/>
        <v>0</v>
      </c>
      <c r="DT134" s="64">
        <f t="shared" si="1154"/>
        <v>0</v>
      </c>
      <c r="DU134" s="64">
        <f t="shared" si="1154"/>
        <v>0</v>
      </c>
      <c r="DV134" s="64">
        <f t="shared" si="1154"/>
        <v>0</v>
      </c>
      <c r="DW134" s="64">
        <f t="shared" si="1154"/>
        <v>0</v>
      </c>
      <c r="DX134" s="65">
        <f t="shared" si="1154"/>
        <v>0</v>
      </c>
      <c r="DY134" s="64">
        <f t="shared" si="1154"/>
        <v>0</v>
      </c>
      <c r="DZ134" s="64">
        <f t="shared" si="1154"/>
        <v>0</v>
      </c>
      <c r="EA134" s="64">
        <f t="shared" si="1154"/>
        <v>0</v>
      </c>
      <c r="EB134" s="111">
        <f t="shared" si="1154"/>
        <v>0</v>
      </c>
      <c r="EC134" s="65">
        <f t="shared" si="1154"/>
        <v>0</v>
      </c>
      <c r="ED134" s="64">
        <f t="shared" si="1154"/>
        <v>0</v>
      </c>
      <c r="EE134" s="64">
        <f t="shared" si="1154"/>
        <v>0</v>
      </c>
      <c r="EF134" s="64">
        <f t="shared" si="1154"/>
        <v>0</v>
      </c>
      <c r="EG134" s="64">
        <f t="shared" si="1154"/>
        <v>0</v>
      </c>
      <c r="EH134" s="64">
        <f t="shared" si="1154"/>
        <v>0</v>
      </c>
      <c r="EI134" s="64">
        <f t="shared" si="1154"/>
        <v>0</v>
      </c>
      <c r="EJ134" s="64">
        <f t="shared" si="1154"/>
        <v>0</v>
      </c>
      <c r="EK134" s="64">
        <f t="shared" si="1154"/>
        <v>0</v>
      </c>
      <c r="EL134" s="64">
        <f t="shared" si="1154"/>
        <v>0</v>
      </c>
      <c r="EM134" s="64">
        <f t="shared" si="1154"/>
        <v>0</v>
      </c>
      <c r="EN134" s="65">
        <f t="shared" ref="EN134:GY134" si="1155">SUM(EN135:EN142)</f>
        <v>0</v>
      </c>
      <c r="EO134" s="64">
        <f t="shared" si="1155"/>
        <v>0</v>
      </c>
      <c r="EP134" s="64">
        <f t="shared" si="1155"/>
        <v>0</v>
      </c>
      <c r="EQ134" s="64">
        <f t="shared" si="1155"/>
        <v>0</v>
      </c>
      <c r="ER134" s="111">
        <f t="shared" si="1155"/>
        <v>0</v>
      </c>
      <c r="ES134" s="65">
        <f t="shared" si="1155"/>
        <v>0</v>
      </c>
      <c r="ET134" s="64">
        <f t="shared" si="1155"/>
        <v>0</v>
      </c>
      <c r="EU134" s="64">
        <f t="shared" si="1155"/>
        <v>0</v>
      </c>
      <c r="EV134" s="64">
        <f t="shared" si="1155"/>
        <v>0</v>
      </c>
      <c r="EW134" s="64">
        <f t="shared" si="1155"/>
        <v>0</v>
      </c>
      <c r="EX134" s="64">
        <f t="shared" si="1155"/>
        <v>0</v>
      </c>
      <c r="EY134" s="64">
        <f t="shared" si="1155"/>
        <v>0</v>
      </c>
      <c r="EZ134" s="64">
        <f t="shared" si="1155"/>
        <v>0</v>
      </c>
      <c r="FA134" s="64">
        <f t="shared" si="1155"/>
        <v>0</v>
      </c>
      <c r="FB134" s="64">
        <f t="shared" si="1155"/>
        <v>0</v>
      </c>
      <c r="FC134" s="64">
        <f t="shared" si="1155"/>
        <v>0</v>
      </c>
      <c r="FD134" s="65">
        <f t="shared" si="1155"/>
        <v>0</v>
      </c>
      <c r="FE134" s="64">
        <f t="shared" si="1155"/>
        <v>0</v>
      </c>
      <c r="FF134" s="64">
        <f t="shared" si="1155"/>
        <v>0</v>
      </c>
      <c r="FG134" s="64">
        <f t="shared" si="1155"/>
        <v>0</v>
      </c>
      <c r="FH134" s="111">
        <f t="shared" si="1155"/>
        <v>0</v>
      </c>
      <c r="FI134" s="65">
        <f t="shared" si="1155"/>
        <v>0</v>
      </c>
      <c r="FJ134" s="64">
        <f t="shared" si="1155"/>
        <v>0</v>
      </c>
      <c r="FK134" s="64">
        <f t="shared" si="1155"/>
        <v>0</v>
      </c>
      <c r="FL134" s="64">
        <f t="shared" si="1155"/>
        <v>0</v>
      </c>
      <c r="FM134" s="64">
        <f t="shared" si="1155"/>
        <v>0</v>
      </c>
      <c r="FN134" s="64">
        <f t="shared" si="1155"/>
        <v>0</v>
      </c>
      <c r="FO134" s="64">
        <f t="shared" si="1155"/>
        <v>0</v>
      </c>
      <c r="FP134" s="64">
        <f t="shared" si="1155"/>
        <v>0</v>
      </c>
      <c r="FQ134" s="64">
        <f t="shared" si="1155"/>
        <v>0</v>
      </c>
      <c r="FR134" s="64">
        <f t="shared" si="1155"/>
        <v>0</v>
      </c>
      <c r="FS134" s="64">
        <f t="shared" si="1155"/>
        <v>0</v>
      </c>
      <c r="FT134" s="65">
        <f t="shared" si="1155"/>
        <v>0</v>
      </c>
      <c r="FU134" s="64">
        <f t="shared" si="1155"/>
        <v>0</v>
      </c>
      <c r="FV134" s="64">
        <f t="shared" si="1155"/>
        <v>0</v>
      </c>
      <c r="FW134" s="64">
        <f t="shared" si="1155"/>
        <v>0</v>
      </c>
      <c r="FX134" s="111">
        <f t="shared" si="1155"/>
        <v>0</v>
      </c>
      <c r="FY134" s="65">
        <f t="shared" si="1155"/>
        <v>0</v>
      </c>
      <c r="FZ134" s="64">
        <f t="shared" si="1155"/>
        <v>0</v>
      </c>
      <c r="GA134" s="64">
        <f t="shared" si="1155"/>
        <v>0</v>
      </c>
      <c r="GB134" s="64">
        <f t="shared" si="1155"/>
        <v>0</v>
      </c>
      <c r="GC134" s="64">
        <f t="shared" si="1155"/>
        <v>0</v>
      </c>
      <c r="GD134" s="64">
        <f t="shared" si="1155"/>
        <v>0</v>
      </c>
      <c r="GE134" s="64">
        <f t="shared" si="1155"/>
        <v>0</v>
      </c>
      <c r="GF134" s="64">
        <f t="shared" si="1155"/>
        <v>0</v>
      </c>
      <c r="GG134" s="64">
        <f t="shared" si="1155"/>
        <v>0</v>
      </c>
      <c r="GH134" s="64">
        <f t="shared" si="1155"/>
        <v>0</v>
      </c>
      <c r="GI134" s="64">
        <f t="shared" si="1155"/>
        <v>0</v>
      </c>
      <c r="GJ134" s="65">
        <f t="shared" si="1155"/>
        <v>0</v>
      </c>
      <c r="GK134" s="64">
        <f t="shared" si="1155"/>
        <v>0</v>
      </c>
      <c r="GL134" s="64">
        <f t="shared" si="1155"/>
        <v>0</v>
      </c>
      <c r="GM134" s="64">
        <f t="shared" si="1155"/>
        <v>0</v>
      </c>
      <c r="GN134" s="111">
        <f t="shared" si="1155"/>
        <v>0</v>
      </c>
      <c r="GO134" s="65">
        <f t="shared" si="1155"/>
        <v>0</v>
      </c>
      <c r="GP134" s="64">
        <f t="shared" si="1155"/>
        <v>0</v>
      </c>
      <c r="GQ134" s="64">
        <f t="shared" si="1155"/>
        <v>0</v>
      </c>
      <c r="GR134" s="64">
        <f t="shared" si="1155"/>
        <v>0</v>
      </c>
      <c r="GS134" s="64">
        <f t="shared" si="1155"/>
        <v>0</v>
      </c>
      <c r="GT134" s="64">
        <f t="shared" si="1155"/>
        <v>0</v>
      </c>
      <c r="GU134" s="64">
        <f t="shared" si="1155"/>
        <v>0</v>
      </c>
      <c r="GV134" s="64">
        <f t="shared" si="1155"/>
        <v>0</v>
      </c>
      <c r="GW134" s="64">
        <f t="shared" si="1155"/>
        <v>0</v>
      </c>
      <c r="GX134" s="64">
        <f t="shared" si="1155"/>
        <v>0</v>
      </c>
      <c r="GY134" s="64">
        <f t="shared" si="1155"/>
        <v>0</v>
      </c>
      <c r="GZ134" s="65">
        <f t="shared" ref="GZ134:JW134" si="1156">SUM(GZ135:GZ142)</f>
        <v>0</v>
      </c>
      <c r="HA134" s="64">
        <f t="shared" si="1156"/>
        <v>0</v>
      </c>
      <c r="HB134" s="64">
        <f t="shared" si="1156"/>
        <v>0</v>
      </c>
      <c r="HC134" s="64">
        <f t="shared" si="1156"/>
        <v>0</v>
      </c>
      <c r="HD134" s="64">
        <f t="shared" si="1156"/>
        <v>0</v>
      </c>
      <c r="HE134" s="64">
        <f t="shared" si="1156"/>
        <v>0</v>
      </c>
      <c r="HF134" s="64">
        <f t="shared" si="1156"/>
        <v>0</v>
      </c>
      <c r="HG134" s="64">
        <f t="shared" si="1156"/>
        <v>0</v>
      </c>
      <c r="HH134" s="64">
        <f t="shared" si="1156"/>
        <v>0</v>
      </c>
      <c r="HI134" s="64">
        <f t="shared" si="1156"/>
        <v>0</v>
      </c>
      <c r="HJ134" s="64">
        <f t="shared" si="1156"/>
        <v>0</v>
      </c>
      <c r="HK134" s="64">
        <f t="shared" si="1156"/>
        <v>0</v>
      </c>
      <c r="HL134" s="64">
        <f t="shared" si="1156"/>
        <v>0</v>
      </c>
      <c r="HM134" s="64">
        <f t="shared" si="1156"/>
        <v>0</v>
      </c>
      <c r="HN134" s="111">
        <f t="shared" si="1156"/>
        <v>0</v>
      </c>
      <c r="HO134" s="137">
        <f t="shared" si="1156"/>
        <v>0</v>
      </c>
      <c r="HP134" s="153">
        <f t="shared" si="1156"/>
        <v>0</v>
      </c>
      <c r="HQ134" s="65">
        <f t="shared" si="1156"/>
        <v>0</v>
      </c>
      <c r="HR134" s="64">
        <f t="shared" si="1156"/>
        <v>0</v>
      </c>
      <c r="HS134" s="64">
        <f t="shared" si="1156"/>
        <v>0</v>
      </c>
      <c r="HT134" s="64">
        <f t="shared" si="1156"/>
        <v>0</v>
      </c>
      <c r="HU134" s="64">
        <f t="shared" si="1156"/>
        <v>0</v>
      </c>
      <c r="HV134" s="64">
        <f t="shared" si="1156"/>
        <v>0</v>
      </c>
      <c r="HW134" s="64">
        <f t="shared" si="1156"/>
        <v>0</v>
      </c>
      <c r="HX134" s="64">
        <f t="shared" si="1156"/>
        <v>0</v>
      </c>
      <c r="HY134" s="64">
        <f t="shared" si="1156"/>
        <v>0</v>
      </c>
      <c r="HZ134" s="64">
        <f t="shared" si="1156"/>
        <v>0</v>
      </c>
      <c r="IA134" s="64">
        <f t="shared" si="1156"/>
        <v>0</v>
      </c>
      <c r="IB134" s="65">
        <f t="shared" si="1156"/>
        <v>0</v>
      </c>
      <c r="IC134" s="64">
        <f t="shared" si="1156"/>
        <v>0</v>
      </c>
      <c r="ID134" s="64">
        <f t="shared" si="1156"/>
        <v>0</v>
      </c>
      <c r="IE134" s="64">
        <f t="shared" si="1156"/>
        <v>0</v>
      </c>
      <c r="IF134" s="111">
        <f t="shared" si="1156"/>
        <v>0</v>
      </c>
      <c r="IG134" s="65">
        <f t="shared" si="1156"/>
        <v>0</v>
      </c>
      <c r="IH134" s="64">
        <f t="shared" si="1156"/>
        <v>0</v>
      </c>
      <c r="II134" s="64">
        <f t="shared" si="1156"/>
        <v>0</v>
      </c>
      <c r="IJ134" s="64">
        <f t="shared" si="1156"/>
        <v>0</v>
      </c>
      <c r="IK134" s="64">
        <f t="shared" si="1156"/>
        <v>0</v>
      </c>
      <c r="IL134" s="64">
        <f t="shared" si="1156"/>
        <v>0</v>
      </c>
      <c r="IM134" s="64">
        <f t="shared" si="1156"/>
        <v>0</v>
      </c>
      <c r="IN134" s="64">
        <f t="shared" si="1156"/>
        <v>0</v>
      </c>
      <c r="IO134" s="64">
        <f t="shared" si="1156"/>
        <v>0</v>
      </c>
      <c r="IP134" s="64">
        <f t="shared" si="1156"/>
        <v>0</v>
      </c>
      <c r="IQ134" s="64">
        <f t="shared" si="1156"/>
        <v>0</v>
      </c>
      <c r="IR134" s="65">
        <f t="shared" si="1156"/>
        <v>0</v>
      </c>
      <c r="IS134" s="64">
        <f t="shared" si="1156"/>
        <v>0</v>
      </c>
      <c r="IT134" s="64">
        <f t="shared" si="1156"/>
        <v>0</v>
      </c>
      <c r="IU134" s="64">
        <f t="shared" si="1156"/>
        <v>0</v>
      </c>
      <c r="IV134" s="111">
        <f t="shared" si="1156"/>
        <v>0</v>
      </c>
      <c r="IW134" s="65">
        <f t="shared" si="1156"/>
        <v>0</v>
      </c>
      <c r="IX134" s="64">
        <f t="shared" si="1156"/>
        <v>0</v>
      </c>
      <c r="IY134" s="64">
        <f t="shared" si="1156"/>
        <v>0</v>
      </c>
      <c r="IZ134" s="64">
        <f t="shared" si="1156"/>
        <v>0</v>
      </c>
      <c r="JA134" s="64">
        <f t="shared" si="1156"/>
        <v>0</v>
      </c>
      <c r="JB134" s="64">
        <f t="shared" si="1156"/>
        <v>0</v>
      </c>
      <c r="JC134" s="64">
        <f t="shared" si="1156"/>
        <v>0</v>
      </c>
      <c r="JD134" s="64">
        <f t="shared" si="1156"/>
        <v>0</v>
      </c>
      <c r="JE134" s="64">
        <f t="shared" si="1156"/>
        <v>0</v>
      </c>
      <c r="JF134" s="64">
        <f t="shared" si="1156"/>
        <v>0</v>
      </c>
      <c r="JG134" s="64">
        <f t="shared" si="1156"/>
        <v>0</v>
      </c>
      <c r="JH134" s="65">
        <f t="shared" si="1156"/>
        <v>0</v>
      </c>
      <c r="JI134" s="64">
        <f t="shared" si="1156"/>
        <v>0</v>
      </c>
      <c r="JJ134" s="64">
        <f t="shared" si="1156"/>
        <v>0</v>
      </c>
      <c r="JK134" s="64">
        <f t="shared" si="1156"/>
        <v>0</v>
      </c>
      <c r="JL134" s="111">
        <f t="shared" si="1156"/>
        <v>0</v>
      </c>
      <c r="JM134" s="65">
        <f t="shared" si="1156"/>
        <v>0</v>
      </c>
      <c r="JN134" s="64">
        <f t="shared" si="1156"/>
        <v>0</v>
      </c>
      <c r="JO134" s="64">
        <f t="shared" si="1156"/>
        <v>0</v>
      </c>
      <c r="JP134" s="64">
        <f t="shared" si="1156"/>
        <v>0</v>
      </c>
      <c r="JQ134" s="64">
        <f t="shared" si="1156"/>
        <v>0</v>
      </c>
      <c r="JR134" s="64">
        <f t="shared" si="1156"/>
        <v>0</v>
      </c>
      <c r="JS134" s="64">
        <f t="shared" si="1156"/>
        <v>0</v>
      </c>
      <c r="JT134" s="64">
        <f t="shared" si="1156"/>
        <v>0</v>
      </c>
      <c r="JU134" s="64">
        <f t="shared" si="1156"/>
        <v>0</v>
      </c>
      <c r="JV134" s="64">
        <f t="shared" si="1156"/>
        <v>0</v>
      </c>
      <c r="JW134" s="64">
        <f t="shared" si="1156"/>
        <v>0</v>
      </c>
      <c r="JX134" s="65">
        <f t="shared" ref="JX134:MT134" si="1157">SUM(JX135:JX142)</f>
        <v>0</v>
      </c>
      <c r="JY134" s="64">
        <f t="shared" si="1157"/>
        <v>0</v>
      </c>
      <c r="JZ134" s="64">
        <f t="shared" si="1157"/>
        <v>0</v>
      </c>
      <c r="KA134" s="64">
        <f t="shared" si="1157"/>
        <v>0</v>
      </c>
      <c r="KB134" s="111">
        <f t="shared" si="1157"/>
        <v>0</v>
      </c>
      <c r="KC134" s="65">
        <f t="shared" si="1157"/>
        <v>0</v>
      </c>
      <c r="KD134" s="64">
        <f t="shared" si="1157"/>
        <v>0</v>
      </c>
      <c r="KE134" s="64">
        <f t="shared" si="1157"/>
        <v>0</v>
      </c>
      <c r="KF134" s="64">
        <f t="shared" si="1157"/>
        <v>0</v>
      </c>
      <c r="KG134" s="64">
        <f t="shared" si="1157"/>
        <v>0</v>
      </c>
      <c r="KH134" s="64">
        <f t="shared" si="1157"/>
        <v>0</v>
      </c>
      <c r="KI134" s="64">
        <f t="shared" si="1157"/>
        <v>0</v>
      </c>
      <c r="KJ134" s="64">
        <f t="shared" si="1157"/>
        <v>0</v>
      </c>
      <c r="KK134" s="64">
        <f t="shared" si="1157"/>
        <v>0</v>
      </c>
      <c r="KL134" s="64">
        <f t="shared" si="1157"/>
        <v>0</v>
      </c>
      <c r="KM134" s="64">
        <f t="shared" si="1157"/>
        <v>0</v>
      </c>
      <c r="KN134" s="65">
        <f t="shared" si="1157"/>
        <v>0</v>
      </c>
      <c r="KO134" s="64">
        <f t="shared" si="1157"/>
        <v>0</v>
      </c>
      <c r="KP134" s="64">
        <f t="shared" si="1157"/>
        <v>0</v>
      </c>
      <c r="KQ134" s="64">
        <f t="shared" si="1157"/>
        <v>0</v>
      </c>
      <c r="KR134" s="64">
        <f t="shared" si="1157"/>
        <v>0</v>
      </c>
      <c r="KS134" s="64">
        <f t="shared" si="1157"/>
        <v>0</v>
      </c>
      <c r="KT134" s="64">
        <f t="shared" si="1157"/>
        <v>0</v>
      </c>
      <c r="KU134" s="64">
        <f t="shared" si="1157"/>
        <v>0</v>
      </c>
      <c r="KV134" s="64">
        <f t="shared" si="1157"/>
        <v>0</v>
      </c>
      <c r="KW134" s="64">
        <f t="shared" si="1157"/>
        <v>0</v>
      </c>
      <c r="KX134" s="64">
        <f t="shared" si="1157"/>
        <v>0</v>
      </c>
      <c r="KY134" s="64">
        <f t="shared" si="1157"/>
        <v>0</v>
      </c>
      <c r="KZ134" s="64">
        <f t="shared" si="1157"/>
        <v>0</v>
      </c>
      <c r="LA134" s="64">
        <f t="shared" si="1157"/>
        <v>0</v>
      </c>
      <c r="LB134" s="111">
        <f t="shared" si="1157"/>
        <v>0</v>
      </c>
      <c r="LC134" s="153">
        <f t="shared" si="1157"/>
        <v>0</v>
      </c>
      <c r="LD134" s="65">
        <f t="shared" si="1157"/>
        <v>0</v>
      </c>
      <c r="LE134" s="64">
        <f t="shared" si="1157"/>
        <v>0</v>
      </c>
      <c r="LF134" s="64">
        <f t="shared" si="1157"/>
        <v>0</v>
      </c>
      <c r="LG134" s="64">
        <f t="shared" si="1157"/>
        <v>0</v>
      </c>
      <c r="LH134" s="64">
        <f t="shared" si="1157"/>
        <v>0</v>
      </c>
      <c r="LI134" s="64">
        <f t="shared" si="1157"/>
        <v>0</v>
      </c>
      <c r="LJ134" s="64">
        <f t="shared" si="1157"/>
        <v>0</v>
      </c>
      <c r="LK134" s="64">
        <f t="shared" si="1157"/>
        <v>0</v>
      </c>
      <c r="LL134" s="64">
        <f t="shared" si="1157"/>
        <v>0</v>
      </c>
      <c r="LM134" s="64">
        <f t="shared" si="1157"/>
        <v>0</v>
      </c>
      <c r="LN134" s="64">
        <f t="shared" si="1157"/>
        <v>0</v>
      </c>
      <c r="LO134" s="65">
        <f t="shared" si="1157"/>
        <v>0</v>
      </c>
      <c r="LP134" s="64">
        <f t="shared" si="1157"/>
        <v>0</v>
      </c>
      <c r="LQ134" s="64">
        <f t="shared" si="1157"/>
        <v>0</v>
      </c>
      <c r="LR134" s="64">
        <f t="shared" si="1157"/>
        <v>0</v>
      </c>
      <c r="LS134" s="111">
        <f t="shared" si="1157"/>
        <v>0</v>
      </c>
      <c r="LT134" s="65">
        <f t="shared" si="1157"/>
        <v>0</v>
      </c>
      <c r="LU134" s="64">
        <f t="shared" si="1157"/>
        <v>0</v>
      </c>
      <c r="LV134" s="64">
        <f t="shared" si="1157"/>
        <v>0</v>
      </c>
      <c r="LW134" s="64">
        <f t="shared" si="1157"/>
        <v>0</v>
      </c>
      <c r="LX134" s="64">
        <f t="shared" si="1157"/>
        <v>0</v>
      </c>
      <c r="LY134" s="64">
        <f t="shared" si="1157"/>
        <v>0</v>
      </c>
      <c r="LZ134" s="64">
        <f t="shared" si="1157"/>
        <v>0</v>
      </c>
      <c r="MA134" s="64">
        <f t="shared" si="1157"/>
        <v>0</v>
      </c>
      <c r="MB134" s="64">
        <f t="shared" si="1157"/>
        <v>0</v>
      </c>
      <c r="MC134" s="64">
        <f t="shared" si="1157"/>
        <v>0</v>
      </c>
      <c r="MD134" s="64">
        <f t="shared" si="1157"/>
        <v>0</v>
      </c>
      <c r="ME134" s="65">
        <f t="shared" si="1157"/>
        <v>0</v>
      </c>
      <c r="MF134" s="64">
        <f t="shared" si="1157"/>
        <v>0</v>
      </c>
      <c r="MG134" s="64">
        <f t="shared" si="1157"/>
        <v>0</v>
      </c>
      <c r="MH134" s="64">
        <f t="shared" si="1157"/>
        <v>0</v>
      </c>
      <c r="MI134" s="111">
        <f t="shared" si="1157"/>
        <v>0</v>
      </c>
      <c r="MJ134" s="65">
        <f t="shared" si="1157"/>
        <v>0</v>
      </c>
      <c r="MK134" s="64">
        <f t="shared" si="1157"/>
        <v>0</v>
      </c>
      <c r="ML134" s="64">
        <f t="shared" si="1157"/>
        <v>0</v>
      </c>
      <c r="MM134" s="64">
        <f t="shared" si="1157"/>
        <v>0</v>
      </c>
      <c r="MN134" s="64">
        <f t="shared" si="1157"/>
        <v>0</v>
      </c>
      <c r="MO134" s="64">
        <f t="shared" si="1157"/>
        <v>0</v>
      </c>
      <c r="MP134" s="64">
        <f t="shared" si="1157"/>
        <v>0</v>
      </c>
      <c r="MQ134" s="64">
        <f t="shared" si="1157"/>
        <v>0</v>
      </c>
      <c r="MR134" s="64">
        <f t="shared" si="1157"/>
        <v>0</v>
      </c>
      <c r="MS134" s="64">
        <f t="shared" si="1157"/>
        <v>0</v>
      </c>
      <c r="MT134" s="64">
        <f t="shared" si="1157"/>
        <v>0</v>
      </c>
      <c r="MU134" s="65">
        <f t="shared" ref="MU134:PF134" si="1158">SUM(MU135:MU142)</f>
        <v>0</v>
      </c>
      <c r="MV134" s="64">
        <f t="shared" si="1158"/>
        <v>0</v>
      </c>
      <c r="MW134" s="64">
        <f t="shared" si="1158"/>
        <v>0</v>
      </c>
      <c r="MX134" s="64">
        <f t="shared" si="1158"/>
        <v>0</v>
      </c>
      <c r="MY134" s="111">
        <f t="shared" si="1158"/>
        <v>0</v>
      </c>
      <c r="MZ134" s="65">
        <f t="shared" si="1158"/>
        <v>0</v>
      </c>
      <c r="NA134" s="64">
        <f t="shared" si="1158"/>
        <v>0</v>
      </c>
      <c r="NB134" s="64">
        <f t="shared" si="1158"/>
        <v>0</v>
      </c>
      <c r="NC134" s="64">
        <f t="shared" si="1158"/>
        <v>0</v>
      </c>
      <c r="ND134" s="64">
        <f t="shared" si="1158"/>
        <v>0</v>
      </c>
      <c r="NE134" s="64">
        <f t="shared" si="1158"/>
        <v>0</v>
      </c>
      <c r="NF134" s="64">
        <f t="shared" si="1158"/>
        <v>0</v>
      </c>
      <c r="NG134" s="64">
        <f t="shared" si="1158"/>
        <v>0</v>
      </c>
      <c r="NH134" s="64">
        <f t="shared" si="1158"/>
        <v>0</v>
      </c>
      <c r="NI134" s="64">
        <f t="shared" si="1158"/>
        <v>0</v>
      </c>
      <c r="NJ134" s="64">
        <f t="shared" si="1158"/>
        <v>0</v>
      </c>
      <c r="NK134" s="65">
        <f t="shared" si="1158"/>
        <v>0</v>
      </c>
      <c r="NL134" s="64">
        <f t="shared" si="1158"/>
        <v>0</v>
      </c>
      <c r="NM134" s="64">
        <f t="shared" si="1158"/>
        <v>0</v>
      </c>
      <c r="NN134" s="64">
        <f t="shared" si="1158"/>
        <v>0</v>
      </c>
      <c r="NO134" s="111">
        <f t="shared" si="1158"/>
        <v>0</v>
      </c>
      <c r="NP134" s="65">
        <f t="shared" si="1158"/>
        <v>0</v>
      </c>
      <c r="NQ134" s="64">
        <f t="shared" si="1158"/>
        <v>0</v>
      </c>
      <c r="NR134" s="64">
        <f t="shared" si="1158"/>
        <v>0</v>
      </c>
      <c r="NS134" s="64">
        <f t="shared" si="1158"/>
        <v>0</v>
      </c>
      <c r="NT134" s="64">
        <f t="shared" si="1158"/>
        <v>0</v>
      </c>
      <c r="NU134" s="64">
        <f t="shared" si="1158"/>
        <v>0</v>
      </c>
      <c r="NV134" s="64">
        <f t="shared" si="1158"/>
        <v>0</v>
      </c>
      <c r="NW134" s="64">
        <f t="shared" si="1158"/>
        <v>0</v>
      </c>
      <c r="NX134" s="64">
        <f t="shared" si="1158"/>
        <v>0</v>
      </c>
      <c r="NY134" s="64">
        <f t="shared" si="1158"/>
        <v>0</v>
      </c>
      <c r="NZ134" s="64">
        <f t="shared" si="1158"/>
        <v>0</v>
      </c>
      <c r="OA134" s="65">
        <f t="shared" si="1158"/>
        <v>0</v>
      </c>
      <c r="OB134" s="64">
        <f t="shared" si="1158"/>
        <v>0</v>
      </c>
      <c r="OC134" s="64">
        <f t="shared" si="1158"/>
        <v>0</v>
      </c>
      <c r="OD134" s="64">
        <f t="shared" si="1158"/>
        <v>0</v>
      </c>
      <c r="OE134" s="111">
        <f t="shared" si="1158"/>
        <v>0</v>
      </c>
      <c r="OF134" s="65">
        <f t="shared" si="1158"/>
        <v>0</v>
      </c>
      <c r="OG134" s="64">
        <f t="shared" si="1158"/>
        <v>0</v>
      </c>
      <c r="OH134" s="64">
        <f t="shared" si="1158"/>
        <v>0</v>
      </c>
      <c r="OI134" s="64">
        <f t="shared" si="1158"/>
        <v>0</v>
      </c>
      <c r="OJ134" s="64">
        <f t="shared" si="1158"/>
        <v>0</v>
      </c>
      <c r="OK134" s="64">
        <f t="shared" si="1158"/>
        <v>0</v>
      </c>
      <c r="OL134" s="64">
        <f t="shared" si="1158"/>
        <v>0</v>
      </c>
      <c r="OM134" s="64">
        <f t="shared" si="1158"/>
        <v>0</v>
      </c>
      <c r="ON134" s="64">
        <f t="shared" si="1158"/>
        <v>0</v>
      </c>
      <c r="OO134" s="64">
        <f t="shared" si="1158"/>
        <v>0</v>
      </c>
      <c r="OP134" s="64">
        <f t="shared" si="1158"/>
        <v>0</v>
      </c>
      <c r="OQ134" s="65">
        <f t="shared" si="1158"/>
        <v>0</v>
      </c>
      <c r="OR134" s="64">
        <f t="shared" si="1158"/>
        <v>0</v>
      </c>
      <c r="OS134" s="64">
        <f t="shared" si="1158"/>
        <v>0</v>
      </c>
      <c r="OT134" s="64">
        <f t="shared" si="1158"/>
        <v>0</v>
      </c>
      <c r="OU134" s="111">
        <f t="shared" si="1158"/>
        <v>0</v>
      </c>
      <c r="OV134" s="65">
        <f t="shared" si="1158"/>
        <v>0</v>
      </c>
      <c r="OW134" s="64">
        <f t="shared" si="1158"/>
        <v>0</v>
      </c>
      <c r="OX134" s="64">
        <f t="shared" si="1158"/>
        <v>0</v>
      </c>
      <c r="OY134" s="64">
        <f t="shared" si="1158"/>
        <v>0</v>
      </c>
      <c r="OZ134" s="64">
        <f t="shared" si="1158"/>
        <v>0</v>
      </c>
      <c r="PA134" s="64">
        <f t="shared" si="1158"/>
        <v>0</v>
      </c>
      <c r="PB134" s="64">
        <f t="shared" si="1158"/>
        <v>0</v>
      </c>
      <c r="PC134" s="64">
        <f t="shared" si="1158"/>
        <v>0</v>
      </c>
      <c r="PD134" s="64">
        <f t="shared" si="1158"/>
        <v>0</v>
      </c>
      <c r="PE134" s="64">
        <f t="shared" si="1158"/>
        <v>0</v>
      </c>
      <c r="PF134" s="64">
        <f t="shared" si="1158"/>
        <v>0</v>
      </c>
      <c r="PG134" s="65">
        <f t="shared" ref="PG134:RR134" si="1159">SUM(PG135:PG142)</f>
        <v>0</v>
      </c>
      <c r="PH134" s="64">
        <f t="shared" si="1159"/>
        <v>0</v>
      </c>
      <c r="PI134" s="64">
        <f t="shared" si="1159"/>
        <v>0</v>
      </c>
      <c r="PJ134" s="64">
        <f t="shared" si="1159"/>
        <v>0</v>
      </c>
      <c r="PK134" s="111">
        <f t="shared" si="1159"/>
        <v>0</v>
      </c>
      <c r="PL134" s="65">
        <f t="shared" si="1159"/>
        <v>0</v>
      </c>
      <c r="PM134" s="64">
        <f t="shared" si="1159"/>
        <v>0</v>
      </c>
      <c r="PN134" s="64">
        <f t="shared" si="1159"/>
        <v>0</v>
      </c>
      <c r="PO134" s="64">
        <f t="shared" si="1159"/>
        <v>0</v>
      </c>
      <c r="PP134" s="64">
        <f t="shared" si="1159"/>
        <v>0</v>
      </c>
      <c r="PQ134" s="64">
        <f t="shared" si="1159"/>
        <v>0</v>
      </c>
      <c r="PR134" s="64">
        <f t="shared" si="1159"/>
        <v>0</v>
      </c>
      <c r="PS134" s="64">
        <f t="shared" si="1159"/>
        <v>0</v>
      </c>
      <c r="PT134" s="64">
        <f t="shared" si="1159"/>
        <v>0</v>
      </c>
      <c r="PU134" s="64">
        <f t="shared" si="1159"/>
        <v>0</v>
      </c>
      <c r="PV134" s="64">
        <f t="shared" si="1159"/>
        <v>0</v>
      </c>
      <c r="PW134" s="65">
        <f t="shared" si="1159"/>
        <v>0</v>
      </c>
      <c r="PX134" s="64">
        <f t="shared" si="1159"/>
        <v>0</v>
      </c>
      <c r="PY134" s="64">
        <f t="shared" si="1159"/>
        <v>0</v>
      </c>
      <c r="PZ134" s="64">
        <f t="shared" si="1159"/>
        <v>0</v>
      </c>
      <c r="QA134" s="111">
        <f t="shared" si="1159"/>
        <v>0</v>
      </c>
      <c r="QB134" s="65">
        <f t="shared" si="1159"/>
        <v>0</v>
      </c>
      <c r="QC134" s="64">
        <f t="shared" si="1159"/>
        <v>0</v>
      </c>
      <c r="QD134" s="64">
        <f t="shared" si="1159"/>
        <v>0</v>
      </c>
      <c r="QE134" s="64">
        <f t="shared" si="1159"/>
        <v>0</v>
      </c>
      <c r="QF134" s="64">
        <f t="shared" si="1159"/>
        <v>0</v>
      </c>
      <c r="QG134" s="64">
        <f t="shared" si="1159"/>
        <v>0</v>
      </c>
      <c r="QH134" s="64">
        <f t="shared" si="1159"/>
        <v>0</v>
      </c>
      <c r="QI134" s="64">
        <f t="shared" si="1159"/>
        <v>0</v>
      </c>
      <c r="QJ134" s="64">
        <f t="shared" si="1159"/>
        <v>0</v>
      </c>
      <c r="QK134" s="64">
        <f t="shared" si="1159"/>
        <v>0</v>
      </c>
      <c r="QL134" s="64">
        <f t="shared" si="1159"/>
        <v>0</v>
      </c>
      <c r="QM134" s="65">
        <f t="shared" si="1159"/>
        <v>0</v>
      </c>
      <c r="QN134" s="64">
        <f t="shared" si="1159"/>
        <v>0</v>
      </c>
      <c r="QO134" s="64">
        <f t="shared" si="1159"/>
        <v>0</v>
      </c>
      <c r="QP134" s="64">
        <f t="shared" si="1159"/>
        <v>0</v>
      </c>
      <c r="QQ134" s="111">
        <f t="shared" si="1159"/>
        <v>0</v>
      </c>
      <c r="QR134" s="65">
        <f t="shared" si="1159"/>
        <v>0</v>
      </c>
      <c r="QS134" s="64">
        <f t="shared" si="1159"/>
        <v>0</v>
      </c>
      <c r="QT134" s="64">
        <f t="shared" si="1159"/>
        <v>0</v>
      </c>
      <c r="QU134" s="64">
        <f t="shared" si="1159"/>
        <v>0</v>
      </c>
      <c r="QV134" s="64">
        <f t="shared" si="1159"/>
        <v>0</v>
      </c>
      <c r="QW134" s="64">
        <f t="shared" si="1159"/>
        <v>0</v>
      </c>
      <c r="QX134" s="64">
        <f t="shared" si="1159"/>
        <v>0</v>
      </c>
      <c r="QY134" s="64">
        <f t="shared" si="1159"/>
        <v>0</v>
      </c>
      <c r="QZ134" s="64">
        <f t="shared" si="1159"/>
        <v>0</v>
      </c>
      <c r="RA134" s="64">
        <f t="shared" si="1159"/>
        <v>0</v>
      </c>
      <c r="RB134" s="64">
        <f t="shared" si="1159"/>
        <v>0</v>
      </c>
      <c r="RC134" s="65">
        <f t="shared" si="1159"/>
        <v>0</v>
      </c>
      <c r="RD134" s="64">
        <f t="shared" si="1159"/>
        <v>0</v>
      </c>
      <c r="RE134" s="64">
        <f t="shared" si="1159"/>
        <v>0</v>
      </c>
      <c r="RF134" s="64">
        <f t="shared" si="1159"/>
        <v>0</v>
      </c>
      <c r="RG134" s="64">
        <f t="shared" si="1159"/>
        <v>0</v>
      </c>
      <c r="RH134" s="64">
        <f t="shared" si="1159"/>
        <v>0</v>
      </c>
      <c r="RI134" s="64">
        <f t="shared" si="1159"/>
        <v>0</v>
      </c>
      <c r="RJ134" s="64">
        <f t="shared" si="1159"/>
        <v>0</v>
      </c>
      <c r="RK134" s="64">
        <f t="shared" si="1159"/>
        <v>0</v>
      </c>
      <c r="RL134" s="64">
        <f t="shared" si="1159"/>
        <v>0</v>
      </c>
      <c r="RM134" s="64">
        <f t="shared" si="1159"/>
        <v>0</v>
      </c>
      <c r="RN134" s="64">
        <f t="shared" si="1159"/>
        <v>0</v>
      </c>
      <c r="RO134" s="64">
        <f t="shared" si="1159"/>
        <v>0</v>
      </c>
      <c r="RP134" s="64">
        <f t="shared" si="1159"/>
        <v>0</v>
      </c>
      <c r="RQ134" s="111">
        <f t="shared" si="1159"/>
        <v>0</v>
      </c>
      <c r="RR134" s="153">
        <f t="shared" si="1159"/>
        <v>0</v>
      </c>
      <c r="RS134" s="65">
        <f t="shared" ref="RS134:UD134" si="1160">SUM(RS135:RS142)</f>
        <v>0</v>
      </c>
      <c r="RT134" s="64">
        <f t="shared" si="1160"/>
        <v>0</v>
      </c>
      <c r="RU134" s="64">
        <f t="shared" si="1160"/>
        <v>0</v>
      </c>
      <c r="RV134" s="64">
        <f t="shared" si="1160"/>
        <v>0</v>
      </c>
      <c r="RW134" s="64">
        <f t="shared" si="1160"/>
        <v>0</v>
      </c>
      <c r="RX134" s="64">
        <f t="shared" si="1160"/>
        <v>0</v>
      </c>
      <c r="RY134" s="64">
        <f t="shared" si="1160"/>
        <v>0</v>
      </c>
      <c r="RZ134" s="64">
        <f t="shared" si="1160"/>
        <v>0</v>
      </c>
      <c r="SA134" s="64">
        <f t="shared" si="1160"/>
        <v>0</v>
      </c>
      <c r="SB134" s="64">
        <f t="shared" si="1160"/>
        <v>0</v>
      </c>
      <c r="SC134" s="64">
        <f t="shared" si="1160"/>
        <v>0</v>
      </c>
      <c r="SD134" s="65">
        <f t="shared" si="1160"/>
        <v>0</v>
      </c>
      <c r="SE134" s="64">
        <f t="shared" si="1160"/>
        <v>0</v>
      </c>
      <c r="SF134" s="64">
        <f t="shared" si="1160"/>
        <v>0</v>
      </c>
      <c r="SG134" s="64">
        <f t="shared" si="1160"/>
        <v>0</v>
      </c>
      <c r="SH134" s="111">
        <f t="shared" si="1160"/>
        <v>0</v>
      </c>
      <c r="SI134" s="65">
        <f t="shared" si="1160"/>
        <v>0</v>
      </c>
      <c r="SJ134" s="64">
        <f t="shared" si="1160"/>
        <v>0</v>
      </c>
      <c r="SK134" s="64">
        <f t="shared" si="1160"/>
        <v>0</v>
      </c>
      <c r="SL134" s="64">
        <f t="shared" si="1160"/>
        <v>0</v>
      </c>
      <c r="SM134" s="64">
        <f t="shared" si="1160"/>
        <v>0</v>
      </c>
      <c r="SN134" s="64">
        <f t="shared" si="1160"/>
        <v>0</v>
      </c>
      <c r="SO134" s="64">
        <f t="shared" si="1160"/>
        <v>0</v>
      </c>
      <c r="SP134" s="64">
        <f t="shared" si="1160"/>
        <v>0</v>
      </c>
      <c r="SQ134" s="64">
        <f t="shared" si="1160"/>
        <v>0</v>
      </c>
      <c r="SR134" s="64">
        <f t="shared" si="1160"/>
        <v>0</v>
      </c>
      <c r="SS134" s="64">
        <f t="shared" si="1160"/>
        <v>0</v>
      </c>
      <c r="ST134" s="65">
        <f t="shared" si="1160"/>
        <v>0</v>
      </c>
      <c r="SU134" s="64">
        <f t="shared" si="1160"/>
        <v>0</v>
      </c>
      <c r="SV134" s="64">
        <f t="shared" si="1160"/>
        <v>0</v>
      </c>
      <c r="SW134" s="64">
        <f t="shared" si="1160"/>
        <v>0</v>
      </c>
      <c r="SX134" s="111">
        <f t="shared" si="1160"/>
        <v>0</v>
      </c>
      <c r="SY134" s="65">
        <f t="shared" si="1160"/>
        <v>0</v>
      </c>
      <c r="SZ134" s="64">
        <f t="shared" si="1160"/>
        <v>0</v>
      </c>
      <c r="TA134" s="64">
        <f t="shared" si="1160"/>
        <v>0</v>
      </c>
      <c r="TB134" s="64">
        <f t="shared" si="1160"/>
        <v>0</v>
      </c>
      <c r="TC134" s="64">
        <f t="shared" si="1160"/>
        <v>0</v>
      </c>
      <c r="TD134" s="64">
        <f t="shared" si="1160"/>
        <v>0</v>
      </c>
      <c r="TE134" s="64">
        <f t="shared" si="1160"/>
        <v>0</v>
      </c>
      <c r="TF134" s="64">
        <f t="shared" si="1160"/>
        <v>0</v>
      </c>
      <c r="TG134" s="64">
        <f t="shared" si="1160"/>
        <v>0</v>
      </c>
      <c r="TH134" s="64">
        <f t="shared" si="1160"/>
        <v>0</v>
      </c>
      <c r="TI134" s="64">
        <f t="shared" si="1160"/>
        <v>0</v>
      </c>
      <c r="TJ134" s="65">
        <f t="shared" si="1160"/>
        <v>0</v>
      </c>
      <c r="TK134" s="64">
        <f t="shared" si="1160"/>
        <v>0</v>
      </c>
      <c r="TL134" s="64">
        <f t="shared" si="1160"/>
        <v>0</v>
      </c>
      <c r="TM134" s="64">
        <f t="shared" si="1160"/>
        <v>0</v>
      </c>
      <c r="TN134" s="111">
        <f t="shared" si="1160"/>
        <v>0</v>
      </c>
      <c r="TO134" s="65">
        <f t="shared" si="1160"/>
        <v>0</v>
      </c>
      <c r="TP134" s="64">
        <f t="shared" si="1160"/>
        <v>0</v>
      </c>
      <c r="TQ134" s="64">
        <f t="shared" si="1160"/>
        <v>0</v>
      </c>
      <c r="TR134" s="64">
        <f t="shared" si="1160"/>
        <v>0</v>
      </c>
      <c r="TS134" s="64">
        <f t="shared" si="1160"/>
        <v>0</v>
      </c>
      <c r="TT134" s="64">
        <f t="shared" si="1160"/>
        <v>0</v>
      </c>
      <c r="TU134" s="64">
        <f t="shared" si="1160"/>
        <v>0</v>
      </c>
      <c r="TV134" s="64">
        <f t="shared" si="1160"/>
        <v>0</v>
      </c>
      <c r="TW134" s="64">
        <f t="shared" si="1160"/>
        <v>0</v>
      </c>
      <c r="TX134" s="64">
        <f t="shared" si="1160"/>
        <v>0</v>
      </c>
      <c r="TY134" s="64">
        <f t="shared" si="1160"/>
        <v>0</v>
      </c>
      <c r="TZ134" s="65">
        <f t="shared" si="1160"/>
        <v>0</v>
      </c>
      <c r="UA134" s="64">
        <f t="shared" si="1160"/>
        <v>0</v>
      </c>
      <c r="UB134" s="64">
        <f t="shared" si="1160"/>
        <v>0</v>
      </c>
      <c r="UC134" s="64">
        <f t="shared" si="1160"/>
        <v>0</v>
      </c>
      <c r="UD134" s="111">
        <f t="shared" si="1160"/>
        <v>0</v>
      </c>
      <c r="UE134" s="65">
        <f t="shared" ref="UE134:VD134" si="1161">SUM(UE135:UE142)</f>
        <v>0</v>
      </c>
      <c r="UF134" s="64">
        <f t="shared" si="1161"/>
        <v>0</v>
      </c>
      <c r="UG134" s="64">
        <f t="shared" si="1161"/>
        <v>0</v>
      </c>
      <c r="UH134" s="64">
        <f t="shared" si="1161"/>
        <v>0</v>
      </c>
      <c r="UI134" s="64">
        <f t="shared" si="1161"/>
        <v>0</v>
      </c>
      <c r="UJ134" s="64">
        <f t="shared" si="1161"/>
        <v>0</v>
      </c>
      <c r="UK134" s="64">
        <f t="shared" si="1161"/>
        <v>0</v>
      </c>
      <c r="UL134" s="64">
        <f t="shared" si="1161"/>
        <v>0</v>
      </c>
      <c r="UM134" s="64">
        <f t="shared" si="1161"/>
        <v>0</v>
      </c>
      <c r="UN134" s="64">
        <f t="shared" si="1161"/>
        <v>0</v>
      </c>
      <c r="UO134" s="64">
        <f t="shared" si="1161"/>
        <v>0</v>
      </c>
      <c r="UP134" s="65">
        <f t="shared" si="1161"/>
        <v>0</v>
      </c>
      <c r="UQ134" s="64">
        <f t="shared" si="1161"/>
        <v>0</v>
      </c>
      <c r="UR134" s="64">
        <f t="shared" si="1161"/>
        <v>0</v>
      </c>
      <c r="US134" s="64">
        <f t="shared" si="1161"/>
        <v>0</v>
      </c>
      <c r="UT134" s="64">
        <f t="shared" si="1161"/>
        <v>0</v>
      </c>
      <c r="UU134" s="64">
        <f t="shared" si="1161"/>
        <v>0</v>
      </c>
      <c r="UV134" s="64">
        <f t="shared" si="1161"/>
        <v>0</v>
      </c>
      <c r="UW134" s="64">
        <f t="shared" si="1161"/>
        <v>0</v>
      </c>
      <c r="UX134" s="64">
        <f t="shared" si="1161"/>
        <v>0</v>
      </c>
      <c r="UY134" s="64">
        <f t="shared" si="1161"/>
        <v>0</v>
      </c>
      <c r="UZ134" s="64">
        <f t="shared" si="1161"/>
        <v>0</v>
      </c>
      <c r="VA134" s="64">
        <f t="shared" si="1161"/>
        <v>0</v>
      </c>
      <c r="VB134" s="64">
        <f t="shared" si="1161"/>
        <v>0</v>
      </c>
      <c r="VC134" s="64">
        <f t="shared" si="1161"/>
        <v>0</v>
      </c>
      <c r="VD134" s="111">
        <f t="shared" si="1161"/>
        <v>0</v>
      </c>
      <c r="VE134" s="9" t="str">
        <f t="shared" si="710"/>
        <v>-</v>
      </c>
    </row>
    <row r="135" spans="1:577" ht="20.149999999999999" customHeight="1">
      <c r="A135" s="18"/>
      <c r="B135" s="18"/>
      <c r="C135" s="22">
        <v>61161</v>
      </c>
      <c r="D135" s="23" t="s">
        <v>127</v>
      </c>
      <c r="E135" s="191">
        <f t="shared" ref="E135:E142" si="1162">SUM(F135:I135)</f>
        <v>0</v>
      </c>
      <c r="F135" s="192"/>
      <c r="G135" s="192"/>
      <c r="H135" s="193"/>
      <c r="I135" s="227"/>
      <c r="J135" s="239">
        <f t="shared" ref="J135:J142" si="1163">SUM(K135:Y135)</f>
        <v>0</v>
      </c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9"/>
      <c r="V135" s="58"/>
      <c r="W135" s="58"/>
      <c r="X135" s="58"/>
      <c r="Y135" s="108"/>
      <c r="Z135" s="167">
        <f t="shared" ref="Z135:Z142" si="1164">SUM(AA135:AO135)</f>
        <v>0</v>
      </c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/>
      <c r="AL135" s="58"/>
      <c r="AM135" s="58"/>
      <c r="AN135" s="58"/>
      <c r="AO135" s="108"/>
      <c r="AP135" s="167">
        <f t="shared" ref="AP135:AP142" si="1165">SUM(AQ135:BE135)</f>
        <v>0</v>
      </c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9"/>
      <c r="BB135" s="58"/>
      <c r="BC135" s="58"/>
      <c r="BD135" s="58"/>
      <c r="BE135" s="108"/>
      <c r="BF135" s="167">
        <f t="shared" ref="BF135:BF142" si="1166">SUM(BG135:BU135)</f>
        <v>0</v>
      </c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9"/>
      <c r="BR135" s="58"/>
      <c r="BS135" s="58"/>
      <c r="BT135" s="58"/>
      <c r="BU135" s="108"/>
      <c r="BV135" s="167">
        <f t="shared" ref="BV135:BV142" si="1167">SUM(BW135:CU135)</f>
        <v>0</v>
      </c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9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108"/>
      <c r="CV135" s="171"/>
      <c r="CW135" s="167">
        <f t="shared" ref="CW135:CW142" si="1168">SUM(CX135:DL135)</f>
        <v>0</v>
      </c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9"/>
      <c r="DI135" s="58"/>
      <c r="DJ135" s="58"/>
      <c r="DK135" s="58"/>
      <c r="DL135" s="108"/>
      <c r="DM135" s="167">
        <f t="shared" ref="DM135:DM142" si="1169">SUM(DN135:EB135)</f>
        <v>0</v>
      </c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9"/>
      <c r="DY135" s="58"/>
      <c r="DZ135" s="58"/>
      <c r="EA135" s="58"/>
      <c r="EB135" s="108"/>
      <c r="EC135" s="167">
        <f t="shared" ref="EC135:EC142" si="1170">SUM(ED135:ER135)</f>
        <v>0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9"/>
      <c r="EO135" s="58"/>
      <c r="EP135" s="58"/>
      <c r="EQ135" s="58"/>
      <c r="ER135" s="108"/>
      <c r="ES135" s="167">
        <f t="shared" ref="ES135:ES142" si="1171">SUM(ET135:FH135)</f>
        <v>0</v>
      </c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9"/>
      <c r="FE135" s="58"/>
      <c r="FF135" s="58"/>
      <c r="FG135" s="58"/>
      <c r="FH135" s="108"/>
      <c r="FI135" s="167">
        <f t="shared" ref="FI135:FI142" si="1172">SUM(FJ135:FX135)</f>
        <v>0</v>
      </c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9"/>
      <c r="FU135" s="58"/>
      <c r="FV135" s="58"/>
      <c r="FW135" s="58"/>
      <c r="FX135" s="108"/>
      <c r="FY135" s="167">
        <f t="shared" ref="FY135:FY142" si="1173">SUM(FZ135:GN135)</f>
        <v>0</v>
      </c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9"/>
      <c r="GK135" s="58"/>
      <c r="GL135" s="58"/>
      <c r="GM135" s="58"/>
      <c r="GN135" s="108"/>
      <c r="GO135" s="167">
        <f t="shared" ref="GO135:GO142" si="1174">SUM(GP135:HN135)</f>
        <v>0</v>
      </c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9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108"/>
      <c r="HO135" s="170"/>
      <c r="HP135" s="171"/>
      <c r="HQ135" s="167">
        <f t="shared" ref="HQ135:HQ142" si="1175">SUM(HR135:IF135)</f>
        <v>0</v>
      </c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9"/>
      <c r="IC135" s="58"/>
      <c r="ID135" s="58"/>
      <c r="IE135" s="58"/>
      <c r="IF135" s="108"/>
      <c r="IG135" s="167">
        <f t="shared" ref="IG135:IG142" si="1176">SUM(IH135:IV135)</f>
        <v>0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9"/>
      <c r="IS135" s="58"/>
      <c r="IT135" s="58"/>
      <c r="IU135" s="58"/>
      <c r="IV135" s="108"/>
      <c r="IW135" s="167">
        <f t="shared" ref="IW135:IW142" si="1177">SUM(IX135:JL135)</f>
        <v>0</v>
      </c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9"/>
      <c r="JI135" s="58"/>
      <c r="JJ135" s="58"/>
      <c r="JK135" s="58"/>
      <c r="JL135" s="108"/>
      <c r="JM135" s="167">
        <f t="shared" ref="JM135:JM142" si="1178">SUM(JN135:KB135)</f>
        <v>0</v>
      </c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9"/>
      <c r="JY135" s="58"/>
      <c r="JZ135" s="58"/>
      <c r="KA135" s="58"/>
      <c r="KB135" s="108"/>
      <c r="KC135" s="167">
        <f t="shared" ref="KC135:KC142" si="1179">SUM(KD135:LB135)</f>
        <v>0</v>
      </c>
      <c r="KD135" s="58"/>
      <c r="KE135" s="58"/>
      <c r="KF135" s="58"/>
      <c r="KG135" s="58"/>
      <c r="KH135" s="58"/>
      <c r="KI135" s="58"/>
      <c r="KJ135" s="58"/>
      <c r="KK135" s="58"/>
      <c r="KL135" s="58"/>
      <c r="KM135" s="58"/>
      <c r="KN135" s="59"/>
      <c r="KO135" s="58"/>
      <c r="KP135" s="58"/>
      <c r="KQ135" s="58"/>
      <c r="KR135" s="58"/>
      <c r="KS135" s="58"/>
      <c r="KT135" s="58"/>
      <c r="KU135" s="58"/>
      <c r="KV135" s="58"/>
      <c r="KW135" s="58"/>
      <c r="KX135" s="58"/>
      <c r="KY135" s="58"/>
      <c r="KZ135" s="58"/>
      <c r="LA135" s="58"/>
      <c r="LB135" s="108"/>
      <c r="LC135" s="171"/>
      <c r="LD135" s="167">
        <f t="shared" ref="LD135:LD142" si="1180">SUM(LE135:LS135)</f>
        <v>0</v>
      </c>
      <c r="LE135" s="58"/>
      <c r="LF135" s="58"/>
      <c r="LG135" s="58"/>
      <c r="LH135" s="58"/>
      <c r="LI135" s="58"/>
      <c r="LJ135" s="58"/>
      <c r="LK135" s="58"/>
      <c r="LL135" s="58"/>
      <c r="LM135" s="58"/>
      <c r="LN135" s="58"/>
      <c r="LO135" s="59"/>
      <c r="LP135" s="58"/>
      <c r="LQ135" s="58"/>
      <c r="LR135" s="58"/>
      <c r="LS135" s="108"/>
      <c r="LT135" s="167">
        <f t="shared" ref="LT135:LT142" si="1181">SUM(LU135:MI135)</f>
        <v>0</v>
      </c>
      <c r="LU135" s="58"/>
      <c r="LV135" s="58"/>
      <c r="LW135" s="58"/>
      <c r="LX135" s="58"/>
      <c r="LY135" s="58"/>
      <c r="LZ135" s="58"/>
      <c r="MA135" s="58"/>
      <c r="MB135" s="58"/>
      <c r="MC135" s="58"/>
      <c r="MD135" s="58"/>
      <c r="ME135" s="59"/>
      <c r="MF135" s="58"/>
      <c r="MG135" s="58"/>
      <c r="MH135" s="58"/>
      <c r="MI135" s="108"/>
      <c r="MJ135" s="167">
        <f t="shared" ref="MJ135:MJ142" si="1182">SUM(MK135:MY135)</f>
        <v>0</v>
      </c>
      <c r="MK135" s="58"/>
      <c r="ML135" s="58"/>
      <c r="MM135" s="58"/>
      <c r="MN135" s="58"/>
      <c r="MO135" s="58"/>
      <c r="MP135" s="58"/>
      <c r="MQ135" s="58"/>
      <c r="MR135" s="58"/>
      <c r="MS135" s="58"/>
      <c r="MT135" s="58"/>
      <c r="MU135" s="59"/>
      <c r="MV135" s="58"/>
      <c r="MW135" s="58"/>
      <c r="MX135" s="58"/>
      <c r="MY135" s="108"/>
      <c r="MZ135" s="167">
        <f t="shared" ref="MZ135:MZ142" si="1183">SUM(NA135:NO135)</f>
        <v>0</v>
      </c>
      <c r="NA135" s="58"/>
      <c r="NB135" s="58"/>
      <c r="NC135" s="58"/>
      <c r="ND135" s="58"/>
      <c r="NE135" s="58"/>
      <c r="NF135" s="58"/>
      <c r="NG135" s="58"/>
      <c r="NH135" s="58"/>
      <c r="NI135" s="58"/>
      <c r="NJ135" s="58"/>
      <c r="NK135" s="59"/>
      <c r="NL135" s="58"/>
      <c r="NM135" s="58"/>
      <c r="NN135" s="58"/>
      <c r="NO135" s="108"/>
      <c r="NP135" s="167">
        <f t="shared" ref="NP135:NP142" si="1184">SUM(NQ135:OE135)</f>
        <v>0</v>
      </c>
      <c r="NQ135" s="58"/>
      <c r="NR135" s="58"/>
      <c r="NS135" s="58"/>
      <c r="NT135" s="58"/>
      <c r="NU135" s="58"/>
      <c r="NV135" s="58"/>
      <c r="NW135" s="58"/>
      <c r="NX135" s="58"/>
      <c r="NY135" s="58"/>
      <c r="NZ135" s="58"/>
      <c r="OA135" s="59"/>
      <c r="OB135" s="58"/>
      <c r="OC135" s="58"/>
      <c r="OD135" s="58"/>
      <c r="OE135" s="108"/>
      <c r="OF135" s="167">
        <f t="shared" ref="OF135:OF142" si="1185">SUM(OG135:OU135)</f>
        <v>0</v>
      </c>
      <c r="OG135" s="58"/>
      <c r="OH135" s="58"/>
      <c r="OI135" s="58"/>
      <c r="OJ135" s="58"/>
      <c r="OK135" s="58"/>
      <c r="OL135" s="58"/>
      <c r="OM135" s="58"/>
      <c r="ON135" s="58"/>
      <c r="OO135" s="58"/>
      <c r="OP135" s="58"/>
      <c r="OQ135" s="59"/>
      <c r="OR135" s="58"/>
      <c r="OS135" s="58"/>
      <c r="OT135" s="58"/>
      <c r="OU135" s="108"/>
      <c r="OV135" s="167">
        <f t="shared" ref="OV135:OV142" si="1186">SUM(OW135:PK135)</f>
        <v>0</v>
      </c>
      <c r="OW135" s="58"/>
      <c r="OX135" s="58"/>
      <c r="OY135" s="58"/>
      <c r="OZ135" s="58"/>
      <c r="PA135" s="58"/>
      <c r="PB135" s="58"/>
      <c r="PC135" s="58"/>
      <c r="PD135" s="58"/>
      <c r="PE135" s="58"/>
      <c r="PF135" s="58"/>
      <c r="PG135" s="59"/>
      <c r="PH135" s="58"/>
      <c r="PI135" s="58"/>
      <c r="PJ135" s="58"/>
      <c r="PK135" s="108"/>
      <c r="PL135" s="167">
        <f t="shared" ref="PL135:PL142" si="1187">SUM(PM135:QA135)</f>
        <v>0</v>
      </c>
      <c r="PM135" s="58"/>
      <c r="PN135" s="58"/>
      <c r="PO135" s="58"/>
      <c r="PP135" s="58"/>
      <c r="PQ135" s="58"/>
      <c r="PR135" s="58"/>
      <c r="PS135" s="58"/>
      <c r="PT135" s="58"/>
      <c r="PU135" s="58"/>
      <c r="PV135" s="58"/>
      <c r="PW135" s="59"/>
      <c r="PX135" s="58"/>
      <c r="PY135" s="58"/>
      <c r="PZ135" s="58"/>
      <c r="QA135" s="108"/>
      <c r="QB135" s="167">
        <f t="shared" ref="QB135:QB142" si="1188">SUM(QC135:QQ135)</f>
        <v>0</v>
      </c>
      <c r="QC135" s="58"/>
      <c r="QD135" s="58"/>
      <c r="QE135" s="58"/>
      <c r="QF135" s="58"/>
      <c r="QG135" s="58"/>
      <c r="QH135" s="58"/>
      <c r="QI135" s="58"/>
      <c r="QJ135" s="58"/>
      <c r="QK135" s="58"/>
      <c r="QL135" s="58"/>
      <c r="QM135" s="59"/>
      <c r="QN135" s="58"/>
      <c r="QO135" s="58"/>
      <c r="QP135" s="58"/>
      <c r="QQ135" s="108"/>
      <c r="QR135" s="167">
        <f t="shared" ref="QR135:QR142" si="1189">SUM(QS135:RQ135)</f>
        <v>0</v>
      </c>
      <c r="QS135" s="58"/>
      <c r="QT135" s="58"/>
      <c r="QU135" s="58"/>
      <c r="QV135" s="58"/>
      <c r="QW135" s="58"/>
      <c r="QX135" s="58"/>
      <c r="QY135" s="58"/>
      <c r="QZ135" s="58"/>
      <c r="RA135" s="58"/>
      <c r="RB135" s="58"/>
      <c r="RC135" s="59"/>
      <c r="RD135" s="58"/>
      <c r="RE135" s="58"/>
      <c r="RF135" s="58"/>
      <c r="RG135" s="58"/>
      <c r="RH135" s="58"/>
      <c r="RI135" s="58"/>
      <c r="RJ135" s="58"/>
      <c r="RK135" s="58"/>
      <c r="RL135" s="58"/>
      <c r="RM135" s="58"/>
      <c r="RN135" s="58"/>
      <c r="RO135" s="58"/>
      <c r="RP135" s="58"/>
      <c r="RQ135" s="108"/>
      <c r="RR135" s="171"/>
      <c r="RS135" s="167">
        <f t="shared" ref="RS135:RS142" si="1190">SUM(RT135:SH135)</f>
        <v>0</v>
      </c>
      <c r="RT135" s="58"/>
      <c r="RU135" s="58"/>
      <c r="RV135" s="58"/>
      <c r="RW135" s="58"/>
      <c r="RX135" s="58"/>
      <c r="RY135" s="58"/>
      <c r="RZ135" s="58"/>
      <c r="SA135" s="58"/>
      <c r="SB135" s="58"/>
      <c r="SC135" s="58"/>
      <c r="SD135" s="59"/>
      <c r="SE135" s="58"/>
      <c r="SF135" s="58"/>
      <c r="SG135" s="58"/>
      <c r="SH135" s="108"/>
      <c r="SI135" s="167">
        <f t="shared" ref="SI135:SI142" si="1191">SUM(SJ135:SX135)</f>
        <v>0</v>
      </c>
      <c r="SJ135" s="58"/>
      <c r="SK135" s="58"/>
      <c r="SL135" s="58"/>
      <c r="SM135" s="58"/>
      <c r="SN135" s="58"/>
      <c r="SO135" s="58"/>
      <c r="SP135" s="58"/>
      <c r="SQ135" s="58"/>
      <c r="SR135" s="58"/>
      <c r="SS135" s="58"/>
      <c r="ST135" s="59"/>
      <c r="SU135" s="58"/>
      <c r="SV135" s="58"/>
      <c r="SW135" s="58"/>
      <c r="SX135" s="108"/>
      <c r="SY135" s="167">
        <f t="shared" ref="SY135:SY142" si="1192">SUM(SZ135:TN135)</f>
        <v>0</v>
      </c>
      <c r="SZ135" s="58"/>
      <c r="TA135" s="58"/>
      <c r="TB135" s="58"/>
      <c r="TC135" s="58"/>
      <c r="TD135" s="58"/>
      <c r="TE135" s="58"/>
      <c r="TF135" s="58"/>
      <c r="TG135" s="58"/>
      <c r="TH135" s="58"/>
      <c r="TI135" s="58"/>
      <c r="TJ135" s="59"/>
      <c r="TK135" s="58"/>
      <c r="TL135" s="58"/>
      <c r="TM135" s="58"/>
      <c r="TN135" s="108"/>
      <c r="TO135" s="167">
        <f t="shared" ref="TO135:TO142" si="1193">SUM(TP135:UD135)</f>
        <v>0</v>
      </c>
      <c r="TP135" s="58"/>
      <c r="TQ135" s="58"/>
      <c r="TR135" s="58"/>
      <c r="TS135" s="58"/>
      <c r="TT135" s="58"/>
      <c r="TU135" s="58"/>
      <c r="TV135" s="58"/>
      <c r="TW135" s="58"/>
      <c r="TX135" s="58"/>
      <c r="TY135" s="58"/>
      <c r="TZ135" s="59"/>
      <c r="UA135" s="58"/>
      <c r="UB135" s="58"/>
      <c r="UC135" s="58"/>
      <c r="UD135" s="108"/>
      <c r="UE135" s="167">
        <f t="shared" ref="UE135:UE142" si="1194">SUM(UF135:VD135)</f>
        <v>0</v>
      </c>
      <c r="UF135" s="58"/>
      <c r="UG135" s="58"/>
      <c r="UH135" s="58"/>
      <c r="UI135" s="58"/>
      <c r="UJ135" s="58"/>
      <c r="UK135" s="58"/>
      <c r="UL135" s="58"/>
      <c r="UM135" s="58"/>
      <c r="UN135" s="58"/>
      <c r="UO135" s="58"/>
      <c r="UP135" s="59"/>
      <c r="UQ135" s="58"/>
      <c r="UR135" s="58"/>
      <c r="US135" s="58"/>
      <c r="UT135" s="58"/>
      <c r="UU135" s="58"/>
      <c r="UV135" s="58"/>
      <c r="UW135" s="58"/>
      <c r="UX135" s="58"/>
      <c r="UY135" s="58"/>
      <c r="UZ135" s="58"/>
      <c r="VA135" s="58"/>
      <c r="VB135" s="58"/>
      <c r="VC135" s="58"/>
      <c r="VD135" s="108"/>
      <c r="VE135" s="9" t="str">
        <f t="shared" si="710"/>
        <v>-</v>
      </c>
    </row>
    <row r="136" spans="1:577" ht="20.149999999999999" customHeight="1">
      <c r="A136" s="18"/>
      <c r="B136" s="18"/>
      <c r="C136" s="22">
        <v>61162</v>
      </c>
      <c r="D136" s="23" t="s">
        <v>128</v>
      </c>
      <c r="E136" s="191">
        <f t="shared" si="1162"/>
        <v>0</v>
      </c>
      <c r="F136" s="192"/>
      <c r="G136" s="192"/>
      <c r="H136" s="193"/>
      <c r="I136" s="227"/>
      <c r="J136" s="239">
        <f t="shared" si="1163"/>
        <v>0</v>
      </c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9"/>
      <c r="V136" s="58"/>
      <c r="W136" s="58"/>
      <c r="X136" s="58"/>
      <c r="Y136" s="108"/>
      <c r="Z136" s="167">
        <f t="shared" si="1164"/>
        <v>0</v>
      </c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/>
      <c r="AL136" s="58"/>
      <c r="AM136" s="58"/>
      <c r="AN136" s="58"/>
      <c r="AO136" s="108"/>
      <c r="AP136" s="167">
        <f t="shared" si="1165"/>
        <v>0</v>
      </c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9"/>
      <c r="BB136" s="58"/>
      <c r="BC136" s="58"/>
      <c r="BD136" s="58"/>
      <c r="BE136" s="108"/>
      <c r="BF136" s="167">
        <f t="shared" si="1166"/>
        <v>0</v>
      </c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9"/>
      <c r="BR136" s="58"/>
      <c r="BS136" s="58"/>
      <c r="BT136" s="58"/>
      <c r="BU136" s="108"/>
      <c r="BV136" s="167">
        <f t="shared" si="1167"/>
        <v>0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9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108"/>
      <c r="CV136" s="171"/>
      <c r="CW136" s="167">
        <f t="shared" si="1168"/>
        <v>0</v>
      </c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9"/>
      <c r="DI136" s="58"/>
      <c r="DJ136" s="58"/>
      <c r="DK136" s="58"/>
      <c r="DL136" s="108"/>
      <c r="DM136" s="167">
        <f t="shared" si="1169"/>
        <v>0</v>
      </c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9"/>
      <c r="DY136" s="58"/>
      <c r="DZ136" s="58"/>
      <c r="EA136" s="58"/>
      <c r="EB136" s="108"/>
      <c r="EC136" s="167">
        <f t="shared" si="1170"/>
        <v>0</v>
      </c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9"/>
      <c r="EO136" s="58"/>
      <c r="EP136" s="58"/>
      <c r="EQ136" s="58"/>
      <c r="ER136" s="108"/>
      <c r="ES136" s="167">
        <f t="shared" si="1171"/>
        <v>0</v>
      </c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9"/>
      <c r="FE136" s="58"/>
      <c r="FF136" s="58"/>
      <c r="FG136" s="58"/>
      <c r="FH136" s="108"/>
      <c r="FI136" s="167">
        <f t="shared" si="1172"/>
        <v>0</v>
      </c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9"/>
      <c r="FU136" s="58"/>
      <c r="FV136" s="58"/>
      <c r="FW136" s="58"/>
      <c r="FX136" s="108"/>
      <c r="FY136" s="167">
        <f t="shared" si="1173"/>
        <v>0</v>
      </c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9"/>
      <c r="GK136" s="58"/>
      <c r="GL136" s="58"/>
      <c r="GM136" s="58"/>
      <c r="GN136" s="108"/>
      <c r="GO136" s="167">
        <f t="shared" si="1174"/>
        <v>0</v>
      </c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9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108"/>
      <c r="HO136" s="170"/>
      <c r="HP136" s="171"/>
      <c r="HQ136" s="167">
        <f t="shared" si="1175"/>
        <v>0</v>
      </c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9"/>
      <c r="IC136" s="58"/>
      <c r="ID136" s="58"/>
      <c r="IE136" s="58"/>
      <c r="IF136" s="108"/>
      <c r="IG136" s="167">
        <f t="shared" si="1176"/>
        <v>0</v>
      </c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9"/>
      <c r="IS136" s="58"/>
      <c r="IT136" s="58"/>
      <c r="IU136" s="58"/>
      <c r="IV136" s="108"/>
      <c r="IW136" s="167">
        <f t="shared" si="1177"/>
        <v>0</v>
      </c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9"/>
      <c r="JI136" s="58"/>
      <c r="JJ136" s="58"/>
      <c r="JK136" s="58"/>
      <c r="JL136" s="108"/>
      <c r="JM136" s="167">
        <f t="shared" si="1178"/>
        <v>0</v>
      </c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9"/>
      <c r="JY136" s="58"/>
      <c r="JZ136" s="58"/>
      <c r="KA136" s="58"/>
      <c r="KB136" s="108"/>
      <c r="KC136" s="167">
        <f t="shared" si="1179"/>
        <v>0</v>
      </c>
      <c r="KD136" s="58"/>
      <c r="KE136" s="58"/>
      <c r="KF136" s="58"/>
      <c r="KG136" s="58"/>
      <c r="KH136" s="58"/>
      <c r="KI136" s="58"/>
      <c r="KJ136" s="58"/>
      <c r="KK136" s="58"/>
      <c r="KL136" s="58"/>
      <c r="KM136" s="58"/>
      <c r="KN136" s="59"/>
      <c r="KO136" s="58"/>
      <c r="KP136" s="58"/>
      <c r="KQ136" s="58"/>
      <c r="KR136" s="58"/>
      <c r="KS136" s="58"/>
      <c r="KT136" s="58"/>
      <c r="KU136" s="58"/>
      <c r="KV136" s="58"/>
      <c r="KW136" s="58"/>
      <c r="KX136" s="58"/>
      <c r="KY136" s="58"/>
      <c r="KZ136" s="58"/>
      <c r="LA136" s="58"/>
      <c r="LB136" s="108"/>
      <c r="LC136" s="171"/>
      <c r="LD136" s="167">
        <f t="shared" si="1180"/>
        <v>0</v>
      </c>
      <c r="LE136" s="58"/>
      <c r="LF136" s="58"/>
      <c r="LG136" s="58"/>
      <c r="LH136" s="58"/>
      <c r="LI136" s="58"/>
      <c r="LJ136" s="58"/>
      <c r="LK136" s="58"/>
      <c r="LL136" s="58"/>
      <c r="LM136" s="58"/>
      <c r="LN136" s="58"/>
      <c r="LO136" s="59"/>
      <c r="LP136" s="58"/>
      <c r="LQ136" s="58"/>
      <c r="LR136" s="58"/>
      <c r="LS136" s="108"/>
      <c r="LT136" s="167">
        <f t="shared" si="1181"/>
        <v>0</v>
      </c>
      <c r="LU136" s="58"/>
      <c r="LV136" s="58"/>
      <c r="LW136" s="58"/>
      <c r="LX136" s="58"/>
      <c r="LY136" s="58"/>
      <c r="LZ136" s="58"/>
      <c r="MA136" s="58"/>
      <c r="MB136" s="58"/>
      <c r="MC136" s="58"/>
      <c r="MD136" s="58"/>
      <c r="ME136" s="59"/>
      <c r="MF136" s="58"/>
      <c r="MG136" s="58"/>
      <c r="MH136" s="58"/>
      <c r="MI136" s="108"/>
      <c r="MJ136" s="167">
        <f t="shared" si="1182"/>
        <v>0</v>
      </c>
      <c r="MK136" s="58"/>
      <c r="ML136" s="58"/>
      <c r="MM136" s="58"/>
      <c r="MN136" s="58"/>
      <c r="MO136" s="58"/>
      <c r="MP136" s="58"/>
      <c r="MQ136" s="58"/>
      <c r="MR136" s="58"/>
      <c r="MS136" s="58"/>
      <c r="MT136" s="58"/>
      <c r="MU136" s="59"/>
      <c r="MV136" s="58"/>
      <c r="MW136" s="58"/>
      <c r="MX136" s="58"/>
      <c r="MY136" s="108"/>
      <c r="MZ136" s="167">
        <f t="shared" si="1183"/>
        <v>0</v>
      </c>
      <c r="NA136" s="58"/>
      <c r="NB136" s="58"/>
      <c r="NC136" s="58"/>
      <c r="ND136" s="58"/>
      <c r="NE136" s="58"/>
      <c r="NF136" s="58"/>
      <c r="NG136" s="58"/>
      <c r="NH136" s="58"/>
      <c r="NI136" s="58"/>
      <c r="NJ136" s="58"/>
      <c r="NK136" s="59"/>
      <c r="NL136" s="58"/>
      <c r="NM136" s="58"/>
      <c r="NN136" s="58"/>
      <c r="NO136" s="108"/>
      <c r="NP136" s="167">
        <f t="shared" si="1184"/>
        <v>0</v>
      </c>
      <c r="NQ136" s="58"/>
      <c r="NR136" s="58"/>
      <c r="NS136" s="58"/>
      <c r="NT136" s="58"/>
      <c r="NU136" s="58"/>
      <c r="NV136" s="58"/>
      <c r="NW136" s="58"/>
      <c r="NX136" s="58"/>
      <c r="NY136" s="58"/>
      <c r="NZ136" s="58"/>
      <c r="OA136" s="59"/>
      <c r="OB136" s="58"/>
      <c r="OC136" s="58"/>
      <c r="OD136" s="58"/>
      <c r="OE136" s="108"/>
      <c r="OF136" s="167">
        <f t="shared" si="1185"/>
        <v>0</v>
      </c>
      <c r="OG136" s="58"/>
      <c r="OH136" s="58"/>
      <c r="OI136" s="58"/>
      <c r="OJ136" s="58"/>
      <c r="OK136" s="58"/>
      <c r="OL136" s="58"/>
      <c r="OM136" s="58"/>
      <c r="ON136" s="58"/>
      <c r="OO136" s="58"/>
      <c r="OP136" s="58"/>
      <c r="OQ136" s="59"/>
      <c r="OR136" s="58"/>
      <c r="OS136" s="58"/>
      <c r="OT136" s="58"/>
      <c r="OU136" s="108"/>
      <c r="OV136" s="167">
        <f t="shared" si="1186"/>
        <v>0</v>
      </c>
      <c r="OW136" s="58"/>
      <c r="OX136" s="58"/>
      <c r="OY136" s="58"/>
      <c r="OZ136" s="58"/>
      <c r="PA136" s="58"/>
      <c r="PB136" s="58"/>
      <c r="PC136" s="58"/>
      <c r="PD136" s="58"/>
      <c r="PE136" s="58"/>
      <c r="PF136" s="58"/>
      <c r="PG136" s="59"/>
      <c r="PH136" s="58"/>
      <c r="PI136" s="58"/>
      <c r="PJ136" s="58"/>
      <c r="PK136" s="108"/>
      <c r="PL136" s="167">
        <f t="shared" si="1187"/>
        <v>0</v>
      </c>
      <c r="PM136" s="58"/>
      <c r="PN136" s="58"/>
      <c r="PO136" s="58"/>
      <c r="PP136" s="58"/>
      <c r="PQ136" s="58"/>
      <c r="PR136" s="58"/>
      <c r="PS136" s="58"/>
      <c r="PT136" s="58"/>
      <c r="PU136" s="58"/>
      <c r="PV136" s="58"/>
      <c r="PW136" s="59"/>
      <c r="PX136" s="58"/>
      <c r="PY136" s="58"/>
      <c r="PZ136" s="58"/>
      <c r="QA136" s="108"/>
      <c r="QB136" s="167">
        <f t="shared" si="1188"/>
        <v>0</v>
      </c>
      <c r="QC136" s="58"/>
      <c r="QD136" s="58"/>
      <c r="QE136" s="58"/>
      <c r="QF136" s="58"/>
      <c r="QG136" s="58"/>
      <c r="QH136" s="58"/>
      <c r="QI136" s="58"/>
      <c r="QJ136" s="58"/>
      <c r="QK136" s="58"/>
      <c r="QL136" s="58"/>
      <c r="QM136" s="59"/>
      <c r="QN136" s="58"/>
      <c r="QO136" s="58"/>
      <c r="QP136" s="58"/>
      <c r="QQ136" s="108"/>
      <c r="QR136" s="167">
        <f t="shared" si="1189"/>
        <v>0</v>
      </c>
      <c r="QS136" s="58"/>
      <c r="QT136" s="58"/>
      <c r="QU136" s="58"/>
      <c r="QV136" s="58"/>
      <c r="QW136" s="58"/>
      <c r="QX136" s="58"/>
      <c r="QY136" s="58"/>
      <c r="QZ136" s="58"/>
      <c r="RA136" s="58"/>
      <c r="RB136" s="58"/>
      <c r="RC136" s="59"/>
      <c r="RD136" s="58"/>
      <c r="RE136" s="58"/>
      <c r="RF136" s="58"/>
      <c r="RG136" s="58"/>
      <c r="RH136" s="58"/>
      <c r="RI136" s="58"/>
      <c r="RJ136" s="58"/>
      <c r="RK136" s="58"/>
      <c r="RL136" s="58"/>
      <c r="RM136" s="58"/>
      <c r="RN136" s="58"/>
      <c r="RO136" s="58"/>
      <c r="RP136" s="58"/>
      <c r="RQ136" s="108"/>
      <c r="RR136" s="171"/>
      <c r="RS136" s="167">
        <f t="shared" si="1190"/>
        <v>0</v>
      </c>
      <c r="RT136" s="58"/>
      <c r="RU136" s="58"/>
      <c r="RV136" s="58"/>
      <c r="RW136" s="58"/>
      <c r="RX136" s="58"/>
      <c r="RY136" s="58"/>
      <c r="RZ136" s="58"/>
      <c r="SA136" s="58"/>
      <c r="SB136" s="58"/>
      <c r="SC136" s="58"/>
      <c r="SD136" s="59"/>
      <c r="SE136" s="58"/>
      <c r="SF136" s="58"/>
      <c r="SG136" s="58"/>
      <c r="SH136" s="108"/>
      <c r="SI136" s="167">
        <f t="shared" si="1191"/>
        <v>0</v>
      </c>
      <c r="SJ136" s="58"/>
      <c r="SK136" s="58"/>
      <c r="SL136" s="58"/>
      <c r="SM136" s="58"/>
      <c r="SN136" s="58"/>
      <c r="SO136" s="58"/>
      <c r="SP136" s="58"/>
      <c r="SQ136" s="58"/>
      <c r="SR136" s="58"/>
      <c r="SS136" s="58"/>
      <c r="ST136" s="59"/>
      <c r="SU136" s="58"/>
      <c r="SV136" s="58"/>
      <c r="SW136" s="58"/>
      <c r="SX136" s="108"/>
      <c r="SY136" s="167">
        <f t="shared" si="1192"/>
        <v>0</v>
      </c>
      <c r="SZ136" s="58"/>
      <c r="TA136" s="58"/>
      <c r="TB136" s="58"/>
      <c r="TC136" s="58"/>
      <c r="TD136" s="58"/>
      <c r="TE136" s="58"/>
      <c r="TF136" s="58"/>
      <c r="TG136" s="58"/>
      <c r="TH136" s="58"/>
      <c r="TI136" s="58"/>
      <c r="TJ136" s="59"/>
      <c r="TK136" s="58"/>
      <c r="TL136" s="58"/>
      <c r="TM136" s="58"/>
      <c r="TN136" s="108"/>
      <c r="TO136" s="167">
        <f t="shared" si="1193"/>
        <v>0</v>
      </c>
      <c r="TP136" s="58"/>
      <c r="TQ136" s="58"/>
      <c r="TR136" s="58"/>
      <c r="TS136" s="58"/>
      <c r="TT136" s="58"/>
      <c r="TU136" s="58"/>
      <c r="TV136" s="58"/>
      <c r="TW136" s="58"/>
      <c r="TX136" s="58"/>
      <c r="TY136" s="58"/>
      <c r="TZ136" s="59"/>
      <c r="UA136" s="58"/>
      <c r="UB136" s="58"/>
      <c r="UC136" s="58"/>
      <c r="UD136" s="108"/>
      <c r="UE136" s="167">
        <f t="shared" si="1194"/>
        <v>0</v>
      </c>
      <c r="UF136" s="58"/>
      <c r="UG136" s="58"/>
      <c r="UH136" s="58"/>
      <c r="UI136" s="58"/>
      <c r="UJ136" s="58"/>
      <c r="UK136" s="58"/>
      <c r="UL136" s="58"/>
      <c r="UM136" s="58"/>
      <c r="UN136" s="58"/>
      <c r="UO136" s="58"/>
      <c r="UP136" s="59"/>
      <c r="UQ136" s="58"/>
      <c r="UR136" s="58"/>
      <c r="US136" s="58"/>
      <c r="UT136" s="58"/>
      <c r="UU136" s="58"/>
      <c r="UV136" s="58"/>
      <c r="UW136" s="58"/>
      <c r="UX136" s="58"/>
      <c r="UY136" s="58"/>
      <c r="UZ136" s="58"/>
      <c r="VA136" s="58"/>
      <c r="VB136" s="58"/>
      <c r="VC136" s="58"/>
      <c r="VD136" s="108"/>
      <c r="VE136" s="9" t="str">
        <f t="shared" si="710"/>
        <v>-</v>
      </c>
    </row>
    <row r="137" spans="1:577" ht="20.149999999999999" customHeight="1">
      <c r="A137" s="18"/>
      <c r="B137" s="18"/>
      <c r="C137" s="22">
        <v>61163</v>
      </c>
      <c r="D137" s="23" t="s">
        <v>129</v>
      </c>
      <c r="E137" s="191">
        <f t="shared" si="1162"/>
        <v>0</v>
      </c>
      <c r="F137" s="192"/>
      <c r="G137" s="192"/>
      <c r="H137" s="193"/>
      <c r="I137" s="227"/>
      <c r="J137" s="239">
        <f t="shared" si="1163"/>
        <v>0</v>
      </c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9"/>
      <c r="V137" s="58"/>
      <c r="W137" s="58"/>
      <c r="X137" s="58"/>
      <c r="Y137" s="108"/>
      <c r="Z137" s="167">
        <f t="shared" si="1164"/>
        <v>0</v>
      </c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/>
      <c r="AL137" s="58"/>
      <c r="AM137" s="58"/>
      <c r="AN137" s="58"/>
      <c r="AO137" s="108"/>
      <c r="AP137" s="167">
        <f t="shared" si="1165"/>
        <v>0</v>
      </c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9"/>
      <c r="BB137" s="58"/>
      <c r="BC137" s="58"/>
      <c r="BD137" s="58"/>
      <c r="BE137" s="108"/>
      <c r="BF137" s="167">
        <f t="shared" si="1166"/>
        <v>0</v>
      </c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9"/>
      <c r="BR137" s="58"/>
      <c r="BS137" s="58"/>
      <c r="BT137" s="58"/>
      <c r="BU137" s="108"/>
      <c r="BV137" s="167">
        <f t="shared" si="1167"/>
        <v>0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9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108"/>
      <c r="CV137" s="171"/>
      <c r="CW137" s="167">
        <f t="shared" si="1168"/>
        <v>0</v>
      </c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9"/>
      <c r="DI137" s="58"/>
      <c r="DJ137" s="58"/>
      <c r="DK137" s="58"/>
      <c r="DL137" s="108"/>
      <c r="DM137" s="167">
        <f t="shared" si="1169"/>
        <v>0</v>
      </c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9"/>
      <c r="DY137" s="58"/>
      <c r="DZ137" s="58"/>
      <c r="EA137" s="58"/>
      <c r="EB137" s="108"/>
      <c r="EC137" s="167">
        <f t="shared" si="1170"/>
        <v>0</v>
      </c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9"/>
      <c r="EO137" s="58"/>
      <c r="EP137" s="58"/>
      <c r="EQ137" s="58"/>
      <c r="ER137" s="108"/>
      <c r="ES137" s="167">
        <f t="shared" si="1171"/>
        <v>0</v>
      </c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9"/>
      <c r="FE137" s="58"/>
      <c r="FF137" s="58"/>
      <c r="FG137" s="58"/>
      <c r="FH137" s="108"/>
      <c r="FI137" s="167">
        <f t="shared" si="1172"/>
        <v>0</v>
      </c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9"/>
      <c r="FU137" s="58"/>
      <c r="FV137" s="58"/>
      <c r="FW137" s="58"/>
      <c r="FX137" s="108"/>
      <c r="FY137" s="167">
        <f t="shared" si="1173"/>
        <v>0</v>
      </c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9"/>
      <c r="GK137" s="58"/>
      <c r="GL137" s="58"/>
      <c r="GM137" s="58"/>
      <c r="GN137" s="108"/>
      <c r="GO137" s="167">
        <f t="shared" si="1174"/>
        <v>0</v>
      </c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9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108"/>
      <c r="HO137" s="170"/>
      <c r="HP137" s="171"/>
      <c r="HQ137" s="167">
        <f t="shared" si="1175"/>
        <v>0</v>
      </c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9"/>
      <c r="IC137" s="58"/>
      <c r="ID137" s="58"/>
      <c r="IE137" s="58"/>
      <c r="IF137" s="108"/>
      <c r="IG137" s="167">
        <f t="shared" si="1176"/>
        <v>0</v>
      </c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9"/>
      <c r="IS137" s="58"/>
      <c r="IT137" s="58"/>
      <c r="IU137" s="58"/>
      <c r="IV137" s="108"/>
      <c r="IW137" s="167">
        <f t="shared" si="1177"/>
        <v>0</v>
      </c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9"/>
      <c r="JI137" s="58"/>
      <c r="JJ137" s="58"/>
      <c r="JK137" s="58"/>
      <c r="JL137" s="108"/>
      <c r="JM137" s="167">
        <f t="shared" si="1178"/>
        <v>0</v>
      </c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9"/>
      <c r="JY137" s="58"/>
      <c r="JZ137" s="58"/>
      <c r="KA137" s="58"/>
      <c r="KB137" s="108"/>
      <c r="KC137" s="167">
        <f t="shared" si="1179"/>
        <v>0</v>
      </c>
      <c r="KD137" s="58"/>
      <c r="KE137" s="58"/>
      <c r="KF137" s="58"/>
      <c r="KG137" s="58"/>
      <c r="KH137" s="58"/>
      <c r="KI137" s="58"/>
      <c r="KJ137" s="58"/>
      <c r="KK137" s="58"/>
      <c r="KL137" s="58"/>
      <c r="KM137" s="58"/>
      <c r="KN137" s="59"/>
      <c r="KO137" s="58"/>
      <c r="KP137" s="58"/>
      <c r="KQ137" s="58"/>
      <c r="KR137" s="58"/>
      <c r="KS137" s="58"/>
      <c r="KT137" s="58"/>
      <c r="KU137" s="58"/>
      <c r="KV137" s="58"/>
      <c r="KW137" s="58"/>
      <c r="KX137" s="58"/>
      <c r="KY137" s="58"/>
      <c r="KZ137" s="58"/>
      <c r="LA137" s="58"/>
      <c r="LB137" s="108"/>
      <c r="LC137" s="171"/>
      <c r="LD137" s="167">
        <f t="shared" si="1180"/>
        <v>0</v>
      </c>
      <c r="LE137" s="58"/>
      <c r="LF137" s="58"/>
      <c r="LG137" s="58"/>
      <c r="LH137" s="58"/>
      <c r="LI137" s="58"/>
      <c r="LJ137" s="58"/>
      <c r="LK137" s="58"/>
      <c r="LL137" s="58"/>
      <c r="LM137" s="58"/>
      <c r="LN137" s="58"/>
      <c r="LO137" s="59"/>
      <c r="LP137" s="58"/>
      <c r="LQ137" s="58"/>
      <c r="LR137" s="58"/>
      <c r="LS137" s="108"/>
      <c r="LT137" s="167">
        <f t="shared" si="1181"/>
        <v>0</v>
      </c>
      <c r="LU137" s="58"/>
      <c r="LV137" s="58"/>
      <c r="LW137" s="58"/>
      <c r="LX137" s="58"/>
      <c r="LY137" s="58"/>
      <c r="LZ137" s="58"/>
      <c r="MA137" s="58"/>
      <c r="MB137" s="58"/>
      <c r="MC137" s="58"/>
      <c r="MD137" s="58"/>
      <c r="ME137" s="59"/>
      <c r="MF137" s="58"/>
      <c r="MG137" s="58"/>
      <c r="MH137" s="58"/>
      <c r="MI137" s="108"/>
      <c r="MJ137" s="167">
        <f t="shared" si="1182"/>
        <v>0</v>
      </c>
      <c r="MK137" s="58"/>
      <c r="ML137" s="58"/>
      <c r="MM137" s="58"/>
      <c r="MN137" s="58"/>
      <c r="MO137" s="58"/>
      <c r="MP137" s="58"/>
      <c r="MQ137" s="58"/>
      <c r="MR137" s="58"/>
      <c r="MS137" s="58"/>
      <c r="MT137" s="58"/>
      <c r="MU137" s="59"/>
      <c r="MV137" s="58"/>
      <c r="MW137" s="58"/>
      <c r="MX137" s="58"/>
      <c r="MY137" s="108"/>
      <c r="MZ137" s="167">
        <f t="shared" si="1183"/>
        <v>0</v>
      </c>
      <c r="NA137" s="58"/>
      <c r="NB137" s="58"/>
      <c r="NC137" s="58"/>
      <c r="ND137" s="58"/>
      <c r="NE137" s="58"/>
      <c r="NF137" s="58"/>
      <c r="NG137" s="58"/>
      <c r="NH137" s="58"/>
      <c r="NI137" s="58"/>
      <c r="NJ137" s="58"/>
      <c r="NK137" s="59"/>
      <c r="NL137" s="58"/>
      <c r="NM137" s="58"/>
      <c r="NN137" s="58"/>
      <c r="NO137" s="108"/>
      <c r="NP137" s="167">
        <f t="shared" si="1184"/>
        <v>0</v>
      </c>
      <c r="NQ137" s="58"/>
      <c r="NR137" s="58"/>
      <c r="NS137" s="58"/>
      <c r="NT137" s="58"/>
      <c r="NU137" s="58"/>
      <c r="NV137" s="58"/>
      <c r="NW137" s="58"/>
      <c r="NX137" s="58"/>
      <c r="NY137" s="58"/>
      <c r="NZ137" s="58"/>
      <c r="OA137" s="59"/>
      <c r="OB137" s="58"/>
      <c r="OC137" s="58"/>
      <c r="OD137" s="58"/>
      <c r="OE137" s="108"/>
      <c r="OF137" s="167">
        <f t="shared" si="1185"/>
        <v>0</v>
      </c>
      <c r="OG137" s="58"/>
      <c r="OH137" s="58"/>
      <c r="OI137" s="58"/>
      <c r="OJ137" s="58"/>
      <c r="OK137" s="58"/>
      <c r="OL137" s="58"/>
      <c r="OM137" s="58"/>
      <c r="ON137" s="58"/>
      <c r="OO137" s="58"/>
      <c r="OP137" s="58"/>
      <c r="OQ137" s="59"/>
      <c r="OR137" s="58"/>
      <c r="OS137" s="58"/>
      <c r="OT137" s="58"/>
      <c r="OU137" s="108"/>
      <c r="OV137" s="167">
        <f t="shared" si="1186"/>
        <v>0</v>
      </c>
      <c r="OW137" s="58"/>
      <c r="OX137" s="58"/>
      <c r="OY137" s="58"/>
      <c r="OZ137" s="58"/>
      <c r="PA137" s="58"/>
      <c r="PB137" s="58"/>
      <c r="PC137" s="58"/>
      <c r="PD137" s="58"/>
      <c r="PE137" s="58"/>
      <c r="PF137" s="58"/>
      <c r="PG137" s="59"/>
      <c r="PH137" s="58"/>
      <c r="PI137" s="58"/>
      <c r="PJ137" s="58"/>
      <c r="PK137" s="108"/>
      <c r="PL137" s="167">
        <f t="shared" si="1187"/>
        <v>0</v>
      </c>
      <c r="PM137" s="58"/>
      <c r="PN137" s="58"/>
      <c r="PO137" s="58"/>
      <c r="PP137" s="58"/>
      <c r="PQ137" s="58"/>
      <c r="PR137" s="58"/>
      <c r="PS137" s="58"/>
      <c r="PT137" s="58"/>
      <c r="PU137" s="58"/>
      <c r="PV137" s="58"/>
      <c r="PW137" s="59"/>
      <c r="PX137" s="58"/>
      <c r="PY137" s="58"/>
      <c r="PZ137" s="58"/>
      <c r="QA137" s="108"/>
      <c r="QB137" s="167">
        <f t="shared" si="1188"/>
        <v>0</v>
      </c>
      <c r="QC137" s="58"/>
      <c r="QD137" s="58"/>
      <c r="QE137" s="58"/>
      <c r="QF137" s="58"/>
      <c r="QG137" s="58"/>
      <c r="QH137" s="58"/>
      <c r="QI137" s="58"/>
      <c r="QJ137" s="58"/>
      <c r="QK137" s="58"/>
      <c r="QL137" s="58"/>
      <c r="QM137" s="59"/>
      <c r="QN137" s="58"/>
      <c r="QO137" s="58"/>
      <c r="QP137" s="58"/>
      <c r="QQ137" s="108"/>
      <c r="QR137" s="167">
        <f t="shared" si="1189"/>
        <v>0</v>
      </c>
      <c r="QS137" s="58"/>
      <c r="QT137" s="58"/>
      <c r="QU137" s="58"/>
      <c r="QV137" s="58"/>
      <c r="QW137" s="58"/>
      <c r="QX137" s="58"/>
      <c r="QY137" s="58"/>
      <c r="QZ137" s="58"/>
      <c r="RA137" s="58"/>
      <c r="RB137" s="58"/>
      <c r="RC137" s="59"/>
      <c r="RD137" s="58"/>
      <c r="RE137" s="58"/>
      <c r="RF137" s="58"/>
      <c r="RG137" s="58"/>
      <c r="RH137" s="58"/>
      <c r="RI137" s="58"/>
      <c r="RJ137" s="58"/>
      <c r="RK137" s="58"/>
      <c r="RL137" s="58"/>
      <c r="RM137" s="58"/>
      <c r="RN137" s="58"/>
      <c r="RO137" s="58"/>
      <c r="RP137" s="58"/>
      <c r="RQ137" s="108"/>
      <c r="RR137" s="171"/>
      <c r="RS137" s="167">
        <f t="shared" si="1190"/>
        <v>0</v>
      </c>
      <c r="RT137" s="58"/>
      <c r="RU137" s="58"/>
      <c r="RV137" s="58"/>
      <c r="RW137" s="58"/>
      <c r="RX137" s="58"/>
      <c r="RY137" s="58"/>
      <c r="RZ137" s="58"/>
      <c r="SA137" s="58"/>
      <c r="SB137" s="58"/>
      <c r="SC137" s="58"/>
      <c r="SD137" s="59"/>
      <c r="SE137" s="58"/>
      <c r="SF137" s="58"/>
      <c r="SG137" s="58"/>
      <c r="SH137" s="108"/>
      <c r="SI137" s="167">
        <f t="shared" si="1191"/>
        <v>0</v>
      </c>
      <c r="SJ137" s="58"/>
      <c r="SK137" s="58"/>
      <c r="SL137" s="58"/>
      <c r="SM137" s="58"/>
      <c r="SN137" s="58"/>
      <c r="SO137" s="58"/>
      <c r="SP137" s="58"/>
      <c r="SQ137" s="58"/>
      <c r="SR137" s="58"/>
      <c r="SS137" s="58"/>
      <c r="ST137" s="59"/>
      <c r="SU137" s="58"/>
      <c r="SV137" s="58"/>
      <c r="SW137" s="58"/>
      <c r="SX137" s="108"/>
      <c r="SY137" s="167">
        <f t="shared" si="1192"/>
        <v>0</v>
      </c>
      <c r="SZ137" s="58"/>
      <c r="TA137" s="58"/>
      <c r="TB137" s="58"/>
      <c r="TC137" s="58"/>
      <c r="TD137" s="58"/>
      <c r="TE137" s="58"/>
      <c r="TF137" s="58"/>
      <c r="TG137" s="58"/>
      <c r="TH137" s="58"/>
      <c r="TI137" s="58"/>
      <c r="TJ137" s="59"/>
      <c r="TK137" s="58"/>
      <c r="TL137" s="58"/>
      <c r="TM137" s="58"/>
      <c r="TN137" s="108"/>
      <c r="TO137" s="167">
        <f t="shared" si="1193"/>
        <v>0</v>
      </c>
      <c r="TP137" s="58"/>
      <c r="TQ137" s="58"/>
      <c r="TR137" s="58"/>
      <c r="TS137" s="58"/>
      <c r="TT137" s="58"/>
      <c r="TU137" s="58"/>
      <c r="TV137" s="58"/>
      <c r="TW137" s="58"/>
      <c r="TX137" s="58"/>
      <c r="TY137" s="58"/>
      <c r="TZ137" s="59"/>
      <c r="UA137" s="58"/>
      <c r="UB137" s="58"/>
      <c r="UC137" s="58"/>
      <c r="UD137" s="108"/>
      <c r="UE137" s="167">
        <f t="shared" si="1194"/>
        <v>0</v>
      </c>
      <c r="UF137" s="58"/>
      <c r="UG137" s="58"/>
      <c r="UH137" s="58"/>
      <c r="UI137" s="58"/>
      <c r="UJ137" s="58"/>
      <c r="UK137" s="58"/>
      <c r="UL137" s="58"/>
      <c r="UM137" s="58"/>
      <c r="UN137" s="58"/>
      <c r="UO137" s="58"/>
      <c r="UP137" s="59"/>
      <c r="UQ137" s="58"/>
      <c r="UR137" s="58"/>
      <c r="US137" s="58"/>
      <c r="UT137" s="58"/>
      <c r="UU137" s="58"/>
      <c r="UV137" s="58"/>
      <c r="UW137" s="58"/>
      <c r="UX137" s="58"/>
      <c r="UY137" s="58"/>
      <c r="UZ137" s="58"/>
      <c r="VA137" s="58"/>
      <c r="VB137" s="58"/>
      <c r="VC137" s="58"/>
      <c r="VD137" s="108"/>
      <c r="VE137" s="9" t="str">
        <f t="shared" si="710"/>
        <v>-</v>
      </c>
    </row>
    <row r="138" spans="1:577" ht="20.149999999999999" customHeight="1">
      <c r="A138" s="18"/>
      <c r="B138" s="18"/>
      <c r="C138" s="22">
        <v>61164</v>
      </c>
      <c r="D138" s="23" t="s">
        <v>130</v>
      </c>
      <c r="E138" s="191">
        <f t="shared" si="1162"/>
        <v>0</v>
      </c>
      <c r="F138" s="192"/>
      <c r="G138" s="192"/>
      <c r="H138" s="193"/>
      <c r="I138" s="227"/>
      <c r="J138" s="239">
        <f t="shared" si="1163"/>
        <v>0</v>
      </c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9"/>
      <c r="V138" s="58"/>
      <c r="W138" s="58"/>
      <c r="X138" s="58"/>
      <c r="Y138" s="108"/>
      <c r="Z138" s="167">
        <f t="shared" si="1164"/>
        <v>0</v>
      </c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/>
      <c r="AL138" s="58"/>
      <c r="AM138" s="58"/>
      <c r="AN138" s="58"/>
      <c r="AO138" s="108"/>
      <c r="AP138" s="167">
        <f t="shared" si="1165"/>
        <v>0</v>
      </c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9"/>
      <c r="BB138" s="58"/>
      <c r="BC138" s="58"/>
      <c r="BD138" s="58"/>
      <c r="BE138" s="108"/>
      <c r="BF138" s="167">
        <f t="shared" si="1166"/>
        <v>0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9"/>
      <c r="BR138" s="58"/>
      <c r="BS138" s="58"/>
      <c r="BT138" s="58"/>
      <c r="BU138" s="108"/>
      <c r="BV138" s="167">
        <f t="shared" si="1167"/>
        <v>0</v>
      </c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9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108"/>
      <c r="CV138" s="171"/>
      <c r="CW138" s="167">
        <f t="shared" si="1168"/>
        <v>0</v>
      </c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9"/>
      <c r="DI138" s="58"/>
      <c r="DJ138" s="58"/>
      <c r="DK138" s="58"/>
      <c r="DL138" s="108"/>
      <c r="DM138" s="167">
        <f t="shared" si="1169"/>
        <v>0</v>
      </c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9"/>
      <c r="DY138" s="58"/>
      <c r="DZ138" s="58"/>
      <c r="EA138" s="58"/>
      <c r="EB138" s="108"/>
      <c r="EC138" s="167">
        <f t="shared" si="1170"/>
        <v>0</v>
      </c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9"/>
      <c r="EO138" s="58"/>
      <c r="EP138" s="58"/>
      <c r="EQ138" s="58"/>
      <c r="ER138" s="108"/>
      <c r="ES138" s="167">
        <f t="shared" si="1171"/>
        <v>0</v>
      </c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9"/>
      <c r="FE138" s="58"/>
      <c r="FF138" s="58"/>
      <c r="FG138" s="58"/>
      <c r="FH138" s="108"/>
      <c r="FI138" s="167">
        <f t="shared" si="1172"/>
        <v>0</v>
      </c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9"/>
      <c r="FU138" s="58"/>
      <c r="FV138" s="58"/>
      <c r="FW138" s="58"/>
      <c r="FX138" s="108"/>
      <c r="FY138" s="167">
        <f t="shared" si="1173"/>
        <v>0</v>
      </c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9"/>
      <c r="GK138" s="58"/>
      <c r="GL138" s="58"/>
      <c r="GM138" s="58"/>
      <c r="GN138" s="108"/>
      <c r="GO138" s="167">
        <f t="shared" si="1174"/>
        <v>0</v>
      </c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9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108"/>
      <c r="HO138" s="170"/>
      <c r="HP138" s="171"/>
      <c r="HQ138" s="167">
        <f t="shared" si="1175"/>
        <v>0</v>
      </c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9"/>
      <c r="IC138" s="58"/>
      <c r="ID138" s="58"/>
      <c r="IE138" s="58"/>
      <c r="IF138" s="108"/>
      <c r="IG138" s="167">
        <f t="shared" si="1176"/>
        <v>0</v>
      </c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9"/>
      <c r="IS138" s="58"/>
      <c r="IT138" s="58"/>
      <c r="IU138" s="58"/>
      <c r="IV138" s="108"/>
      <c r="IW138" s="167">
        <f t="shared" si="1177"/>
        <v>0</v>
      </c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9"/>
      <c r="JI138" s="58"/>
      <c r="JJ138" s="58"/>
      <c r="JK138" s="58"/>
      <c r="JL138" s="108"/>
      <c r="JM138" s="167">
        <f t="shared" si="1178"/>
        <v>0</v>
      </c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9"/>
      <c r="JY138" s="58"/>
      <c r="JZ138" s="58"/>
      <c r="KA138" s="58"/>
      <c r="KB138" s="108"/>
      <c r="KC138" s="167">
        <f t="shared" si="1179"/>
        <v>0</v>
      </c>
      <c r="KD138" s="58"/>
      <c r="KE138" s="58"/>
      <c r="KF138" s="58"/>
      <c r="KG138" s="58"/>
      <c r="KH138" s="58"/>
      <c r="KI138" s="58"/>
      <c r="KJ138" s="58"/>
      <c r="KK138" s="58"/>
      <c r="KL138" s="58"/>
      <c r="KM138" s="58"/>
      <c r="KN138" s="59"/>
      <c r="KO138" s="58"/>
      <c r="KP138" s="58"/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/>
      <c r="LB138" s="108"/>
      <c r="LC138" s="171"/>
      <c r="LD138" s="167">
        <f t="shared" si="1180"/>
        <v>0</v>
      </c>
      <c r="LE138" s="58"/>
      <c r="LF138" s="58"/>
      <c r="LG138" s="58"/>
      <c r="LH138" s="58"/>
      <c r="LI138" s="58"/>
      <c r="LJ138" s="58"/>
      <c r="LK138" s="58"/>
      <c r="LL138" s="58"/>
      <c r="LM138" s="58"/>
      <c r="LN138" s="58"/>
      <c r="LO138" s="59"/>
      <c r="LP138" s="58"/>
      <c r="LQ138" s="58"/>
      <c r="LR138" s="58"/>
      <c r="LS138" s="108"/>
      <c r="LT138" s="167">
        <f t="shared" si="1181"/>
        <v>0</v>
      </c>
      <c r="LU138" s="58"/>
      <c r="LV138" s="58"/>
      <c r="LW138" s="58"/>
      <c r="LX138" s="58"/>
      <c r="LY138" s="58"/>
      <c r="LZ138" s="58"/>
      <c r="MA138" s="58"/>
      <c r="MB138" s="58"/>
      <c r="MC138" s="58"/>
      <c r="MD138" s="58"/>
      <c r="ME138" s="59"/>
      <c r="MF138" s="58"/>
      <c r="MG138" s="58"/>
      <c r="MH138" s="58"/>
      <c r="MI138" s="108"/>
      <c r="MJ138" s="167">
        <f t="shared" si="1182"/>
        <v>0</v>
      </c>
      <c r="MK138" s="58"/>
      <c r="ML138" s="58"/>
      <c r="MM138" s="58"/>
      <c r="MN138" s="58"/>
      <c r="MO138" s="58"/>
      <c r="MP138" s="58"/>
      <c r="MQ138" s="58"/>
      <c r="MR138" s="58"/>
      <c r="MS138" s="58"/>
      <c r="MT138" s="58"/>
      <c r="MU138" s="59"/>
      <c r="MV138" s="58"/>
      <c r="MW138" s="58"/>
      <c r="MX138" s="58"/>
      <c r="MY138" s="108"/>
      <c r="MZ138" s="167">
        <f t="shared" si="1183"/>
        <v>0</v>
      </c>
      <c r="NA138" s="58"/>
      <c r="NB138" s="58"/>
      <c r="NC138" s="58"/>
      <c r="ND138" s="58"/>
      <c r="NE138" s="58"/>
      <c r="NF138" s="58"/>
      <c r="NG138" s="58"/>
      <c r="NH138" s="58"/>
      <c r="NI138" s="58"/>
      <c r="NJ138" s="58"/>
      <c r="NK138" s="59"/>
      <c r="NL138" s="58"/>
      <c r="NM138" s="58"/>
      <c r="NN138" s="58"/>
      <c r="NO138" s="108"/>
      <c r="NP138" s="167">
        <f t="shared" si="1184"/>
        <v>0</v>
      </c>
      <c r="NQ138" s="58"/>
      <c r="NR138" s="58"/>
      <c r="NS138" s="58"/>
      <c r="NT138" s="58"/>
      <c r="NU138" s="58"/>
      <c r="NV138" s="58"/>
      <c r="NW138" s="58"/>
      <c r="NX138" s="58"/>
      <c r="NY138" s="58"/>
      <c r="NZ138" s="58"/>
      <c r="OA138" s="59"/>
      <c r="OB138" s="58"/>
      <c r="OC138" s="58"/>
      <c r="OD138" s="58"/>
      <c r="OE138" s="108"/>
      <c r="OF138" s="167">
        <f t="shared" si="1185"/>
        <v>0</v>
      </c>
      <c r="OG138" s="58"/>
      <c r="OH138" s="58"/>
      <c r="OI138" s="58"/>
      <c r="OJ138" s="58"/>
      <c r="OK138" s="58"/>
      <c r="OL138" s="58"/>
      <c r="OM138" s="58"/>
      <c r="ON138" s="58"/>
      <c r="OO138" s="58"/>
      <c r="OP138" s="58"/>
      <c r="OQ138" s="59"/>
      <c r="OR138" s="58"/>
      <c r="OS138" s="58"/>
      <c r="OT138" s="58"/>
      <c r="OU138" s="108"/>
      <c r="OV138" s="167">
        <f t="shared" si="1186"/>
        <v>0</v>
      </c>
      <c r="OW138" s="58"/>
      <c r="OX138" s="58"/>
      <c r="OY138" s="58"/>
      <c r="OZ138" s="58"/>
      <c r="PA138" s="58"/>
      <c r="PB138" s="58"/>
      <c r="PC138" s="58"/>
      <c r="PD138" s="58"/>
      <c r="PE138" s="58"/>
      <c r="PF138" s="58"/>
      <c r="PG138" s="59"/>
      <c r="PH138" s="58"/>
      <c r="PI138" s="58"/>
      <c r="PJ138" s="58"/>
      <c r="PK138" s="108"/>
      <c r="PL138" s="167">
        <f t="shared" si="1187"/>
        <v>0</v>
      </c>
      <c r="PM138" s="58"/>
      <c r="PN138" s="58"/>
      <c r="PO138" s="58"/>
      <c r="PP138" s="58"/>
      <c r="PQ138" s="58"/>
      <c r="PR138" s="58"/>
      <c r="PS138" s="58"/>
      <c r="PT138" s="58"/>
      <c r="PU138" s="58"/>
      <c r="PV138" s="58"/>
      <c r="PW138" s="59"/>
      <c r="PX138" s="58"/>
      <c r="PY138" s="58"/>
      <c r="PZ138" s="58"/>
      <c r="QA138" s="108"/>
      <c r="QB138" s="167">
        <f t="shared" si="1188"/>
        <v>0</v>
      </c>
      <c r="QC138" s="58"/>
      <c r="QD138" s="58"/>
      <c r="QE138" s="58"/>
      <c r="QF138" s="58"/>
      <c r="QG138" s="58"/>
      <c r="QH138" s="58"/>
      <c r="QI138" s="58"/>
      <c r="QJ138" s="58"/>
      <c r="QK138" s="58"/>
      <c r="QL138" s="58"/>
      <c r="QM138" s="59"/>
      <c r="QN138" s="58"/>
      <c r="QO138" s="58"/>
      <c r="QP138" s="58"/>
      <c r="QQ138" s="108"/>
      <c r="QR138" s="167">
        <f t="shared" si="1189"/>
        <v>0</v>
      </c>
      <c r="QS138" s="58"/>
      <c r="QT138" s="58"/>
      <c r="QU138" s="58"/>
      <c r="QV138" s="58"/>
      <c r="QW138" s="58"/>
      <c r="QX138" s="58"/>
      <c r="QY138" s="58"/>
      <c r="QZ138" s="58"/>
      <c r="RA138" s="58"/>
      <c r="RB138" s="58"/>
      <c r="RC138" s="59"/>
      <c r="RD138" s="58"/>
      <c r="RE138" s="58"/>
      <c r="RF138" s="58"/>
      <c r="RG138" s="58"/>
      <c r="RH138" s="58"/>
      <c r="RI138" s="58"/>
      <c r="RJ138" s="58"/>
      <c r="RK138" s="58"/>
      <c r="RL138" s="58"/>
      <c r="RM138" s="58"/>
      <c r="RN138" s="58"/>
      <c r="RO138" s="58"/>
      <c r="RP138" s="58"/>
      <c r="RQ138" s="108"/>
      <c r="RR138" s="171"/>
      <c r="RS138" s="167">
        <f t="shared" si="1190"/>
        <v>0</v>
      </c>
      <c r="RT138" s="58"/>
      <c r="RU138" s="58"/>
      <c r="RV138" s="58"/>
      <c r="RW138" s="58"/>
      <c r="RX138" s="58"/>
      <c r="RY138" s="58"/>
      <c r="RZ138" s="58"/>
      <c r="SA138" s="58"/>
      <c r="SB138" s="58"/>
      <c r="SC138" s="58"/>
      <c r="SD138" s="59"/>
      <c r="SE138" s="58"/>
      <c r="SF138" s="58"/>
      <c r="SG138" s="58"/>
      <c r="SH138" s="108"/>
      <c r="SI138" s="167">
        <f t="shared" si="1191"/>
        <v>0</v>
      </c>
      <c r="SJ138" s="58"/>
      <c r="SK138" s="58"/>
      <c r="SL138" s="58"/>
      <c r="SM138" s="58"/>
      <c r="SN138" s="58"/>
      <c r="SO138" s="58"/>
      <c r="SP138" s="58"/>
      <c r="SQ138" s="58"/>
      <c r="SR138" s="58"/>
      <c r="SS138" s="58"/>
      <c r="ST138" s="59"/>
      <c r="SU138" s="58"/>
      <c r="SV138" s="58"/>
      <c r="SW138" s="58"/>
      <c r="SX138" s="108"/>
      <c r="SY138" s="167">
        <f t="shared" si="1192"/>
        <v>0</v>
      </c>
      <c r="SZ138" s="58"/>
      <c r="TA138" s="58"/>
      <c r="TB138" s="58"/>
      <c r="TC138" s="58"/>
      <c r="TD138" s="58"/>
      <c r="TE138" s="58"/>
      <c r="TF138" s="58"/>
      <c r="TG138" s="58"/>
      <c r="TH138" s="58"/>
      <c r="TI138" s="58"/>
      <c r="TJ138" s="59"/>
      <c r="TK138" s="58"/>
      <c r="TL138" s="58"/>
      <c r="TM138" s="58"/>
      <c r="TN138" s="108"/>
      <c r="TO138" s="167">
        <f t="shared" si="1193"/>
        <v>0</v>
      </c>
      <c r="TP138" s="58"/>
      <c r="TQ138" s="58"/>
      <c r="TR138" s="58"/>
      <c r="TS138" s="58"/>
      <c r="TT138" s="58"/>
      <c r="TU138" s="58"/>
      <c r="TV138" s="58"/>
      <c r="TW138" s="58"/>
      <c r="TX138" s="58"/>
      <c r="TY138" s="58"/>
      <c r="TZ138" s="59"/>
      <c r="UA138" s="58"/>
      <c r="UB138" s="58"/>
      <c r="UC138" s="58"/>
      <c r="UD138" s="108"/>
      <c r="UE138" s="167">
        <f t="shared" si="1194"/>
        <v>0</v>
      </c>
      <c r="UF138" s="58"/>
      <c r="UG138" s="58"/>
      <c r="UH138" s="58"/>
      <c r="UI138" s="58"/>
      <c r="UJ138" s="58"/>
      <c r="UK138" s="58"/>
      <c r="UL138" s="58"/>
      <c r="UM138" s="58"/>
      <c r="UN138" s="58"/>
      <c r="UO138" s="58"/>
      <c r="UP138" s="59"/>
      <c r="UQ138" s="58"/>
      <c r="UR138" s="58"/>
      <c r="US138" s="58"/>
      <c r="UT138" s="58"/>
      <c r="UU138" s="58"/>
      <c r="UV138" s="58"/>
      <c r="UW138" s="58"/>
      <c r="UX138" s="58"/>
      <c r="UY138" s="58"/>
      <c r="UZ138" s="58"/>
      <c r="VA138" s="58"/>
      <c r="VB138" s="58"/>
      <c r="VC138" s="58"/>
      <c r="VD138" s="108"/>
      <c r="VE138" s="9" t="str">
        <f t="shared" si="710"/>
        <v>-</v>
      </c>
    </row>
    <row r="139" spans="1:577" ht="20.149999999999999" customHeight="1">
      <c r="A139" s="18"/>
      <c r="B139" s="18"/>
      <c r="C139" s="22">
        <v>61165</v>
      </c>
      <c r="D139" s="23" t="s">
        <v>131</v>
      </c>
      <c r="E139" s="191">
        <f t="shared" si="1162"/>
        <v>0</v>
      </c>
      <c r="F139" s="192"/>
      <c r="G139" s="192"/>
      <c r="H139" s="193"/>
      <c r="I139" s="227"/>
      <c r="J139" s="239">
        <f t="shared" si="1163"/>
        <v>0</v>
      </c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9"/>
      <c r="V139" s="58"/>
      <c r="W139" s="58"/>
      <c r="X139" s="58"/>
      <c r="Y139" s="108"/>
      <c r="Z139" s="167">
        <f t="shared" si="1164"/>
        <v>0</v>
      </c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/>
      <c r="AL139" s="58"/>
      <c r="AM139" s="58"/>
      <c r="AN139" s="58"/>
      <c r="AO139" s="108"/>
      <c r="AP139" s="167">
        <f t="shared" si="1165"/>
        <v>0</v>
      </c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9"/>
      <c r="BB139" s="58"/>
      <c r="BC139" s="58"/>
      <c r="BD139" s="58"/>
      <c r="BE139" s="108"/>
      <c r="BF139" s="167">
        <f t="shared" si="1166"/>
        <v>0</v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9"/>
      <c r="BR139" s="58"/>
      <c r="BS139" s="58"/>
      <c r="BT139" s="58"/>
      <c r="BU139" s="108"/>
      <c r="BV139" s="167">
        <f t="shared" si="1167"/>
        <v>0</v>
      </c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9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108"/>
      <c r="CV139" s="171"/>
      <c r="CW139" s="167">
        <f t="shared" si="1168"/>
        <v>0</v>
      </c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9"/>
      <c r="DI139" s="58"/>
      <c r="DJ139" s="58"/>
      <c r="DK139" s="58"/>
      <c r="DL139" s="108"/>
      <c r="DM139" s="167">
        <f t="shared" si="1169"/>
        <v>0</v>
      </c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9"/>
      <c r="DY139" s="58"/>
      <c r="DZ139" s="58"/>
      <c r="EA139" s="58"/>
      <c r="EB139" s="108"/>
      <c r="EC139" s="167">
        <f t="shared" si="1170"/>
        <v>0</v>
      </c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9"/>
      <c r="EO139" s="58"/>
      <c r="EP139" s="58"/>
      <c r="EQ139" s="58"/>
      <c r="ER139" s="108"/>
      <c r="ES139" s="167">
        <f t="shared" si="1171"/>
        <v>0</v>
      </c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9"/>
      <c r="FE139" s="58"/>
      <c r="FF139" s="58"/>
      <c r="FG139" s="58"/>
      <c r="FH139" s="108"/>
      <c r="FI139" s="167">
        <f t="shared" si="1172"/>
        <v>0</v>
      </c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9"/>
      <c r="FU139" s="58"/>
      <c r="FV139" s="58"/>
      <c r="FW139" s="58"/>
      <c r="FX139" s="108"/>
      <c r="FY139" s="167">
        <f t="shared" si="1173"/>
        <v>0</v>
      </c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9"/>
      <c r="GK139" s="58"/>
      <c r="GL139" s="58"/>
      <c r="GM139" s="58"/>
      <c r="GN139" s="108"/>
      <c r="GO139" s="167">
        <f t="shared" si="1174"/>
        <v>0</v>
      </c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9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108"/>
      <c r="HO139" s="170"/>
      <c r="HP139" s="171"/>
      <c r="HQ139" s="167">
        <f t="shared" si="1175"/>
        <v>0</v>
      </c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9"/>
      <c r="IC139" s="58"/>
      <c r="ID139" s="58"/>
      <c r="IE139" s="58"/>
      <c r="IF139" s="108"/>
      <c r="IG139" s="167">
        <f t="shared" si="1176"/>
        <v>0</v>
      </c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9"/>
      <c r="IS139" s="58"/>
      <c r="IT139" s="58"/>
      <c r="IU139" s="58"/>
      <c r="IV139" s="108"/>
      <c r="IW139" s="167">
        <f t="shared" si="1177"/>
        <v>0</v>
      </c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9"/>
      <c r="JI139" s="58"/>
      <c r="JJ139" s="58"/>
      <c r="JK139" s="58"/>
      <c r="JL139" s="108"/>
      <c r="JM139" s="167">
        <f t="shared" si="1178"/>
        <v>0</v>
      </c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9"/>
      <c r="JY139" s="58"/>
      <c r="JZ139" s="58"/>
      <c r="KA139" s="58"/>
      <c r="KB139" s="108"/>
      <c r="KC139" s="167">
        <f t="shared" si="1179"/>
        <v>0</v>
      </c>
      <c r="KD139" s="58"/>
      <c r="KE139" s="58"/>
      <c r="KF139" s="58"/>
      <c r="KG139" s="58"/>
      <c r="KH139" s="58"/>
      <c r="KI139" s="58"/>
      <c r="KJ139" s="58"/>
      <c r="KK139" s="58"/>
      <c r="KL139" s="58"/>
      <c r="KM139" s="58"/>
      <c r="KN139" s="59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108"/>
      <c r="LC139" s="171"/>
      <c r="LD139" s="167">
        <f t="shared" si="1180"/>
        <v>0</v>
      </c>
      <c r="LE139" s="58"/>
      <c r="LF139" s="58"/>
      <c r="LG139" s="58"/>
      <c r="LH139" s="58"/>
      <c r="LI139" s="58"/>
      <c r="LJ139" s="58"/>
      <c r="LK139" s="58"/>
      <c r="LL139" s="58"/>
      <c r="LM139" s="58"/>
      <c r="LN139" s="58"/>
      <c r="LO139" s="59"/>
      <c r="LP139" s="58"/>
      <c r="LQ139" s="58"/>
      <c r="LR139" s="58"/>
      <c r="LS139" s="108"/>
      <c r="LT139" s="167">
        <f t="shared" si="1181"/>
        <v>0</v>
      </c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9"/>
      <c r="MF139" s="58"/>
      <c r="MG139" s="58"/>
      <c r="MH139" s="58"/>
      <c r="MI139" s="108"/>
      <c r="MJ139" s="167">
        <f t="shared" si="1182"/>
        <v>0</v>
      </c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9"/>
      <c r="MV139" s="58"/>
      <c r="MW139" s="58"/>
      <c r="MX139" s="58"/>
      <c r="MY139" s="108"/>
      <c r="MZ139" s="167">
        <f t="shared" si="1183"/>
        <v>0</v>
      </c>
      <c r="NA139" s="58"/>
      <c r="NB139" s="58"/>
      <c r="NC139" s="58"/>
      <c r="ND139" s="58"/>
      <c r="NE139" s="58"/>
      <c r="NF139" s="58"/>
      <c r="NG139" s="58"/>
      <c r="NH139" s="58"/>
      <c r="NI139" s="58"/>
      <c r="NJ139" s="58"/>
      <c r="NK139" s="59"/>
      <c r="NL139" s="58"/>
      <c r="NM139" s="58"/>
      <c r="NN139" s="58"/>
      <c r="NO139" s="108"/>
      <c r="NP139" s="167">
        <f t="shared" si="1184"/>
        <v>0</v>
      </c>
      <c r="NQ139" s="58"/>
      <c r="NR139" s="58"/>
      <c r="NS139" s="58"/>
      <c r="NT139" s="58"/>
      <c r="NU139" s="58"/>
      <c r="NV139" s="58"/>
      <c r="NW139" s="58"/>
      <c r="NX139" s="58"/>
      <c r="NY139" s="58"/>
      <c r="NZ139" s="58"/>
      <c r="OA139" s="59"/>
      <c r="OB139" s="58"/>
      <c r="OC139" s="58"/>
      <c r="OD139" s="58"/>
      <c r="OE139" s="108"/>
      <c r="OF139" s="167">
        <f t="shared" si="1185"/>
        <v>0</v>
      </c>
      <c r="OG139" s="58"/>
      <c r="OH139" s="58"/>
      <c r="OI139" s="58"/>
      <c r="OJ139" s="58"/>
      <c r="OK139" s="58"/>
      <c r="OL139" s="58"/>
      <c r="OM139" s="58"/>
      <c r="ON139" s="58"/>
      <c r="OO139" s="58"/>
      <c r="OP139" s="58"/>
      <c r="OQ139" s="59"/>
      <c r="OR139" s="58"/>
      <c r="OS139" s="58"/>
      <c r="OT139" s="58"/>
      <c r="OU139" s="108"/>
      <c r="OV139" s="167">
        <f t="shared" si="1186"/>
        <v>0</v>
      </c>
      <c r="OW139" s="58"/>
      <c r="OX139" s="58"/>
      <c r="OY139" s="58"/>
      <c r="OZ139" s="58"/>
      <c r="PA139" s="58"/>
      <c r="PB139" s="58"/>
      <c r="PC139" s="58"/>
      <c r="PD139" s="58"/>
      <c r="PE139" s="58"/>
      <c r="PF139" s="58"/>
      <c r="PG139" s="59"/>
      <c r="PH139" s="58"/>
      <c r="PI139" s="58"/>
      <c r="PJ139" s="58"/>
      <c r="PK139" s="108"/>
      <c r="PL139" s="167">
        <f t="shared" si="1187"/>
        <v>0</v>
      </c>
      <c r="PM139" s="58"/>
      <c r="PN139" s="58"/>
      <c r="PO139" s="58"/>
      <c r="PP139" s="58"/>
      <c r="PQ139" s="58"/>
      <c r="PR139" s="58"/>
      <c r="PS139" s="58"/>
      <c r="PT139" s="58"/>
      <c r="PU139" s="58"/>
      <c r="PV139" s="58"/>
      <c r="PW139" s="59"/>
      <c r="PX139" s="58"/>
      <c r="PY139" s="58"/>
      <c r="PZ139" s="58"/>
      <c r="QA139" s="108"/>
      <c r="QB139" s="167">
        <f t="shared" si="1188"/>
        <v>0</v>
      </c>
      <c r="QC139" s="58"/>
      <c r="QD139" s="58"/>
      <c r="QE139" s="58"/>
      <c r="QF139" s="58"/>
      <c r="QG139" s="58"/>
      <c r="QH139" s="58"/>
      <c r="QI139" s="58"/>
      <c r="QJ139" s="58"/>
      <c r="QK139" s="58"/>
      <c r="QL139" s="58"/>
      <c r="QM139" s="59"/>
      <c r="QN139" s="58"/>
      <c r="QO139" s="58"/>
      <c r="QP139" s="58"/>
      <c r="QQ139" s="108"/>
      <c r="QR139" s="167">
        <f t="shared" si="1189"/>
        <v>0</v>
      </c>
      <c r="QS139" s="58"/>
      <c r="QT139" s="58"/>
      <c r="QU139" s="58"/>
      <c r="QV139" s="58"/>
      <c r="QW139" s="58"/>
      <c r="QX139" s="58"/>
      <c r="QY139" s="58"/>
      <c r="QZ139" s="58"/>
      <c r="RA139" s="58"/>
      <c r="RB139" s="58"/>
      <c r="RC139" s="59"/>
      <c r="RD139" s="58"/>
      <c r="RE139" s="58"/>
      <c r="RF139" s="58"/>
      <c r="RG139" s="58"/>
      <c r="RH139" s="58"/>
      <c r="RI139" s="58"/>
      <c r="RJ139" s="58"/>
      <c r="RK139" s="58"/>
      <c r="RL139" s="58"/>
      <c r="RM139" s="58"/>
      <c r="RN139" s="58"/>
      <c r="RO139" s="58"/>
      <c r="RP139" s="58"/>
      <c r="RQ139" s="108"/>
      <c r="RR139" s="171"/>
      <c r="RS139" s="167">
        <f t="shared" si="1190"/>
        <v>0</v>
      </c>
      <c r="RT139" s="58"/>
      <c r="RU139" s="58"/>
      <c r="RV139" s="58"/>
      <c r="RW139" s="58"/>
      <c r="RX139" s="58"/>
      <c r="RY139" s="58"/>
      <c r="RZ139" s="58"/>
      <c r="SA139" s="58"/>
      <c r="SB139" s="58"/>
      <c r="SC139" s="58"/>
      <c r="SD139" s="59"/>
      <c r="SE139" s="58"/>
      <c r="SF139" s="58"/>
      <c r="SG139" s="58"/>
      <c r="SH139" s="108"/>
      <c r="SI139" s="167">
        <f t="shared" si="1191"/>
        <v>0</v>
      </c>
      <c r="SJ139" s="58"/>
      <c r="SK139" s="58"/>
      <c r="SL139" s="58"/>
      <c r="SM139" s="58"/>
      <c r="SN139" s="58"/>
      <c r="SO139" s="58"/>
      <c r="SP139" s="58"/>
      <c r="SQ139" s="58"/>
      <c r="SR139" s="58"/>
      <c r="SS139" s="58"/>
      <c r="ST139" s="59"/>
      <c r="SU139" s="58"/>
      <c r="SV139" s="58"/>
      <c r="SW139" s="58"/>
      <c r="SX139" s="108"/>
      <c r="SY139" s="167">
        <f t="shared" si="1192"/>
        <v>0</v>
      </c>
      <c r="SZ139" s="58"/>
      <c r="TA139" s="58"/>
      <c r="TB139" s="58"/>
      <c r="TC139" s="58"/>
      <c r="TD139" s="58"/>
      <c r="TE139" s="58"/>
      <c r="TF139" s="58"/>
      <c r="TG139" s="58"/>
      <c r="TH139" s="58"/>
      <c r="TI139" s="58"/>
      <c r="TJ139" s="59"/>
      <c r="TK139" s="58"/>
      <c r="TL139" s="58"/>
      <c r="TM139" s="58"/>
      <c r="TN139" s="108"/>
      <c r="TO139" s="167">
        <f t="shared" si="1193"/>
        <v>0</v>
      </c>
      <c r="TP139" s="58"/>
      <c r="TQ139" s="58"/>
      <c r="TR139" s="58"/>
      <c r="TS139" s="58"/>
      <c r="TT139" s="58"/>
      <c r="TU139" s="58"/>
      <c r="TV139" s="58"/>
      <c r="TW139" s="58"/>
      <c r="TX139" s="58"/>
      <c r="TY139" s="58"/>
      <c r="TZ139" s="59"/>
      <c r="UA139" s="58"/>
      <c r="UB139" s="58"/>
      <c r="UC139" s="58"/>
      <c r="UD139" s="108"/>
      <c r="UE139" s="167">
        <f t="shared" si="1194"/>
        <v>0</v>
      </c>
      <c r="UF139" s="58"/>
      <c r="UG139" s="58"/>
      <c r="UH139" s="58"/>
      <c r="UI139" s="58"/>
      <c r="UJ139" s="58"/>
      <c r="UK139" s="58"/>
      <c r="UL139" s="58"/>
      <c r="UM139" s="58"/>
      <c r="UN139" s="58"/>
      <c r="UO139" s="58"/>
      <c r="UP139" s="59"/>
      <c r="UQ139" s="58"/>
      <c r="UR139" s="58"/>
      <c r="US139" s="58"/>
      <c r="UT139" s="58"/>
      <c r="UU139" s="58"/>
      <c r="UV139" s="58"/>
      <c r="UW139" s="58"/>
      <c r="UX139" s="58"/>
      <c r="UY139" s="58"/>
      <c r="UZ139" s="58"/>
      <c r="VA139" s="58"/>
      <c r="VB139" s="58"/>
      <c r="VC139" s="58"/>
      <c r="VD139" s="108"/>
      <c r="VE139" s="9" t="str">
        <f t="shared" si="710"/>
        <v>-</v>
      </c>
    </row>
    <row r="140" spans="1:577" ht="20.149999999999999" customHeight="1">
      <c r="A140" s="18"/>
      <c r="B140" s="18"/>
      <c r="C140" s="22">
        <v>61166</v>
      </c>
      <c r="D140" s="23" t="s">
        <v>51</v>
      </c>
      <c r="E140" s="191">
        <f t="shared" si="1162"/>
        <v>0</v>
      </c>
      <c r="F140" s="192"/>
      <c r="G140" s="192"/>
      <c r="H140" s="193"/>
      <c r="I140" s="227"/>
      <c r="J140" s="239">
        <f t="shared" si="1163"/>
        <v>0</v>
      </c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9"/>
      <c r="V140" s="58"/>
      <c r="W140" s="58"/>
      <c r="X140" s="58"/>
      <c r="Y140" s="108"/>
      <c r="Z140" s="167">
        <f t="shared" si="1164"/>
        <v>0</v>
      </c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/>
      <c r="AL140" s="58"/>
      <c r="AM140" s="58"/>
      <c r="AN140" s="58"/>
      <c r="AO140" s="108"/>
      <c r="AP140" s="167">
        <f t="shared" si="1165"/>
        <v>0</v>
      </c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9"/>
      <c r="BB140" s="58"/>
      <c r="BC140" s="58"/>
      <c r="BD140" s="58"/>
      <c r="BE140" s="108"/>
      <c r="BF140" s="167">
        <f t="shared" si="1166"/>
        <v>0</v>
      </c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9"/>
      <c r="BR140" s="58"/>
      <c r="BS140" s="58"/>
      <c r="BT140" s="58"/>
      <c r="BU140" s="108"/>
      <c r="BV140" s="167">
        <f t="shared" si="1167"/>
        <v>0</v>
      </c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9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108"/>
      <c r="CV140" s="171"/>
      <c r="CW140" s="167">
        <f t="shared" si="1168"/>
        <v>0</v>
      </c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9"/>
      <c r="DI140" s="58"/>
      <c r="DJ140" s="58"/>
      <c r="DK140" s="58"/>
      <c r="DL140" s="108"/>
      <c r="DM140" s="167">
        <f t="shared" si="1169"/>
        <v>0</v>
      </c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9"/>
      <c r="DY140" s="58"/>
      <c r="DZ140" s="58"/>
      <c r="EA140" s="58"/>
      <c r="EB140" s="108"/>
      <c r="EC140" s="167">
        <f t="shared" si="1170"/>
        <v>0</v>
      </c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9"/>
      <c r="EO140" s="58"/>
      <c r="EP140" s="58"/>
      <c r="EQ140" s="58"/>
      <c r="ER140" s="108"/>
      <c r="ES140" s="167">
        <f t="shared" si="1171"/>
        <v>0</v>
      </c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9"/>
      <c r="FE140" s="58"/>
      <c r="FF140" s="58"/>
      <c r="FG140" s="58"/>
      <c r="FH140" s="108"/>
      <c r="FI140" s="167">
        <f t="shared" si="1172"/>
        <v>0</v>
      </c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9"/>
      <c r="FU140" s="58"/>
      <c r="FV140" s="58"/>
      <c r="FW140" s="58"/>
      <c r="FX140" s="108"/>
      <c r="FY140" s="167">
        <f t="shared" si="1173"/>
        <v>0</v>
      </c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9"/>
      <c r="GK140" s="58"/>
      <c r="GL140" s="58"/>
      <c r="GM140" s="58"/>
      <c r="GN140" s="108"/>
      <c r="GO140" s="167">
        <f t="shared" si="1174"/>
        <v>0</v>
      </c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9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108"/>
      <c r="HO140" s="170"/>
      <c r="HP140" s="171"/>
      <c r="HQ140" s="167">
        <f t="shared" si="1175"/>
        <v>0</v>
      </c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9"/>
      <c r="IC140" s="58"/>
      <c r="ID140" s="58"/>
      <c r="IE140" s="58"/>
      <c r="IF140" s="108"/>
      <c r="IG140" s="167">
        <f t="shared" si="1176"/>
        <v>0</v>
      </c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9"/>
      <c r="IS140" s="58"/>
      <c r="IT140" s="58"/>
      <c r="IU140" s="58"/>
      <c r="IV140" s="108"/>
      <c r="IW140" s="167">
        <f t="shared" si="1177"/>
        <v>0</v>
      </c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9"/>
      <c r="JI140" s="58"/>
      <c r="JJ140" s="58"/>
      <c r="JK140" s="58"/>
      <c r="JL140" s="108"/>
      <c r="JM140" s="167">
        <f t="shared" si="1178"/>
        <v>0</v>
      </c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9"/>
      <c r="JY140" s="58"/>
      <c r="JZ140" s="58"/>
      <c r="KA140" s="58"/>
      <c r="KB140" s="108"/>
      <c r="KC140" s="167">
        <f t="shared" si="1179"/>
        <v>0</v>
      </c>
      <c r="KD140" s="58"/>
      <c r="KE140" s="58"/>
      <c r="KF140" s="58"/>
      <c r="KG140" s="58"/>
      <c r="KH140" s="58"/>
      <c r="KI140" s="58"/>
      <c r="KJ140" s="58"/>
      <c r="KK140" s="58"/>
      <c r="KL140" s="58"/>
      <c r="KM140" s="58"/>
      <c r="KN140" s="59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108"/>
      <c r="LC140" s="171"/>
      <c r="LD140" s="167">
        <f t="shared" si="1180"/>
        <v>0</v>
      </c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9"/>
      <c r="LP140" s="58"/>
      <c r="LQ140" s="58"/>
      <c r="LR140" s="58"/>
      <c r="LS140" s="108"/>
      <c r="LT140" s="167">
        <f t="shared" si="1181"/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9"/>
      <c r="MF140" s="58"/>
      <c r="MG140" s="58"/>
      <c r="MH140" s="58"/>
      <c r="MI140" s="108"/>
      <c r="MJ140" s="167">
        <f t="shared" si="1182"/>
        <v>0</v>
      </c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9"/>
      <c r="MV140" s="58"/>
      <c r="MW140" s="58"/>
      <c r="MX140" s="58"/>
      <c r="MY140" s="108"/>
      <c r="MZ140" s="167">
        <f t="shared" si="1183"/>
        <v>0</v>
      </c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9"/>
      <c r="NL140" s="58"/>
      <c r="NM140" s="58"/>
      <c r="NN140" s="58"/>
      <c r="NO140" s="108"/>
      <c r="NP140" s="167">
        <f t="shared" si="1184"/>
        <v>0</v>
      </c>
      <c r="NQ140" s="58"/>
      <c r="NR140" s="58"/>
      <c r="NS140" s="58"/>
      <c r="NT140" s="58"/>
      <c r="NU140" s="58"/>
      <c r="NV140" s="58"/>
      <c r="NW140" s="58"/>
      <c r="NX140" s="58"/>
      <c r="NY140" s="58"/>
      <c r="NZ140" s="58"/>
      <c r="OA140" s="59"/>
      <c r="OB140" s="58"/>
      <c r="OC140" s="58"/>
      <c r="OD140" s="58"/>
      <c r="OE140" s="108"/>
      <c r="OF140" s="167">
        <f t="shared" si="1185"/>
        <v>0</v>
      </c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9"/>
      <c r="OR140" s="58"/>
      <c r="OS140" s="58"/>
      <c r="OT140" s="58"/>
      <c r="OU140" s="108"/>
      <c r="OV140" s="167">
        <f t="shared" si="1186"/>
        <v>0</v>
      </c>
      <c r="OW140" s="58"/>
      <c r="OX140" s="58"/>
      <c r="OY140" s="58"/>
      <c r="OZ140" s="58"/>
      <c r="PA140" s="58"/>
      <c r="PB140" s="58"/>
      <c r="PC140" s="58"/>
      <c r="PD140" s="58"/>
      <c r="PE140" s="58"/>
      <c r="PF140" s="58"/>
      <c r="PG140" s="59"/>
      <c r="PH140" s="58"/>
      <c r="PI140" s="58"/>
      <c r="PJ140" s="58"/>
      <c r="PK140" s="108"/>
      <c r="PL140" s="167">
        <f t="shared" si="1187"/>
        <v>0</v>
      </c>
      <c r="PM140" s="58"/>
      <c r="PN140" s="58"/>
      <c r="PO140" s="58"/>
      <c r="PP140" s="58"/>
      <c r="PQ140" s="58"/>
      <c r="PR140" s="58"/>
      <c r="PS140" s="58"/>
      <c r="PT140" s="58"/>
      <c r="PU140" s="58"/>
      <c r="PV140" s="58"/>
      <c r="PW140" s="59"/>
      <c r="PX140" s="58"/>
      <c r="PY140" s="58"/>
      <c r="PZ140" s="58"/>
      <c r="QA140" s="108"/>
      <c r="QB140" s="167">
        <f t="shared" si="1188"/>
        <v>0</v>
      </c>
      <c r="QC140" s="58"/>
      <c r="QD140" s="58"/>
      <c r="QE140" s="58"/>
      <c r="QF140" s="58"/>
      <c r="QG140" s="58"/>
      <c r="QH140" s="58"/>
      <c r="QI140" s="58"/>
      <c r="QJ140" s="58"/>
      <c r="QK140" s="58"/>
      <c r="QL140" s="58"/>
      <c r="QM140" s="59"/>
      <c r="QN140" s="58"/>
      <c r="QO140" s="58"/>
      <c r="QP140" s="58"/>
      <c r="QQ140" s="108"/>
      <c r="QR140" s="167">
        <f t="shared" si="1189"/>
        <v>0</v>
      </c>
      <c r="QS140" s="58"/>
      <c r="QT140" s="58"/>
      <c r="QU140" s="58"/>
      <c r="QV140" s="58"/>
      <c r="QW140" s="58"/>
      <c r="QX140" s="58"/>
      <c r="QY140" s="58"/>
      <c r="QZ140" s="58"/>
      <c r="RA140" s="58"/>
      <c r="RB140" s="58"/>
      <c r="RC140" s="59"/>
      <c r="RD140" s="58"/>
      <c r="RE140" s="58"/>
      <c r="RF140" s="58"/>
      <c r="RG140" s="58"/>
      <c r="RH140" s="58"/>
      <c r="RI140" s="58"/>
      <c r="RJ140" s="58"/>
      <c r="RK140" s="58"/>
      <c r="RL140" s="58"/>
      <c r="RM140" s="58"/>
      <c r="RN140" s="58"/>
      <c r="RO140" s="58"/>
      <c r="RP140" s="58"/>
      <c r="RQ140" s="108"/>
      <c r="RR140" s="171"/>
      <c r="RS140" s="167">
        <f t="shared" si="1190"/>
        <v>0</v>
      </c>
      <c r="RT140" s="58"/>
      <c r="RU140" s="58"/>
      <c r="RV140" s="58"/>
      <c r="RW140" s="58"/>
      <c r="RX140" s="58"/>
      <c r="RY140" s="58"/>
      <c r="RZ140" s="58"/>
      <c r="SA140" s="58"/>
      <c r="SB140" s="58"/>
      <c r="SC140" s="58"/>
      <c r="SD140" s="59"/>
      <c r="SE140" s="58"/>
      <c r="SF140" s="58"/>
      <c r="SG140" s="58"/>
      <c r="SH140" s="108"/>
      <c r="SI140" s="167">
        <f t="shared" si="1191"/>
        <v>0</v>
      </c>
      <c r="SJ140" s="58"/>
      <c r="SK140" s="58"/>
      <c r="SL140" s="58"/>
      <c r="SM140" s="58"/>
      <c r="SN140" s="58"/>
      <c r="SO140" s="58"/>
      <c r="SP140" s="58"/>
      <c r="SQ140" s="58"/>
      <c r="SR140" s="58"/>
      <c r="SS140" s="58"/>
      <c r="ST140" s="59"/>
      <c r="SU140" s="58"/>
      <c r="SV140" s="58"/>
      <c r="SW140" s="58"/>
      <c r="SX140" s="108"/>
      <c r="SY140" s="167">
        <f t="shared" si="1192"/>
        <v>0</v>
      </c>
      <c r="SZ140" s="58"/>
      <c r="TA140" s="58"/>
      <c r="TB140" s="58"/>
      <c r="TC140" s="58"/>
      <c r="TD140" s="58"/>
      <c r="TE140" s="58"/>
      <c r="TF140" s="58"/>
      <c r="TG140" s="58"/>
      <c r="TH140" s="58"/>
      <c r="TI140" s="58"/>
      <c r="TJ140" s="59"/>
      <c r="TK140" s="58"/>
      <c r="TL140" s="58"/>
      <c r="TM140" s="58"/>
      <c r="TN140" s="108"/>
      <c r="TO140" s="167">
        <f t="shared" si="1193"/>
        <v>0</v>
      </c>
      <c r="TP140" s="58"/>
      <c r="TQ140" s="58"/>
      <c r="TR140" s="58"/>
      <c r="TS140" s="58"/>
      <c r="TT140" s="58"/>
      <c r="TU140" s="58"/>
      <c r="TV140" s="58"/>
      <c r="TW140" s="58"/>
      <c r="TX140" s="58"/>
      <c r="TY140" s="58"/>
      <c r="TZ140" s="59"/>
      <c r="UA140" s="58"/>
      <c r="UB140" s="58"/>
      <c r="UC140" s="58"/>
      <c r="UD140" s="108"/>
      <c r="UE140" s="167">
        <f t="shared" si="1194"/>
        <v>0</v>
      </c>
      <c r="UF140" s="58"/>
      <c r="UG140" s="58"/>
      <c r="UH140" s="58"/>
      <c r="UI140" s="58"/>
      <c r="UJ140" s="58"/>
      <c r="UK140" s="58"/>
      <c r="UL140" s="58"/>
      <c r="UM140" s="58"/>
      <c r="UN140" s="58"/>
      <c r="UO140" s="58"/>
      <c r="UP140" s="59"/>
      <c r="UQ140" s="58"/>
      <c r="UR140" s="58"/>
      <c r="US140" s="58"/>
      <c r="UT140" s="58"/>
      <c r="UU140" s="58"/>
      <c r="UV140" s="58"/>
      <c r="UW140" s="58"/>
      <c r="UX140" s="58"/>
      <c r="UY140" s="58"/>
      <c r="UZ140" s="58"/>
      <c r="VA140" s="58"/>
      <c r="VB140" s="58"/>
      <c r="VC140" s="58"/>
      <c r="VD140" s="108"/>
      <c r="VE140" s="9" t="str">
        <f t="shared" ref="VE140:VE203" si="1195">IF(SUM(E140:I140)&lt;&gt;0,"ok","-")</f>
        <v>-</v>
      </c>
    </row>
    <row r="141" spans="1:577" ht="20.149999999999999" customHeight="1">
      <c r="A141" s="18"/>
      <c r="B141" s="18"/>
      <c r="C141" s="22">
        <v>61167</v>
      </c>
      <c r="D141" s="23" t="s">
        <v>132</v>
      </c>
      <c r="E141" s="191">
        <f t="shared" si="1162"/>
        <v>0</v>
      </c>
      <c r="F141" s="192"/>
      <c r="G141" s="192"/>
      <c r="H141" s="193"/>
      <c r="I141" s="227"/>
      <c r="J141" s="239">
        <f t="shared" si="1163"/>
        <v>0</v>
      </c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9"/>
      <c r="V141" s="58"/>
      <c r="W141" s="58"/>
      <c r="X141" s="58"/>
      <c r="Y141" s="108"/>
      <c r="Z141" s="167">
        <f t="shared" si="1164"/>
        <v>0</v>
      </c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/>
      <c r="AL141" s="58"/>
      <c r="AM141" s="58"/>
      <c r="AN141" s="58"/>
      <c r="AO141" s="108"/>
      <c r="AP141" s="167">
        <f t="shared" si="1165"/>
        <v>0</v>
      </c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9"/>
      <c r="BB141" s="58"/>
      <c r="BC141" s="58"/>
      <c r="BD141" s="58"/>
      <c r="BE141" s="108"/>
      <c r="BF141" s="167">
        <f t="shared" si="1166"/>
        <v>0</v>
      </c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9"/>
      <c r="BR141" s="58"/>
      <c r="BS141" s="58"/>
      <c r="BT141" s="58"/>
      <c r="BU141" s="108"/>
      <c r="BV141" s="167">
        <f t="shared" si="1167"/>
        <v>0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9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108"/>
      <c r="CV141" s="171"/>
      <c r="CW141" s="167">
        <f t="shared" si="1168"/>
        <v>0</v>
      </c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9"/>
      <c r="DI141" s="58"/>
      <c r="DJ141" s="58"/>
      <c r="DK141" s="58"/>
      <c r="DL141" s="108"/>
      <c r="DM141" s="167">
        <f t="shared" si="1169"/>
        <v>0</v>
      </c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9"/>
      <c r="DY141" s="58"/>
      <c r="DZ141" s="58"/>
      <c r="EA141" s="58"/>
      <c r="EB141" s="108"/>
      <c r="EC141" s="167">
        <f t="shared" si="1170"/>
        <v>0</v>
      </c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9"/>
      <c r="EO141" s="58"/>
      <c r="EP141" s="58"/>
      <c r="EQ141" s="58"/>
      <c r="ER141" s="108"/>
      <c r="ES141" s="167">
        <f t="shared" si="1171"/>
        <v>0</v>
      </c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9"/>
      <c r="FE141" s="58"/>
      <c r="FF141" s="58"/>
      <c r="FG141" s="58"/>
      <c r="FH141" s="108"/>
      <c r="FI141" s="167">
        <f t="shared" si="1172"/>
        <v>0</v>
      </c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9"/>
      <c r="FU141" s="58"/>
      <c r="FV141" s="58"/>
      <c r="FW141" s="58"/>
      <c r="FX141" s="108"/>
      <c r="FY141" s="167">
        <f t="shared" si="1173"/>
        <v>0</v>
      </c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9"/>
      <c r="GK141" s="58"/>
      <c r="GL141" s="58"/>
      <c r="GM141" s="58"/>
      <c r="GN141" s="108"/>
      <c r="GO141" s="167">
        <f t="shared" si="1174"/>
        <v>0</v>
      </c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9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108"/>
      <c r="HO141" s="170"/>
      <c r="HP141" s="171"/>
      <c r="HQ141" s="167">
        <f t="shared" si="1175"/>
        <v>0</v>
      </c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9"/>
      <c r="IC141" s="58"/>
      <c r="ID141" s="58"/>
      <c r="IE141" s="58"/>
      <c r="IF141" s="108"/>
      <c r="IG141" s="167">
        <f t="shared" si="1176"/>
        <v>0</v>
      </c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9"/>
      <c r="IS141" s="58"/>
      <c r="IT141" s="58"/>
      <c r="IU141" s="58"/>
      <c r="IV141" s="108"/>
      <c r="IW141" s="167">
        <f t="shared" si="1177"/>
        <v>0</v>
      </c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9"/>
      <c r="JI141" s="58"/>
      <c r="JJ141" s="58"/>
      <c r="JK141" s="58"/>
      <c r="JL141" s="108"/>
      <c r="JM141" s="167">
        <f t="shared" si="1178"/>
        <v>0</v>
      </c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9"/>
      <c r="JY141" s="58"/>
      <c r="JZ141" s="58"/>
      <c r="KA141" s="58"/>
      <c r="KB141" s="108"/>
      <c r="KC141" s="167">
        <f t="shared" si="1179"/>
        <v>0</v>
      </c>
      <c r="KD141" s="58"/>
      <c r="KE141" s="58"/>
      <c r="KF141" s="58"/>
      <c r="KG141" s="58"/>
      <c r="KH141" s="58"/>
      <c r="KI141" s="58"/>
      <c r="KJ141" s="58"/>
      <c r="KK141" s="58"/>
      <c r="KL141" s="58"/>
      <c r="KM141" s="58"/>
      <c r="KN141" s="59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108"/>
      <c r="LC141" s="171"/>
      <c r="LD141" s="167">
        <f t="shared" si="1180"/>
        <v>0</v>
      </c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9"/>
      <c r="LP141" s="58"/>
      <c r="LQ141" s="58"/>
      <c r="LR141" s="58"/>
      <c r="LS141" s="108"/>
      <c r="LT141" s="167">
        <f t="shared" si="1181"/>
        <v>0</v>
      </c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9"/>
      <c r="MF141" s="58"/>
      <c r="MG141" s="58"/>
      <c r="MH141" s="58"/>
      <c r="MI141" s="108"/>
      <c r="MJ141" s="167">
        <f t="shared" si="1182"/>
        <v>0</v>
      </c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9"/>
      <c r="MV141" s="58"/>
      <c r="MW141" s="58"/>
      <c r="MX141" s="58"/>
      <c r="MY141" s="108"/>
      <c r="MZ141" s="167">
        <f t="shared" si="1183"/>
        <v>0</v>
      </c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9"/>
      <c r="NL141" s="58"/>
      <c r="NM141" s="58"/>
      <c r="NN141" s="58"/>
      <c r="NO141" s="108"/>
      <c r="NP141" s="167">
        <f t="shared" si="1184"/>
        <v>0</v>
      </c>
      <c r="NQ141" s="58"/>
      <c r="NR141" s="58"/>
      <c r="NS141" s="58"/>
      <c r="NT141" s="58"/>
      <c r="NU141" s="58"/>
      <c r="NV141" s="58"/>
      <c r="NW141" s="58"/>
      <c r="NX141" s="58"/>
      <c r="NY141" s="58"/>
      <c r="NZ141" s="58"/>
      <c r="OA141" s="59"/>
      <c r="OB141" s="58"/>
      <c r="OC141" s="58"/>
      <c r="OD141" s="58"/>
      <c r="OE141" s="108"/>
      <c r="OF141" s="167">
        <f t="shared" si="1185"/>
        <v>0</v>
      </c>
      <c r="OG141" s="58"/>
      <c r="OH141" s="58"/>
      <c r="OI141" s="58"/>
      <c r="OJ141" s="58"/>
      <c r="OK141" s="58"/>
      <c r="OL141" s="58"/>
      <c r="OM141" s="58"/>
      <c r="ON141" s="58"/>
      <c r="OO141" s="58"/>
      <c r="OP141" s="58"/>
      <c r="OQ141" s="59"/>
      <c r="OR141" s="58"/>
      <c r="OS141" s="58"/>
      <c r="OT141" s="58"/>
      <c r="OU141" s="108"/>
      <c r="OV141" s="167">
        <f t="shared" si="1186"/>
        <v>0</v>
      </c>
      <c r="OW141" s="58"/>
      <c r="OX141" s="58"/>
      <c r="OY141" s="58"/>
      <c r="OZ141" s="58"/>
      <c r="PA141" s="58"/>
      <c r="PB141" s="58"/>
      <c r="PC141" s="58"/>
      <c r="PD141" s="58"/>
      <c r="PE141" s="58"/>
      <c r="PF141" s="58"/>
      <c r="PG141" s="59"/>
      <c r="PH141" s="58"/>
      <c r="PI141" s="58"/>
      <c r="PJ141" s="58"/>
      <c r="PK141" s="108"/>
      <c r="PL141" s="167">
        <f t="shared" si="1187"/>
        <v>0</v>
      </c>
      <c r="PM141" s="58"/>
      <c r="PN141" s="58"/>
      <c r="PO141" s="58"/>
      <c r="PP141" s="58"/>
      <c r="PQ141" s="58"/>
      <c r="PR141" s="58"/>
      <c r="PS141" s="58"/>
      <c r="PT141" s="58"/>
      <c r="PU141" s="58"/>
      <c r="PV141" s="58"/>
      <c r="PW141" s="59"/>
      <c r="PX141" s="58"/>
      <c r="PY141" s="58"/>
      <c r="PZ141" s="58"/>
      <c r="QA141" s="108"/>
      <c r="QB141" s="167">
        <f t="shared" si="1188"/>
        <v>0</v>
      </c>
      <c r="QC141" s="58"/>
      <c r="QD141" s="58"/>
      <c r="QE141" s="58"/>
      <c r="QF141" s="58"/>
      <c r="QG141" s="58"/>
      <c r="QH141" s="58"/>
      <c r="QI141" s="58"/>
      <c r="QJ141" s="58"/>
      <c r="QK141" s="58"/>
      <c r="QL141" s="58"/>
      <c r="QM141" s="59"/>
      <c r="QN141" s="58"/>
      <c r="QO141" s="58"/>
      <c r="QP141" s="58"/>
      <c r="QQ141" s="108"/>
      <c r="QR141" s="167">
        <f t="shared" si="1189"/>
        <v>0</v>
      </c>
      <c r="QS141" s="58"/>
      <c r="QT141" s="58"/>
      <c r="QU141" s="58"/>
      <c r="QV141" s="58"/>
      <c r="QW141" s="58"/>
      <c r="QX141" s="58"/>
      <c r="QY141" s="58"/>
      <c r="QZ141" s="58"/>
      <c r="RA141" s="58"/>
      <c r="RB141" s="58"/>
      <c r="RC141" s="59"/>
      <c r="RD141" s="58"/>
      <c r="RE141" s="58"/>
      <c r="RF141" s="58"/>
      <c r="RG141" s="58"/>
      <c r="RH141" s="58"/>
      <c r="RI141" s="58"/>
      <c r="RJ141" s="58"/>
      <c r="RK141" s="58"/>
      <c r="RL141" s="58"/>
      <c r="RM141" s="58"/>
      <c r="RN141" s="58"/>
      <c r="RO141" s="58"/>
      <c r="RP141" s="58"/>
      <c r="RQ141" s="108"/>
      <c r="RR141" s="171"/>
      <c r="RS141" s="167">
        <f t="shared" si="1190"/>
        <v>0</v>
      </c>
      <c r="RT141" s="58"/>
      <c r="RU141" s="58"/>
      <c r="RV141" s="58"/>
      <c r="RW141" s="58"/>
      <c r="RX141" s="58"/>
      <c r="RY141" s="58"/>
      <c r="RZ141" s="58"/>
      <c r="SA141" s="58"/>
      <c r="SB141" s="58"/>
      <c r="SC141" s="58"/>
      <c r="SD141" s="59"/>
      <c r="SE141" s="58"/>
      <c r="SF141" s="58"/>
      <c r="SG141" s="58"/>
      <c r="SH141" s="108"/>
      <c r="SI141" s="167">
        <f t="shared" si="1191"/>
        <v>0</v>
      </c>
      <c r="SJ141" s="58"/>
      <c r="SK141" s="58"/>
      <c r="SL141" s="58"/>
      <c r="SM141" s="58"/>
      <c r="SN141" s="58"/>
      <c r="SO141" s="58"/>
      <c r="SP141" s="58"/>
      <c r="SQ141" s="58"/>
      <c r="SR141" s="58"/>
      <c r="SS141" s="58"/>
      <c r="ST141" s="59"/>
      <c r="SU141" s="58"/>
      <c r="SV141" s="58"/>
      <c r="SW141" s="58"/>
      <c r="SX141" s="108"/>
      <c r="SY141" s="167">
        <f t="shared" si="1192"/>
        <v>0</v>
      </c>
      <c r="SZ141" s="58"/>
      <c r="TA141" s="58"/>
      <c r="TB141" s="58"/>
      <c r="TC141" s="58"/>
      <c r="TD141" s="58"/>
      <c r="TE141" s="58"/>
      <c r="TF141" s="58"/>
      <c r="TG141" s="58"/>
      <c r="TH141" s="58"/>
      <c r="TI141" s="58"/>
      <c r="TJ141" s="59"/>
      <c r="TK141" s="58"/>
      <c r="TL141" s="58"/>
      <c r="TM141" s="58"/>
      <c r="TN141" s="108"/>
      <c r="TO141" s="167">
        <f t="shared" si="1193"/>
        <v>0</v>
      </c>
      <c r="TP141" s="58"/>
      <c r="TQ141" s="58"/>
      <c r="TR141" s="58"/>
      <c r="TS141" s="58"/>
      <c r="TT141" s="58"/>
      <c r="TU141" s="58"/>
      <c r="TV141" s="58"/>
      <c r="TW141" s="58"/>
      <c r="TX141" s="58"/>
      <c r="TY141" s="58"/>
      <c r="TZ141" s="59"/>
      <c r="UA141" s="58"/>
      <c r="UB141" s="58"/>
      <c r="UC141" s="58"/>
      <c r="UD141" s="108"/>
      <c r="UE141" s="167">
        <f t="shared" si="1194"/>
        <v>0</v>
      </c>
      <c r="UF141" s="58"/>
      <c r="UG141" s="58"/>
      <c r="UH141" s="58"/>
      <c r="UI141" s="58"/>
      <c r="UJ141" s="58"/>
      <c r="UK141" s="58"/>
      <c r="UL141" s="58"/>
      <c r="UM141" s="58"/>
      <c r="UN141" s="58"/>
      <c r="UO141" s="58"/>
      <c r="UP141" s="59"/>
      <c r="UQ141" s="58"/>
      <c r="UR141" s="58"/>
      <c r="US141" s="58"/>
      <c r="UT141" s="58"/>
      <c r="UU141" s="58"/>
      <c r="UV141" s="58"/>
      <c r="UW141" s="58"/>
      <c r="UX141" s="58"/>
      <c r="UY141" s="58"/>
      <c r="UZ141" s="58"/>
      <c r="VA141" s="58"/>
      <c r="VB141" s="58"/>
      <c r="VC141" s="58"/>
      <c r="VD141" s="108"/>
      <c r="VE141" s="9" t="str">
        <f t="shared" si="1195"/>
        <v>-</v>
      </c>
    </row>
    <row r="142" spans="1:577" ht="20.149999999999999" customHeight="1">
      <c r="A142" s="18"/>
      <c r="B142" s="18"/>
      <c r="C142" s="22">
        <v>61168</v>
      </c>
      <c r="D142" s="23" t="s">
        <v>133</v>
      </c>
      <c r="E142" s="191">
        <f t="shared" si="1162"/>
        <v>0</v>
      </c>
      <c r="F142" s="192"/>
      <c r="G142" s="192"/>
      <c r="H142" s="193"/>
      <c r="I142" s="227"/>
      <c r="J142" s="239">
        <f t="shared" si="1163"/>
        <v>0</v>
      </c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9"/>
      <c r="V142" s="58"/>
      <c r="W142" s="58"/>
      <c r="X142" s="58"/>
      <c r="Y142" s="108"/>
      <c r="Z142" s="167">
        <f t="shared" si="1164"/>
        <v>0</v>
      </c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58"/>
      <c r="AM142" s="58"/>
      <c r="AN142" s="58"/>
      <c r="AO142" s="108"/>
      <c r="AP142" s="167">
        <f t="shared" si="1165"/>
        <v>0</v>
      </c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9"/>
      <c r="BB142" s="58"/>
      <c r="BC142" s="58"/>
      <c r="BD142" s="58"/>
      <c r="BE142" s="108"/>
      <c r="BF142" s="167">
        <f t="shared" si="1166"/>
        <v>0</v>
      </c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9"/>
      <c r="BR142" s="58"/>
      <c r="BS142" s="58"/>
      <c r="BT142" s="58"/>
      <c r="BU142" s="108"/>
      <c r="BV142" s="167">
        <f t="shared" si="1167"/>
        <v>0</v>
      </c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9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108"/>
      <c r="CV142" s="171"/>
      <c r="CW142" s="167">
        <f t="shared" si="1168"/>
        <v>0</v>
      </c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9"/>
      <c r="DI142" s="58"/>
      <c r="DJ142" s="58"/>
      <c r="DK142" s="58"/>
      <c r="DL142" s="108"/>
      <c r="DM142" s="167">
        <f t="shared" si="1169"/>
        <v>0</v>
      </c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9"/>
      <c r="DY142" s="58"/>
      <c r="DZ142" s="58"/>
      <c r="EA142" s="58"/>
      <c r="EB142" s="108"/>
      <c r="EC142" s="167">
        <f t="shared" si="1170"/>
        <v>0</v>
      </c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9"/>
      <c r="EO142" s="58"/>
      <c r="EP142" s="58"/>
      <c r="EQ142" s="58"/>
      <c r="ER142" s="108"/>
      <c r="ES142" s="167">
        <f t="shared" si="1171"/>
        <v>0</v>
      </c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9"/>
      <c r="FE142" s="58"/>
      <c r="FF142" s="58"/>
      <c r="FG142" s="58"/>
      <c r="FH142" s="108"/>
      <c r="FI142" s="167">
        <f t="shared" si="1172"/>
        <v>0</v>
      </c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9"/>
      <c r="FU142" s="58"/>
      <c r="FV142" s="58"/>
      <c r="FW142" s="58"/>
      <c r="FX142" s="108"/>
      <c r="FY142" s="167">
        <f t="shared" si="1173"/>
        <v>0</v>
      </c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9"/>
      <c r="GK142" s="58"/>
      <c r="GL142" s="58"/>
      <c r="GM142" s="58"/>
      <c r="GN142" s="108"/>
      <c r="GO142" s="167">
        <f t="shared" si="1174"/>
        <v>0</v>
      </c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9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108"/>
      <c r="HO142" s="170"/>
      <c r="HP142" s="171"/>
      <c r="HQ142" s="167">
        <f t="shared" si="1175"/>
        <v>0</v>
      </c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9"/>
      <c r="IC142" s="58"/>
      <c r="ID142" s="58"/>
      <c r="IE142" s="58"/>
      <c r="IF142" s="108"/>
      <c r="IG142" s="167">
        <f t="shared" si="1176"/>
        <v>0</v>
      </c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9"/>
      <c r="IS142" s="58"/>
      <c r="IT142" s="58"/>
      <c r="IU142" s="58"/>
      <c r="IV142" s="108"/>
      <c r="IW142" s="167">
        <f t="shared" si="1177"/>
        <v>0</v>
      </c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9"/>
      <c r="JI142" s="58"/>
      <c r="JJ142" s="58"/>
      <c r="JK142" s="58"/>
      <c r="JL142" s="108"/>
      <c r="JM142" s="167">
        <f t="shared" si="1178"/>
        <v>0</v>
      </c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9"/>
      <c r="JY142" s="58"/>
      <c r="JZ142" s="58"/>
      <c r="KA142" s="58"/>
      <c r="KB142" s="108"/>
      <c r="KC142" s="167">
        <f t="shared" si="1179"/>
        <v>0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9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108"/>
      <c r="LC142" s="171"/>
      <c r="LD142" s="167">
        <f t="shared" si="1180"/>
        <v>0</v>
      </c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9"/>
      <c r="LP142" s="58"/>
      <c r="LQ142" s="58"/>
      <c r="LR142" s="58"/>
      <c r="LS142" s="108"/>
      <c r="LT142" s="167">
        <f t="shared" si="1181"/>
        <v>0</v>
      </c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9"/>
      <c r="MF142" s="58"/>
      <c r="MG142" s="58"/>
      <c r="MH142" s="58"/>
      <c r="MI142" s="108"/>
      <c r="MJ142" s="167">
        <f t="shared" si="1182"/>
        <v>0</v>
      </c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9"/>
      <c r="MV142" s="58"/>
      <c r="MW142" s="58"/>
      <c r="MX142" s="58"/>
      <c r="MY142" s="108"/>
      <c r="MZ142" s="167">
        <f t="shared" si="1183"/>
        <v>0</v>
      </c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9"/>
      <c r="NL142" s="58"/>
      <c r="NM142" s="58"/>
      <c r="NN142" s="58"/>
      <c r="NO142" s="108"/>
      <c r="NP142" s="167">
        <f t="shared" si="1184"/>
        <v>0</v>
      </c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9"/>
      <c r="OB142" s="58"/>
      <c r="OC142" s="58"/>
      <c r="OD142" s="58"/>
      <c r="OE142" s="108"/>
      <c r="OF142" s="167">
        <f t="shared" si="1185"/>
        <v>0</v>
      </c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9"/>
      <c r="OR142" s="58"/>
      <c r="OS142" s="58"/>
      <c r="OT142" s="58"/>
      <c r="OU142" s="108"/>
      <c r="OV142" s="167">
        <f t="shared" si="1186"/>
        <v>0</v>
      </c>
      <c r="OW142" s="58"/>
      <c r="OX142" s="58"/>
      <c r="OY142" s="58"/>
      <c r="OZ142" s="58"/>
      <c r="PA142" s="58"/>
      <c r="PB142" s="58"/>
      <c r="PC142" s="58"/>
      <c r="PD142" s="58"/>
      <c r="PE142" s="58"/>
      <c r="PF142" s="58"/>
      <c r="PG142" s="59"/>
      <c r="PH142" s="58"/>
      <c r="PI142" s="58"/>
      <c r="PJ142" s="58"/>
      <c r="PK142" s="108"/>
      <c r="PL142" s="167">
        <f t="shared" si="1187"/>
        <v>0</v>
      </c>
      <c r="PM142" s="58"/>
      <c r="PN142" s="58"/>
      <c r="PO142" s="58"/>
      <c r="PP142" s="58"/>
      <c r="PQ142" s="58"/>
      <c r="PR142" s="58"/>
      <c r="PS142" s="58"/>
      <c r="PT142" s="58"/>
      <c r="PU142" s="58"/>
      <c r="PV142" s="58"/>
      <c r="PW142" s="59"/>
      <c r="PX142" s="58"/>
      <c r="PY142" s="58"/>
      <c r="PZ142" s="58"/>
      <c r="QA142" s="108"/>
      <c r="QB142" s="167">
        <f t="shared" si="1188"/>
        <v>0</v>
      </c>
      <c r="QC142" s="58"/>
      <c r="QD142" s="58"/>
      <c r="QE142" s="58"/>
      <c r="QF142" s="58"/>
      <c r="QG142" s="58"/>
      <c r="QH142" s="58"/>
      <c r="QI142" s="58"/>
      <c r="QJ142" s="58"/>
      <c r="QK142" s="58"/>
      <c r="QL142" s="58"/>
      <c r="QM142" s="59"/>
      <c r="QN142" s="58"/>
      <c r="QO142" s="58"/>
      <c r="QP142" s="58"/>
      <c r="QQ142" s="108"/>
      <c r="QR142" s="167">
        <f t="shared" si="1189"/>
        <v>0</v>
      </c>
      <c r="QS142" s="58"/>
      <c r="QT142" s="58"/>
      <c r="QU142" s="58"/>
      <c r="QV142" s="58"/>
      <c r="QW142" s="58"/>
      <c r="QX142" s="58"/>
      <c r="QY142" s="58"/>
      <c r="QZ142" s="58"/>
      <c r="RA142" s="58"/>
      <c r="RB142" s="58"/>
      <c r="RC142" s="59"/>
      <c r="RD142" s="58"/>
      <c r="RE142" s="58"/>
      <c r="RF142" s="58"/>
      <c r="RG142" s="58"/>
      <c r="RH142" s="58"/>
      <c r="RI142" s="58"/>
      <c r="RJ142" s="58"/>
      <c r="RK142" s="58"/>
      <c r="RL142" s="58"/>
      <c r="RM142" s="58"/>
      <c r="RN142" s="58"/>
      <c r="RO142" s="58"/>
      <c r="RP142" s="58"/>
      <c r="RQ142" s="108"/>
      <c r="RR142" s="171"/>
      <c r="RS142" s="167">
        <f t="shared" si="1190"/>
        <v>0</v>
      </c>
      <c r="RT142" s="58"/>
      <c r="RU142" s="58"/>
      <c r="RV142" s="58"/>
      <c r="RW142" s="58"/>
      <c r="RX142" s="58"/>
      <c r="RY142" s="58"/>
      <c r="RZ142" s="58"/>
      <c r="SA142" s="58"/>
      <c r="SB142" s="58"/>
      <c r="SC142" s="58"/>
      <c r="SD142" s="59"/>
      <c r="SE142" s="58"/>
      <c r="SF142" s="58"/>
      <c r="SG142" s="58"/>
      <c r="SH142" s="108"/>
      <c r="SI142" s="167">
        <f t="shared" si="1191"/>
        <v>0</v>
      </c>
      <c r="SJ142" s="58"/>
      <c r="SK142" s="58"/>
      <c r="SL142" s="58"/>
      <c r="SM142" s="58"/>
      <c r="SN142" s="58"/>
      <c r="SO142" s="58"/>
      <c r="SP142" s="58"/>
      <c r="SQ142" s="58"/>
      <c r="SR142" s="58"/>
      <c r="SS142" s="58"/>
      <c r="ST142" s="59"/>
      <c r="SU142" s="58"/>
      <c r="SV142" s="58"/>
      <c r="SW142" s="58"/>
      <c r="SX142" s="108"/>
      <c r="SY142" s="167">
        <f t="shared" si="1192"/>
        <v>0</v>
      </c>
      <c r="SZ142" s="58"/>
      <c r="TA142" s="58"/>
      <c r="TB142" s="58"/>
      <c r="TC142" s="58"/>
      <c r="TD142" s="58"/>
      <c r="TE142" s="58"/>
      <c r="TF142" s="58"/>
      <c r="TG142" s="58"/>
      <c r="TH142" s="58"/>
      <c r="TI142" s="58"/>
      <c r="TJ142" s="59"/>
      <c r="TK142" s="58"/>
      <c r="TL142" s="58"/>
      <c r="TM142" s="58"/>
      <c r="TN142" s="108"/>
      <c r="TO142" s="167">
        <f t="shared" si="1193"/>
        <v>0</v>
      </c>
      <c r="TP142" s="58"/>
      <c r="TQ142" s="58"/>
      <c r="TR142" s="58"/>
      <c r="TS142" s="58"/>
      <c r="TT142" s="58"/>
      <c r="TU142" s="58"/>
      <c r="TV142" s="58"/>
      <c r="TW142" s="58"/>
      <c r="TX142" s="58"/>
      <c r="TY142" s="58"/>
      <c r="TZ142" s="59"/>
      <c r="UA142" s="58"/>
      <c r="UB142" s="58"/>
      <c r="UC142" s="58"/>
      <c r="UD142" s="108"/>
      <c r="UE142" s="167">
        <f t="shared" si="1194"/>
        <v>0</v>
      </c>
      <c r="UF142" s="58"/>
      <c r="UG142" s="58"/>
      <c r="UH142" s="58"/>
      <c r="UI142" s="58"/>
      <c r="UJ142" s="58"/>
      <c r="UK142" s="58"/>
      <c r="UL142" s="58"/>
      <c r="UM142" s="58"/>
      <c r="UN142" s="58"/>
      <c r="UO142" s="58"/>
      <c r="UP142" s="59"/>
      <c r="UQ142" s="58"/>
      <c r="UR142" s="58"/>
      <c r="US142" s="58"/>
      <c r="UT142" s="58"/>
      <c r="UU142" s="58"/>
      <c r="UV142" s="58"/>
      <c r="UW142" s="58"/>
      <c r="UX142" s="58"/>
      <c r="UY142" s="58"/>
      <c r="UZ142" s="58"/>
      <c r="VA142" s="58"/>
      <c r="VB142" s="58"/>
      <c r="VC142" s="58"/>
      <c r="VD142" s="108"/>
      <c r="VE142" s="9" t="str">
        <f t="shared" si="1195"/>
        <v>-</v>
      </c>
    </row>
    <row r="143" spans="1:577" ht="20.149999999999999" customHeight="1">
      <c r="A143" s="18"/>
      <c r="B143" s="18">
        <v>6198</v>
      </c>
      <c r="C143" s="18"/>
      <c r="D143" s="19" t="s">
        <v>134</v>
      </c>
      <c r="E143" s="200">
        <f t="shared" ref="E143:BP143" si="1196">E144</f>
        <v>0</v>
      </c>
      <c r="F143" s="201">
        <f t="shared" si="1196"/>
        <v>0</v>
      </c>
      <c r="G143" s="201">
        <f t="shared" si="1196"/>
        <v>0</v>
      </c>
      <c r="H143" s="202">
        <f t="shared" si="1196"/>
        <v>0</v>
      </c>
      <c r="I143" s="230">
        <f t="shared" si="1196"/>
        <v>0</v>
      </c>
      <c r="J143" s="201">
        <f t="shared" si="1196"/>
        <v>0</v>
      </c>
      <c r="K143" s="65">
        <f t="shared" si="1196"/>
        <v>0</v>
      </c>
      <c r="L143" s="64">
        <f t="shared" si="1196"/>
        <v>0</v>
      </c>
      <c r="M143" s="64">
        <f t="shared" si="1196"/>
        <v>0</v>
      </c>
      <c r="N143" s="64">
        <f t="shared" si="1196"/>
        <v>0</v>
      </c>
      <c r="O143" s="64">
        <f t="shared" si="1196"/>
        <v>0</v>
      </c>
      <c r="P143" s="64">
        <f t="shared" si="1196"/>
        <v>0</v>
      </c>
      <c r="Q143" s="64">
        <f t="shared" si="1196"/>
        <v>0</v>
      </c>
      <c r="R143" s="64">
        <f t="shared" si="1196"/>
        <v>0</v>
      </c>
      <c r="S143" s="64">
        <f t="shared" si="1196"/>
        <v>0</v>
      </c>
      <c r="T143" s="64">
        <f t="shared" si="1196"/>
        <v>0</v>
      </c>
      <c r="U143" s="65">
        <f t="shared" si="1196"/>
        <v>0</v>
      </c>
      <c r="V143" s="64">
        <f t="shared" si="1196"/>
        <v>0</v>
      </c>
      <c r="W143" s="64">
        <f t="shared" si="1196"/>
        <v>0</v>
      </c>
      <c r="X143" s="64">
        <f t="shared" si="1196"/>
        <v>0</v>
      </c>
      <c r="Y143" s="111">
        <f t="shared" si="1196"/>
        <v>0</v>
      </c>
      <c r="Z143" s="65">
        <f t="shared" si="1196"/>
        <v>0</v>
      </c>
      <c r="AA143" s="64">
        <f t="shared" si="1196"/>
        <v>0</v>
      </c>
      <c r="AB143" s="64">
        <f t="shared" si="1196"/>
        <v>0</v>
      </c>
      <c r="AC143" s="64">
        <f t="shared" si="1196"/>
        <v>0</v>
      </c>
      <c r="AD143" s="64">
        <f t="shared" si="1196"/>
        <v>0</v>
      </c>
      <c r="AE143" s="64">
        <f t="shared" si="1196"/>
        <v>0</v>
      </c>
      <c r="AF143" s="64">
        <f t="shared" si="1196"/>
        <v>0</v>
      </c>
      <c r="AG143" s="64">
        <f t="shared" si="1196"/>
        <v>0</v>
      </c>
      <c r="AH143" s="64">
        <f t="shared" si="1196"/>
        <v>0</v>
      </c>
      <c r="AI143" s="64">
        <f t="shared" si="1196"/>
        <v>0</v>
      </c>
      <c r="AJ143" s="64">
        <f t="shared" si="1196"/>
        <v>0</v>
      </c>
      <c r="AK143" s="65">
        <f t="shared" si="1196"/>
        <v>0</v>
      </c>
      <c r="AL143" s="64">
        <f t="shared" si="1196"/>
        <v>0</v>
      </c>
      <c r="AM143" s="64">
        <f t="shared" si="1196"/>
        <v>0</v>
      </c>
      <c r="AN143" s="64">
        <f t="shared" si="1196"/>
        <v>0</v>
      </c>
      <c r="AO143" s="111">
        <f t="shared" si="1196"/>
        <v>0</v>
      </c>
      <c r="AP143" s="65">
        <f t="shared" si="1196"/>
        <v>0</v>
      </c>
      <c r="AQ143" s="64">
        <f t="shared" si="1196"/>
        <v>0</v>
      </c>
      <c r="AR143" s="64">
        <f t="shared" si="1196"/>
        <v>0</v>
      </c>
      <c r="AS143" s="64">
        <f t="shared" si="1196"/>
        <v>0</v>
      </c>
      <c r="AT143" s="64">
        <f t="shared" si="1196"/>
        <v>0</v>
      </c>
      <c r="AU143" s="64">
        <f t="shared" si="1196"/>
        <v>0</v>
      </c>
      <c r="AV143" s="64">
        <f t="shared" si="1196"/>
        <v>0</v>
      </c>
      <c r="AW143" s="64">
        <f t="shared" si="1196"/>
        <v>0</v>
      </c>
      <c r="AX143" s="64">
        <f t="shared" si="1196"/>
        <v>0</v>
      </c>
      <c r="AY143" s="64">
        <f t="shared" si="1196"/>
        <v>0</v>
      </c>
      <c r="AZ143" s="64">
        <f t="shared" si="1196"/>
        <v>0</v>
      </c>
      <c r="BA143" s="65">
        <f t="shared" si="1196"/>
        <v>0</v>
      </c>
      <c r="BB143" s="64">
        <f t="shared" si="1196"/>
        <v>0</v>
      </c>
      <c r="BC143" s="64">
        <f t="shared" si="1196"/>
        <v>0</v>
      </c>
      <c r="BD143" s="64">
        <f t="shared" si="1196"/>
        <v>0</v>
      </c>
      <c r="BE143" s="111">
        <f t="shared" si="1196"/>
        <v>0</v>
      </c>
      <c r="BF143" s="65">
        <f t="shared" si="1196"/>
        <v>0</v>
      </c>
      <c r="BG143" s="64">
        <f t="shared" si="1196"/>
        <v>0</v>
      </c>
      <c r="BH143" s="64">
        <f t="shared" si="1196"/>
        <v>0</v>
      </c>
      <c r="BI143" s="64">
        <f t="shared" si="1196"/>
        <v>0</v>
      </c>
      <c r="BJ143" s="64">
        <f t="shared" si="1196"/>
        <v>0</v>
      </c>
      <c r="BK143" s="64">
        <f t="shared" si="1196"/>
        <v>0</v>
      </c>
      <c r="BL143" s="64">
        <f t="shared" si="1196"/>
        <v>0</v>
      </c>
      <c r="BM143" s="64">
        <f t="shared" si="1196"/>
        <v>0</v>
      </c>
      <c r="BN143" s="64">
        <f t="shared" si="1196"/>
        <v>0</v>
      </c>
      <c r="BO143" s="64">
        <f t="shared" si="1196"/>
        <v>0</v>
      </c>
      <c r="BP143" s="64">
        <f t="shared" si="1196"/>
        <v>0</v>
      </c>
      <c r="BQ143" s="65">
        <f t="shared" ref="BQ143:EN143" si="1197">BQ144</f>
        <v>0</v>
      </c>
      <c r="BR143" s="64">
        <f t="shared" si="1197"/>
        <v>0</v>
      </c>
      <c r="BS143" s="64">
        <f t="shared" si="1197"/>
        <v>0</v>
      </c>
      <c r="BT143" s="64">
        <f t="shared" si="1197"/>
        <v>0</v>
      </c>
      <c r="BU143" s="111">
        <f t="shared" si="1197"/>
        <v>0</v>
      </c>
      <c r="BV143" s="65">
        <f t="shared" si="1197"/>
        <v>0</v>
      </c>
      <c r="BW143" s="64">
        <f t="shared" si="1197"/>
        <v>0</v>
      </c>
      <c r="BX143" s="64">
        <f t="shared" si="1197"/>
        <v>0</v>
      </c>
      <c r="BY143" s="64">
        <f t="shared" si="1197"/>
        <v>0</v>
      </c>
      <c r="BZ143" s="64">
        <f t="shared" si="1197"/>
        <v>0</v>
      </c>
      <c r="CA143" s="64">
        <f t="shared" si="1197"/>
        <v>0</v>
      </c>
      <c r="CB143" s="64">
        <f t="shared" si="1197"/>
        <v>0</v>
      </c>
      <c r="CC143" s="64">
        <f t="shared" si="1197"/>
        <v>0</v>
      </c>
      <c r="CD143" s="64">
        <f t="shared" si="1197"/>
        <v>0</v>
      </c>
      <c r="CE143" s="64">
        <f t="shared" si="1197"/>
        <v>0</v>
      </c>
      <c r="CF143" s="64">
        <f t="shared" si="1197"/>
        <v>0</v>
      </c>
      <c r="CG143" s="65">
        <f t="shared" si="1197"/>
        <v>0</v>
      </c>
      <c r="CH143" s="64">
        <f t="shared" si="1197"/>
        <v>0</v>
      </c>
      <c r="CI143" s="64">
        <f t="shared" si="1197"/>
        <v>0</v>
      </c>
      <c r="CJ143" s="64">
        <f t="shared" si="1197"/>
        <v>0</v>
      </c>
      <c r="CK143" s="64">
        <f t="shared" si="1197"/>
        <v>0</v>
      </c>
      <c r="CL143" s="64">
        <f t="shared" si="1197"/>
        <v>0</v>
      </c>
      <c r="CM143" s="64">
        <f t="shared" si="1197"/>
        <v>0</v>
      </c>
      <c r="CN143" s="64">
        <f t="shared" si="1197"/>
        <v>0</v>
      </c>
      <c r="CO143" s="64">
        <f t="shared" si="1197"/>
        <v>0</v>
      </c>
      <c r="CP143" s="64">
        <f t="shared" si="1197"/>
        <v>0</v>
      </c>
      <c r="CQ143" s="64">
        <f t="shared" si="1197"/>
        <v>0</v>
      </c>
      <c r="CR143" s="64">
        <f t="shared" si="1197"/>
        <v>0</v>
      </c>
      <c r="CS143" s="64">
        <f t="shared" si="1197"/>
        <v>0</v>
      </c>
      <c r="CT143" s="64">
        <f t="shared" si="1197"/>
        <v>0</v>
      </c>
      <c r="CU143" s="111">
        <f t="shared" si="1197"/>
        <v>0</v>
      </c>
      <c r="CV143" s="153">
        <f t="shared" si="1197"/>
        <v>0</v>
      </c>
      <c r="CW143" s="65">
        <f t="shared" si="1197"/>
        <v>0</v>
      </c>
      <c r="CX143" s="64">
        <f t="shared" si="1197"/>
        <v>0</v>
      </c>
      <c r="CY143" s="64">
        <f t="shared" si="1197"/>
        <v>0</v>
      </c>
      <c r="CZ143" s="64">
        <f t="shared" si="1197"/>
        <v>0</v>
      </c>
      <c r="DA143" s="64">
        <f t="shared" si="1197"/>
        <v>0</v>
      </c>
      <c r="DB143" s="64">
        <f t="shared" si="1197"/>
        <v>0</v>
      </c>
      <c r="DC143" s="64">
        <f t="shared" si="1197"/>
        <v>0</v>
      </c>
      <c r="DD143" s="64">
        <f t="shared" si="1197"/>
        <v>0</v>
      </c>
      <c r="DE143" s="64">
        <f t="shared" si="1197"/>
        <v>0</v>
      </c>
      <c r="DF143" s="64">
        <f t="shared" si="1197"/>
        <v>0</v>
      </c>
      <c r="DG143" s="64">
        <f t="shared" si="1197"/>
        <v>0</v>
      </c>
      <c r="DH143" s="65">
        <f t="shared" si="1197"/>
        <v>0</v>
      </c>
      <c r="DI143" s="64">
        <f t="shared" si="1197"/>
        <v>0</v>
      </c>
      <c r="DJ143" s="64">
        <f t="shared" si="1197"/>
        <v>0</v>
      </c>
      <c r="DK143" s="64">
        <f t="shared" si="1197"/>
        <v>0</v>
      </c>
      <c r="DL143" s="111">
        <f t="shared" si="1197"/>
        <v>0</v>
      </c>
      <c r="DM143" s="65">
        <f t="shared" si="1197"/>
        <v>0</v>
      </c>
      <c r="DN143" s="64">
        <f t="shared" si="1197"/>
        <v>0</v>
      </c>
      <c r="DO143" s="64">
        <f t="shared" si="1197"/>
        <v>0</v>
      </c>
      <c r="DP143" s="64">
        <f t="shared" si="1197"/>
        <v>0</v>
      </c>
      <c r="DQ143" s="64">
        <f t="shared" si="1197"/>
        <v>0</v>
      </c>
      <c r="DR143" s="64">
        <f t="shared" si="1197"/>
        <v>0</v>
      </c>
      <c r="DS143" s="64">
        <f t="shared" si="1197"/>
        <v>0</v>
      </c>
      <c r="DT143" s="64">
        <f t="shared" si="1197"/>
        <v>0</v>
      </c>
      <c r="DU143" s="64">
        <f t="shared" si="1197"/>
        <v>0</v>
      </c>
      <c r="DV143" s="64">
        <f t="shared" si="1197"/>
        <v>0</v>
      </c>
      <c r="DW143" s="64">
        <f t="shared" si="1197"/>
        <v>0</v>
      </c>
      <c r="DX143" s="65">
        <f t="shared" si="1197"/>
        <v>0</v>
      </c>
      <c r="DY143" s="64">
        <f t="shared" si="1197"/>
        <v>0</v>
      </c>
      <c r="DZ143" s="64">
        <f t="shared" si="1197"/>
        <v>0</v>
      </c>
      <c r="EA143" s="64">
        <f t="shared" si="1197"/>
        <v>0</v>
      </c>
      <c r="EB143" s="111">
        <f t="shared" si="1197"/>
        <v>0</v>
      </c>
      <c r="EC143" s="65">
        <f t="shared" si="1197"/>
        <v>0</v>
      </c>
      <c r="ED143" s="64">
        <f t="shared" si="1197"/>
        <v>0</v>
      </c>
      <c r="EE143" s="64">
        <f t="shared" si="1197"/>
        <v>0</v>
      </c>
      <c r="EF143" s="64">
        <f t="shared" si="1197"/>
        <v>0</v>
      </c>
      <c r="EG143" s="64">
        <f t="shared" si="1197"/>
        <v>0</v>
      </c>
      <c r="EH143" s="64">
        <f t="shared" si="1197"/>
        <v>0</v>
      </c>
      <c r="EI143" s="64">
        <f t="shared" si="1197"/>
        <v>0</v>
      </c>
      <c r="EJ143" s="64">
        <f t="shared" si="1197"/>
        <v>0</v>
      </c>
      <c r="EK143" s="64">
        <f t="shared" si="1197"/>
        <v>0</v>
      </c>
      <c r="EL143" s="64">
        <f t="shared" si="1197"/>
        <v>0</v>
      </c>
      <c r="EM143" s="64">
        <f t="shared" si="1197"/>
        <v>0</v>
      </c>
      <c r="EN143" s="65">
        <f t="shared" si="1197"/>
        <v>0</v>
      </c>
      <c r="EO143" s="64">
        <f t="shared" ref="EO143:GZ143" si="1198">EO144</f>
        <v>0</v>
      </c>
      <c r="EP143" s="64">
        <f t="shared" si="1198"/>
        <v>0</v>
      </c>
      <c r="EQ143" s="64">
        <f t="shared" si="1198"/>
        <v>0</v>
      </c>
      <c r="ER143" s="111">
        <f t="shared" si="1198"/>
        <v>0</v>
      </c>
      <c r="ES143" s="65">
        <f t="shared" si="1198"/>
        <v>0</v>
      </c>
      <c r="ET143" s="64">
        <f t="shared" si="1198"/>
        <v>0</v>
      </c>
      <c r="EU143" s="64">
        <f t="shared" si="1198"/>
        <v>0</v>
      </c>
      <c r="EV143" s="64">
        <f t="shared" si="1198"/>
        <v>0</v>
      </c>
      <c r="EW143" s="64">
        <f t="shared" si="1198"/>
        <v>0</v>
      </c>
      <c r="EX143" s="64">
        <f t="shared" si="1198"/>
        <v>0</v>
      </c>
      <c r="EY143" s="64">
        <f t="shared" si="1198"/>
        <v>0</v>
      </c>
      <c r="EZ143" s="64">
        <f t="shared" si="1198"/>
        <v>0</v>
      </c>
      <c r="FA143" s="64">
        <f t="shared" si="1198"/>
        <v>0</v>
      </c>
      <c r="FB143" s="64">
        <f t="shared" si="1198"/>
        <v>0</v>
      </c>
      <c r="FC143" s="64">
        <f t="shared" si="1198"/>
        <v>0</v>
      </c>
      <c r="FD143" s="65">
        <f t="shared" si="1198"/>
        <v>0</v>
      </c>
      <c r="FE143" s="64">
        <f t="shared" si="1198"/>
        <v>0</v>
      </c>
      <c r="FF143" s="64">
        <f t="shared" si="1198"/>
        <v>0</v>
      </c>
      <c r="FG143" s="64">
        <f t="shared" si="1198"/>
        <v>0</v>
      </c>
      <c r="FH143" s="111">
        <f t="shared" si="1198"/>
        <v>0</v>
      </c>
      <c r="FI143" s="65">
        <f t="shared" si="1198"/>
        <v>0</v>
      </c>
      <c r="FJ143" s="64">
        <f t="shared" si="1198"/>
        <v>0</v>
      </c>
      <c r="FK143" s="64">
        <f t="shared" si="1198"/>
        <v>0</v>
      </c>
      <c r="FL143" s="64">
        <f t="shared" si="1198"/>
        <v>0</v>
      </c>
      <c r="FM143" s="64">
        <f t="shared" si="1198"/>
        <v>0</v>
      </c>
      <c r="FN143" s="64">
        <f t="shared" si="1198"/>
        <v>0</v>
      </c>
      <c r="FO143" s="64">
        <f t="shared" si="1198"/>
        <v>0</v>
      </c>
      <c r="FP143" s="64">
        <f t="shared" si="1198"/>
        <v>0</v>
      </c>
      <c r="FQ143" s="64">
        <f t="shared" si="1198"/>
        <v>0</v>
      </c>
      <c r="FR143" s="64">
        <f t="shared" si="1198"/>
        <v>0</v>
      </c>
      <c r="FS143" s="64">
        <f t="shared" si="1198"/>
        <v>0</v>
      </c>
      <c r="FT143" s="65">
        <f t="shared" si="1198"/>
        <v>0</v>
      </c>
      <c r="FU143" s="64">
        <f t="shared" si="1198"/>
        <v>0</v>
      </c>
      <c r="FV143" s="64">
        <f t="shared" si="1198"/>
        <v>0</v>
      </c>
      <c r="FW143" s="64">
        <f t="shared" si="1198"/>
        <v>0</v>
      </c>
      <c r="FX143" s="111">
        <f t="shared" si="1198"/>
        <v>0</v>
      </c>
      <c r="FY143" s="65">
        <f t="shared" si="1198"/>
        <v>0</v>
      </c>
      <c r="FZ143" s="64">
        <f t="shared" si="1198"/>
        <v>0</v>
      </c>
      <c r="GA143" s="64">
        <f t="shared" si="1198"/>
        <v>0</v>
      </c>
      <c r="GB143" s="64">
        <f t="shared" si="1198"/>
        <v>0</v>
      </c>
      <c r="GC143" s="64">
        <f t="shared" si="1198"/>
        <v>0</v>
      </c>
      <c r="GD143" s="64">
        <f t="shared" si="1198"/>
        <v>0</v>
      </c>
      <c r="GE143" s="64">
        <f t="shared" si="1198"/>
        <v>0</v>
      </c>
      <c r="GF143" s="64">
        <f t="shared" si="1198"/>
        <v>0</v>
      </c>
      <c r="GG143" s="64">
        <f t="shared" si="1198"/>
        <v>0</v>
      </c>
      <c r="GH143" s="64">
        <f t="shared" si="1198"/>
        <v>0</v>
      </c>
      <c r="GI143" s="64">
        <f t="shared" si="1198"/>
        <v>0</v>
      </c>
      <c r="GJ143" s="65">
        <f t="shared" si="1198"/>
        <v>0</v>
      </c>
      <c r="GK143" s="64">
        <f t="shared" si="1198"/>
        <v>0</v>
      </c>
      <c r="GL143" s="64">
        <f t="shared" si="1198"/>
        <v>0</v>
      </c>
      <c r="GM143" s="64">
        <f t="shared" si="1198"/>
        <v>0</v>
      </c>
      <c r="GN143" s="111">
        <f t="shared" si="1198"/>
        <v>0</v>
      </c>
      <c r="GO143" s="65">
        <f t="shared" si="1198"/>
        <v>0</v>
      </c>
      <c r="GP143" s="64">
        <f t="shared" si="1198"/>
        <v>0</v>
      </c>
      <c r="GQ143" s="64">
        <f t="shared" si="1198"/>
        <v>0</v>
      </c>
      <c r="GR143" s="64">
        <f t="shared" si="1198"/>
        <v>0</v>
      </c>
      <c r="GS143" s="64">
        <f t="shared" si="1198"/>
        <v>0</v>
      </c>
      <c r="GT143" s="64">
        <f t="shared" si="1198"/>
        <v>0</v>
      </c>
      <c r="GU143" s="64">
        <f t="shared" si="1198"/>
        <v>0</v>
      </c>
      <c r="GV143" s="64">
        <f t="shared" si="1198"/>
        <v>0</v>
      </c>
      <c r="GW143" s="64">
        <f t="shared" si="1198"/>
        <v>0</v>
      </c>
      <c r="GX143" s="64">
        <f t="shared" si="1198"/>
        <v>0</v>
      </c>
      <c r="GY143" s="64">
        <f t="shared" si="1198"/>
        <v>0</v>
      </c>
      <c r="GZ143" s="65">
        <f t="shared" si="1198"/>
        <v>0</v>
      </c>
      <c r="HA143" s="64">
        <f t="shared" ref="HA143:JY143" si="1199">HA144</f>
        <v>0</v>
      </c>
      <c r="HB143" s="64">
        <f t="shared" si="1199"/>
        <v>0</v>
      </c>
      <c r="HC143" s="64">
        <f t="shared" si="1199"/>
        <v>0</v>
      </c>
      <c r="HD143" s="64">
        <f t="shared" si="1199"/>
        <v>0</v>
      </c>
      <c r="HE143" s="64">
        <f t="shared" si="1199"/>
        <v>0</v>
      </c>
      <c r="HF143" s="64">
        <f t="shared" si="1199"/>
        <v>0</v>
      </c>
      <c r="HG143" s="64">
        <f t="shared" si="1199"/>
        <v>0</v>
      </c>
      <c r="HH143" s="64">
        <f t="shared" si="1199"/>
        <v>0</v>
      </c>
      <c r="HI143" s="64">
        <f t="shared" si="1199"/>
        <v>0</v>
      </c>
      <c r="HJ143" s="64">
        <f t="shared" si="1199"/>
        <v>0</v>
      </c>
      <c r="HK143" s="64">
        <f t="shared" si="1199"/>
        <v>0</v>
      </c>
      <c r="HL143" s="64">
        <f t="shared" si="1199"/>
        <v>0</v>
      </c>
      <c r="HM143" s="64">
        <f t="shared" si="1199"/>
        <v>0</v>
      </c>
      <c r="HN143" s="111">
        <f t="shared" si="1199"/>
        <v>0</v>
      </c>
      <c r="HO143" s="137">
        <f t="shared" si="1199"/>
        <v>0</v>
      </c>
      <c r="HP143" s="153">
        <f t="shared" si="1199"/>
        <v>0</v>
      </c>
      <c r="HQ143" s="65">
        <f t="shared" si="1199"/>
        <v>0</v>
      </c>
      <c r="HR143" s="64">
        <f t="shared" si="1199"/>
        <v>0</v>
      </c>
      <c r="HS143" s="64">
        <f t="shared" si="1199"/>
        <v>0</v>
      </c>
      <c r="HT143" s="64">
        <f t="shared" si="1199"/>
        <v>0</v>
      </c>
      <c r="HU143" s="64">
        <f t="shared" si="1199"/>
        <v>0</v>
      </c>
      <c r="HV143" s="64">
        <f t="shared" si="1199"/>
        <v>0</v>
      </c>
      <c r="HW143" s="64">
        <f t="shared" si="1199"/>
        <v>0</v>
      </c>
      <c r="HX143" s="64">
        <f t="shared" si="1199"/>
        <v>0</v>
      </c>
      <c r="HY143" s="64">
        <f t="shared" si="1199"/>
        <v>0</v>
      </c>
      <c r="HZ143" s="64">
        <f t="shared" si="1199"/>
        <v>0</v>
      </c>
      <c r="IA143" s="64">
        <f t="shared" si="1199"/>
        <v>0</v>
      </c>
      <c r="IB143" s="65">
        <f t="shared" si="1199"/>
        <v>0</v>
      </c>
      <c r="IC143" s="64">
        <f t="shared" si="1199"/>
        <v>0</v>
      </c>
      <c r="ID143" s="64">
        <f t="shared" si="1199"/>
        <v>0</v>
      </c>
      <c r="IE143" s="64">
        <f t="shared" si="1199"/>
        <v>0</v>
      </c>
      <c r="IF143" s="111">
        <f t="shared" si="1199"/>
        <v>0</v>
      </c>
      <c r="IG143" s="65">
        <f t="shared" si="1199"/>
        <v>0</v>
      </c>
      <c r="IH143" s="64">
        <f t="shared" si="1199"/>
        <v>0</v>
      </c>
      <c r="II143" s="64">
        <f t="shared" si="1199"/>
        <v>0</v>
      </c>
      <c r="IJ143" s="64">
        <f t="shared" si="1199"/>
        <v>0</v>
      </c>
      <c r="IK143" s="64">
        <f t="shared" si="1199"/>
        <v>0</v>
      </c>
      <c r="IL143" s="64">
        <f t="shared" si="1199"/>
        <v>0</v>
      </c>
      <c r="IM143" s="64">
        <f t="shared" si="1199"/>
        <v>0</v>
      </c>
      <c r="IN143" s="64">
        <f t="shared" si="1199"/>
        <v>0</v>
      </c>
      <c r="IO143" s="64">
        <f t="shared" si="1199"/>
        <v>0</v>
      </c>
      <c r="IP143" s="64">
        <f t="shared" si="1199"/>
        <v>0</v>
      </c>
      <c r="IQ143" s="64">
        <f t="shared" si="1199"/>
        <v>0</v>
      </c>
      <c r="IR143" s="65">
        <f t="shared" si="1199"/>
        <v>0</v>
      </c>
      <c r="IS143" s="64">
        <f t="shared" si="1199"/>
        <v>0</v>
      </c>
      <c r="IT143" s="64">
        <f t="shared" si="1199"/>
        <v>0</v>
      </c>
      <c r="IU143" s="64">
        <f t="shared" si="1199"/>
        <v>0</v>
      </c>
      <c r="IV143" s="111">
        <f t="shared" si="1199"/>
        <v>0</v>
      </c>
      <c r="IW143" s="65">
        <f t="shared" si="1199"/>
        <v>0</v>
      </c>
      <c r="IX143" s="64">
        <f t="shared" si="1199"/>
        <v>0</v>
      </c>
      <c r="IY143" s="64">
        <f t="shared" si="1199"/>
        <v>0</v>
      </c>
      <c r="IZ143" s="64">
        <f t="shared" si="1199"/>
        <v>0</v>
      </c>
      <c r="JA143" s="64">
        <f t="shared" si="1199"/>
        <v>0</v>
      </c>
      <c r="JB143" s="64">
        <f t="shared" si="1199"/>
        <v>0</v>
      </c>
      <c r="JC143" s="64">
        <f t="shared" si="1199"/>
        <v>0</v>
      </c>
      <c r="JD143" s="64">
        <f t="shared" si="1199"/>
        <v>0</v>
      </c>
      <c r="JE143" s="64">
        <f t="shared" si="1199"/>
        <v>0</v>
      </c>
      <c r="JF143" s="64">
        <f t="shared" si="1199"/>
        <v>0</v>
      </c>
      <c r="JG143" s="64">
        <f t="shared" si="1199"/>
        <v>0</v>
      </c>
      <c r="JH143" s="65">
        <f t="shared" si="1199"/>
        <v>0</v>
      </c>
      <c r="JI143" s="64">
        <f t="shared" si="1199"/>
        <v>0</v>
      </c>
      <c r="JJ143" s="64">
        <f t="shared" si="1199"/>
        <v>0</v>
      </c>
      <c r="JK143" s="64">
        <f t="shared" si="1199"/>
        <v>0</v>
      </c>
      <c r="JL143" s="111">
        <f t="shared" si="1199"/>
        <v>0</v>
      </c>
      <c r="JM143" s="65">
        <f t="shared" si="1199"/>
        <v>0</v>
      </c>
      <c r="JN143" s="64">
        <f t="shared" si="1199"/>
        <v>0</v>
      </c>
      <c r="JO143" s="64">
        <f t="shared" si="1199"/>
        <v>0</v>
      </c>
      <c r="JP143" s="64">
        <f t="shared" si="1199"/>
        <v>0</v>
      </c>
      <c r="JQ143" s="64">
        <f t="shared" si="1199"/>
        <v>0</v>
      </c>
      <c r="JR143" s="64">
        <f t="shared" si="1199"/>
        <v>0</v>
      </c>
      <c r="JS143" s="64">
        <f t="shared" si="1199"/>
        <v>0</v>
      </c>
      <c r="JT143" s="64">
        <f t="shared" si="1199"/>
        <v>0</v>
      </c>
      <c r="JU143" s="64">
        <f t="shared" si="1199"/>
        <v>0</v>
      </c>
      <c r="JV143" s="64">
        <f t="shared" si="1199"/>
        <v>0</v>
      </c>
      <c r="JW143" s="64">
        <f t="shared" si="1199"/>
        <v>0</v>
      </c>
      <c r="JX143" s="65">
        <f t="shared" si="1199"/>
        <v>0</v>
      </c>
      <c r="JY143" s="64">
        <f t="shared" si="1199"/>
        <v>0</v>
      </c>
      <c r="JZ143" s="64">
        <f t="shared" ref="JZ143:MV143" si="1200">JZ144</f>
        <v>0</v>
      </c>
      <c r="KA143" s="64">
        <f t="shared" si="1200"/>
        <v>0</v>
      </c>
      <c r="KB143" s="111">
        <f t="shared" si="1200"/>
        <v>0</v>
      </c>
      <c r="KC143" s="65">
        <f t="shared" si="1200"/>
        <v>0</v>
      </c>
      <c r="KD143" s="64">
        <f t="shared" si="1200"/>
        <v>0</v>
      </c>
      <c r="KE143" s="64">
        <f t="shared" si="1200"/>
        <v>0</v>
      </c>
      <c r="KF143" s="64">
        <f t="shared" si="1200"/>
        <v>0</v>
      </c>
      <c r="KG143" s="64">
        <f t="shared" si="1200"/>
        <v>0</v>
      </c>
      <c r="KH143" s="64">
        <f t="shared" si="1200"/>
        <v>0</v>
      </c>
      <c r="KI143" s="64">
        <f t="shared" si="1200"/>
        <v>0</v>
      </c>
      <c r="KJ143" s="64">
        <f t="shared" si="1200"/>
        <v>0</v>
      </c>
      <c r="KK143" s="64">
        <f t="shared" si="1200"/>
        <v>0</v>
      </c>
      <c r="KL143" s="64">
        <f t="shared" si="1200"/>
        <v>0</v>
      </c>
      <c r="KM143" s="64">
        <f t="shared" si="1200"/>
        <v>0</v>
      </c>
      <c r="KN143" s="65">
        <f t="shared" si="1200"/>
        <v>0</v>
      </c>
      <c r="KO143" s="64">
        <f t="shared" si="1200"/>
        <v>0</v>
      </c>
      <c r="KP143" s="64">
        <f t="shared" si="1200"/>
        <v>0</v>
      </c>
      <c r="KQ143" s="64">
        <f t="shared" si="1200"/>
        <v>0</v>
      </c>
      <c r="KR143" s="64">
        <f t="shared" si="1200"/>
        <v>0</v>
      </c>
      <c r="KS143" s="64">
        <f t="shared" si="1200"/>
        <v>0</v>
      </c>
      <c r="KT143" s="64">
        <f t="shared" si="1200"/>
        <v>0</v>
      </c>
      <c r="KU143" s="64">
        <f t="shared" si="1200"/>
        <v>0</v>
      </c>
      <c r="KV143" s="64">
        <f t="shared" si="1200"/>
        <v>0</v>
      </c>
      <c r="KW143" s="64">
        <f t="shared" si="1200"/>
        <v>0</v>
      </c>
      <c r="KX143" s="64">
        <f t="shared" si="1200"/>
        <v>0</v>
      </c>
      <c r="KY143" s="64">
        <f t="shared" si="1200"/>
        <v>0</v>
      </c>
      <c r="KZ143" s="64">
        <f t="shared" si="1200"/>
        <v>0</v>
      </c>
      <c r="LA143" s="64">
        <f t="shared" si="1200"/>
        <v>0</v>
      </c>
      <c r="LB143" s="111">
        <f t="shared" si="1200"/>
        <v>0</v>
      </c>
      <c r="LC143" s="153">
        <f t="shared" si="1200"/>
        <v>0</v>
      </c>
      <c r="LD143" s="65">
        <f t="shared" si="1200"/>
        <v>0</v>
      </c>
      <c r="LE143" s="64">
        <f t="shared" si="1200"/>
        <v>0</v>
      </c>
      <c r="LF143" s="64">
        <f t="shared" si="1200"/>
        <v>0</v>
      </c>
      <c r="LG143" s="64">
        <f t="shared" si="1200"/>
        <v>0</v>
      </c>
      <c r="LH143" s="64">
        <f t="shared" si="1200"/>
        <v>0</v>
      </c>
      <c r="LI143" s="64">
        <f t="shared" si="1200"/>
        <v>0</v>
      </c>
      <c r="LJ143" s="64">
        <f t="shared" si="1200"/>
        <v>0</v>
      </c>
      <c r="LK143" s="64">
        <f t="shared" si="1200"/>
        <v>0</v>
      </c>
      <c r="LL143" s="64">
        <f t="shared" si="1200"/>
        <v>0</v>
      </c>
      <c r="LM143" s="64">
        <f t="shared" si="1200"/>
        <v>0</v>
      </c>
      <c r="LN143" s="64">
        <f t="shared" si="1200"/>
        <v>0</v>
      </c>
      <c r="LO143" s="65">
        <f t="shared" si="1200"/>
        <v>0</v>
      </c>
      <c r="LP143" s="64">
        <f t="shared" si="1200"/>
        <v>0</v>
      </c>
      <c r="LQ143" s="64">
        <f t="shared" si="1200"/>
        <v>0</v>
      </c>
      <c r="LR143" s="64">
        <f t="shared" si="1200"/>
        <v>0</v>
      </c>
      <c r="LS143" s="111">
        <f t="shared" si="1200"/>
        <v>0</v>
      </c>
      <c r="LT143" s="65">
        <f t="shared" si="1200"/>
        <v>0</v>
      </c>
      <c r="LU143" s="64">
        <f t="shared" si="1200"/>
        <v>0</v>
      </c>
      <c r="LV143" s="64">
        <f t="shared" si="1200"/>
        <v>0</v>
      </c>
      <c r="LW143" s="64">
        <f t="shared" si="1200"/>
        <v>0</v>
      </c>
      <c r="LX143" s="64">
        <f t="shared" si="1200"/>
        <v>0</v>
      </c>
      <c r="LY143" s="64">
        <f t="shared" si="1200"/>
        <v>0</v>
      </c>
      <c r="LZ143" s="64">
        <f t="shared" si="1200"/>
        <v>0</v>
      </c>
      <c r="MA143" s="64">
        <f t="shared" si="1200"/>
        <v>0</v>
      </c>
      <c r="MB143" s="64">
        <f t="shared" si="1200"/>
        <v>0</v>
      </c>
      <c r="MC143" s="64">
        <f t="shared" si="1200"/>
        <v>0</v>
      </c>
      <c r="MD143" s="64">
        <f t="shared" si="1200"/>
        <v>0</v>
      </c>
      <c r="ME143" s="65">
        <f t="shared" si="1200"/>
        <v>0</v>
      </c>
      <c r="MF143" s="64">
        <f t="shared" si="1200"/>
        <v>0</v>
      </c>
      <c r="MG143" s="64">
        <f t="shared" si="1200"/>
        <v>0</v>
      </c>
      <c r="MH143" s="64">
        <f t="shared" si="1200"/>
        <v>0</v>
      </c>
      <c r="MI143" s="111">
        <f t="shared" si="1200"/>
        <v>0</v>
      </c>
      <c r="MJ143" s="65">
        <f t="shared" si="1200"/>
        <v>0</v>
      </c>
      <c r="MK143" s="64">
        <f t="shared" si="1200"/>
        <v>0</v>
      </c>
      <c r="ML143" s="64">
        <f t="shared" si="1200"/>
        <v>0</v>
      </c>
      <c r="MM143" s="64">
        <f t="shared" si="1200"/>
        <v>0</v>
      </c>
      <c r="MN143" s="64">
        <f t="shared" si="1200"/>
        <v>0</v>
      </c>
      <c r="MO143" s="64">
        <f t="shared" si="1200"/>
        <v>0</v>
      </c>
      <c r="MP143" s="64">
        <f t="shared" si="1200"/>
        <v>0</v>
      </c>
      <c r="MQ143" s="64">
        <f t="shared" si="1200"/>
        <v>0</v>
      </c>
      <c r="MR143" s="64">
        <f t="shared" si="1200"/>
        <v>0</v>
      </c>
      <c r="MS143" s="64">
        <f t="shared" si="1200"/>
        <v>0</v>
      </c>
      <c r="MT143" s="64">
        <f t="shared" si="1200"/>
        <v>0</v>
      </c>
      <c r="MU143" s="65">
        <f t="shared" si="1200"/>
        <v>0</v>
      </c>
      <c r="MV143" s="64">
        <f t="shared" si="1200"/>
        <v>0</v>
      </c>
      <c r="MW143" s="64">
        <f t="shared" ref="MW143:PI143" si="1201">MW144</f>
        <v>0</v>
      </c>
      <c r="MX143" s="64">
        <f t="shared" si="1201"/>
        <v>0</v>
      </c>
      <c r="MY143" s="111">
        <f t="shared" si="1201"/>
        <v>0</v>
      </c>
      <c r="MZ143" s="65">
        <f t="shared" si="1201"/>
        <v>0</v>
      </c>
      <c r="NA143" s="64">
        <f t="shared" si="1201"/>
        <v>0</v>
      </c>
      <c r="NB143" s="64">
        <f t="shared" si="1201"/>
        <v>0</v>
      </c>
      <c r="NC143" s="64">
        <f t="shared" si="1201"/>
        <v>0</v>
      </c>
      <c r="ND143" s="64">
        <f t="shared" si="1201"/>
        <v>0</v>
      </c>
      <c r="NE143" s="64">
        <f t="shared" si="1201"/>
        <v>0</v>
      </c>
      <c r="NF143" s="64">
        <f t="shared" si="1201"/>
        <v>0</v>
      </c>
      <c r="NG143" s="64">
        <f t="shared" si="1201"/>
        <v>0</v>
      </c>
      <c r="NH143" s="64">
        <f t="shared" si="1201"/>
        <v>0</v>
      </c>
      <c r="NI143" s="64">
        <f t="shared" si="1201"/>
        <v>0</v>
      </c>
      <c r="NJ143" s="64">
        <f t="shared" si="1201"/>
        <v>0</v>
      </c>
      <c r="NK143" s="65">
        <f t="shared" si="1201"/>
        <v>0</v>
      </c>
      <c r="NL143" s="64">
        <f t="shared" si="1201"/>
        <v>0</v>
      </c>
      <c r="NM143" s="64">
        <f t="shared" si="1201"/>
        <v>0</v>
      </c>
      <c r="NN143" s="64">
        <f t="shared" si="1201"/>
        <v>0</v>
      </c>
      <c r="NO143" s="111">
        <f t="shared" si="1201"/>
        <v>0</v>
      </c>
      <c r="NP143" s="65">
        <f t="shared" si="1201"/>
        <v>0</v>
      </c>
      <c r="NQ143" s="64">
        <f t="shared" si="1201"/>
        <v>0</v>
      </c>
      <c r="NR143" s="64">
        <f t="shared" si="1201"/>
        <v>0</v>
      </c>
      <c r="NS143" s="64">
        <f t="shared" si="1201"/>
        <v>0</v>
      </c>
      <c r="NT143" s="64">
        <f t="shared" si="1201"/>
        <v>0</v>
      </c>
      <c r="NU143" s="64">
        <f t="shared" si="1201"/>
        <v>0</v>
      </c>
      <c r="NV143" s="64">
        <f t="shared" si="1201"/>
        <v>0</v>
      </c>
      <c r="NW143" s="64">
        <f t="shared" si="1201"/>
        <v>0</v>
      </c>
      <c r="NX143" s="64">
        <f t="shared" si="1201"/>
        <v>0</v>
      </c>
      <c r="NY143" s="64">
        <f t="shared" si="1201"/>
        <v>0</v>
      </c>
      <c r="NZ143" s="64">
        <f t="shared" si="1201"/>
        <v>0</v>
      </c>
      <c r="OA143" s="65">
        <f t="shared" si="1201"/>
        <v>0</v>
      </c>
      <c r="OB143" s="64">
        <f t="shared" si="1201"/>
        <v>0</v>
      </c>
      <c r="OC143" s="64">
        <f t="shared" si="1201"/>
        <v>0</v>
      </c>
      <c r="OD143" s="64">
        <f t="shared" si="1201"/>
        <v>0</v>
      </c>
      <c r="OE143" s="111">
        <f t="shared" si="1201"/>
        <v>0</v>
      </c>
      <c r="OF143" s="65">
        <f t="shared" si="1201"/>
        <v>0</v>
      </c>
      <c r="OG143" s="64">
        <f t="shared" si="1201"/>
        <v>0</v>
      </c>
      <c r="OH143" s="64">
        <f t="shared" si="1201"/>
        <v>0</v>
      </c>
      <c r="OI143" s="64">
        <f t="shared" si="1201"/>
        <v>0</v>
      </c>
      <c r="OJ143" s="64">
        <f t="shared" si="1201"/>
        <v>0</v>
      </c>
      <c r="OK143" s="64">
        <f t="shared" si="1201"/>
        <v>0</v>
      </c>
      <c r="OL143" s="64">
        <f t="shared" si="1201"/>
        <v>0</v>
      </c>
      <c r="OM143" s="64">
        <f t="shared" si="1201"/>
        <v>0</v>
      </c>
      <c r="ON143" s="64">
        <f t="shared" si="1201"/>
        <v>0</v>
      </c>
      <c r="OO143" s="64">
        <f t="shared" si="1201"/>
        <v>0</v>
      </c>
      <c r="OP143" s="64">
        <f t="shared" si="1201"/>
        <v>0</v>
      </c>
      <c r="OQ143" s="65">
        <f t="shared" si="1201"/>
        <v>0</v>
      </c>
      <c r="OR143" s="64">
        <f t="shared" si="1201"/>
        <v>0</v>
      </c>
      <c r="OS143" s="64">
        <f t="shared" si="1201"/>
        <v>0</v>
      </c>
      <c r="OT143" s="64">
        <f t="shared" si="1201"/>
        <v>0</v>
      </c>
      <c r="OU143" s="111">
        <f t="shared" si="1201"/>
        <v>0</v>
      </c>
      <c r="OV143" s="65">
        <f t="shared" si="1201"/>
        <v>0</v>
      </c>
      <c r="OW143" s="64">
        <f t="shared" si="1201"/>
        <v>0</v>
      </c>
      <c r="OX143" s="64">
        <f t="shared" si="1201"/>
        <v>0</v>
      </c>
      <c r="OY143" s="64">
        <f t="shared" si="1201"/>
        <v>0</v>
      </c>
      <c r="OZ143" s="64">
        <f t="shared" si="1201"/>
        <v>0</v>
      </c>
      <c r="PA143" s="64">
        <f t="shared" si="1201"/>
        <v>0</v>
      </c>
      <c r="PB143" s="64">
        <f t="shared" si="1201"/>
        <v>0</v>
      </c>
      <c r="PC143" s="64">
        <f t="shared" si="1201"/>
        <v>0</v>
      </c>
      <c r="PD143" s="64">
        <f t="shared" si="1201"/>
        <v>0</v>
      </c>
      <c r="PE143" s="64">
        <f t="shared" si="1201"/>
        <v>0</v>
      </c>
      <c r="PF143" s="64">
        <f t="shared" si="1201"/>
        <v>0</v>
      </c>
      <c r="PG143" s="65">
        <f t="shared" si="1201"/>
        <v>0</v>
      </c>
      <c r="PH143" s="64">
        <f t="shared" si="1201"/>
        <v>0</v>
      </c>
      <c r="PI143" s="64">
        <f t="shared" si="1201"/>
        <v>0</v>
      </c>
      <c r="PJ143" s="64">
        <f t="shared" ref="PJ143:SR143" si="1202">PJ144</f>
        <v>0</v>
      </c>
      <c r="PK143" s="111">
        <f t="shared" si="1202"/>
        <v>0</v>
      </c>
      <c r="PL143" s="65">
        <f t="shared" si="1202"/>
        <v>0</v>
      </c>
      <c r="PM143" s="64">
        <f t="shared" si="1202"/>
        <v>0</v>
      </c>
      <c r="PN143" s="64">
        <f t="shared" si="1202"/>
        <v>0</v>
      </c>
      <c r="PO143" s="64">
        <f t="shared" si="1202"/>
        <v>0</v>
      </c>
      <c r="PP143" s="64">
        <f t="shared" si="1202"/>
        <v>0</v>
      </c>
      <c r="PQ143" s="64">
        <f t="shared" si="1202"/>
        <v>0</v>
      </c>
      <c r="PR143" s="64">
        <f t="shared" si="1202"/>
        <v>0</v>
      </c>
      <c r="PS143" s="64">
        <f t="shared" si="1202"/>
        <v>0</v>
      </c>
      <c r="PT143" s="64">
        <f t="shared" si="1202"/>
        <v>0</v>
      </c>
      <c r="PU143" s="64">
        <f t="shared" si="1202"/>
        <v>0</v>
      </c>
      <c r="PV143" s="64">
        <f t="shared" si="1202"/>
        <v>0</v>
      </c>
      <c r="PW143" s="65">
        <f t="shared" si="1202"/>
        <v>0</v>
      </c>
      <c r="PX143" s="64">
        <f t="shared" si="1202"/>
        <v>0</v>
      </c>
      <c r="PY143" s="64">
        <f t="shared" si="1202"/>
        <v>0</v>
      </c>
      <c r="PZ143" s="64">
        <f t="shared" si="1202"/>
        <v>0</v>
      </c>
      <c r="QA143" s="111">
        <f t="shared" si="1202"/>
        <v>0</v>
      </c>
      <c r="QB143" s="65">
        <f t="shared" si="1202"/>
        <v>0</v>
      </c>
      <c r="QC143" s="64">
        <f t="shared" si="1202"/>
        <v>0</v>
      </c>
      <c r="QD143" s="64">
        <f t="shared" si="1202"/>
        <v>0</v>
      </c>
      <c r="QE143" s="64">
        <f t="shared" si="1202"/>
        <v>0</v>
      </c>
      <c r="QF143" s="64">
        <f t="shared" si="1202"/>
        <v>0</v>
      </c>
      <c r="QG143" s="64">
        <f t="shared" si="1202"/>
        <v>0</v>
      </c>
      <c r="QH143" s="64">
        <f t="shared" si="1202"/>
        <v>0</v>
      </c>
      <c r="QI143" s="64">
        <f t="shared" si="1202"/>
        <v>0</v>
      </c>
      <c r="QJ143" s="64">
        <f t="shared" si="1202"/>
        <v>0</v>
      </c>
      <c r="QK143" s="64">
        <f t="shared" si="1202"/>
        <v>0</v>
      </c>
      <c r="QL143" s="64">
        <f t="shared" si="1202"/>
        <v>0</v>
      </c>
      <c r="QM143" s="65">
        <f t="shared" si="1202"/>
        <v>0</v>
      </c>
      <c r="QN143" s="64">
        <f t="shared" si="1202"/>
        <v>0</v>
      </c>
      <c r="QO143" s="64">
        <f t="shared" si="1202"/>
        <v>0</v>
      </c>
      <c r="QP143" s="64">
        <f t="shared" si="1202"/>
        <v>0</v>
      </c>
      <c r="QQ143" s="111">
        <f t="shared" si="1202"/>
        <v>0</v>
      </c>
      <c r="QR143" s="65">
        <f t="shared" si="1202"/>
        <v>0</v>
      </c>
      <c r="QS143" s="64">
        <f t="shared" si="1202"/>
        <v>0</v>
      </c>
      <c r="QT143" s="64">
        <f t="shared" si="1202"/>
        <v>0</v>
      </c>
      <c r="QU143" s="64">
        <f t="shared" si="1202"/>
        <v>0</v>
      </c>
      <c r="QV143" s="64">
        <f t="shared" si="1202"/>
        <v>0</v>
      </c>
      <c r="QW143" s="64">
        <f t="shared" si="1202"/>
        <v>0</v>
      </c>
      <c r="QX143" s="64">
        <f t="shared" si="1202"/>
        <v>0</v>
      </c>
      <c r="QY143" s="64">
        <f t="shared" si="1202"/>
        <v>0</v>
      </c>
      <c r="QZ143" s="64">
        <f t="shared" si="1202"/>
        <v>0</v>
      </c>
      <c r="RA143" s="64">
        <f t="shared" si="1202"/>
        <v>0</v>
      </c>
      <c r="RB143" s="64">
        <f t="shared" si="1202"/>
        <v>0</v>
      </c>
      <c r="RC143" s="65">
        <f t="shared" si="1202"/>
        <v>0</v>
      </c>
      <c r="RD143" s="64">
        <f t="shared" si="1202"/>
        <v>0</v>
      </c>
      <c r="RE143" s="64">
        <f t="shared" si="1202"/>
        <v>0</v>
      </c>
      <c r="RF143" s="64">
        <f t="shared" si="1202"/>
        <v>0</v>
      </c>
      <c r="RG143" s="64">
        <f t="shared" si="1202"/>
        <v>0</v>
      </c>
      <c r="RH143" s="64">
        <f t="shared" si="1202"/>
        <v>0</v>
      </c>
      <c r="RI143" s="64">
        <f t="shared" si="1202"/>
        <v>0</v>
      </c>
      <c r="RJ143" s="64">
        <f t="shared" si="1202"/>
        <v>0</v>
      </c>
      <c r="RK143" s="64">
        <f t="shared" si="1202"/>
        <v>0</v>
      </c>
      <c r="RL143" s="64">
        <f t="shared" si="1202"/>
        <v>0</v>
      </c>
      <c r="RM143" s="64">
        <f t="shared" si="1202"/>
        <v>0</v>
      </c>
      <c r="RN143" s="64">
        <f t="shared" si="1202"/>
        <v>0</v>
      </c>
      <c r="RO143" s="64">
        <f t="shared" si="1202"/>
        <v>0</v>
      </c>
      <c r="RP143" s="64">
        <f t="shared" si="1202"/>
        <v>0</v>
      </c>
      <c r="RQ143" s="111">
        <f t="shared" si="1202"/>
        <v>0</v>
      </c>
      <c r="RR143" s="153">
        <f t="shared" si="1202"/>
        <v>0</v>
      </c>
      <c r="RS143" s="65">
        <f t="shared" si="1202"/>
        <v>0</v>
      </c>
      <c r="RT143" s="64">
        <f t="shared" si="1202"/>
        <v>0</v>
      </c>
      <c r="RU143" s="64">
        <f t="shared" si="1202"/>
        <v>0</v>
      </c>
      <c r="RV143" s="64">
        <f t="shared" si="1202"/>
        <v>0</v>
      </c>
      <c r="RW143" s="64">
        <f t="shared" si="1202"/>
        <v>0</v>
      </c>
      <c r="RX143" s="64">
        <f t="shared" si="1202"/>
        <v>0</v>
      </c>
      <c r="RY143" s="64">
        <f t="shared" si="1202"/>
        <v>0</v>
      </c>
      <c r="RZ143" s="64">
        <f t="shared" si="1202"/>
        <v>0</v>
      </c>
      <c r="SA143" s="64">
        <f t="shared" si="1202"/>
        <v>0</v>
      </c>
      <c r="SB143" s="64">
        <f t="shared" si="1202"/>
        <v>0</v>
      </c>
      <c r="SC143" s="64">
        <f t="shared" si="1202"/>
        <v>0</v>
      </c>
      <c r="SD143" s="65">
        <f t="shared" si="1202"/>
        <v>0</v>
      </c>
      <c r="SE143" s="64">
        <f t="shared" si="1202"/>
        <v>0</v>
      </c>
      <c r="SF143" s="64">
        <f t="shared" si="1202"/>
        <v>0</v>
      </c>
      <c r="SG143" s="64">
        <f t="shared" si="1202"/>
        <v>0</v>
      </c>
      <c r="SH143" s="111">
        <f t="shared" si="1202"/>
        <v>0</v>
      </c>
      <c r="SI143" s="65">
        <f t="shared" si="1202"/>
        <v>0</v>
      </c>
      <c r="SJ143" s="64">
        <f t="shared" si="1202"/>
        <v>0</v>
      </c>
      <c r="SK143" s="64">
        <f t="shared" si="1202"/>
        <v>0</v>
      </c>
      <c r="SL143" s="64">
        <f t="shared" si="1202"/>
        <v>0</v>
      </c>
      <c r="SM143" s="64">
        <f t="shared" si="1202"/>
        <v>0</v>
      </c>
      <c r="SN143" s="64">
        <f t="shared" si="1202"/>
        <v>0</v>
      </c>
      <c r="SO143" s="64">
        <f t="shared" si="1202"/>
        <v>0</v>
      </c>
      <c r="SP143" s="64">
        <f t="shared" si="1202"/>
        <v>0</v>
      </c>
      <c r="SQ143" s="64">
        <f t="shared" si="1202"/>
        <v>0</v>
      </c>
      <c r="SR143" s="64">
        <f t="shared" si="1202"/>
        <v>0</v>
      </c>
      <c r="SS143" s="64">
        <f t="shared" ref="SS143:VD143" si="1203">SS144</f>
        <v>0</v>
      </c>
      <c r="ST143" s="65">
        <f t="shared" si="1203"/>
        <v>0</v>
      </c>
      <c r="SU143" s="64">
        <f t="shared" si="1203"/>
        <v>0</v>
      </c>
      <c r="SV143" s="64">
        <f t="shared" si="1203"/>
        <v>0</v>
      </c>
      <c r="SW143" s="64">
        <f t="shared" si="1203"/>
        <v>0</v>
      </c>
      <c r="SX143" s="111">
        <f t="shared" si="1203"/>
        <v>0</v>
      </c>
      <c r="SY143" s="65">
        <f t="shared" si="1203"/>
        <v>0</v>
      </c>
      <c r="SZ143" s="64">
        <f t="shared" si="1203"/>
        <v>0</v>
      </c>
      <c r="TA143" s="64">
        <f t="shared" si="1203"/>
        <v>0</v>
      </c>
      <c r="TB143" s="64">
        <f t="shared" si="1203"/>
        <v>0</v>
      </c>
      <c r="TC143" s="64">
        <f t="shared" si="1203"/>
        <v>0</v>
      </c>
      <c r="TD143" s="64">
        <f t="shared" si="1203"/>
        <v>0</v>
      </c>
      <c r="TE143" s="64">
        <f t="shared" si="1203"/>
        <v>0</v>
      </c>
      <c r="TF143" s="64">
        <f t="shared" si="1203"/>
        <v>0</v>
      </c>
      <c r="TG143" s="64">
        <f t="shared" si="1203"/>
        <v>0</v>
      </c>
      <c r="TH143" s="64">
        <f t="shared" si="1203"/>
        <v>0</v>
      </c>
      <c r="TI143" s="64">
        <f t="shared" si="1203"/>
        <v>0</v>
      </c>
      <c r="TJ143" s="65">
        <f t="shared" si="1203"/>
        <v>0</v>
      </c>
      <c r="TK143" s="64">
        <f t="shared" si="1203"/>
        <v>0</v>
      </c>
      <c r="TL143" s="64">
        <f t="shared" si="1203"/>
        <v>0</v>
      </c>
      <c r="TM143" s="64">
        <f t="shared" si="1203"/>
        <v>0</v>
      </c>
      <c r="TN143" s="111">
        <f t="shared" si="1203"/>
        <v>0</v>
      </c>
      <c r="TO143" s="65">
        <f t="shared" si="1203"/>
        <v>0</v>
      </c>
      <c r="TP143" s="64">
        <f t="shared" si="1203"/>
        <v>0</v>
      </c>
      <c r="TQ143" s="64">
        <f t="shared" si="1203"/>
        <v>0</v>
      </c>
      <c r="TR143" s="64">
        <f t="shared" si="1203"/>
        <v>0</v>
      </c>
      <c r="TS143" s="64">
        <f t="shared" si="1203"/>
        <v>0</v>
      </c>
      <c r="TT143" s="64">
        <f t="shared" si="1203"/>
        <v>0</v>
      </c>
      <c r="TU143" s="64">
        <f t="shared" si="1203"/>
        <v>0</v>
      </c>
      <c r="TV143" s="64">
        <f t="shared" si="1203"/>
        <v>0</v>
      </c>
      <c r="TW143" s="64">
        <f t="shared" si="1203"/>
        <v>0</v>
      </c>
      <c r="TX143" s="64">
        <f t="shared" si="1203"/>
        <v>0</v>
      </c>
      <c r="TY143" s="64">
        <f t="shared" si="1203"/>
        <v>0</v>
      </c>
      <c r="TZ143" s="65">
        <f t="shared" si="1203"/>
        <v>0</v>
      </c>
      <c r="UA143" s="64">
        <f t="shared" si="1203"/>
        <v>0</v>
      </c>
      <c r="UB143" s="64">
        <f t="shared" si="1203"/>
        <v>0</v>
      </c>
      <c r="UC143" s="64">
        <f t="shared" si="1203"/>
        <v>0</v>
      </c>
      <c r="UD143" s="111">
        <f t="shared" si="1203"/>
        <v>0</v>
      </c>
      <c r="UE143" s="65">
        <f t="shared" si="1203"/>
        <v>0</v>
      </c>
      <c r="UF143" s="64">
        <f t="shared" si="1203"/>
        <v>0</v>
      </c>
      <c r="UG143" s="64">
        <f t="shared" si="1203"/>
        <v>0</v>
      </c>
      <c r="UH143" s="64">
        <f t="shared" si="1203"/>
        <v>0</v>
      </c>
      <c r="UI143" s="64">
        <f t="shared" si="1203"/>
        <v>0</v>
      </c>
      <c r="UJ143" s="64">
        <f t="shared" si="1203"/>
        <v>0</v>
      </c>
      <c r="UK143" s="64">
        <f t="shared" si="1203"/>
        <v>0</v>
      </c>
      <c r="UL143" s="64">
        <f t="shared" si="1203"/>
        <v>0</v>
      </c>
      <c r="UM143" s="64">
        <f t="shared" si="1203"/>
        <v>0</v>
      </c>
      <c r="UN143" s="64">
        <f t="shared" si="1203"/>
        <v>0</v>
      </c>
      <c r="UO143" s="64">
        <f t="shared" si="1203"/>
        <v>0</v>
      </c>
      <c r="UP143" s="65">
        <f t="shared" si="1203"/>
        <v>0</v>
      </c>
      <c r="UQ143" s="64">
        <f t="shared" si="1203"/>
        <v>0</v>
      </c>
      <c r="UR143" s="64">
        <f t="shared" si="1203"/>
        <v>0</v>
      </c>
      <c r="US143" s="64">
        <f t="shared" si="1203"/>
        <v>0</v>
      </c>
      <c r="UT143" s="64">
        <f t="shared" si="1203"/>
        <v>0</v>
      </c>
      <c r="UU143" s="64">
        <f t="shared" si="1203"/>
        <v>0</v>
      </c>
      <c r="UV143" s="64">
        <f t="shared" si="1203"/>
        <v>0</v>
      </c>
      <c r="UW143" s="64">
        <f t="shared" si="1203"/>
        <v>0</v>
      </c>
      <c r="UX143" s="64">
        <f t="shared" si="1203"/>
        <v>0</v>
      </c>
      <c r="UY143" s="64">
        <f t="shared" si="1203"/>
        <v>0</v>
      </c>
      <c r="UZ143" s="64">
        <f t="shared" si="1203"/>
        <v>0</v>
      </c>
      <c r="VA143" s="64">
        <f t="shared" si="1203"/>
        <v>0</v>
      </c>
      <c r="VB143" s="64">
        <f t="shared" si="1203"/>
        <v>0</v>
      </c>
      <c r="VC143" s="64">
        <f t="shared" si="1203"/>
        <v>0</v>
      </c>
      <c r="VD143" s="111">
        <f t="shared" si="1203"/>
        <v>0</v>
      </c>
      <c r="VE143" s="9" t="str">
        <f t="shared" si="1195"/>
        <v>-</v>
      </c>
    </row>
    <row r="144" spans="1:577" ht="20.149999999999999" customHeight="1">
      <c r="A144" s="18"/>
      <c r="B144" s="18"/>
      <c r="C144" s="22">
        <v>61981</v>
      </c>
      <c r="D144" s="23" t="s">
        <v>134</v>
      </c>
      <c r="E144" s="191">
        <f>SUM(F144:I144)</f>
        <v>0</v>
      </c>
      <c r="F144" s="192"/>
      <c r="G144" s="192"/>
      <c r="H144" s="193"/>
      <c r="I144" s="227"/>
      <c r="J144" s="239">
        <f>SUM(K144:Y144)</f>
        <v>0</v>
      </c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9"/>
      <c r="V144" s="58"/>
      <c r="W144" s="58"/>
      <c r="X144" s="58"/>
      <c r="Y144" s="108"/>
      <c r="Z144" s="167">
        <f>SUM(AA144:AO144)</f>
        <v>0</v>
      </c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/>
      <c r="AL144" s="58"/>
      <c r="AM144" s="58"/>
      <c r="AN144" s="58"/>
      <c r="AO144" s="108"/>
      <c r="AP144" s="167">
        <f>SUM(AQ144:BE144)</f>
        <v>0</v>
      </c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9"/>
      <c r="BB144" s="58"/>
      <c r="BC144" s="58"/>
      <c r="BD144" s="58"/>
      <c r="BE144" s="108"/>
      <c r="BF144" s="167">
        <f>SUM(BG144:BU144)</f>
        <v>0</v>
      </c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9"/>
      <c r="BR144" s="58"/>
      <c r="BS144" s="58"/>
      <c r="BT144" s="58"/>
      <c r="BU144" s="108"/>
      <c r="BV144" s="167">
        <f>SUM(BW144:CU144)</f>
        <v>0</v>
      </c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9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108"/>
      <c r="CV144" s="171"/>
      <c r="CW144" s="167">
        <f>SUM(CX144:DL144)</f>
        <v>0</v>
      </c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9"/>
      <c r="DI144" s="58"/>
      <c r="DJ144" s="58"/>
      <c r="DK144" s="58"/>
      <c r="DL144" s="108"/>
      <c r="DM144" s="167">
        <f>SUM(DN144:EB144)</f>
        <v>0</v>
      </c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9"/>
      <c r="DY144" s="58"/>
      <c r="DZ144" s="58"/>
      <c r="EA144" s="58"/>
      <c r="EB144" s="108"/>
      <c r="EC144" s="167">
        <f>SUM(ED144:ER144)</f>
        <v>0</v>
      </c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9"/>
      <c r="EO144" s="58"/>
      <c r="EP144" s="58"/>
      <c r="EQ144" s="58"/>
      <c r="ER144" s="108"/>
      <c r="ES144" s="167">
        <f>SUM(ET144:FH144)</f>
        <v>0</v>
      </c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9"/>
      <c r="FE144" s="58"/>
      <c r="FF144" s="58"/>
      <c r="FG144" s="58"/>
      <c r="FH144" s="108"/>
      <c r="FI144" s="167">
        <f>SUM(FJ144:FX144)</f>
        <v>0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9"/>
      <c r="FU144" s="58"/>
      <c r="FV144" s="58"/>
      <c r="FW144" s="58"/>
      <c r="FX144" s="108"/>
      <c r="FY144" s="167">
        <f>SUM(FZ144:GN144)</f>
        <v>0</v>
      </c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9"/>
      <c r="GK144" s="58"/>
      <c r="GL144" s="58"/>
      <c r="GM144" s="58"/>
      <c r="GN144" s="108"/>
      <c r="GO144" s="167">
        <f>SUM(GP144:HN144)</f>
        <v>0</v>
      </c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9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108"/>
      <c r="HO144" s="170"/>
      <c r="HP144" s="171"/>
      <c r="HQ144" s="167">
        <f>SUM(HR144:IF144)</f>
        <v>0</v>
      </c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9"/>
      <c r="IC144" s="58"/>
      <c r="ID144" s="58"/>
      <c r="IE144" s="58"/>
      <c r="IF144" s="108"/>
      <c r="IG144" s="167">
        <f>SUM(IH144:IV144)</f>
        <v>0</v>
      </c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9"/>
      <c r="IS144" s="58"/>
      <c r="IT144" s="58"/>
      <c r="IU144" s="58"/>
      <c r="IV144" s="108"/>
      <c r="IW144" s="167">
        <f>SUM(IX144:JL144)</f>
        <v>0</v>
      </c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9"/>
      <c r="JI144" s="58"/>
      <c r="JJ144" s="58"/>
      <c r="JK144" s="58"/>
      <c r="JL144" s="108"/>
      <c r="JM144" s="167">
        <f>SUM(JN144:KB144)</f>
        <v>0</v>
      </c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9"/>
      <c r="JY144" s="58"/>
      <c r="JZ144" s="58"/>
      <c r="KA144" s="58"/>
      <c r="KB144" s="108"/>
      <c r="KC144" s="167">
        <f>SUM(KD144:LB144)</f>
        <v>0</v>
      </c>
      <c r="KD144" s="58"/>
      <c r="KE144" s="58"/>
      <c r="KF144" s="58"/>
      <c r="KG144" s="58"/>
      <c r="KH144" s="58"/>
      <c r="KI144" s="58"/>
      <c r="KJ144" s="58"/>
      <c r="KK144" s="58"/>
      <c r="KL144" s="58"/>
      <c r="KM144" s="58"/>
      <c r="KN144" s="59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108"/>
      <c r="LC144" s="171"/>
      <c r="LD144" s="167">
        <f>SUM(LE144:LS144)</f>
        <v>0</v>
      </c>
      <c r="LE144" s="58"/>
      <c r="LF144" s="58"/>
      <c r="LG144" s="58"/>
      <c r="LH144" s="58"/>
      <c r="LI144" s="58"/>
      <c r="LJ144" s="58"/>
      <c r="LK144" s="58"/>
      <c r="LL144" s="58"/>
      <c r="LM144" s="58"/>
      <c r="LN144" s="58"/>
      <c r="LO144" s="59"/>
      <c r="LP144" s="58"/>
      <c r="LQ144" s="58"/>
      <c r="LR144" s="58"/>
      <c r="LS144" s="108"/>
      <c r="LT144" s="167">
        <f>SUM(LU144:MI144)</f>
        <v>0</v>
      </c>
      <c r="LU144" s="58"/>
      <c r="LV144" s="58"/>
      <c r="LW144" s="58"/>
      <c r="LX144" s="58"/>
      <c r="LY144" s="58"/>
      <c r="LZ144" s="58"/>
      <c r="MA144" s="58"/>
      <c r="MB144" s="58"/>
      <c r="MC144" s="58"/>
      <c r="MD144" s="58"/>
      <c r="ME144" s="59"/>
      <c r="MF144" s="58"/>
      <c r="MG144" s="58"/>
      <c r="MH144" s="58"/>
      <c r="MI144" s="108"/>
      <c r="MJ144" s="167">
        <f>SUM(MK144:MY144)</f>
        <v>0</v>
      </c>
      <c r="MK144" s="58"/>
      <c r="ML144" s="58"/>
      <c r="MM144" s="58"/>
      <c r="MN144" s="58"/>
      <c r="MO144" s="58"/>
      <c r="MP144" s="58"/>
      <c r="MQ144" s="58"/>
      <c r="MR144" s="58"/>
      <c r="MS144" s="58"/>
      <c r="MT144" s="58"/>
      <c r="MU144" s="59"/>
      <c r="MV144" s="58"/>
      <c r="MW144" s="58"/>
      <c r="MX144" s="58"/>
      <c r="MY144" s="108"/>
      <c r="MZ144" s="167">
        <f>SUM(NA144:NO144)</f>
        <v>0</v>
      </c>
      <c r="NA144" s="58"/>
      <c r="NB144" s="58"/>
      <c r="NC144" s="58"/>
      <c r="ND144" s="58"/>
      <c r="NE144" s="58"/>
      <c r="NF144" s="58"/>
      <c r="NG144" s="58"/>
      <c r="NH144" s="58"/>
      <c r="NI144" s="58"/>
      <c r="NJ144" s="58"/>
      <c r="NK144" s="59"/>
      <c r="NL144" s="58"/>
      <c r="NM144" s="58"/>
      <c r="NN144" s="58"/>
      <c r="NO144" s="108"/>
      <c r="NP144" s="167">
        <f>SUM(NQ144:OE144)</f>
        <v>0</v>
      </c>
      <c r="NQ144" s="58"/>
      <c r="NR144" s="58"/>
      <c r="NS144" s="58"/>
      <c r="NT144" s="58"/>
      <c r="NU144" s="58"/>
      <c r="NV144" s="58"/>
      <c r="NW144" s="58"/>
      <c r="NX144" s="58"/>
      <c r="NY144" s="58"/>
      <c r="NZ144" s="58"/>
      <c r="OA144" s="59"/>
      <c r="OB144" s="58"/>
      <c r="OC144" s="58"/>
      <c r="OD144" s="58"/>
      <c r="OE144" s="108"/>
      <c r="OF144" s="167">
        <f>SUM(OG144:OU144)</f>
        <v>0</v>
      </c>
      <c r="OG144" s="58"/>
      <c r="OH144" s="58"/>
      <c r="OI144" s="58"/>
      <c r="OJ144" s="58"/>
      <c r="OK144" s="58"/>
      <c r="OL144" s="58"/>
      <c r="OM144" s="58"/>
      <c r="ON144" s="58"/>
      <c r="OO144" s="58"/>
      <c r="OP144" s="58"/>
      <c r="OQ144" s="59"/>
      <c r="OR144" s="58"/>
      <c r="OS144" s="58"/>
      <c r="OT144" s="58"/>
      <c r="OU144" s="108"/>
      <c r="OV144" s="167">
        <f>SUM(OW144:PK144)</f>
        <v>0</v>
      </c>
      <c r="OW144" s="58"/>
      <c r="OX144" s="58"/>
      <c r="OY144" s="58"/>
      <c r="OZ144" s="58"/>
      <c r="PA144" s="58"/>
      <c r="PB144" s="58"/>
      <c r="PC144" s="58"/>
      <c r="PD144" s="58"/>
      <c r="PE144" s="58"/>
      <c r="PF144" s="58"/>
      <c r="PG144" s="59"/>
      <c r="PH144" s="58"/>
      <c r="PI144" s="58"/>
      <c r="PJ144" s="58"/>
      <c r="PK144" s="108"/>
      <c r="PL144" s="167">
        <f>SUM(PM144:QA144)</f>
        <v>0</v>
      </c>
      <c r="PM144" s="58"/>
      <c r="PN144" s="58"/>
      <c r="PO144" s="58"/>
      <c r="PP144" s="58"/>
      <c r="PQ144" s="58"/>
      <c r="PR144" s="58"/>
      <c r="PS144" s="58"/>
      <c r="PT144" s="58"/>
      <c r="PU144" s="58"/>
      <c r="PV144" s="58"/>
      <c r="PW144" s="59"/>
      <c r="PX144" s="58"/>
      <c r="PY144" s="58"/>
      <c r="PZ144" s="58"/>
      <c r="QA144" s="108"/>
      <c r="QB144" s="167">
        <f>SUM(QC144:QQ144)</f>
        <v>0</v>
      </c>
      <c r="QC144" s="58"/>
      <c r="QD144" s="58"/>
      <c r="QE144" s="58"/>
      <c r="QF144" s="58"/>
      <c r="QG144" s="58"/>
      <c r="QH144" s="58"/>
      <c r="QI144" s="58"/>
      <c r="QJ144" s="58"/>
      <c r="QK144" s="58"/>
      <c r="QL144" s="58"/>
      <c r="QM144" s="59"/>
      <c r="QN144" s="58"/>
      <c r="QO144" s="58"/>
      <c r="QP144" s="58"/>
      <c r="QQ144" s="108"/>
      <c r="QR144" s="167">
        <f>SUM(QS144:RQ144)</f>
        <v>0</v>
      </c>
      <c r="QS144" s="58"/>
      <c r="QT144" s="58"/>
      <c r="QU144" s="58"/>
      <c r="QV144" s="58"/>
      <c r="QW144" s="58"/>
      <c r="QX144" s="58"/>
      <c r="QY144" s="58"/>
      <c r="QZ144" s="58"/>
      <c r="RA144" s="58"/>
      <c r="RB144" s="58"/>
      <c r="RC144" s="59"/>
      <c r="RD144" s="58"/>
      <c r="RE144" s="58"/>
      <c r="RF144" s="58"/>
      <c r="RG144" s="58"/>
      <c r="RH144" s="58"/>
      <c r="RI144" s="58"/>
      <c r="RJ144" s="58"/>
      <c r="RK144" s="58"/>
      <c r="RL144" s="58"/>
      <c r="RM144" s="58"/>
      <c r="RN144" s="58"/>
      <c r="RO144" s="58"/>
      <c r="RP144" s="58"/>
      <c r="RQ144" s="108"/>
      <c r="RR144" s="171"/>
      <c r="RS144" s="167">
        <f>SUM(RT144:SH144)</f>
        <v>0</v>
      </c>
      <c r="RT144" s="58"/>
      <c r="RU144" s="58"/>
      <c r="RV144" s="58"/>
      <c r="RW144" s="58"/>
      <c r="RX144" s="58"/>
      <c r="RY144" s="58"/>
      <c r="RZ144" s="58"/>
      <c r="SA144" s="58"/>
      <c r="SB144" s="58"/>
      <c r="SC144" s="58"/>
      <c r="SD144" s="59"/>
      <c r="SE144" s="58"/>
      <c r="SF144" s="58"/>
      <c r="SG144" s="58"/>
      <c r="SH144" s="108"/>
      <c r="SI144" s="167">
        <f>SUM(SJ144:SX144)</f>
        <v>0</v>
      </c>
      <c r="SJ144" s="58"/>
      <c r="SK144" s="58"/>
      <c r="SL144" s="58"/>
      <c r="SM144" s="58"/>
      <c r="SN144" s="58"/>
      <c r="SO144" s="58"/>
      <c r="SP144" s="58"/>
      <c r="SQ144" s="58"/>
      <c r="SR144" s="58"/>
      <c r="SS144" s="58"/>
      <c r="ST144" s="59"/>
      <c r="SU144" s="58"/>
      <c r="SV144" s="58"/>
      <c r="SW144" s="58"/>
      <c r="SX144" s="108"/>
      <c r="SY144" s="167">
        <f>SUM(SZ144:TN144)</f>
        <v>0</v>
      </c>
      <c r="SZ144" s="58"/>
      <c r="TA144" s="58"/>
      <c r="TB144" s="58"/>
      <c r="TC144" s="58"/>
      <c r="TD144" s="58"/>
      <c r="TE144" s="58"/>
      <c r="TF144" s="58"/>
      <c r="TG144" s="58"/>
      <c r="TH144" s="58"/>
      <c r="TI144" s="58"/>
      <c r="TJ144" s="59"/>
      <c r="TK144" s="58"/>
      <c r="TL144" s="58"/>
      <c r="TM144" s="58"/>
      <c r="TN144" s="108"/>
      <c r="TO144" s="167">
        <f>SUM(TP144:UD144)</f>
        <v>0</v>
      </c>
      <c r="TP144" s="58"/>
      <c r="TQ144" s="58"/>
      <c r="TR144" s="58"/>
      <c r="TS144" s="58"/>
      <c r="TT144" s="58"/>
      <c r="TU144" s="58"/>
      <c r="TV144" s="58"/>
      <c r="TW144" s="58"/>
      <c r="TX144" s="58"/>
      <c r="TY144" s="58"/>
      <c r="TZ144" s="59"/>
      <c r="UA144" s="58"/>
      <c r="UB144" s="58"/>
      <c r="UC144" s="58"/>
      <c r="UD144" s="108"/>
      <c r="UE144" s="167">
        <f>SUM(UF144:VD144)</f>
        <v>0</v>
      </c>
      <c r="UF144" s="58"/>
      <c r="UG144" s="58"/>
      <c r="UH144" s="58"/>
      <c r="UI144" s="58"/>
      <c r="UJ144" s="58"/>
      <c r="UK144" s="58"/>
      <c r="UL144" s="58"/>
      <c r="UM144" s="58"/>
      <c r="UN144" s="58"/>
      <c r="UO144" s="58"/>
      <c r="UP144" s="59"/>
      <c r="UQ144" s="58"/>
      <c r="UR144" s="58"/>
      <c r="US144" s="58"/>
      <c r="UT144" s="58"/>
      <c r="UU144" s="58"/>
      <c r="UV144" s="58"/>
      <c r="UW144" s="58"/>
      <c r="UX144" s="58"/>
      <c r="UY144" s="58"/>
      <c r="UZ144" s="58"/>
      <c r="VA144" s="58"/>
      <c r="VB144" s="58"/>
      <c r="VC144" s="58"/>
      <c r="VD144" s="108"/>
      <c r="VE144" s="9" t="str">
        <f t="shared" si="1195"/>
        <v>-</v>
      </c>
    </row>
    <row r="145" spans="1:577" ht="20.149999999999999" customHeight="1">
      <c r="A145" s="15">
        <v>64</v>
      </c>
      <c r="B145" s="15"/>
      <c r="C145" s="16"/>
      <c r="D145" s="17" t="s">
        <v>135</v>
      </c>
      <c r="E145" s="194">
        <f t="shared" ref="E145:BP145" si="1204">E146+E155+E164+E170+E174+E182+E187+E196</f>
        <v>0</v>
      </c>
      <c r="F145" s="195">
        <f t="shared" si="1204"/>
        <v>0</v>
      </c>
      <c r="G145" s="195">
        <f t="shared" si="1204"/>
        <v>0</v>
      </c>
      <c r="H145" s="196">
        <f t="shared" si="1204"/>
        <v>0</v>
      </c>
      <c r="I145" s="228">
        <f t="shared" si="1204"/>
        <v>0</v>
      </c>
      <c r="J145" s="195">
        <f t="shared" si="1204"/>
        <v>0</v>
      </c>
      <c r="K145" s="61">
        <f t="shared" si="1204"/>
        <v>0</v>
      </c>
      <c r="L145" s="60">
        <f t="shared" si="1204"/>
        <v>0</v>
      </c>
      <c r="M145" s="60">
        <f t="shared" si="1204"/>
        <v>0</v>
      </c>
      <c r="N145" s="60">
        <f t="shared" si="1204"/>
        <v>0</v>
      </c>
      <c r="O145" s="60">
        <f t="shared" si="1204"/>
        <v>0</v>
      </c>
      <c r="P145" s="60">
        <f t="shared" si="1204"/>
        <v>0</v>
      </c>
      <c r="Q145" s="60">
        <f t="shared" si="1204"/>
        <v>0</v>
      </c>
      <c r="R145" s="60">
        <f t="shared" si="1204"/>
        <v>0</v>
      </c>
      <c r="S145" s="60">
        <f t="shared" si="1204"/>
        <v>0</v>
      </c>
      <c r="T145" s="60">
        <f t="shared" si="1204"/>
        <v>0</v>
      </c>
      <c r="U145" s="61">
        <f t="shared" si="1204"/>
        <v>0</v>
      </c>
      <c r="V145" s="60">
        <f t="shared" si="1204"/>
        <v>0</v>
      </c>
      <c r="W145" s="60">
        <f t="shared" si="1204"/>
        <v>0</v>
      </c>
      <c r="X145" s="60">
        <f t="shared" si="1204"/>
        <v>0</v>
      </c>
      <c r="Y145" s="109">
        <f t="shared" si="1204"/>
        <v>0</v>
      </c>
      <c r="Z145" s="61">
        <f t="shared" si="1204"/>
        <v>0</v>
      </c>
      <c r="AA145" s="60">
        <f t="shared" si="1204"/>
        <v>0</v>
      </c>
      <c r="AB145" s="60">
        <f t="shared" si="1204"/>
        <v>0</v>
      </c>
      <c r="AC145" s="60">
        <f t="shared" si="1204"/>
        <v>0</v>
      </c>
      <c r="AD145" s="60">
        <f t="shared" si="1204"/>
        <v>0</v>
      </c>
      <c r="AE145" s="60">
        <f t="shared" si="1204"/>
        <v>0</v>
      </c>
      <c r="AF145" s="60">
        <f t="shared" si="1204"/>
        <v>0</v>
      </c>
      <c r="AG145" s="60">
        <f t="shared" si="1204"/>
        <v>0</v>
      </c>
      <c r="AH145" s="60">
        <f t="shared" si="1204"/>
        <v>0</v>
      </c>
      <c r="AI145" s="60">
        <f t="shared" si="1204"/>
        <v>0</v>
      </c>
      <c r="AJ145" s="60">
        <f t="shared" si="1204"/>
        <v>0</v>
      </c>
      <c r="AK145" s="61">
        <f t="shared" si="1204"/>
        <v>0</v>
      </c>
      <c r="AL145" s="60">
        <f t="shared" si="1204"/>
        <v>0</v>
      </c>
      <c r="AM145" s="60">
        <f t="shared" si="1204"/>
        <v>0</v>
      </c>
      <c r="AN145" s="60">
        <f t="shared" si="1204"/>
        <v>0</v>
      </c>
      <c r="AO145" s="109">
        <f t="shared" si="1204"/>
        <v>0</v>
      </c>
      <c r="AP145" s="61">
        <f t="shared" si="1204"/>
        <v>0</v>
      </c>
      <c r="AQ145" s="60">
        <f t="shared" si="1204"/>
        <v>0</v>
      </c>
      <c r="AR145" s="60">
        <f t="shared" si="1204"/>
        <v>0</v>
      </c>
      <c r="AS145" s="60">
        <f t="shared" si="1204"/>
        <v>0</v>
      </c>
      <c r="AT145" s="60">
        <f t="shared" si="1204"/>
        <v>0</v>
      </c>
      <c r="AU145" s="60">
        <f t="shared" si="1204"/>
        <v>0</v>
      </c>
      <c r="AV145" s="60">
        <f t="shared" si="1204"/>
        <v>0</v>
      </c>
      <c r="AW145" s="60">
        <f t="shared" si="1204"/>
        <v>0</v>
      </c>
      <c r="AX145" s="60">
        <f t="shared" si="1204"/>
        <v>0</v>
      </c>
      <c r="AY145" s="60">
        <f t="shared" si="1204"/>
        <v>0</v>
      </c>
      <c r="AZ145" s="60">
        <f t="shared" si="1204"/>
        <v>0</v>
      </c>
      <c r="BA145" s="61">
        <f t="shared" si="1204"/>
        <v>0</v>
      </c>
      <c r="BB145" s="60">
        <f t="shared" si="1204"/>
        <v>0</v>
      </c>
      <c r="BC145" s="60">
        <f t="shared" si="1204"/>
        <v>0</v>
      </c>
      <c r="BD145" s="60">
        <f t="shared" si="1204"/>
        <v>0</v>
      </c>
      <c r="BE145" s="109">
        <f t="shared" si="1204"/>
        <v>0</v>
      </c>
      <c r="BF145" s="61">
        <f t="shared" si="1204"/>
        <v>0</v>
      </c>
      <c r="BG145" s="60">
        <f t="shared" si="1204"/>
        <v>0</v>
      </c>
      <c r="BH145" s="60">
        <f t="shared" si="1204"/>
        <v>0</v>
      </c>
      <c r="BI145" s="60">
        <f t="shared" si="1204"/>
        <v>0</v>
      </c>
      <c r="BJ145" s="60">
        <f t="shared" si="1204"/>
        <v>0</v>
      </c>
      <c r="BK145" s="60">
        <f t="shared" si="1204"/>
        <v>0</v>
      </c>
      <c r="BL145" s="60">
        <f t="shared" si="1204"/>
        <v>0</v>
      </c>
      <c r="BM145" s="60">
        <f t="shared" si="1204"/>
        <v>0</v>
      </c>
      <c r="BN145" s="60">
        <f t="shared" si="1204"/>
        <v>0</v>
      </c>
      <c r="BO145" s="60">
        <f t="shared" si="1204"/>
        <v>0</v>
      </c>
      <c r="BP145" s="60">
        <f t="shared" si="1204"/>
        <v>0</v>
      </c>
      <c r="BQ145" s="61">
        <f t="shared" ref="BQ145:EM145" si="1205">BQ146+BQ155+BQ164+BQ170+BQ174+BQ182+BQ187+BQ196</f>
        <v>0</v>
      </c>
      <c r="BR145" s="60">
        <f t="shared" si="1205"/>
        <v>0</v>
      </c>
      <c r="BS145" s="60">
        <f t="shared" si="1205"/>
        <v>0</v>
      </c>
      <c r="BT145" s="60">
        <f t="shared" si="1205"/>
        <v>0</v>
      </c>
      <c r="BU145" s="109">
        <f t="shared" si="1205"/>
        <v>0</v>
      </c>
      <c r="BV145" s="61">
        <f t="shared" si="1205"/>
        <v>0</v>
      </c>
      <c r="BW145" s="60">
        <f t="shared" si="1205"/>
        <v>0</v>
      </c>
      <c r="BX145" s="60">
        <f t="shared" si="1205"/>
        <v>0</v>
      </c>
      <c r="BY145" s="60">
        <f t="shared" si="1205"/>
        <v>0</v>
      </c>
      <c r="BZ145" s="60">
        <f t="shared" si="1205"/>
        <v>0</v>
      </c>
      <c r="CA145" s="60">
        <f t="shared" si="1205"/>
        <v>0</v>
      </c>
      <c r="CB145" s="60">
        <f t="shared" si="1205"/>
        <v>0</v>
      </c>
      <c r="CC145" s="60">
        <f t="shared" si="1205"/>
        <v>0</v>
      </c>
      <c r="CD145" s="60">
        <f t="shared" si="1205"/>
        <v>0</v>
      </c>
      <c r="CE145" s="60">
        <f t="shared" si="1205"/>
        <v>0</v>
      </c>
      <c r="CF145" s="60">
        <f t="shared" si="1205"/>
        <v>0</v>
      </c>
      <c r="CG145" s="61">
        <f t="shared" si="1205"/>
        <v>0</v>
      </c>
      <c r="CH145" s="60">
        <f t="shared" si="1205"/>
        <v>0</v>
      </c>
      <c r="CI145" s="60">
        <f t="shared" si="1205"/>
        <v>0</v>
      </c>
      <c r="CJ145" s="60">
        <f t="shared" si="1205"/>
        <v>0</v>
      </c>
      <c r="CK145" s="60">
        <f t="shared" si="1205"/>
        <v>0</v>
      </c>
      <c r="CL145" s="60">
        <f t="shared" si="1205"/>
        <v>0</v>
      </c>
      <c r="CM145" s="60">
        <f t="shared" si="1205"/>
        <v>0</v>
      </c>
      <c r="CN145" s="60">
        <f t="shared" si="1205"/>
        <v>0</v>
      </c>
      <c r="CO145" s="60">
        <f t="shared" si="1205"/>
        <v>0</v>
      </c>
      <c r="CP145" s="60">
        <f t="shared" si="1205"/>
        <v>0</v>
      </c>
      <c r="CQ145" s="60">
        <f t="shared" si="1205"/>
        <v>0</v>
      </c>
      <c r="CR145" s="60">
        <f t="shared" si="1205"/>
        <v>0</v>
      </c>
      <c r="CS145" s="60">
        <f t="shared" si="1205"/>
        <v>0</v>
      </c>
      <c r="CT145" s="60">
        <f t="shared" si="1205"/>
        <v>0</v>
      </c>
      <c r="CU145" s="109">
        <f t="shared" si="1205"/>
        <v>0</v>
      </c>
      <c r="CV145" s="151">
        <f t="shared" si="1205"/>
        <v>0</v>
      </c>
      <c r="CW145" s="61">
        <f t="shared" si="1205"/>
        <v>0</v>
      </c>
      <c r="CX145" s="60">
        <f t="shared" si="1205"/>
        <v>0</v>
      </c>
      <c r="CY145" s="60">
        <f t="shared" si="1205"/>
        <v>0</v>
      </c>
      <c r="CZ145" s="60">
        <f t="shared" si="1205"/>
        <v>0</v>
      </c>
      <c r="DA145" s="60">
        <f t="shared" si="1205"/>
        <v>0</v>
      </c>
      <c r="DB145" s="60">
        <f t="shared" si="1205"/>
        <v>0</v>
      </c>
      <c r="DC145" s="60">
        <f t="shared" si="1205"/>
        <v>0</v>
      </c>
      <c r="DD145" s="60">
        <f t="shared" si="1205"/>
        <v>0</v>
      </c>
      <c r="DE145" s="60">
        <f t="shared" si="1205"/>
        <v>0</v>
      </c>
      <c r="DF145" s="60">
        <f t="shared" si="1205"/>
        <v>0</v>
      </c>
      <c r="DG145" s="60">
        <f t="shared" si="1205"/>
        <v>0</v>
      </c>
      <c r="DH145" s="61">
        <f t="shared" si="1205"/>
        <v>0</v>
      </c>
      <c r="DI145" s="60">
        <f t="shared" si="1205"/>
        <v>0</v>
      </c>
      <c r="DJ145" s="60">
        <f t="shared" si="1205"/>
        <v>0</v>
      </c>
      <c r="DK145" s="60">
        <f t="shared" si="1205"/>
        <v>0</v>
      </c>
      <c r="DL145" s="109">
        <f t="shared" si="1205"/>
        <v>0</v>
      </c>
      <c r="DM145" s="61">
        <f t="shared" si="1205"/>
        <v>0</v>
      </c>
      <c r="DN145" s="60">
        <f t="shared" si="1205"/>
        <v>0</v>
      </c>
      <c r="DO145" s="60">
        <f t="shared" si="1205"/>
        <v>0</v>
      </c>
      <c r="DP145" s="60">
        <f t="shared" si="1205"/>
        <v>0</v>
      </c>
      <c r="DQ145" s="60">
        <f t="shared" si="1205"/>
        <v>0</v>
      </c>
      <c r="DR145" s="60">
        <f t="shared" si="1205"/>
        <v>0</v>
      </c>
      <c r="DS145" s="60">
        <f t="shared" si="1205"/>
        <v>0</v>
      </c>
      <c r="DT145" s="60">
        <f t="shared" si="1205"/>
        <v>0</v>
      </c>
      <c r="DU145" s="60">
        <f t="shared" si="1205"/>
        <v>0</v>
      </c>
      <c r="DV145" s="60">
        <f t="shared" si="1205"/>
        <v>0</v>
      </c>
      <c r="DW145" s="60">
        <f t="shared" si="1205"/>
        <v>0</v>
      </c>
      <c r="DX145" s="61">
        <f t="shared" si="1205"/>
        <v>0</v>
      </c>
      <c r="DY145" s="60">
        <f t="shared" si="1205"/>
        <v>0</v>
      </c>
      <c r="DZ145" s="60">
        <f t="shared" si="1205"/>
        <v>0</v>
      </c>
      <c r="EA145" s="60">
        <f t="shared" si="1205"/>
        <v>0</v>
      </c>
      <c r="EB145" s="109">
        <f t="shared" si="1205"/>
        <v>0</v>
      </c>
      <c r="EC145" s="61">
        <f t="shared" si="1205"/>
        <v>0</v>
      </c>
      <c r="ED145" s="60">
        <f t="shared" si="1205"/>
        <v>0</v>
      </c>
      <c r="EE145" s="60">
        <f t="shared" si="1205"/>
        <v>0</v>
      </c>
      <c r="EF145" s="60">
        <f t="shared" si="1205"/>
        <v>0</v>
      </c>
      <c r="EG145" s="60">
        <f t="shared" si="1205"/>
        <v>0</v>
      </c>
      <c r="EH145" s="60">
        <f t="shared" si="1205"/>
        <v>0</v>
      </c>
      <c r="EI145" s="60">
        <f t="shared" si="1205"/>
        <v>0</v>
      </c>
      <c r="EJ145" s="60">
        <f t="shared" si="1205"/>
        <v>0</v>
      </c>
      <c r="EK145" s="60">
        <f t="shared" si="1205"/>
        <v>0</v>
      </c>
      <c r="EL145" s="60">
        <f t="shared" si="1205"/>
        <v>0</v>
      </c>
      <c r="EM145" s="60">
        <f t="shared" si="1205"/>
        <v>0</v>
      </c>
      <c r="EN145" s="61">
        <f t="shared" ref="EN145:GY145" si="1206">EN146+EN155+EN164+EN170+EN174+EN182+EN187+EN196</f>
        <v>0</v>
      </c>
      <c r="EO145" s="60">
        <f t="shared" si="1206"/>
        <v>0</v>
      </c>
      <c r="EP145" s="60">
        <f t="shared" si="1206"/>
        <v>0</v>
      </c>
      <c r="EQ145" s="60">
        <f t="shared" si="1206"/>
        <v>0</v>
      </c>
      <c r="ER145" s="109">
        <f t="shared" si="1206"/>
        <v>0</v>
      </c>
      <c r="ES145" s="61">
        <f t="shared" si="1206"/>
        <v>0</v>
      </c>
      <c r="ET145" s="60">
        <f t="shared" si="1206"/>
        <v>0</v>
      </c>
      <c r="EU145" s="60">
        <f t="shared" si="1206"/>
        <v>0</v>
      </c>
      <c r="EV145" s="60">
        <f t="shared" si="1206"/>
        <v>0</v>
      </c>
      <c r="EW145" s="60">
        <f t="shared" si="1206"/>
        <v>0</v>
      </c>
      <c r="EX145" s="60">
        <f t="shared" si="1206"/>
        <v>0</v>
      </c>
      <c r="EY145" s="60">
        <f t="shared" si="1206"/>
        <v>0</v>
      </c>
      <c r="EZ145" s="60">
        <f t="shared" si="1206"/>
        <v>0</v>
      </c>
      <c r="FA145" s="60">
        <f t="shared" si="1206"/>
        <v>0</v>
      </c>
      <c r="FB145" s="60">
        <f t="shared" si="1206"/>
        <v>0</v>
      </c>
      <c r="FC145" s="60">
        <f t="shared" si="1206"/>
        <v>0</v>
      </c>
      <c r="FD145" s="61">
        <f t="shared" si="1206"/>
        <v>0</v>
      </c>
      <c r="FE145" s="60">
        <f t="shared" si="1206"/>
        <v>0</v>
      </c>
      <c r="FF145" s="60">
        <f t="shared" si="1206"/>
        <v>0</v>
      </c>
      <c r="FG145" s="60">
        <f t="shared" si="1206"/>
        <v>0</v>
      </c>
      <c r="FH145" s="109">
        <f t="shared" si="1206"/>
        <v>0</v>
      </c>
      <c r="FI145" s="61">
        <f t="shared" si="1206"/>
        <v>0</v>
      </c>
      <c r="FJ145" s="60">
        <f t="shared" si="1206"/>
        <v>0</v>
      </c>
      <c r="FK145" s="60">
        <f t="shared" si="1206"/>
        <v>0</v>
      </c>
      <c r="FL145" s="60">
        <f t="shared" si="1206"/>
        <v>0</v>
      </c>
      <c r="FM145" s="60">
        <f t="shared" si="1206"/>
        <v>0</v>
      </c>
      <c r="FN145" s="60">
        <f t="shared" si="1206"/>
        <v>0</v>
      </c>
      <c r="FO145" s="60">
        <f t="shared" si="1206"/>
        <v>0</v>
      </c>
      <c r="FP145" s="60">
        <f t="shared" si="1206"/>
        <v>0</v>
      </c>
      <c r="FQ145" s="60">
        <f t="shared" si="1206"/>
        <v>0</v>
      </c>
      <c r="FR145" s="60">
        <f t="shared" si="1206"/>
        <v>0</v>
      </c>
      <c r="FS145" s="60">
        <f t="shared" si="1206"/>
        <v>0</v>
      </c>
      <c r="FT145" s="61">
        <f t="shared" si="1206"/>
        <v>0</v>
      </c>
      <c r="FU145" s="60">
        <f t="shared" si="1206"/>
        <v>0</v>
      </c>
      <c r="FV145" s="60">
        <f t="shared" si="1206"/>
        <v>0</v>
      </c>
      <c r="FW145" s="60">
        <f t="shared" si="1206"/>
        <v>0</v>
      </c>
      <c r="FX145" s="109">
        <f t="shared" si="1206"/>
        <v>0</v>
      </c>
      <c r="FY145" s="61">
        <f t="shared" si="1206"/>
        <v>0</v>
      </c>
      <c r="FZ145" s="60">
        <f t="shared" si="1206"/>
        <v>0</v>
      </c>
      <c r="GA145" s="60">
        <f t="shared" si="1206"/>
        <v>0</v>
      </c>
      <c r="GB145" s="60">
        <f t="shared" si="1206"/>
        <v>0</v>
      </c>
      <c r="GC145" s="60">
        <f t="shared" si="1206"/>
        <v>0</v>
      </c>
      <c r="GD145" s="60">
        <f t="shared" si="1206"/>
        <v>0</v>
      </c>
      <c r="GE145" s="60">
        <f t="shared" si="1206"/>
        <v>0</v>
      </c>
      <c r="GF145" s="60">
        <f t="shared" si="1206"/>
        <v>0</v>
      </c>
      <c r="GG145" s="60">
        <f t="shared" si="1206"/>
        <v>0</v>
      </c>
      <c r="GH145" s="60">
        <f t="shared" si="1206"/>
        <v>0</v>
      </c>
      <c r="GI145" s="60">
        <f t="shared" si="1206"/>
        <v>0</v>
      </c>
      <c r="GJ145" s="61">
        <f t="shared" si="1206"/>
        <v>0</v>
      </c>
      <c r="GK145" s="60">
        <f t="shared" si="1206"/>
        <v>0</v>
      </c>
      <c r="GL145" s="60">
        <f t="shared" si="1206"/>
        <v>0</v>
      </c>
      <c r="GM145" s="60">
        <f t="shared" si="1206"/>
        <v>0</v>
      </c>
      <c r="GN145" s="109">
        <f t="shared" si="1206"/>
        <v>0</v>
      </c>
      <c r="GO145" s="61">
        <f t="shared" si="1206"/>
        <v>0</v>
      </c>
      <c r="GP145" s="60">
        <f t="shared" si="1206"/>
        <v>0</v>
      </c>
      <c r="GQ145" s="60">
        <f t="shared" si="1206"/>
        <v>0</v>
      </c>
      <c r="GR145" s="60">
        <f t="shared" si="1206"/>
        <v>0</v>
      </c>
      <c r="GS145" s="60">
        <f t="shared" si="1206"/>
        <v>0</v>
      </c>
      <c r="GT145" s="60">
        <f t="shared" si="1206"/>
        <v>0</v>
      </c>
      <c r="GU145" s="60">
        <f t="shared" si="1206"/>
        <v>0</v>
      </c>
      <c r="GV145" s="60">
        <f t="shared" si="1206"/>
        <v>0</v>
      </c>
      <c r="GW145" s="60">
        <f t="shared" si="1206"/>
        <v>0</v>
      </c>
      <c r="GX145" s="60">
        <f t="shared" si="1206"/>
        <v>0</v>
      </c>
      <c r="GY145" s="60">
        <f t="shared" si="1206"/>
        <v>0</v>
      </c>
      <c r="GZ145" s="61">
        <f t="shared" ref="GZ145:JW145" si="1207">GZ146+GZ155+GZ164+GZ170+GZ174+GZ182+GZ187+GZ196</f>
        <v>0</v>
      </c>
      <c r="HA145" s="60">
        <f t="shared" si="1207"/>
        <v>0</v>
      </c>
      <c r="HB145" s="60">
        <f t="shared" si="1207"/>
        <v>0</v>
      </c>
      <c r="HC145" s="60">
        <f t="shared" si="1207"/>
        <v>0</v>
      </c>
      <c r="HD145" s="60">
        <f t="shared" si="1207"/>
        <v>0</v>
      </c>
      <c r="HE145" s="60">
        <f t="shared" si="1207"/>
        <v>0</v>
      </c>
      <c r="HF145" s="60">
        <f t="shared" si="1207"/>
        <v>0</v>
      </c>
      <c r="HG145" s="60">
        <f t="shared" si="1207"/>
        <v>0</v>
      </c>
      <c r="HH145" s="60">
        <f t="shared" si="1207"/>
        <v>0</v>
      </c>
      <c r="HI145" s="60">
        <f t="shared" si="1207"/>
        <v>0</v>
      </c>
      <c r="HJ145" s="60">
        <f t="shared" si="1207"/>
        <v>0</v>
      </c>
      <c r="HK145" s="60">
        <f t="shared" si="1207"/>
        <v>0</v>
      </c>
      <c r="HL145" s="60">
        <f t="shared" si="1207"/>
        <v>0</v>
      </c>
      <c r="HM145" s="60">
        <f t="shared" si="1207"/>
        <v>0</v>
      </c>
      <c r="HN145" s="109">
        <f t="shared" si="1207"/>
        <v>0</v>
      </c>
      <c r="HO145" s="135">
        <f t="shared" si="1207"/>
        <v>0</v>
      </c>
      <c r="HP145" s="151">
        <f t="shared" si="1207"/>
        <v>0</v>
      </c>
      <c r="HQ145" s="61">
        <f t="shared" si="1207"/>
        <v>0</v>
      </c>
      <c r="HR145" s="60">
        <f t="shared" si="1207"/>
        <v>0</v>
      </c>
      <c r="HS145" s="60">
        <f t="shared" si="1207"/>
        <v>0</v>
      </c>
      <c r="HT145" s="60">
        <f t="shared" si="1207"/>
        <v>0</v>
      </c>
      <c r="HU145" s="60">
        <f t="shared" si="1207"/>
        <v>0</v>
      </c>
      <c r="HV145" s="60">
        <f t="shared" si="1207"/>
        <v>0</v>
      </c>
      <c r="HW145" s="60">
        <f t="shared" si="1207"/>
        <v>0</v>
      </c>
      <c r="HX145" s="60">
        <f t="shared" si="1207"/>
        <v>0</v>
      </c>
      <c r="HY145" s="60">
        <f t="shared" si="1207"/>
        <v>0</v>
      </c>
      <c r="HZ145" s="60">
        <f t="shared" si="1207"/>
        <v>0</v>
      </c>
      <c r="IA145" s="60">
        <f t="shared" si="1207"/>
        <v>0</v>
      </c>
      <c r="IB145" s="61">
        <f t="shared" si="1207"/>
        <v>0</v>
      </c>
      <c r="IC145" s="60">
        <f t="shared" si="1207"/>
        <v>0</v>
      </c>
      <c r="ID145" s="60">
        <f t="shared" si="1207"/>
        <v>0</v>
      </c>
      <c r="IE145" s="60">
        <f t="shared" si="1207"/>
        <v>0</v>
      </c>
      <c r="IF145" s="109">
        <f t="shared" si="1207"/>
        <v>0</v>
      </c>
      <c r="IG145" s="61">
        <f t="shared" si="1207"/>
        <v>0</v>
      </c>
      <c r="IH145" s="60">
        <f t="shared" si="1207"/>
        <v>0</v>
      </c>
      <c r="II145" s="60">
        <f t="shared" si="1207"/>
        <v>0</v>
      </c>
      <c r="IJ145" s="60">
        <f t="shared" si="1207"/>
        <v>0</v>
      </c>
      <c r="IK145" s="60">
        <f t="shared" si="1207"/>
        <v>0</v>
      </c>
      <c r="IL145" s="60">
        <f t="shared" si="1207"/>
        <v>0</v>
      </c>
      <c r="IM145" s="60">
        <f t="shared" si="1207"/>
        <v>0</v>
      </c>
      <c r="IN145" s="60">
        <f t="shared" si="1207"/>
        <v>0</v>
      </c>
      <c r="IO145" s="60">
        <f t="shared" si="1207"/>
        <v>0</v>
      </c>
      <c r="IP145" s="60">
        <f t="shared" si="1207"/>
        <v>0</v>
      </c>
      <c r="IQ145" s="60">
        <f t="shared" si="1207"/>
        <v>0</v>
      </c>
      <c r="IR145" s="61">
        <f t="shared" si="1207"/>
        <v>0</v>
      </c>
      <c r="IS145" s="60">
        <f t="shared" si="1207"/>
        <v>0</v>
      </c>
      <c r="IT145" s="60">
        <f t="shared" si="1207"/>
        <v>0</v>
      </c>
      <c r="IU145" s="60">
        <f t="shared" si="1207"/>
        <v>0</v>
      </c>
      <c r="IV145" s="109">
        <f t="shared" si="1207"/>
        <v>0</v>
      </c>
      <c r="IW145" s="61">
        <f t="shared" si="1207"/>
        <v>0</v>
      </c>
      <c r="IX145" s="60">
        <f t="shared" si="1207"/>
        <v>0</v>
      </c>
      <c r="IY145" s="60">
        <f t="shared" si="1207"/>
        <v>0</v>
      </c>
      <c r="IZ145" s="60">
        <f t="shared" si="1207"/>
        <v>0</v>
      </c>
      <c r="JA145" s="60">
        <f t="shared" si="1207"/>
        <v>0</v>
      </c>
      <c r="JB145" s="60">
        <f t="shared" si="1207"/>
        <v>0</v>
      </c>
      <c r="JC145" s="60">
        <f t="shared" si="1207"/>
        <v>0</v>
      </c>
      <c r="JD145" s="60">
        <f t="shared" si="1207"/>
        <v>0</v>
      </c>
      <c r="JE145" s="60">
        <f t="shared" si="1207"/>
        <v>0</v>
      </c>
      <c r="JF145" s="60">
        <f t="shared" si="1207"/>
        <v>0</v>
      </c>
      <c r="JG145" s="60">
        <f t="shared" si="1207"/>
        <v>0</v>
      </c>
      <c r="JH145" s="61">
        <f t="shared" si="1207"/>
        <v>0</v>
      </c>
      <c r="JI145" s="60">
        <f t="shared" si="1207"/>
        <v>0</v>
      </c>
      <c r="JJ145" s="60">
        <f t="shared" si="1207"/>
        <v>0</v>
      </c>
      <c r="JK145" s="60">
        <f t="shared" si="1207"/>
        <v>0</v>
      </c>
      <c r="JL145" s="109">
        <f t="shared" si="1207"/>
        <v>0</v>
      </c>
      <c r="JM145" s="61">
        <f t="shared" si="1207"/>
        <v>0</v>
      </c>
      <c r="JN145" s="60">
        <f t="shared" si="1207"/>
        <v>0</v>
      </c>
      <c r="JO145" s="60">
        <f t="shared" si="1207"/>
        <v>0</v>
      </c>
      <c r="JP145" s="60">
        <f t="shared" si="1207"/>
        <v>0</v>
      </c>
      <c r="JQ145" s="60">
        <f t="shared" si="1207"/>
        <v>0</v>
      </c>
      <c r="JR145" s="60">
        <f t="shared" si="1207"/>
        <v>0</v>
      </c>
      <c r="JS145" s="60">
        <f t="shared" si="1207"/>
        <v>0</v>
      </c>
      <c r="JT145" s="60">
        <f t="shared" si="1207"/>
        <v>0</v>
      </c>
      <c r="JU145" s="60">
        <f t="shared" si="1207"/>
        <v>0</v>
      </c>
      <c r="JV145" s="60">
        <f t="shared" si="1207"/>
        <v>0</v>
      </c>
      <c r="JW145" s="60">
        <f t="shared" si="1207"/>
        <v>0</v>
      </c>
      <c r="JX145" s="61">
        <f t="shared" ref="JX145:MT145" si="1208">JX146+JX155+JX164+JX170+JX174+JX182+JX187+JX196</f>
        <v>0</v>
      </c>
      <c r="JY145" s="60">
        <f t="shared" si="1208"/>
        <v>0</v>
      </c>
      <c r="JZ145" s="60">
        <f t="shared" si="1208"/>
        <v>0</v>
      </c>
      <c r="KA145" s="60">
        <f t="shared" si="1208"/>
        <v>0</v>
      </c>
      <c r="KB145" s="109">
        <f t="shared" si="1208"/>
        <v>0</v>
      </c>
      <c r="KC145" s="61">
        <f t="shared" si="1208"/>
        <v>0</v>
      </c>
      <c r="KD145" s="60">
        <f t="shared" si="1208"/>
        <v>0</v>
      </c>
      <c r="KE145" s="60">
        <f t="shared" si="1208"/>
        <v>0</v>
      </c>
      <c r="KF145" s="60">
        <f t="shared" si="1208"/>
        <v>0</v>
      </c>
      <c r="KG145" s="60">
        <f t="shared" si="1208"/>
        <v>0</v>
      </c>
      <c r="KH145" s="60">
        <f t="shared" si="1208"/>
        <v>0</v>
      </c>
      <c r="KI145" s="60">
        <f t="shared" si="1208"/>
        <v>0</v>
      </c>
      <c r="KJ145" s="60">
        <f t="shared" si="1208"/>
        <v>0</v>
      </c>
      <c r="KK145" s="60">
        <f t="shared" si="1208"/>
        <v>0</v>
      </c>
      <c r="KL145" s="60">
        <f t="shared" si="1208"/>
        <v>0</v>
      </c>
      <c r="KM145" s="60">
        <f t="shared" si="1208"/>
        <v>0</v>
      </c>
      <c r="KN145" s="61">
        <f t="shared" si="1208"/>
        <v>0</v>
      </c>
      <c r="KO145" s="60">
        <f t="shared" si="1208"/>
        <v>0</v>
      </c>
      <c r="KP145" s="60">
        <f t="shared" si="1208"/>
        <v>0</v>
      </c>
      <c r="KQ145" s="60">
        <f t="shared" si="1208"/>
        <v>0</v>
      </c>
      <c r="KR145" s="60">
        <f t="shared" si="1208"/>
        <v>0</v>
      </c>
      <c r="KS145" s="60">
        <f t="shared" si="1208"/>
        <v>0</v>
      </c>
      <c r="KT145" s="60">
        <f t="shared" si="1208"/>
        <v>0</v>
      </c>
      <c r="KU145" s="60">
        <f t="shared" si="1208"/>
        <v>0</v>
      </c>
      <c r="KV145" s="60">
        <f t="shared" si="1208"/>
        <v>0</v>
      </c>
      <c r="KW145" s="60">
        <f t="shared" si="1208"/>
        <v>0</v>
      </c>
      <c r="KX145" s="60">
        <f t="shared" si="1208"/>
        <v>0</v>
      </c>
      <c r="KY145" s="60">
        <f t="shared" si="1208"/>
        <v>0</v>
      </c>
      <c r="KZ145" s="60">
        <f t="shared" si="1208"/>
        <v>0</v>
      </c>
      <c r="LA145" s="60">
        <f t="shared" si="1208"/>
        <v>0</v>
      </c>
      <c r="LB145" s="109">
        <f t="shared" si="1208"/>
        <v>0</v>
      </c>
      <c r="LC145" s="151">
        <f t="shared" si="1208"/>
        <v>0</v>
      </c>
      <c r="LD145" s="61">
        <f t="shared" si="1208"/>
        <v>0</v>
      </c>
      <c r="LE145" s="60">
        <f t="shared" si="1208"/>
        <v>0</v>
      </c>
      <c r="LF145" s="60">
        <f t="shared" si="1208"/>
        <v>0</v>
      </c>
      <c r="LG145" s="60">
        <f t="shared" si="1208"/>
        <v>0</v>
      </c>
      <c r="LH145" s="60">
        <f t="shared" si="1208"/>
        <v>0</v>
      </c>
      <c r="LI145" s="60">
        <f t="shared" si="1208"/>
        <v>0</v>
      </c>
      <c r="LJ145" s="60">
        <f t="shared" si="1208"/>
        <v>0</v>
      </c>
      <c r="LK145" s="60">
        <f t="shared" si="1208"/>
        <v>0</v>
      </c>
      <c r="LL145" s="60">
        <f t="shared" si="1208"/>
        <v>0</v>
      </c>
      <c r="LM145" s="60">
        <f t="shared" si="1208"/>
        <v>0</v>
      </c>
      <c r="LN145" s="60">
        <f t="shared" si="1208"/>
        <v>0</v>
      </c>
      <c r="LO145" s="61">
        <f t="shared" si="1208"/>
        <v>0</v>
      </c>
      <c r="LP145" s="60">
        <f t="shared" si="1208"/>
        <v>0</v>
      </c>
      <c r="LQ145" s="60">
        <f t="shared" si="1208"/>
        <v>0</v>
      </c>
      <c r="LR145" s="60">
        <f t="shared" si="1208"/>
        <v>0</v>
      </c>
      <c r="LS145" s="109">
        <f t="shared" si="1208"/>
        <v>0</v>
      </c>
      <c r="LT145" s="61">
        <f t="shared" si="1208"/>
        <v>0</v>
      </c>
      <c r="LU145" s="60">
        <f t="shared" si="1208"/>
        <v>0</v>
      </c>
      <c r="LV145" s="60">
        <f t="shared" si="1208"/>
        <v>0</v>
      </c>
      <c r="LW145" s="60">
        <f t="shared" si="1208"/>
        <v>0</v>
      </c>
      <c r="LX145" s="60">
        <f t="shared" si="1208"/>
        <v>0</v>
      </c>
      <c r="LY145" s="60">
        <f t="shared" si="1208"/>
        <v>0</v>
      </c>
      <c r="LZ145" s="60">
        <f t="shared" si="1208"/>
        <v>0</v>
      </c>
      <c r="MA145" s="60">
        <f t="shared" si="1208"/>
        <v>0</v>
      </c>
      <c r="MB145" s="60">
        <f t="shared" si="1208"/>
        <v>0</v>
      </c>
      <c r="MC145" s="60">
        <f t="shared" si="1208"/>
        <v>0</v>
      </c>
      <c r="MD145" s="60">
        <f t="shared" si="1208"/>
        <v>0</v>
      </c>
      <c r="ME145" s="61">
        <f t="shared" si="1208"/>
        <v>0</v>
      </c>
      <c r="MF145" s="60">
        <f t="shared" si="1208"/>
        <v>0</v>
      </c>
      <c r="MG145" s="60">
        <f t="shared" si="1208"/>
        <v>0</v>
      </c>
      <c r="MH145" s="60">
        <f t="shared" si="1208"/>
        <v>0</v>
      </c>
      <c r="MI145" s="109">
        <f t="shared" si="1208"/>
        <v>0</v>
      </c>
      <c r="MJ145" s="61">
        <f t="shared" si="1208"/>
        <v>0</v>
      </c>
      <c r="MK145" s="60">
        <f t="shared" si="1208"/>
        <v>0</v>
      </c>
      <c r="ML145" s="60">
        <f t="shared" si="1208"/>
        <v>0</v>
      </c>
      <c r="MM145" s="60">
        <f t="shared" si="1208"/>
        <v>0</v>
      </c>
      <c r="MN145" s="60">
        <f t="shared" si="1208"/>
        <v>0</v>
      </c>
      <c r="MO145" s="60">
        <f t="shared" si="1208"/>
        <v>0</v>
      </c>
      <c r="MP145" s="60">
        <f t="shared" si="1208"/>
        <v>0</v>
      </c>
      <c r="MQ145" s="60">
        <f t="shared" si="1208"/>
        <v>0</v>
      </c>
      <c r="MR145" s="60">
        <f t="shared" si="1208"/>
        <v>0</v>
      </c>
      <c r="MS145" s="60">
        <f t="shared" si="1208"/>
        <v>0</v>
      </c>
      <c r="MT145" s="60">
        <f t="shared" si="1208"/>
        <v>0</v>
      </c>
      <c r="MU145" s="61">
        <f t="shared" ref="MU145:PF145" si="1209">MU146+MU155+MU164+MU170+MU174+MU182+MU187+MU196</f>
        <v>0</v>
      </c>
      <c r="MV145" s="60">
        <f t="shared" si="1209"/>
        <v>0</v>
      </c>
      <c r="MW145" s="60">
        <f t="shared" si="1209"/>
        <v>0</v>
      </c>
      <c r="MX145" s="60">
        <f t="shared" si="1209"/>
        <v>0</v>
      </c>
      <c r="MY145" s="109">
        <f t="shared" si="1209"/>
        <v>0</v>
      </c>
      <c r="MZ145" s="61">
        <f t="shared" si="1209"/>
        <v>0</v>
      </c>
      <c r="NA145" s="60">
        <f t="shared" si="1209"/>
        <v>0</v>
      </c>
      <c r="NB145" s="60">
        <f t="shared" si="1209"/>
        <v>0</v>
      </c>
      <c r="NC145" s="60">
        <f t="shared" si="1209"/>
        <v>0</v>
      </c>
      <c r="ND145" s="60">
        <f t="shared" si="1209"/>
        <v>0</v>
      </c>
      <c r="NE145" s="60">
        <f t="shared" si="1209"/>
        <v>0</v>
      </c>
      <c r="NF145" s="60">
        <f t="shared" si="1209"/>
        <v>0</v>
      </c>
      <c r="NG145" s="60">
        <f t="shared" si="1209"/>
        <v>0</v>
      </c>
      <c r="NH145" s="60">
        <f t="shared" si="1209"/>
        <v>0</v>
      </c>
      <c r="NI145" s="60">
        <f t="shared" si="1209"/>
        <v>0</v>
      </c>
      <c r="NJ145" s="60">
        <f t="shared" si="1209"/>
        <v>0</v>
      </c>
      <c r="NK145" s="61">
        <f t="shared" si="1209"/>
        <v>0</v>
      </c>
      <c r="NL145" s="60">
        <f t="shared" si="1209"/>
        <v>0</v>
      </c>
      <c r="NM145" s="60">
        <f t="shared" si="1209"/>
        <v>0</v>
      </c>
      <c r="NN145" s="60">
        <f t="shared" si="1209"/>
        <v>0</v>
      </c>
      <c r="NO145" s="109">
        <f t="shared" si="1209"/>
        <v>0</v>
      </c>
      <c r="NP145" s="61">
        <f t="shared" si="1209"/>
        <v>0</v>
      </c>
      <c r="NQ145" s="60">
        <f t="shared" si="1209"/>
        <v>0</v>
      </c>
      <c r="NR145" s="60">
        <f t="shared" si="1209"/>
        <v>0</v>
      </c>
      <c r="NS145" s="60">
        <f t="shared" si="1209"/>
        <v>0</v>
      </c>
      <c r="NT145" s="60">
        <f t="shared" si="1209"/>
        <v>0</v>
      </c>
      <c r="NU145" s="60">
        <f t="shared" si="1209"/>
        <v>0</v>
      </c>
      <c r="NV145" s="60">
        <f t="shared" si="1209"/>
        <v>0</v>
      </c>
      <c r="NW145" s="60">
        <f t="shared" si="1209"/>
        <v>0</v>
      </c>
      <c r="NX145" s="60">
        <f t="shared" si="1209"/>
        <v>0</v>
      </c>
      <c r="NY145" s="60">
        <f t="shared" si="1209"/>
        <v>0</v>
      </c>
      <c r="NZ145" s="60">
        <f t="shared" si="1209"/>
        <v>0</v>
      </c>
      <c r="OA145" s="61">
        <f t="shared" si="1209"/>
        <v>0</v>
      </c>
      <c r="OB145" s="60">
        <f t="shared" si="1209"/>
        <v>0</v>
      </c>
      <c r="OC145" s="60">
        <f t="shared" si="1209"/>
        <v>0</v>
      </c>
      <c r="OD145" s="60">
        <f t="shared" si="1209"/>
        <v>0</v>
      </c>
      <c r="OE145" s="109">
        <f t="shared" si="1209"/>
        <v>0</v>
      </c>
      <c r="OF145" s="61">
        <f t="shared" si="1209"/>
        <v>0</v>
      </c>
      <c r="OG145" s="60">
        <f t="shared" si="1209"/>
        <v>0</v>
      </c>
      <c r="OH145" s="60">
        <f t="shared" si="1209"/>
        <v>0</v>
      </c>
      <c r="OI145" s="60">
        <f t="shared" si="1209"/>
        <v>0</v>
      </c>
      <c r="OJ145" s="60">
        <f t="shared" si="1209"/>
        <v>0</v>
      </c>
      <c r="OK145" s="60">
        <f t="shared" si="1209"/>
        <v>0</v>
      </c>
      <c r="OL145" s="60">
        <f t="shared" si="1209"/>
        <v>0</v>
      </c>
      <c r="OM145" s="60">
        <f t="shared" si="1209"/>
        <v>0</v>
      </c>
      <c r="ON145" s="60">
        <f t="shared" si="1209"/>
        <v>0</v>
      </c>
      <c r="OO145" s="60">
        <f t="shared" si="1209"/>
        <v>0</v>
      </c>
      <c r="OP145" s="60">
        <f t="shared" si="1209"/>
        <v>0</v>
      </c>
      <c r="OQ145" s="61">
        <f t="shared" si="1209"/>
        <v>0</v>
      </c>
      <c r="OR145" s="60">
        <f t="shared" si="1209"/>
        <v>0</v>
      </c>
      <c r="OS145" s="60">
        <f t="shared" si="1209"/>
        <v>0</v>
      </c>
      <c r="OT145" s="60">
        <f t="shared" si="1209"/>
        <v>0</v>
      </c>
      <c r="OU145" s="109">
        <f t="shared" si="1209"/>
        <v>0</v>
      </c>
      <c r="OV145" s="61">
        <f t="shared" si="1209"/>
        <v>0</v>
      </c>
      <c r="OW145" s="60">
        <f t="shared" si="1209"/>
        <v>0</v>
      </c>
      <c r="OX145" s="60">
        <f t="shared" si="1209"/>
        <v>0</v>
      </c>
      <c r="OY145" s="60">
        <f t="shared" si="1209"/>
        <v>0</v>
      </c>
      <c r="OZ145" s="60">
        <f t="shared" si="1209"/>
        <v>0</v>
      </c>
      <c r="PA145" s="60">
        <f t="shared" si="1209"/>
        <v>0</v>
      </c>
      <c r="PB145" s="60">
        <f t="shared" si="1209"/>
        <v>0</v>
      </c>
      <c r="PC145" s="60">
        <f t="shared" si="1209"/>
        <v>0</v>
      </c>
      <c r="PD145" s="60">
        <f t="shared" si="1209"/>
        <v>0</v>
      </c>
      <c r="PE145" s="60">
        <f t="shared" si="1209"/>
        <v>0</v>
      </c>
      <c r="PF145" s="60">
        <f t="shared" si="1209"/>
        <v>0</v>
      </c>
      <c r="PG145" s="61">
        <f t="shared" ref="PG145:RR145" si="1210">PG146+PG155+PG164+PG170+PG174+PG182+PG187+PG196</f>
        <v>0</v>
      </c>
      <c r="PH145" s="60">
        <f t="shared" si="1210"/>
        <v>0</v>
      </c>
      <c r="PI145" s="60">
        <f t="shared" si="1210"/>
        <v>0</v>
      </c>
      <c r="PJ145" s="60">
        <f t="shared" si="1210"/>
        <v>0</v>
      </c>
      <c r="PK145" s="109">
        <f t="shared" si="1210"/>
        <v>0</v>
      </c>
      <c r="PL145" s="61">
        <f t="shared" si="1210"/>
        <v>0</v>
      </c>
      <c r="PM145" s="60">
        <f t="shared" si="1210"/>
        <v>0</v>
      </c>
      <c r="PN145" s="60">
        <f t="shared" si="1210"/>
        <v>0</v>
      </c>
      <c r="PO145" s="60">
        <f t="shared" si="1210"/>
        <v>0</v>
      </c>
      <c r="PP145" s="60">
        <f t="shared" si="1210"/>
        <v>0</v>
      </c>
      <c r="PQ145" s="60">
        <f t="shared" si="1210"/>
        <v>0</v>
      </c>
      <c r="PR145" s="60">
        <f t="shared" si="1210"/>
        <v>0</v>
      </c>
      <c r="PS145" s="60">
        <f t="shared" si="1210"/>
        <v>0</v>
      </c>
      <c r="PT145" s="60">
        <f t="shared" si="1210"/>
        <v>0</v>
      </c>
      <c r="PU145" s="60">
        <f t="shared" si="1210"/>
        <v>0</v>
      </c>
      <c r="PV145" s="60">
        <f t="shared" si="1210"/>
        <v>0</v>
      </c>
      <c r="PW145" s="61">
        <f t="shared" si="1210"/>
        <v>0</v>
      </c>
      <c r="PX145" s="60">
        <f t="shared" si="1210"/>
        <v>0</v>
      </c>
      <c r="PY145" s="60">
        <f t="shared" si="1210"/>
        <v>0</v>
      </c>
      <c r="PZ145" s="60">
        <f t="shared" si="1210"/>
        <v>0</v>
      </c>
      <c r="QA145" s="109">
        <f t="shared" si="1210"/>
        <v>0</v>
      </c>
      <c r="QB145" s="61">
        <f t="shared" si="1210"/>
        <v>0</v>
      </c>
      <c r="QC145" s="60">
        <f t="shared" si="1210"/>
        <v>0</v>
      </c>
      <c r="QD145" s="60">
        <f t="shared" si="1210"/>
        <v>0</v>
      </c>
      <c r="QE145" s="60">
        <f t="shared" si="1210"/>
        <v>0</v>
      </c>
      <c r="QF145" s="60">
        <f t="shared" si="1210"/>
        <v>0</v>
      </c>
      <c r="QG145" s="60">
        <f t="shared" si="1210"/>
        <v>0</v>
      </c>
      <c r="QH145" s="60">
        <f t="shared" si="1210"/>
        <v>0</v>
      </c>
      <c r="QI145" s="60">
        <f t="shared" si="1210"/>
        <v>0</v>
      </c>
      <c r="QJ145" s="60">
        <f t="shared" si="1210"/>
        <v>0</v>
      </c>
      <c r="QK145" s="60">
        <f t="shared" si="1210"/>
        <v>0</v>
      </c>
      <c r="QL145" s="60">
        <f t="shared" si="1210"/>
        <v>0</v>
      </c>
      <c r="QM145" s="61">
        <f t="shared" si="1210"/>
        <v>0</v>
      </c>
      <c r="QN145" s="60">
        <f t="shared" si="1210"/>
        <v>0</v>
      </c>
      <c r="QO145" s="60">
        <f t="shared" si="1210"/>
        <v>0</v>
      </c>
      <c r="QP145" s="60">
        <f t="shared" si="1210"/>
        <v>0</v>
      </c>
      <c r="QQ145" s="109">
        <f t="shared" si="1210"/>
        <v>0</v>
      </c>
      <c r="QR145" s="61">
        <f t="shared" si="1210"/>
        <v>0</v>
      </c>
      <c r="QS145" s="60">
        <f t="shared" si="1210"/>
        <v>0</v>
      </c>
      <c r="QT145" s="60">
        <f t="shared" si="1210"/>
        <v>0</v>
      </c>
      <c r="QU145" s="60">
        <f t="shared" si="1210"/>
        <v>0</v>
      </c>
      <c r="QV145" s="60">
        <f t="shared" si="1210"/>
        <v>0</v>
      </c>
      <c r="QW145" s="60">
        <f t="shared" si="1210"/>
        <v>0</v>
      </c>
      <c r="QX145" s="60">
        <f t="shared" si="1210"/>
        <v>0</v>
      </c>
      <c r="QY145" s="60">
        <f t="shared" si="1210"/>
        <v>0</v>
      </c>
      <c r="QZ145" s="60">
        <f t="shared" si="1210"/>
        <v>0</v>
      </c>
      <c r="RA145" s="60">
        <f t="shared" si="1210"/>
        <v>0</v>
      </c>
      <c r="RB145" s="60">
        <f t="shared" si="1210"/>
        <v>0</v>
      </c>
      <c r="RC145" s="61">
        <f t="shared" si="1210"/>
        <v>0</v>
      </c>
      <c r="RD145" s="60">
        <f t="shared" si="1210"/>
        <v>0</v>
      </c>
      <c r="RE145" s="60">
        <f t="shared" si="1210"/>
        <v>0</v>
      </c>
      <c r="RF145" s="60">
        <f t="shared" si="1210"/>
        <v>0</v>
      </c>
      <c r="RG145" s="60">
        <f t="shared" si="1210"/>
        <v>0</v>
      </c>
      <c r="RH145" s="60">
        <f t="shared" si="1210"/>
        <v>0</v>
      </c>
      <c r="RI145" s="60">
        <f t="shared" si="1210"/>
        <v>0</v>
      </c>
      <c r="RJ145" s="60">
        <f t="shared" si="1210"/>
        <v>0</v>
      </c>
      <c r="RK145" s="60">
        <f t="shared" si="1210"/>
        <v>0</v>
      </c>
      <c r="RL145" s="60">
        <f t="shared" si="1210"/>
        <v>0</v>
      </c>
      <c r="RM145" s="60">
        <f t="shared" si="1210"/>
        <v>0</v>
      </c>
      <c r="RN145" s="60">
        <f t="shared" si="1210"/>
        <v>0</v>
      </c>
      <c r="RO145" s="60">
        <f t="shared" si="1210"/>
        <v>0</v>
      </c>
      <c r="RP145" s="60">
        <f t="shared" si="1210"/>
        <v>0</v>
      </c>
      <c r="RQ145" s="109">
        <f t="shared" si="1210"/>
        <v>0</v>
      </c>
      <c r="RR145" s="151">
        <f t="shared" si="1210"/>
        <v>0</v>
      </c>
      <c r="RS145" s="61">
        <f t="shared" ref="RS145:UD145" si="1211">RS146+RS155+RS164+RS170+RS174+RS182+RS187+RS196</f>
        <v>0</v>
      </c>
      <c r="RT145" s="60">
        <f t="shared" si="1211"/>
        <v>0</v>
      </c>
      <c r="RU145" s="60">
        <f t="shared" si="1211"/>
        <v>0</v>
      </c>
      <c r="RV145" s="60">
        <f t="shared" si="1211"/>
        <v>0</v>
      </c>
      <c r="RW145" s="60">
        <f t="shared" si="1211"/>
        <v>0</v>
      </c>
      <c r="RX145" s="60">
        <f t="shared" si="1211"/>
        <v>0</v>
      </c>
      <c r="RY145" s="60">
        <f t="shared" si="1211"/>
        <v>0</v>
      </c>
      <c r="RZ145" s="60">
        <f t="shared" si="1211"/>
        <v>0</v>
      </c>
      <c r="SA145" s="60">
        <f t="shared" si="1211"/>
        <v>0</v>
      </c>
      <c r="SB145" s="60">
        <f t="shared" si="1211"/>
        <v>0</v>
      </c>
      <c r="SC145" s="60">
        <f t="shared" si="1211"/>
        <v>0</v>
      </c>
      <c r="SD145" s="61">
        <f t="shared" si="1211"/>
        <v>0</v>
      </c>
      <c r="SE145" s="60">
        <f t="shared" si="1211"/>
        <v>0</v>
      </c>
      <c r="SF145" s="60">
        <f t="shared" si="1211"/>
        <v>0</v>
      </c>
      <c r="SG145" s="60">
        <f t="shared" si="1211"/>
        <v>0</v>
      </c>
      <c r="SH145" s="109">
        <f t="shared" si="1211"/>
        <v>0</v>
      </c>
      <c r="SI145" s="61">
        <f t="shared" si="1211"/>
        <v>0</v>
      </c>
      <c r="SJ145" s="60">
        <f t="shared" si="1211"/>
        <v>0</v>
      </c>
      <c r="SK145" s="60">
        <f t="shared" si="1211"/>
        <v>0</v>
      </c>
      <c r="SL145" s="60">
        <f t="shared" si="1211"/>
        <v>0</v>
      </c>
      <c r="SM145" s="60">
        <f t="shared" si="1211"/>
        <v>0</v>
      </c>
      <c r="SN145" s="60">
        <f t="shared" si="1211"/>
        <v>0</v>
      </c>
      <c r="SO145" s="60">
        <f t="shared" si="1211"/>
        <v>0</v>
      </c>
      <c r="SP145" s="60">
        <f t="shared" si="1211"/>
        <v>0</v>
      </c>
      <c r="SQ145" s="60">
        <f t="shared" si="1211"/>
        <v>0</v>
      </c>
      <c r="SR145" s="60">
        <f t="shared" si="1211"/>
        <v>0</v>
      </c>
      <c r="SS145" s="60">
        <f t="shared" si="1211"/>
        <v>0</v>
      </c>
      <c r="ST145" s="61">
        <f t="shared" si="1211"/>
        <v>0</v>
      </c>
      <c r="SU145" s="60">
        <f t="shared" si="1211"/>
        <v>0</v>
      </c>
      <c r="SV145" s="60">
        <f t="shared" si="1211"/>
        <v>0</v>
      </c>
      <c r="SW145" s="60">
        <f t="shared" si="1211"/>
        <v>0</v>
      </c>
      <c r="SX145" s="109">
        <f t="shared" si="1211"/>
        <v>0</v>
      </c>
      <c r="SY145" s="61">
        <f t="shared" si="1211"/>
        <v>0</v>
      </c>
      <c r="SZ145" s="60">
        <f t="shared" si="1211"/>
        <v>0</v>
      </c>
      <c r="TA145" s="60">
        <f t="shared" si="1211"/>
        <v>0</v>
      </c>
      <c r="TB145" s="60">
        <f t="shared" si="1211"/>
        <v>0</v>
      </c>
      <c r="TC145" s="60">
        <f t="shared" si="1211"/>
        <v>0</v>
      </c>
      <c r="TD145" s="60">
        <f t="shared" si="1211"/>
        <v>0</v>
      </c>
      <c r="TE145" s="60">
        <f t="shared" si="1211"/>
        <v>0</v>
      </c>
      <c r="TF145" s="60">
        <f t="shared" si="1211"/>
        <v>0</v>
      </c>
      <c r="TG145" s="60">
        <f t="shared" si="1211"/>
        <v>0</v>
      </c>
      <c r="TH145" s="60">
        <f t="shared" si="1211"/>
        <v>0</v>
      </c>
      <c r="TI145" s="60">
        <f t="shared" si="1211"/>
        <v>0</v>
      </c>
      <c r="TJ145" s="61">
        <f t="shared" si="1211"/>
        <v>0</v>
      </c>
      <c r="TK145" s="60">
        <f t="shared" si="1211"/>
        <v>0</v>
      </c>
      <c r="TL145" s="60">
        <f t="shared" si="1211"/>
        <v>0</v>
      </c>
      <c r="TM145" s="60">
        <f t="shared" si="1211"/>
        <v>0</v>
      </c>
      <c r="TN145" s="109">
        <f t="shared" si="1211"/>
        <v>0</v>
      </c>
      <c r="TO145" s="61">
        <f t="shared" si="1211"/>
        <v>0</v>
      </c>
      <c r="TP145" s="60">
        <f t="shared" si="1211"/>
        <v>0</v>
      </c>
      <c r="TQ145" s="60">
        <f t="shared" si="1211"/>
        <v>0</v>
      </c>
      <c r="TR145" s="60">
        <f t="shared" si="1211"/>
        <v>0</v>
      </c>
      <c r="TS145" s="60">
        <f t="shared" si="1211"/>
        <v>0</v>
      </c>
      <c r="TT145" s="60">
        <f t="shared" si="1211"/>
        <v>0</v>
      </c>
      <c r="TU145" s="60">
        <f t="shared" si="1211"/>
        <v>0</v>
      </c>
      <c r="TV145" s="60">
        <f t="shared" si="1211"/>
        <v>0</v>
      </c>
      <c r="TW145" s="60">
        <f t="shared" si="1211"/>
        <v>0</v>
      </c>
      <c r="TX145" s="60">
        <f t="shared" si="1211"/>
        <v>0</v>
      </c>
      <c r="TY145" s="60">
        <f t="shared" si="1211"/>
        <v>0</v>
      </c>
      <c r="TZ145" s="61">
        <f t="shared" si="1211"/>
        <v>0</v>
      </c>
      <c r="UA145" s="60">
        <f t="shared" si="1211"/>
        <v>0</v>
      </c>
      <c r="UB145" s="60">
        <f t="shared" si="1211"/>
        <v>0</v>
      </c>
      <c r="UC145" s="60">
        <f t="shared" si="1211"/>
        <v>0</v>
      </c>
      <c r="UD145" s="109">
        <f t="shared" si="1211"/>
        <v>0</v>
      </c>
      <c r="UE145" s="61">
        <f t="shared" ref="UE145:VD145" si="1212">UE146+UE155+UE164+UE170+UE174+UE182+UE187+UE196</f>
        <v>0</v>
      </c>
      <c r="UF145" s="60">
        <f t="shared" si="1212"/>
        <v>0</v>
      </c>
      <c r="UG145" s="60">
        <f t="shared" si="1212"/>
        <v>0</v>
      </c>
      <c r="UH145" s="60">
        <f t="shared" si="1212"/>
        <v>0</v>
      </c>
      <c r="UI145" s="60">
        <f t="shared" si="1212"/>
        <v>0</v>
      </c>
      <c r="UJ145" s="60">
        <f t="shared" si="1212"/>
        <v>0</v>
      </c>
      <c r="UK145" s="60">
        <f t="shared" si="1212"/>
        <v>0</v>
      </c>
      <c r="UL145" s="60">
        <f t="shared" si="1212"/>
        <v>0</v>
      </c>
      <c r="UM145" s="60">
        <f t="shared" si="1212"/>
        <v>0</v>
      </c>
      <c r="UN145" s="60">
        <f t="shared" si="1212"/>
        <v>0</v>
      </c>
      <c r="UO145" s="60">
        <f t="shared" si="1212"/>
        <v>0</v>
      </c>
      <c r="UP145" s="61">
        <f t="shared" si="1212"/>
        <v>0</v>
      </c>
      <c r="UQ145" s="60">
        <f t="shared" si="1212"/>
        <v>0</v>
      </c>
      <c r="UR145" s="60">
        <f t="shared" si="1212"/>
        <v>0</v>
      </c>
      <c r="US145" s="60">
        <f t="shared" si="1212"/>
        <v>0</v>
      </c>
      <c r="UT145" s="60">
        <f t="shared" si="1212"/>
        <v>0</v>
      </c>
      <c r="UU145" s="60">
        <f t="shared" si="1212"/>
        <v>0</v>
      </c>
      <c r="UV145" s="60">
        <f t="shared" si="1212"/>
        <v>0</v>
      </c>
      <c r="UW145" s="60">
        <f t="shared" si="1212"/>
        <v>0</v>
      </c>
      <c r="UX145" s="60">
        <f t="shared" si="1212"/>
        <v>0</v>
      </c>
      <c r="UY145" s="60">
        <f t="shared" si="1212"/>
        <v>0</v>
      </c>
      <c r="UZ145" s="60">
        <f t="shared" si="1212"/>
        <v>0</v>
      </c>
      <c r="VA145" s="60">
        <f t="shared" si="1212"/>
        <v>0</v>
      </c>
      <c r="VB145" s="60">
        <f t="shared" si="1212"/>
        <v>0</v>
      </c>
      <c r="VC145" s="60">
        <f t="shared" si="1212"/>
        <v>0</v>
      </c>
      <c r="VD145" s="109">
        <f t="shared" si="1212"/>
        <v>0</v>
      </c>
      <c r="VE145" s="9" t="str">
        <f t="shared" si="1195"/>
        <v>-</v>
      </c>
    </row>
    <row r="146" spans="1:577" ht="20.149999999999999" customHeight="1">
      <c r="A146" s="18"/>
      <c r="B146" s="18">
        <v>6401</v>
      </c>
      <c r="C146" s="18"/>
      <c r="D146" s="19" t="s">
        <v>136</v>
      </c>
      <c r="E146" s="188">
        <f t="shared" ref="E146:T146" si="1213">SUM(E147:E154)</f>
        <v>0</v>
      </c>
      <c r="F146" s="189">
        <f t="shared" si="1213"/>
        <v>0</v>
      </c>
      <c r="G146" s="189">
        <f t="shared" si="1213"/>
        <v>0</v>
      </c>
      <c r="H146" s="190">
        <f t="shared" si="1213"/>
        <v>0</v>
      </c>
      <c r="I146" s="226">
        <f t="shared" si="1213"/>
        <v>0</v>
      </c>
      <c r="J146" s="189">
        <f t="shared" si="1213"/>
        <v>0</v>
      </c>
      <c r="K146" s="57">
        <f t="shared" si="1213"/>
        <v>0</v>
      </c>
      <c r="L146" s="56">
        <f t="shared" si="1213"/>
        <v>0</v>
      </c>
      <c r="M146" s="56">
        <f t="shared" si="1213"/>
        <v>0</v>
      </c>
      <c r="N146" s="56">
        <f t="shared" si="1213"/>
        <v>0</v>
      </c>
      <c r="O146" s="56">
        <f t="shared" si="1213"/>
        <v>0</v>
      </c>
      <c r="P146" s="56">
        <f t="shared" si="1213"/>
        <v>0</v>
      </c>
      <c r="Q146" s="56">
        <f t="shared" si="1213"/>
        <v>0</v>
      </c>
      <c r="R146" s="56">
        <f t="shared" si="1213"/>
        <v>0</v>
      </c>
      <c r="S146" s="56">
        <f t="shared" si="1213"/>
        <v>0</v>
      </c>
      <c r="T146" s="56">
        <f t="shared" si="1213"/>
        <v>0</v>
      </c>
      <c r="U146" s="57">
        <f t="shared" ref="U146:Y146" si="1214">SUM(U147:U154)</f>
        <v>0</v>
      </c>
      <c r="V146" s="56">
        <f t="shared" si="1214"/>
        <v>0</v>
      </c>
      <c r="W146" s="56">
        <f t="shared" si="1214"/>
        <v>0</v>
      </c>
      <c r="X146" s="56">
        <f t="shared" si="1214"/>
        <v>0</v>
      </c>
      <c r="Y146" s="107">
        <f t="shared" si="1214"/>
        <v>0</v>
      </c>
      <c r="Z146" s="57">
        <f t="shared" ref="Z146:AJ146" si="1215">SUM(Z147:Z154)</f>
        <v>0</v>
      </c>
      <c r="AA146" s="56">
        <f t="shared" si="1215"/>
        <v>0</v>
      </c>
      <c r="AB146" s="56">
        <f t="shared" si="1215"/>
        <v>0</v>
      </c>
      <c r="AC146" s="56">
        <f t="shared" si="1215"/>
        <v>0</v>
      </c>
      <c r="AD146" s="56">
        <f t="shared" si="1215"/>
        <v>0</v>
      </c>
      <c r="AE146" s="56">
        <f t="shared" si="1215"/>
        <v>0</v>
      </c>
      <c r="AF146" s="56">
        <f t="shared" si="1215"/>
        <v>0</v>
      </c>
      <c r="AG146" s="56">
        <f t="shared" si="1215"/>
        <v>0</v>
      </c>
      <c r="AH146" s="56">
        <f t="shared" si="1215"/>
        <v>0</v>
      </c>
      <c r="AI146" s="56">
        <f t="shared" si="1215"/>
        <v>0</v>
      </c>
      <c r="AJ146" s="56">
        <f t="shared" si="1215"/>
        <v>0</v>
      </c>
      <c r="AK146" s="57">
        <f t="shared" ref="AK146:AO146" si="1216">SUM(AK147:AK154)</f>
        <v>0</v>
      </c>
      <c r="AL146" s="56">
        <f t="shared" si="1216"/>
        <v>0</v>
      </c>
      <c r="AM146" s="56">
        <f t="shared" si="1216"/>
        <v>0</v>
      </c>
      <c r="AN146" s="56">
        <f t="shared" si="1216"/>
        <v>0</v>
      </c>
      <c r="AO146" s="107">
        <f t="shared" si="1216"/>
        <v>0</v>
      </c>
      <c r="AP146" s="57">
        <f t="shared" ref="AP146:AZ146" si="1217">SUM(AP147:AP154)</f>
        <v>0</v>
      </c>
      <c r="AQ146" s="56">
        <f t="shared" si="1217"/>
        <v>0</v>
      </c>
      <c r="AR146" s="56">
        <f t="shared" si="1217"/>
        <v>0</v>
      </c>
      <c r="AS146" s="56">
        <f t="shared" si="1217"/>
        <v>0</v>
      </c>
      <c r="AT146" s="56">
        <f t="shared" si="1217"/>
        <v>0</v>
      </c>
      <c r="AU146" s="56">
        <f t="shared" si="1217"/>
        <v>0</v>
      </c>
      <c r="AV146" s="56">
        <f t="shared" si="1217"/>
        <v>0</v>
      </c>
      <c r="AW146" s="56">
        <f t="shared" si="1217"/>
        <v>0</v>
      </c>
      <c r="AX146" s="56">
        <f t="shared" si="1217"/>
        <v>0</v>
      </c>
      <c r="AY146" s="56">
        <f t="shared" si="1217"/>
        <v>0</v>
      </c>
      <c r="AZ146" s="56">
        <f t="shared" si="1217"/>
        <v>0</v>
      </c>
      <c r="BA146" s="57">
        <f t="shared" ref="BA146:BE146" si="1218">SUM(BA147:BA154)</f>
        <v>0</v>
      </c>
      <c r="BB146" s="56">
        <f t="shared" si="1218"/>
        <v>0</v>
      </c>
      <c r="BC146" s="56">
        <f t="shared" si="1218"/>
        <v>0</v>
      </c>
      <c r="BD146" s="56">
        <f t="shared" si="1218"/>
        <v>0</v>
      </c>
      <c r="BE146" s="107">
        <f t="shared" si="1218"/>
        <v>0</v>
      </c>
      <c r="BF146" s="57">
        <f t="shared" ref="BF146:BP146" si="1219">SUM(BF147:BF154)</f>
        <v>0</v>
      </c>
      <c r="BG146" s="56">
        <f t="shared" si="1219"/>
        <v>0</v>
      </c>
      <c r="BH146" s="56">
        <f t="shared" si="1219"/>
        <v>0</v>
      </c>
      <c r="BI146" s="56">
        <f t="shared" si="1219"/>
        <v>0</v>
      </c>
      <c r="BJ146" s="56">
        <f t="shared" si="1219"/>
        <v>0</v>
      </c>
      <c r="BK146" s="56">
        <f t="shared" si="1219"/>
        <v>0</v>
      </c>
      <c r="BL146" s="56">
        <f t="shared" si="1219"/>
        <v>0</v>
      </c>
      <c r="BM146" s="56">
        <f t="shared" si="1219"/>
        <v>0</v>
      </c>
      <c r="BN146" s="56">
        <f t="shared" si="1219"/>
        <v>0</v>
      </c>
      <c r="BO146" s="56">
        <f t="shared" si="1219"/>
        <v>0</v>
      </c>
      <c r="BP146" s="56">
        <f t="shared" si="1219"/>
        <v>0</v>
      </c>
      <c r="BQ146" s="57">
        <f t="shared" ref="BQ146:BU146" si="1220">SUM(BQ147:BQ154)</f>
        <v>0</v>
      </c>
      <c r="BR146" s="56">
        <f t="shared" si="1220"/>
        <v>0</v>
      </c>
      <c r="BS146" s="56">
        <f t="shared" si="1220"/>
        <v>0</v>
      </c>
      <c r="BT146" s="56">
        <f t="shared" si="1220"/>
        <v>0</v>
      </c>
      <c r="BU146" s="107">
        <f t="shared" si="1220"/>
        <v>0</v>
      </c>
      <c r="BV146" s="57">
        <f t="shared" ref="BV146:CF146" si="1221">SUM(BV147:BV154)</f>
        <v>0</v>
      </c>
      <c r="BW146" s="56">
        <f t="shared" si="1221"/>
        <v>0</v>
      </c>
      <c r="BX146" s="56">
        <f t="shared" si="1221"/>
        <v>0</v>
      </c>
      <c r="BY146" s="56">
        <f t="shared" si="1221"/>
        <v>0</v>
      </c>
      <c r="BZ146" s="56">
        <f t="shared" si="1221"/>
        <v>0</v>
      </c>
      <c r="CA146" s="56">
        <f t="shared" si="1221"/>
        <v>0</v>
      </c>
      <c r="CB146" s="56">
        <f t="shared" si="1221"/>
        <v>0</v>
      </c>
      <c r="CC146" s="56">
        <f t="shared" si="1221"/>
        <v>0</v>
      </c>
      <c r="CD146" s="56">
        <f t="shared" si="1221"/>
        <v>0</v>
      </c>
      <c r="CE146" s="56">
        <f t="shared" si="1221"/>
        <v>0</v>
      </c>
      <c r="CF146" s="56">
        <f t="shared" si="1221"/>
        <v>0</v>
      </c>
      <c r="CG146" s="57">
        <f t="shared" ref="CG146:CU146" si="1222">SUM(CG147:CG154)</f>
        <v>0</v>
      </c>
      <c r="CH146" s="56">
        <f t="shared" si="1222"/>
        <v>0</v>
      </c>
      <c r="CI146" s="56">
        <f t="shared" si="1222"/>
        <v>0</v>
      </c>
      <c r="CJ146" s="56">
        <f t="shared" si="1222"/>
        <v>0</v>
      </c>
      <c r="CK146" s="56">
        <f t="shared" ref="CK146:CT146" si="1223">SUM(CK147:CK154)</f>
        <v>0</v>
      </c>
      <c r="CL146" s="56">
        <f t="shared" si="1223"/>
        <v>0</v>
      </c>
      <c r="CM146" s="56">
        <f t="shared" si="1223"/>
        <v>0</v>
      </c>
      <c r="CN146" s="56">
        <f t="shared" si="1223"/>
        <v>0</v>
      </c>
      <c r="CO146" s="56">
        <f t="shared" si="1223"/>
        <v>0</v>
      </c>
      <c r="CP146" s="56">
        <f t="shared" si="1223"/>
        <v>0</v>
      </c>
      <c r="CQ146" s="56">
        <f t="shared" si="1223"/>
        <v>0</v>
      </c>
      <c r="CR146" s="56">
        <f t="shared" si="1223"/>
        <v>0</v>
      </c>
      <c r="CS146" s="56">
        <f t="shared" si="1223"/>
        <v>0</v>
      </c>
      <c r="CT146" s="56">
        <f t="shared" si="1223"/>
        <v>0</v>
      </c>
      <c r="CU146" s="107">
        <f t="shared" si="1222"/>
        <v>0</v>
      </c>
      <c r="CV146" s="150">
        <f t="shared" ref="CV146:DG146" si="1224">SUM(CV147:CV154)</f>
        <v>0</v>
      </c>
      <c r="CW146" s="57">
        <f t="shared" si="1224"/>
        <v>0</v>
      </c>
      <c r="CX146" s="56">
        <f t="shared" si="1224"/>
        <v>0</v>
      </c>
      <c r="CY146" s="56">
        <f t="shared" si="1224"/>
        <v>0</v>
      </c>
      <c r="CZ146" s="56">
        <f t="shared" si="1224"/>
        <v>0</v>
      </c>
      <c r="DA146" s="56">
        <f t="shared" si="1224"/>
        <v>0</v>
      </c>
      <c r="DB146" s="56">
        <f t="shared" si="1224"/>
        <v>0</v>
      </c>
      <c r="DC146" s="56">
        <f t="shared" si="1224"/>
        <v>0</v>
      </c>
      <c r="DD146" s="56">
        <f t="shared" si="1224"/>
        <v>0</v>
      </c>
      <c r="DE146" s="56">
        <f t="shared" si="1224"/>
        <v>0</v>
      </c>
      <c r="DF146" s="56">
        <f t="shared" si="1224"/>
        <v>0</v>
      </c>
      <c r="DG146" s="56">
        <f t="shared" si="1224"/>
        <v>0</v>
      </c>
      <c r="DH146" s="57">
        <f t="shared" ref="DH146:DL146" si="1225">SUM(DH147:DH154)</f>
        <v>0</v>
      </c>
      <c r="DI146" s="56">
        <f t="shared" si="1225"/>
        <v>0</v>
      </c>
      <c r="DJ146" s="56">
        <f t="shared" si="1225"/>
        <v>0</v>
      </c>
      <c r="DK146" s="56">
        <f t="shared" si="1225"/>
        <v>0</v>
      </c>
      <c r="DL146" s="107">
        <f t="shared" si="1225"/>
        <v>0</v>
      </c>
      <c r="DM146" s="57">
        <f t="shared" ref="DM146:DW146" si="1226">SUM(DM147:DM154)</f>
        <v>0</v>
      </c>
      <c r="DN146" s="56">
        <f t="shared" si="1226"/>
        <v>0</v>
      </c>
      <c r="DO146" s="56">
        <f t="shared" si="1226"/>
        <v>0</v>
      </c>
      <c r="DP146" s="56">
        <f t="shared" si="1226"/>
        <v>0</v>
      </c>
      <c r="DQ146" s="56">
        <f t="shared" si="1226"/>
        <v>0</v>
      </c>
      <c r="DR146" s="56">
        <f t="shared" si="1226"/>
        <v>0</v>
      </c>
      <c r="DS146" s="56">
        <f t="shared" si="1226"/>
        <v>0</v>
      </c>
      <c r="DT146" s="56">
        <f t="shared" si="1226"/>
        <v>0</v>
      </c>
      <c r="DU146" s="56">
        <f t="shared" si="1226"/>
        <v>0</v>
      </c>
      <c r="DV146" s="56">
        <f t="shared" si="1226"/>
        <v>0</v>
      </c>
      <c r="DW146" s="56">
        <f t="shared" si="1226"/>
        <v>0</v>
      </c>
      <c r="DX146" s="57">
        <f t="shared" ref="DX146:EB146" si="1227">SUM(DX147:DX154)</f>
        <v>0</v>
      </c>
      <c r="DY146" s="56">
        <f t="shared" si="1227"/>
        <v>0</v>
      </c>
      <c r="DZ146" s="56">
        <f t="shared" si="1227"/>
        <v>0</v>
      </c>
      <c r="EA146" s="56">
        <f t="shared" si="1227"/>
        <v>0</v>
      </c>
      <c r="EB146" s="107">
        <f t="shared" si="1227"/>
        <v>0</v>
      </c>
      <c r="EC146" s="57">
        <f t="shared" ref="EC146:EM146" si="1228">SUM(EC147:EC154)</f>
        <v>0</v>
      </c>
      <c r="ED146" s="56">
        <f t="shared" si="1228"/>
        <v>0</v>
      </c>
      <c r="EE146" s="56">
        <f t="shared" si="1228"/>
        <v>0</v>
      </c>
      <c r="EF146" s="56">
        <f t="shared" si="1228"/>
        <v>0</v>
      </c>
      <c r="EG146" s="56">
        <f t="shared" si="1228"/>
        <v>0</v>
      </c>
      <c r="EH146" s="56">
        <f t="shared" si="1228"/>
        <v>0</v>
      </c>
      <c r="EI146" s="56">
        <f t="shared" si="1228"/>
        <v>0</v>
      </c>
      <c r="EJ146" s="56">
        <f t="shared" si="1228"/>
        <v>0</v>
      </c>
      <c r="EK146" s="56">
        <f t="shared" si="1228"/>
        <v>0</v>
      </c>
      <c r="EL146" s="56">
        <f t="shared" si="1228"/>
        <v>0</v>
      </c>
      <c r="EM146" s="56">
        <f t="shared" si="1228"/>
        <v>0</v>
      </c>
      <c r="EN146" s="57">
        <f t="shared" ref="EN146:ER146" si="1229">SUM(EN147:EN154)</f>
        <v>0</v>
      </c>
      <c r="EO146" s="56">
        <f t="shared" si="1229"/>
        <v>0</v>
      </c>
      <c r="EP146" s="56">
        <f t="shared" si="1229"/>
        <v>0</v>
      </c>
      <c r="EQ146" s="56">
        <f t="shared" si="1229"/>
        <v>0</v>
      </c>
      <c r="ER146" s="107">
        <f t="shared" si="1229"/>
        <v>0</v>
      </c>
      <c r="ES146" s="57">
        <f t="shared" ref="ES146:FC146" si="1230">SUM(ES147:ES154)</f>
        <v>0</v>
      </c>
      <c r="ET146" s="56">
        <f t="shared" si="1230"/>
        <v>0</v>
      </c>
      <c r="EU146" s="56">
        <f t="shared" si="1230"/>
        <v>0</v>
      </c>
      <c r="EV146" s="56">
        <f t="shared" si="1230"/>
        <v>0</v>
      </c>
      <c r="EW146" s="56">
        <f t="shared" si="1230"/>
        <v>0</v>
      </c>
      <c r="EX146" s="56">
        <f t="shared" si="1230"/>
        <v>0</v>
      </c>
      <c r="EY146" s="56">
        <f t="shared" si="1230"/>
        <v>0</v>
      </c>
      <c r="EZ146" s="56">
        <f t="shared" si="1230"/>
        <v>0</v>
      </c>
      <c r="FA146" s="56">
        <f t="shared" si="1230"/>
        <v>0</v>
      </c>
      <c r="FB146" s="56">
        <f t="shared" si="1230"/>
        <v>0</v>
      </c>
      <c r="FC146" s="56">
        <f t="shared" si="1230"/>
        <v>0</v>
      </c>
      <c r="FD146" s="57">
        <f t="shared" ref="FD146:FH146" si="1231">SUM(FD147:FD154)</f>
        <v>0</v>
      </c>
      <c r="FE146" s="56">
        <f t="shared" si="1231"/>
        <v>0</v>
      </c>
      <c r="FF146" s="56">
        <f t="shared" si="1231"/>
        <v>0</v>
      </c>
      <c r="FG146" s="56">
        <f t="shared" si="1231"/>
        <v>0</v>
      </c>
      <c r="FH146" s="107">
        <f t="shared" si="1231"/>
        <v>0</v>
      </c>
      <c r="FI146" s="57">
        <f t="shared" ref="FI146:FS146" si="1232">SUM(FI147:FI154)</f>
        <v>0</v>
      </c>
      <c r="FJ146" s="56">
        <f t="shared" si="1232"/>
        <v>0</v>
      </c>
      <c r="FK146" s="56">
        <f t="shared" si="1232"/>
        <v>0</v>
      </c>
      <c r="FL146" s="56">
        <f t="shared" si="1232"/>
        <v>0</v>
      </c>
      <c r="FM146" s="56">
        <f t="shared" si="1232"/>
        <v>0</v>
      </c>
      <c r="FN146" s="56">
        <f t="shared" si="1232"/>
        <v>0</v>
      </c>
      <c r="FO146" s="56">
        <f t="shared" si="1232"/>
        <v>0</v>
      </c>
      <c r="FP146" s="56">
        <f t="shared" si="1232"/>
        <v>0</v>
      </c>
      <c r="FQ146" s="56">
        <f t="shared" si="1232"/>
        <v>0</v>
      </c>
      <c r="FR146" s="56">
        <f t="shared" si="1232"/>
        <v>0</v>
      </c>
      <c r="FS146" s="56">
        <f t="shared" si="1232"/>
        <v>0</v>
      </c>
      <c r="FT146" s="57">
        <f t="shared" ref="FT146:FX146" si="1233">SUM(FT147:FT154)</f>
        <v>0</v>
      </c>
      <c r="FU146" s="56">
        <f t="shared" si="1233"/>
        <v>0</v>
      </c>
      <c r="FV146" s="56">
        <f t="shared" si="1233"/>
        <v>0</v>
      </c>
      <c r="FW146" s="56">
        <f t="shared" si="1233"/>
        <v>0</v>
      </c>
      <c r="FX146" s="107">
        <f t="shared" si="1233"/>
        <v>0</v>
      </c>
      <c r="FY146" s="57">
        <f t="shared" ref="FY146:GI146" si="1234">SUM(FY147:FY154)</f>
        <v>0</v>
      </c>
      <c r="FZ146" s="56">
        <f t="shared" si="1234"/>
        <v>0</v>
      </c>
      <c r="GA146" s="56">
        <f t="shared" si="1234"/>
        <v>0</v>
      </c>
      <c r="GB146" s="56">
        <f t="shared" si="1234"/>
        <v>0</v>
      </c>
      <c r="GC146" s="56">
        <f t="shared" si="1234"/>
        <v>0</v>
      </c>
      <c r="GD146" s="56">
        <f t="shared" si="1234"/>
        <v>0</v>
      </c>
      <c r="GE146" s="56">
        <f t="shared" si="1234"/>
        <v>0</v>
      </c>
      <c r="GF146" s="56">
        <f t="shared" si="1234"/>
        <v>0</v>
      </c>
      <c r="GG146" s="56">
        <f t="shared" si="1234"/>
        <v>0</v>
      </c>
      <c r="GH146" s="56">
        <f t="shared" si="1234"/>
        <v>0</v>
      </c>
      <c r="GI146" s="56">
        <f t="shared" si="1234"/>
        <v>0</v>
      </c>
      <c r="GJ146" s="57">
        <f t="shared" ref="GJ146:GN146" si="1235">SUM(GJ147:GJ154)</f>
        <v>0</v>
      </c>
      <c r="GK146" s="56">
        <f t="shared" si="1235"/>
        <v>0</v>
      </c>
      <c r="GL146" s="56">
        <f t="shared" si="1235"/>
        <v>0</v>
      </c>
      <c r="GM146" s="56">
        <f t="shared" si="1235"/>
        <v>0</v>
      </c>
      <c r="GN146" s="107">
        <f t="shared" si="1235"/>
        <v>0</v>
      </c>
      <c r="GO146" s="57">
        <f t="shared" ref="GO146:GY146" si="1236">SUM(GO147:GO154)</f>
        <v>0</v>
      </c>
      <c r="GP146" s="56">
        <f t="shared" si="1236"/>
        <v>0</v>
      </c>
      <c r="GQ146" s="56">
        <f t="shared" si="1236"/>
        <v>0</v>
      </c>
      <c r="GR146" s="56">
        <f t="shared" si="1236"/>
        <v>0</v>
      </c>
      <c r="GS146" s="56">
        <f t="shared" si="1236"/>
        <v>0</v>
      </c>
      <c r="GT146" s="56">
        <f t="shared" si="1236"/>
        <v>0</v>
      </c>
      <c r="GU146" s="56">
        <f t="shared" si="1236"/>
        <v>0</v>
      </c>
      <c r="GV146" s="56">
        <f t="shared" si="1236"/>
        <v>0</v>
      </c>
      <c r="GW146" s="56">
        <f t="shared" si="1236"/>
        <v>0</v>
      </c>
      <c r="GX146" s="56">
        <f t="shared" si="1236"/>
        <v>0</v>
      </c>
      <c r="GY146" s="56">
        <f t="shared" si="1236"/>
        <v>0</v>
      </c>
      <c r="GZ146" s="57">
        <f t="shared" ref="GZ146:HC146" si="1237">SUM(GZ147:GZ154)</f>
        <v>0</v>
      </c>
      <c r="HA146" s="56">
        <f t="shared" si="1237"/>
        <v>0</v>
      </c>
      <c r="HB146" s="56">
        <f t="shared" si="1237"/>
        <v>0</v>
      </c>
      <c r="HC146" s="56">
        <f t="shared" si="1237"/>
        <v>0</v>
      </c>
      <c r="HD146" s="56">
        <f t="shared" ref="HD146:HM146" si="1238">SUM(HD147:HD154)</f>
        <v>0</v>
      </c>
      <c r="HE146" s="56">
        <f t="shared" si="1238"/>
        <v>0</v>
      </c>
      <c r="HF146" s="56">
        <f t="shared" si="1238"/>
        <v>0</v>
      </c>
      <c r="HG146" s="56">
        <f t="shared" si="1238"/>
        <v>0</v>
      </c>
      <c r="HH146" s="56">
        <f t="shared" si="1238"/>
        <v>0</v>
      </c>
      <c r="HI146" s="56">
        <f t="shared" si="1238"/>
        <v>0</v>
      </c>
      <c r="HJ146" s="56">
        <f t="shared" si="1238"/>
        <v>0</v>
      </c>
      <c r="HK146" s="56">
        <f t="shared" si="1238"/>
        <v>0</v>
      </c>
      <c r="HL146" s="56">
        <f t="shared" si="1238"/>
        <v>0</v>
      </c>
      <c r="HM146" s="56">
        <f t="shared" si="1238"/>
        <v>0</v>
      </c>
      <c r="HN146" s="107">
        <f t="shared" ref="HN146" si="1239">SUM(HN147:HN154)</f>
        <v>0</v>
      </c>
      <c r="HO146" s="134">
        <f t="shared" ref="HO146:IA146" si="1240">SUM(HO147:HO154)</f>
        <v>0</v>
      </c>
      <c r="HP146" s="150">
        <f t="shared" si="1240"/>
        <v>0</v>
      </c>
      <c r="HQ146" s="57">
        <f t="shared" si="1240"/>
        <v>0</v>
      </c>
      <c r="HR146" s="56">
        <f t="shared" si="1240"/>
        <v>0</v>
      </c>
      <c r="HS146" s="56">
        <f t="shared" si="1240"/>
        <v>0</v>
      </c>
      <c r="HT146" s="56">
        <f t="shared" si="1240"/>
        <v>0</v>
      </c>
      <c r="HU146" s="56">
        <f t="shared" si="1240"/>
        <v>0</v>
      </c>
      <c r="HV146" s="56">
        <f t="shared" si="1240"/>
        <v>0</v>
      </c>
      <c r="HW146" s="56">
        <f t="shared" si="1240"/>
        <v>0</v>
      </c>
      <c r="HX146" s="56">
        <f t="shared" si="1240"/>
        <v>0</v>
      </c>
      <c r="HY146" s="56">
        <f t="shared" si="1240"/>
        <v>0</v>
      </c>
      <c r="HZ146" s="56">
        <f t="shared" si="1240"/>
        <v>0</v>
      </c>
      <c r="IA146" s="56">
        <f t="shared" si="1240"/>
        <v>0</v>
      </c>
      <c r="IB146" s="57">
        <f t="shared" ref="IB146:IF146" si="1241">SUM(IB147:IB154)</f>
        <v>0</v>
      </c>
      <c r="IC146" s="56">
        <f t="shared" si="1241"/>
        <v>0</v>
      </c>
      <c r="ID146" s="56">
        <f t="shared" si="1241"/>
        <v>0</v>
      </c>
      <c r="IE146" s="56">
        <f t="shared" si="1241"/>
        <v>0</v>
      </c>
      <c r="IF146" s="107">
        <f t="shared" si="1241"/>
        <v>0</v>
      </c>
      <c r="IG146" s="57">
        <f t="shared" ref="IG146:IQ146" si="1242">SUM(IG147:IG154)</f>
        <v>0</v>
      </c>
      <c r="IH146" s="56">
        <f t="shared" si="1242"/>
        <v>0</v>
      </c>
      <c r="II146" s="56">
        <f t="shared" si="1242"/>
        <v>0</v>
      </c>
      <c r="IJ146" s="56">
        <f t="shared" si="1242"/>
        <v>0</v>
      </c>
      <c r="IK146" s="56">
        <f t="shared" si="1242"/>
        <v>0</v>
      </c>
      <c r="IL146" s="56">
        <f t="shared" si="1242"/>
        <v>0</v>
      </c>
      <c r="IM146" s="56">
        <f t="shared" si="1242"/>
        <v>0</v>
      </c>
      <c r="IN146" s="56">
        <f t="shared" si="1242"/>
        <v>0</v>
      </c>
      <c r="IO146" s="56">
        <f t="shared" si="1242"/>
        <v>0</v>
      </c>
      <c r="IP146" s="56">
        <f t="shared" si="1242"/>
        <v>0</v>
      </c>
      <c r="IQ146" s="56">
        <f t="shared" si="1242"/>
        <v>0</v>
      </c>
      <c r="IR146" s="57">
        <f t="shared" ref="IR146:IV146" si="1243">SUM(IR147:IR154)</f>
        <v>0</v>
      </c>
      <c r="IS146" s="56">
        <f t="shared" si="1243"/>
        <v>0</v>
      </c>
      <c r="IT146" s="56">
        <f t="shared" si="1243"/>
        <v>0</v>
      </c>
      <c r="IU146" s="56">
        <f t="shared" si="1243"/>
        <v>0</v>
      </c>
      <c r="IV146" s="107">
        <f t="shared" si="1243"/>
        <v>0</v>
      </c>
      <c r="IW146" s="57">
        <f t="shared" ref="IW146:JG146" si="1244">SUM(IW147:IW154)</f>
        <v>0</v>
      </c>
      <c r="IX146" s="56">
        <f t="shared" si="1244"/>
        <v>0</v>
      </c>
      <c r="IY146" s="56">
        <f t="shared" si="1244"/>
        <v>0</v>
      </c>
      <c r="IZ146" s="56">
        <f t="shared" si="1244"/>
        <v>0</v>
      </c>
      <c r="JA146" s="56">
        <f t="shared" si="1244"/>
        <v>0</v>
      </c>
      <c r="JB146" s="56">
        <f t="shared" si="1244"/>
        <v>0</v>
      </c>
      <c r="JC146" s="56">
        <f t="shared" si="1244"/>
        <v>0</v>
      </c>
      <c r="JD146" s="56">
        <f t="shared" si="1244"/>
        <v>0</v>
      </c>
      <c r="JE146" s="56">
        <f t="shared" si="1244"/>
        <v>0</v>
      </c>
      <c r="JF146" s="56">
        <f t="shared" si="1244"/>
        <v>0</v>
      </c>
      <c r="JG146" s="56">
        <f t="shared" si="1244"/>
        <v>0</v>
      </c>
      <c r="JH146" s="57">
        <f t="shared" ref="JH146:JL146" si="1245">SUM(JH147:JH154)</f>
        <v>0</v>
      </c>
      <c r="JI146" s="56">
        <f t="shared" si="1245"/>
        <v>0</v>
      </c>
      <c r="JJ146" s="56">
        <f t="shared" si="1245"/>
        <v>0</v>
      </c>
      <c r="JK146" s="56">
        <f t="shared" si="1245"/>
        <v>0</v>
      </c>
      <c r="JL146" s="107">
        <f t="shared" si="1245"/>
        <v>0</v>
      </c>
      <c r="JM146" s="57">
        <f t="shared" ref="JM146:JW146" si="1246">SUM(JM147:JM154)</f>
        <v>0</v>
      </c>
      <c r="JN146" s="56">
        <f t="shared" si="1246"/>
        <v>0</v>
      </c>
      <c r="JO146" s="56">
        <f t="shared" si="1246"/>
        <v>0</v>
      </c>
      <c r="JP146" s="56">
        <f t="shared" si="1246"/>
        <v>0</v>
      </c>
      <c r="JQ146" s="56">
        <f t="shared" si="1246"/>
        <v>0</v>
      </c>
      <c r="JR146" s="56">
        <f t="shared" si="1246"/>
        <v>0</v>
      </c>
      <c r="JS146" s="56">
        <f t="shared" si="1246"/>
        <v>0</v>
      </c>
      <c r="JT146" s="56">
        <f t="shared" si="1246"/>
        <v>0</v>
      </c>
      <c r="JU146" s="56">
        <f t="shared" si="1246"/>
        <v>0</v>
      </c>
      <c r="JV146" s="56">
        <f t="shared" si="1246"/>
        <v>0</v>
      </c>
      <c r="JW146" s="56">
        <f t="shared" si="1246"/>
        <v>0</v>
      </c>
      <c r="JX146" s="57">
        <f t="shared" ref="JX146:KB146" si="1247">SUM(JX147:JX154)</f>
        <v>0</v>
      </c>
      <c r="JY146" s="56">
        <f t="shared" si="1247"/>
        <v>0</v>
      </c>
      <c r="JZ146" s="56">
        <f t="shared" si="1247"/>
        <v>0</v>
      </c>
      <c r="KA146" s="56">
        <f t="shared" si="1247"/>
        <v>0</v>
      </c>
      <c r="KB146" s="107">
        <f t="shared" si="1247"/>
        <v>0</v>
      </c>
      <c r="KC146" s="57">
        <f t="shared" ref="KC146:KM146" si="1248">SUM(KC147:KC154)</f>
        <v>0</v>
      </c>
      <c r="KD146" s="56">
        <f t="shared" si="1248"/>
        <v>0</v>
      </c>
      <c r="KE146" s="56">
        <f t="shared" si="1248"/>
        <v>0</v>
      </c>
      <c r="KF146" s="56">
        <f t="shared" si="1248"/>
        <v>0</v>
      </c>
      <c r="KG146" s="56">
        <f t="shared" si="1248"/>
        <v>0</v>
      </c>
      <c r="KH146" s="56">
        <f t="shared" si="1248"/>
        <v>0</v>
      </c>
      <c r="KI146" s="56">
        <f t="shared" si="1248"/>
        <v>0</v>
      </c>
      <c r="KJ146" s="56">
        <f t="shared" si="1248"/>
        <v>0</v>
      </c>
      <c r="KK146" s="56">
        <f t="shared" si="1248"/>
        <v>0</v>
      </c>
      <c r="KL146" s="56">
        <f t="shared" si="1248"/>
        <v>0</v>
      </c>
      <c r="KM146" s="56">
        <f t="shared" si="1248"/>
        <v>0</v>
      </c>
      <c r="KN146" s="57">
        <f t="shared" ref="KN146:KQ146" si="1249">SUM(KN147:KN154)</f>
        <v>0</v>
      </c>
      <c r="KO146" s="56">
        <f t="shared" si="1249"/>
        <v>0</v>
      </c>
      <c r="KP146" s="56">
        <f t="shared" si="1249"/>
        <v>0</v>
      </c>
      <c r="KQ146" s="56">
        <f t="shared" si="1249"/>
        <v>0</v>
      </c>
      <c r="KR146" s="56">
        <f t="shared" ref="KR146:LA146" si="1250">SUM(KR147:KR154)</f>
        <v>0</v>
      </c>
      <c r="KS146" s="56">
        <f t="shared" si="1250"/>
        <v>0</v>
      </c>
      <c r="KT146" s="56">
        <f t="shared" si="1250"/>
        <v>0</v>
      </c>
      <c r="KU146" s="56">
        <f t="shared" si="1250"/>
        <v>0</v>
      </c>
      <c r="KV146" s="56">
        <f t="shared" si="1250"/>
        <v>0</v>
      </c>
      <c r="KW146" s="56">
        <f t="shared" si="1250"/>
        <v>0</v>
      </c>
      <c r="KX146" s="56">
        <f t="shared" si="1250"/>
        <v>0</v>
      </c>
      <c r="KY146" s="56">
        <f t="shared" si="1250"/>
        <v>0</v>
      </c>
      <c r="KZ146" s="56">
        <f t="shared" si="1250"/>
        <v>0</v>
      </c>
      <c r="LA146" s="56">
        <f t="shared" si="1250"/>
        <v>0</v>
      </c>
      <c r="LB146" s="107">
        <f t="shared" ref="LB146" si="1251">SUM(LB147:LB154)</f>
        <v>0</v>
      </c>
      <c r="LC146" s="150">
        <f t="shared" ref="LC146:LN146" si="1252">SUM(LC147:LC154)</f>
        <v>0</v>
      </c>
      <c r="LD146" s="57">
        <f t="shared" si="1252"/>
        <v>0</v>
      </c>
      <c r="LE146" s="56">
        <f t="shared" si="1252"/>
        <v>0</v>
      </c>
      <c r="LF146" s="56">
        <f t="shared" si="1252"/>
        <v>0</v>
      </c>
      <c r="LG146" s="56">
        <f t="shared" si="1252"/>
        <v>0</v>
      </c>
      <c r="LH146" s="56">
        <f t="shared" si="1252"/>
        <v>0</v>
      </c>
      <c r="LI146" s="56">
        <f t="shared" si="1252"/>
        <v>0</v>
      </c>
      <c r="LJ146" s="56">
        <f t="shared" si="1252"/>
        <v>0</v>
      </c>
      <c r="LK146" s="56">
        <f t="shared" si="1252"/>
        <v>0</v>
      </c>
      <c r="LL146" s="56">
        <f t="shared" si="1252"/>
        <v>0</v>
      </c>
      <c r="LM146" s="56">
        <f t="shared" si="1252"/>
        <v>0</v>
      </c>
      <c r="LN146" s="56">
        <f t="shared" si="1252"/>
        <v>0</v>
      </c>
      <c r="LO146" s="57">
        <f t="shared" ref="LO146:LS146" si="1253">SUM(LO147:LO154)</f>
        <v>0</v>
      </c>
      <c r="LP146" s="56">
        <f t="shared" si="1253"/>
        <v>0</v>
      </c>
      <c r="LQ146" s="56">
        <f t="shared" si="1253"/>
        <v>0</v>
      </c>
      <c r="LR146" s="56">
        <f t="shared" si="1253"/>
        <v>0</v>
      </c>
      <c r="LS146" s="107">
        <f t="shared" si="1253"/>
        <v>0</v>
      </c>
      <c r="LT146" s="57">
        <f t="shared" ref="LT146:MD146" si="1254">SUM(LT147:LT154)</f>
        <v>0</v>
      </c>
      <c r="LU146" s="56">
        <f t="shared" si="1254"/>
        <v>0</v>
      </c>
      <c r="LV146" s="56">
        <f t="shared" si="1254"/>
        <v>0</v>
      </c>
      <c r="LW146" s="56">
        <f t="shared" si="1254"/>
        <v>0</v>
      </c>
      <c r="LX146" s="56">
        <f t="shared" si="1254"/>
        <v>0</v>
      </c>
      <c r="LY146" s="56">
        <f t="shared" si="1254"/>
        <v>0</v>
      </c>
      <c r="LZ146" s="56">
        <f t="shared" si="1254"/>
        <v>0</v>
      </c>
      <c r="MA146" s="56">
        <f t="shared" si="1254"/>
        <v>0</v>
      </c>
      <c r="MB146" s="56">
        <f t="shared" si="1254"/>
        <v>0</v>
      </c>
      <c r="MC146" s="56">
        <f t="shared" si="1254"/>
        <v>0</v>
      </c>
      <c r="MD146" s="56">
        <f t="shared" si="1254"/>
        <v>0</v>
      </c>
      <c r="ME146" s="57">
        <f t="shared" ref="ME146:MI146" si="1255">SUM(ME147:ME154)</f>
        <v>0</v>
      </c>
      <c r="MF146" s="56">
        <f t="shared" si="1255"/>
        <v>0</v>
      </c>
      <c r="MG146" s="56">
        <f t="shared" si="1255"/>
        <v>0</v>
      </c>
      <c r="MH146" s="56">
        <f t="shared" si="1255"/>
        <v>0</v>
      </c>
      <c r="MI146" s="107">
        <f t="shared" si="1255"/>
        <v>0</v>
      </c>
      <c r="MJ146" s="57">
        <f t="shared" ref="MJ146:MT146" si="1256">SUM(MJ147:MJ154)</f>
        <v>0</v>
      </c>
      <c r="MK146" s="56">
        <f t="shared" si="1256"/>
        <v>0</v>
      </c>
      <c r="ML146" s="56">
        <f t="shared" si="1256"/>
        <v>0</v>
      </c>
      <c r="MM146" s="56">
        <f t="shared" si="1256"/>
        <v>0</v>
      </c>
      <c r="MN146" s="56">
        <f t="shared" si="1256"/>
        <v>0</v>
      </c>
      <c r="MO146" s="56">
        <f t="shared" si="1256"/>
        <v>0</v>
      </c>
      <c r="MP146" s="56">
        <f t="shared" si="1256"/>
        <v>0</v>
      </c>
      <c r="MQ146" s="56">
        <f t="shared" si="1256"/>
        <v>0</v>
      </c>
      <c r="MR146" s="56">
        <f t="shared" si="1256"/>
        <v>0</v>
      </c>
      <c r="MS146" s="56">
        <f t="shared" si="1256"/>
        <v>0</v>
      </c>
      <c r="MT146" s="56">
        <f t="shared" si="1256"/>
        <v>0</v>
      </c>
      <c r="MU146" s="57">
        <f t="shared" ref="MU146:MY146" si="1257">SUM(MU147:MU154)</f>
        <v>0</v>
      </c>
      <c r="MV146" s="56">
        <f t="shared" si="1257"/>
        <v>0</v>
      </c>
      <c r="MW146" s="56">
        <f t="shared" si="1257"/>
        <v>0</v>
      </c>
      <c r="MX146" s="56">
        <f t="shared" si="1257"/>
        <v>0</v>
      </c>
      <c r="MY146" s="107">
        <f t="shared" si="1257"/>
        <v>0</v>
      </c>
      <c r="MZ146" s="57">
        <f t="shared" ref="MZ146:NJ146" si="1258">SUM(MZ147:MZ154)</f>
        <v>0</v>
      </c>
      <c r="NA146" s="56">
        <f t="shared" si="1258"/>
        <v>0</v>
      </c>
      <c r="NB146" s="56">
        <f t="shared" si="1258"/>
        <v>0</v>
      </c>
      <c r="NC146" s="56">
        <f t="shared" si="1258"/>
        <v>0</v>
      </c>
      <c r="ND146" s="56">
        <f t="shared" si="1258"/>
        <v>0</v>
      </c>
      <c r="NE146" s="56">
        <f t="shared" si="1258"/>
        <v>0</v>
      </c>
      <c r="NF146" s="56">
        <f t="shared" si="1258"/>
        <v>0</v>
      </c>
      <c r="NG146" s="56">
        <f t="shared" si="1258"/>
        <v>0</v>
      </c>
      <c r="NH146" s="56">
        <f t="shared" si="1258"/>
        <v>0</v>
      </c>
      <c r="NI146" s="56">
        <f t="shared" si="1258"/>
        <v>0</v>
      </c>
      <c r="NJ146" s="56">
        <f t="shared" si="1258"/>
        <v>0</v>
      </c>
      <c r="NK146" s="57">
        <f t="shared" ref="NK146:NO146" si="1259">SUM(NK147:NK154)</f>
        <v>0</v>
      </c>
      <c r="NL146" s="56">
        <f t="shared" si="1259"/>
        <v>0</v>
      </c>
      <c r="NM146" s="56">
        <f t="shared" si="1259"/>
        <v>0</v>
      </c>
      <c r="NN146" s="56">
        <f t="shared" si="1259"/>
        <v>0</v>
      </c>
      <c r="NO146" s="107">
        <f t="shared" si="1259"/>
        <v>0</v>
      </c>
      <c r="NP146" s="57">
        <f t="shared" ref="NP146:NZ146" si="1260">SUM(NP147:NP154)</f>
        <v>0</v>
      </c>
      <c r="NQ146" s="56">
        <f t="shared" si="1260"/>
        <v>0</v>
      </c>
      <c r="NR146" s="56">
        <f t="shared" si="1260"/>
        <v>0</v>
      </c>
      <c r="NS146" s="56">
        <f t="shared" si="1260"/>
        <v>0</v>
      </c>
      <c r="NT146" s="56">
        <f t="shared" si="1260"/>
        <v>0</v>
      </c>
      <c r="NU146" s="56">
        <f t="shared" si="1260"/>
        <v>0</v>
      </c>
      <c r="NV146" s="56">
        <f t="shared" si="1260"/>
        <v>0</v>
      </c>
      <c r="NW146" s="56">
        <f t="shared" si="1260"/>
        <v>0</v>
      </c>
      <c r="NX146" s="56">
        <f t="shared" si="1260"/>
        <v>0</v>
      </c>
      <c r="NY146" s="56">
        <f t="shared" si="1260"/>
        <v>0</v>
      </c>
      <c r="NZ146" s="56">
        <f t="shared" si="1260"/>
        <v>0</v>
      </c>
      <c r="OA146" s="57">
        <f t="shared" ref="OA146:OE146" si="1261">SUM(OA147:OA154)</f>
        <v>0</v>
      </c>
      <c r="OB146" s="56">
        <f t="shared" si="1261"/>
        <v>0</v>
      </c>
      <c r="OC146" s="56">
        <f t="shared" si="1261"/>
        <v>0</v>
      </c>
      <c r="OD146" s="56">
        <f t="shared" si="1261"/>
        <v>0</v>
      </c>
      <c r="OE146" s="107">
        <f t="shared" si="1261"/>
        <v>0</v>
      </c>
      <c r="OF146" s="57">
        <f t="shared" ref="OF146:OP146" si="1262">SUM(OF147:OF154)</f>
        <v>0</v>
      </c>
      <c r="OG146" s="56">
        <f t="shared" si="1262"/>
        <v>0</v>
      </c>
      <c r="OH146" s="56">
        <f t="shared" si="1262"/>
        <v>0</v>
      </c>
      <c r="OI146" s="56">
        <f t="shared" si="1262"/>
        <v>0</v>
      </c>
      <c r="OJ146" s="56">
        <f t="shared" si="1262"/>
        <v>0</v>
      </c>
      <c r="OK146" s="56">
        <f t="shared" si="1262"/>
        <v>0</v>
      </c>
      <c r="OL146" s="56">
        <f t="shared" si="1262"/>
        <v>0</v>
      </c>
      <c r="OM146" s="56">
        <f t="shared" si="1262"/>
        <v>0</v>
      </c>
      <c r="ON146" s="56">
        <f t="shared" si="1262"/>
        <v>0</v>
      </c>
      <c r="OO146" s="56">
        <f t="shared" si="1262"/>
        <v>0</v>
      </c>
      <c r="OP146" s="56">
        <f t="shared" si="1262"/>
        <v>0</v>
      </c>
      <c r="OQ146" s="57">
        <f t="shared" ref="OQ146:OU146" si="1263">SUM(OQ147:OQ154)</f>
        <v>0</v>
      </c>
      <c r="OR146" s="56">
        <f t="shared" si="1263"/>
        <v>0</v>
      </c>
      <c r="OS146" s="56">
        <f t="shared" si="1263"/>
        <v>0</v>
      </c>
      <c r="OT146" s="56">
        <f t="shared" si="1263"/>
        <v>0</v>
      </c>
      <c r="OU146" s="107">
        <f t="shared" si="1263"/>
        <v>0</v>
      </c>
      <c r="OV146" s="57">
        <f t="shared" ref="OV146:PF146" si="1264">SUM(OV147:OV154)</f>
        <v>0</v>
      </c>
      <c r="OW146" s="56">
        <f t="shared" si="1264"/>
        <v>0</v>
      </c>
      <c r="OX146" s="56">
        <f t="shared" si="1264"/>
        <v>0</v>
      </c>
      <c r="OY146" s="56">
        <f t="shared" si="1264"/>
        <v>0</v>
      </c>
      <c r="OZ146" s="56">
        <f t="shared" si="1264"/>
        <v>0</v>
      </c>
      <c r="PA146" s="56">
        <f t="shared" si="1264"/>
        <v>0</v>
      </c>
      <c r="PB146" s="56">
        <f t="shared" si="1264"/>
        <v>0</v>
      </c>
      <c r="PC146" s="56">
        <f t="shared" si="1264"/>
        <v>0</v>
      </c>
      <c r="PD146" s="56">
        <f t="shared" si="1264"/>
        <v>0</v>
      </c>
      <c r="PE146" s="56">
        <f t="shared" si="1264"/>
        <v>0</v>
      </c>
      <c r="PF146" s="56">
        <f t="shared" si="1264"/>
        <v>0</v>
      </c>
      <c r="PG146" s="57">
        <f t="shared" ref="PG146:PK146" si="1265">SUM(PG147:PG154)</f>
        <v>0</v>
      </c>
      <c r="PH146" s="56">
        <f t="shared" si="1265"/>
        <v>0</v>
      </c>
      <c r="PI146" s="56">
        <f t="shared" si="1265"/>
        <v>0</v>
      </c>
      <c r="PJ146" s="56">
        <f t="shared" si="1265"/>
        <v>0</v>
      </c>
      <c r="PK146" s="107">
        <f t="shared" si="1265"/>
        <v>0</v>
      </c>
      <c r="PL146" s="57">
        <f t="shared" ref="PL146:PV146" si="1266">SUM(PL147:PL154)</f>
        <v>0</v>
      </c>
      <c r="PM146" s="56">
        <f t="shared" si="1266"/>
        <v>0</v>
      </c>
      <c r="PN146" s="56">
        <f t="shared" si="1266"/>
        <v>0</v>
      </c>
      <c r="PO146" s="56">
        <f t="shared" si="1266"/>
        <v>0</v>
      </c>
      <c r="PP146" s="56">
        <f t="shared" si="1266"/>
        <v>0</v>
      </c>
      <c r="PQ146" s="56">
        <f t="shared" si="1266"/>
        <v>0</v>
      </c>
      <c r="PR146" s="56">
        <f t="shared" si="1266"/>
        <v>0</v>
      </c>
      <c r="PS146" s="56">
        <f t="shared" si="1266"/>
        <v>0</v>
      </c>
      <c r="PT146" s="56">
        <f t="shared" si="1266"/>
        <v>0</v>
      </c>
      <c r="PU146" s="56">
        <f t="shared" si="1266"/>
        <v>0</v>
      </c>
      <c r="PV146" s="56">
        <f t="shared" si="1266"/>
        <v>0</v>
      </c>
      <c r="PW146" s="57">
        <f t="shared" ref="PW146:QA146" si="1267">SUM(PW147:PW154)</f>
        <v>0</v>
      </c>
      <c r="PX146" s="56">
        <f t="shared" si="1267"/>
        <v>0</v>
      </c>
      <c r="PY146" s="56">
        <f t="shared" si="1267"/>
        <v>0</v>
      </c>
      <c r="PZ146" s="56">
        <f t="shared" si="1267"/>
        <v>0</v>
      </c>
      <c r="QA146" s="107">
        <f t="shared" si="1267"/>
        <v>0</v>
      </c>
      <c r="QB146" s="57">
        <f t="shared" ref="QB146:QL146" si="1268">SUM(QB147:QB154)</f>
        <v>0</v>
      </c>
      <c r="QC146" s="56">
        <f t="shared" si="1268"/>
        <v>0</v>
      </c>
      <c r="QD146" s="56">
        <f t="shared" si="1268"/>
        <v>0</v>
      </c>
      <c r="QE146" s="56">
        <f t="shared" si="1268"/>
        <v>0</v>
      </c>
      <c r="QF146" s="56">
        <f t="shared" si="1268"/>
        <v>0</v>
      </c>
      <c r="QG146" s="56">
        <f t="shared" si="1268"/>
        <v>0</v>
      </c>
      <c r="QH146" s="56">
        <f t="shared" si="1268"/>
        <v>0</v>
      </c>
      <c r="QI146" s="56">
        <f t="shared" si="1268"/>
        <v>0</v>
      </c>
      <c r="QJ146" s="56">
        <f t="shared" si="1268"/>
        <v>0</v>
      </c>
      <c r="QK146" s="56">
        <f t="shared" si="1268"/>
        <v>0</v>
      </c>
      <c r="QL146" s="56">
        <f t="shared" si="1268"/>
        <v>0</v>
      </c>
      <c r="QM146" s="57">
        <f t="shared" ref="QM146:QQ146" si="1269">SUM(QM147:QM154)</f>
        <v>0</v>
      </c>
      <c r="QN146" s="56">
        <f t="shared" si="1269"/>
        <v>0</v>
      </c>
      <c r="QO146" s="56">
        <f t="shared" si="1269"/>
        <v>0</v>
      </c>
      <c r="QP146" s="56">
        <f t="shared" si="1269"/>
        <v>0</v>
      </c>
      <c r="QQ146" s="107">
        <f t="shared" si="1269"/>
        <v>0</v>
      </c>
      <c r="QR146" s="57">
        <f t="shared" ref="QR146:RB146" si="1270">SUM(QR147:QR154)</f>
        <v>0</v>
      </c>
      <c r="QS146" s="56">
        <f t="shared" si="1270"/>
        <v>0</v>
      </c>
      <c r="QT146" s="56">
        <f t="shared" si="1270"/>
        <v>0</v>
      </c>
      <c r="QU146" s="56">
        <f t="shared" si="1270"/>
        <v>0</v>
      </c>
      <c r="QV146" s="56">
        <f t="shared" si="1270"/>
        <v>0</v>
      </c>
      <c r="QW146" s="56">
        <f t="shared" si="1270"/>
        <v>0</v>
      </c>
      <c r="QX146" s="56">
        <f t="shared" si="1270"/>
        <v>0</v>
      </c>
      <c r="QY146" s="56">
        <f t="shared" si="1270"/>
        <v>0</v>
      </c>
      <c r="QZ146" s="56">
        <f t="shared" si="1270"/>
        <v>0</v>
      </c>
      <c r="RA146" s="56">
        <f t="shared" si="1270"/>
        <v>0</v>
      </c>
      <c r="RB146" s="56">
        <f t="shared" si="1270"/>
        <v>0</v>
      </c>
      <c r="RC146" s="57">
        <f t="shared" ref="RC146:RF146" si="1271">SUM(RC147:RC154)</f>
        <v>0</v>
      </c>
      <c r="RD146" s="56">
        <f t="shared" si="1271"/>
        <v>0</v>
      </c>
      <c r="RE146" s="56">
        <f t="shared" si="1271"/>
        <v>0</v>
      </c>
      <c r="RF146" s="56">
        <f t="shared" si="1271"/>
        <v>0</v>
      </c>
      <c r="RG146" s="56">
        <f t="shared" ref="RG146:RP146" si="1272">SUM(RG147:RG154)</f>
        <v>0</v>
      </c>
      <c r="RH146" s="56">
        <f t="shared" si="1272"/>
        <v>0</v>
      </c>
      <c r="RI146" s="56">
        <f t="shared" si="1272"/>
        <v>0</v>
      </c>
      <c r="RJ146" s="56">
        <f t="shared" si="1272"/>
        <v>0</v>
      </c>
      <c r="RK146" s="56">
        <f t="shared" si="1272"/>
        <v>0</v>
      </c>
      <c r="RL146" s="56">
        <f t="shared" si="1272"/>
        <v>0</v>
      </c>
      <c r="RM146" s="56">
        <f t="shared" si="1272"/>
        <v>0</v>
      </c>
      <c r="RN146" s="56">
        <f t="shared" si="1272"/>
        <v>0</v>
      </c>
      <c r="RO146" s="56">
        <f t="shared" si="1272"/>
        <v>0</v>
      </c>
      <c r="RP146" s="56">
        <f t="shared" si="1272"/>
        <v>0</v>
      </c>
      <c r="RQ146" s="107">
        <f t="shared" ref="RQ146" si="1273">SUM(RQ147:RQ154)</f>
        <v>0</v>
      </c>
      <c r="RR146" s="150">
        <f t="shared" ref="RR146:SC146" si="1274">SUM(RR147:RR154)</f>
        <v>0</v>
      </c>
      <c r="RS146" s="57">
        <f t="shared" si="1274"/>
        <v>0</v>
      </c>
      <c r="RT146" s="56">
        <f t="shared" si="1274"/>
        <v>0</v>
      </c>
      <c r="RU146" s="56">
        <f t="shared" si="1274"/>
        <v>0</v>
      </c>
      <c r="RV146" s="56">
        <f t="shared" si="1274"/>
        <v>0</v>
      </c>
      <c r="RW146" s="56">
        <f t="shared" si="1274"/>
        <v>0</v>
      </c>
      <c r="RX146" s="56">
        <f t="shared" si="1274"/>
        <v>0</v>
      </c>
      <c r="RY146" s="56">
        <f t="shared" si="1274"/>
        <v>0</v>
      </c>
      <c r="RZ146" s="56">
        <f t="shared" si="1274"/>
        <v>0</v>
      </c>
      <c r="SA146" s="56">
        <f t="shared" si="1274"/>
        <v>0</v>
      </c>
      <c r="SB146" s="56">
        <f t="shared" si="1274"/>
        <v>0</v>
      </c>
      <c r="SC146" s="56">
        <f t="shared" si="1274"/>
        <v>0</v>
      </c>
      <c r="SD146" s="57">
        <f t="shared" ref="SD146:SH146" si="1275">SUM(SD147:SD154)</f>
        <v>0</v>
      </c>
      <c r="SE146" s="56">
        <f t="shared" si="1275"/>
        <v>0</v>
      </c>
      <c r="SF146" s="56">
        <f t="shared" si="1275"/>
        <v>0</v>
      </c>
      <c r="SG146" s="56">
        <f t="shared" si="1275"/>
        <v>0</v>
      </c>
      <c r="SH146" s="107">
        <f t="shared" si="1275"/>
        <v>0</v>
      </c>
      <c r="SI146" s="57">
        <f t="shared" ref="SI146:SS146" si="1276">SUM(SI147:SI154)</f>
        <v>0</v>
      </c>
      <c r="SJ146" s="56">
        <f t="shared" si="1276"/>
        <v>0</v>
      </c>
      <c r="SK146" s="56">
        <f t="shared" si="1276"/>
        <v>0</v>
      </c>
      <c r="SL146" s="56">
        <f t="shared" si="1276"/>
        <v>0</v>
      </c>
      <c r="SM146" s="56">
        <f t="shared" si="1276"/>
        <v>0</v>
      </c>
      <c r="SN146" s="56">
        <f t="shared" si="1276"/>
        <v>0</v>
      </c>
      <c r="SO146" s="56">
        <f t="shared" si="1276"/>
        <v>0</v>
      </c>
      <c r="SP146" s="56">
        <f t="shared" si="1276"/>
        <v>0</v>
      </c>
      <c r="SQ146" s="56">
        <f t="shared" si="1276"/>
        <v>0</v>
      </c>
      <c r="SR146" s="56">
        <f t="shared" si="1276"/>
        <v>0</v>
      </c>
      <c r="SS146" s="56">
        <f t="shared" si="1276"/>
        <v>0</v>
      </c>
      <c r="ST146" s="57">
        <f t="shared" ref="ST146:SX146" si="1277">SUM(ST147:ST154)</f>
        <v>0</v>
      </c>
      <c r="SU146" s="56">
        <f t="shared" si="1277"/>
        <v>0</v>
      </c>
      <c r="SV146" s="56">
        <f t="shared" si="1277"/>
        <v>0</v>
      </c>
      <c r="SW146" s="56">
        <f t="shared" si="1277"/>
        <v>0</v>
      </c>
      <c r="SX146" s="107">
        <f t="shared" si="1277"/>
        <v>0</v>
      </c>
      <c r="SY146" s="57">
        <f t="shared" ref="SY146:TI146" si="1278">SUM(SY147:SY154)</f>
        <v>0</v>
      </c>
      <c r="SZ146" s="56">
        <f t="shared" si="1278"/>
        <v>0</v>
      </c>
      <c r="TA146" s="56">
        <f t="shared" si="1278"/>
        <v>0</v>
      </c>
      <c r="TB146" s="56">
        <f t="shared" si="1278"/>
        <v>0</v>
      </c>
      <c r="TC146" s="56">
        <f t="shared" si="1278"/>
        <v>0</v>
      </c>
      <c r="TD146" s="56">
        <f t="shared" si="1278"/>
        <v>0</v>
      </c>
      <c r="TE146" s="56">
        <f t="shared" si="1278"/>
        <v>0</v>
      </c>
      <c r="TF146" s="56">
        <f t="shared" si="1278"/>
        <v>0</v>
      </c>
      <c r="TG146" s="56">
        <f t="shared" si="1278"/>
        <v>0</v>
      </c>
      <c r="TH146" s="56">
        <f t="shared" si="1278"/>
        <v>0</v>
      </c>
      <c r="TI146" s="56">
        <f t="shared" si="1278"/>
        <v>0</v>
      </c>
      <c r="TJ146" s="57">
        <f t="shared" ref="TJ146:TN146" si="1279">SUM(TJ147:TJ154)</f>
        <v>0</v>
      </c>
      <c r="TK146" s="56">
        <f t="shared" si="1279"/>
        <v>0</v>
      </c>
      <c r="TL146" s="56">
        <f t="shared" si="1279"/>
        <v>0</v>
      </c>
      <c r="TM146" s="56">
        <f t="shared" si="1279"/>
        <v>0</v>
      </c>
      <c r="TN146" s="107">
        <f t="shared" si="1279"/>
        <v>0</v>
      </c>
      <c r="TO146" s="57">
        <f t="shared" ref="TO146:TY146" si="1280">SUM(TO147:TO154)</f>
        <v>0</v>
      </c>
      <c r="TP146" s="56">
        <f t="shared" si="1280"/>
        <v>0</v>
      </c>
      <c r="TQ146" s="56">
        <f t="shared" si="1280"/>
        <v>0</v>
      </c>
      <c r="TR146" s="56">
        <f t="shared" si="1280"/>
        <v>0</v>
      </c>
      <c r="TS146" s="56">
        <f t="shared" si="1280"/>
        <v>0</v>
      </c>
      <c r="TT146" s="56">
        <f t="shared" si="1280"/>
        <v>0</v>
      </c>
      <c r="TU146" s="56">
        <f t="shared" si="1280"/>
        <v>0</v>
      </c>
      <c r="TV146" s="56">
        <f t="shared" si="1280"/>
        <v>0</v>
      </c>
      <c r="TW146" s="56">
        <f t="shared" si="1280"/>
        <v>0</v>
      </c>
      <c r="TX146" s="56">
        <f t="shared" si="1280"/>
        <v>0</v>
      </c>
      <c r="TY146" s="56">
        <f t="shared" si="1280"/>
        <v>0</v>
      </c>
      <c r="TZ146" s="57">
        <f t="shared" ref="TZ146:UD146" si="1281">SUM(TZ147:TZ154)</f>
        <v>0</v>
      </c>
      <c r="UA146" s="56">
        <f t="shared" si="1281"/>
        <v>0</v>
      </c>
      <c r="UB146" s="56">
        <f t="shared" si="1281"/>
        <v>0</v>
      </c>
      <c r="UC146" s="56">
        <f t="shared" si="1281"/>
        <v>0</v>
      </c>
      <c r="UD146" s="107">
        <f t="shared" si="1281"/>
        <v>0</v>
      </c>
      <c r="UE146" s="57">
        <f t="shared" ref="UE146:UO146" si="1282">SUM(UE147:UE154)</f>
        <v>0</v>
      </c>
      <c r="UF146" s="56">
        <f t="shared" si="1282"/>
        <v>0</v>
      </c>
      <c r="UG146" s="56">
        <f t="shared" si="1282"/>
        <v>0</v>
      </c>
      <c r="UH146" s="56">
        <f t="shared" si="1282"/>
        <v>0</v>
      </c>
      <c r="UI146" s="56">
        <f t="shared" si="1282"/>
        <v>0</v>
      </c>
      <c r="UJ146" s="56">
        <f t="shared" si="1282"/>
        <v>0</v>
      </c>
      <c r="UK146" s="56">
        <f t="shared" si="1282"/>
        <v>0</v>
      </c>
      <c r="UL146" s="56">
        <f t="shared" si="1282"/>
        <v>0</v>
      </c>
      <c r="UM146" s="56">
        <f t="shared" si="1282"/>
        <v>0</v>
      </c>
      <c r="UN146" s="56">
        <f t="shared" si="1282"/>
        <v>0</v>
      </c>
      <c r="UO146" s="56">
        <f t="shared" si="1282"/>
        <v>0</v>
      </c>
      <c r="UP146" s="57">
        <f t="shared" ref="UP146:US146" si="1283">SUM(UP147:UP154)</f>
        <v>0</v>
      </c>
      <c r="UQ146" s="56">
        <f t="shared" si="1283"/>
        <v>0</v>
      </c>
      <c r="UR146" s="56">
        <f t="shared" si="1283"/>
        <v>0</v>
      </c>
      <c r="US146" s="56">
        <f t="shared" si="1283"/>
        <v>0</v>
      </c>
      <c r="UT146" s="56">
        <f t="shared" ref="UT146:VC146" si="1284">SUM(UT147:UT154)</f>
        <v>0</v>
      </c>
      <c r="UU146" s="56">
        <f t="shared" si="1284"/>
        <v>0</v>
      </c>
      <c r="UV146" s="56">
        <f t="shared" si="1284"/>
        <v>0</v>
      </c>
      <c r="UW146" s="56">
        <f t="shared" si="1284"/>
        <v>0</v>
      </c>
      <c r="UX146" s="56">
        <f t="shared" si="1284"/>
        <v>0</v>
      </c>
      <c r="UY146" s="56">
        <f t="shared" si="1284"/>
        <v>0</v>
      </c>
      <c r="UZ146" s="56">
        <f t="shared" si="1284"/>
        <v>0</v>
      </c>
      <c r="VA146" s="56">
        <f t="shared" si="1284"/>
        <v>0</v>
      </c>
      <c r="VB146" s="56">
        <f t="shared" si="1284"/>
        <v>0</v>
      </c>
      <c r="VC146" s="56">
        <f t="shared" si="1284"/>
        <v>0</v>
      </c>
      <c r="VD146" s="107">
        <f t="shared" ref="VD146" si="1285">SUM(VD147:VD154)</f>
        <v>0</v>
      </c>
      <c r="VE146" s="9" t="str">
        <f t="shared" si="1195"/>
        <v>-</v>
      </c>
    </row>
    <row r="147" spans="1:577" ht="20.149999999999999" customHeight="1">
      <c r="A147" s="22"/>
      <c r="B147" s="22"/>
      <c r="C147" s="22">
        <v>64011</v>
      </c>
      <c r="D147" s="23" t="s">
        <v>137</v>
      </c>
      <c r="E147" s="191">
        <f t="shared" ref="E147:E154" si="1286">SUM(F147:I147)</f>
        <v>0</v>
      </c>
      <c r="F147" s="192"/>
      <c r="G147" s="192"/>
      <c r="H147" s="193"/>
      <c r="I147" s="227"/>
      <c r="J147" s="239">
        <f t="shared" ref="J147:J154" si="1287">SUM(K147:Y147)</f>
        <v>0</v>
      </c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9"/>
      <c r="V147" s="58"/>
      <c r="W147" s="58"/>
      <c r="X147" s="58"/>
      <c r="Y147" s="108"/>
      <c r="Z147" s="167">
        <f t="shared" ref="Z147:Z154" si="1288">SUM(AA147:AO147)</f>
        <v>0</v>
      </c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/>
      <c r="AL147" s="58"/>
      <c r="AM147" s="58"/>
      <c r="AN147" s="58"/>
      <c r="AO147" s="108"/>
      <c r="AP147" s="167">
        <f t="shared" ref="AP147:AP154" si="1289">SUM(AQ147:BE147)</f>
        <v>0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9"/>
      <c r="BB147" s="58"/>
      <c r="BC147" s="58"/>
      <c r="BD147" s="58"/>
      <c r="BE147" s="108"/>
      <c r="BF147" s="167">
        <f t="shared" ref="BF147:BF154" si="1290">SUM(BG147:BU147)</f>
        <v>0</v>
      </c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9"/>
      <c r="BR147" s="58"/>
      <c r="BS147" s="58"/>
      <c r="BT147" s="58"/>
      <c r="BU147" s="108"/>
      <c r="BV147" s="167">
        <f t="shared" ref="BV147:BV154" si="1291">SUM(BW147:CU147)</f>
        <v>0</v>
      </c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9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108"/>
      <c r="CV147" s="171"/>
      <c r="CW147" s="167">
        <f t="shared" ref="CW147:CW154" si="1292">SUM(CX147:DL147)</f>
        <v>0</v>
      </c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9"/>
      <c r="DI147" s="58"/>
      <c r="DJ147" s="58"/>
      <c r="DK147" s="58"/>
      <c r="DL147" s="108"/>
      <c r="DM147" s="167">
        <f t="shared" ref="DM147:DM154" si="1293">SUM(DN147:EB147)</f>
        <v>0</v>
      </c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9"/>
      <c r="DY147" s="58"/>
      <c r="DZ147" s="58"/>
      <c r="EA147" s="58"/>
      <c r="EB147" s="108"/>
      <c r="EC147" s="167">
        <f t="shared" ref="EC147:EC154" si="1294">SUM(ED147:ER147)</f>
        <v>0</v>
      </c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9"/>
      <c r="EO147" s="58"/>
      <c r="EP147" s="58"/>
      <c r="EQ147" s="58"/>
      <c r="ER147" s="108"/>
      <c r="ES147" s="167">
        <f t="shared" ref="ES147:ES154" si="1295">SUM(ET147:FH147)</f>
        <v>0</v>
      </c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9"/>
      <c r="FE147" s="58"/>
      <c r="FF147" s="58"/>
      <c r="FG147" s="58"/>
      <c r="FH147" s="108"/>
      <c r="FI147" s="167">
        <f t="shared" ref="FI147:FI154" si="1296">SUM(FJ147:FX147)</f>
        <v>0</v>
      </c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9"/>
      <c r="FU147" s="58"/>
      <c r="FV147" s="58"/>
      <c r="FW147" s="58"/>
      <c r="FX147" s="108"/>
      <c r="FY147" s="167">
        <f t="shared" ref="FY147:FY154" si="1297">SUM(FZ147:GN147)</f>
        <v>0</v>
      </c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9"/>
      <c r="GK147" s="58"/>
      <c r="GL147" s="58"/>
      <c r="GM147" s="58"/>
      <c r="GN147" s="108"/>
      <c r="GO147" s="167">
        <f t="shared" ref="GO147:GO154" si="1298">SUM(GP147:HN147)</f>
        <v>0</v>
      </c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9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108"/>
      <c r="HO147" s="170"/>
      <c r="HP147" s="171"/>
      <c r="HQ147" s="167">
        <f t="shared" ref="HQ147:HQ154" si="1299">SUM(HR147:IF147)</f>
        <v>0</v>
      </c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9"/>
      <c r="IC147" s="58"/>
      <c r="ID147" s="58"/>
      <c r="IE147" s="58"/>
      <c r="IF147" s="108"/>
      <c r="IG147" s="167">
        <f t="shared" ref="IG147:IG154" si="1300">SUM(IH147:IV147)</f>
        <v>0</v>
      </c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9"/>
      <c r="IS147" s="58"/>
      <c r="IT147" s="58"/>
      <c r="IU147" s="58"/>
      <c r="IV147" s="108"/>
      <c r="IW147" s="167">
        <f t="shared" ref="IW147:IW154" si="1301">SUM(IX147:JL147)</f>
        <v>0</v>
      </c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9"/>
      <c r="JI147" s="58"/>
      <c r="JJ147" s="58"/>
      <c r="JK147" s="58"/>
      <c r="JL147" s="108"/>
      <c r="JM147" s="167">
        <f t="shared" ref="JM147:JM154" si="1302">SUM(JN147:KB147)</f>
        <v>0</v>
      </c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9"/>
      <c r="JY147" s="58"/>
      <c r="JZ147" s="58"/>
      <c r="KA147" s="58"/>
      <c r="KB147" s="108"/>
      <c r="KC147" s="167">
        <f t="shared" ref="KC147:KC154" si="1303">SUM(KD147:LB147)</f>
        <v>0</v>
      </c>
      <c r="KD147" s="58"/>
      <c r="KE147" s="58"/>
      <c r="KF147" s="58"/>
      <c r="KG147" s="58"/>
      <c r="KH147" s="58"/>
      <c r="KI147" s="58"/>
      <c r="KJ147" s="58"/>
      <c r="KK147" s="58"/>
      <c r="KL147" s="58"/>
      <c r="KM147" s="58"/>
      <c r="KN147" s="59"/>
      <c r="KO147" s="58"/>
      <c r="KP147" s="58"/>
      <c r="KQ147" s="58"/>
      <c r="KR147" s="58"/>
      <c r="KS147" s="58"/>
      <c r="KT147" s="58"/>
      <c r="KU147" s="58"/>
      <c r="KV147" s="58"/>
      <c r="KW147" s="58"/>
      <c r="KX147" s="58"/>
      <c r="KY147" s="58"/>
      <c r="KZ147" s="58"/>
      <c r="LA147" s="58"/>
      <c r="LB147" s="108"/>
      <c r="LC147" s="171"/>
      <c r="LD147" s="167">
        <f t="shared" ref="LD147:LD154" si="1304">SUM(LE147:LS147)</f>
        <v>0</v>
      </c>
      <c r="LE147" s="58"/>
      <c r="LF147" s="58"/>
      <c r="LG147" s="58"/>
      <c r="LH147" s="58"/>
      <c r="LI147" s="58"/>
      <c r="LJ147" s="58"/>
      <c r="LK147" s="58"/>
      <c r="LL147" s="58"/>
      <c r="LM147" s="58"/>
      <c r="LN147" s="58"/>
      <c r="LO147" s="59"/>
      <c r="LP147" s="58"/>
      <c r="LQ147" s="58"/>
      <c r="LR147" s="58"/>
      <c r="LS147" s="108"/>
      <c r="LT147" s="167">
        <f t="shared" ref="LT147:LT154" si="1305">SUM(LU147:MI147)</f>
        <v>0</v>
      </c>
      <c r="LU147" s="58"/>
      <c r="LV147" s="58"/>
      <c r="LW147" s="58"/>
      <c r="LX147" s="58"/>
      <c r="LY147" s="58"/>
      <c r="LZ147" s="58"/>
      <c r="MA147" s="58"/>
      <c r="MB147" s="58"/>
      <c r="MC147" s="58"/>
      <c r="MD147" s="58"/>
      <c r="ME147" s="59"/>
      <c r="MF147" s="58"/>
      <c r="MG147" s="58"/>
      <c r="MH147" s="58"/>
      <c r="MI147" s="108"/>
      <c r="MJ147" s="167">
        <f t="shared" ref="MJ147:MJ154" si="1306">SUM(MK147:MY147)</f>
        <v>0</v>
      </c>
      <c r="MK147" s="58"/>
      <c r="ML147" s="58"/>
      <c r="MM147" s="58"/>
      <c r="MN147" s="58"/>
      <c r="MO147" s="58"/>
      <c r="MP147" s="58"/>
      <c r="MQ147" s="58"/>
      <c r="MR147" s="58"/>
      <c r="MS147" s="58"/>
      <c r="MT147" s="58"/>
      <c r="MU147" s="59"/>
      <c r="MV147" s="58"/>
      <c r="MW147" s="58"/>
      <c r="MX147" s="58"/>
      <c r="MY147" s="108"/>
      <c r="MZ147" s="167">
        <f t="shared" ref="MZ147:MZ154" si="1307">SUM(NA147:NO147)</f>
        <v>0</v>
      </c>
      <c r="NA147" s="58"/>
      <c r="NB147" s="58"/>
      <c r="NC147" s="58"/>
      <c r="ND147" s="58"/>
      <c r="NE147" s="58"/>
      <c r="NF147" s="58"/>
      <c r="NG147" s="58"/>
      <c r="NH147" s="58"/>
      <c r="NI147" s="58"/>
      <c r="NJ147" s="58"/>
      <c r="NK147" s="59"/>
      <c r="NL147" s="58"/>
      <c r="NM147" s="58"/>
      <c r="NN147" s="58"/>
      <c r="NO147" s="108"/>
      <c r="NP147" s="167">
        <f t="shared" ref="NP147:NP154" si="1308">SUM(NQ147:OE147)</f>
        <v>0</v>
      </c>
      <c r="NQ147" s="58"/>
      <c r="NR147" s="58"/>
      <c r="NS147" s="58"/>
      <c r="NT147" s="58"/>
      <c r="NU147" s="58"/>
      <c r="NV147" s="58"/>
      <c r="NW147" s="58"/>
      <c r="NX147" s="58"/>
      <c r="NY147" s="58"/>
      <c r="NZ147" s="58"/>
      <c r="OA147" s="59"/>
      <c r="OB147" s="58"/>
      <c r="OC147" s="58"/>
      <c r="OD147" s="58"/>
      <c r="OE147" s="108"/>
      <c r="OF147" s="167">
        <f t="shared" ref="OF147:OF154" si="1309">SUM(OG147:OU147)</f>
        <v>0</v>
      </c>
      <c r="OG147" s="58"/>
      <c r="OH147" s="58"/>
      <c r="OI147" s="58"/>
      <c r="OJ147" s="58"/>
      <c r="OK147" s="58"/>
      <c r="OL147" s="58"/>
      <c r="OM147" s="58"/>
      <c r="ON147" s="58"/>
      <c r="OO147" s="58"/>
      <c r="OP147" s="58"/>
      <c r="OQ147" s="59"/>
      <c r="OR147" s="58"/>
      <c r="OS147" s="58"/>
      <c r="OT147" s="58"/>
      <c r="OU147" s="108"/>
      <c r="OV147" s="167">
        <f t="shared" ref="OV147:OV154" si="1310">SUM(OW147:PK147)</f>
        <v>0</v>
      </c>
      <c r="OW147" s="58"/>
      <c r="OX147" s="58"/>
      <c r="OY147" s="58"/>
      <c r="OZ147" s="58"/>
      <c r="PA147" s="58"/>
      <c r="PB147" s="58"/>
      <c r="PC147" s="58"/>
      <c r="PD147" s="58"/>
      <c r="PE147" s="58"/>
      <c r="PF147" s="58"/>
      <c r="PG147" s="59"/>
      <c r="PH147" s="58"/>
      <c r="PI147" s="58"/>
      <c r="PJ147" s="58"/>
      <c r="PK147" s="108"/>
      <c r="PL147" s="167">
        <f t="shared" ref="PL147:PL154" si="1311">SUM(PM147:QA147)</f>
        <v>0</v>
      </c>
      <c r="PM147" s="58"/>
      <c r="PN147" s="58"/>
      <c r="PO147" s="58"/>
      <c r="PP147" s="58"/>
      <c r="PQ147" s="58"/>
      <c r="PR147" s="58"/>
      <c r="PS147" s="58"/>
      <c r="PT147" s="58"/>
      <c r="PU147" s="58"/>
      <c r="PV147" s="58"/>
      <c r="PW147" s="59"/>
      <c r="PX147" s="58"/>
      <c r="PY147" s="58"/>
      <c r="PZ147" s="58"/>
      <c r="QA147" s="108"/>
      <c r="QB147" s="167">
        <f t="shared" ref="QB147:QB154" si="1312">SUM(QC147:QQ147)</f>
        <v>0</v>
      </c>
      <c r="QC147" s="58"/>
      <c r="QD147" s="58"/>
      <c r="QE147" s="58"/>
      <c r="QF147" s="58"/>
      <c r="QG147" s="58"/>
      <c r="QH147" s="58"/>
      <c r="QI147" s="58"/>
      <c r="QJ147" s="58"/>
      <c r="QK147" s="58"/>
      <c r="QL147" s="58"/>
      <c r="QM147" s="59"/>
      <c r="QN147" s="58"/>
      <c r="QO147" s="58"/>
      <c r="QP147" s="58"/>
      <c r="QQ147" s="108"/>
      <c r="QR147" s="167">
        <f t="shared" ref="QR147:QR154" si="1313">SUM(QS147:RQ147)</f>
        <v>0</v>
      </c>
      <c r="QS147" s="58"/>
      <c r="QT147" s="58"/>
      <c r="QU147" s="58"/>
      <c r="QV147" s="58"/>
      <c r="QW147" s="58"/>
      <c r="QX147" s="58"/>
      <c r="QY147" s="58"/>
      <c r="QZ147" s="58"/>
      <c r="RA147" s="58"/>
      <c r="RB147" s="58"/>
      <c r="RC147" s="59"/>
      <c r="RD147" s="58"/>
      <c r="RE147" s="58"/>
      <c r="RF147" s="58"/>
      <c r="RG147" s="58"/>
      <c r="RH147" s="58"/>
      <c r="RI147" s="58"/>
      <c r="RJ147" s="58"/>
      <c r="RK147" s="58"/>
      <c r="RL147" s="58"/>
      <c r="RM147" s="58"/>
      <c r="RN147" s="58"/>
      <c r="RO147" s="58"/>
      <c r="RP147" s="58"/>
      <c r="RQ147" s="108"/>
      <c r="RR147" s="171"/>
      <c r="RS147" s="167">
        <f t="shared" ref="RS147:RS154" si="1314">SUM(RT147:SH147)</f>
        <v>0</v>
      </c>
      <c r="RT147" s="58"/>
      <c r="RU147" s="58"/>
      <c r="RV147" s="58"/>
      <c r="RW147" s="58"/>
      <c r="RX147" s="58"/>
      <c r="RY147" s="58"/>
      <c r="RZ147" s="58"/>
      <c r="SA147" s="58"/>
      <c r="SB147" s="58"/>
      <c r="SC147" s="58"/>
      <c r="SD147" s="59"/>
      <c r="SE147" s="58"/>
      <c r="SF147" s="58"/>
      <c r="SG147" s="58"/>
      <c r="SH147" s="108"/>
      <c r="SI147" s="167">
        <f t="shared" ref="SI147:SI154" si="1315">SUM(SJ147:SX147)</f>
        <v>0</v>
      </c>
      <c r="SJ147" s="58"/>
      <c r="SK147" s="58"/>
      <c r="SL147" s="58"/>
      <c r="SM147" s="58"/>
      <c r="SN147" s="58"/>
      <c r="SO147" s="58"/>
      <c r="SP147" s="58"/>
      <c r="SQ147" s="58"/>
      <c r="SR147" s="58"/>
      <c r="SS147" s="58"/>
      <c r="ST147" s="59"/>
      <c r="SU147" s="58"/>
      <c r="SV147" s="58"/>
      <c r="SW147" s="58"/>
      <c r="SX147" s="108"/>
      <c r="SY147" s="167">
        <f t="shared" ref="SY147:SY154" si="1316">SUM(SZ147:TN147)</f>
        <v>0</v>
      </c>
      <c r="SZ147" s="58"/>
      <c r="TA147" s="58"/>
      <c r="TB147" s="58"/>
      <c r="TC147" s="58"/>
      <c r="TD147" s="58"/>
      <c r="TE147" s="58"/>
      <c r="TF147" s="58"/>
      <c r="TG147" s="58"/>
      <c r="TH147" s="58"/>
      <c r="TI147" s="58"/>
      <c r="TJ147" s="59"/>
      <c r="TK147" s="58"/>
      <c r="TL147" s="58"/>
      <c r="TM147" s="58"/>
      <c r="TN147" s="108"/>
      <c r="TO147" s="167">
        <f t="shared" ref="TO147:TO154" si="1317">SUM(TP147:UD147)</f>
        <v>0</v>
      </c>
      <c r="TP147" s="58"/>
      <c r="TQ147" s="58"/>
      <c r="TR147" s="58"/>
      <c r="TS147" s="58"/>
      <c r="TT147" s="58"/>
      <c r="TU147" s="58"/>
      <c r="TV147" s="58"/>
      <c r="TW147" s="58"/>
      <c r="TX147" s="58"/>
      <c r="TY147" s="58"/>
      <c r="TZ147" s="59"/>
      <c r="UA147" s="58"/>
      <c r="UB147" s="58"/>
      <c r="UC147" s="58"/>
      <c r="UD147" s="108"/>
      <c r="UE147" s="167">
        <f t="shared" ref="UE147:UE154" si="1318">SUM(UF147:VD147)</f>
        <v>0</v>
      </c>
      <c r="UF147" s="58"/>
      <c r="UG147" s="58"/>
      <c r="UH147" s="58"/>
      <c r="UI147" s="58"/>
      <c r="UJ147" s="58"/>
      <c r="UK147" s="58"/>
      <c r="UL147" s="58"/>
      <c r="UM147" s="58"/>
      <c r="UN147" s="58"/>
      <c r="UO147" s="58"/>
      <c r="UP147" s="59"/>
      <c r="UQ147" s="58"/>
      <c r="UR147" s="58"/>
      <c r="US147" s="58"/>
      <c r="UT147" s="58"/>
      <c r="UU147" s="58"/>
      <c r="UV147" s="58"/>
      <c r="UW147" s="58"/>
      <c r="UX147" s="58"/>
      <c r="UY147" s="58"/>
      <c r="UZ147" s="58"/>
      <c r="VA147" s="58"/>
      <c r="VB147" s="58"/>
      <c r="VC147" s="58"/>
      <c r="VD147" s="108"/>
      <c r="VE147" s="9" t="str">
        <f t="shared" si="1195"/>
        <v>-</v>
      </c>
    </row>
    <row r="148" spans="1:577" ht="20.149999999999999" customHeight="1">
      <c r="A148" s="22"/>
      <c r="B148" s="22"/>
      <c r="C148" s="22">
        <v>64012</v>
      </c>
      <c r="D148" s="23" t="s">
        <v>138</v>
      </c>
      <c r="E148" s="191">
        <f t="shared" si="1286"/>
        <v>0</v>
      </c>
      <c r="F148" s="192"/>
      <c r="G148" s="192"/>
      <c r="H148" s="193"/>
      <c r="I148" s="227"/>
      <c r="J148" s="239">
        <f t="shared" si="1287"/>
        <v>0</v>
      </c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9"/>
      <c r="V148" s="58"/>
      <c r="W148" s="58"/>
      <c r="X148" s="58"/>
      <c r="Y148" s="108"/>
      <c r="Z148" s="167">
        <f t="shared" si="1288"/>
        <v>0</v>
      </c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/>
      <c r="AL148" s="58"/>
      <c r="AM148" s="58"/>
      <c r="AN148" s="58"/>
      <c r="AO148" s="108"/>
      <c r="AP148" s="167">
        <f t="shared" si="1289"/>
        <v>0</v>
      </c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9"/>
      <c r="BB148" s="58"/>
      <c r="BC148" s="58"/>
      <c r="BD148" s="58"/>
      <c r="BE148" s="108"/>
      <c r="BF148" s="167">
        <f t="shared" si="1290"/>
        <v>0</v>
      </c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9"/>
      <c r="BR148" s="58"/>
      <c r="BS148" s="58"/>
      <c r="BT148" s="58"/>
      <c r="BU148" s="108"/>
      <c r="BV148" s="167">
        <f t="shared" si="1291"/>
        <v>0</v>
      </c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9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108"/>
      <c r="CV148" s="171"/>
      <c r="CW148" s="167">
        <f t="shared" si="1292"/>
        <v>0</v>
      </c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9"/>
      <c r="DI148" s="58"/>
      <c r="DJ148" s="58"/>
      <c r="DK148" s="58"/>
      <c r="DL148" s="108"/>
      <c r="DM148" s="167">
        <f t="shared" si="1293"/>
        <v>0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9"/>
      <c r="DY148" s="58"/>
      <c r="DZ148" s="58"/>
      <c r="EA148" s="58"/>
      <c r="EB148" s="108"/>
      <c r="EC148" s="167">
        <f t="shared" si="1294"/>
        <v>0</v>
      </c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9"/>
      <c r="EO148" s="58"/>
      <c r="EP148" s="58"/>
      <c r="EQ148" s="58"/>
      <c r="ER148" s="108"/>
      <c r="ES148" s="167">
        <f t="shared" si="1295"/>
        <v>0</v>
      </c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9"/>
      <c r="FE148" s="58"/>
      <c r="FF148" s="58"/>
      <c r="FG148" s="58"/>
      <c r="FH148" s="108"/>
      <c r="FI148" s="167">
        <f t="shared" si="1296"/>
        <v>0</v>
      </c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9"/>
      <c r="FU148" s="58"/>
      <c r="FV148" s="58"/>
      <c r="FW148" s="58"/>
      <c r="FX148" s="108"/>
      <c r="FY148" s="167">
        <f t="shared" si="1297"/>
        <v>0</v>
      </c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9"/>
      <c r="GK148" s="58"/>
      <c r="GL148" s="58"/>
      <c r="GM148" s="58"/>
      <c r="GN148" s="108"/>
      <c r="GO148" s="167">
        <f t="shared" si="1298"/>
        <v>0</v>
      </c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9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108"/>
      <c r="HO148" s="170"/>
      <c r="HP148" s="171"/>
      <c r="HQ148" s="167">
        <f t="shared" si="1299"/>
        <v>0</v>
      </c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9"/>
      <c r="IC148" s="58"/>
      <c r="ID148" s="58"/>
      <c r="IE148" s="58"/>
      <c r="IF148" s="108"/>
      <c r="IG148" s="167">
        <f t="shared" si="1300"/>
        <v>0</v>
      </c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9"/>
      <c r="IS148" s="58"/>
      <c r="IT148" s="58"/>
      <c r="IU148" s="58"/>
      <c r="IV148" s="108"/>
      <c r="IW148" s="167">
        <f t="shared" si="1301"/>
        <v>0</v>
      </c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9"/>
      <c r="JI148" s="58"/>
      <c r="JJ148" s="58"/>
      <c r="JK148" s="58"/>
      <c r="JL148" s="108"/>
      <c r="JM148" s="167">
        <f t="shared" si="1302"/>
        <v>0</v>
      </c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9"/>
      <c r="JY148" s="58"/>
      <c r="JZ148" s="58"/>
      <c r="KA148" s="58"/>
      <c r="KB148" s="108"/>
      <c r="KC148" s="167">
        <f t="shared" si="1303"/>
        <v>0</v>
      </c>
      <c r="KD148" s="58"/>
      <c r="KE148" s="58"/>
      <c r="KF148" s="58"/>
      <c r="KG148" s="58"/>
      <c r="KH148" s="58"/>
      <c r="KI148" s="58"/>
      <c r="KJ148" s="58"/>
      <c r="KK148" s="58"/>
      <c r="KL148" s="58"/>
      <c r="KM148" s="58"/>
      <c r="KN148" s="59"/>
      <c r="KO148" s="58"/>
      <c r="KP148" s="58"/>
      <c r="KQ148" s="58"/>
      <c r="KR148" s="58"/>
      <c r="KS148" s="58"/>
      <c r="KT148" s="58"/>
      <c r="KU148" s="58"/>
      <c r="KV148" s="58"/>
      <c r="KW148" s="58"/>
      <c r="KX148" s="58"/>
      <c r="KY148" s="58"/>
      <c r="KZ148" s="58"/>
      <c r="LA148" s="58"/>
      <c r="LB148" s="108"/>
      <c r="LC148" s="171"/>
      <c r="LD148" s="167">
        <f t="shared" si="1304"/>
        <v>0</v>
      </c>
      <c r="LE148" s="58"/>
      <c r="LF148" s="58"/>
      <c r="LG148" s="58"/>
      <c r="LH148" s="58"/>
      <c r="LI148" s="58"/>
      <c r="LJ148" s="58"/>
      <c r="LK148" s="58"/>
      <c r="LL148" s="58"/>
      <c r="LM148" s="58"/>
      <c r="LN148" s="58"/>
      <c r="LO148" s="59"/>
      <c r="LP148" s="58"/>
      <c r="LQ148" s="58"/>
      <c r="LR148" s="58"/>
      <c r="LS148" s="108"/>
      <c r="LT148" s="167">
        <f t="shared" si="1305"/>
        <v>0</v>
      </c>
      <c r="LU148" s="58"/>
      <c r="LV148" s="58"/>
      <c r="LW148" s="58"/>
      <c r="LX148" s="58"/>
      <c r="LY148" s="58"/>
      <c r="LZ148" s="58"/>
      <c r="MA148" s="58"/>
      <c r="MB148" s="58"/>
      <c r="MC148" s="58"/>
      <c r="MD148" s="58"/>
      <c r="ME148" s="59"/>
      <c r="MF148" s="58"/>
      <c r="MG148" s="58"/>
      <c r="MH148" s="58"/>
      <c r="MI148" s="108"/>
      <c r="MJ148" s="167">
        <f t="shared" si="1306"/>
        <v>0</v>
      </c>
      <c r="MK148" s="58"/>
      <c r="ML148" s="58"/>
      <c r="MM148" s="58"/>
      <c r="MN148" s="58"/>
      <c r="MO148" s="58"/>
      <c r="MP148" s="58"/>
      <c r="MQ148" s="58"/>
      <c r="MR148" s="58"/>
      <c r="MS148" s="58"/>
      <c r="MT148" s="58"/>
      <c r="MU148" s="59"/>
      <c r="MV148" s="58"/>
      <c r="MW148" s="58"/>
      <c r="MX148" s="58"/>
      <c r="MY148" s="108"/>
      <c r="MZ148" s="167">
        <f t="shared" si="1307"/>
        <v>0</v>
      </c>
      <c r="NA148" s="58"/>
      <c r="NB148" s="58"/>
      <c r="NC148" s="58"/>
      <c r="ND148" s="58"/>
      <c r="NE148" s="58"/>
      <c r="NF148" s="58"/>
      <c r="NG148" s="58"/>
      <c r="NH148" s="58"/>
      <c r="NI148" s="58"/>
      <c r="NJ148" s="58"/>
      <c r="NK148" s="59"/>
      <c r="NL148" s="58"/>
      <c r="NM148" s="58"/>
      <c r="NN148" s="58"/>
      <c r="NO148" s="108"/>
      <c r="NP148" s="167">
        <f t="shared" si="1308"/>
        <v>0</v>
      </c>
      <c r="NQ148" s="58"/>
      <c r="NR148" s="58"/>
      <c r="NS148" s="58"/>
      <c r="NT148" s="58"/>
      <c r="NU148" s="58"/>
      <c r="NV148" s="58"/>
      <c r="NW148" s="58"/>
      <c r="NX148" s="58"/>
      <c r="NY148" s="58"/>
      <c r="NZ148" s="58"/>
      <c r="OA148" s="59"/>
      <c r="OB148" s="58"/>
      <c r="OC148" s="58"/>
      <c r="OD148" s="58"/>
      <c r="OE148" s="108"/>
      <c r="OF148" s="167">
        <f t="shared" si="1309"/>
        <v>0</v>
      </c>
      <c r="OG148" s="58"/>
      <c r="OH148" s="58"/>
      <c r="OI148" s="58"/>
      <c r="OJ148" s="58"/>
      <c r="OK148" s="58"/>
      <c r="OL148" s="58"/>
      <c r="OM148" s="58"/>
      <c r="ON148" s="58"/>
      <c r="OO148" s="58"/>
      <c r="OP148" s="58"/>
      <c r="OQ148" s="59"/>
      <c r="OR148" s="58"/>
      <c r="OS148" s="58"/>
      <c r="OT148" s="58"/>
      <c r="OU148" s="108"/>
      <c r="OV148" s="167">
        <f t="shared" si="1310"/>
        <v>0</v>
      </c>
      <c r="OW148" s="58"/>
      <c r="OX148" s="58"/>
      <c r="OY148" s="58"/>
      <c r="OZ148" s="58"/>
      <c r="PA148" s="58"/>
      <c r="PB148" s="58"/>
      <c r="PC148" s="58"/>
      <c r="PD148" s="58"/>
      <c r="PE148" s="58"/>
      <c r="PF148" s="58"/>
      <c r="PG148" s="59"/>
      <c r="PH148" s="58"/>
      <c r="PI148" s="58"/>
      <c r="PJ148" s="58"/>
      <c r="PK148" s="108"/>
      <c r="PL148" s="167">
        <f t="shared" si="1311"/>
        <v>0</v>
      </c>
      <c r="PM148" s="58"/>
      <c r="PN148" s="58"/>
      <c r="PO148" s="58"/>
      <c r="PP148" s="58"/>
      <c r="PQ148" s="58"/>
      <c r="PR148" s="58"/>
      <c r="PS148" s="58"/>
      <c r="PT148" s="58"/>
      <c r="PU148" s="58"/>
      <c r="PV148" s="58"/>
      <c r="PW148" s="59"/>
      <c r="PX148" s="58"/>
      <c r="PY148" s="58"/>
      <c r="PZ148" s="58"/>
      <c r="QA148" s="108"/>
      <c r="QB148" s="167">
        <f t="shared" si="1312"/>
        <v>0</v>
      </c>
      <c r="QC148" s="58"/>
      <c r="QD148" s="58"/>
      <c r="QE148" s="58"/>
      <c r="QF148" s="58"/>
      <c r="QG148" s="58"/>
      <c r="QH148" s="58"/>
      <c r="QI148" s="58"/>
      <c r="QJ148" s="58"/>
      <c r="QK148" s="58"/>
      <c r="QL148" s="58"/>
      <c r="QM148" s="59"/>
      <c r="QN148" s="58"/>
      <c r="QO148" s="58"/>
      <c r="QP148" s="58"/>
      <c r="QQ148" s="108"/>
      <c r="QR148" s="167">
        <f t="shared" si="1313"/>
        <v>0</v>
      </c>
      <c r="QS148" s="58"/>
      <c r="QT148" s="58"/>
      <c r="QU148" s="58"/>
      <c r="QV148" s="58"/>
      <c r="QW148" s="58"/>
      <c r="QX148" s="58"/>
      <c r="QY148" s="58"/>
      <c r="QZ148" s="58"/>
      <c r="RA148" s="58"/>
      <c r="RB148" s="58"/>
      <c r="RC148" s="59"/>
      <c r="RD148" s="58"/>
      <c r="RE148" s="58"/>
      <c r="RF148" s="58"/>
      <c r="RG148" s="58"/>
      <c r="RH148" s="58"/>
      <c r="RI148" s="58"/>
      <c r="RJ148" s="58"/>
      <c r="RK148" s="58"/>
      <c r="RL148" s="58"/>
      <c r="RM148" s="58"/>
      <c r="RN148" s="58"/>
      <c r="RO148" s="58"/>
      <c r="RP148" s="58"/>
      <c r="RQ148" s="108"/>
      <c r="RR148" s="171"/>
      <c r="RS148" s="167">
        <f t="shared" si="1314"/>
        <v>0</v>
      </c>
      <c r="RT148" s="58"/>
      <c r="RU148" s="58"/>
      <c r="RV148" s="58"/>
      <c r="RW148" s="58"/>
      <c r="RX148" s="58"/>
      <c r="RY148" s="58"/>
      <c r="RZ148" s="58"/>
      <c r="SA148" s="58"/>
      <c r="SB148" s="58"/>
      <c r="SC148" s="58"/>
      <c r="SD148" s="59"/>
      <c r="SE148" s="58"/>
      <c r="SF148" s="58"/>
      <c r="SG148" s="58"/>
      <c r="SH148" s="108"/>
      <c r="SI148" s="167">
        <f t="shared" si="1315"/>
        <v>0</v>
      </c>
      <c r="SJ148" s="58"/>
      <c r="SK148" s="58"/>
      <c r="SL148" s="58"/>
      <c r="SM148" s="58"/>
      <c r="SN148" s="58"/>
      <c r="SO148" s="58"/>
      <c r="SP148" s="58"/>
      <c r="SQ148" s="58"/>
      <c r="SR148" s="58"/>
      <c r="SS148" s="58"/>
      <c r="ST148" s="59"/>
      <c r="SU148" s="58"/>
      <c r="SV148" s="58"/>
      <c r="SW148" s="58"/>
      <c r="SX148" s="108"/>
      <c r="SY148" s="167">
        <f t="shared" si="1316"/>
        <v>0</v>
      </c>
      <c r="SZ148" s="58"/>
      <c r="TA148" s="58"/>
      <c r="TB148" s="58"/>
      <c r="TC148" s="58"/>
      <c r="TD148" s="58"/>
      <c r="TE148" s="58"/>
      <c r="TF148" s="58"/>
      <c r="TG148" s="58"/>
      <c r="TH148" s="58"/>
      <c r="TI148" s="58"/>
      <c r="TJ148" s="59"/>
      <c r="TK148" s="58"/>
      <c r="TL148" s="58"/>
      <c r="TM148" s="58"/>
      <c r="TN148" s="108"/>
      <c r="TO148" s="167">
        <f t="shared" si="1317"/>
        <v>0</v>
      </c>
      <c r="TP148" s="58"/>
      <c r="TQ148" s="58"/>
      <c r="TR148" s="58"/>
      <c r="TS148" s="58"/>
      <c r="TT148" s="58"/>
      <c r="TU148" s="58"/>
      <c r="TV148" s="58"/>
      <c r="TW148" s="58"/>
      <c r="TX148" s="58"/>
      <c r="TY148" s="58"/>
      <c r="TZ148" s="59"/>
      <c r="UA148" s="58"/>
      <c r="UB148" s="58"/>
      <c r="UC148" s="58"/>
      <c r="UD148" s="108"/>
      <c r="UE148" s="167">
        <f t="shared" si="1318"/>
        <v>0</v>
      </c>
      <c r="UF148" s="58"/>
      <c r="UG148" s="58"/>
      <c r="UH148" s="58"/>
      <c r="UI148" s="58"/>
      <c r="UJ148" s="58"/>
      <c r="UK148" s="58"/>
      <c r="UL148" s="58"/>
      <c r="UM148" s="58"/>
      <c r="UN148" s="58"/>
      <c r="UO148" s="58"/>
      <c r="UP148" s="59"/>
      <c r="UQ148" s="58"/>
      <c r="UR148" s="58"/>
      <c r="US148" s="58"/>
      <c r="UT148" s="58"/>
      <c r="UU148" s="58"/>
      <c r="UV148" s="58"/>
      <c r="UW148" s="58"/>
      <c r="UX148" s="58"/>
      <c r="UY148" s="58"/>
      <c r="UZ148" s="58"/>
      <c r="VA148" s="58"/>
      <c r="VB148" s="58"/>
      <c r="VC148" s="58"/>
      <c r="VD148" s="108"/>
      <c r="VE148" s="9" t="str">
        <f t="shared" si="1195"/>
        <v>-</v>
      </c>
    </row>
    <row r="149" spans="1:577" ht="20.149999999999999" customHeight="1">
      <c r="A149" s="22"/>
      <c r="B149" s="22"/>
      <c r="C149" s="22">
        <v>64013</v>
      </c>
      <c r="D149" s="23" t="s">
        <v>139</v>
      </c>
      <c r="E149" s="191">
        <f t="shared" si="1286"/>
        <v>0</v>
      </c>
      <c r="F149" s="192"/>
      <c r="G149" s="192"/>
      <c r="H149" s="193"/>
      <c r="I149" s="227"/>
      <c r="J149" s="239">
        <f t="shared" si="1287"/>
        <v>0</v>
      </c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9"/>
      <c r="V149" s="58"/>
      <c r="W149" s="58"/>
      <c r="X149" s="58"/>
      <c r="Y149" s="108"/>
      <c r="Z149" s="167">
        <f t="shared" si="1288"/>
        <v>0</v>
      </c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/>
      <c r="AL149" s="58"/>
      <c r="AM149" s="58"/>
      <c r="AN149" s="58"/>
      <c r="AO149" s="108"/>
      <c r="AP149" s="167">
        <f t="shared" si="1289"/>
        <v>0</v>
      </c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9"/>
      <c r="BB149" s="58"/>
      <c r="BC149" s="58"/>
      <c r="BD149" s="58"/>
      <c r="BE149" s="108"/>
      <c r="BF149" s="167">
        <f t="shared" si="1290"/>
        <v>0</v>
      </c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9"/>
      <c r="BR149" s="58"/>
      <c r="BS149" s="58"/>
      <c r="BT149" s="58"/>
      <c r="BU149" s="108"/>
      <c r="BV149" s="167">
        <f t="shared" si="1291"/>
        <v>0</v>
      </c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9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108"/>
      <c r="CV149" s="171"/>
      <c r="CW149" s="167">
        <f t="shared" si="1292"/>
        <v>0</v>
      </c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9"/>
      <c r="DI149" s="58"/>
      <c r="DJ149" s="58"/>
      <c r="DK149" s="58"/>
      <c r="DL149" s="108"/>
      <c r="DM149" s="167">
        <f t="shared" si="1293"/>
        <v>0</v>
      </c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9"/>
      <c r="DY149" s="58"/>
      <c r="DZ149" s="58"/>
      <c r="EA149" s="58"/>
      <c r="EB149" s="108"/>
      <c r="EC149" s="167">
        <f t="shared" si="1294"/>
        <v>0</v>
      </c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9"/>
      <c r="EO149" s="58"/>
      <c r="EP149" s="58"/>
      <c r="EQ149" s="58"/>
      <c r="ER149" s="108"/>
      <c r="ES149" s="167">
        <f t="shared" si="1295"/>
        <v>0</v>
      </c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9"/>
      <c r="FE149" s="58"/>
      <c r="FF149" s="58"/>
      <c r="FG149" s="58"/>
      <c r="FH149" s="108"/>
      <c r="FI149" s="167">
        <f t="shared" si="1296"/>
        <v>0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9"/>
      <c r="FU149" s="58"/>
      <c r="FV149" s="58"/>
      <c r="FW149" s="58"/>
      <c r="FX149" s="108"/>
      <c r="FY149" s="167">
        <f t="shared" si="1297"/>
        <v>0</v>
      </c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9"/>
      <c r="GK149" s="58"/>
      <c r="GL149" s="58"/>
      <c r="GM149" s="58"/>
      <c r="GN149" s="108"/>
      <c r="GO149" s="167">
        <f t="shared" si="1298"/>
        <v>0</v>
      </c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9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108"/>
      <c r="HO149" s="170"/>
      <c r="HP149" s="171"/>
      <c r="HQ149" s="167">
        <f t="shared" si="1299"/>
        <v>0</v>
      </c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9"/>
      <c r="IC149" s="58"/>
      <c r="ID149" s="58"/>
      <c r="IE149" s="58"/>
      <c r="IF149" s="108"/>
      <c r="IG149" s="167">
        <f t="shared" si="1300"/>
        <v>0</v>
      </c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9"/>
      <c r="IS149" s="58"/>
      <c r="IT149" s="58"/>
      <c r="IU149" s="58"/>
      <c r="IV149" s="108"/>
      <c r="IW149" s="167">
        <f t="shared" si="1301"/>
        <v>0</v>
      </c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9"/>
      <c r="JI149" s="58"/>
      <c r="JJ149" s="58"/>
      <c r="JK149" s="58"/>
      <c r="JL149" s="108"/>
      <c r="JM149" s="167">
        <f t="shared" si="1302"/>
        <v>0</v>
      </c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9"/>
      <c r="JY149" s="58"/>
      <c r="JZ149" s="58"/>
      <c r="KA149" s="58"/>
      <c r="KB149" s="108"/>
      <c r="KC149" s="167">
        <f t="shared" si="1303"/>
        <v>0</v>
      </c>
      <c r="KD149" s="58"/>
      <c r="KE149" s="58"/>
      <c r="KF149" s="58"/>
      <c r="KG149" s="58"/>
      <c r="KH149" s="58"/>
      <c r="KI149" s="58"/>
      <c r="KJ149" s="58"/>
      <c r="KK149" s="58"/>
      <c r="KL149" s="58"/>
      <c r="KM149" s="58"/>
      <c r="KN149" s="59"/>
      <c r="KO149" s="58"/>
      <c r="KP149" s="58"/>
      <c r="KQ149" s="58"/>
      <c r="KR149" s="58"/>
      <c r="KS149" s="58"/>
      <c r="KT149" s="58"/>
      <c r="KU149" s="58"/>
      <c r="KV149" s="58"/>
      <c r="KW149" s="58"/>
      <c r="KX149" s="58"/>
      <c r="KY149" s="58"/>
      <c r="KZ149" s="58"/>
      <c r="LA149" s="58"/>
      <c r="LB149" s="108"/>
      <c r="LC149" s="171"/>
      <c r="LD149" s="167">
        <f t="shared" si="1304"/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9"/>
      <c r="LP149" s="58"/>
      <c r="LQ149" s="58"/>
      <c r="LR149" s="58"/>
      <c r="LS149" s="108"/>
      <c r="LT149" s="167">
        <f t="shared" si="1305"/>
        <v>0</v>
      </c>
      <c r="LU149" s="58"/>
      <c r="LV149" s="58"/>
      <c r="LW149" s="58"/>
      <c r="LX149" s="58"/>
      <c r="LY149" s="58"/>
      <c r="LZ149" s="58"/>
      <c r="MA149" s="58"/>
      <c r="MB149" s="58"/>
      <c r="MC149" s="58"/>
      <c r="MD149" s="58"/>
      <c r="ME149" s="59"/>
      <c r="MF149" s="58"/>
      <c r="MG149" s="58"/>
      <c r="MH149" s="58"/>
      <c r="MI149" s="108"/>
      <c r="MJ149" s="167">
        <f t="shared" si="1306"/>
        <v>0</v>
      </c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9"/>
      <c r="MV149" s="58"/>
      <c r="MW149" s="58"/>
      <c r="MX149" s="58"/>
      <c r="MY149" s="108"/>
      <c r="MZ149" s="167">
        <f t="shared" si="1307"/>
        <v>0</v>
      </c>
      <c r="NA149" s="58"/>
      <c r="NB149" s="58"/>
      <c r="NC149" s="58"/>
      <c r="ND149" s="58"/>
      <c r="NE149" s="58"/>
      <c r="NF149" s="58"/>
      <c r="NG149" s="58"/>
      <c r="NH149" s="58"/>
      <c r="NI149" s="58"/>
      <c r="NJ149" s="58"/>
      <c r="NK149" s="59"/>
      <c r="NL149" s="58"/>
      <c r="NM149" s="58"/>
      <c r="NN149" s="58"/>
      <c r="NO149" s="108"/>
      <c r="NP149" s="167">
        <f t="shared" si="1308"/>
        <v>0</v>
      </c>
      <c r="NQ149" s="58"/>
      <c r="NR149" s="58"/>
      <c r="NS149" s="58"/>
      <c r="NT149" s="58"/>
      <c r="NU149" s="58"/>
      <c r="NV149" s="58"/>
      <c r="NW149" s="58"/>
      <c r="NX149" s="58"/>
      <c r="NY149" s="58"/>
      <c r="NZ149" s="58"/>
      <c r="OA149" s="59"/>
      <c r="OB149" s="58"/>
      <c r="OC149" s="58"/>
      <c r="OD149" s="58"/>
      <c r="OE149" s="108"/>
      <c r="OF149" s="167">
        <f t="shared" si="1309"/>
        <v>0</v>
      </c>
      <c r="OG149" s="58"/>
      <c r="OH149" s="58"/>
      <c r="OI149" s="58"/>
      <c r="OJ149" s="58"/>
      <c r="OK149" s="58"/>
      <c r="OL149" s="58"/>
      <c r="OM149" s="58"/>
      <c r="ON149" s="58"/>
      <c r="OO149" s="58"/>
      <c r="OP149" s="58"/>
      <c r="OQ149" s="59"/>
      <c r="OR149" s="58"/>
      <c r="OS149" s="58"/>
      <c r="OT149" s="58"/>
      <c r="OU149" s="108"/>
      <c r="OV149" s="167">
        <f t="shared" si="1310"/>
        <v>0</v>
      </c>
      <c r="OW149" s="58"/>
      <c r="OX149" s="58"/>
      <c r="OY149" s="58"/>
      <c r="OZ149" s="58"/>
      <c r="PA149" s="58"/>
      <c r="PB149" s="58"/>
      <c r="PC149" s="58"/>
      <c r="PD149" s="58"/>
      <c r="PE149" s="58"/>
      <c r="PF149" s="58"/>
      <c r="PG149" s="59"/>
      <c r="PH149" s="58"/>
      <c r="PI149" s="58"/>
      <c r="PJ149" s="58"/>
      <c r="PK149" s="108"/>
      <c r="PL149" s="167">
        <f t="shared" si="1311"/>
        <v>0</v>
      </c>
      <c r="PM149" s="58"/>
      <c r="PN149" s="58"/>
      <c r="PO149" s="58"/>
      <c r="PP149" s="58"/>
      <c r="PQ149" s="58"/>
      <c r="PR149" s="58"/>
      <c r="PS149" s="58"/>
      <c r="PT149" s="58"/>
      <c r="PU149" s="58"/>
      <c r="PV149" s="58"/>
      <c r="PW149" s="59"/>
      <c r="PX149" s="58"/>
      <c r="PY149" s="58"/>
      <c r="PZ149" s="58"/>
      <c r="QA149" s="108"/>
      <c r="QB149" s="167">
        <f t="shared" si="1312"/>
        <v>0</v>
      </c>
      <c r="QC149" s="58"/>
      <c r="QD149" s="58"/>
      <c r="QE149" s="58"/>
      <c r="QF149" s="58"/>
      <c r="QG149" s="58"/>
      <c r="QH149" s="58"/>
      <c r="QI149" s="58"/>
      <c r="QJ149" s="58"/>
      <c r="QK149" s="58"/>
      <c r="QL149" s="58"/>
      <c r="QM149" s="59"/>
      <c r="QN149" s="58"/>
      <c r="QO149" s="58"/>
      <c r="QP149" s="58"/>
      <c r="QQ149" s="108"/>
      <c r="QR149" s="167">
        <f t="shared" si="1313"/>
        <v>0</v>
      </c>
      <c r="QS149" s="58"/>
      <c r="QT149" s="58"/>
      <c r="QU149" s="58"/>
      <c r="QV149" s="58"/>
      <c r="QW149" s="58"/>
      <c r="QX149" s="58"/>
      <c r="QY149" s="58"/>
      <c r="QZ149" s="58"/>
      <c r="RA149" s="58"/>
      <c r="RB149" s="58"/>
      <c r="RC149" s="59"/>
      <c r="RD149" s="58"/>
      <c r="RE149" s="58"/>
      <c r="RF149" s="58"/>
      <c r="RG149" s="58"/>
      <c r="RH149" s="58"/>
      <c r="RI149" s="58"/>
      <c r="RJ149" s="58"/>
      <c r="RK149" s="58"/>
      <c r="RL149" s="58"/>
      <c r="RM149" s="58"/>
      <c r="RN149" s="58"/>
      <c r="RO149" s="58"/>
      <c r="RP149" s="58"/>
      <c r="RQ149" s="108"/>
      <c r="RR149" s="171"/>
      <c r="RS149" s="167">
        <f t="shared" si="1314"/>
        <v>0</v>
      </c>
      <c r="RT149" s="58"/>
      <c r="RU149" s="58"/>
      <c r="RV149" s="58"/>
      <c r="RW149" s="58"/>
      <c r="RX149" s="58"/>
      <c r="RY149" s="58"/>
      <c r="RZ149" s="58"/>
      <c r="SA149" s="58"/>
      <c r="SB149" s="58"/>
      <c r="SC149" s="58"/>
      <c r="SD149" s="59"/>
      <c r="SE149" s="58"/>
      <c r="SF149" s="58"/>
      <c r="SG149" s="58"/>
      <c r="SH149" s="108"/>
      <c r="SI149" s="167">
        <f t="shared" si="1315"/>
        <v>0</v>
      </c>
      <c r="SJ149" s="58"/>
      <c r="SK149" s="58"/>
      <c r="SL149" s="58"/>
      <c r="SM149" s="58"/>
      <c r="SN149" s="58"/>
      <c r="SO149" s="58"/>
      <c r="SP149" s="58"/>
      <c r="SQ149" s="58"/>
      <c r="SR149" s="58"/>
      <c r="SS149" s="58"/>
      <c r="ST149" s="59"/>
      <c r="SU149" s="58"/>
      <c r="SV149" s="58"/>
      <c r="SW149" s="58"/>
      <c r="SX149" s="108"/>
      <c r="SY149" s="167">
        <f t="shared" si="1316"/>
        <v>0</v>
      </c>
      <c r="SZ149" s="58"/>
      <c r="TA149" s="58"/>
      <c r="TB149" s="58"/>
      <c r="TC149" s="58"/>
      <c r="TD149" s="58"/>
      <c r="TE149" s="58"/>
      <c r="TF149" s="58"/>
      <c r="TG149" s="58"/>
      <c r="TH149" s="58"/>
      <c r="TI149" s="58"/>
      <c r="TJ149" s="59"/>
      <c r="TK149" s="58"/>
      <c r="TL149" s="58"/>
      <c r="TM149" s="58"/>
      <c r="TN149" s="108"/>
      <c r="TO149" s="167">
        <f t="shared" si="1317"/>
        <v>0</v>
      </c>
      <c r="TP149" s="58"/>
      <c r="TQ149" s="58"/>
      <c r="TR149" s="58"/>
      <c r="TS149" s="58"/>
      <c r="TT149" s="58"/>
      <c r="TU149" s="58"/>
      <c r="TV149" s="58"/>
      <c r="TW149" s="58"/>
      <c r="TX149" s="58"/>
      <c r="TY149" s="58"/>
      <c r="TZ149" s="59"/>
      <c r="UA149" s="58"/>
      <c r="UB149" s="58"/>
      <c r="UC149" s="58"/>
      <c r="UD149" s="108"/>
      <c r="UE149" s="167">
        <f t="shared" si="1318"/>
        <v>0</v>
      </c>
      <c r="UF149" s="58"/>
      <c r="UG149" s="58"/>
      <c r="UH149" s="58"/>
      <c r="UI149" s="58"/>
      <c r="UJ149" s="58"/>
      <c r="UK149" s="58"/>
      <c r="UL149" s="58"/>
      <c r="UM149" s="58"/>
      <c r="UN149" s="58"/>
      <c r="UO149" s="58"/>
      <c r="UP149" s="59"/>
      <c r="UQ149" s="58"/>
      <c r="UR149" s="58"/>
      <c r="US149" s="58"/>
      <c r="UT149" s="58"/>
      <c r="UU149" s="58"/>
      <c r="UV149" s="58"/>
      <c r="UW149" s="58"/>
      <c r="UX149" s="58"/>
      <c r="UY149" s="58"/>
      <c r="UZ149" s="58"/>
      <c r="VA149" s="58"/>
      <c r="VB149" s="58"/>
      <c r="VC149" s="58"/>
      <c r="VD149" s="108"/>
      <c r="VE149" s="9" t="str">
        <f t="shared" si="1195"/>
        <v>-</v>
      </c>
    </row>
    <row r="150" spans="1:577" ht="20.149999999999999" customHeight="1">
      <c r="A150" s="22"/>
      <c r="B150" s="22"/>
      <c r="C150" s="22">
        <v>64014</v>
      </c>
      <c r="D150" s="23" t="s">
        <v>140</v>
      </c>
      <c r="E150" s="191">
        <f t="shared" si="1286"/>
        <v>0</v>
      </c>
      <c r="F150" s="192"/>
      <c r="G150" s="192"/>
      <c r="H150" s="193"/>
      <c r="I150" s="227"/>
      <c r="J150" s="239">
        <f t="shared" si="1287"/>
        <v>0</v>
      </c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9"/>
      <c r="V150" s="58"/>
      <c r="W150" s="58"/>
      <c r="X150" s="58"/>
      <c r="Y150" s="108"/>
      <c r="Z150" s="167">
        <f t="shared" si="1288"/>
        <v>0</v>
      </c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/>
      <c r="AL150" s="58"/>
      <c r="AM150" s="58"/>
      <c r="AN150" s="58"/>
      <c r="AO150" s="108"/>
      <c r="AP150" s="167">
        <f t="shared" si="1289"/>
        <v>0</v>
      </c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9"/>
      <c r="BB150" s="58"/>
      <c r="BC150" s="58"/>
      <c r="BD150" s="58"/>
      <c r="BE150" s="108"/>
      <c r="BF150" s="167">
        <f t="shared" si="1290"/>
        <v>0</v>
      </c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9"/>
      <c r="BR150" s="58"/>
      <c r="BS150" s="58"/>
      <c r="BT150" s="58"/>
      <c r="BU150" s="108"/>
      <c r="BV150" s="167">
        <f t="shared" si="1291"/>
        <v>0</v>
      </c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9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108"/>
      <c r="CV150" s="171"/>
      <c r="CW150" s="167">
        <f t="shared" si="1292"/>
        <v>0</v>
      </c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9"/>
      <c r="DI150" s="58"/>
      <c r="DJ150" s="58"/>
      <c r="DK150" s="58"/>
      <c r="DL150" s="108"/>
      <c r="DM150" s="167">
        <f t="shared" si="1293"/>
        <v>0</v>
      </c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9"/>
      <c r="DY150" s="58"/>
      <c r="DZ150" s="58"/>
      <c r="EA150" s="58"/>
      <c r="EB150" s="108"/>
      <c r="EC150" s="167">
        <f t="shared" si="1294"/>
        <v>0</v>
      </c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9"/>
      <c r="EO150" s="58"/>
      <c r="EP150" s="58"/>
      <c r="EQ150" s="58"/>
      <c r="ER150" s="108"/>
      <c r="ES150" s="167">
        <f t="shared" si="1295"/>
        <v>0</v>
      </c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9"/>
      <c r="FE150" s="58"/>
      <c r="FF150" s="58"/>
      <c r="FG150" s="58"/>
      <c r="FH150" s="108"/>
      <c r="FI150" s="167">
        <f t="shared" si="1296"/>
        <v>0</v>
      </c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9"/>
      <c r="FU150" s="58"/>
      <c r="FV150" s="58"/>
      <c r="FW150" s="58"/>
      <c r="FX150" s="108"/>
      <c r="FY150" s="167">
        <f t="shared" si="1297"/>
        <v>0</v>
      </c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9"/>
      <c r="GK150" s="58"/>
      <c r="GL150" s="58"/>
      <c r="GM150" s="58"/>
      <c r="GN150" s="108"/>
      <c r="GO150" s="167">
        <f t="shared" si="1298"/>
        <v>0</v>
      </c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9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108"/>
      <c r="HO150" s="170"/>
      <c r="HP150" s="171"/>
      <c r="HQ150" s="167">
        <f t="shared" si="1299"/>
        <v>0</v>
      </c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9"/>
      <c r="IC150" s="58"/>
      <c r="ID150" s="58"/>
      <c r="IE150" s="58"/>
      <c r="IF150" s="108"/>
      <c r="IG150" s="167">
        <f t="shared" si="1300"/>
        <v>0</v>
      </c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9"/>
      <c r="IS150" s="58"/>
      <c r="IT150" s="58"/>
      <c r="IU150" s="58"/>
      <c r="IV150" s="108"/>
      <c r="IW150" s="167">
        <f t="shared" si="1301"/>
        <v>0</v>
      </c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9"/>
      <c r="JI150" s="58"/>
      <c r="JJ150" s="58"/>
      <c r="JK150" s="58"/>
      <c r="JL150" s="108"/>
      <c r="JM150" s="167">
        <f t="shared" si="1302"/>
        <v>0</v>
      </c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9"/>
      <c r="JY150" s="58"/>
      <c r="JZ150" s="58"/>
      <c r="KA150" s="58"/>
      <c r="KB150" s="108"/>
      <c r="KC150" s="167">
        <f t="shared" si="1303"/>
        <v>0</v>
      </c>
      <c r="KD150" s="58"/>
      <c r="KE150" s="58"/>
      <c r="KF150" s="58"/>
      <c r="KG150" s="58"/>
      <c r="KH150" s="58"/>
      <c r="KI150" s="58"/>
      <c r="KJ150" s="58"/>
      <c r="KK150" s="58"/>
      <c r="KL150" s="58"/>
      <c r="KM150" s="58"/>
      <c r="KN150" s="59"/>
      <c r="KO150" s="58"/>
      <c r="KP150" s="58"/>
      <c r="KQ150" s="58"/>
      <c r="KR150" s="58"/>
      <c r="KS150" s="58"/>
      <c r="KT150" s="58"/>
      <c r="KU150" s="58"/>
      <c r="KV150" s="58"/>
      <c r="KW150" s="58"/>
      <c r="KX150" s="58"/>
      <c r="KY150" s="58"/>
      <c r="KZ150" s="58"/>
      <c r="LA150" s="58"/>
      <c r="LB150" s="108"/>
      <c r="LC150" s="171"/>
      <c r="LD150" s="167">
        <f t="shared" si="1304"/>
        <v>0</v>
      </c>
      <c r="LE150" s="58"/>
      <c r="LF150" s="58"/>
      <c r="LG150" s="58"/>
      <c r="LH150" s="58"/>
      <c r="LI150" s="58"/>
      <c r="LJ150" s="58"/>
      <c r="LK150" s="58"/>
      <c r="LL150" s="58"/>
      <c r="LM150" s="58"/>
      <c r="LN150" s="58"/>
      <c r="LO150" s="59"/>
      <c r="LP150" s="58"/>
      <c r="LQ150" s="58"/>
      <c r="LR150" s="58"/>
      <c r="LS150" s="108"/>
      <c r="LT150" s="167">
        <f t="shared" si="1305"/>
        <v>0</v>
      </c>
      <c r="LU150" s="58"/>
      <c r="LV150" s="58"/>
      <c r="LW150" s="58"/>
      <c r="LX150" s="58"/>
      <c r="LY150" s="58"/>
      <c r="LZ150" s="58"/>
      <c r="MA150" s="58"/>
      <c r="MB150" s="58"/>
      <c r="MC150" s="58"/>
      <c r="MD150" s="58"/>
      <c r="ME150" s="59"/>
      <c r="MF150" s="58"/>
      <c r="MG150" s="58"/>
      <c r="MH150" s="58"/>
      <c r="MI150" s="108"/>
      <c r="MJ150" s="167">
        <f t="shared" si="1306"/>
        <v>0</v>
      </c>
      <c r="MK150" s="58"/>
      <c r="ML150" s="58"/>
      <c r="MM150" s="58"/>
      <c r="MN150" s="58"/>
      <c r="MO150" s="58"/>
      <c r="MP150" s="58"/>
      <c r="MQ150" s="58"/>
      <c r="MR150" s="58"/>
      <c r="MS150" s="58"/>
      <c r="MT150" s="58"/>
      <c r="MU150" s="59"/>
      <c r="MV150" s="58"/>
      <c r="MW150" s="58"/>
      <c r="MX150" s="58"/>
      <c r="MY150" s="108"/>
      <c r="MZ150" s="167">
        <f t="shared" si="1307"/>
        <v>0</v>
      </c>
      <c r="NA150" s="58"/>
      <c r="NB150" s="58"/>
      <c r="NC150" s="58"/>
      <c r="ND150" s="58"/>
      <c r="NE150" s="58"/>
      <c r="NF150" s="58"/>
      <c r="NG150" s="58"/>
      <c r="NH150" s="58"/>
      <c r="NI150" s="58"/>
      <c r="NJ150" s="58"/>
      <c r="NK150" s="59"/>
      <c r="NL150" s="58"/>
      <c r="NM150" s="58"/>
      <c r="NN150" s="58"/>
      <c r="NO150" s="108"/>
      <c r="NP150" s="167">
        <f t="shared" si="1308"/>
        <v>0</v>
      </c>
      <c r="NQ150" s="58"/>
      <c r="NR150" s="58"/>
      <c r="NS150" s="58"/>
      <c r="NT150" s="58"/>
      <c r="NU150" s="58"/>
      <c r="NV150" s="58"/>
      <c r="NW150" s="58"/>
      <c r="NX150" s="58"/>
      <c r="NY150" s="58"/>
      <c r="NZ150" s="58"/>
      <c r="OA150" s="59"/>
      <c r="OB150" s="58"/>
      <c r="OC150" s="58"/>
      <c r="OD150" s="58"/>
      <c r="OE150" s="108"/>
      <c r="OF150" s="167">
        <f t="shared" si="1309"/>
        <v>0</v>
      </c>
      <c r="OG150" s="58"/>
      <c r="OH150" s="58"/>
      <c r="OI150" s="58"/>
      <c r="OJ150" s="58"/>
      <c r="OK150" s="58"/>
      <c r="OL150" s="58"/>
      <c r="OM150" s="58"/>
      <c r="ON150" s="58"/>
      <c r="OO150" s="58"/>
      <c r="OP150" s="58"/>
      <c r="OQ150" s="59"/>
      <c r="OR150" s="58"/>
      <c r="OS150" s="58"/>
      <c r="OT150" s="58"/>
      <c r="OU150" s="108"/>
      <c r="OV150" s="167">
        <f t="shared" si="1310"/>
        <v>0</v>
      </c>
      <c r="OW150" s="58"/>
      <c r="OX150" s="58"/>
      <c r="OY150" s="58"/>
      <c r="OZ150" s="58"/>
      <c r="PA150" s="58"/>
      <c r="PB150" s="58"/>
      <c r="PC150" s="58"/>
      <c r="PD150" s="58"/>
      <c r="PE150" s="58"/>
      <c r="PF150" s="58"/>
      <c r="PG150" s="59"/>
      <c r="PH150" s="58"/>
      <c r="PI150" s="58"/>
      <c r="PJ150" s="58"/>
      <c r="PK150" s="108"/>
      <c r="PL150" s="167">
        <f t="shared" si="1311"/>
        <v>0</v>
      </c>
      <c r="PM150" s="58"/>
      <c r="PN150" s="58"/>
      <c r="PO150" s="58"/>
      <c r="PP150" s="58"/>
      <c r="PQ150" s="58"/>
      <c r="PR150" s="58"/>
      <c r="PS150" s="58"/>
      <c r="PT150" s="58"/>
      <c r="PU150" s="58"/>
      <c r="PV150" s="58"/>
      <c r="PW150" s="59"/>
      <c r="PX150" s="58"/>
      <c r="PY150" s="58"/>
      <c r="PZ150" s="58"/>
      <c r="QA150" s="108"/>
      <c r="QB150" s="167">
        <f t="shared" si="1312"/>
        <v>0</v>
      </c>
      <c r="QC150" s="58"/>
      <c r="QD150" s="58"/>
      <c r="QE150" s="58"/>
      <c r="QF150" s="58"/>
      <c r="QG150" s="58"/>
      <c r="QH150" s="58"/>
      <c r="QI150" s="58"/>
      <c r="QJ150" s="58"/>
      <c r="QK150" s="58"/>
      <c r="QL150" s="58"/>
      <c r="QM150" s="59"/>
      <c r="QN150" s="58"/>
      <c r="QO150" s="58"/>
      <c r="QP150" s="58"/>
      <c r="QQ150" s="108"/>
      <c r="QR150" s="167">
        <f t="shared" si="1313"/>
        <v>0</v>
      </c>
      <c r="QS150" s="58"/>
      <c r="QT150" s="58"/>
      <c r="QU150" s="58"/>
      <c r="QV150" s="58"/>
      <c r="QW150" s="58"/>
      <c r="QX150" s="58"/>
      <c r="QY150" s="58"/>
      <c r="QZ150" s="58"/>
      <c r="RA150" s="58"/>
      <c r="RB150" s="58"/>
      <c r="RC150" s="59"/>
      <c r="RD150" s="58"/>
      <c r="RE150" s="58"/>
      <c r="RF150" s="58"/>
      <c r="RG150" s="58"/>
      <c r="RH150" s="58"/>
      <c r="RI150" s="58"/>
      <c r="RJ150" s="58"/>
      <c r="RK150" s="58"/>
      <c r="RL150" s="58"/>
      <c r="RM150" s="58"/>
      <c r="RN150" s="58"/>
      <c r="RO150" s="58"/>
      <c r="RP150" s="58"/>
      <c r="RQ150" s="108"/>
      <c r="RR150" s="171"/>
      <c r="RS150" s="167">
        <f t="shared" si="1314"/>
        <v>0</v>
      </c>
      <c r="RT150" s="58"/>
      <c r="RU150" s="58"/>
      <c r="RV150" s="58"/>
      <c r="RW150" s="58"/>
      <c r="RX150" s="58"/>
      <c r="RY150" s="58"/>
      <c r="RZ150" s="58"/>
      <c r="SA150" s="58"/>
      <c r="SB150" s="58"/>
      <c r="SC150" s="58"/>
      <c r="SD150" s="59"/>
      <c r="SE150" s="58"/>
      <c r="SF150" s="58"/>
      <c r="SG150" s="58"/>
      <c r="SH150" s="108"/>
      <c r="SI150" s="167">
        <f t="shared" si="1315"/>
        <v>0</v>
      </c>
      <c r="SJ150" s="58"/>
      <c r="SK150" s="58"/>
      <c r="SL150" s="58"/>
      <c r="SM150" s="58"/>
      <c r="SN150" s="58"/>
      <c r="SO150" s="58"/>
      <c r="SP150" s="58"/>
      <c r="SQ150" s="58"/>
      <c r="SR150" s="58"/>
      <c r="SS150" s="58"/>
      <c r="ST150" s="59"/>
      <c r="SU150" s="58"/>
      <c r="SV150" s="58"/>
      <c r="SW150" s="58"/>
      <c r="SX150" s="108"/>
      <c r="SY150" s="167">
        <f t="shared" si="1316"/>
        <v>0</v>
      </c>
      <c r="SZ150" s="58"/>
      <c r="TA150" s="58"/>
      <c r="TB150" s="58"/>
      <c r="TC150" s="58"/>
      <c r="TD150" s="58"/>
      <c r="TE150" s="58"/>
      <c r="TF150" s="58"/>
      <c r="TG150" s="58"/>
      <c r="TH150" s="58"/>
      <c r="TI150" s="58"/>
      <c r="TJ150" s="59"/>
      <c r="TK150" s="58"/>
      <c r="TL150" s="58"/>
      <c r="TM150" s="58"/>
      <c r="TN150" s="108"/>
      <c r="TO150" s="167">
        <f t="shared" si="1317"/>
        <v>0</v>
      </c>
      <c r="TP150" s="58"/>
      <c r="TQ150" s="58"/>
      <c r="TR150" s="58"/>
      <c r="TS150" s="58"/>
      <c r="TT150" s="58"/>
      <c r="TU150" s="58"/>
      <c r="TV150" s="58"/>
      <c r="TW150" s="58"/>
      <c r="TX150" s="58"/>
      <c r="TY150" s="58"/>
      <c r="TZ150" s="59"/>
      <c r="UA150" s="58"/>
      <c r="UB150" s="58"/>
      <c r="UC150" s="58"/>
      <c r="UD150" s="108"/>
      <c r="UE150" s="167">
        <f t="shared" si="1318"/>
        <v>0</v>
      </c>
      <c r="UF150" s="58"/>
      <c r="UG150" s="58"/>
      <c r="UH150" s="58"/>
      <c r="UI150" s="58"/>
      <c r="UJ150" s="58"/>
      <c r="UK150" s="58"/>
      <c r="UL150" s="58"/>
      <c r="UM150" s="58"/>
      <c r="UN150" s="58"/>
      <c r="UO150" s="58"/>
      <c r="UP150" s="59"/>
      <c r="UQ150" s="58"/>
      <c r="UR150" s="58"/>
      <c r="US150" s="58"/>
      <c r="UT150" s="58"/>
      <c r="UU150" s="58"/>
      <c r="UV150" s="58"/>
      <c r="UW150" s="58"/>
      <c r="UX150" s="58"/>
      <c r="UY150" s="58"/>
      <c r="UZ150" s="58"/>
      <c r="VA150" s="58"/>
      <c r="VB150" s="58"/>
      <c r="VC150" s="58"/>
      <c r="VD150" s="108"/>
      <c r="VE150" s="9" t="str">
        <f t="shared" si="1195"/>
        <v>-</v>
      </c>
    </row>
    <row r="151" spans="1:577" ht="20.149999999999999" customHeight="1">
      <c r="A151" s="22"/>
      <c r="B151" s="22"/>
      <c r="C151" s="22">
        <v>64015</v>
      </c>
      <c r="D151" s="23" t="s">
        <v>141</v>
      </c>
      <c r="E151" s="191">
        <f t="shared" si="1286"/>
        <v>0</v>
      </c>
      <c r="F151" s="192"/>
      <c r="G151" s="192"/>
      <c r="H151" s="193"/>
      <c r="I151" s="227"/>
      <c r="J151" s="239">
        <f t="shared" si="1287"/>
        <v>0</v>
      </c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9"/>
      <c r="V151" s="58"/>
      <c r="W151" s="58"/>
      <c r="X151" s="58"/>
      <c r="Y151" s="108"/>
      <c r="Z151" s="167">
        <f t="shared" si="1288"/>
        <v>0</v>
      </c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/>
      <c r="AL151" s="58"/>
      <c r="AM151" s="58"/>
      <c r="AN151" s="58"/>
      <c r="AO151" s="108"/>
      <c r="AP151" s="167">
        <f t="shared" si="1289"/>
        <v>0</v>
      </c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9"/>
      <c r="BB151" s="58"/>
      <c r="BC151" s="58"/>
      <c r="BD151" s="58"/>
      <c r="BE151" s="108"/>
      <c r="BF151" s="167">
        <f t="shared" si="1290"/>
        <v>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9"/>
      <c r="BR151" s="58"/>
      <c r="BS151" s="58"/>
      <c r="BT151" s="58"/>
      <c r="BU151" s="108"/>
      <c r="BV151" s="167">
        <f t="shared" si="1291"/>
        <v>0</v>
      </c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9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108"/>
      <c r="CV151" s="171"/>
      <c r="CW151" s="167">
        <f t="shared" si="1292"/>
        <v>0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9"/>
      <c r="DI151" s="58"/>
      <c r="DJ151" s="58"/>
      <c r="DK151" s="58"/>
      <c r="DL151" s="108"/>
      <c r="DM151" s="167">
        <f t="shared" si="1293"/>
        <v>0</v>
      </c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9"/>
      <c r="DY151" s="58"/>
      <c r="DZ151" s="58"/>
      <c r="EA151" s="58"/>
      <c r="EB151" s="108"/>
      <c r="EC151" s="167">
        <f t="shared" si="1294"/>
        <v>0</v>
      </c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9"/>
      <c r="EO151" s="58"/>
      <c r="EP151" s="58"/>
      <c r="EQ151" s="58"/>
      <c r="ER151" s="108"/>
      <c r="ES151" s="167">
        <f t="shared" si="1295"/>
        <v>0</v>
      </c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9"/>
      <c r="FE151" s="58"/>
      <c r="FF151" s="58"/>
      <c r="FG151" s="58"/>
      <c r="FH151" s="108"/>
      <c r="FI151" s="167">
        <f t="shared" si="1296"/>
        <v>0</v>
      </c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9"/>
      <c r="FU151" s="58"/>
      <c r="FV151" s="58"/>
      <c r="FW151" s="58"/>
      <c r="FX151" s="108"/>
      <c r="FY151" s="167">
        <f t="shared" si="1297"/>
        <v>0</v>
      </c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9"/>
      <c r="GK151" s="58"/>
      <c r="GL151" s="58"/>
      <c r="GM151" s="58"/>
      <c r="GN151" s="108"/>
      <c r="GO151" s="167">
        <f t="shared" si="1298"/>
        <v>0</v>
      </c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9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108"/>
      <c r="HO151" s="170"/>
      <c r="HP151" s="171"/>
      <c r="HQ151" s="167">
        <f t="shared" si="1299"/>
        <v>0</v>
      </c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9"/>
      <c r="IC151" s="58"/>
      <c r="ID151" s="58"/>
      <c r="IE151" s="58"/>
      <c r="IF151" s="108"/>
      <c r="IG151" s="167">
        <f t="shared" si="1300"/>
        <v>0</v>
      </c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9"/>
      <c r="IS151" s="58"/>
      <c r="IT151" s="58"/>
      <c r="IU151" s="58"/>
      <c r="IV151" s="108"/>
      <c r="IW151" s="167">
        <f t="shared" si="1301"/>
        <v>0</v>
      </c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9"/>
      <c r="JI151" s="58"/>
      <c r="JJ151" s="58"/>
      <c r="JK151" s="58"/>
      <c r="JL151" s="108"/>
      <c r="JM151" s="167">
        <f t="shared" si="1302"/>
        <v>0</v>
      </c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9"/>
      <c r="JY151" s="58"/>
      <c r="JZ151" s="58"/>
      <c r="KA151" s="58"/>
      <c r="KB151" s="108"/>
      <c r="KC151" s="167">
        <f t="shared" si="1303"/>
        <v>0</v>
      </c>
      <c r="KD151" s="58"/>
      <c r="KE151" s="58"/>
      <c r="KF151" s="58"/>
      <c r="KG151" s="58"/>
      <c r="KH151" s="58"/>
      <c r="KI151" s="58"/>
      <c r="KJ151" s="58"/>
      <c r="KK151" s="58"/>
      <c r="KL151" s="58"/>
      <c r="KM151" s="58"/>
      <c r="KN151" s="59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/>
      <c r="LB151" s="108"/>
      <c r="LC151" s="171"/>
      <c r="LD151" s="167">
        <f t="shared" si="1304"/>
        <v>0</v>
      </c>
      <c r="LE151" s="58"/>
      <c r="LF151" s="58"/>
      <c r="LG151" s="58"/>
      <c r="LH151" s="58"/>
      <c r="LI151" s="58"/>
      <c r="LJ151" s="58"/>
      <c r="LK151" s="58"/>
      <c r="LL151" s="58"/>
      <c r="LM151" s="58"/>
      <c r="LN151" s="58"/>
      <c r="LO151" s="59"/>
      <c r="LP151" s="58"/>
      <c r="LQ151" s="58"/>
      <c r="LR151" s="58"/>
      <c r="LS151" s="108"/>
      <c r="LT151" s="167">
        <f t="shared" si="1305"/>
        <v>0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9"/>
      <c r="MF151" s="58"/>
      <c r="MG151" s="58"/>
      <c r="MH151" s="58"/>
      <c r="MI151" s="108"/>
      <c r="MJ151" s="167">
        <f t="shared" si="1306"/>
        <v>0</v>
      </c>
      <c r="MK151" s="58"/>
      <c r="ML151" s="58"/>
      <c r="MM151" s="58"/>
      <c r="MN151" s="58"/>
      <c r="MO151" s="58"/>
      <c r="MP151" s="58"/>
      <c r="MQ151" s="58"/>
      <c r="MR151" s="58"/>
      <c r="MS151" s="58"/>
      <c r="MT151" s="58"/>
      <c r="MU151" s="59"/>
      <c r="MV151" s="58"/>
      <c r="MW151" s="58"/>
      <c r="MX151" s="58"/>
      <c r="MY151" s="108"/>
      <c r="MZ151" s="167">
        <f t="shared" si="1307"/>
        <v>0</v>
      </c>
      <c r="NA151" s="58"/>
      <c r="NB151" s="58"/>
      <c r="NC151" s="58"/>
      <c r="ND151" s="58"/>
      <c r="NE151" s="58"/>
      <c r="NF151" s="58"/>
      <c r="NG151" s="58"/>
      <c r="NH151" s="58"/>
      <c r="NI151" s="58"/>
      <c r="NJ151" s="58"/>
      <c r="NK151" s="59"/>
      <c r="NL151" s="58"/>
      <c r="NM151" s="58"/>
      <c r="NN151" s="58"/>
      <c r="NO151" s="108"/>
      <c r="NP151" s="167">
        <f t="shared" si="1308"/>
        <v>0</v>
      </c>
      <c r="NQ151" s="58"/>
      <c r="NR151" s="58"/>
      <c r="NS151" s="58"/>
      <c r="NT151" s="58"/>
      <c r="NU151" s="58"/>
      <c r="NV151" s="58"/>
      <c r="NW151" s="58"/>
      <c r="NX151" s="58"/>
      <c r="NY151" s="58"/>
      <c r="NZ151" s="58"/>
      <c r="OA151" s="59"/>
      <c r="OB151" s="58"/>
      <c r="OC151" s="58"/>
      <c r="OD151" s="58"/>
      <c r="OE151" s="108"/>
      <c r="OF151" s="167">
        <f t="shared" si="1309"/>
        <v>0</v>
      </c>
      <c r="OG151" s="58"/>
      <c r="OH151" s="58"/>
      <c r="OI151" s="58"/>
      <c r="OJ151" s="58"/>
      <c r="OK151" s="58"/>
      <c r="OL151" s="58"/>
      <c r="OM151" s="58"/>
      <c r="ON151" s="58"/>
      <c r="OO151" s="58"/>
      <c r="OP151" s="58"/>
      <c r="OQ151" s="59"/>
      <c r="OR151" s="58"/>
      <c r="OS151" s="58"/>
      <c r="OT151" s="58"/>
      <c r="OU151" s="108"/>
      <c r="OV151" s="167">
        <f t="shared" si="1310"/>
        <v>0</v>
      </c>
      <c r="OW151" s="58"/>
      <c r="OX151" s="58"/>
      <c r="OY151" s="58"/>
      <c r="OZ151" s="58"/>
      <c r="PA151" s="58"/>
      <c r="PB151" s="58"/>
      <c r="PC151" s="58"/>
      <c r="PD151" s="58"/>
      <c r="PE151" s="58"/>
      <c r="PF151" s="58"/>
      <c r="PG151" s="59"/>
      <c r="PH151" s="58"/>
      <c r="PI151" s="58"/>
      <c r="PJ151" s="58"/>
      <c r="PK151" s="108"/>
      <c r="PL151" s="167">
        <f t="shared" si="1311"/>
        <v>0</v>
      </c>
      <c r="PM151" s="58"/>
      <c r="PN151" s="58"/>
      <c r="PO151" s="58"/>
      <c r="PP151" s="58"/>
      <c r="PQ151" s="58"/>
      <c r="PR151" s="58"/>
      <c r="PS151" s="58"/>
      <c r="PT151" s="58"/>
      <c r="PU151" s="58"/>
      <c r="PV151" s="58"/>
      <c r="PW151" s="59"/>
      <c r="PX151" s="58"/>
      <c r="PY151" s="58"/>
      <c r="PZ151" s="58"/>
      <c r="QA151" s="108"/>
      <c r="QB151" s="167">
        <f t="shared" si="1312"/>
        <v>0</v>
      </c>
      <c r="QC151" s="58"/>
      <c r="QD151" s="58"/>
      <c r="QE151" s="58"/>
      <c r="QF151" s="58"/>
      <c r="QG151" s="58"/>
      <c r="QH151" s="58"/>
      <c r="QI151" s="58"/>
      <c r="QJ151" s="58"/>
      <c r="QK151" s="58"/>
      <c r="QL151" s="58"/>
      <c r="QM151" s="59"/>
      <c r="QN151" s="58"/>
      <c r="QO151" s="58"/>
      <c r="QP151" s="58"/>
      <c r="QQ151" s="108"/>
      <c r="QR151" s="167">
        <f t="shared" si="1313"/>
        <v>0</v>
      </c>
      <c r="QS151" s="58"/>
      <c r="QT151" s="58"/>
      <c r="QU151" s="58"/>
      <c r="QV151" s="58"/>
      <c r="QW151" s="58"/>
      <c r="QX151" s="58"/>
      <c r="QY151" s="58"/>
      <c r="QZ151" s="58"/>
      <c r="RA151" s="58"/>
      <c r="RB151" s="58"/>
      <c r="RC151" s="59"/>
      <c r="RD151" s="58"/>
      <c r="RE151" s="58"/>
      <c r="RF151" s="58"/>
      <c r="RG151" s="58"/>
      <c r="RH151" s="58"/>
      <c r="RI151" s="58"/>
      <c r="RJ151" s="58"/>
      <c r="RK151" s="58"/>
      <c r="RL151" s="58"/>
      <c r="RM151" s="58"/>
      <c r="RN151" s="58"/>
      <c r="RO151" s="58"/>
      <c r="RP151" s="58"/>
      <c r="RQ151" s="108"/>
      <c r="RR151" s="171"/>
      <c r="RS151" s="167">
        <f t="shared" si="1314"/>
        <v>0</v>
      </c>
      <c r="RT151" s="58"/>
      <c r="RU151" s="58"/>
      <c r="RV151" s="58"/>
      <c r="RW151" s="58"/>
      <c r="RX151" s="58"/>
      <c r="RY151" s="58"/>
      <c r="RZ151" s="58"/>
      <c r="SA151" s="58"/>
      <c r="SB151" s="58"/>
      <c r="SC151" s="58"/>
      <c r="SD151" s="59"/>
      <c r="SE151" s="58"/>
      <c r="SF151" s="58"/>
      <c r="SG151" s="58"/>
      <c r="SH151" s="108"/>
      <c r="SI151" s="167">
        <f t="shared" si="1315"/>
        <v>0</v>
      </c>
      <c r="SJ151" s="58"/>
      <c r="SK151" s="58"/>
      <c r="SL151" s="58"/>
      <c r="SM151" s="58"/>
      <c r="SN151" s="58"/>
      <c r="SO151" s="58"/>
      <c r="SP151" s="58"/>
      <c r="SQ151" s="58"/>
      <c r="SR151" s="58"/>
      <c r="SS151" s="58"/>
      <c r="ST151" s="59"/>
      <c r="SU151" s="58"/>
      <c r="SV151" s="58"/>
      <c r="SW151" s="58"/>
      <c r="SX151" s="108"/>
      <c r="SY151" s="167">
        <f t="shared" si="1316"/>
        <v>0</v>
      </c>
      <c r="SZ151" s="58"/>
      <c r="TA151" s="58"/>
      <c r="TB151" s="58"/>
      <c r="TC151" s="58"/>
      <c r="TD151" s="58"/>
      <c r="TE151" s="58"/>
      <c r="TF151" s="58"/>
      <c r="TG151" s="58"/>
      <c r="TH151" s="58"/>
      <c r="TI151" s="58"/>
      <c r="TJ151" s="59"/>
      <c r="TK151" s="58"/>
      <c r="TL151" s="58"/>
      <c r="TM151" s="58"/>
      <c r="TN151" s="108"/>
      <c r="TO151" s="167">
        <f t="shared" si="1317"/>
        <v>0</v>
      </c>
      <c r="TP151" s="58"/>
      <c r="TQ151" s="58"/>
      <c r="TR151" s="58"/>
      <c r="TS151" s="58"/>
      <c r="TT151" s="58"/>
      <c r="TU151" s="58"/>
      <c r="TV151" s="58"/>
      <c r="TW151" s="58"/>
      <c r="TX151" s="58"/>
      <c r="TY151" s="58"/>
      <c r="TZ151" s="59"/>
      <c r="UA151" s="58"/>
      <c r="UB151" s="58"/>
      <c r="UC151" s="58"/>
      <c r="UD151" s="108"/>
      <c r="UE151" s="167">
        <f t="shared" si="1318"/>
        <v>0</v>
      </c>
      <c r="UF151" s="58"/>
      <c r="UG151" s="58"/>
      <c r="UH151" s="58"/>
      <c r="UI151" s="58"/>
      <c r="UJ151" s="58"/>
      <c r="UK151" s="58"/>
      <c r="UL151" s="58"/>
      <c r="UM151" s="58"/>
      <c r="UN151" s="58"/>
      <c r="UO151" s="58"/>
      <c r="UP151" s="59"/>
      <c r="UQ151" s="58"/>
      <c r="UR151" s="58"/>
      <c r="US151" s="58"/>
      <c r="UT151" s="58"/>
      <c r="UU151" s="58"/>
      <c r="UV151" s="58"/>
      <c r="UW151" s="58"/>
      <c r="UX151" s="58"/>
      <c r="UY151" s="58"/>
      <c r="UZ151" s="58"/>
      <c r="VA151" s="58"/>
      <c r="VB151" s="58"/>
      <c r="VC151" s="58"/>
      <c r="VD151" s="108"/>
      <c r="VE151" s="9" t="str">
        <f t="shared" si="1195"/>
        <v>-</v>
      </c>
    </row>
    <row r="152" spans="1:577" ht="20.149999999999999" customHeight="1">
      <c r="A152" s="22"/>
      <c r="B152" s="22"/>
      <c r="C152" s="22">
        <v>64016</v>
      </c>
      <c r="D152" s="23" t="s">
        <v>142</v>
      </c>
      <c r="E152" s="191">
        <f t="shared" si="1286"/>
        <v>0</v>
      </c>
      <c r="F152" s="192"/>
      <c r="G152" s="192"/>
      <c r="H152" s="193"/>
      <c r="I152" s="227"/>
      <c r="J152" s="239">
        <f t="shared" si="1287"/>
        <v>0</v>
      </c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9"/>
      <c r="V152" s="58"/>
      <c r="W152" s="58"/>
      <c r="X152" s="58"/>
      <c r="Y152" s="108"/>
      <c r="Z152" s="167">
        <f t="shared" si="1288"/>
        <v>0</v>
      </c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/>
      <c r="AL152" s="58"/>
      <c r="AM152" s="58"/>
      <c r="AN152" s="58"/>
      <c r="AO152" s="108"/>
      <c r="AP152" s="167">
        <f t="shared" si="1289"/>
        <v>0</v>
      </c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9"/>
      <c r="BB152" s="58"/>
      <c r="BC152" s="58"/>
      <c r="BD152" s="58"/>
      <c r="BE152" s="108"/>
      <c r="BF152" s="167">
        <f t="shared" si="1290"/>
        <v>0</v>
      </c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9"/>
      <c r="BR152" s="58"/>
      <c r="BS152" s="58"/>
      <c r="BT152" s="58"/>
      <c r="BU152" s="108"/>
      <c r="BV152" s="167">
        <f t="shared" si="1291"/>
        <v>0</v>
      </c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9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108"/>
      <c r="CV152" s="171"/>
      <c r="CW152" s="167">
        <f t="shared" si="1292"/>
        <v>0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9"/>
      <c r="DI152" s="58"/>
      <c r="DJ152" s="58"/>
      <c r="DK152" s="58"/>
      <c r="DL152" s="108"/>
      <c r="DM152" s="167">
        <f t="shared" si="1293"/>
        <v>0</v>
      </c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9"/>
      <c r="DY152" s="58"/>
      <c r="DZ152" s="58"/>
      <c r="EA152" s="58"/>
      <c r="EB152" s="108"/>
      <c r="EC152" s="167">
        <f t="shared" si="1294"/>
        <v>0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9"/>
      <c r="EO152" s="58"/>
      <c r="EP152" s="58"/>
      <c r="EQ152" s="58"/>
      <c r="ER152" s="108"/>
      <c r="ES152" s="167">
        <f t="shared" si="1295"/>
        <v>0</v>
      </c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9"/>
      <c r="FE152" s="58"/>
      <c r="FF152" s="58"/>
      <c r="FG152" s="58"/>
      <c r="FH152" s="108"/>
      <c r="FI152" s="167">
        <f t="shared" si="1296"/>
        <v>0</v>
      </c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9"/>
      <c r="FU152" s="58"/>
      <c r="FV152" s="58"/>
      <c r="FW152" s="58"/>
      <c r="FX152" s="108"/>
      <c r="FY152" s="167">
        <f t="shared" si="1297"/>
        <v>0</v>
      </c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9"/>
      <c r="GK152" s="58"/>
      <c r="GL152" s="58"/>
      <c r="GM152" s="58"/>
      <c r="GN152" s="108"/>
      <c r="GO152" s="167">
        <f t="shared" si="1298"/>
        <v>0</v>
      </c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9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108"/>
      <c r="HO152" s="170"/>
      <c r="HP152" s="171"/>
      <c r="HQ152" s="167">
        <f t="shared" si="1299"/>
        <v>0</v>
      </c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9"/>
      <c r="IC152" s="58"/>
      <c r="ID152" s="58"/>
      <c r="IE152" s="58"/>
      <c r="IF152" s="108"/>
      <c r="IG152" s="167">
        <f t="shared" si="1300"/>
        <v>0</v>
      </c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9"/>
      <c r="IS152" s="58"/>
      <c r="IT152" s="58"/>
      <c r="IU152" s="58"/>
      <c r="IV152" s="108"/>
      <c r="IW152" s="167">
        <f t="shared" si="1301"/>
        <v>0</v>
      </c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9"/>
      <c r="JI152" s="58"/>
      <c r="JJ152" s="58"/>
      <c r="JK152" s="58"/>
      <c r="JL152" s="108"/>
      <c r="JM152" s="167">
        <f t="shared" si="1302"/>
        <v>0</v>
      </c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9"/>
      <c r="JY152" s="58"/>
      <c r="JZ152" s="58"/>
      <c r="KA152" s="58"/>
      <c r="KB152" s="108"/>
      <c r="KC152" s="167">
        <f t="shared" si="1303"/>
        <v>0</v>
      </c>
      <c r="KD152" s="58"/>
      <c r="KE152" s="58"/>
      <c r="KF152" s="58"/>
      <c r="KG152" s="58"/>
      <c r="KH152" s="58"/>
      <c r="KI152" s="58"/>
      <c r="KJ152" s="58"/>
      <c r="KK152" s="58"/>
      <c r="KL152" s="58"/>
      <c r="KM152" s="58"/>
      <c r="KN152" s="59"/>
      <c r="KO152" s="58"/>
      <c r="KP152" s="58"/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108"/>
      <c r="LC152" s="171"/>
      <c r="LD152" s="167">
        <f t="shared" si="1304"/>
        <v>0</v>
      </c>
      <c r="LE152" s="58"/>
      <c r="LF152" s="58"/>
      <c r="LG152" s="58"/>
      <c r="LH152" s="58"/>
      <c r="LI152" s="58"/>
      <c r="LJ152" s="58"/>
      <c r="LK152" s="58"/>
      <c r="LL152" s="58"/>
      <c r="LM152" s="58"/>
      <c r="LN152" s="58"/>
      <c r="LO152" s="59"/>
      <c r="LP152" s="58"/>
      <c r="LQ152" s="58"/>
      <c r="LR152" s="58"/>
      <c r="LS152" s="108"/>
      <c r="LT152" s="167">
        <f t="shared" si="1305"/>
        <v>0</v>
      </c>
      <c r="LU152" s="58"/>
      <c r="LV152" s="58"/>
      <c r="LW152" s="58"/>
      <c r="LX152" s="58"/>
      <c r="LY152" s="58"/>
      <c r="LZ152" s="58"/>
      <c r="MA152" s="58"/>
      <c r="MB152" s="58"/>
      <c r="MC152" s="58"/>
      <c r="MD152" s="58"/>
      <c r="ME152" s="59"/>
      <c r="MF152" s="58"/>
      <c r="MG152" s="58"/>
      <c r="MH152" s="58"/>
      <c r="MI152" s="108"/>
      <c r="MJ152" s="167">
        <f t="shared" si="1306"/>
        <v>0</v>
      </c>
      <c r="MK152" s="58"/>
      <c r="ML152" s="58"/>
      <c r="MM152" s="58"/>
      <c r="MN152" s="58"/>
      <c r="MO152" s="58"/>
      <c r="MP152" s="58"/>
      <c r="MQ152" s="58"/>
      <c r="MR152" s="58"/>
      <c r="MS152" s="58"/>
      <c r="MT152" s="58"/>
      <c r="MU152" s="59"/>
      <c r="MV152" s="58"/>
      <c r="MW152" s="58"/>
      <c r="MX152" s="58"/>
      <c r="MY152" s="108"/>
      <c r="MZ152" s="167">
        <f t="shared" si="1307"/>
        <v>0</v>
      </c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9"/>
      <c r="NL152" s="58"/>
      <c r="NM152" s="58"/>
      <c r="NN152" s="58"/>
      <c r="NO152" s="108"/>
      <c r="NP152" s="167">
        <f t="shared" si="1308"/>
        <v>0</v>
      </c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9"/>
      <c r="OB152" s="58"/>
      <c r="OC152" s="58"/>
      <c r="OD152" s="58"/>
      <c r="OE152" s="108"/>
      <c r="OF152" s="167">
        <f t="shared" si="1309"/>
        <v>0</v>
      </c>
      <c r="OG152" s="58"/>
      <c r="OH152" s="58"/>
      <c r="OI152" s="58"/>
      <c r="OJ152" s="58"/>
      <c r="OK152" s="58"/>
      <c r="OL152" s="58"/>
      <c r="OM152" s="58"/>
      <c r="ON152" s="58"/>
      <c r="OO152" s="58"/>
      <c r="OP152" s="58"/>
      <c r="OQ152" s="59"/>
      <c r="OR152" s="58"/>
      <c r="OS152" s="58"/>
      <c r="OT152" s="58"/>
      <c r="OU152" s="108"/>
      <c r="OV152" s="167">
        <f t="shared" si="1310"/>
        <v>0</v>
      </c>
      <c r="OW152" s="58"/>
      <c r="OX152" s="58"/>
      <c r="OY152" s="58"/>
      <c r="OZ152" s="58"/>
      <c r="PA152" s="58"/>
      <c r="PB152" s="58"/>
      <c r="PC152" s="58"/>
      <c r="PD152" s="58"/>
      <c r="PE152" s="58"/>
      <c r="PF152" s="58"/>
      <c r="PG152" s="59"/>
      <c r="PH152" s="58"/>
      <c r="PI152" s="58"/>
      <c r="PJ152" s="58"/>
      <c r="PK152" s="108"/>
      <c r="PL152" s="167">
        <f t="shared" si="1311"/>
        <v>0</v>
      </c>
      <c r="PM152" s="58"/>
      <c r="PN152" s="58"/>
      <c r="PO152" s="58"/>
      <c r="PP152" s="58"/>
      <c r="PQ152" s="58"/>
      <c r="PR152" s="58"/>
      <c r="PS152" s="58"/>
      <c r="PT152" s="58"/>
      <c r="PU152" s="58"/>
      <c r="PV152" s="58"/>
      <c r="PW152" s="59"/>
      <c r="PX152" s="58"/>
      <c r="PY152" s="58"/>
      <c r="PZ152" s="58"/>
      <c r="QA152" s="108"/>
      <c r="QB152" s="167">
        <f t="shared" si="1312"/>
        <v>0</v>
      </c>
      <c r="QC152" s="58"/>
      <c r="QD152" s="58"/>
      <c r="QE152" s="58"/>
      <c r="QF152" s="58"/>
      <c r="QG152" s="58"/>
      <c r="QH152" s="58"/>
      <c r="QI152" s="58"/>
      <c r="QJ152" s="58"/>
      <c r="QK152" s="58"/>
      <c r="QL152" s="58"/>
      <c r="QM152" s="59"/>
      <c r="QN152" s="58"/>
      <c r="QO152" s="58"/>
      <c r="QP152" s="58"/>
      <c r="QQ152" s="108"/>
      <c r="QR152" s="167">
        <f t="shared" si="1313"/>
        <v>0</v>
      </c>
      <c r="QS152" s="58"/>
      <c r="QT152" s="58"/>
      <c r="QU152" s="58"/>
      <c r="QV152" s="58"/>
      <c r="QW152" s="58"/>
      <c r="QX152" s="58"/>
      <c r="QY152" s="58"/>
      <c r="QZ152" s="58"/>
      <c r="RA152" s="58"/>
      <c r="RB152" s="58"/>
      <c r="RC152" s="59"/>
      <c r="RD152" s="58"/>
      <c r="RE152" s="58"/>
      <c r="RF152" s="58"/>
      <c r="RG152" s="58"/>
      <c r="RH152" s="58"/>
      <c r="RI152" s="58"/>
      <c r="RJ152" s="58"/>
      <c r="RK152" s="58"/>
      <c r="RL152" s="58"/>
      <c r="RM152" s="58"/>
      <c r="RN152" s="58"/>
      <c r="RO152" s="58"/>
      <c r="RP152" s="58"/>
      <c r="RQ152" s="108"/>
      <c r="RR152" s="171"/>
      <c r="RS152" s="167">
        <f t="shared" si="1314"/>
        <v>0</v>
      </c>
      <c r="RT152" s="58"/>
      <c r="RU152" s="58"/>
      <c r="RV152" s="58"/>
      <c r="RW152" s="58"/>
      <c r="RX152" s="58"/>
      <c r="RY152" s="58"/>
      <c r="RZ152" s="58"/>
      <c r="SA152" s="58"/>
      <c r="SB152" s="58"/>
      <c r="SC152" s="58"/>
      <c r="SD152" s="59"/>
      <c r="SE152" s="58"/>
      <c r="SF152" s="58"/>
      <c r="SG152" s="58"/>
      <c r="SH152" s="108"/>
      <c r="SI152" s="167">
        <f t="shared" si="1315"/>
        <v>0</v>
      </c>
      <c r="SJ152" s="58"/>
      <c r="SK152" s="58"/>
      <c r="SL152" s="58"/>
      <c r="SM152" s="58"/>
      <c r="SN152" s="58"/>
      <c r="SO152" s="58"/>
      <c r="SP152" s="58"/>
      <c r="SQ152" s="58"/>
      <c r="SR152" s="58"/>
      <c r="SS152" s="58"/>
      <c r="ST152" s="59"/>
      <c r="SU152" s="58"/>
      <c r="SV152" s="58"/>
      <c r="SW152" s="58"/>
      <c r="SX152" s="108"/>
      <c r="SY152" s="167">
        <f t="shared" si="1316"/>
        <v>0</v>
      </c>
      <c r="SZ152" s="58"/>
      <c r="TA152" s="58"/>
      <c r="TB152" s="58"/>
      <c r="TC152" s="58"/>
      <c r="TD152" s="58"/>
      <c r="TE152" s="58"/>
      <c r="TF152" s="58"/>
      <c r="TG152" s="58"/>
      <c r="TH152" s="58"/>
      <c r="TI152" s="58"/>
      <c r="TJ152" s="59"/>
      <c r="TK152" s="58"/>
      <c r="TL152" s="58"/>
      <c r="TM152" s="58"/>
      <c r="TN152" s="108"/>
      <c r="TO152" s="167">
        <f t="shared" si="1317"/>
        <v>0</v>
      </c>
      <c r="TP152" s="58"/>
      <c r="TQ152" s="58"/>
      <c r="TR152" s="58"/>
      <c r="TS152" s="58"/>
      <c r="TT152" s="58"/>
      <c r="TU152" s="58"/>
      <c r="TV152" s="58"/>
      <c r="TW152" s="58"/>
      <c r="TX152" s="58"/>
      <c r="TY152" s="58"/>
      <c r="TZ152" s="59"/>
      <c r="UA152" s="58"/>
      <c r="UB152" s="58"/>
      <c r="UC152" s="58"/>
      <c r="UD152" s="108"/>
      <c r="UE152" s="167">
        <f t="shared" si="1318"/>
        <v>0</v>
      </c>
      <c r="UF152" s="58"/>
      <c r="UG152" s="58"/>
      <c r="UH152" s="58"/>
      <c r="UI152" s="58"/>
      <c r="UJ152" s="58"/>
      <c r="UK152" s="58"/>
      <c r="UL152" s="58"/>
      <c r="UM152" s="58"/>
      <c r="UN152" s="58"/>
      <c r="UO152" s="58"/>
      <c r="UP152" s="59"/>
      <c r="UQ152" s="58"/>
      <c r="UR152" s="58"/>
      <c r="US152" s="58"/>
      <c r="UT152" s="58"/>
      <c r="UU152" s="58"/>
      <c r="UV152" s="58"/>
      <c r="UW152" s="58"/>
      <c r="UX152" s="58"/>
      <c r="UY152" s="58"/>
      <c r="UZ152" s="58"/>
      <c r="VA152" s="58"/>
      <c r="VB152" s="58"/>
      <c r="VC152" s="58"/>
      <c r="VD152" s="108"/>
      <c r="VE152" s="9" t="str">
        <f t="shared" si="1195"/>
        <v>-</v>
      </c>
    </row>
    <row r="153" spans="1:577" ht="20.149999999999999" customHeight="1">
      <c r="A153" s="22"/>
      <c r="B153" s="22"/>
      <c r="C153" s="22">
        <v>64017</v>
      </c>
      <c r="D153" s="23" t="s">
        <v>143</v>
      </c>
      <c r="E153" s="191">
        <f t="shared" si="1286"/>
        <v>0</v>
      </c>
      <c r="F153" s="192"/>
      <c r="G153" s="192"/>
      <c r="H153" s="193"/>
      <c r="I153" s="227"/>
      <c r="J153" s="239">
        <f t="shared" si="1287"/>
        <v>0</v>
      </c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9"/>
      <c r="V153" s="58"/>
      <c r="W153" s="58"/>
      <c r="X153" s="58"/>
      <c r="Y153" s="108"/>
      <c r="Z153" s="167">
        <f t="shared" si="1288"/>
        <v>0</v>
      </c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/>
      <c r="AL153" s="58"/>
      <c r="AM153" s="58"/>
      <c r="AN153" s="58"/>
      <c r="AO153" s="108"/>
      <c r="AP153" s="167">
        <f t="shared" si="1289"/>
        <v>0</v>
      </c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9"/>
      <c r="BB153" s="58"/>
      <c r="BC153" s="58"/>
      <c r="BD153" s="58"/>
      <c r="BE153" s="108"/>
      <c r="BF153" s="167">
        <f t="shared" si="1290"/>
        <v>0</v>
      </c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9"/>
      <c r="BR153" s="58"/>
      <c r="BS153" s="58"/>
      <c r="BT153" s="58"/>
      <c r="BU153" s="108"/>
      <c r="BV153" s="167">
        <f t="shared" si="1291"/>
        <v>0</v>
      </c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9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108"/>
      <c r="CV153" s="171"/>
      <c r="CW153" s="167">
        <f t="shared" si="1292"/>
        <v>0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9"/>
      <c r="DI153" s="58"/>
      <c r="DJ153" s="58"/>
      <c r="DK153" s="58"/>
      <c r="DL153" s="108"/>
      <c r="DM153" s="167">
        <f t="shared" si="1293"/>
        <v>0</v>
      </c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9"/>
      <c r="DY153" s="58"/>
      <c r="DZ153" s="58"/>
      <c r="EA153" s="58"/>
      <c r="EB153" s="108"/>
      <c r="EC153" s="167">
        <f t="shared" si="1294"/>
        <v>0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9"/>
      <c r="EO153" s="58"/>
      <c r="EP153" s="58"/>
      <c r="EQ153" s="58"/>
      <c r="ER153" s="108"/>
      <c r="ES153" s="167">
        <f t="shared" si="1295"/>
        <v>0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9"/>
      <c r="FE153" s="58"/>
      <c r="FF153" s="58"/>
      <c r="FG153" s="58"/>
      <c r="FH153" s="108"/>
      <c r="FI153" s="167">
        <f t="shared" si="1296"/>
        <v>0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9"/>
      <c r="FU153" s="58"/>
      <c r="FV153" s="58"/>
      <c r="FW153" s="58"/>
      <c r="FX153" s="108"/>
      <c r="FY153" s="167">
        <f t="shared" si="1297"/>
        <v>0</v>
      </c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9"/>
      <c r="GK153" s="58"/>
      <c r="GL153" s="58"/>
      <c r="GM153" s="58"/>
      <c r="GN153" s="108"/>
      <c r="GO153" s="167">
        <f t="shared" si="1298"/>
        <v>0</v>
      </c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9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108"/>
      <c r="HO153" s="170"/>
      <c r="HP153" s="171"/>
      <c r="HQ153" s="167">
        <f t="shared" si="1299"/>
        <v>0</v>
      </c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9"/>
      <c r="IC153" s="58"/>
      <c r="ID153" s="58"/>
      <c r="IE153" s="58"/>
      <c r="IF153" s="108"/>
      <c r="IG153" s="167">
        <f t="shared" si="1300"/>
        <v>0</v>
      </c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9"/>
      <c r="IS153" s="58"/>
      <c r="IT153" s="58"/>
      <c r="IU153" s="58"/>
      <c r="IV153" s="108"/>
      <c r="IW153" s="167">
        <f t="shared" si="1301"/>
        <v>0</v>
      </c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9"/>
      <c r="JI153" s="58"/>
      <c r="JJ153" s="58"/>
      <c r="JK153" s="58"/>
      <c r="JL153" s="108"/>
      <c r="JM153" s="167">
        <f t="shared" si="1302"/>
        <v>0</v>
      </c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9"/>
      <c r="JY153" s="58"/>
      <c r="JZ153" s="58"/>
      <c r="KA153" s="58"/>
      <c r="KB153" s="108"/>
      <c r="KC153" s="167">
        <f t="shared" si="1303"/>
        <v>0</v>
      </c>
      <c r="KD153" s="58"/>
      <c r="KE153" s="58"/>
      <c r="KF153" s="58"/>
      <c r="KG153" s="58"/>
      <c r="KH153" s="58"/>
      <c r="KI153" s="58"/>
      <c r="KJ153" s="58"/>
      <c r="KK153" s="58"/>
      <c r="KL153" s="58"/>
      <c r="KM153" s="58"/>
      <c r="KN153" s="59"/>
      <c r="KO153" s="58"/>
      <c r="KP153" s="58"/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/>
      <c r="LB153" s="108"/>
      <c r="LC153" s="171"/>
      <c r="LD153" s="167">
        <f t="shared" si="1304"/>
        <v>0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/>
      <c r="LO153" s="59"/>
      <c r="LP153" s="58"/>
      <c r="LQ153" s="58"/>
      <c r="LR153" s="58"/>
      <c r="LS153" s="108"/>
      <c r="LT153" s="167">
        <f t="shared" si="1305"/>
        <v>0</v>
      </c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9"/>
      <c r="MF153" s="58"/>
      <c r="MG153" s="58"/>
      <c r="MH153" s="58"/>
      <c r="MI153" s="108"/>
      <c r="MJ153" s="167">
        <f t="shared" si="1306"/>
        <v>0</v>
      </c>
      <c r="MK153" s="58"/>
      <c r="ML153" s="58"/>
      <c r="MM153" s="58"/>
      <c r="MN153" s="58"/>
      <c r="MO153" s="58"/>
      <c r="MP153" s="58"/>
      <c r="MQ153" s="58"/>
      <c r="MR153" s="58"/>
      <c r="MS153" s="58"/>
      <c r="MT153" s="58"/>
      <c r="MU153" s="59"/>
      <c r="MV153" s="58"/>
      <c r="MW153" s="58"/>
      <c r="MX153" s="58"/>
      <c r="MY153" s="108"/>
      <c r="MZ153" s="167">
        <f t="shared" si="1307"/>
        <v>0</v>
      </c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9"/>
      <c r="NL153" s="58"/>
      <c r="NM153" s="58"/>
      <c r="NN153" s="58"/>
      <c r="NO153" s="108"/>
      <c r="NP153" s="167">
        <f t="shared" si="1308"/>
        <v>0</v>
      </c>
      <c r="NQ153" s="58"/>
      <c r="NR153" s="58"/>
      <c r="NS153" s="58"/>
      <c r="NT153" s="58"/>
      <c r="NU153" s="58"/>
      <c r="NV153" s="58"/>
      <c r="NW153" s="58"/>
      <c r="NX153" s="58"/>
      <c r="NY153" s="58"/>
      <c r="NZ153" s="58"/>
      <c r="OA153" s="59"/>
      <c r="OB153" s="58"/>
      <c r="OC153" s="58"/>
      <c r="OD153" s="58"/>
      <c r="OE153" s="108"/>
      <c r="OF153" s="167">
        <f t="shared" si="1309"/>
        <v>0</v>
      </c>
      <c r="OG153" s="58"/>
      <c r="OH153" s="58"/>
      <c r="OI153" s="58"/>
      <c r="OJ153" s="58"/>
      <c r="OK153" s="58"/>
      <c r="OL153" s="58"/>
      <c r="OM153" s="58"/>
      <c r="ON153" s="58"/>
      <c r="OO153" s="58"/>
      <c r="OP153" s="58"/>
      <c r="OQ153" s="59"/>
      <c r="OR153" s="58"/>
      <c r="OS153" s="58"/>
      <c r="OT153" s="58"/>
      <c r="OU153" s="108"/>
      <c r="OV153" s="167">
        <f t="shared" si="1310"/>
        <v>0</v>
      </c>
      <c r="OW153" s="58"/>
      <c r="OX153" s="58"/>
      <c r="OY153" s="58"/>
      <c r="OZ153" s="58"/>
      <c r="PA153" s="58"/>
      <c r="PB153" s="58"/>
      <c r="PC153" s="58"/>
      <c r="PD153" s="58"/>
      <c r="PE153" s="58"/>
      <c r="PF153" s="58"/>
      <c r="PG153" s="59"/>
      <c r="PH153" s="58"/>
      <c r="PI153" s="58"/>
      <c r="PJ153" s="58"/>
      <c r="PK153" s="108"/>
      <c r="PL153" s="167">
        <f t="shared" si="1311"/>
        <v>0</v>
      </c>
      <c r="PM153" s="58"/>
      <c r="PN153" s="58"/>
      <c r="PO153" s="58"/>
      <c r="PP153" s="58"/>
      <c r="PQ153" s="58"/>
      <c r="PR153" s="58"/>
      <c r="PS153" s="58"/>
      <c r="PT153" s="58"/>
      <c r="PU153" s="58"/>
      <c r="PV153" s="58"/>
      <c r="PW153" s="59"/>
      <c r="PX153" s="58"/>
      <c r="PY153" s="58"/>
      <c r="PZ153" s="58"/>
      <c r="QA153" s="108"/>
      <c r="QB153" s="167">
        <f t="shared" si="1312"/>
        <v>0</v>
      </c>
      <c r="QC153" s="58"/>
      <c r="QD153" s="58"/>
      <c r="QE153" s="58"/>
      <c r="QF153" s="58"/>
      <c r="QG153" s="58"/>
      <c r="QH153" s="58"/>
      <c r="QI153" s="58"/>
      <c r="QJ153" s="58"/>
      <c r="QK153" s="58"/>
      <c r="QL153" s="58"/>
      <c r="QM153" s="59"/>
      <c r="QN153" s="58"/>
      <c r="QO153" s="58"/>
      <c r="QP153" s="58"/>
      <c r="QQ153" s="108"/>
      <c r="QR153" s="167">
        <f t="shared" si="1313"/>
        <v>0</v>
      </c>
      <c r="QS153" s="58"/>
      <c r="QT153" s="58"/>
      <c r="QU153" s="58"/>
      <c r="QV153" s="58"/>
      <c r="QW153" s="58"/>
      <c r="QX153" s="58"/>
      <c r="QY153" s="58"/>
      <c r="QZ153" s="58"/>
      <c r="RA153" s="58"/>
      <c r="RB153" s="58"/>
      <c r="RC153" s="59"/>
      <c r="RD153" s="58"/>
      <c r="RE153" s="58"/>
      <c r="RF153" s="58"/>
      <c r="RG153" s="58"/>
      <c r="RH153" s="58"/>
      <c r="RI153" s="58"/>
      <c r="RJ153" s="58"/>
      <c r="RK153" s="58"/>
      <c r="RL153" s="58"/>
      <c r="RM153" s="58"/>
      <c r="RN153" s="58"/>
      <c r="RO153" s="58"/>
      <c r="RP153" s="58"/>
      <c r="RQ153" s="108"/>
      <c r="RR153" s="171"/>
      <c r="RS153" s="167">
        <f t="shared" si="1314"/>
        <v>0</v>
      </c>
      <c r="RT153" s="58"/>
      <c r="RU153" s="58"/>
      <c r="RV153" s="58"/>
      <c r="RW153" s="58"/>
      <c r="RX153" s="58"/>
      <c r="RY153" s="58"/>
      <c r="RZ153" s="58"/>
      <c r="SA153" s="58"/>
      <c r="SB153" s="58"/>
      <c r="SC153" s="58"/>
      <c r="SD153" s="59"/>
      <c r="SE153" s="58"/>
      <c r="SF153" s="58"/>
      <c r="SG153" s="58"/>
      <c r="SH153" s="108"/>
      <c r="SI153" s="167">
        <f t="shared" si="1315"/>
        <v>0</v>
      </c>
      <c r="SJ153" s="58"/>
      <c r="SK153" s="58"/>
      <c r="SL153" s="58"/>
      <c r="SM153" s="58"/>
      <c r="SN153" s="58"/>
      <c r="SO153" s="58"/>
      <c r="SP153" s="58"/>
      <c r="SQ153" s="58"/>
      <c r="SR153" s="58"/>
      <c r="SS153" s="58"/>
      <c r="ST153" s="59"/>
      <c r="SU153" s="58"/>
      <c r="SV153" s="58"/>
      <c r="SW153" s="58"/>
      <c r="SX153" s="108"/>
      <c r="SY153" s="167">
        <f t="shared" si="1316"/>
        <v>0</v>
      </c>
      <c r="SZ153" s="58"/>
      <c r="TA153" s="58"/>
      <c r="TB153" s="58"/>
      <c r="TC153" s="58"/>
      <c r="TD153" s="58"/>
      <c r="TE153" s="58"/>
      <c r="TF153" s="58"/>
      <c r="TG153" s="58"/>
      <c r="TH153" s="58"/>
      <c r="TI153" s="58"/>
      <c r="TJ153" s="59"/>
      <c r="TK153" s="58"/>
      <c r="TL153" s="58"/>
      <c r="TM153" s="58"/>
      <c r="TN153" s="108"/>
      <c r="TO153" s="167">
        <f t="shared" si="1317"/>
        <v>0</v>
      </c>
      <c r="TP153" s="58"/>
      <c r="TQ153" s="58"/>
      <c r="TR153" s="58"/>
      <c r="TS153" s="58"/>
      <c r="TT153" s="58"/>
      <c r="TU153" s="58"/>
      <c r="TV153" s="58"/>
      <c r="TW153" s="58"/>
      <c r="TX153" s="58"/>
      <c r="TY153" s="58"/>
      <c r="TZ153" s="59"/>
      <c r="UA153" s="58"/>
      <c r="UB153" s="58"/>
      <c r="UC153" s="58"/>
      <c r="UD153" s="108"/>
      <c r="UE153" s="167">
        <f t="shared" si="1318"/>
        <v>0</v>
      </c>
      <c r="UF153" s="58"/>
      <c r="UG153" s="58"/>
      <c r="UH153" s="58"/>
      <c r="UI153" s="58"/>
      <c r="UJ153" s="58"/>
      <c r="UK153" s="58"/>
      <c r="UL153" s="58"/>
      <c r="UM153" s="58"/>
      <c r="UN153" s="58"/>
      <c r="UO153" s="58"/>
      <c r="UP153" s="59"/>
      <c r="UQ153" s="58"/>
      <c r="UR153" s="58"/>
      <c r="US153" s="58"/>
      <c r="UT153" s="58"/>
      <c r="UU153" s="58"/>
      <c r="UV153" s="58"/>
      <c r="UW153" s="58"/>
      <c r="UX153" s="58"/>
      <c r="UY153" s="58"/>
      <c r="UZ153" s="58"/>
      <c r="VA153" s="58"/>
      <c r="VB153" s="58"/>
      <c r="VC153" s="58"/>
      <c r="VD153" s="108"/>
      <c r="VE153" s="9" t="str">
        <f t="shared" si="1195"/>
        <v>-</v>
      </c>
    </row>
    <row r="154" spans="1:577" ht="20.149999999999999" customHeight="1">
      <c r="A154" s="22"/>
      <c r="B154" s="22"/>
      <c r="C154" s="22">
        <v>64018</v>
      </c>
      <c r="D154" s="23" t="s">
        <v>144</v>
      </c>
      <c r="E154" s="191">
        <f t="shared" si="1286"/>
        <v>0</v>
      </c>
      <c r="F154" s="192"/>
      <c r="G154" s="192"/>
      <c r="H154" s="193"/>
      <c r="I154" s="227"/>
      <c r="J154" s="239">
        <f t="shared" si="1287"/>
        <v>0</v>
      </c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9"/>
      <c r="V154" s="58"/>
      <c r="W154" s="58"/>
      <c r="X154" s="58"/>
      <c r="Y154" s="108"/>
      <c r="Z154" s="167">
        <f t="shared" si="1288"/>
        <v>0</v>
      </c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/>
      <c r="AL154" s="58"/>
      <c r="AM154" s="58"/>
      <c r="AN154" s="58"/>
      <c r="AO154" s="108"/>
      <c r="AP154" s="167">
        <f t="shared" si="1289"/>
        <v>0</v>
      </c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9"/>
      <c r="BB154" s="58"/>
      <c r="BC154" s="58"/>
      <c r="BD154" s="58"/>
      <c r="BE154" s="108"/>
      <c r="BF154" s="167">
        <f t="shared" si="1290"/>
        <v>0</v>
      </c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9"/>
      <c r="BR154" s="58"/>
      <c r="BS154" s="58"/>
      <c r="BT154" s="58"/>
      <c r="BU154" s="108"/>
      <c r="BV154" s="167">
        <f t="shared" si="1291"/>
        <v>0</v>
      </c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9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108"/>
      <c r="CV154" s="171"/>
      <c r="CW154" s="167">
        <f t="shared" si="1292"/>
        <v>0</v>
      </c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9"/>
      <c r="DI154" s="58"/>
      <c r="DJ154" s="58"/>
      <c r="DK154" s="58"/>
      <c r="DL154" s="108"/>
      <c r="DM154" s="167">
        <f t="shared" si="1293"/>
        <v>0</v>
      </c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9"/>
      <c r="DY154" s="58"/>
      <c r="DZ154" s="58"/>
      <c r="EA154" s="58"/>
      <c r="EB154" s="108"/>
      <c r="EC154" s="167">
        <f t="shared" si="1294"/>
        <v>0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9"/>
      <c r="EO154" s="58"/>
      <c r="EP154" s="58"/>
      <c r="EQ154" s="58"/>
      <c r="ER154" s="108"/>
      <c r="ES154" s="167">
        <f t="shared" si="1295"/>
        <v>0</v>
      </c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9"/>
      <c r="FE154" s="58"/>
      <c r="FF154" s="58"/>
      <c r="FG154" s="58"/>
      <c r="FH154" s="108"/>
      <c r="FI154" s="167">
        <f t="shared" si="1296"/>
        <v>0</v>
      </c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9"/>
      <c r="FU154" s="58"/>
      <c r="FV154" s="58"/>
      <c r="FW154" s="58"/>
      <c r="FX154" s="108"/>
      <c r="FY154" s="167">
        <f t="shared" si="1297"/>
        <v>0</v>
      </c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9"/>
      <c r="GK154" s="58"/>
      <c r="GL154" s="58"/>
      <c r="GM154" s="58"/>
      <c r="GN154" s="108"/>
      <c r="GO154" s="167">
        <f t="shared" si="1298"/>
        <v>0</v>
      </c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9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108"/>
      <c r="HO154" s="170"/>
      <c r="HP154" s="171"/>
      <c r="HQ154" s="167">
        <f t="shared" si="1299"/>
        <v>0</v>
      </c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9"/>
      <c r="IC154" s="58"/>
      <c r="ID154" s="58"/>
      <c r="IE154" s="58"/>
      <c r="IF154" s="108"/>
      <c r="IG154" s="167">
        <f t="shared" si="1300"/>
        <v>0</v>
      </c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9"/>
      <c r="IS154" s="58"/>
      <c r="IT154" s="58"/>
      <c r="IU154" s="58"/>
      <c r="IV154" s="108"/>
      <c r="IW154" s="167">
        <f t="shared" si="1301"/>
        <v>0</v>
      </c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9"/>
      <c r="JI154" s="58"/>
      <c r="JJ154" s="58"/>
      <c r="JK154" s="58"/>
      <c r="JL154" s="108"/>
      <c r="JM154" s="167">
        <f t="shared" si="1302"/>
        <v>0</v>
      </c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9"/>
      <c r="JY154" s="58"/>
      <c r="JZ154" s="58"/>
      <c r="KA154" s="58"/>
      <c r="KB154" s="108"/>
      <c r="KC154" s="167">
        <f t="shared" si="1303"/>
        <v>0</v>
      </c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9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108"/>
      <c r="LC154" s="171"/>
      <c r="LD154" s="167">
        <f t="shared" si="1304"/>
        <v>0</v>
      </c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9"/>
      <c r="LP154" s="58"/>
      <c r="LQ154" s="58"/>
      <c r="LR154" s="58"/>
      <c r="LS154" s="108"/>
      <c r="LT154" s="167">
        <f t="shared" si="1305"/>
        <v>0</v>
      </c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9"/>
      <c r="MF154" s="58"/>
      <c r="MG154" s="58"/>
      <c r="MH154" s="58"/>
      <c r="MI154" s="108"/>
      <c r="MJ154" s="167">
        <f t="shared" si="1306"/>
        <v>0</v>
      </c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9"/>
      <c r="MV154" s="58"/>
      <c r="MW154" s="58"/>
      <c r="MX154" s="58"/>
      <c r="MY154" s="108"/>
      <c r="MZ154" s="167">
        <f t="shared" si="1307"/>
        <v>0</v>
      </c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9"/>
      <c r="NL154" s="58"/>
      <c r="NM154" s="58"/>
      <c r="NN154" s="58"/>
      <c r="NO154" s="108"/>
      <c r="NP154" s="167">
        <f t="shared" si="1308"/>
        <v>0</v>
      </c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9"/>
      <c r="OB154" s="58"/>
      <c r="OC154" s="58"/>
      <c r="OD154" s="58"/>
      <c r="OE154" s="108"/>
      <c r="OF154" s="167">
        <f t="shared" si="1309"/>
        <v>0</v>
      </c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9"/>
      <c r="OR154" s="58"/>
      <c r="OS154" s="58"/>
      <c r="OT154" s="58"/>
      <c r="OU154" s="108"/>
      <c r="OV154" s="167">
        <f t="shared" si="1310"/>
        <v>0</v>
      </c>
      <c r="OW154" s="58"/>
      <c r="OX154" s="58"/>
      <c r="OY154" s="58"/>
      <c r="OZ154" s="58"/>
      <c r="PA154" s="58"/>
      <c r="PB154" s="58"/>
      <c r="PC154" s="58"/>
      <c r="PD154" s="58"/>
      <c r="PE154" s="58"/>
      <c r="PF154" s="58"/>
      <c r="PG154" s="59"/>
      <c r="PH154" s="58"/>
      <c r="PI154" s="58"/>
      <c r="PJ154" s="58"/>
      <c r="PK154" s="108"/>
      <c r="PL154" s="167">
        <f t="shared" si="1311"/>
        <v>0</v>
      </c>
      <c r="PM154" s="58"/>
      <c r="PN154" s="58"/>
      <c r="PO154" s="58"/>
      <c r="PP154" s="58"/>
      <c r="PQ154" s="58"/>
      <c r="PR154" s="58"/>
      <c r="PS154" s="58"/>
      <c r="PT154" s="58"/>
      <c r="PU154" s="58"/>
      <c r="PV154" s="58"/>
      <c r="PW154" s="59"/>
      <c r="PX154" s="58"/>
      <c r="PY154" s="58"/>
      <c r="PZ154" s="58"/>
      <c r="QA154" s="108"/>
      <c r="QB154" s="167">
        <f t="shared" si="1312"/>
        <v>0</v>
      </c>
      <c r="QC154" s="58"/>
      <c r="QD154" s="58"/>
      <c r="QE154" s="58"/>
      <c r="QF154" s="58"/>
      <c r="QG154" s="58"/>
      <c r="QH154" s="58"/>
      <c r="QI154" s="58"/>
      <c r="QJ154" s="58"/>
      <c r="QK154" s="58"/>
      <c r="QL154" s="58"/>
      <c r="QM154" s="59"/>
      <c r="QN154" s="58"/>
      <c r="QO154" s="58"/>
      <c r="QP154" s="58"/>
      <c r="QQ154" s="108"/>
      <c r="QR154" s="167">
        <f t="shared" si="1313"/>
        <v>0</v>
      </c>
      <c r="QS154" s="58"/>
      <c r="QT154" s="58"/>
      <c r="QU154" s="58"/>
      <c r="QV154" s="58"/>
      <c r="QW154" s="58"/>
      <c r="QX154" s="58"/>
      <c r="QY154" s="58"/>
      <c r="QZ154" s="58"/>
      <c r="RA154" s="58"/>
      <c r="RB154" s="58"/>
      <c r="RC154" s="59"/>
      <c r="RD154" s="58"/>
      <c r="RE154" s="58"/>
      <c r="RF154" s="58"/>
      <c r="RG154" s="58"/>
      <c r="RH154" s="58"/>
      <c r="RI154" s="58"/>
      <c r="RJ154" s="58"/>
      <c r="RK154" s="58"/>
      <c r="RL154" s="58"/>
      <c r="RM154" s="58"/>
      <c r="RN154" s="58"/>
      <c r="RO154" s="58"/>
      <c r="RP154" s="58"/>
      <c r="RQ154" s="108"/>
      <c r="RR154" s="171"/>
      <c r="RS154" s="167">
        <f t="shared" si="1314"/>
        <v>0</v>
      </c>
      <c r="RT154" s="58"/>
      <c r="RU154" s="58"/>
      <c r="RV154" s="58"/>
      <c r="RW154" s="58"/>
      <c r="RX154" s="58"/>
      <c r="RY154" s="58"/>
      <c r="RZ154" s="58"/>
      <c r="SA154" s="58"/>
      <c r="SB154" s="58"/>
      <c r="SC154" s="58"/>
      <c r="SD154" s="59"/>
      <c r="SE154" s="58"/>
      <c r="SF154" s="58"/>
      <c r="SG154" s="58"/>
      <c r="SH154" s="108"/>
      <c r="SI154" s="167">
        <f t="shared" si="1315"/>
        <v>0</v>
      </c>
      <c r="SJ154" s="58"/>
      <c r="SK154" s="58"/>
      <c r="SL154" s="58"/>
      <c r="SM154" s="58"/>
      <c r="SN154" s="58"/>
      <c r="SO154" s="58"/>
      <c r="SP154" s="58"/>
      <c r="SQ154" s="58"/>
      <c r="SR154" s="58"/>
      <c r="SS154" s="58"/>
      <c r="ST154" s="59"/>
      <c r="SU154" s="58"/>
      <c r="SV154" s="58"/>
      <c r="SW154" s="58"/>
      <c r="SX154" s="108"/>
      <c r="SY154" s="167">
        <f t="shared" si="1316"/>
        <v>0</v>
      </c>
      <c r="SZ154" s="58"/>
      <c r="TA154" s="58"/>
      <c r="TB154" s="58"/>
      <c r="TC154" s="58"/>
      <c r="TD154" s="58"/>
      <c r="TE154" s="58"/>
      <c r="TF154" s="58"/>
      <c r="TG154" s="58"/>
      <c r="TH154" s="58"/>
      <c r="TI154" s="58"/>
      <c r="TJ154" s="59"/>
      <c r="TK154" s="58"/>
      <c r="TL154" s="58"/>
      <c r="TM154" s="58"/>
      <c r="TN154" s="108"/>
      <c r="TO154" s="167">
        <f t="shared" si="1317"/>
        <v>0</v>
      </c>
      <c r="TP154" s="58"/>
      <c r="TQ154" s="58"/>
      <c r="TR154" s="58"/>
      <c r="TS154" s="58"/>
      <c r="TT154" s="58"/>
      <c r="TU154" s="58"/>
      <c r="TV154" s="58"/>
      <c r="TW154" s="58"/>
      <c r="TX154" s="58"/>
      <c r="TY154" s="58"/>
      <c r="TZ154" s="59"/>
      <c r="UA154" s="58"/>
      <c r="UB154" s="58"/>
      <c r="UC154" s="58"/>
      <c r="UD154" s="108"/>
      <c r="UE154" s="167">
        <f t="shared" si="1318"/>
        <v>0</v>
      </c>
      <c r="UF154" s="58"/>
      <c r="UG154" s="58"/>
      <c r="UH154" s="58"/>
      <c r="UI154" s="58"/>
      <c r="UJ154" s="58"/>
      <c r="UK154" s="58"/>
      <c r="UL154" s="58"/>
      <c r="UM154" s="58"/>
      <c r="UN154" s="58"/>
      <c r="UO154" s="58"/>
      <c r="UP154" s="59"/>
      <c r="UQ154" s="58"/>
      <c r="UR154" s="58"/>
      <c r="US154" s="58"/>
      <c r="UT154" s="58"/>
      <c r="UU154" s="58"/>
      <c r="UV154" s="58"/>
      <c r="UW154" s="58"/>
      <c r="UX154" s="58"/>
      <c r="UY154" s="58"/>
      <c r="UZ154" s="58"/>
      <c r="VA154" s="58"/>
      <c r="VB154" s="58"/>
      <c r="VC154" s="58"/>
      <c r="VD154" s="108"/>
      <c r="VE154" s="9" t="str">
        <f t="shared" si="1195"/>
        <v>-</v>
      </c>
    </row>
    <row r="155" spans="1:577" ht="20.149999999999999" customHeight="1">
      <c r="A155" s="18"/>
      <c r="B155" s="18">
        <v>6402</v>
      </c>
      <c r="C155" s="18"/>
      <c r="D155" s="24" t="s">
        <v>145</v>
      </c>
      <c r="E155" s="188">
        <f t="shared" ref="E155:BP155" si="1319">SUM(E156:E163)</f>
        <v>0</v>
      </c>
      <c r="F155" s="189">
        <f t="shared" si="1319"/>
        <v>0</v>
      </c>
      <c r="G155" s="189">
        <f t="shared" si="1319"/>
        <v>0</v>
      </c>
      <c r="H155" s="190">
        <f t="shared" si="1319"/>
        <v>0</v>
      </c>
      <c r="I155" s="226">
        <f t="shared" si="1319"/>
        <v>0</v>
      </c>
      <c r="J155" s="189">
        <f t="shared" si="1319"/>
        <v>0</v>
      </c>
      <c r="K155" s="57">
        <f t="shared" si="1319"/>
        <v>0</v>
      </c>
      <c r="L155" s="56">
        <f t="shared" si="1319"/>
        <v>0</v>
      </c>
      <c r="M155" s="56">
        <f t="shared" si="1319"/>
        <v>0</v>
      </c>
      <c r="N155" s="56">
        <f t="shared" si="1319"/>
        <v>0</v>
      </c>
      <c r="O155" s="56">
        <f t="shared" si="1319"/>
        <v>0</v>
      </c>
      <c r="P155" s="56">
        <f t="shared" si="1319"/>
        <v>0</v>
      </c>
      <c r="Q155" s="56">
        <f t="shared" si="1319"/>
        <v>0</v>
      </c>
      <c r="R155" s="56">
        <f t="shared" si="1319"/>
        <v>0</v>
      </c>
      <c r="S155" s="56">
        <f t="shared" si="1319"/>
        <v>0</v>
      </c>
      <c r="T155" s="56">
        <f t="shared" si="1319"/>
        <v>0</v>
      </c>
      <c r="U155" s="57">
        <f t="shared" si="1319"/>
        <v>0</v>
      </c>
      <c r="V155" s="56">
        <f t="shared" si="1319"/>
        <v>0</v>
      </c>
      <c r="W155" s="56">
        <f t="shared" si="1319"/>
        <v>0</v>
      </c>
      <c r="X155" s="56">
        <f t="shared" si="1319"/>
        <v>0</v>
      </c>
      <c r="Y155" s="107">
        <f t="shared" si="1319"/>
        <v>0</v>
      </c>
      <c r="Z155" s="57">
        <f t="shared" si="1319"/>
        <v>0</v>
      </c>
      <c r="AA155" s="56">
        <f t="shared" si="1319"/>
        <v>0</v>
      </c>
      <c r="AB155" s="56">
        <f t="shared" si="1319"/>
        <v>0</v>
      </c>
      <c r="AC155" s="56">
        <f t="shared" si="1319"/>
        <v>0</v>
      </c>
      <c r="AD155" s="56">
        <f t="shared" si="1319"/>
        <v>0</v>
      </c>
      <c r="AE155" s="56">
        <f t="shared" si="1319"/>
        <v>0</v>
      </c>
      <c r="AF155" s="56">
        <f t="shared" si="1319"/>
        <v>0</v>
      </c>
      <c r="AG155" s="56">
        <f t="shared" si="1319"/>
        <v>0</v>
      </c>
      <c r="AH155" s="56">
        <f t="shared" si="1319"/>
        <v>0</v>
      </c>
      <c r="AI155" s="56">
        <f t="shared" si="1319"/>
        <v>0</v>
      </c>
      <c r="AJ155" s="56">
        <f t="shared" si="1319"/>
        <v>0</v>
      </c>
      <c r="AK155" s="57">
        <f t="shared" si="1319"/>
        <v>0</v>
      </c>
      <c r="AL155" s="56">
        <f t="shared" si="1319"/>
        <v>0</v>
      </c>
      <c r="AM155" s="56">
        <f t="shared" si="1319"/>
        <v>0</v>
      </c>
      <c r="AN155" s="56">
        <f t="shared" si="1319"/>
        <v>0</v>
      </c>
      <c r="AO155" s="107">
        <f t="shared" si="1319"/>
        <v>0</v>
      </c>
      <c r="AP155" s="57">
        <f t="shared" si="1319"/>
        <v>0</v>
      </c>
      <c r="AQ155" s="56">
        <f t="shared" si="1319"/>
        <v>0</v>
      </c>
      <c r="AR155" s="56">
        <f t="shared" si="1319"/>
        <v>0</v>
      </c>
      <c r="AS155" s="56">
        <f t="shared" si="1319"/>
        <v>0</v>
      </c>
      <c r="AT155" s="56">
        <f t="shared" si="1319"/>
        <v>0</v>
      </c>
      <c r="AU155" s="56">
        <f t="shared" si="1319"/>
        <v>0</v>
      </c>
      <c r="AV155" s="56">
        <f t="shared" si="1319"/>
        <v>0</v>
      </c>
      <c r="AW155" s="56">
        <f t="shared" si="1319"/>
        <v>0</v>
      </c>
      <c r="AX155" s="56">
        <f t="shared" si="1319"/>
        <v>0</v>
      </c>
      <c r="AY155" s="56">
        <f t="shared" si="1319"/>
        <v>0</v>
      </c>
      <c r="AZ155" s="56">
        <f t="shared" si="1319"/>
        <v>0</v>
      </c>
      <c r="BA155" s="57">
        <f t="shared" si="1319"/>
        <v>0</v>
      </c>
      <c r="BB155" s="56">
        <f t="shared" si="1319"/>
        <v>0</v>
      </c>
      <c r="BC155" s="56">
        <f t="shared" si="1319"/>
        <v>0</v>
      </c>
      <c r="BD155" s="56">
        <f t="shared" si="1319"/>
        <v>0</v>
      </c>
      <c r="BE155" s="107">
        <f t="shared" si="1319"/>
        <v>0</v>
      </c>
      <c r="BF155" s="57">
        <f t="shared" si="1319"/>
        <v>0</v>
      </c>
      <c r="BG155" s="56">
        <f t="shared" si="1319"/>
        <v>0</v>
      </c>
      <c r="BH155" s="56">
        <f t="shared" si="1319"/>
        <v>0</v>
      </c>
      <c r="BI155" s="56">
        <f t="shared" si="1319"/>
        <v>0</v>
      </c>
      <c r="BJ155" s="56">
        <f t="shared" si="1319"/>
        <v>0</v>
      </c>
      <c r="BK155" s="56">
        <f t="shared" si="1319"/>
        <v>0</v>
      </c>
      <c r="BL155" s="56">
        <f t="shared" si="1319"/>
        <v>0</v>
      </c>
      <c r="BM155" s="56">
        <f t="shared" si="1319"/>
        <v>0</v>
      </c>
      <c r="BN155" s="56">
        <f t="shared" si="1319"/>
        <v>0</v>
      </c>
      <c r="BO155" s="56">
        <f t="shared" si="1319"/>
        <v>0</v>
      </c>
      <c r="BP155" s="56">
        <f t="shared" si="1319"/>
        <v>0</v>
      </c>
      <c r="BQ155" s="57">
        <f t="shared" ref="BQ155:EM155" si="1320">SUM(BQ156:BQ163)</f>
        <v>0</v>
      </c>
      <c r="BR155" s="56">
        <f t="shared" si="1320"/>
        <v>0</v>
      </c>
      <c r="BS155" s="56">
        <f t="shared" si="1320"/>
        <v>0</v>
      </c>
      <c r="BT155" s="56">
        <f t="shared" si="1320"/>
        <v>0</v>
      </c>
      <c r="BU155" s="107">
        <f t="shared" si="1320"/>
        <v>0</v>
      </c>
      <c r="BV155" s="57">
        <f t="shared" si="1320"/>
        <v>0</v>
      </c>
      <c r="BW155" s="56">
        <f t="shared" si="1320"/>
        <v>0</v>
      </c>
      <c r="BX155" s="56">
        <f t="shared" si="1320"/>
        <v>0</v>
      </c>
      <c r="BY155" s="56">
        <f t="shared" si="1320"/>
        <v>0</v>
      </c>
      <c r="BZ155" s="56">
        <f t="shared" si="1320"/>
        <v>0</v>
      </c>
      <c r="CA155" s="56">
        <f t="shared" si="1320"/>
        <v>0</v>
      </c>
      <c r="CB155" s="56">
        <f t="shared" si="1320"/>
        <v>0</v>
      </c>
      <c r="CC155" s="56">
        <f t="shared" si="1320"/>
        <v>0</v>
      </c>
      <c r="CD155" s="56">
        <f t="shared" si="1320"/>
        <v>0</v>
      </c>
      <c r="CE155" s="56">
        <f t="shared" si="1320"/>
        <v>0</v>
      </c>
      <c r="CF155" s="56">
        <f t="shared" si="1320"/>
        <v>0</v>
      </c>
      <c r="CG155" s="57">
        <f t="shared" si="1320"/>
        <v>0</v>
      </c>
      <c r="CH155" s="56">
        <f t="shared" si="1320"/>
        <v>0</v>
      </c>
      <c r="CI155" s="56">
        <f t="shared" si="1320"/>
        <v>0</v>
      </c>
      <c r="CJ155" s="56">
        <f t="shared" si="1320"/>
        <v>0</v>
      </c>
      <c r="CK155" s="56">
        <f t="shared" si="1320"/>
        <v>0</v>
      </c>
      <c r="CL155" s="56">
        <f t="shared" si="1320"/>
        <v>0</v>
      </c>
      <c r="CM155" s="56">
        <f t="shared" si="1320"/>
        <v>0</v>
      </c>
      <c r="CN155" s="56">
        <f t="shared" si="1320"/>
        <v>0</v>
      </c>
      <c r="CO155" s="56">
        <f t="shared" si="1320"/>
        <v>0</v>
      </c>
      <c r="CP155" s="56">
        <f t="shared" si="1320"/>
        <v>0</v>
      </c>
      <c r="CQ155" s="56">
        <f t="shared" si="1320"/>
        <v>0</v>
      </c>
      <c r="CR155" s="56">
        <f t="shared" si="1320"/>
        <v>0</v>
      </c>
      <c r="CS155" s="56">
        <f t="shared" si="1320"/>
        <v>0</v>
      </c>
      <c r="CT155" s="56">
        <f t="shared" si="1320"/>
        <v>0</v>
      </c>
      <c r="CU155" s="107">
        <f t="shared" si="1320"/>
        <v>0</v>
      </c>
      <c r="CV155" s="150">
        <f t="shared" si="1320"/>
        <v>0</v>
      </c>
      <c r="CW155" s="57">
        <f t="shared" si="1320"/>
        <v>0</v>
      </c>
      <c r="CX155" s="56">
        <f t="shared" si="1320"/>
        <v>0</v>
      </c>
      <c r="CY155" s="56">
        <f t="shared" si="1320"/>
        <v>0</v>
      </c>
      <c r="CZ155" s="56">
        <f t="shared" si="1320"/>
        <v>0</v>
      </c>
      <c r="DA155" s="56">
        <f t="shared" si="1320"/>
        <v>0</v>
      </c>
      <c r="DB155" s="56">
        <f t="shared" si="1320"/>
        <v>0</v>
      </c>
      <c r="DC155" s="56">
        <f t="shared" si="1320"/>
        <v>0</v>
      </c>
      <c r="DD155" s="56">
        <f t="shared" si="1320"/>
        <v>0</v>
      </c>
      <c r="DE155" s="56">
        <f t="shared" si="1320"/>
        <v>0</v>
      </c>
      <c r="DF155" s="56">
        <f t="shared" si="1320"/>
        <v>0</v>
      </c>
      <c r="DG155" s="56">
        <f t="shared" si="1320"/>
        <v>0</v>
      </c>
      <c r="DH155" s="57">
        <f t="shared" si="1320"/>
        <v>0</v>
      </c>
      <c r="DI155" s="56">
        <f t="shared" si="1320"/>
        <v>0</v>
      </c>
      <c r="DJ155" s="56">
        <f t="shared" si="1320"/>
        <v>0</v>
      </c>
      <c r="DK155" s="56">
        <f t="shared" si="1320"/>
        <v>0</v>
      </c>
      <c r="DL155" s="107">
        <f t="shared" si="1320"/>
        <v>0</v>
      </c>
      <c r="DM155" s="57">
        <f t="shared" si="1320"/>
        <v>0</v>
      </c>
      <c r="DN155" s="56">
        <f t="shared" si="1320"/>
        <v>0</v>
      </c>
      <c r="DO155" s="56">
        <f t="shared" si="1320"/>
        <v>0</v>
      </c>
      <c r="DP155" s="56">
        <f t="shared" si="1320"/>
        <v>0</v>
      </c>
      <c r="DQ155" s="56">
        <f t="shared" si="1320"/>
        <v>0</v>
      </c>
      <c r="DR155" s="56">
        <f t="shared" si="1320"/>
        <v>0</v>
      </c>
      <c r="DS155" s="56">
        <f t="shared" si="1320"/>
        <v>0</v>
      </c>
      <c r="DT155" s="56">
        <f t="shared" si="1320"/>
        <v>0</v>
      </c>
      <c r="DU155" s="56">
        <f t="shared" si="1320"/>
        <v>0</v>
      </c>
      <c r="DV155" s="56">
        <f t="shared" si="1320"/>
        <v>0</v>
      </c>
      <c r="DW155" s="56">
        <f t="shared" si="1320"/>
        <v>0</v>
      </c>
      <c r="DX155" s="57">
        <f t="shared" si="1320"/>
        <v>0</v>
      </c>
      <c r="DY155" s="56">
        <f t="shared" si="1320"/>
        <v>0</v>
      </c>
      <c r="DZ155" s="56">
        <f t="shared" si="1320"/>
        <v>0</v>
      </c>
      <c r="EA155" s="56">
        <f t="shared" si="1320"/>
        <v>0</v>
      </c>
      <c r="EB155" s="107">
        <f t="shared" si="1320"/>
        <v>0</v>
      </c>
      <c r="EC155" s="57">
        <f t="shared" si="1320"/>
        <v>0</v>
      </c>
      <c r="ED155" s="56">
        <f t="shared" si="1320"/>
        <v>0</v>
      </c>
      <c r="EE155" s="56">
        <f t="shared" si="1320"/>
        <v>0</v>
      </c>
      <c r="EF155" s="56">
        <f t="shared" si="1320"/>
        <v>0</v>
      </c>
      <c r="EG155" s="56">
        <f t="shared" si="1320"/>
        <v>0</v>
      </c>
      <c r="EH155" s="56">
        <f t="shared" si="1320"/>
        <v>0</v>
      </c>
      <c r="EI155" s="56">
        <f t="shared" si="1320"/>
        <v>0</v>
      </c>
      <c r="EJ155" s="56">
        <f t="shared" si="1320"/>
        <v>0</v>
      </c>
      <c r="EK155" s="56">
        <f t="shared" si="1320"/>
        <v>0</v>
      </c>
      <c r="EL155" s="56">
        <f t="shared" si="1320"/>
        <v>0</v>
      </c>
      <c r="EM155" s="56">
        <f t="shared" si="1320"/>
        <v>0</v>
      </c>
      <c r="EN155" s="57">
        <f t="shared" ref="EN155:GY155" si="1321">SUM(EN156:EN163)</f>
        <v>0</v>
      </c>
      <c r="EO155" s="56">
        <f t="shared" si="1321"/>
        <v>0</v>
      </c>
      <c r="EP155" s="56">
        <f t="shared" si="1321"/>
        <v>0</v>
      </c>
      <c r="EQ155" s="56">
        <f t="shared" si="1321"/>
        <v>0</v>
      </c>
      <c r="ER155" s="107">
        <f t="shared" si="1321"/>
        <v>0</v>
      </c>
      <c r="ES155" s="57">
        <f t="shared" si="1321"/>
        <v>0</v>
      </c>
      <c r="ET155" s="56">
        <f t="shared" si="1321"/>
        <v>0</v>
      </c>
      <c r="EU155" s="56">
        <f t="shared" si="1321"/>
        <v>0</v>
      </c>
      <c r="EV155" s="56">
        <f t="shared" si="1321"/>
        <v>0</v>
      </c>
      <c r="EW155" s="56">
        <f t="shared" si="1321"/>
        <v>0</v>
      </c>
      <c r="EX155" s="56">
        <f t="shared" si="1321"/>
        <v>0</v>
      </c>
      <c r="EY155" s="56">
        <f t="shared" si="1321"/>
        <v>0</v>
      </c>
      <c r="EZ155" s="56">
        <f t="shared" si="1321"/>
        <v>0</v>
      </c>
      <c r="FA155" s="56">
        <f t="shared" si="1321"/>
        <v>0</v>
      </c>
      <c r="FB155" s="56">
        <f t="shared" si="1321"/>
        <v>0</v>
      </c>
      <c r="FC155" s="56">
        <f t="shared" si="1321"/>
        <v>0</v>
      </c>
      <c r="FD155" s="57">
        <f t="shared" si="1321"/>
        <v>0</v>
      </c>
      <c r="FE155" s="56">
        <f t="shared" si="1321"/>
        <v>0</v>
      </c>
      <c r="FF155" s="56">
        <f t="shared" si="1321"/>
        <v>0</v>
      </c>
      <c r="FG155" s="56">
        <f t="shared" si="1321"/>
        <v>0</v>
      </c>
      <c r="FH155" s="107">
        <f t="shared" si="1321"/>
        <v>0</v>
      </c>
      <c r="FI155" s="57">
        <f t="shared" si="1321"/>
        <v>0</v>
      </c>
      <c r="FJ155" s="56">
        <f t="shared" si="1321"/>
        <v>0</v>
      </c>
      <c r="FK155" s="56">
        <f t="shared" si="1321"/>
        <v>0</v>
      </c>
      <c r="FL155" s="56">
        <f t="shared" si="1321"/>
        <v>0</v>
      </c>
      <c r="FM155" s="56">
        <f t="shared" si="1321"/>
        <v>0</v>
      </c>
      <c r="FN155" s="56">
        <f t="shared" si="1321"/>
        <v>0</v>
      </c>
      <c r="FO155" s="56">
        <f t="shared" si="1321"/>
        <v>0</v>
      </c>
      <c r="FP155" s="56">
        <f t="shared" si="1321"/>
        <v>0</v>
      </c>
      <c r="FQ155" s="56">
        <f t="shared" si="1321"/>
        <v>0</v>
      </c>
      <c r="FR155" s="56">
        <f t="shared" si="1321"/>
        <v>0</v>
      </c>
      <c r="FS155" s="56">
        <f t="shared" si="1321"/>
        <v>0</v>
      </c>
      <c r="FT155" s="57">
        <f t="shared" si="1321"/>
        <v>0</v>
      </c>
      <c r="FU155" s="56">
        <f t="shared" si="1321"/>
        <v>0</v>
      </c>
      <c r="FV155" s="56">
        <f t="shared" si="1321"/>
        <v>0</v>
      </c>
      <c r="FW155" s="56">
        <f t="shared" si="1321"/>
        <v>0</v>
      </c>
      <c r="FX155" s="107">
        <f t="shared" si="1321"/>
        <v>0</v>
      </c>
      <c r="FY155" s="57">
        <f t="shared" si="1321"/>
        <v>0</v>
      </c>
      <c r="FZ155" s="56">
        <f t="shared" si="1321"/>
        <v>0</v>
      </c>
      <c r="GA155" s="56">
        <f t="shared" si="1321"/>
        <v>0</v>
      </c>
      <c r="GB155" s="56">
        <f t="shared" si="1321"/>
        <v>0</v>
      </c>
      <c r="GC155" s="56">
        <f t="shared" si="1321"/>
        <v>0</v>
      </c>
      <c r="GD155" s="56">
        <f t="shared" si="1321"/>
        <v>0</v>
      </c>
      <c r="GE155" s="56">
        <f t="shared" si="1321"/>
        <v>0</v>
      </c>
      <c r="GF155" s="56">
        <f t="shared" si="1321"/>
        <v>0</v>
      </c>
      <c r="GG155" s="56">
        <f t="shared" si="1321"/>
        <v>0</v>
      </c>
      <c r="GH155" s="56">
        <f t="shared" si="1321"/>
        <v>0</v>
      </c>
      <c r="GI155" s="56">
        <f t="shared" si="1321"/>
        <v>0</v>
      </c>
      <c r="GJ155" s="57">
        <f t="shared" si="1321"/>
        <v>0</v>
      </c>
      <c r="GK155" s="56">
        <f t="shared" si="1321"/>
        <v>0</v>
      </c>
      <c r="GL155" s="56">
        <f t="shared" si="1321"/>
        <v>0</v>
      </c>
      <c r="GM155" s="56">
        <f t="shared" si="1321"/>
        <v>0</v>
      </c>
      <c r="GN155" s="107">
        <f t="shared" si="1321"/>
        <v>0</v>
      </c>
      <c r="GO155" s="57">
        <f t="shared" si="1321"/>
        <v>0</v>
      </c>
      <c r="GP155" s="56">
        <f t="shared" si="1321"/>
        <v>0</v>
      </c>
      <c r="GQ155" s="56">
        <f t="shared" si="1321"/>
        <v>0</v>
      </c>
      <c r="GR155" s="56">
        <f t="shared" si="1321"/>
        <v>0</v>
      </c>
      <c r="GS155" s="56">
        <f t="shared" si="1321"/>
        <v>0</v>
      </c>
      <c r="GT155" s="56">
        <f t="shared" si="1321"/>
        <v>0</v>
      </c>
      <c r="GU155" s="56">
        <f t="shared" si="1321"/>
        <v>0</v>
      </c>
      <c r="GV155" s="56">
        <f t="shared" si="1321"/>
        <v>0</v>
      </c>
      <c r="GW155" s="56">
        <f t="shared" si="1321"/>
        <v>0</v>
      </c>
      <c r="GX155" s="56">
        <f t="shared" si="1321"/>
        <v>0</v>
      </c>
      <c r="GY155" s="56">
        <f t="shared" si="1321"/>
        <v>0</v>
      </c>
      <c r="GZ155" s="57">
        <f t="shared" ref="GZ155:JW155" si="1322">SUM(GZ156:GZ163)</f>
        <v>0</v>
      </c>
      <c r="HA155" s="56">
        <f t="shared" si="1322"/>
        <v>0</v>
      </c>
      <c r="HB155" s="56">
        <f t="shared" si="1322"/>
        <v>0</v>
      </c>
      <c r="HC155" s="56">
        <f t="shared" si="1322"/>
        <v>0</v>
      </c>
      <c r="HD155" s="56">
        <f t="shared" si="1322"/>
        <v>0</v>
      </c>
      <c r="HE155" s="56">
        <f t="shared" si="1322"/>
        <v>0</v>
      </c>
      <c r="HF155" s="56">
        <f t="shared" si="1322"/>
        <v>0</v>
      </c>
      <c r="HG155" s="56">
        <f t="shared" si="1322"/>
        <v>0</v>
      </c>
      <c r="HH155" s="56">
        <f t="shared" si="1322"/>
        <v>0</v>
      </c>
      <c r="HI155" s="56">
        <f t="shared" si="1322"/>
        <v>0</v>
      </c>
      <c r="HJ155" s="56">
        <f t="shared" si="1322"/>
        <v>0</v>
      </c>
      <c r="HK155" s="56">
        <f t="shared" si="1322"/>
        <v>0</v>
      </c>
      <c r="HL155" s="56">
        <f t="shared" si="1322"/>
        <v>0</v>
      </c>
      <c r="HM155" s="56">
        <f t="shared" si="1322"/>
        <v>0</v>
      </c>
      <c r="HN155" s="107">
        <f t="shared" si="1322"/>
        <v>0</v>
      </c>
      <c r="HO155" s="134">
        <f t="shared" si="1322"/>
        <v>0</v>
      </c>
      <c r="HP155" s="150">
        <f t="shared" si="1322"/>
        <v>0</v>
      </c>
      <c r="HQ155" s="57">
        <f t="shared" si="1322"/>
        <v>0</v>
      </c>
      <c r="HR155" s="56">
        <f t="shared" si="1322"/>
        <v>0</v>
      </c>
      <c r="HS155" s="56">
        <f t="shared" si="1322"/>
        <v>0</v>
      </c>
      <c r="HT155" s="56">
        <f t="shared" si="1322"/>
        <v>0</v>
      </c>
      <c r="HU155" s="56">
        <f t="shared" si="1322"/>
        <v>0</v>
      </c>
      <c r="HV155" s="56">
        <f t="shared" si="1322"/>
        <v>0</v>
      </c>
      <c r="HW155" s="56">
        <f t="shared" si="1322"/>
        <v>0</v>
      </c>
      <c r="HX155" s="56">
        <f t="shared" si="1322"/>
        <v>0</v>
      </c>
      <c r="HY155" s="56">
        <f t="shared" si="1322"/>
        <v>0</v>
      </c>
      <c r="HZ155" s="56">
        <f t="shared" si="1322"/>
        <v>0</v>
      </c>
      <c r="IA155" s="56">
        <f t="shared" si="1322"/>
        <v>0</v>
      </c>
      <c r="IB155" s="57">
        <f t="shared" si="1322"/>
        <v>0</v>
      </c>
      <c r="IC155" s="56">
        <f t="shared" si="1322"/>
        <v>0</v>
      </c>
      <c r="ID155" s="56">
        <f t="shared" si="1322"/>
        <v>0</v>
      </c>
      <c r="IE155" s="56">
        <f t="shared" si="1322"/>
        <v>0</v>
      </c>
      <c r="IF155" s="107">
        <f t="shared" si="1322"/>
        <v>0</v>
      </c>
      <c r="IG155" s="57">
        <f t="shared" si="1322"/>
        <v>0</v>
      </c>
      <c r="IH155" s="56">
        <f t="shared" si="1322"/>
        <v>0</v>
      </c>
      <c r="II155" s="56">
        <f t="shared" si="1322"/>
        <v>0</v>
      </c>
      <c r="IJ155" s="56">
        <f t="shared" si="1322"/>
        <v>0</v>
      </c>
      <c r="IK155" s="56">
        <f t="shared" si="1322"/>
        <v>0</v>
      </c>
      <c r="IL155" s="56">
        <f t="shared" si="1322"/>
        <v>0</v>
      </c>
      <c r="IM155" s="56">
        <f t="shared" si="1322"/>
        <v>0</v>
      </c>
      <c r="IN155" s="56">
        <f t="shared" si="1322"/>
        <v>0</v>
      </c>
      <c r="IO155" s="56">
        <f t="shared" si="1322"/>
        <v>0</v>
      </c>
      <c r="IP155" s="56">
        <f t="shared" si="1322"/>
        <v>0</v>
      </c>
      <c r="IQ155" s="56">
        <f t="shared" si="1322"/>
        <v>0</v>
      </c>
      <c r="IR155" s="57">
        <f t="shared" si="1322"/>
        <v>0</v>
      </c>
      <c r="IS155" s="56">
        <f t="shared" si="1322"/>
        <v>0</v>
      </c>
      <c r="IT155" s="56">
        <f t="shared" si="1322"/>
        <v>0</v>
      </c>
      <c r="IU155" s="56">
        <f t="shared" si="1322"/>
        <v>0</v>
      </c>
      <c r="IV155" s="107">
        <f t="shared" si="1322"/>
        <v>0</v>
      </c>
      <c r="IW155" s="57">
        <f t="shared" si="1322"/>
        <v>0</v>
      </c>
      <c r="IX155" s="56">
        <f t="shared" si="1322"/>
        <v>0</v>
      </c>
      <c r="IY155" s="56">
        <f t="shared" si="1322"/>
        <v>0</v>
      </c>
      <c r="IZ155" s="56">
        <f t="shared" si="1322"/>
        <v>0</v>
      </c>
      <c r="JA155" s="56">
        <f t="shared" si="1322"/>
        <v>0</v>
      </c>
      <c r="JB155" s="56">
        <f t="shared" si="1322"/>
        <v>0</v>
      </c>
      <c r="JC155" s="56">
        <f t="shared" si="1322"/>
        <v>0</v>
      </c>
      <c r="JD155" s="56">
        <f t="shared" si="1322"/>
        <v>0</v>
      </c>
      <c r="JE155" s="56">
        <f t="shared" si="1322"/>
        <v>0</v>
      </c>
      <c r="JF155" s="56">
        <f t="shared" si="1322"/>
        <v>0</v>
      </c>
      <c r="JG155" s="56">
        <f t="shared" si="1322"/>
        <v>0</v>
      </c>
      <c r="JH155" s="57">
        <f t="shared" si="1322"/>
        <v>0</v>
      </c>
      <c r="JI155" s="56">
        <f t="shared" si="1322"/>
        <v>0</v>
      </c>
      <c r="JJ155" s="56">
        <f t="shared" si="1322"/>
        <v>0</v>
      </c>
      <c r="JK155" s="56">
        <f t="shared" si="1322"/>
        <v>0</v>
      </c>
      <c r="JL155" s="107">
        <f t="shared" si="1322"/>
        <v>0</v>
      </c>
      <c r="JM155" s="57">
        <f t="shared" si="1322"/>
        <v>0</v>
      </c>
      <c r="JN155" s="56">
        <f t="shared" si="1322"/>
        <v>0</v>
      </c>
      <c r="JO155" s="56">
        <f t="shared" si="1322"/>
        <v>0</v>
      </c>
      <c r="JP155" s="56">
        <f t="shared" si="1322"/>
        <v>0</v>
      </c>
      <c r="JQ155" s="56">
        <f t="shared" si="1322"/>
        <v>0</v>
      </c>
      <c r="JR155" s="56">
        <f t="shared" si="1322"/>
        <v>0</v>
      </c>
      <c r="JS155" s="56">
        <f t="shared" si="1322"/>
        <v>0</v>
      </c>
      <c r="JT155" s="56">
        <f t="shared" si="1322"/>
        <v>0</v>
      </c>
      <c r="JU155" s="56">
        <f t="shared" si="1322"/>
        <v>0</v>
      </c>
      <c r="JV155" s="56">
        <f t="shared" si="1322"/>
        <v>0</v>
      </c>
      <c r="JW155" s="56">
        <f t="shared" si="1322"/>
        <v>0</v>
      </c>
      <c r="JX155" s="57">
        <f t="shared" ref="JX155:MT155" si="1323">SUM(JX156:JX163)</f>
        <v>0</v>
      </c>
      <c r="JY155" s="56">
        <f t="shared" si="1323"/>
        <v>0</v>
      </c>
      <c r="JZ155" s="56">
        <f t="shared" si="1323"/>
        <v>0</v>
      </c>
      <c r="KA155" s="56">
        <f t="shared" si="1323"/>
        <v>0</v>
      </c>
      <c r="KB155" s="107">
        <f t="shared" si="1323"/>
        <v>0</v>
      </c>
      <c r="KC155" s="57">
        <f t="shared" si="1323"/>
        <v>0</v>
      </c>
      <c r="KD155" s="56">
        <f t="shared" si="1323"/>
        <v>0</v>
      </c>
      <c r="KE155" s="56">
        <f t="shared" si="1323"/>
        <v>0</v>
      </c>
      <c r="KF155" s="56">
        <f t="shared" si="1323"/>
        <v>0</v>
      </c>
      <c r="KG155" s="56">
        <f t="shared" si="1323"/>
        <v>0</v>
      </c>
      <c r="KH155" s="56">
        <f t="shared" si="1323"/>
        <v>0</v>
      </c>
      <c r="KI155" s="56">
        <f t="shared" si="1323"/>
        <v>0</v>
      </c>
      <c r="KJ155" s="56">
        <f t="shared" si="1323"/>
        <v>0</v>
      </c>
      <c r="KK155" s="56">
        <f t="shared" si="1323"/>
        <v>0</v>
      </c>
      <c r="KL155" s="56">
        <f t="shared" si="1323"/>
        <v>0</v>
      </c>
      <c r="KM155" s="56">
        <f t="shared" si="1323"/>
        <v>0</v>
      </c>
      <c r="KN155" s="57">
        <f t="shared" si="1323"/>
        <v>0</v>
      </c>
      <c r="KO155" s="56">
        <f t="shared" si="1323"/>
        <v>0</v>
      </c>
      <c r="KP155" s="56">
        <f t="shared" si="1323"/>
        <v>0</v>
      </c>
      <c r="KQ155" s="56">
        <f t="shared" si="1323"/>
        <v>0</v>
      </c>
      <c r="KR155" s="56">
        <f t="shared" si="1323"/>
        <v>0</v>
      </c>
      <c r="KS155" s="56">
        <f t="shared" si="1323"/>
        <v>0</v>
      </c>
      <c r="KT155" s="56">
        <f t="shared" si="1323"/>
        <v>0</v>
      </c>
      <c r="KU155" s="56">
        <f t="shared" si="1323"/>
        <v>0</v>
      </c>
      <c r="KV155" s="56">
        <f t="shared" si="1323"/>
        <v>0</v>
      </c>
      <c r="KW155" s="56">
        <f t="shared" si="1323"/>
        <v>0</v>
      </c>
      <c r="KX155" s="56">
        <f t="shared" si="1323"/>
        <v>0</v>
      </c>
      <c r="KY155" s="56">
        <f t="shared" si="1323"/>
        <v>0</v>
      </c>
      <c r="KZ155" s="56">
        <f t="shared" si="1323"/>
        <v>0</v>
      </c>
      <c r="LA155" s="56">
        <f t="shared" si="1323"/>
        <v>0</v>
      </c>
      <c r="LB155" s="107">
        <f t="shared" si="1323"/>
        <v>0</v>
      </c>
      <c r="LC155" s="150">
        <f t="shared" si="1323"/>
        <v>0</v>
      </c>
      <c r="LD155" s="57">
        <f t="shared" si="1323"/>
        <v>0</v>
      </c>
      <c r="LE155" s="56">
        <f t="shared" si="1323"/>
        <v>0</v>
      </c>
      <c r="LF155" s="56">
        <f t="shared" si="1323"/>
        <v>0</v>
      </c>
      <c r="LG155" s="56">
        <f t="shared" si="1323"/>
        <v>0</v>
      </c>
      <c r="LH155" s="56">
        <f t="shared" si="1323"/>
        <v>0</v>
      </c>
      <c r="LI155" s="56">
        <f t="shared" si="1323"/>
        <v>0</v>
      </c>
      <c r="LJ155" s="56">
        <f t="shared" si="1323"/>
        <v>0</v>
      </c>
      <c r="LK155" s="56">
        <f t="shared" si="1323"/>
        <v>0</v>
      </c>
      <c r="LL155" s="56">
        <f t="shared" si="1323"/>
        <v>0</v>
      </c>
      <c r="LM155" s="56">
        <f t="shared" si="1323"/>
        <v>0</v>
      </c>
      <c r="LN155" s="56">
        <f t="shared" si="1323"/>
        <v>0</v>
      </c>
      <c r="LO155" s="57">
        <f t="shared" si="1323"/>
        <v>0</v>
      </c>
      <c r="LP155" s="56">
        <f t="shared" si="1323"/>
        <v>0</v>
      </c>
      <c r="LQ155" s="56">
        <f t="shared" si="1323"/>
        <v>0</v>
      </c>
      <c r="LR155" s="56">
        <f t="shared" si="1323"/>
        <v>0</v>
      </c>
      <c r="LS155" s="107">
        <f t="shared" si="1323"/>
        <v>0</v>
      </c>
      <c r="LT155" s="57">
        <f t="shared" si="1323"/>
        <v>0</v>
      </c>
      <c r="LU155" s="56">
        <f t="shared" si="1323"/>
        <v>0</v>
      </c>
      <c r="LV155" s="56">
        <f t="shared" si="1323"/>
        <v>0</v>
      </c>
      <c r="LW155" s="56">
        <f t="shared" si="1323"/>
        <v>0</v>
      </c>
      <c r="LX155" s="56">
        <f t="shared" si="1323"/>
        <v>0</v>
      </c>
      <c r="LY155" s="56">
        <f t="shared" si="1323"/>
        <v>0</v>
      </c>
      <c r="LZ155" s="56">
        <f t="shared" si="1323"/>
        <v>0</v>
      </c>
      <c r="MA155" s="56">
        <f t="shared" si="1323"/>
        <v>0</v>
      </c>
      <c r="MB155" s="56">
        <f t="shared" si="1323"/>
        <v>0</v>
      </c>
      <c r="MC155" s="56">
        <f t="shared" si="1323"/>
        <v>0</v>
      </c>
      <c r="MD155" s="56">
        <f t="shared" si="1323"/>
        <v>0</v>
      </c>
      <c r="ME155" s="57">
        <f t="shared" si="1323"/>
        <v>0</v>
      </c>
      <c r="MF155" s="56">
        <f t="shared" si="1323"/>
        <v>0</v>
      </c>
      <c r="MG155" s="56">
        <f t="shared" si="1323"/>
        <v>0</v>
      </c>
      <c r="MH155" s="56">
        <f t="shared" si="1323"/>
        <v>0</v>
      </c>
      <c r="MI155" s="107">
        <f t="shared" si="1323"/>
        <v>0</v>
      </c>
      <c r="MJ155" s="57">
        <f t="shared" si="1323"/>
        <v>0</v>
      </c>
      <c r="MK155" s="56">
        <f t="shared" si="1323"/>
        <v>0</v>
      </c>
      <c r="ML155" s="56">
        <f t="shared" si="1323"/>
        <v>0</v>
      </c>
      <c r="MM155" s="56">
        <f t="shared" si="1323"/>
        <v>0</v>
      </c>
      <c r="MN155" s="56">
        <f t="shared" si="1323"/>
        <v>0</v>
      </c>
      <c r="MO155" s="56">
        <f t="shared" si="1323"/>
        <v>0</v>
      </c>
      <c r="MP155" s="56">
        <f t="shared" si="1323"/>
        <v>0</v>
      </c>
      <c r="MQ155" s="56">
        <f t="shared" si="1323"/>
        <v>0</v>
      </c>
      <c r="MR155" s="56">
        <f t="shared" si="1323"/>
        <v>0</v>
      </c>
      <c r="MS155" s="56">
        <f t="shared" si="1323"/>
        <v>0</v>
      </c>
      <c r="MT155" s="56">
        <f t="shared" si="1323"/>
        <v>0</v>
      </c>
      <c r="MU155" s="57">
        <f t="shared" ref="MU155:PF155" si="1324">SUM(MU156:MU163)</f>
        <v>0</v>
      </c>
      <c r="MV155" s="56">
        <f t="shared" si="1324"/>
        <v>0</v>
      </c>
      <c r="MW155" s="56">
        <f t="shared" si="1324"/>
        <v>0</v>
      </c>
      <c r="MX155" s="56">
        <f t="shared" si="1324"/>
        <v>0</v>
      </c>
      <c r="MY155" s="107">
        <f t="shared" si="1324"/>
        <v>0</v>
      </c>
      <c r="MZ155" s="57">
        <f t="shared" si="1324"/>
        <v>0</v>
      </c>
      <c r="NA155" s="56">
        <f t="shared" si="1324"/>
        <v>0</v>
      </c>
      <c r="NB155" s="56">
        <f t="shared" si="1324"/>
        <v>0</v>
      </c>
      <c r="NC155" s="56">
        <f t="shared" si="1324"/>
        <v>0</v>
      </c>
      <c r="ND155" s="56">
        <f t="shared" si="1324"/>
        <v>0</v>
      </c>
      <c r="NE155" s="56">
        <f t="shared" si="1324"/>
        <v>0</v>
      </c>
      <c r="NF155" s="56">
        <f t="shared" si="1324"/>
        <v>0</v>
      </c>
      <c r="NG155" s="56">
        <f t="shared" si="1324"/>
        <v>0</v>
      </c>
      <c r="NH155" s="56">
        <f t="shared" si="1324"/>
        <v>0</v>
      </c>
      <c r="NI155" s="56">
        <f t="shared" si="1324"/>
        <v>0</v>
      </c>
      <c r="NJ155" s="56">
        <f t="shared" si="1324"/>
        <v>0</v>
      </c>
      <c r="NK155" s="57">
        <f t="shared" si="1324"/>
        <v>0</v>
      </c>
      <c r="NL155" s="56">
        <f t="shared" si="1324"/>
        <v>0</v>
      </c>
      <c r="NM155" s="56">
        <f t="shared" si="1324"/>
        <v>0</v>
      </c>
      <c r="NN155" s="56">
        <f t="shared" si="1324"/>
        <v>0</v>
      </c>
      <c r="NO155" s="107">
        <f t="shared" si="1324"/>
        <v>0</v>
      </c>
      <c r="NP155" s="57">
        <f t="shared" si="1324"/>
        <v>0</v>
      </c>
      <c r="NQ155" s="56">
        <f t="shared" si="1324"/>
        <v>0</v>
      </c>
      <c r="NR155" s="56">
        <f t="shared" si="1324"/>
        <v>0</v>
      </c>
      <c r="NS155" s="56">
        <f t="shared" si="1324"/>
        <v>0</v>
      </c>
      <c r="NT155" s="56">
        <f t="shared" si="1324"/>
        <v>0</v>
      </c>
      <c r="NU155" s="56">
        <f t="shared" si="1324"/>
        <v>0</v>
      </c>
      <c r="NV155" s="56">
        <f t="shared" si="1324"/>
        <v>0</v>
      </c>
      <c r="NW155" s="56">
        <f t="shared" si="1324"/>
        <v>0</v>
      </c>
      <c r="NX155" s="56">
        <f t="shared" si="1324"/>
        <v>0</v>
      </c>
      <c r="NY155" s="56">
        <f t="shared" si="1324"/>
        <v>0</v>
      </c>
      <c r="NZ155" s="56">
        <f t="shared" si="1324"/>
        <v>0</v>
      </c>
      <c r="OA155" s="57">
        <f t="shared" si="1324"/>
        <v>0</v>
      </c>
      <c r="OB155" s="56">
        <f t="shared" si="1324"/>
        <v>0</v>
      </c>
      <c r="OC155" s="56">
        <f t="shared" si="1324"/>
        <v>0</v>
      </c>
      <c r="OD155" s="56">
        <f t="shared" si="1324"/>
        <v>0</v>
      </c>
      <c r="OE155" s="107">
        <f t="shared" si="1324"/>
        <v>0</v>
      </c>
      <c r="OF155" s="57">
        <f t="shared" si="1324"/>
        <v>0</v>
      </c>
      <c r="OG155" s="56">
        <f t="shared" si="1324"/>
        <v>0</v>
      </c>
      <c r="OH155" s="56">
        <f t="shared" si="1324"/>
        <v>0</v>
      </c>
      <c r="OI155" s="56">
        <f t="shared" si="1324"/>
        <v>0</v>
      </c>
      <c r="OJ155" s="56">
        <f t="shared" si="1324"/>
        <v>0</v>
      </c>
      <c r="OK155" s="56">
        <f t="shared" si="1324"/>
        <v>0</v>
      </c>
      <c r="OL155" s="56">
        <f t="shared" si="1324"/>
        <v>0</v>
      </c>
      <c r="OM155" s="56">
        <f t="shared" si="1324"/>
        <v>0</v>
      </c>
      <c r="ON155" s="56">
        <f t="shared" si="1324"/>
        <v>0</v>
      </c>
      <c r="OO155" s="56">
        <f t="shared" si="1324"/>
        <v>0</v>
      </c>
      <c r="OP155" s="56">
        <f t="shared" si="1324"/>
        <v>0</v>
      </c>
      <c r="OQ155" s="57">
        <f t="shared" si="1324"/>
        <v>0</v>
      </c>
      <c r="OR155" s="56">
        <f t="shared" si="1324"/>
        <v>0</v>
      </c>
      <c r="OS155" s="56">
        <f t="shared" si="1324"/>
        <v>0</v>
      </c>
      <c r="OT155" s="56">
        <f t="shared" si="1324"/>
        <v>0</v>
      </c>
      <c r="OU155" s="107">
        <f t="shared" si="1324"/>
        <v>0</v>
      </c>
      <c r="OV155" s="57">
        <f t="shared" si="1324"/>
        <v>0</v>
      </c>
      <c r="OW155" s="56">
        <f t="shared" si="1324"/>
        <v>0</v>
      </c>
      <c r="OX155" s="56">
        <f t="shared" si="1324"/>
        <v>0</v>
      </c>
      <c r="OY155" s="56">
        <f t="shared" si="1324"/>
        <v>0</v>
      </c>
      <c r="OZ155" s="56">
        <f t="shared" si="1324"/>
        <v>0</v>
      </c>
      <c r="PA155" s="56">
        <f t="shared" si="1324"/>
        <v>0</v>
      </c>
      <c r="PB155" s="56">
        <f t="shared" si="1324"/>
        <v>0</v>
      </c>
      <c r="PC155" s="56">
        <f t="shared" si="1324"/>
        <v>0</v>
      </c>
      <c r="PD155" s="56">
        <f t="shared" si="1324"/>
        <v>0</v>
      </c>
      <c r="PE155" s="56">
        <f t="shared" si="1324"/>
        <v>0</v>
      </c>
      <c r="PF155" s="56">
        <f t="shared" si="1324"/>
        <v>0</v>
      </c>
      <c r="PG155" s="57">
        <f t="shared" ref="PG155:RR155" si="1325">SUM(PG156:PG163)</f>
        <v>0</v>
      </c>
      <c r="PH155" s="56">
        <f t="shared" si="1325"/>
        <v>0</v>
      </c>
      <c r="PI155" s="56">
        <f t="shared" si="1325"/>
        <v>0</v>
      </c>
      <c r="PJ155" s="56">
        <f t="shared" si="1325"/>
        <v>0</v>
      </c>
      <c r="PK155" s="107">
        <f t="shared" si="1325"/>
        <v>0</v>
      </c>
      <c r="PL155" s="57">
        <f t="shared" si="1325"/>
        <v>0</v>
      </c>
      <c r="PM155" s="56">
        <f t="shared" si="1325"/>
        <v>0</v>
      </c>
      <c r="PN155" s="56">
        <f t="shared" si="1325"/>
        <v>0</v>
      </c>
      <c r="PO155" s="56">
        <f t="shared" si="1325"/>
        <v>0</v>
      </c>
      <c r="PP155" s="56">
        <f t="shared" si="1325"/>
        <v>0</v>
      </c>
      <c r="PQ155" s="56">
        <f t="shared" si="1325"/>
        <v>0</v>
      </c>
      <c r="PR155" s="56">
        <f t="shared" si="1325"/>
        <v>0</v>
      </c>
      <c r="PS155" s="56">
        <f t="shared" si="1325"/>
        <v>0</v>
      </c>
      <c r="PT155" s="56">
        <f t="shared" si="1325"/>
        <v>0</v>
      </c>
      <c r="PU155" s="56">
        <f t="shared" si="1325"/>
        <v>0</v>
      </c>
      <c r="PV155" s="56">
        <f t="shared" si="1325"/>
        <v>0</v>
      </c>
      <c r="PW155" s="57">
        <f t="shared" si="1325"/>
        <v>0</v>
      </c>
      <c r="PX155" s="56">
        <f t="shared" si="1325"/>
        <v>0</v>
      </c>
      <c r="PY155" s="56">
        <f t="shared" si="1325"/>
        <v>0</v>
      </c>
      <c r="PZ155" s="56">
        <f t="shared" si="1325"/>
        <v>0</v>
      </c>
      <c r="QA155" s="107">
        <f t="shared" si="1325"/>
        <v>0</v>
      </c>
      <c r="QB155" s="57">
        <f t="shared" si="1325"/>
        <v>0</v>
      </c>
      <c r="QC155" s="56">
        <f t="shared" si="1325"/>
        <v>0</v>
      </c>
      <c r="QD155" s="56">
        <f t="shared" si="1325"/>
        <v>0</v>
      </c>
      <c r="QE155" s="56">
        <f t="shared" si="1325"/>
        <v>0</v>
      </c>
      <c r="QF155" s="56">
        <f t="shared" si="1325"/>
        <v>0</v>
      </c>
      <c r="QG155" s="56">
        <f t="shared" si="1325"/>
        <v>0</v>
      </c>
      <c r="QH155" s="56">
        <f t="shared" si="1325"/>
        <v>0</v>
      </c>
      <c r="QI155" s="56">
        <f t="shared" si="1325"/>
        <v>0</v>
      </c>
      <c r="QJ155" s="56">
        <f t="shared" si="1325"/>
        <v>0</v>
      </c>
      <c r="QK155" s="56">
        <f t="shared" si="1325"/>
        <v>0</v>
      </c>
      <c r="QL155" s="56">
        <f t="shared" si="1325"/>
        <v>0</v>
      </c>
      <c r="QM155" s="57">
        <f t="shared" si="1325"/>
        <v>0</v>
      </c>
      <c r="QN155" s="56">
        <f t="shared" si="1325"/>
        <v>0</v>
      </c>
      <c r="QO155" s="56">
        <f t="shared" si="1325"/>
        <v>0</v>
      </c>
      <c r="QP155" s="56">
        <f t="shared" si="1325"/>
        <v>0</v>
      </c>
      <c r="QQ155" s="107">
        <f t="shared" si="1325"/>
        <v>0</v>
      </c>
      <c r="QR155" s="57">
        <f t="shared" si="1325"/>
        <v>0</v>
      </c>
      <c r="QS155" s="56">
        <f t="shared" si="1325"/>
        <v>0</v>
      </c>
      <c r="QT155" s="56">
        <f t="shared" si="1325"/>
        <v>0</v>
      </c>
      <c r="QU155" s="56">
        <f t="shared" si="1325"/>
        <v>0</v>
      </c>
      <c r="QV155" s="56">
        <f t="shared" si="1325"/>
        <v>0</v>
      </c>
      <c r="QW155" s="56">
        <f t="shared" si="1325"/>
        <v>0</v>
      </c>
      <c r="QX155" s="56">
        <f t="shared" si="1325"/>
        <v>0</v>
      </c>
      <c r="QY155" s="56">
        <f t="shared" si="1325"/>
        <v>0</v>
      </c>
      <c r="QZ155" s="56">
        <f t="shared" si="1325"/>
        <v>0</v>
      </c>
      <c r="RA155" s="56">
        <f t="shared" si="1325"/>
        <v>0</v>
      </c>
      <c r="RB155" s="56">
        <f t="shared" si="1325"/>
        <v>0</v>
      </c>
      <c r="RC155" s="57">
        <f t="shared" si="1325"/>
        <v>0</v>
      </c>
      <c r="RD155" s="56">
        <f t="shared" si="1325"/>
        <v>0</v>
      </c>
      <c r="RE155" s="56">
        <f t="shared" si="1325"/>
        <v>0</v>
      </c>
      <c r="RF155" s="56">
        <f t="shared" si="1325"/>
        <v>0</v>
      </c>
      <c r="RG155" s="56">
        <f t="shared" si="1325"/>
        <v>0</v>
      </c>
      <c r="RH155" s="56">
        <f t="shared" si="1325"/>
        <v>0</v>
      </c>
      <c r="RI155" s="56">
        <f t="shared" si="1325"/>
        <v>0</v>
      </c>
      <c r="RJ155" s="56">
        <f t="shared" si="1325"/>
        <v>0</v>
      </c>
      <c r="RK155" s="56">
        <f t="shared" si="1325"/>
        <v>0</v>
      </c>
      <c r="RL155" s="56">
        <f t="shared" si="1325"/>
        <v>0</v>
      </c>
      <c r="RM155" s="56">
        <f t="shared" si="1325"/>
        <v>0</v>
      </c>
      <c r="RN155" s="56">
        <f t="shared" si="1325"/>
        <v>0</v>
      </c>
      <c r="RO155" s="56">
        <f t="shared" si="1325"/>
        <v>0</v>
      </c>
      <c r="RP155" s="56">
        <f t="shared" si="1325"/>
        <v>0</v>
      </c>
      <c r="RQ155" s="107">
        <f t="shared" si="1325"/>
        <v>0</v>
      </c>
      <c r="RR155" s="150">
        <f t="shared" si="1325"/>
        <v>0</v>
      </c>
      <c r="RS155" s="57">
        <f t="shared" ref="RS155:UD155" si="1326">SUM(RS156:RS163)</f>
        <v>0</v>
      </c>
      <c r="RT155" s="56">
        <f t="shared" si="1326"/>
        <v>0</v>
      </c>
      <c r="RU155" s="56">
        <f t="shared" si="1326"/>
        <v>0</v>
      </c>
      <c r="RV155" s="56">
        <f t="shared" si="1326"/>
        <v>0</v>
      </c>
      <c r="RW155" s="56">
        <f t="shared" si="1326"/>
        <v>0</v>
      </c>
      <c r="RX155" s="56">
        <f t="shared" si="1326"/>
        <v>0</v>
      </c>
      <c r="RY155" s="56">
        <f t="shared" si="1326"/>
        <v>0</v>
      </c>
      <c r="RZ155" s="56">
        <f t="shared" si="1326"/>
        <v>0</v>
      </c>
      <c r="SA155" s="56">
        <f t="shared" si="1326"/>
        <v>0</v>
      </c>
      <c r="SB155" s="56">
        <f t="shared" si="1326"/>
        <v>0</v>
      </c>
      <c r="SC155" s="56">
        <f t="shared" si="1326"/>
        <v>0</v>
      </c>
      <c r="SD155" s="57">
        <f t="shared" si="1326"/>
        <v>0</v>
      </c>
      <c r="SE155" s="56">
        <f t="shared" si="1326"/>
        <v>0</v>
      </c>
      <c r="SF155" s="56">
        <f t="shared" si="1326"/>
        <v>0</v>
      </c>
      <c r="SG155" s="56">
        <f t="shared" si="1326"/>
        <v>0</v>
      </c>
      <c r="SH155" s="107">
        <f t="shared" si="1326"/>
        <v>0</v>
      </c>
      <c r="SI155" s="57">
        <f t="shared" si="1326"/>
        <v>0</v>
      </c>
      <c r="SJ155" s="56">
        <f t="shared" si="1326"/>
        <v>0</v>
      </c>
      <c r="SK155" s="56">
        <f t="shared" si="1326"/>
        <v>0</v>
      </c>
      <c r="SL155" s="56">
        <f t="shared" si="1326"/>
        <v>0</v>
      </c>
      <c r="SM155" s="56">
        <f t="shared" si="1326"/>
        <v>0</v>
      </c>
      <c r="SN155" s="56">
        <f t="shared" si="1326"/>
        <v>0</v>
      </c>
      <c r="SO155" s="56">
        <f t="shared" si="1326"/>
        <v>0</v>
      </c>
      <c r="SP155" s="56">
        <f t="shared" si="1326"/>
        <v>0</v>
      </c>
      <c r="SQ155" s="56">
        <f t="shared" si="1326"/>
        <v>0</v>
      </c>
      <c r="SR155" s="56">
        <f t="shared" si="1326"/>
        <v>0</v>
      </c>
      <c r="SS155" s="56">
        <f t="shared" si="1326"/>
        <v>0</v>
      </c>
      <c r="ST155" s="57">
        <f t="shared" si="1326"/>
        <v>0</v>
      </c>
      <c r="SU155" s="56">
        <f t="shared" si="1326"/>
        <v>0</v>
      </c>
      <c r="SV155" s="56">
        <f t="shared" si="1326"/>
        <v>0</v>
      </c>
      <c r="SW155" s="56">
        <f t="shared" si="1326"/>
        <v>0</v>
      </c>
      <c r="SX155" s="107">
        <f t="shared" si="1326"/>
        <v>0</v>
      </c>
      <c r="SY155" s="57">
        <f t="shared" si="1326"/>
        <v>0</v>
      </c>
      <c r="SZ155" s="56">
        <f t="shared" si="1326"/>
        <v>0</v>
      </c>
      <c r="TA155" s="56">
        <f t="shared" si="1326"/>
        <v>0</v>
      </c>
      <c r="TB155" s="56">
        <f t="shared" si="1326"/>
        <v>0</v>
      </c>
      <c r="TC155" s="56">
        <f t="shared" si="1326"/>
        <v>0</v>
      </c>
      <c r="TD155" s="56">
        <f t="shared" si="1326"/>
        <v>0</v>
      </c>
      <c r="TE155" s="56">
        <f t="shared" si="1326"/>
        <v>0</v>
      </c>
      <c r="TF155" s="56">
        <f t="shared" si="1326"/>
        <v>0</v>
      </c>
      <c r="TG155" s="56">
        <f t="shared" si="1326"/>
        <v>0</v>
      </c>
      <c r="TH155" s="56">
        <f t="shared" si="1326"/>
        <v>0</v>
      </c>
      <c r="TI155" s="56">
        <f t="shared" si="1326"/>
        <v>0</v>
      </c>
      <c r="TJ155" s="57">
        <f t="shared" si="1326"/>
        <v>0</v>
      </c>
      <c r="TK155" s="56">
        <f t="shared" si="1326"/>
        <v>0</v>
      </c>
      <c r="TL155" s="56">
        <f t="shared" si="1326"/>
        <v>0</v>
      </c>
      <c r="TM155" s="56">
        <f t="shared" si="1326"/>
        <v>0</v>
      </c>
      <c r="TN155" s="107">
        <f t="shared" si="1326"/>
        <v>0</v>
      </c>
      <c r="TO155" s="57">
        <f t="shared" si="1326"/>
        <v>0</v>
      </c>
      <c r="TP155" s="56">
        <f t="shared" si="1326"/>
        <v>0</v>
      </c>
      <c r="TQ155" s="56">
        <f t="shared" si="1326"/>
        <v>0</v>
      </c>
      <c r="TR155" s="56">
        <f t="shared" si="1326"/>
        <v>0</v>
      </c>
      <c r="TS155" s="56">
        <f t="shared" si="1326"/>
        <v>0</v>
      </c>
      <c r="TT155" s="56">
        <f t="shared" si="1326"/>
        <v>0</v>
      </c>
      <c r="TU155" s="56">
        <f t="shared" si="1326"/>
        <v>0</v>
      </c>
      <c r="TV155" s="56">
        <f t="shared" si="1326"/>
        <v>0</v>
      </c>
      <c r="TW155" s="56">
        <f t="shared" si="1326"/>
        <v>0</v>
      </c>
      <c r="TX155" s="56">
        <f t="shared" si="1326"/>
        <v>0</v>
      </c>
      <c r="TY155" s="56">
        <f t="shared" si="1326"/>
        <v>0</v>
      </c>
      <c r="TZ155" s="57">
        <f t="shared" si="1326"/>
        <v>0</v>
      </c>
      <c r="UA155" s="56">
        <f t="shared" si="1326"/>
        <v>0</v>
      </c>
      <c r="UB155" s="56">
        <f t="shared" si="1326"/>
        <v>0</v>
      </c>
      <c r="UC155" s="56">
        <f t="shared" si="1326"/>
        <v>0</v>
      </c>
      <c r="UD155" s="107">
        <f t="shared" si="1326"/>
        <v>0</v>
      </c>
      <c r="UE155" s="57">
        <f t="shared" ref="UE155:VD155" si="1327">SUM(UE156:UE163)</f>
        <v>0</v>
      </c>
      <c r="UF155" s="56">
        <f t="shared" si="1327"/>
        <v>0</v>
      </c>
      <c r="UG155" s="56">
        <f t="shared" si="1327"/>
        <v>0</v>
      </c>
      <c r="UH155" s="56">
        <f t="shared" si="1327"/>
        <v>0</v>
      </c>
      <c r="UI155" s="56">
        <f t="shared" si="1327"/>
        <v>0</v>
      </c>
      <c r="UJ155" s="56">
        <f t="shared" si="1327"/>
        <v>0</v>
      </c>
      <c r="UK155" s="56">
        <f t="shared" si="1327"/>
        <v>0</v>
      </c>
      <c r="UL155" s="56">
        <f t="shared" si="1327"/>
        <v>0</v>
      </c>
      <c r="UM155" s="56">
        <f t="shared" si="1327"/>
        <v>0</v>
      </c>
      <c r="UN155" s="56">
        <f t="shared" si="1327"/>
        <v>0</v>
      </c>
      <c r="UO155" s="56">
        <f t="shared" si="1327"/>
        <v>0</v>
      </c>
      <c r="UP155" s="57">
        <f t="shared" si="1327"/>
        <v>0</v>
      </c>
      <c r="UQ155" s="56">
        <f t="shared" si="1327"/>
        <v>0</v>
      </c>
      <c r="UR155" s="56">
        <f t="shared" si="1327"/>
        <v>0</v>
      </c>
      <c r="US155" s="56">
        <f t="shared" si="1327"/>
        <v>0</v>
      </c>
      <c r="UT155" s="56">
        <f t="shared" si="1327"/>
        <v>0</v>
      </c>
      <c r="UU155" s="56">
        <f t="shared" si="1327"/>
        <v>0</v>
      </c>
      <c r="UV155" s="56">
        <f t="shared" si="1327"/>
        <v>0</v>
      </c>
      <c r="UW155" s="56">
        <f t="shared" si="1327"/>
        <v>0</v>
      </c>
      <c r="UX155" s="56">
        <f t="shared" si="1327"/>
        <v>0</v>
      </c>
      <c r="UY155" s="56">
        <f t="shared" si="1327"/>
        <v>0</v>
      </c>
      <c r="UZ155" s="56">
        <f t="shared" si="1327"/>
        <v>0</v>
      </c>
      <c r="VA155" s="56">
        <f t="shared" si="1327"/>
        <v>0</v>
      </c>
      <c r="VB155" s="56">
        <f t="shared" si="1327"/>
        <v>0</v>
      </c>
      <c r="VC155" s="56">
        <f t="shared" si="1327"/>
        <v>0</v>
      </c>
      <c r="VD155" s="107">
        <f t="shared" si="1327"/>
        <v>0</v>
      </c>
      <c r="VE155" s="9" t="str">
        <f t="shared" si="1195"/>
        <v>-</v>
      </c>
    </row>
    <row r="156" spans="1:577" ht="20.149999999999999" customHeight="1">
      <c r="A156" s="22"/>
      <c r="B156" s="22"/>
      <c r="C156" s="22">
        <v>64021</v>
      </c>
      <c r="D156" s="23" t="s">
        <v>146</v>
      </c>
      <c r="E156" s="191">
        <f t="shared" ref="E156:E163" si="1328">SUM(F156:I156)</f>
        <v>0</v>
      </c>
      <c r="F156" s="192"/>
      <c r="G156" s="192"/>
      <c r="H156" s="193"/>
      <c r="I156" s="227"/>
      <c r="J156" s="239">
        <f t="shared" ref="J156:J163" si="1329">SUM(K156:Y156)</f>
        <v>0</v>
      </c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9"/>
      <c r="V156" s="58"/>
      <c r="W156" s="58"/>
      <c r="X156" s="58"/>
      <c r="Y156" s="108"/>
      <c r="Z156" s="167">
        <f t="shared" ref="Z156:Z163" si="1330">SUM(AA156:AO156)</f>
        <v>0</v>
      </c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/>
      <c r="AL156" s="58"/>
      <c r="AM156" s="58"/>
      <c r="AN156" s="58"/>
      <c r="AO156" s="108"/>
      <c r="AP156" s="167">
        <f t="shared" ref="AP156:AP163" si="1331">SUM(AQ156:BE156)</f>
        <v>0</v>
      </c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9"/>
      <c r="BB156" s="58"/>
      <c r="BC156" s="58"/>
      <c r="BD156" s="58"/>
      <c r="BE156" s="108"/>
      <c r="BF156" s="167">
        <f t="shared" ref="BF156:BF163" si="1332">SUM(BG156:BU156)</f>
        <v>0</v>
      </c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9"/>
      <c r="BR156" s="58"/>
      <c r="BS156" s="58"/>
      <c r="BT156" s="58"/>
      <c r="BU156" s="108"/>
      <c r="BV156" s="167">
        <f t="shared" ref="BV156:BV163" si="1333">SUM(BW156:CU156)</f>
        <v>0</v>
      </c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9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108"/>
      <c r="CV156" s="171"/>
      <c r="CW156" s="167">
        <f t="shared" ref="CW156:CW163" si="1334">SUM(CX156:DL156)</f>
        <v>0</v>
      </c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9"/>
      <c r="DI156" s="58"/>
      <c r="DJ156" s="58"/>
      <c r="DK156" s="58"/>
      <c r="DL156" s="108"/>
      <c r="DM156" s="167">
        <f t="shared" ref="DM156:DM163" si="1335">SUM(DN156:EB156)</f>
        <v>0</v>
      </c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9"/>
      <c r="DY156" s="58"/>
      <c r="DZ156" s="58"/>
      <c r="EA156" s="58"/>
      <c r="EB156" s="108"/>
      <c r="EC156" s="167">
        <f t="shared" ref="EC156:EC163" si="1336">SUM(ED156:ER156)</f>
        <v>0</v>
      </c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9"/>
      <c r="EO156" s="58"/>
      <c r="EP156" s="58"/>
      <c r="EQ156" s="58"/>
      <c r="ER156" s="108"/>
      <c r="ES156" s="167">
        <f t="shared" ref="ES156:ES163" si="1337">SUM(ET156:FH156)</f>
        <v>0</v>
      </c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9"/>
      <c r="FE156" s="58"/>
      <c r="FF156" s="58"/>
      <c r="FG156" s="58"/>
      <c r="FH156" s="108"/>
      <c r="FI156" s="167">
        <f t="shared" ref="FI156:FI163" si="1338">SUM(FJ156:FX156)</f>
        <v>0</v>
      </c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9"/>
      <c r="FU156" s="58"/>
      <c r="FV156" s="58"/>
      <c r="FW156" s="58"/>
      <c r="FX156" s="108"/>
      <c r="FY156" s="167">
        <f t="shared" ref="FY156:FY163" si="1339">SUM(FZ156:GN156)</f>
        <v>0</v>
      </c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9"/>
      <c r="GK156" s="58"/>
      <c r="GL156" s="58"/>
      <c r="GM156" s="58"/>
      <c r="GN156" s="108"/>
      <c r="GO156" s="167">
        <f t="shared" ref="GO156:GO163" si="1340">SUM(GP156:HN156)</f>
        <v>0</v>
      </c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9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108"/>
      <c r="HO156" s="170"/>
      <c r="HP156" s="171"/>
      <c r="HQ156" s="167">
        <f t="shared" ref="HQ156:HQ163" si="1341">SUM(HR156:IF156)</f>
        <v>0</v>
      </c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9"/>
      <c r="IC156" s="58"/>
      <c r="ID156" s="58"/>
      <c r="IE156" s="58"/>
      <c r="IF156" s="108"/>
      <c r="IG156" s="167">
        <f t="shared" ref="IG156:IG163" si="1342">SUM(IH156:IV156)</f>
        <v>0</v>
      </c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9"/>
      <c r="IS156" s="58"/>
      <c r="IT156" s="58"/>
      <c r="IU156" s="58"/>
      <c r="IV156" s="108"/>
      <c r="IW156" s="167">
        <f t="shared" ref="IW156:IW163" si="1343">SUM(IX156:JL156)</f>
        <v>0</v>
      </c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9"/>
      <c r="JI156" s="58"/>
      <c r="JJ156" s="58"/>
      <c r="JK156" s="58"/>
      <c r="JL156" s="108"/>
      <c r="JM156" s="167">
        <f t="shared" ref="JM156:JM163" si="1344">SUM(JN156:KB156)</f>
        <v>0</v>
      </c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9"/>
      <c r="JY156" s="58"/>
      <c r="JZ156" s="58"/>
      <c r="KA156" s="58"/>
      <c r="KB156" s="108"/>
      <c r="KC156" s="167">
        <f t="shared" ref="KC156:KC163" si="1345">SUM(KD156:LB156)</f>
        <v>0</v>
      </c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9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108"/>
      <c r="LC156" s="171"/>
      <c r="LD156" s="167">
        <f t="shared" ref="LD156:LD163" si="1346">SUM(LE156:LS156)</f>
        <v>0</v>
      </c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9"/>
      <c r="LP156" s="58"/>
      <c r="LQ156" s="58"/>
      <c r="LR156" s="58"/>
      <c r="LS156" s="108"/>
      <c r="LT156" s="167">
        <f t="shared" ref="LT156:LT163" si="1347">SUM(LU156:MI156)</f>
        <v>0</v>
      </c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9"/>
      <c r="MF156" s="58"/>
      <c r="MG156" s="58"/>
      <c r="MH156" s="58"/>
      <c r="MI156" s="108"/>
      <c r="MJ156" s="167">
        <f t="shared" ref="MJ156:MJ163" si="1348">SUM(MK156:MY156)</f>
        <v>0</v>
      </c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9"/>
      <c r="MV156" s="58"/>
      <c r="MW156" s="58"/>
      <c r="MX156" s="58"/>
      <c r="MY156" s="108"/>
      <c r="MZ156" s="167">
        <f t="shared" ref="MZ156:MZ163" si="1349">SUM(NA156:NO156)</f>
        <v>0</v>
      </c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9"/>
      <c r="NL156" s="58"/>
      <c r="NM156" s="58"/>
      <c r="NN156" s="58"/>
      <c r="NO156" s="108"/>
      <c r="NP156" s="167">
        <f t="shared" ref="NP156:NP163" si="1350">SUM(NQ156:OE156)</f>
        <v>0</v>
      </c>
      <c r="NQ156" s="58"/>
      <c r="NR156" s="58"/>
      <c r="NS156" s="58"/>
      <c r="NT156" s="58"/>
      <c r="NU156" s="58"/>
      <c r="NV156" s="58"/>
      <c r="NW156" s="58"/>
      <c r="NX156" s="58"/>
      <c r="NY156" s="58"/>
      <c r="NZ156" s="58"/>
      <c r="OA156" s="59"/>
      <c r="OB156" s="58"/>
      <c r="OC156" s="58"/>
      <c r="OD156" s="58"/>
      <c r="OE156" s="108"/>
      <c r="OF156" s="167">
        <f t="shared" ref="OF156:OF163" si="1351">SUM(OG156:OU156)</f>
        <v>0</v>
      </c>
      <c r="OG156" s="58"/>
      <c r="OH156" s="58"/>
      <c r="OI156" s="58"/>
      <c r="OJ156" s="58"/>
      <c r="OK156" s="58"/>
      <c r="OL156" s="58"/>
      <c r="OM156" s="58"/>
      <c r="ON156" s="58"/>
      <c r="OO156" s="58"/>
      <c r="OP156" s="58"/>
      <c r="OQ156" s="59"/>
      <c r="OR156" s="58"/>
      <c r="OS156" s="58"/>
      <c r="OT156" s="58"/>
      <c r="OU156" s="108"/>
      <c r="OV156" s="167">
        <f t="shared" ref="OV156:OV163" si="1352">SUM(OW156:PK156)</f>
        <v>0</v>
      </c>
      <c r="OW156" s="58"/>
      <c r="OX156" s="58"/>
      <c r="OY156" s="58"/>
      <c r="OZ156" s="58"/>
      <c r="PA156" s="58"/>
      <c r="PB156" s="58"/>
      <c r="PC156" s="58"/>
      <c r="PD156" s="58"/>
      <c r="PE156" s="58"/>
      <c r="PF156" s="58"/>
      <c r="PG156" s="59"/>
      <c r="PH156" s="58"/>
      <c r="PI156" s="58"/>
      <c r="PJ156" s="58"/>
      <c r="PK156" s="108"/>
      <c r="PL156" s="167">
        <f t="shared" ref="PL156:PL163" si="1353">SUM(PM156:QA156)</f>
        <v>0</v>
      </c>
      <c r="PM156" s="58"/>
      <c r="PN156" s="58"/>
      <c r="PO156" s="58"/>
      <c r="PP156" s="58"/>
      <c r="PQ156" s="58"/>
      <c r="PR156" s="58"/>
      <c r="PS156" s="58"/>
      <c r="PT156" s="58"/>
      <c r="PU156" s="58"/>
      <c r="PV156" s="58"/>
      <c r="PW156" s="59"/>
      <c r="PX156" s="58"/>
      <c r="PY156" s="58"/>
      <c r="PZ156" s="58"/>
      <c r="QA156" s="108"/>
      <c r="QB156" s="167">
        <f t="shared" ref="QB156:QB163" si="1354">SUM(QC156:QQ156)</f>
        <v>0</v>
      </c>
      <c r="QC156" s="58"/>
      <c r="QD156" s="58"/>
      <c r="QE156" s="58"/>
      <c r="QF156" s="58"/>
      <c r="QG156" s="58"/>
      <c r="QH156" s="58"/>
      <c r="QI156" s="58"/>
      <c r="QJ156" s="58"/>
      <c r="QK156" s="58"/>
      <c r="QL156" s="58"/>
      <c r="QM156" s="59"/>
      <c r="QN156" s="58"/>
      <c r="QO156" s="58"/>
      <c r="QP156" s="58"/>
      <c r="QQ156" s="108"/>
      <c r="QR156" s="167">
        <f t="shared" ref="QR156:QR163" si="1355">SUM(QS156:RQ156)</f>
        <v>0</v>
      </c>
      <c r="QS156" s="58"/>
      <c r="QT156" s="58"/>
      <c r="QU156" s="58"/>
      <c r="QV156" s="58"/>
      <c r="QW156" s="58"/>
      <c r="QX156" s="58"/>
      <c r="QY156" s="58"/>
      <c r="QZ156" s="58"/>
      <c r="RA156" s="58"/>
      <c r="RB156" s="58"/>
      <c r="RC156" s="59"/>
      <c r="RD156" s="58"/>
      <c r="RE156" s="58"/>
      <c r="RF156" s="58"/>
      <c r="RG156" s="58"/>
      <c r="RH156" s="58"/>
      <c r="RI156" s="58"/>
      <c r="RJ156" s="58"/>
      <c r="RK156" s="58"/>
      <c r="RL156" s="58"/>
      <c r="RM156" s="58"/>
      <c r="RN156" s="58"/>
      <c r="RO156" s="58"/>
      <c r="RP156" s="58"/>
      <c r="RQ156" s="108"/>
      <c r="RR156" s="171"/>
      <c r="RS156" s="167">
        <f t="shared" ref="RS156:RS163" si="1356">SUM(RT156:SH156)</f>
        <v>0</v>
      </c>
      <c r="RT156" s="58"/>
      <c r="RU156" s="58"/>
      <c r="RV156" s="58"/>
      <c r="RW156" s="58"/>
      <c r="RX156" s="58"/>
      <c r="RY156" s="58"/>
      <c r="RZ156" s="58"/>
      <c r="SA156" s="58"/>
      <c r="SB156" s="58"/>
      <c r="SC156" s="58"/>
      <c r="SD156" s="59"/>
      <c r="SE156" s="58"/>
      <c r="SF156" s="58"/>
      <c r="SG156" s="58"/>
      <c r="SH156" s="108"/>
      <c r="SI156" s="167">
        <f t="shared" ref="SI156:SI163" si="1357">SUM(SJ156:SX156)</f>
        <v>0</v>
      </c>
      <c r="SJ156" s="58"/>
      <c r="SK156" s="58"/>
      <c r="SL156" s="58"/>
      <c r="SM156" s="58"/>
      <c r="SN156" s="58"/>
      <c r="SO156" s="58"/>
      <c r="SP156" s="58"/>
      <c r="SQ156" s="58"/>
      <c r="SR156" s="58"/>
      <c r="SS156" s="58"/>
      <c r="ST156" s="59"/>
      <c r="SU156" s="58"/>
      <c r="SV156" s="58"/>
      <c r="SW156" s="58"/>
      <c r="SX156" s="108"/>
      <c r="SY156" s="167">
        <f t="shared" ref="SY156:SY163" si="1358">SUM(SZ156:TN156)</f>
        <v>0</v>
      </c>
      <c r="SZ156" s="58"/>
      <c r="TA156" s="58"/>
      <c r="TB156" s="58"/>
      <c r="TC156" s="58"/>
      <c r="TD156" s="58"/>
      <c r="TE156" s="58"/>
      <c r="TF156" s="58"/>
      <c r="TG156" s="58"/>
      <c r="TH156" s="58"/>
      <c r="TI156" s="58"/>
      <c r="TJ156" s="59"/>
      <c r="TK156" s="58"/>
      <c r="TL156" s="58"/>
      <c r="TM156" s="58"/>
      <c r="TN156" s="108"/>
      <c r="TO156" s="167">
        <f t="shared" ref="TO156:TO163" si="1359">SUM(TP156:UD156)</f>
        <v>0</v>
      </c>
      <c r="TP156" s="58"/>
      <c r="TQ156" s="58"/>
      <c r="TR156" s="58"/>
      <c r="TS156" s="58"/>
      <c r="TT156" s="58"/>
      <c r="TU156" s="58"/>
      <c r="TV156" s="58"/>
      <c r="TW156" s="58"/>
      <c r="TX156" s="58"/>
      <c r="TY156" s="58"/>
      <c r="TZ156" s="59"/>
      <c r="UA156" s="58"/>
      <c r="UB156" s="58"/>
      <c r="UC156" s="58"/>
      <c r="UD156" s="108"/>
      <c r="UE156" s="167">
        <f t="shared" ref="UE156:UE163" si="1360">SUM(UF156:VD156)</f>
        <v>0</v>
      </c>
      <c r="UF156" s="58"/>
      <c r="UG156" s="58"/>
      <c r="UH156" s="58"/>
      <c r="UI156" s="58"/>
      <c r="UJ156" s="58"/>
      <c r="UK156" s="58"/>
      <c r="UL156" s="58"/>
      <c r="UM156" s="58"/>
      <c r="UN156" s="58"/>
      <c r="UO156" s="58"/>
      <c r="UP156" s="59"/>
      <c r="UQ156" s="58"/>
      <c r="UR156" s="58"/>
      <c r="US156" s="58"/>
      <c r="UT156" s="58"/>
      <c r="UU156" s="58"/>
      <c r="UV156" s="58"/>
      <c r="UW156" s="58"/>
      <c r="UX156" s="58"/>
      <c r="UY156" s="58"/>
      <c r="UZ156" s="58"/>
      <c r="VA156" s="58"/>
      <c r="VB156" s="58"/>
      <c r="VC156" s="58"/>
      <c r="VD156" s="108"/>
      <c r="VE156" s="9" t="str">
        <f t="shared" si="1195"/>
        <v>-</v>
      </c>
    </row>
    <row r="157" spans="1:577" ht="20.149999999999999" customHeight="1">
      <c r="A157" s="22"/>
      <c r="B157" s="22"/>
      <c r="C157" s="22">
        <v>64022</v>
      </c>
      <c r="D157" s="23" t="s">
        <v>147</v>
      </c>
      <c r="E157" s="191">
        <f t="shared" si="1328"/>
        <v>0</v>
      </c>
      <c r="F157" s="192"/>
      <c r="G157" s="192"/>
      <c r="H157" s="193"/>
      <c r="I157" s="227"/>
      <c r="J157" s="239">
        <f t="shared" si="1329"/>
        <v>0</v>
      </c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9"/>
      <c r="V157" s="58"/>
      <c r="W157" s="58"/>
      <c r="X157" s="58"/>
      <c r="Y157" s="108"/>
      <c r="Z157" s="167">
        <f t="shared" si="1330"/>
        <v>0</v>
      </c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/>
      <c r="AL157" s="58"/>
      <c r="AM157" s="58"/>
      <c r="AN157" s="58"/>
      <c r="AO157" s="108"/>
      <c r="AP157" s="167">
        <f t="shared" si="1331"/>
        <v>0</v>
      </c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9"/>
      <c r="BB157" s="58"/>
      <c r="BC157" s="58"/>
      <c r="BD157" s="58"/>
      <c r="BE157" s="108"/>
      <c r="BF157" s="167">
        <f t="shared" si="1332"/>
        <v>0</v>
      </c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9"/>
      <c r="BR157" s="58"/>
      <c r="BS157" s="58"/>
      <c r="BT157" s="58"/>
      <c r="BU157" s="108"/>
      <c r="BV157" s="167">
        <f t="shared" si="1333"/>
        <v>0</v>
      </c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9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108"/>
      <c r="CV157" s="171"/>
      <c r="CW157" s="167">
        <f t="shared" si="1334"/>
        <v>0</v>
      </c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9"/>
      <c r="DI157" s="58"/>
      <c r="DJ157" s="58"/>
      <c r="DK157" s="58"/>
      <c r="DL157" s="108"/>
      <c r="DM157" s="167">
        <f t="shared" si="1335"/>
        <v>0</v>
      </c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9"/>
      <c r="DY157" s="58"/>
      <c r="DZ157" s="58"/>
      <c r="EA157" s="58"/>
      <c r="EB157" s="108"/>
      <c r="EC157" s="167">
        <f t="shared" si="1336"/>
        <v>0</v>
      </c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9"/>
      <c r="EO157" s="58"/>
      <c r="EP157" s="58"/>
      <c r="EQ157" s="58"/>
      <c r="ER157" s="108"/>
      <c r="ES157" s="167">
        <f t="shared" si="1337"/>
        <v>0</v>
      </c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9"/>
      <c r="FE157" s="58"/>
      <c r="FF157" s="58"/>
      <c r="FG157" s="58"/>
      <c r="FH157" s="108"/>
      <c r="FI157" s="167">
        <f t="shared" si="1338"/>
        <v>0</v>
      </c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9"/>
      <c r="FU157" s="58"/>
      <c r="FV157" s="58"/>
      <c r="FW157" s="58"/>
      <c r="FX157" s="108"/>
      <c r="FY157" s="167">
        <f t="shared" si="1339"/>
        <v>0</v>
      </c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9"/>
      <c r="GK157" s="58"/>
      <c r="GL157" s="58"/>
      <c r="GM157" s="58"/>
      <c r="GN157" s="108"/>
      <c r="GO157" s="167">
        <f t="shared" si="1340"/>
        <v>0</v>
      </c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9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108"/>
      <c r="HO157" s="170"/>
      <c r="HP157" s="171"/>
      <c r="HQ157" s="167">
        <f t="shared" si="1341"/>
        <v>0</v>
      </c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9"/>
      <c r="IC157" s="58"/>
      <c r="ID157" s="58"/>
      <c r="IE157" s="58"/>
      <c r="IF157" s="108"/>
      <c r="IG157" s="167">
        <f t="shared" si="1342"/>
        <v>0</v>
      </c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9"/>
      <c r="IS157" s="58"/>
      <c r="IT157" s="58"/>
      <c r="IU157" s="58"/>
      <c r="IV157" s="108"/>
      <c r="IW157" s="167">
        <f t="shared" si="1343"/>
        <v>0</v>
      </c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9"/>
      <c r="JI157" s="58"/>
      <c r="JJ157" s="58"/>
      <c r="JK157" s="58"/>
      <c r="JL157" s="108"/>
      <c r="JM157" s="167">
        <f t="shared" si="1344"/>
        <v>0</v>
      </c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9"/>
      <c r="JY157" s="58"/>
      <c r="JZ157" s="58"/>
      <c r="KA157" s="58"/>
      <c r="KB157" s="108"/>
      <c r="KC157" s="167">
        <f t="shared" si="1345"/>
        <v>0</v>
      </c>
      <c r="KD157" s="58"/>
      <c r="KE157" s="58"/>
      <c r="KF157" s="58"/>
      <c r="KG157" s="58"/>
      <c r="KH157" s="58"/>
      <c r="KI157" s="58"/>
      <c r="KJ157" s="58"/>
      <c r="KK157" s="58"/>
      <c r="KL157" s="58"/>
      <c r="KM157" s="58"/>
      <c r="KN157" s="59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108"/>
      <c r="LC157" s="171"/>
      <c r="LD157" s="167">
        <f t="shared" si="1346"/>
        <v>0</v>
      </c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9"/>
      <c r="LP157" s="58"/>
      <c r="LQ157" s="58"/>
      <c r="LR157" s="58"/>
      <c r="LS157" s="108"/>
      <c r="LT157" s="167">
        <f t="shared" si="1347"/>
        <v>0</v>
      </c>
      <c r="LU157" s="58"/>
      <c r="LV157" s="58"/>
      <c r="LW157" s="58"/>
      <c r="LX157" s="58"/>
      <c r="LY157" s="58"/>
      <c r="LZ157" s="58"/>
      <c r="MA157" s="58"/>
      <c r="MB157" s="58"/>
      <c r="MC157" s="58"/>
      <c r="MD157" s="58"/>
      <c r="ME157" s="59"/>
      <c r="MF157" s="58"/>
      <c r="MG157" s="58"/>
      <c r="MH157" s="58"/>
      <c r="MI157" s="108"/>
      <c r="MJ157" s="167">
        <f t="shared" si="1348"/>
        <v>0</v>
      </c>
      <c r="MK157" s="58"/>
      <c r="ML157" s="58"/>
      <c r="MM157" s="58"/>
      <c r="MN157" s="58"/>
      <c r="MO157" s="58"/>
      <c r="MP157" s="58"/>
      <c r="MQ157" s="58"/>
      <c r="MR157" s="58"/>
      <c r="MS157" s="58"/>
      <c r="MT157" s="58"/>
      <c r="MU157" s="59"/>
      <c r="MV157" s="58"/>
      <c r="MW157" s="58"/>
      <c r="MX157" s="58"/>
      <c r="MY157" s="108"/>
      <c r="MZ157" s="167">
        <f t="shared" si="1349"/>
        <v>0</v>
      </c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9"/>
      <c r="NL157" s="58"/>
      <c r="NM157" s="58"/>
      <c r="NN157" s="58"/>
      <c r="NO157" s="108"/>
      <c r="NP157" s="167">
        <f t="shared" si="1350"/>
        <v>0</v>
      </c>
      <c r="NQ157" s="58"/>
      <c r="NR157" s="58"/>
      <c r="NS157" s="58"/>
      <c r="NT157" s="58"/>
      <c r="NU157" s="58"/>
      <c r="NV157" s="58"/>
      <c r="NW157" s="58"/>
      <c r="NX157" s="58"/>
      <c r="NY157" s="58"/>
      <c r="NZ157" s="58"/>
      <c r="OA157" s="59"/>
      <c r="OB157" s="58"/>
      <c r="OC157" s="58"/>
      <c r="OD157" s="58"/>
      <c r="OE157" s="108"/>
      <c r="OF157" s="167">
        <f t="shared" si="1351"/>
        <v>0</v>
      </c>
      <c r="OG157" s="58"/>
      <c r="OH157" s="58"/>
      <c r="OI157" s="58"/>
      <c r="OJ157" s="58"/>
      <c r="OK157" s="58"/>
      <c r="OL157" s="58"/>
      <c r="OM157" s="58"/>
      <c r="ON157" s="58"/>
      <c r="OO157" s="58"/>
      <c r="OP157" s="58"/>
      <c r="OQ157" s="59"/>
      <c r="OR157" s="58"/>
      <c r="OS157" s="58"/>
      <c r="OT157" s="58"/>
      <c r="OU157" s="108"/>
      <c r="OV157" s="167">
        <f t="shared" si="1352"/>
        <v>0</v>
      </c>
      <c r="OW157" s="58"/>
      <c r="OX157" s="58"/>
      <c r="OY157" s="58"/>
      <c r="OZ157" s="58"/>
      <c r="PA157" s="58"/>
      <c r="PB157" s="58"/>
      <c r="PC157" s="58"/>
      <c r="PD157" s="58"/>
      <c r="PE157" s="58"/>
      <c r="PF157" s="58"/>
      <c r="PG157" s="59"/>
      <c r="PH157" s="58"/>
      <c r="PI157" s="58"/>
      <c r="PJ157" s="58"/>
      <c r="PK157" s="108"/>
      <c r="PL157" s="167">
        <f t="shared" si="1353"/>
        <v>0</v>
      </c>
      <c r="PM157" s="58"/>
      <c r="PN157" s="58"/>
      <c r="PO157" s="58"/>
      <c r="PP157" s="58"/>
      <c r="PQ157" s="58"/>
      <c r="PR157" s="58"/>
      <c r="PS157" s="58"/>
      <c r="PT157" s="58"/>
      <c r="PU157" s="58"/>
      <c r="PV157" s="58"/>
      <c r="PW157" s="59"/>
      <c r="PX157" s="58"/>
      <c r="PY157" s="58"/>
      <c r="PZ157" s="58"/>
      <c r="QA157" s="108"/>
      <c r="QB157" s="167">
        <f t="shared" si="1354"/>
        <v>0</v>
      </c>
      <c r="QC157" s="58"/>
      <c r="QD157" s="58"/>
      <c r="QE157" s="58"/>
      <c r="QF157" s="58"/>
      <c r="QG157" s="58"/>
      <c r="QH157" s="58"/>
      <c r="QI157" s="58"/>
      <c r="QJ157" s="58"/>
      <c r="QK157" s="58"/>
      <c r="QL157" s="58"/>
      <c r="QM157" s="59"/>
      <c r="QN157" s="58"/>
      <c r="QO157" s="58"/>
      <c r="QP157" s="58"/>
      <c r="QQ157" s="108"/>
      <c r="QR157" s="167">
        <f t="shared" si="1355"/>
        <v>0</v>
      </c>
      <c r="QS157" s="58"/>
      <c r="QT157" s="58"/>
      <c r="QU157" s="58"/>
      <c r="QV157" s="58"/>
      <c r="QW157" s="58"/>
      <c r="QX157" s="58"/>
      <c r="QY157" s="58"/>
      <c r="QZ157" s="58"/>
      <c r="RA157" s="58"/>
      <c r="RB157" s="58"/>
      <c r="RC157" s="59"/>
      <c r="RD157" s="58"/>
      <c r="RE157" s="58"/>
      <c r="RF157" s="58"/>
      <c r="RG157" s="58"/>
      <c r="RH157" s="58"/>
      <c r="RI157" s="58"/>
      <c r="RJ157" s="58"/>
      <c r="RK157" s="58"/>
      <c r="RL157" s="58"/>
      <c r="RM157" s="58"/>
      <c r="RN157" s="58"/>
      <c r="RO157" s="58"/>
      <c r="RP157" s="58"/>
      <c r="RQ157" s="108"/>
      <c r="RR157" s="171"/>
      <c r="RS157" s="167">
        <f t="shared" si="1356"/>
        <v>0</v>
      </c>
      <c r="RT157" s="58"/>
      <c r="RU157" s="58"/>
      <c r="RV157" s="58"/>
      <c r="RW157" s="58"/>
      <c r="RX157" s="58"/>
      <c r="RY157" s="58"/>
      <c r="RZ157" s="58"/>
      <c r="SA157" s="58"/>
      <c r="SB157" s="58"/>
      <c r="SC157" s="58"/>
      <c r="SD157" s="59"/>
      <c r="SE157" s="58"/>
      <c r="SF157" s="58"/>
      <c r="SG157" s="58"/>
      <c r="SH157" s="108"/>
      <c r="SI157" s="167">
        <f t="shared" si="1357"/>
        <v>0</v>
      </c>
      <c r="SJ157" s="58"/>
      <c r="SK157" s="58"/>
      <c r="SL157" s="58"/>
      <c r="SM157" s="58"/>
      <c r="SN157" s="58"/>
      <c r="SO157" s="58"/>
      <c r="SP157" s="58"/>
      <c r="SQ157" s="58"/>
      <c r="SR157" s="58"/>
      <c r="SS157" s="58"/>
      <c r="ST157" s="59"/>
      <c r="SU157" s="58"/>
      <c r="SV157" s="58"/>
      <c r="SW157" s="58"/>
      <c r="SX157" s="108"/>
      <c r="SY157" s="167">
        <f t="shared" si="1358"/>
        <v>0</v>
      </c>
      <c r="SZ157" s="58"/>
      <c r="TA157" s="58"/>
      <c r="TB157" s="58"/>
      <c r="TC157" s="58"/>
      <c r="TD157" s="58"/>
      <c r="TE157" s="58"/>
      <c r="TF157" s="58"/>
      <c r="TG157" s="58"/>
      <c r="TH157" s="58"/>
      <c r="TI157" s="58"/>
      <c r="TJ157" s="59"/>
      <c r="TK157" s="58"/>
      <c r="TL157" s="58"/>
      <c r="TM157" s="58"/>
      <c r="TN157" s="108"/>
      <c r="TO157" s="167">
        <f t="shared" si="1359"/>
        <v>0</v>
      </c>
      <c r="TP157" s="58"/>
      <c r="TQ157" s="58"/>
      <c r="TR157" s="58"/>
      <c r="TS157" s="58"/>
      <c r="TT157" s="58"/>
      <c r="TU157" s="58"/>
      <c r="TV157" s="58"/>
      <c r="TW157" s="58"/>
      <c r="TX157" s="58"/>
      <c r="TY157" s="58"/>
      <c r="TZ157" s="59"/>
      <c r="UA157" s="58"/>
      <c r="UB157" s="58"/>
      <c r="UC157" s="58"/>
      <c r="UD157" s="108"/>
      <c r="UE157" s="167">
        <f t="shared" si="1360"/>
        <v>0</v>
      </c>
      <c r="UF157" s="58"/>
      <c r="UG157" s="58"/>
      <c r="UH157" s="58"/>
      <c r="UI157" s="58"/>
      <c r="UJ157" s="58"/>
      <c r="UK157" s="58"/>
      <c r="UL157" s="58"/>
      <c r="UM157" s="58"/>
      <c r="UN157" s="58"/>
      <c r="UO157" s="58"/>
      <c r="UP157" s="59"/>
      <c r="UQ157" s="58"/>
      <c r="UR157" s="58"/>
      <c r="US157" s="58"/>
      <c r="UT157" s="58"/>
      <c r="UU157" s="58"/>
      <c r="UV157" s="58"/>
      <c r="UW157" s="58"/>
      <c r="UX157" s="58"/>
      <c r="UY157" s="58"/>
      <c r="UZ157" s="58"/>
      <c r="VA157" s="58"/>
      <c r="VB157" s="58"/>
      <c r="VC157" s="58"/>
      <c r="VD157" s="108"/>
      <c r="VE157" s="9" t="str">
        <f t="shared" si="1195"/>
        <v>-</v>
      </c>
    </row>
    <row r="158" spans="1:577" ht="20.149999999999999" customHeight="1">
      <c r="A158" s="22"/>
      <c r="B158" s="22"/>
      <c r="C158" s="22">
        <v>64023</v>
      </c>
      <c r="D158" s="23" t="s">
        <v>148</v>
      </c>
      <c r="E158" s="191">
        <f t="shared" si="1328"/>
        <v>0</v>
      </c>
      <c r="F158" s="192"/>
      <c r="G158" s="192"/>
      <c r="H158" s="193"/>
      <c r="I158" s="227"/>
      <c r="J158" s="239">
        <f t="shared" si="1329"/>
        <v>0</v>
      </c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9"/>
      <c r="V158" s="58"/>
      <c r="W158" s="58"/>
      <c r="X158" s="58"/>
      <c r="Y158" s="108"/>
      <c r="Z158" s="167">
        <f t="shared" si="1330"/>
        <v>0</v>
      </c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/>
      <c r="AL158" s="58"/>
      <c r="AM158" s="58"/>
      <c r="AN158" s="58"/>
      <c r="AO158" s="108"/>
      <c r="AP158" s="167">
        <f t="shared" si="1331"/>
        <v>0</v>
      </c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9"/>
      <c r="BB158" s="58"/>
      <c r="BC158" s="58"/>
      <c r="BD158" s="58"/>
      <c r="BE158" s="108"/>
      <c r="BF158" s="167">
        <f t="shared" si="1332"/>
        <v>0</v>
      </c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9"/>
      <c r="BR158" s="58"/>
      <c r="BS158" s="58"/>
      <c r="BT158" s="58"/>
      <c r="BU158" s="108"/>
      <c r="BV158" s="167">
        <f t="shared" si="1333"/>
        <v>0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9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108"/>
      <c r="CV158" s="171"/>
      <c r="CW158" s="167">
        <f t="shared" si="1334"/>
        <v>0</v>
      </c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9"/>
      <c r="DI158" s="58"/>
      <c r="DJ158" s="58"/>
      <c r="DK158" s="58"/>
      <c r="DL158" s="108"/>
      <c r="DM158" s="167">
        <f t="shared" si="1335"/>
        <v>0</v>
      </c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9"/>
      <c r="DY158" s="58"/>
      <c r="DZ158" s="58"/>
      <c r="EA158" s="58"/>
      <c r="EB158" s="108"/>
      <c r="EC158" s="167">
        <f t="shared" si="1336"/>
        <v>0</v>
      </c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9"/>
      <c r="EO158" s="58"/>
      <c r="EP158" s="58"/>
      <c r="EQ158" s="58"/>
      <c r="ER158" s="108"/>
      <c r="ES158" s="167">
        <f t="shared" si="1337"/>
        <v>0</v>
      </c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9"/>
      <c r="FE158" s="58"/>
      <c r="FF158" s="58"/>
      <c r="FG158" s="58"/>
      <c r="FH158" s="108"/>
      <c r="FI158" s="167">
        <f t="shared" si="1338"/>
        <v>0</v>
      </c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9"/>
      <c r="FU158" s="58"/>
      <c r="FV158" s="58"/>
      <c r="FW158" s="58"/>
      <c r="FX158" s="108"/>
      <c r="FY158" s="167">
        <f t="shared" si="1339"/>
        <v>0</v>
      </c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9"/>
      <c r="GK158" s="58"/>
      <c r="GL158" s="58"/>
      <c r="GM158" s="58"/>
      <c r="GN158" s="108"/>
      <c r="GO158" s="167">
        <f t="shared" si="1340"/>
        <v>0</v>
      </c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9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108"/>
      <c r="HO158" s="170"/>
      <c r="HP158" s="171"/>
      <c r="HQ158" s="167">
        <f t="shared" si="1341"/>
        <v>0</v>
      </c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9"/>
      <c r="IC158" s="58"/>
      <c r="ID158" s="58"/>
      <c r="IE158" s="58"/>
      <c r="IF158" s="108"/>
      <c r="IG158" s="167">
        <f t="shared" si="1342"/>
        <v>0</v>
      </c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9"/>
      <c r="IS158" s="58"/>
      <c r="IT158" s="58"/>
      <c r="IU158" s="58"/>
      <c r="IV158" s="108"/>
      <c r="IW158" s="167">
        <f t="shared" si="1343"/>
        <v>0</v>
      </c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9"/>
      <c r="JI158" s="58"/>
      <c r="JJ158" s="58"/>
      <c r="JK158" s="58"/>
      <c r="JL158" s="108"/>
      <c r="JM158" s="167">
        <f t="shared" si="1344"/>
        <v>0</v>
      </c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9"/>
      <c r="JY158" s="58"/>
      <c r="JZ158" s="58"/>
      <c r="KA158" s="58"/>
      <c r="KB158" s="108"/>
      <c r="KC158" s="167">
        <f t="shared" si="1345"/>
        <v>0</v>
      </c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9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108"/>
      <c r="LC158" s="171"/>
      <c r="LD158" s="167">
        <f t="shared" si="1346"/>
        <v>0</v>
      </c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9"/>
      <c r="LP158" s="58"/>
      <c r="LQ158" s="58"/>
      <c r="LR158" s="58"/>
      <c r="LS158" s="108"/>
      <c r="LT158" s="167">
        <f t="shared" si="1347"/>
        <v>0</v>
      </c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9"/>
      <c r="MF158" s="58"/>
      <c r="MG158" s="58"/>
      <c r="MH158" s="58"/>
      <c r="MI158" s="108"/>
      <c r="MJ158" s="167">
        <f t="shared" si="1348"/>
        <v>0</v>
      </c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9"/>
      <c r="MV158" s="58"/>
      <c r="MW158" s="58"/>
      <c r="MX158" s="58"/>
      <c r="MY158" s="108"/>
      <c r="MZ158" s="167">
        <f t="shared" si="1349"/>
        <v>0</v>
      </c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9"/>
      <c r="NL158" s="58"/>
      <c r="NM158" s="58"/>
      <c r="NN158" s="58"/>
      <c r="NO158" s="108"/>
      <c r="NP158" s="167">
        <f t="shared" si="1350"/>
        <v>0</v>
      </c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9"/>
      <c r="OB158" s="58"/>
      <c r="OC158" s="58"/>
      <c r="OD158" s="58"/>
      <c r="OE158" s="108"/>
      <c r="OF158" s="167">
        <f t="shared" si="1351"/>
        <v>0</v>
      </c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9"/>
      <c r="OR158" s="58"/>
      <c r="OS158" s="58"/>
      <c r="OT158" s="58"/>
      <c r="OU158" s="108"/>
      <c r="OV158" s="167">
        <f t="shared" si="1352"/>
        <v>0</v>
      </c>
      <c r="OW158" s="58"/>
      <c r="OX158" s="58"/>
      <c r="OY158" s="58"/>
      <c r="OZ158" s="58"/>
      <c r="PA158" s="58"/>
      <c r="PB158" s="58"/>
      <c r="PC158" s="58"/>
      <c r="PD158" s="58"/>
      <c r="PE158" s="58"/>
      <c r="PF158" s="58"/>
      <c r="PG158" s="59"/>
      <c r="PH158" s="58"/>
      <c r="PI158" s="58"/>
      <c r="PJ158" s="58"/>
      <c r="PK158" s="108"/>
      <c r="PL158" s="167">
        <f t="shared" si="1353"/>
        <v>0</v>
      </c>
      <c r="PM158" s="58"/>
      <c r="PN158" s="58"/>
      <c r="PO158" s="58"/>
      <c r="PP158" s="58"/>
      <c r="PQ158" s="58"/>
      <c r="PR158" s="58"/>
      <c r="PS158" s="58"/>
      <c r="PT158" s="58"/>
      <c r="PU158" s="58"/>
      <c r="PV158" s="58"/>
      <c r="PW158" s="59"/>
      <c r="PX158" s="58"/>
      <c r="PY158" s="58"/>
      <c r="PZ158" s="58"/>
      <c r="QA158" s="108"/>
      <c r="QB158" s="167">
        <f t="shared" si="1354"/>
        <v>0</v>
      </c>
      <c r="QC158" s="58"/>
      <c r="QD158" s="58"/>
      <c r="QE158" s="58"/>
      <c r="QF158" s="58"/>
      <c r="QG158" s="58"/>
      <c r="QH158" s="58"/>
      <c r="QI158" s="58"/>
      <c r="QJ158" s="58"/>
      <c r="QK158" s="58"/>
      <c r="QL158" s="58"/>
      <c r="QM158" s="59"/>
      <c r="QN158" s="58"/>
      <c r="QO158" s="58"/>
      <c r="QP158" s="58"/>
      <c r="QQ158" s="108"/>
      <c r="QR158" s="167">
        <f t="shared" si="1355"/>
        <v>0</v>
      </c>
      <c r="QS158" s="58"/>
      <c r="QT158" s="58"/>
      <c r="QU158" s="58"/>
      <c r="QV158" s="58"/>
      <c r="QW158" s="58"/>
      <c r="QX158" s="58"/>
      <c r="QY158" s="58"/>
      <c r="QZ158" s="58"/>
      <c r="RA158" s="58"/>
      <c r="RB158" s="58"/>
      <c r="RC158" s="59"/>
      <c r="RD158" s="58"/>
      <c r="RE158" s="58"/>
      <c r="RF158" s="58"/>
      <c r="RG158" s="58"/>
      <c r="RH158" s="58"/>
      <c r="RI158" s="58"/>
      <c r="RJ158" s="58"/>
      <c r="RK158" s="58"/>
      <c r="RL158" s="58"/>
      <c r="RM158" s="58"/>
      <c r="RN158" s="58"/>
      <c r="RO158" s="58"/>
      <c r="RP158" s="58"/>
      <c r="RQ158" s="108"/>
      <c r="RR158" s="171"/>
      <c r="RS158" s="167">
        <f t="shared" si="1356"/>
        <v>0</v>
      </c>
      <c r="RT158" s="58"/>
      <c r="RU158" s="58"/>
      <c r="RV158" s="58"/>
      <c r="RW158" s="58"/>
      <c r="RX158" s="58"/>
      <c r="RY158" s="58"/>
      <c r="RZ158" s="58"/>
      <c r="SA158" s="58"/>
      <c r="SB158" s="58"/>
      <c r="SC158" s="58"/>
      <c r="SD158" s="59"/>
      <c r="SE158" s="58"/>
      <c r="SF158" s="58"/>
      <c r="SG158" s="58"/>
      <c r="SH158" s="108"/>
      <c r="SI158" s="167">
        <f t="shared" si="1357"/>
        <v>0</v>
      </c>
      <c r="SJ158" s="58"/>
      <c r="SK158" s="58"/>
      <c r="SL158" s="58"/>
      <c r="SM158" s="58"/>
      <c r="SN158" s="58"/>
      <c r="SO158" s="58"/>
      <c r="SP158" s="58"/>
      <c r="SQ158" s="58"/>
      <c r="SR158" s="58"/>
      <c r="SS158" s="58"/>
      <c r="ST158" s="59"/>
      <c r="SU158" s="58"/>
      <c r="SV158" s="58"/>
      <c r="SW158" s="58"/>
      <c r="SX158" s="108"/>
      <c r="SY158" s="167">
        <f t="shared" si="1358"/>
        <v>0</v>
      </c>
      <c r="SZ158" s="58"/>
      <c r="TA158" s="58"/>
      <c r="TB158" s="58"/>
      <c r="TC158" s="58"/>
      <c r="TD158" s="58"/>
      <c r="TE158" s="58"/>
      <c r="TF158" s="58"/>
      <c r="TG158" s="58"/>
      <c r="TH158" s="58"/>
      <c r="TI158" s="58"/>
      <c r="TJ158" s="59"/>
      <c r="TK158" s="58"/>
      <c r="TL158" s="58"/>
      <c r="TM158" s="58"/>
      <c r="TN158" s="108"/>
      <c r="TO158" s="167">
        <f t="shared" si="1359"/>
        <v>0</v>
      </c>
      <c r="TP158" s="58"/>
      <c r="TQ158" s="58"/>
      <c r="TR158" s="58"/>
      <c r="TS158" s="58"/>
      <c r="TT158" s="58"/>
      <c r="TU158" s="58"/>
      <c r="TV158" s="58"/>
      <c r="TW158" s="58"/>
      <c r="TX158" s="58"/>
      <c r="TY158" s="58"/>
      <c r="TZ158" s="59"/>
      <c r="UA158" s="58"/>
      <c r="UB158" s="58"/>
      <c r="UC158" s="58"/>
      <c r="UD158" s="108"/>
      <c r="UE158" s="167">
        <f t="shared" si="1360"/>
        <v>0</v>
      </c>
      <c r="UF158" s="58"/>
      <c r="UG158" s="58"/>
      <c r="UH158" s="58"/>
      <c r="UI158" s="58"/>
      <c r="UJ158" s="58"/>
      <c r="UK158" s="58"/>
      <c r="UL158" s="58"/>
      <c r="UM158" s="58"/>
      <c r="UN158" s="58"/>
      <c r="UO158" s="58"/>
      <c r="UP158" s="59"/>
      <c r="UQ158" s="58"/>
      <c r="UR158" s="58"/>
      <c r="US158" s="58"/>
      <c r="UT158" s="58"/>
      <c r="UU158" s="58"/>
      <c r="UV158" s="58"/>
      <c r="UW158" s="58"/>
      <c r="UX158" s="58"/>
      <c r="UY158" s="58"/>
      <c r="UZ158" s="58"/>
      <c r="VA158" s="58"/>
      <c r="VB158" s="58"/>
      <c r="VC158" s="58"/>
      <c r="VD158" s="108"/>
      <c r="VE158" s="9" t="str">
        <f t="shared" si="1195"/>
        <v>-</v>
      </c>
    </row>
    <row r="159" spans="1:577" ht="20.149999999999999" customHeight="1">
      <c r="A159" s="22"/>
      <c r="B159" s="22"/>
      <c r="C159" s="22">
        <v>64024</v>
      </c>
      <c r="D159" s="23" t="s">
        <v>149</v>
      </c>
      <c r="E159" s="191">
        <f t="shared" si="1328"/>
        <v>0</v>
      </c>
      <c r="F159" s="192"/>
      <c r="G159" s="192"/>
      <c r="H159" s="193"/>
      <c r="I159" s="227"/>
      <c r="J159" s="239">
        <f t="shared" si="1329"/>
        <v>0</v>
      </c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9"/>
      <c r="V159" s="58"/>
      <c r="W159" s="58"/>
      <c r="X159" s="58"/>
      <c r="Y159" s="108"/>
      <c r="Z159" s="167">
        <f t="shared" si="1330"/>
        <v>0</v>
      </c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/>
      <c r="AL159" s="58"/>
      <c r="AM159" s="58"/>
      <c r="AN159" s="58"/>
      <c r="AO159" s="108"/>
      <c r="AP159" s="167">
        <f t="shared" si="1331"/>
        <v>0</v>
      </c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9"/>
      <c r="BB159" s="58"/>
      <c r="BC159" s="58"/>
      <c r="BD159" s="58"/>
      <c r="BE159" s="108"/>
      <c r="BF159" s="167">
        <f t="shared" si="1332"/>
        <v>0</v>
      </c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9"/>
      <c r="BR159" s="58"/>
      <c r="BS159" s="58"/>
      <c r="BT159" s="58"/>
      <c r="BU159" s="108"/>
      <c r="BV159" s="167">
        <f t="shared" si="1333"/>
        <v>0</v>
      </c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9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108"/>
      <c r="CV159" s="171"/>
      <c r="CW159" s="167">
        <f t="shared" si="1334"/>
        <v>0</v>
      </c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9"/>
      <c r="DI159" s="58"/>
      <c r="DJ159" s="58"/>
      <c r="DK159" s="58"/>
      <c r="DL159" s="108"/>
      <c r="DM159" s="167">
        <f t="shared" si="1335"/>
        <v>0</v>
      </c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9"/>
      <c r="DY159" s="58"/>
      <c r="DZ159" s="58"/>
      <c r="EA159" s="58"/>
      <c r="EB159" s="108"/>
      <c r="EC159" s="167">
        <f t="shared" si="1336"/>
        <v>0</v>
      </c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9"/>
      <c r="EO159" s="58"/>
      <c r="EP159" s="58"/>
      <c r="EQ159" s="58"/>
      <c r="ER159" s="108"/>
      <c r="ES159" s="167">
        <f t="shared" si="1337"/>
        <v>0</v>
      </c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9"/>
      <c r="FE159" s="58"/>
      <c r="FF159" s="58"/>
      <c r="FG159" s="58"/>
      <c r="FH159" s="108"/>
      <c r="FI159" s="167">
        <f t="shared" si="1338"/>
        <v>0</v>
      </c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9"/>
      <c r="FU159" s="58"/>
      <c r="FV159" s="58"/>
      <c r="FW159" s="58"/>
      <c r="FX159" s="108"/>
      <c r="FY159" s="167">
        <f t="shared" si="1339"/>
        <v>0</v>
      </c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9"/>
      <c r="GK159" s="58"/>
      <c r="GL159" s="58"/>
      <c r="GM159" s="58"/>
      <c r="GN159" s="108"/>
      <c r="GO159" s="167">
        <f t="shared" si="1340"/>
        <v>0</v>
      </c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9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108"/>
      <c r="HO159" s="170"/>
      <c r="HP159" s="171"/>
      <c r="HQ159" s="167">
        <f t="shared" si="1341"/>
        <v>0</v>
      </c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9"/>
      <c r="IC159" s="58"/>
      <c r="ID159" s="58"/>
      <c r="IE159" s="58"/>
      <c r="IF159" s="108"/>
      <c r="IG159" s="167">
        <f t="shared" si="1342"/>
        <v>0</v>
      </c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9"/>
      <c r="IS159" s="58"/>
      <c r="IT159" s="58"/>
      <c r="IU159" s="58"/>
      <c r="IV159" s="108"/>
      <c r="IW159" s="167">
        <f t="shared" si="1343"/>
        <v>0</v>
      </c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9"/>
      <c r="JI159" s="58"/>
      <c r="JJ159" s="58"/>
      <c r="JK159" s="58"/>
      <c r="JL159" s="108"/>
      <c r="JM159" s="167">
        <f t="shared" si="1344"/>
        <v>0</v>
      </c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9"/>
      <c r="JY159" s="58"/>
      <c r="JZ159" s="58"/>
      <c r="KA159" s="58"/>
      <c r="KB159" s="108"/>
      <c r="KC159" s="167">
        <f t="shared" si="1345"/>
        <v>0</v>
      </c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9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108"/>
      <c r="LC159" s="171"/>
      <c r="LD159" s="167">
        <f t="shared" si="1346"/>
        <v>0</v>
      </c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9"/>
      <c r="LP159" s="58"/>
      <c r="LQ159" s="58"/>
      <c r="LR159" s="58"/>
      <c r="LS159" s="108"/>
      <c r="LT159" s="167">
        <f t="shared" si="1347"/>
        <v>0</v>
      </c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9"/>
      <c r="MF159" s="58"/>
      <c r="MG159" s="58"/>
      <c r="MH159" s="58"/>
      <c r="MI159" s="108"/>
      <c r="MJ159" s="167">
        <f t="shared" si="1348"/>
        <v>0</v>
      </c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9"/>
      <c r="MV159" s="58"/>
      <c r="MW159" s="58"/>
      <c r="MX159" s="58"/>
      <c r="MY159" s="108"/>
      <c r="MZ159" s="167">
        <f t="shared" si="1349"/>
        <v>0</v>
      </c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9"/>
      <c r="NL159" s="58"/>
      <c r="NM159" s="58"/>
      <c r="NN159" s="58"/>
      <c r="NO159" s="108"/>
      <c r="NP159" s="167">
        <f t="shared" si="1350"/>
        <v>0</v>
      </c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9"/>
      <c r="OB159" s="58"/>
      <c r="OC159" s="58"/>
      <c r="OD159" s="58"/>
      <c r="OE159" s="108"/>
      <c r="OF159" s="167">
        <f t="shared" si="1351"/>
        <v>0</v>
      </c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9"/>
      <c r="OR159" s="58"/>
      <c r="OS159" s="58"/>
      <c r="OT159" s="58"/>
      <c r="OU159" s="108"/>
      <c r="OV159" s="167">
        <f t="shared" si="1352"/>
        <v>0</v>
      </c>
      <c r="OW159" s="58"/>
      <c r="OX159" s="58"/>
      <c r="OY159" s="58"/>
      <c r="OZ159" s="58"/>
      <c r="PA159" s="58"/>
      <c r="PB159" s="58"/>
      <c r="PC159" s="58"/>
      <c r="PD159" s="58"/>
      <c r="PE159" s="58"/>
      <c r="PF159" s="58"/>
      <c r="PG159" s="59"/>
      <c r="PH159" s="58"/>
      <c r="PI159" s="58"/>
      <c r="PJ159" s="58"/>
      <c r="PK159" s="108"/>
      <c r="PL159" s="167">
        <f t="shared" si="1353"/>
        <v>0</v>
      </c>
      <c r="PM159" s="58"/>
      <c r="PN159" s="58"/>
      <c r="PO159" s="58"/>
      <c r="PP159" s="58"/>
      <c r="PQ159" s="58"/>
      <c r="PR159" s="58"/>
      <c r="PS159" s="58"/>
      <c r="PT159" s="58"/>
      <c r="PU159" s="58"/>
      <c r="PV159" s="58"/>
      <c r="PW159" s="59"/>
      <c r="PX159" s="58"/>
      <c r="PY159" s="58"/>
      <c r="PZ159" s="58"/>
      <c r="QA159" s="108"/>
      <c r="QB159" s="167">
        <f t="shared" si="1354"/>
        <v>0</v>
      </c>
      <c r="QC159" s="58"/>
      <c r="QD159" s="58"/>
      <c r="QE159" s="58"/>
      <c r="QF159" s="58"/>
      <c r="QG159" s="58"/>
      <c r="QH159" s="58"/>
      <c r="QI159" s="58"/>
      <c r="QJ159" s="58"/>
      <c r="QK159" s="58"/>
      <c r="QL159" s="58"/>
      <c r="QM159" s="59"/>
      <c r="QN159" s="58"/>
      <c r="QO159" s="58"/>
      <c r="QP159" s="58"/>
      <c r="QQ159" s="108"/>
      <c r="QR159" s="167">
        <f t="shared" si="1355"/>
        <v>0</v>
      </c>
      <c r="QS159" s="58"/>
      <c r="QT159" s="58"/>
      <c r="QU159" s="58"/>
      <c r="QV159" s="58"/>
      <c r="QW159" s="58"/>
      <c r="QX159" s="58"/>
      <c r="QY159" s="58"/>
      <c r="QZ159" s="58"/>
      <c r="RA159" s="58"/>
      <c r="RB159" s="58"/>
      <c r="RC159" s="59"/>
      <c r="RD159" s="58"/>
      <c r="RE159" s="58"/>
      <c r="RF159" s="58"/>
      <c r="RG159" s="58"/>
      <c r="RH159" s="58"/>
      <c r="RI159" s="58"/>
      <c r="RJ159" s="58"/>
      <c r="RK159" s="58"/>
      <c r="RL159" s="58"/>
      <c r="RM159" s="58"/>
      <c r="RN159" s="58"/>
      <c r="RO159" s="58"/>
      <c r="RP159" s="58"/>
      <c r="RQ159" s="108"/>
      <c r="RR159" s="171"/>
      <c r="RS159" s="167">
        <f t="shared" si="1356"/>
        <v>0</v>
      </c>
      <c r="RT159" s="58"/>
      <c r="RU159" s="58"/>
      <c r="RV159" s="58"/>
      <c r="RW159" s="58"/>
      <c r="RX159" s="58"/>
      <c r="RY159" s="58"/>
      <c r="RZ159" s="58"/>
      <c r="SA159" s="58"/>
      <c r="SB159" s="58"/>
      <c r="SC159" s="58"/>
      <c r="SD159" s="59"/>
      <c r="SE159" s="58"/>
      <c r="SF159" s="58"/>
      <c r="SG159" s="58"/>
      <c r="SH159" s="108"/>
      <c r="SI159" s="167">
        <f t="shared" si="1357"/>
        <v>0</v>
      </c>
      <c r="SJ159" s="58"/>
      <c r="SK159" s="58"/>
      <c r="SL159" s="58"/>
      <c r="SM159" s="58"/>
      <c r="SN159" s="58"/>
      <c r="SO159" s="58"/>
      <c r="SP159" s="58"/>
      <c r="SQ159" s="58"/>
      <c r="SR159" s="58"/>
      <c r="SS159" s="58"/>
      <c r="ST159" s="59"/>
      <c r="SU159" s="58"/>
      <c r="SV159" s="58"/>
      <c r="SW159" s="58"/>
      <c r="SX159" s="108"/>
      <c r="SY159" s="167">
        <f t="shared" si="1358"/>
        <v>0</v>
      </c>
      <c r="SZ159" s="58"/>
      <c r="TA159" s="58"/>
      <c r="TB159" s="58"/>
      <c r="TC159" s="58"/>
      <c r="TD159" s="58"/>
      <c r="TE159" s="58"/>
      <c r="TF159" s="58"/>
      <c r="TG159" s="58"/>
      <c r="TH159" s="58"/>
      <c r="TI159" s="58"/>
      <c r="TJ159" s="59"/>
      <c r="TK159" s="58"/>
      <c r="TL159" s="58"/>
      <c r="TM159" s="58"/>
      <c r="TN159" s="108"/>
      <c r="TO159" s="167">
        <f t="shared" si="1359"/>
        <v>0</v>
      </c>
      <c r="TP159" s="58"/>
      <c r="TQ159" s="58"/>
      <c r="TR159" s="58"/>
      <c r="TS159" s="58"/>
      <c r="TT159" s="58"/>
      <c r="TU159" s="58"/>
      <c r="TV159" s="58"/>
      <c r="TW159" s="58"/>
      <c r="TX159" s="58"/>
      <c r="TY159" s="58"/>
      <c r="TZ159" s="59"/>
      <c r="UA159" s="58"/>
      <c r="UB159" s="58"/>
      <c r="UC159" s="58"/>
      <c r="UD159" s="108"/>
      <c r="UE159" s="167">
        <f t="shared" si="1360"/>
        <v>0</v>
      </c>
      <c r="UF159" s="58"/>
      <c r="UG159" s="58"/>
      <c r="UH159" s="58"/>
      <c r="UI159" s="58"/>
      <c r="UJ159" s="58"/>
      <c r="UK159" s="58"/>
      <c r="UL159" s="58"/>
      <c r="UM159" s="58"/>
      <c r="UN159" s="58"/>
      <c r="UO159" s="58"/>
      <c r="UP159" s="59"/>
      <c r="UQ159" s="58"/>
      <c r="UR159" s="58"/>
      <c r="US159" s="58"/>
      <c r="UT159" s="58"/>
      <c r="UU159" s="58"/>
      <c r="UV159" s="58"/>
      <c r="UW159" s="58"/>
      <c r="UX159" s="58"/>
      <c r="UY159" s="58"/>
      <c r="UZ159" s="58"/>
      <c r="VA159" s="58"/>
      <c r="VB159" s="58"/>
      <c r="VC159" s="58"/>
      <c r="VD159" s="108"/>
      <c r="VE159" s="9" t="str">
        <f t="shared" si="1195"/>
        <v>-</v>
      </c>
    </row>
    <row r="160" spans="1:577" ht="20.149999999999999" customHeight="1">
      <c r="A160" s="22"/>
      <c r="B160" s="22"/>
      <c r="C160" s="22">
        <v>64025</v>
      </c>
      <c r="D160" s="23" t="s">
        <v>150</v>
      </c>
      <c r="E160" s="191">
        <f t="shared" si="1328"/>
        <v>0</v>
      </c>
      <c r="F160" s="192"/>
      <c r="G160" s="192"/>
      <c r="H160" s="193"/>
      <c r="I160" s="227"/>
      <c r="J160" s="239">
        <f t="shared" si="1329"/>
        <v>0</v>
      </c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9"/>
      <c r="V160" s="58"/>
      <c r="W160" s="58"/>
      <c r="X160" s="58"/>
      <c r="Y160" s="108"/>
      <c r="Z160" s="167">
        <f t="shared" si="1330"/>
        <v>0</v>
      </c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/>
      <c r="AL160" s="58"/>
      <c r="AM160" s="58"/>
      <c r="AN160" s="58"/>
      <c r="AO160" s="108"/>
      <c r="AP160" s="167">
        <f t="shared" si="1331"/>
        <v>0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9"/>
      <c r="BB160" s="58"/>
      <c r="BC160" s="58"/>
      <c r="BD160" s="58"/>
      <c r="BE160" s="108"/>
      <c r="BF160" s="167">
        <f t="shared" si="1332"/>
        <v>0</v>
      </c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9"/>
      <c r="BR160" s="58"/>
      <c r="BS160" s="58"/>
      <c r="BT160" s="58"/>
      <c r="BU160" s="108"/>
      <c r="BV160" s="167">
        <f t="shared" si="1333"/>
        <v>0</v>
      </c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9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108"/>
      <c r="CV160" s="171"/>
      <c r="CW160" s="167">
        <f t="shared" si="1334"/>
        <v>0</v>
      </c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9"/>
      <c r="DI160" s="58"/>
      <c r="DJ160" s="58"/>
      <c r="DK160" s="58"/>
      <c r="DL160" s="108"/>
      <c r="DM160" s="167">
        <f t="shared" si="1335"/>
        <v>0</v>
      </c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9"/>
      <c r="DY160" s="58"/>
      <c r="DZ160" s="58"/>
      <c r="EA160" s="58"/>
      <c r="EB160" s="108"/>
      <c r="EC160" s="167">
        <f t="shared" si="1336"/>
        <v>0</v>
      </c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9"/>
      <c r="EO160" s="58"/>
      <c r="EP160" s="58"/>
      <c r="EQ160" s="58"/>
      <c r="ER160" s="108"/>
      <c r="ES160" s="167">
        <f t="shared" si="1337"/>
        <v>0</v>
      </c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9"/>
      <c r="FE160" s="58"/>
      <c r="FF160" s="58"/>
      <c r="FG160" s="58"/>
      <c r="FH160" s="108"/>
      <c r="FI160" s="167">
        <f t="shared" si="1338"/>
        <v>0</v>
      </c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9"/>
      <c r="FU160" s="58"/>
      <c r="FV160" s="58"/>
      <c r="FW160" s="58"/>
      <c r="FX160" s="108"/>
      <c r="FY160" s="167">
        <f t="shared" si="1339"/>
        <v>0</v>
      </c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9"/>
      <c r="GK160" s="58"/>
      <c r="GL160" s="58"/>
      <c r="GM160" s="58"/>
      <c r="GN160" s="108"/>
      <c r="GO160" s="167">
        <f t="shared" si="1340"/>
        <v>0</v>
      </c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9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108"/>
      <c r="HO160" s="170"/>
      <c r="HP160" s="171"/>
      <c r="HQ160" s="167">
        <f t="shared" si="1341"/>
        <v>0</v>
      </c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9"/>
      <c r="IC160" s="58"/>
      <c r="ID160" s="58"/>
      <c r="IE160" s="58"/>
      <c r="IF160" s="108"/>
      <c r="IG160" s="167">
        <f t="shared" si="1342"/>
        <v>0</v>
      </c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9"/>
      <c r="IS160" s="58"/>
      <c r="IT160" s="58"/>
      <c r="IU160" s="58"/>
      <c r="IV160" s="108"/>
      <c r="IW160" s="167">
        <f t="shared" si="1343"/>
        <v>0</v>
      </c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9"/>
      <c r="JI160" s="58"/>
      <c r="JJ160" s="58"/>
      <c r="JK160" s="58"/>
      <c r="JL160" s="108"/>
      <c r="JM160" s="167">
        <f t="shared" si="1344"/>
        <v>0</v>
      </c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9"/>
      <c r="JY160" s="58"/>
      <c r="JZ160" s="58"/>
      <c r="KA160" s="58"/>
      <c r="KB160" s="108"/>
      <c r="KC160" s="167">
        <f t="shared" si="1345"/>
        <v>0</v>
      </c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9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108"/>
      <c r="LC160" s="171"/>
      <c r="LD160" s="167">
        <f t="shared" si="1346"/>
        <v>0</v>
      </c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9"/>
      <c r="LP160" s="58"/>
      <c r="LQ160" s="58"/>
      <c r="LR160" s="58"/>
      <c r="LS160" s="108"/>
      <c r="LT160" s="167">
        <f t="shared" si="1347"/>
        <v>0</v>
      </c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9"/>
      <c r="MF160" s="58"/>
      <c r="MG160" s="58"/>
      <c r="MH160" s="58"/>
      <c r="MI160" s="108"/>
      <c r="MJ160" s="167">
        <f t="shared" si="1348"/>
        <v>0</v>
      </c>
      <c r="MK160" s="58"/>
      <c r="ML160" s="58"/>
      <c r="MM160" s="58"/>
      <c r="MN160" s="58"/>
      <c r="MO160" s="58"/>
      <c r="MP160" s="58"/>
      <c r="MQ160" s="58"/>
      <c r="MR160" s="58"/>
      <c r="MS160" s="58"/>
      <c r="MT160" s="58"/>
      <c r="MU160" s="59"/>
      <c r="MV160" s="58"/>
      <c r="MW160" s="58"/>
      <c r="MX160" s="58"/>
      <c r="MY160" s="108"/>
      <c r="MZ160" s="167">
        <f t="shared" si="1349"/>
        <v>0</v>
      </c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9"/>
      <c r="NL160" s="58"/>
      <c r="NM160" s="58"/>
      <c r="NN160" s="58"/>
      <c r="NO160" s="108"/>
      <c r="NP160" s="167">
        <f t="shared" si="1350"/>
        <v>0</v>
      </c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9"/>
      <c r="OB160" s="58"/>
      <c r="OC160" s="58"/>
      <c r="OD160" s="58"/>
      <c r="OE160" s="108"/>
      <c r="OF160" s="167">
        <f t="shared" si="1351"/>
        <v>0</v>
      </c>
      <c r="OG160" s="58"/>
      <c r="OH160" s="58"/>
      <c r="OI160" s="58"/>
      <c r="OJ160" s="58"/>
      <c r="OK160" s="58"/>
      <c r="OL160" s="58"/>
      <c r="OM160" s="58"/>
      <c r="ON160" s="58"/>
      <c r="OO160" s="58"/>
      <c r="OP160" s="58"/>
      <c r="OQ160" s="59"/>
      <c r="OR160" s="58"/>
      <c r="OS160" s="58"/>
      <c r="OT160" s="58"/>
      <c r="OU160" s="108"/>
      <c r="OV160" s="167">
        <f t="shared" si="1352"/>
        <v>0</v>
      </c>
      <c r="OW160" s="58"/>
      <c r="OX160" s="58"/>
      <c r="OY160" s="58"/>
      <c r="OZ160" s="58"/>
      <c r="PA160" s="58"/>
      <c r="PB160" s="58"/>
      <c r="PC160" s="58"/>
      <c r="PD160" s="58"/>
      <c r="PE160" s="58"/>
      <c r="PF160" s="58"/>
      <c r="PG160" s="59"/>
      <c r="PH160" s="58"/>
      <c r="PI160" s="58"/>
      <c r="PJ160" s="58"/>
      <c r="PK160" s="108"/>
      <c r="PL160" s="167">
        <f t="shared" si="1353"/>
        <v>0</v>
      </c>
      <c r="PM160" s="58"/>
      <c r="PN160" s="58"/>
      <c r="PO160" s="58"/>
      <c r="PP160" s="58"/>
      <c r="PQ160" s="58"/>
      <c r="PR160" s="58"/>
      <c r="PS160" s="58"/>
      <c r="PT160" s="58"/>
      <c r="PU160" s="58"/>
      <c r="PV160" s="58"/>
      <c r="PW160" s="59"/>
      <c r="PX160" s="58"/>
      <c r="PY160" s="58"/>
      <c r="PZ160" s="58"/>
      <c r="QA160" s="108"/>
      <c r="QB160" s="167">
        <f t="shared" si="1354"/>
        <v>0</v>
      </c>
      <c r="QC160" s="58"/>
      <c r="QD160" s="58"/>
      <c r="QE160" s="58"/>
      <c r="QF160" s="58"/>
      <c r="QG160" s="58"/>
      <c r="QH160" s="58"/>
      <c r="QI160" s="58"/>
      <c r="QJ160" s="58"/>
      <c r="QK160" s="58"/>
      <c r="QL160" s="58"/>
      <c r="QM160" s="59"/>
      <c r="QN160" s="58"/>
      <c r="QO160" s="58"/>
      <c r="QP160" s="58"/>
      <c r="QQ160" s="108"/>
      <c r="QR160" s="167">
        <f t="shared" si="1355"/>
        <v>0</v>
      </c>
      <c r="QS160" s="58"/>
      <c r="QT160" s="58"/>
      <c r="QU160" s="58"/>
      <c r="QV160" s="58"/>
      <c r="QW160" s="58"/>
      <c r="QX160" s="58"/>
      <c r="QY160" s="58"/>
      <c r="QZ160" s="58"/>
      <c r="RA160" s="58"/>
      <c r="RB160" s="58"/>
      <c r="RC160" s="59"/>
      <c r="RD160" s="58"/>
      <c r="RE160" s="58"/>
      <c r="RF160" s="58"/>
      <c r="RG160" s="58"/>
      <c r="RH160" s="58"/>
      <c r="RI160" s="58"/>
      <c r="RJ160" s="58"/>
      <c r="RK160" s="58"/>
      <c r="RL160" s="58"/>
      <c r="RM160" s="58"/>
      <c r="RN160" s="58"/>
      <c r="RO160" s="58"/>
      <c r="RP160" s="58"/>
      <c r="RQ160" s="108"/>
      <c r="RR160" s="171"/>
      <c r="RS160" s="167">
        <f t="shared" si="1356"/>
        <v>0</v>
      </c>
      <c r="RT160" s="58"/>
      <c r="RU160" s="58"/>
      <c r="RV160" s="58"/>
      <c r="RW160" s="58"/>
      <c r="RX160" s="58"/>
      <c r="RY160" s="58"/>
      <c r="RZ160" s="58"/>
      <c r="SA160" s="58"/>
      <c r="SB160" s="58"/>
      <c r="SC160" s="58"/>
      <c r="SD160" s="59"/>
      <c r="SE160" s="58"/>
      <c r="SF160" s="58"/>
      <c r="SG160" s="58"/>
      <c r="SH160" s="108"/>
      <c r="SI160" s="167">
        <f t="shared" si="1357"/>
        <v>0</v>
      </c>
      <c r="SJ160" s="58"/>
      <c r="SK160" s="58"/>
      <c r="SL160" s="58"/>
      <c r="SM160" s="58"/>
      <c r="SN160" s="58"/>
      <c r="SO160" s="58"/>
      <c r="SP160" s="58"/>
      <c r="SQ160" s="58"/>
      <c r="SR160" s="58"/>
      <c r="SS160" s="58"/>
      <c r="ST160" s="59"/>
      <c r="SU160" s="58"/>
      <c r="SV160" s="58"/>
      <c r="SW160" s="58"/>
      <c r="SX160" s="108"/>
      <c r="SY160" s="167">
        <f t="shared" si="1358"/>
        <v>0</v>
      </c>
      <c r="SZ160" s="58"/>
      <c r="TA160" s="58"/>
      <c r="TB160" s="58"/>
      <c r="TC160" s="58"/>
      <c r="TD160" s="58"/>
      <c r="TE160" s="58"/>
      <c r="TF160" s="58"/>
      <c r="TG160" s="58"/>
      <c r="TH160" s="58"/>
      <c r="TI160" s="58"/>
      <c r="TJ160" s="59"/>
      <c r="TK160" s="58"/>
      <c r="TL160" s="58"/>
      <c r="TM160" s="58"/>
      <c r="TN160" s="108"/>
      <c r="TO160" s="167">
        <f t="shared" si="1359"/>
        <v>0</v>
      </c>
      <c r="TP160" s="58"/>
      <c r="TQ160" s="58"/>
      <c r="TR160" s="58"/>
      <c r="TS160" s="58"/>
      <c r="TT160" s="58"/>
      <c r="TU160" s="58"/>
      <c r="TV160" s="58"/>
      <c r="TW160" s="58"/>
      <c r="TX160" s="58"/>
      <c r="TY160" s="58"/>
      <c r="TZ160" s="59"/>
      <c r="UA160" s="58"/>
      <c r="UB160" s="58"/>
      <c r="UC160" s="58"/>
      <c r="UD160" s="108"/>
      <c r="UE160" s="167">
        <f t="shared" si="1360"/>
        <v>0</v>
      </c>
      <c r="UF160" s="58"/>
      <c r="UG160" s="58"/>
      <c r="UH160" s="58"/>
      <c r="UI160" s="58"/>
      <c r="UJ160" s="58"/>
      <c r="UK160" s="58"/>
      <c r="UL160" s="58"/>
      <c r="UM160" s="58"/>
      <c r="UN160" s="58"/>
      <c r="UO160" s="58"/>
      <c r="UP160" s="59"/>
      <c r="UQ160" s="58"/>
      <c r="UR160" s="58"/>
      <c r="US160" s="58"/>
      <c r="UT160" s="58"/>
      <c r="UU160" s="58"/>
      <c r="UV160" s="58"/>
      <c r="UW160" s="58"/>
      <c r="UX160" s="58"/>
      <c r="UY160" s="58"/>
      <c r="UZ160" s="58"/>
      <c r="VA160" s="58"/>
      <c r="VB160" s="58"/>
      <c r="VC160" s="58"/>
      <c r="VD160" s="108"/>
      <c r="VE160" s="9" t="str">
        <f t="shared" si="1195"/>
        <v>-</v>
      </c>
    </row>
    <row r="161" spans="1:577" ht="20.149999999999999" customHeight="1">
      <c r="A161" s="22"/>
      <c r="B161" s="22"/>
      <c r="C161" s="22">
        <v>64026</v>
      </c>
      <c r="D161" s="23" t="s">
        <v>151</v>
      </c>
      <c r="E161" s="191">
        <f t="shared" si="1328"/>
        <v>0</v>
      </c>
      <c r="F161" s="192"/>
      <c r="G161" s="192"/>
      <c r="H161" s="193"/>
      <c r="I161" s="227"/>
      <c r="J161" s="239">
        <f t="shared" si="1329"/>
        <v>0</v>
      </c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9"/>
      <c r="V161" s="58"/>
      <c r="W161" s="58"/>
      <c r="X161" s="58"/>
      <c r="Y161" s="108"/>
      <c r="Z161" s="167">
        <f t="shared" si="1330"/>
        <v>0</v>
      </c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/>
      <c r="AL161" s="58"/>
      <c r="AM161" s="58"/>
      <c r="AN161" s="58"/>
      <c r="AO161" s="108"/>
      <c r="AP161" s="167">
        <f t="shared" si="1331"/>
        <v>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9"/>
      <c r="BB161" s="58"/>
      <c r="BC161" s="58"/>
      <c r="BD161" s="58"/>
      <c r="BE161" s="108"/>
      <c r="BF161" s="167">
        <f t="shared" si="1332"/>
        <v>0</v>
      </c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9"/>
      <c r="BR161" s="58"/>
      <c r="BS161" s="58"/>
      <c r="BT161" s="58"/>
      <c r="BU161" s="108"/>
      <c r="BV161" s="167">
        <f t="shared" si="1333"/>
        <v>0</v>
      </c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9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108"/>
      <c r="CV161" s="171"/>
      <c r="CW161" s="167">
        <f t="shared" si="1334"/>
        <v>0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9"/>
      <c r="DI161" s="58"/>
      <c r="DJ161" s="58"/>
      <c r="DK161" s="58"/>
      <c r="DL161" s="108"/>
      <c r="DM161" s="167">
        <f t="shared" si="1335"/>
        <v>0</v>
      </c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9"/>
      <c r="DY161" s="58"/>
      <c r="DZ161" s="58"/>
      <c r="EA161" s="58"/>
      <c r="EB161" s="108"/>
      <c r="EC161" s="167">
        <f t="shared" si="1336"/>
        <v>0</v>
      </c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9"/>
      <c r="EO161" s="58"/>
      <c r="EP161" s="58"/>
      <c r="EQ161" s="58"/>
      <c r="ER161" s="108"/>
      <c r="ES161" s="167">
        <f t="shared" si="1337"/>
        <v>0</v>
      </c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9"/>
      <c r="FE161" s="58"/>
      <c r="FF161" s="58"/>
      <c r="FG161" s="58"/>
      <c r="FH161" s="108"/>
      <c r="FI161" s="167">
        <f t="shared" si="1338"/>
        <v>0</v>
      </c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9"/>
      <c r="FU161" s="58"/>
      <c r="FV161" s="58"/>
      <c r="FW161" s="58"/>
      <c r="FX161" s="108"/>
      <c r="FY161" s="167">
        <f t="shared" si="1339"/>
        <v>0</v>
      </c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9"/>
      <c r="GK161" s="58"/>
      <c r="GL161" s="58"/>
      <c r="GM161" s="58"/>
      <c r="GN161" s="108"/>
      <c r="GO161" s="167">
        <f t="shared" si="1340"/>
        <v>0</v>
      </c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9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108"/>
      <c r="HO161" s="170"/>
      <c r="HP161" s="171"/>
      <c r="HQ161" s="167">
        <f t="shared" si="1341"/>
        <v>0</v>
      </c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9"/>
      <c r="IC161" s="58"/>
      <c r="ID161" s="58"/>
      <c r="IE161" s="58"/>
      <c r="IF161" s="108"/>
      <c r="IG161" s="167">
        <f t="shared" si="1342"/>
        <v>0</v>
      </c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9"/>
      <c r="IS161" s="58"/>
      <c r="IT161" s="58"/>
      <c r="IU161" s="58"/>
      <c r="IV161" s="108"/>
      <c r="IW161" s="167">
        <f t="shared" si="1343"/>
        <v>0</v>
      </c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9"/>
      <c r="JI161" s="58"/>
      <c r="JJ161" s="58"/>
      <c r="JK161" s="58"/>
      <c r="JL161" s="108"/>
      <c r="JM161" s="167">
        <f t="shared" si="1344"/>
        <v>0</v>
      </c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9"/>
      <c r="JY161" s="58"/>
      <c r="JZ161" s="58"/>
      <c r="KA161" s="58"/>
      <c r="KB161" s="108"/>
      <c r="KC161" s="167">
        <f t="shared" si="1345"/>
        <v>0</v>
      </c>
      <c r="KD161" s="58"/>
      <c r="KE161" s="58"/>
      <c r="KF161" s="58"/>
      <c r="KG161" s="58"/>
      <c r="KH161" s="58"/>
      <c r="KI161" s="58"/>
      <c r="KJ161" s="58"/>
      <c r="KK161" s="58"/>
      <c r="KL161" s="58"/>
      <c r="KM161" s="58"/>
      <c r="KN161" s="59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108"/>
      <c r="LC161" s="171"/>
      <c r="LD161" s="167">
        <f t="shared" si="1346"/>
        <v>0</v>
      </c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9"/>
      <c r="LP161" s="58"/>
      <c r="LQ161" s="58"/>
      <c r="LR161" s="58"/>
      <c r="LS161" s="108"/>
      <c r="LT161" s="167">
        <f t="shared" si="1347"/>
        <v>0</v>
      </c>
      <c r="LU161" s="58"/>
      <c r="LV161" s="58"/>
      <c r="LW161" s="58"/>
      <c r="LX161" s="58"/>
      <c r="LY161" s="58"/>
      <c r="LZ161" s="58"/>
      <c r="MA161" s="58"/>
      <c r="MB161" s="58"/>
      <c r="MC161" s="58"/>
      <c r="MD161" s="58"/>
      <c r="ME161" s="59"/>
      <c r="MF161" s="58"/>
      <c r="MG161" s="58"/>
      <c r="MH161" s="58"/>
      <c r="MI161" s="108"/>
      <c r="MJ161" s="167">
        <f t="shared" si="1348"/>
        <v>0</v>
      </c>
      <c r="MK161" s="58"/>
      <c r="ML161" s="58"/>
      <c r="MM161" s="58"/>
      <c r="MN161" s="58"/>
      <c r="MO161" s="58"/>
      <c r="MP161" s="58"/>
      <c r="MQ161" s="58"/>
      <c r="MR161" s="58"/>
      <c r="MS161" s="58"/>
      <c r="MT161" s="58"/>
      <c r="MU161" s="59"/>
      <c r="MV161" s="58"/>
      <c r="MW161" s="58"/>
      <c r="MX161" s="58"/>
      <c r="MY161" s="108"/>
      <c r="MZ161" s="167">
        <f t="shared" si="1349"/>
        <v>0</v>
      </c>
      <c r="NA161" s="58"/>
      <c r="NB161" s="58"/>
      <c r="NC161" s="58"/>
      <c r="ND161" s="58"/>
      <c r="NE161" s="58"/>
      <c r="NF161" s="58"/>
      <c r="NG161" s="58"/>
      <c r="NH161" s="58"/>
      <c r="NI161" s="58"/>
      <c r="NJ161" s="58"/>
      <c r="NK161" s="59"/>
      <c r="NL161" s="58"/>
      <c r="NM161" s="58"/>
      <c r="NN161" s="58"/>
      <c r="NO161" s="108"/>
      <c r="NP161" s="167">
        <f t="shared" si="1350"/>
        <v>0</v>
      </c>
      <c r="NQ161" s="58"/>
      <c r="NR161" s="58"/>
      <c r="NS161" s="58"/>
      <c r="NT161" s="58"/>
      <c r="NU161" s="58"/>
      <c r="NV161" s="58"/>
      <c r="NW161" s="58"/>
      <c r="NX161" s="58"/>
      <c r="NY161" s="58"/>
      <c r="NZ161" s="58"/>
      <c r="OA161" s="59"/>
      <c r="OB161" s="58"/>
      <c r="OC161" s="58"/>
      <c r="OD161" s="58"/>
      <c r="OE161" s="108"/>
      <c r="OF161" s="167">
        <f t="shared" si="1351"/>
        <v>0</v>
      </c>
      <c r="OG161" s="58"/>
      <c r="OH161" s="58"/>
      <c r="OI161" s="58"/>
      <c r="OJ161" s="58"/>
      <c r="OK161" s="58"/>
      <c r="OL161" s="58"/>
      <c r="OM161" s="58"/>
      <c r="ON161" s="58"/>
      <c r="OO161" s="58"/>
      <c r="OP161" s="58"/>
      <c r="OQ161" s="59"/>
      <c r="OR161" s="58"/>
      <c r="OS161" s="58"/>
      <c r="OT161" s="58"/>
      <c r="OU161" s="108"/>
      <c r="OV161" s="167">
        <f t="shared" si="1352"/>
        <v>0</v>
      </c>
      <c r="OW161" s="58"/>
      <c r="OX161" s="58"/>
      <c r="OY161" s="58"/>
      <c r="OZ161" s="58"/>
      <c r="PA161" s="58"/>
      <c r="PB161" s="58"/>
      <c r="PC161" s="58"/>
      <c r="PD161" s="58"/>
      <c r="PE161" s="58"/>
      <c r="PF161" s="58"/>
      <c r="PG161" s="59"/>
      <c r="PH161" s="58"/>
      <c r="PI161" s="58"/>
      <c r="PJ161" s="58"/>
      <c r="PK161" s="108"/>
      <c r="PL161" s="167">
        <f t="shared" si="1353"/>
        <v>0</v>
      </c>
      <c r="PM161" s="58"/>
      <c r="PN161" s="58"/>
      <c r="PO161" s="58"/>
      <c r="PP161" s="58"/>
      <c r="PQ161" s="58"/>
      <c r="PR161" s="58"/>
      <c r="PS161" s="58"/>
      <c r="PT161" s="58"/>
      <c r="PU161" s="58"/>
      <c r="PV161" s="58"/>
      <c r="PW161" s="59"/>
      <c r="PX161" s="58"/>
      <c r="PY161" s="58"/>
      <c r="PZ161" s="58"/>
      <c r="QA161" s="108"/>
      <c r="QB161" s="167">
        <f t="shared" si="1354"/>
        <v>0</v>
      </c>
      <c r="QC161" s="58"/>
      <c r="QD161" s="58"/>
      <c r="QE161" s="58"/>
      <c r="QF161" s="58"/>
      <c r="QG161" s="58"/>
      <c r="QH161" s="58"/>
      <c r="QI161" s="58"/>
      <c r="QJ161" s="58"/>
      <c r="QK161" s="58"/>
      <c r="QL161" s="58"/>
      <c r="QM161" s="59"/>
      <c r="QN161" s="58"/>
      <c r="QO161" s="58"/>
      <c r="QP161" s="58"/>
      <c r="QQ161" s="108"/>
      <c r="QR161" s="167">
        <f t="shared" si="1355"/>
        <v>0</v>
      </c>
      <c r="QS161" s="58"/>
      <c r="QT161" s="58"/>
      <c r="QU161" s="58"/>
      <c r="QV161" s="58"/>
      <c r="QW161" s="58"/>
      <c r="QX161" s="58"/>
      <c r="QY161" s="58"/>
      <c r="QZ161" s="58"/>
      <c r="RA161" s="58"/>
      <c r="RB161" s="58"/>
      <c r="RC161" s="59"/>
      <c r="RD161" s="58"/>
      <c r="RE161" s="58"/>
      <c r="RF161" s="58"/>
      <c r="RG161" s="58"/>
      <c r="RH161" s="58"/>
      <c r="RI161" s="58"/>
      <c r="RJ161" s="58"/>
      <c r="RK161" s="58"/>
      <c r="RL161" s="58"/>
      <c r="RM161" s="58"/>
      <c r="RN161" s="58"/>
      <c r="RO161" s="58"/>
      <c r="RP161" s="58"/>
      <c r="RQ161" s="108"/>
      <c r="RR161" s="171"/>
      <c r="RS161" s="167">
        <f t="shared" si="1356"/>
        <v>0</v>
      </c>
      <c r="RT161" s="58"/>
      <c r="RU161" s="58"/>
      <c r="RV161" s="58"/>
      <c r="RW161" s="58"/>
      <c r="RX161" s="58"/>
      <c r="RY161" s="58"/>
      <c r="RZ161" s="58"/>
      <c r="SA161" s="58"/>
      <c r="SB161" s="58"/>
      <c r="SC161" s="58"/>
      <c r="SD161" s="59"/>
      <c r="SE161" s="58"/>
      <c r="SF161" s="58"/>
      <c r="SG161" s="58"/>
      <c r="SH161" s="108"/>
      <c r="SI161" s="167">
        <f t="shared" si="1357"/>
        <v>0</v>
      </c>
      <c r="SJ161" s="58"/>
      <c r="SK161" s="58"/>
      <c r="SL161" s="58"/>
      <c r="SM161" s="58"/>
      <c r="SN161" s="58"/>
      <c r="SO161" s="58"/>
      <c r="SP161" s="58"/>
      <c r="SQ161" s="58"/>
      <c r="SR161" s="58"/>
      <c r="SS161" s="58"/>
      <c r="ST161" s="59"/>
      <c r="SU161" s="58"/>
      <c r="SV161" s="58"/>
      <c r="SW161" s="58"/>
      <c r="SX161" s="108"/>
      <c r="SY161" s="167">
        <f t="shared" si="1358"/>
        <v>0</v>
      </c>
      <c r="SZ161" s="58"/>
      <c r="TA161" s="58"/>
      <c r="TB161" s="58"/>
      <c r="TC161" s="58"/>
      <c r="TD161" s="58"/>
      <c r="TE161" s="58"/>
      <c r="TF161" s="58"/>
      <c r="TG161" s="58"/>
      <c r="TH161" s="58"/>
      <c r="TI161" s="58"/>
      <c r="TJ161" s="59"/>
      <c r="TK161" s="58"/>
      <c r="TL161" s="58"/>
      <c r="TM161" s="58"/>
      <c r="TN161" s="108"/>
      <c r="TO161" s="167">
        <f t="shared" si="1359"/>
        <v>0</v>
      </c>
      <c r="TP161" s="58"/>
      <c r="TQ161" s="58"/>
      <c r="TR161" s="58"/>
      <c r="TS161" s="58"/>
      <c r="TT161" s="58"/>
      <c r="TU161" s="58"/>
      <c r="TV161" s="58"/>
      <c r="TW161" s="58"/>
      <c r="TX161" s="58"/>
      <c r="TY161" s="58"/>
      <c r="TZ161" s="59"/>
      <c r="UA161" s="58"/>
      <c r="UB161" s="58"/>
      <c r="UC161" s="58"/>
      <c r="UD161" s="108"/>
      <c r="UE161" s="167">
        <f t="shared" si="1360"/>
        <v>0</v>
      </c>
      <c r="UF161" s="58"/>
      <c r="UG161" s="58"/>
      <c r="UH161" s="58"/>
      <c r="UI161" s="58"/>
      <c r="UJ161" s="58"/>
      <c r="UK161" s="58"/>
      <c r="UL161" s="58"/>
      <c r="UM161" s="58"/>
      <c r="UN161" s="58"/>
      <c r="UO161" s="58"/>
      <c r="UP161" s="59"/>
      <c r="UQ161" s="58"/>
      <c r="UR161" s="58"/>
      <c r="US161" s="58"/>
      <c r="UT161" s="58"/>
      <c r="UU161" s="58"/>
      <c r="UV161" s="58"/>
      <c r="UW161" s="58"/>
      <c r="UX161" s="58"/>
      <c r="UY161" s="58"/>
      <c r="UZ161" s="58"/>
      <c r="VA161" s="58"/>
      <c r="VB161" s="58"/>
      <c r="VC161" s="58"/>
      <c r="VD161" s="108"/>
      <c r="VE161" s="9" t="str">
        <f t="shared" si="1195"/>
        <v>-</v>
      </c>
    </row>
    <row r="162" spans="1:577" ht="20.149999999999999" customHeight="1">
      <c r="A162" s="22"/>
      <c r="B162" s="22"/>
      <c r="C162" s="22">
        <v>64027</v>
      </c>
      <c r="D162" s="23" t="s">
        <v>152</v>
      </c>
      <c r="E162" s="191">
        <f t="shared" si="1328"/>
        <v>0</v>
      </c>
      <c r="F162" s="192"/>
      <c r="G162" s="192"/>
      <c r="H162" s="193"/>
      <c r="I162" s="227"/>
      <c r="J162" s="239">
        <f t="shared" si="1329"/>
        <v>0</v>
      </c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9"/>
      <c r="V162" s="58"/>
      <c r="W162" s="58"/>
      <c r="X162" s="58"/>
      <c r="Y162" s="108"/>
      <c r="Z162" s="167">
        <f t="shared" si="1330"/>
        <v>0</v>
      </c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/>
      <c r="AL162" s="58"/>
      <c r="AM162" s="58"/>
      <c r="AN162" s="58"/>
      <c r="AO162" s="108"/>
      <c r="AP162" s="167">
        <f t="shared" si="1331"/>
        <v>0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9"/>
      <c r="BB162" s="58"/>
      <c r="BC162" s="58"/>
      <c r="BD162" s="58"/>
      <c r="BE162" s="108"/>
      <c r="BF162" s="167">
        <f t="shared" si="1332"/>
        <v>0</v>
      </c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9"/>
      <c r="BR162" s="58"/>
      <c r="BS162" s="58"/>
      <c r="BT162" s="58"/>
      <c r="BU162" s="108"/>
      <c r="BV162" s="167">
        <f t="shared" si="1333"/>
        <v>0</v>
      </c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9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108"/>
      <c r="CV162" s="171"/>
      <c r="CW162" s="167">
        <f t="shared" si="1334"/>
        <v>0</v>
      </c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9"/>
      <c r="DI162" s="58"/>
      <c r="DJ162" s="58"/>
      <c r="DK162" s="58"/>
      <c r="DL162" s="108"/>
      <c r="DM162" s="167">
        <f t="shared" si="1335"/>
        <v>0</v>
      </c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9"/>
      <c r="DY162" s="58"/>
      <c r="DZ162" s="58"/>
      <c r="EA162" s="58"/>
      <c r="EB162" s="108"/>
      <c r="EC162" s="167">
        <f t="shared" si="1336"/>
        <v>0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9"/>
      <c r="EO162" s="58"/>
      <c r="EP162" s="58"/>
      <c r="EQ162" s="58"/>
      <c r="ER162" s="108"/>
      <c r="ES162" s="167">
        <f t="shared" si="1337"/>
        <v>0</v>
      </c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9"/>
      <c r="FE162" s="58"/>
      <c r="FF162" s="58"/>
      <c r="FG162" s="58"/>
      <c r="FH162" s="108"/>
      <c r="FI162" s="167">
        <f t="shared" si="1338"/>
        <v>0</v>
      </c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9"/>
      <c r="FU162" s="58"/>
      <c r="FV162" s="58"/>
      <c r="FW162" s="58"/>
      <c r="FX162" s="108"/>
      <c r="FY162" s="167">
        <f t="shared" si="1339"/>
        <v>0</v>
      </c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9"/>
      <c r="GK162" s="58"/>
      <c r="GL162" s="58"/>
      <c r="GM162" s="58"/>
      <c r="GN162" s="108"/>
      <c r="GO162" s="167">
        <f t="shared" si="1340"/>
        <v>0</v>
      </c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9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108"/>
      <c r="HO162" s="170"/>
      <c r="HP162" s="171"/>
      <c r="HQ162" s="167">
        <f t="shared" si="1341"/>
        <v>0</v>
      </c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9"/>
      <c r="IC162" s="58"/>
      <c r="ID162" s="58"/>
      <c r="IE162" s="58"/>
      <c r="IF162" s="108"/>
      <c r="IG162" s="167">
        <f t="shared" si="1342"/>
        <v>0</v>
      </c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9"/>
      <c r="IS162" s="58"/>
      <c r="IT162" s="58"/>
      <c r="IU162" s="58"/>
      <c r="IV162" s="108"/>
      <c r="IW162" s="167">
        <f t="shared" si="1343"/>
        <v>0</v>
      </c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9"/>
      <c r="JI162" s="58"/>
      <c r="JJ162" s="58"/>
      <c r="JK162" s="58"/>
      <c r="JL162" s="108"/>
      <c r="JM162" s="167">
        <f t="shared" si="1344"/>
        <v>0</v>
      </c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9"/>
      <c r="JY162" s="58"/>
      <c r="JZ162" s="58"/>
      <c r="KA162" s="58"/>
      <c r="KB162" s="108"/>
      <c r="KC162" s="167">
        <f t="shared" si="1345"/>
        <v>0</v>
      </c>
      <c r="KD162" s="58"/>
      <c r="KE162" s="58"/>
      <c r="KF162" s="58"/>
      <c r="KG162" s="58"/>
      <c r="KH162" s="58"/>
      <c r="KI162" s="58"/>
      <c r="KJ162" s="58"/>
      <c r="KK162" s="58"/>
      <c r="KL162" s="58"/>
      <c r="KM162" s="58"/>
      <c r="KN162" s="59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108"/>
      <c r="LC162" s="171"/>
      <c r="LD162" s="167">
        <f t="shared" si="1346"/>
        <v>0</v>
      </c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9"/>
      <c r="LP162" s="58"/>
      <c r="LQ162" s="58"/>
      <c r="LR162" s="58"/>
      <c r="LS162" s="108"/>
      <c r="LT162" s="167">
        <f t="shared" si="1347"/>
        <v>0</v>
      </c>
      <c r="LU162" s="58"/>
      <c r="LV162" s="58"/>
      <c r="LW162" s="58"/>
      <c r="LX162" s="58"/>
      <c r="LY162" s="58"/>
      <c r="LZ162" s="58"/>
      <c r="MA162" s="58"/>
      <c r="MB162" s="58"/>
      <c r="MC162" s="58"/>
      <c r="MD162" s="58"/>
      <c r="ME162" s="59"/>
      <c r="MF162" s="58"/>
      <c r="MG162" s="58"/>
      <c r="MH162" s="58"/>
      <c r="MI162" s="108"/>
      <c r="MJ162" s="167">
        <f t="shared" si="1348"/>
        <v>0</v>
      </c>
      <c r="MK162" s="58"/>
      <c r="ML162" s="58"/>
      <c r="MM162" s="58"/>
      <c r="MN162" s="58"/>
      <c r="MO162" s="58"/>
      <c r="MP162" s="58"/>
      <c r="MQ162" s="58"/>
      <c r="MR162" s="58"/>
      <c r="MS162" s="58"/>
      <c r="MT162" s="58"/>
      <c r="MU162" s="59"/>
      <c r="MV162" s="58"/>
      <c r="MW162" s="58"/>
      <c r="MX162" s="58"/>
      <c r="MY162" s="108"/>
      <c r="MZ162" s="167">
        <f t="shared" si="1349"/>
        <v>0</v>
      </c>
      <c r="NA162" s="58"/>
      <c r="NB162" s="58"/>
      <c r="NC162" s="58"/>
      <c r="ND162" s="58"/>
      <c r="NE162" s="58"/>
      <c r="NF162" s="58"/>
      <c r="NG162" s="58"/>
      <c r="NH162" s="58"/>
      <c r="NI162" s="58"/>
      <c r="NJ162" s="58"/>
      <c r="NK162" s="59"/>
      <c r="NL162" s="58"/>
      <c r="NM162" s="58"/>
      <c r="NN162" s="58"/>
      <c r="NO162" s="108"/>
      <c r="NP162" s="167">
        <f t="shared" si="1350"/>
        <v>0</v>
      </c>
      <c r="NQ162" s="58"/>
      <c r="NR162" s="58"/>
      <c r="NS162" s="58"/>
      <c r="NT162" s="58"/>
      <c r="NU162" s="58"/>
      <c r="NV162" s="58"/>
      <c r="NW162" s="58"/>
      <c r="NX162" s="58"/>
      <c r="NY162" s="58"/>
      <c r="NZ162" s="58"/>
      <c r="OA162" s="59"/>
      <c r="OB162" s="58"/>
      <c r="OC162" s="58"/>
      <c r="OD162" s="58"/>
      <c r="OE162" s="108"/>
      <c r="OF162" s="167">
        <f t="shared" si="1351"/>
        <v>0</v>
      </c>
      <c r="OG162" s="58"/>
      <c r="OH162" s="58"/>
      <c r="OI162" s="58"/>
      <c r="OJ162" s="58"/>
      <c r="OK162" s="58"/>
      <c r="OL162" s="58"/>
      <c r="OM162" s="58"/>
      <c r="ON162" s="58"/>
      <c r="OO162" s="58"/>
      <c r="OP162" s="58"/>
      <c r="OQ162" s="59"/>
      <c r="OR162" s="58"/>
      <c r="OS162" s="58"/>
      <c r="OT162" s="58"/>
      <c r="OU162" s="108"/>
      <c r="OV162" s="167">
        <f t="shared" si="1352"/>
        <v>0</v>
      </c>
      <c r="OW162" s="58"/>
      <c r="OX162" s="58"/>
      <c r="OY162" s="58"/>
      <c r="OZ162" s="58"/>
      <c r="PA162" s="58"/>
      <c r="PB162" s="58"/>
      <c r="PC162" s="58"/>
      <c r="PD162" s="58"/>
      <c r="PE162" s="58"/>
      <c r="PF162" s="58"/>
      <c r="PG162" s="59"/>
      <c r="PH162" s="58"/>
      <c r="PI162" s="58"/>
      <c r="PJ162" s="58"/>
      <c r="PK162" s="108"/>
      <c r="PL162" s="167">
        <f t="shared" si="1353"/>
        <v>0</v>
      </c>
      <c r="PM162" s="58"/>
      <c r="PN162" s="58"/>
      <c r="PO162" s="58"/>
      <c r="PP162" s="58"/>
      <c r="PQ162" s="58"/>
      <c r="PR162" s="58"/>
      <c r="PS162" s="58"/>
      <c r="PT162" s="58"/>
      <c r="PU162" s="58"/>
      <c r="PV162" s="58"/>
      <c r="PW162" s="59"/>
      <c r="PX162" s="58"/>
      <c r="PY162" s="58"/>
      <c r="PZ162" s="58"/>
      <c r="QA162" s="108"/>
      <c r="QB162" s="167">
        <f t="shared" si="1354"/>
        <v>0</v>
      </c>
      <c r="QC162" s="58"/>
      <c r="QD162" s="58"/>
      <c r="QE162" s="58"/>
      <c r="QF162" s="58"/>
      <c r="QG162" s="58"/>
      <c r="QH162" s="58"/>
      <c r="QI162" s="58"/>
      <c r="QJ162" s="58"/>
      <c r="QK162" s="58"/>
      <c r="QL162" s="58"/>
      <c r="QM162" s="59"/>
      <c r="QN162" s="58"/>
      <c r="QO162" s="58"/>
      <c r="QP162" s="58"/>
      <c r="QQ162" s="108"/>
      <c r="QR162" s="167">
        <f t="shared" si="1355"/>
        <v>0</v>
      </c>
      <c r="QS162" s="58"/>
      <c r="QT162" s="58"/>
      <c r="QU162" s="58"/>
      <c r="QV162" s="58"/>
      <c r="QW162" s="58"/>
      <c r="QX162" s="58"/>
      <c r="QY162" s="58"/>
      <c r="QZ162" s="58"/>
      <c r="RA162" s="58"/>
      <c r="RB162" s="58"/>
      <c r="RC162" s="59"/>
      <c r="RD162" s="58"/>
      <c r="RE162" s="58"/>
      <c r="RF162" s="58"/>
      <c r="RG162" s="58"/>
      <c r="RH162" s="58"/>
      <c r="RI162" s="58"/>
      <c r="RJ162" s="58"/>
      <c r="RK162" s="58"/>
      <c r="RL162" s="58"/>
      <c r="RM162" s="58"/>
      <c r="RN162" s="58"/>
      <c r="RO162" s="58"/>
      <c r="RP162" s="58"/>
      <c r="RQ162" s="108"/>
      <c r="RR162" s="171"/>
      <c r="RS162" s="167">
        <f t="shared" si="1356"/>
        <v>0</v>
      </c>
      <c r="RT162" s="58"/>
      <c r="RU162" s="58"/>
      <c r="RV162" s="58"/>
      <c r="RW162" s="58"/>
      <c r="RX162" s="58"/>
      <c r="RY162" s="58"/>
      <c r="RZ162" s="58"/>
      <c r="SA162" s="58"/>
      <c r="SB162" s="58"/>
      <c r="SC162" s="58"/>
      <c r="SD162" s="59"/>
      <c r="SE162" s="58"/>
      <c r="SF162" s="58"/>
      <c r="SG162" s="58"/>
      <c r="SH162" s="108"/>
      <c r="SI162" s="167">
        <f t="shared" si="1357"/>
        <v>0</v>
      </c>
      <c r="SJ162" s="58"/>
      <c r="SK162" s="58"/>
      <c r="SL162" s="58"/>
      <c r="SM162" s="58"/>
      <c r="SN162" s="58"/>
      <c r="SO162" s="58"/>
      <c r="SP162" s="58"/>
      <c r="SQ162" s="58"/>
      <c r="SR162" s="58"/>
      <c r="SS162" s="58"/>
      <c r="ST162" s="59"/>
      <c r="SU162" s="58"/>
      <c r="SV162" s="58"/>
      <c r="SW162" s="58"/>
      <c r="SX162" s="108"/>
      <c r="SY162" s="167">
        <f t="shared" si="1358"/>
        <v>0</v>
      </c>
      <c r="SZ162" s="58"/>
      <c r="TA162" s="58"/>
      <c r="TB162" s="58"/>
      <c r="TC162" s="58"/>
      <c r="TD162" s="58"/>
      <c r="TE162" s="58"/>
      <c r="TF162" s="58"/>
      <c r="TG162" s="58"/>
      <c r="TH162" s="58"/>
      <c r="TI162" s="58"/>
      <c r="TJ162" s="59"/>
      <c r="TK162" s="58"/>
      <c r="TL162" s="58"/>
      <c r="TM162" s="58"/>
      <c r="TN162" s="108"/>
      <c r="TO162" s="167">
        <f t="shared" si="1359"/>
        <v>0</v>
      </c>
      <c r="TP162" s="58"/>
      <c r="TQ162" s="58"/>
      <c r="TR162" s="58"/>
      <c r="TS162" s="58"/>
      <c r="TT162" s="58"/>
      <c r="TU162" s="58"/>
      <c r="TV162" s="58"/>
      <c r="TW162" s="58"/>
      <c r="TX162" s="58"/>
      <c r="TY162" s="58"/>
      <c r="TZ162" s="59"/>
      <c r="UA162" s="58"/>
      <c r="UB162" s="58"/>
      <c r="UC162" s="58"/>
      <c r="UD162" s="108"/>
      <c r="UE162" s="167">
        <f t="shared" si="1360"/>
        <v>0</v>
      </c>
      <c r="UF162" s="58"/>
      <c r="UG162" s="58"/>
      <c r="UH162" s="58"/>
      <c r="UI162" s="58"/>
      <c r="UJ162" s="58"/>
      <c r="UK162" s="58"/>
      <c r="UL162" s="58"/>
      <c r="UM162" s="58"/>
      <c r="UN162" s="58"/>
      <c r="UO162" s="58"/>
      <c r="UP162" s="59"/>
      <c r="UQ162" s="58"/>
      <c r="UR162" s="58"/>
      <c r="US162" s="58"/>
      <c r="UT162" s="58"/>
      <c r="UU162" s="58"/>
      <c r="UV162" s="58"/>
      <c r="UW162" s="58"/>
      <c r="UX162" s="58"/>
      <c r="UY162" s="58"/>
      <c r="UZ162" s="58"/>
      <c r="VA162" s="58"/>
      <c r="VB162" s="58"/>
      <c r="VC162" s="58"/>
      <c r="VD162" s="108"/>
      <c r="VE162" s="9" t="str">
        <f t="shared" si="1195"/>
        <v>-</v>
      </c>
    </row>
    <row r="163" spans="1:577" ht="20.149999999999999" customHeight="1">
      <c r="A163" s="22"/>
      <c r="B163" s="22"/>
      <c r="C163" s="22">
        <v>64028</v>
      </c>
      <c r="D163" s="23" t="s">
        <v>153</v>
      </c>
      <c r="E163" s="191">
        <f t="shared" si="1328"/>
        <v>0</v>
      </c>
      <c r="F163" s="192"/>
      <c r="G163" s="192"/>
      <c r="H163" s="193"/>
      <c r="I163" s="227"/>
      <c r="J163" s="239">
        <f t="shared" si="1329"/>
        <v>0</v>
      </c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9"/>
      <c r="V163" s="58"/>
      <c r="W163" s="58"/>
      <c r="X163" s="58"/>
      <c r="Y163" s="108"/>
      <c r="Z163" s="167">
        <f t="shared" si="1330"/>
        <v>0</v>
      </c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/>
      <c r="AL163" s="58"/>
      <c r="AM163" s="58"/>
      <c r="AN163" s="58"/>
      <c r="AO163" s="108"/>
      <c r="AP163" s="167">
        <f t="shared" si="1331"/>
        <v>0</v>
      </c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9"/>
      <c r="BB163" s="58"/>
      <c r="BC163" s="58"/>
      <c r="BD163" s="58"/>
      <c r="BE163" s="108"/>
      <c r="BF163" s="167">
        <f t="shared" si="1332"/>
        <v>0</v>
      </c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9"/>
      <c r="BR163" s="58"/>
      <c r="BS163" s="58"/>
      <c r="BT163" s="58"/>
      <c r="BU163" s="108"/>
      <c r="BV163" s="167">
        <f t="shared" si="1333"/>
        <v>0</v>
      </c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9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108"/>
      <c r="CV163" s="171"/>
      <c r="CW163" s="167">
        <f t="shared" si="1334"/>
        <v>0</v>
      </c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9"/>
      <c r="DI163" s="58"/>
      <c r="DJ163" s="58"/>
      <c r="DK163" s="58"/>
      <c r="DL163" s="108"/>
      <c r="DM163" s="167">
        <f t="shared" si="1335"/>
        <v>0</v>
      </c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9"/>
      <c r="DY163" s="58"/>
      <c r="DZ163" s="58"/>
      <c r="EA163" s="58"/>
      <c r="EB163" s="108"/>
      <c r="EC163" s="167">
        <f t="shared" si="1336"/>
        <v>0</v>
      </c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9"/>
      <c r="EO163" s="58"/>
      <c r="EP163" s="58"/>
      <c r="EQ163" s="58"/>
      <c r="ER163" s="108"/>
      <c r="ES163" s="167">
        <f t="shared" si="1337"/>
        <v>0</v>
      </c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9"/>
      <c r="FE163" s="58"/>
      <c r="FF163" s="58"/>
      <c r="FG163" s="58"/>
      <c r="FH163" s="108"/>
      <c r="FI163" s="167">
        <f t="shared" si="1338"/>
        <v>0</v>
      </c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9"/>
      <c r="FU163" s="58"/>
      <c r="FV163" s="58"/>
      <c r="FW163" s="58"/>
      <c r="FX163" s="108"/>
      <c r="FY163" s="167">
        <f t="shared" si="1339"/>
        <v>0</v>
      </c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9"/>
      <c r="GK163" s="58"/>
      <c r="GL163" s="58"/>
      <c r="GM163" s="58"/>
      <c r="GN163" s="108"/>
      <c r="GO163" s="167">
        <f t="shared" si="1340"/>
        <v>0</v>
      </c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9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108"/>
      <c r="HO163" s="170"/>
      <c r="HP163" s="171"/>
      <c r="HQ163" s="167">
        <f t="shared" si="1341"/>
        <v>0</v>
      </c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9"/>
      <c r="IC163" s="58"/>
      <c r="ID163" s="58"/>
      <c r="IE163" s="58"/>
      <c r="IF163" s="108"/>
      <c r="IG163" s="167">
        <f t="shared" si="1342"/>
        <v>0</v>
      </c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9"/>
      <c r="IS163" s="58"/>
      <c r="IT163" s="58"/>
      <c r="IU163" s="58"/>
      <c r="IV163" s="108"/>
      <c r="IW163" s="167">
        <f t="shared" si="1343"/>
        <v>0</v>
      </c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9"/>
      <c r="JI163" s="58"/>
      <c r="JJ163" s="58"/>
      <c r="JK163" s="58"/>
      <c r="JL163" s="108"/>
      <c r="JM163" s="167">
        <f t="shared" si="1344"/>
        <v>0</v>
      </c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9"/>
      <c r="JY163" s="58"/>
      <c r="JZ163" s="58"/>
      <c r="KA163" s="58"/>
      <c r="KB163" s="108"/>
      <c r="KC163" s="167">
        <f t="shared" si="1345"/>
        <v>0</v>
      </c>
      <c r="KD163" s="58"/>
      <c r="KE163" s="58"/>
      <c r="KF163" s="58"/>
      <c r="KG163" s="58"/>
      <c r="KH163" s="58"/>
      <c r="KI163" s="58"/>
      <c r="KJ163" s="58"/>
      <c r="KK163" s="58"/>
      <c r="KL163" s="58"/>
      <c r="KM163" s="58"/>
      <c r="KN163" s="59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108"/>
      <c r="LC163" s="171"/>
      <c r="LD163" s="167">
        <f t="shared" si="1346"/>
        <v>0</v>
      </c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9"/>
      <c r="LP163" s="58"/>
      <c r="LQ163" s="58"/>
      <c r="LR163" s="58"/>
      <c r="LS163" s="108"/>
      <c r="LT163" s="167">
        <f t="shared" si="1347"/>
        <v>0</v>
      </c>
      <c r="LU163" s="58"/>
      <c r="LV163" s="58"/>
      <c r="LW163" s="58"/>
      <c r="LX163" s="58"/>
      <c r="LY163" s="58"/>
      <c r="LZ163" s="58"/>
      <c r="MA163" s="58"/>
      <c r="MB163" s="58"/>
      <c r="MC163" s="58"/>
      <c r="MD163" s="58"/>
      <c r="ME163" s="59"/>
      <c r="MF163" s="58"/>
      <c r="MG163" s="58"/>
      <c r="MH163" s="58"/>
      <c r="MI163" s="108"/>
      <c r="MJ163" s="167">
        <f t="shared" si="1348"/>
        <v>0</v>
      </c>
      <c r="MK163" s="58"/>
      <c r="ML163" s="58"/>
      <c r="MM163" s="58"/>
      <c r="MN163" s="58"/>
      <c r="MO163" s="58"/>
      <c r="MP163" s="58"/>
      <c r="MQ163" s="58"/>
      <c r="MR163" s="58"/>
      <c r="MS163" s="58"/>
      <c r="MT163" s="58"/>
      <c r="MU163" s="59"/>
      <c r="MV163" s="58"/>
      <c r="MW163" s="58"/>
      <c r="MX163" s="58"/>
      <c r="MY163" s="108"/>
      <c r="MZ163" s="167">
        <f t="shared" si="1349"/>
        <v>0</v>
      </c>
      <c r="NA163" s="58"/>
      <c r="NB163" s="58"/>
      <c r="NC163" s="58"/>
      <c r="ND163" s="58"/>
      <c r="NE163" s="58"/>
      <c r="NF163" s="58"/>
      <c r="NG163" s="58"/>
      <c r="NH163" s="58"/>
      <c r="NI163" s="58"/>
      <c r="NJ163" s="58"/>
      <c r="NK163" s="59"/>
      <c r="NL163" s="58"/>
      <c r="NM163" s="58"/>
      <c r="NN163" s="58"/>
      <c r="NO163" s="108"/>
      <c r="NP163" s="167">
        <f t="shared" si="1350"/>
        <v>0</v>
      </c>
      <c r="NQ163" s="58"/>
      <c r="NR163" s="58"/>
      <c r="NS163" s="58"/>
      <c r="NT163" s="58"/>
      <c r="NU163" s="58"/>
      <c r="NV163" s="58"/>
      <c r="NW163" s="58"/>
      <c r="NX163" s="58"/>
      <c r="NY163" s="58"/>
      <c r="NZ163" s="58"/>
      <c r="OA163" s="59"/>
      <c r="OB163" s="58"/>
      <c r="OC163" s="58"/>
      <c r="OD163" s="58"/>
      <c r="OE163" s="108"/>
      <c r="OF163" s="167">
        <f t="shared" si="1351"/>
        <v>0</v>
      </c>
      <c r="OG163" s="58"/>
      <c r="OH163" s="58"/>
      <c r="OI163" s="58"/>
      <c r="OJ163" s="58"/>
      <c r="OK163" s="58"/>
      <c r="OL163" s="58"/>
      <c r="OM163" s="58"/>
      <c r="ON163" s="58"/>
      <c r="OO163" s="58"/>
      <c r="OP163" s="58"/>
      <c r="OQ163" s="59"/>
      <c r="OR163" s="58"/>
      <c r="OS163" s="58"/>
      <c r="OT163" s="58"/>
      <c r="OU163" s="108"/>
      <c r="OV163" s="167">
        <f t="shared" si="1352"/>
        <v>0</v>
      </c>
      <c r="OW163" s="58"/>
      <c r="OX163" s="58"/>
      <c r="OY163" s="58"/>
      <c r="OZ163" s="58"/>
      <c r="PA163" s="58"/>
      <c r="PB163" s="58"/>
      <c r="PC163" s="58"/>
      <c r="PD163" s="58"/>
      <c r="PE163" s="58"/>
      <c r="PF163" s="58"/>
      <c r="PG163" s="59"/>
      <c r="PH163" s="58"/>
      <c r="PI163" s="58"/>
      <c r="PJ163" s="58"/>
      <c r="PK163" s="108"/>
      <c r="PL163" s="167">
        <f t="shared" si="1353"/>
        <v>0</v>
      </c>
      <c r="PM163" s="58"/>
      <c r="PN163" s="58"/>
      <c r="PO163" s="58"/>
      <c r="PP163" s="58"/>
      <c r="PQ163" s="58"/>
      <c r="PR163" s="58"/>
      <c r="PS163" s="58"/>
      <c r="PT163" s="58"/>
      <c r="PU163" s="58"/>
      <c r="PV163" s="58"/>
      <c r="PW163" s="59"/>
      <c r="PX163" s="58"/>
      <c r="PY163" s="58"/>
      <c r="PZ163" s="58"/>
      <c r="QA163" s="108"/>
      <c r="QB163" s="167">
        <f t="shared" si="1354"/>
        <v>0</v>
      </c>
      <c r="QC163" s="58"/>
      <c r="QD163" s="58"/>
      <c r="QE163" s="58"/>
      <c r="QF163" s="58"/>
      <c r="QG163" s="58"/>
      <c r="QH163" s="58"/>
      <c r="QI163" s="58"/>
      <c r="QJ163" s="58"/>
      <c r="QK163" s="58"/>
      <c r="QL163" s="58"/>
      <c r="QM163" s="59"/>
      <c r="QN163" s="58"/>
      <c r="QO163" s="58"/>
      <c r="QP163" s="58"/>
      <c r="QQ163" s="108"/>
      <c r="QR163" s="167">
        <f t="shared" si="1355"/>
        <v>0</v>
      </c>
      <c r="QS163" s="58"/>
      <c r="QT163" s="58"/>
      <c r="QU163" s="58"/>
      <c r="QV163" s="58"/>
      <c r="QW163" s="58"/>
      <c r="QX163" s="58"/>
      <c r="QY163" s="58"/>
      <c r="QZ163" s="58"/>
      <c r="RA163" s="58"/>
      <c r="RB163" s="58"/>
      <c r="RC163" s="59"/>
      <c r="RD163" s="58"/>
      <c r="RE163" s="58"/>
      <c r="RF163" s="58"/>
      <c r="RG163" s="58"/>
      <c r="RH163" s="58"/>
      <c r="RI163" s="58"/>
      <c r="RJ163" s="58"/>
      <c r="RK163" s="58"/>
      <c r="RL163" s="58"/>
      <c r="RM163" s="58"/>
      <c r="RN163" s="58"/>
      <c r="RO163" s="58"/>
      <c r="RP163" s="58"/>
      <c r="RQ163" s="108"/>
      <c r="RR163" s="171"/>
      <c r="RS163" s="167">
        <f t="shared" si="1356"/>
        <v>0</v>
      </c>
      <c r="RT163" s="58"/>
      <c r="RU163" s="58"/>
      <c r="RV163" s="58"/>
      <c r="RW163" s="58"/>
      <c r="RX163" s="58"/>
      <c r="RY163" s="58"/>
      <c r="RZ163" s="58"/>
      <c r="SA163" s="58"/>
      <c r="SB163" s="58"/>
      <c r="SC163" s="58"/>
      <c r="SD163" s="59"/>
      <c r="SE163" s="58"/>
      <c r="SF163" s="58"/>
      <c r="SG163" s="58"/>
      <c r="SH163" s="108"/>
      <c r="SI163" s="167">
        <f t="shared" si="1357"/>
        <v>0</v>
      </c>
      <c r="SJ163" s="58"/>
      <c r="SK163" s="58"/>
      <c r="SL163" s="58"/>
      <c r="SM163" s="58"/>
      <c r="SN163" s="58"/>
      <c r="SO163" s="58"/>
      <c r="SP163" s="58"/>
      <c r="SQ163" s="58"/>
      <c r="SR163" s="58"/>
      <c r="SS163" s="58"/>
      <c r="ST163" s="59"/>
      <c r="SU163" s="58"/>
      <c r="SV163" s="58"/>
      <c r="SW163" s="58"/>
      <c r="SX163" s="108"/>
      <c r="SY163" s="167">
        <f t="shared" si="1358"/>
        <v>0</v>
      </c>
      <c r="SZ163" s="58"/>
      <c r="TA163" s="58"/>
      <c r="TB163" s="58"/>
      <c r="TC163" s="58"/>
      <c r="TD163" s="58"/>
      <c r="TE163" s="58"/>
      <c r="TF163" s="58"/>
      <c r="TG163" s="58"/>
      <c r="TH163" s="58"/>
      <c r="TI163" s="58"/>
      <c r="TJ163" s="59"/>
      <c r="TK163" s="58"/>
      <c r="TL163" s="58"/>
      <c r="TM163" s="58"/>
      <c r="TN163" s="108"/>
      <c r="TO163" s="167">
        <f t="shared" si="1359"/>
        <v>0</v>
      </c>
      <c r="TP163" s="58"/>
      <c r="TQ163" s="58"/>
      <c r="TR163" s="58"/>
      <c r="TS163" s="58"/>
      <c r="TT163" s="58"/>
      <c r="TU163" s="58"/>
      <c r="TV163" s="58"/>
      <c r="TW163" s="58"/>
      <c r="TX163" s="58"/>
      <c r="TY163" s="58"/>
      <c r="TZ163" s="59"/>
      <c r="UA163" s="58"/>
      <c r="UB163" s="58"/>
      <c r="UC163" s="58"/>
      <c r="UD163" s="108"/>
      <c r="UE163" s="167">
        <f t="shared" si="1360"/>
        <v>0</v>
      </c>
      <c r="UF163" s="58"/>
      <c r="UG163" s="58"/>
      <c r="UH163" s="58"/>
      <c r="UI163" s="58"/>
      <c r="UJ163" s="58"/>
      <c r="UK163" s="58"/>
      <c r="UL163" s="58"/>
      <c r="UM163" s="58"/>
      <c r="UN163" s="58"/>
      <c r="UO163" s="58"/>
      <c r="UP163" s="59"/>
      <c r="UQ163" s="58"/>
      <c r="UR163" s="58"/>
      <c r="US163" s="58"/>
      <c r="UT163" s="58"/>
      <c r="UU163" s="58"/>
      <c r="UV163" s="58"/>
      <c r="UW163" s="58"/>
      <c r="UX163" s="58"/>
      <c r="UY163" s="58"/>
      <c r="UZ163" s="58"/>
      <c r="VA163" s="58"/>
      <c r="VB163" s="58"/>
      <c r="VC163" s="58"/>
      <c r="VD163" s="108"/>
      <c r="VE163" s="9" t="str">
        <f t="shared" si="1195"/>
        <v>-</v>
      </c>
    </row>
    <row r="164" spans="1:577" ht="20.149999999999999" customHeight="1">
      <c r="A164" s="18"/>
      <c r="B164" s="18">
        <v>6403</v>
      </c>
      <c r="C164" s="18"/>
      <c r="D164" s="19" t="s">
        <v>154</v>
      </c>
      <c r="E164" s="188">
        <f t="shared" ref="E164:BP164" si="1361">SUM(E165:E169)</f>
        <v>0</v>
      </c>
      <c r="F164" s="189">
        <f t="shared" si="1361"/>
        <v>0</v>
      </c>
      <c r="G164" s="189">
        <f t="shared" si="1361"/>
        <v>0</v>
      </c>
      <c r="H164" s="190">
        <f t="shared" si="1361"/>
        <v>0</v>
      </c>
      <c r="I164" s="226">
        <f t="shared" si="1361"/>
        <v>0</v>
      </c>
      <c r="J164" s="189">
        <f t="shared" si="1361"/>
        <v>0</v>
      </c>
      <c r="K164" s="57">
        <f t="shared" si="1361"/>
        <v>0</v>
      </c>
      <c r="L164" s="56">
        <f t="shared" si="1361"/>
        <v>0</v>
      </c>
      <c r="M164" s="56">
        <f t="shared" si="1361"/>
        <v>0</v>
      </c>
      <c r="N164" s="56">
        <f t="shared" si="1361"/>
        <v>0</v>
      </c>
      <c r="O164" s="56">
        <f t="shared" si="1361"/>
        <v>0</v>
      </c>
      <c r="P164" s="56">
        <f t="shared" si="1361"/>
        <v>0</v>
      </c>
      <c r="Q164" s="56">
        <f t="shared" si="1361"/>
        <v>0</v>
      </c>
      <c r="R164" s="56">
        <f t="shared" si="1361"/>
        <v>0</v>
      </c>
      <c r="S164" s="56">
        <f t="shared" si="1361"/>
        <v>0</v>
      </c>
      <c r="T164" s="56">
        <f t="shared" si="1361"/>
        <v>0</v>
      </c>
      <c r="U164" s="57">
        <f t="shared" si="1361"/>
        <v>0</v>
      </c>
      <c r="V164" s="56">
        <f t="shared" si="1361"/>
        <v>0</v>
      </c>
      <c r="W164" s="56">
        <f t="shared" si="1361"/>
        <v>0</v>
      </c>
      <c r="X164" s="56">
        <f t="shared" si="1361"/>
        <v>0</v>
      </c>
      <c r="Y164" s="107">
        <f t="shared" si="1361"/>
        <v>0</v>
      </c>
      <c r="Z164" s="57">
        <f t="shared" si="1361"/>
        <v>0</v>
      </c>
      <c r="AA164" s="56">
        <f t="shared" si="1361"/>
        <v>0</v>
      </c>
      <c r="AB164" s="56">
        <f t="shared" si="1361"/>
        <v>0</v>
      </c>
      <c r="AC164" s="56">
        <f t="shared" si="1361"/>
        <v>0</v>
      </c>
      <c r="AD164" s="56">
        <f t="shared" si="1361"/>
        <v>0</v>
      </c>
      <c r="AE164" s="56">
        <f t="shared" si="1361"/>
        <v>0</v>
      </c>
      <c r="AF164" s="56">
        <f t="shared" si="1361"/>
        <v>0</v>
      </c>
      <c r="AG164" s="56">
        <f t="shared" si="1361"/>
        <v>0</v>
      </c>
      <c r="AH164" s="56">
        <f t="shared" si="1361"/>
        <v>0</v>
      </c>
      <c r="AI164" s="56">
        <f t="shared" si="1361"/>
        <v>0</v>
      </c>
      <c r="AJ164" s="56">
        <f t="shared" si="1361"/>
        <v>0</v>
      </c>
      <c r="AK164" s="57">
        <f t="shared" si="1361"/>
        <v>0</v>
      </c>
      <c r="AL164" s="56">
        <f t="shared" si="1361"/>
        <v>0</v>
      </c>
      <c r="AM164" s="56">
        <f t="shared" si="1361"/>
        <v>0</v>
      </c>
      <c r="AN164" s="56">
        <f t="shared" si="1361"/>
        <v>0</v>
      </c>
      <c r="AO164" s="107">
        <f t="shared" si="1361"/>
        <v>0</v>
      </c>
      <c r="AP164" s="57">
        <f t="shared" si="1361"/>
        <v>0</v>
      </c>
      <c r="AQ164" s="56">
        <f t="shared" si="1361"/>
        <v>0</v>
      </c>
      <c r="AR164" s="56">
        <f t="shared" si="1361"/>
        <v>0</v>
      </c>
      <c r="AS164" s="56">
        <f t="shared" si="1361"/>
        <v>0</v>
      </c>
      <c r="AT164" s="56">
        <f t="shared" si="1361"/>
        <v>0</v>
      </c>
      <c r="AU164" s="56">
        <f t="shared" si="1361"/>
        <v>0</v>
      </c>
      <c r="AV164" s="56">
        <f t="shared" si="1361"/>
        <v>0</v>
      </c>
      <c r="AW164" s="56">
        <f t="shared" si="1361"/>
        <v>0</v>
      </c>
      <c r="AX164" s="56">
        <f t="shared" si="1361"/>
        <v>0</v>
      </c>
      <c r="AY164" s="56">
        <f t="shared" si="1361"/>
        <v>0</v>
      </c>
      <c r="AZ164" s="56">
        <f t="shared" si="1361"/>
        <v>0</v>
      </c>
      <c r="BA164" s="57">
        <f t="shared" si="1361"/>
        <v>0</v>
      </c>
      <c r="BB164" s="56">
        <f t="shared" si="1361"/>
        <v>0</v>
      </c>
      <c r="BC164" s="56">
        <f t="shared" si="1361"/>
        <v>0</v>
      </c>
      <c r="BD164" s="56">
        <f t="shared" si="1361"/>
        <v>0</v>
      </c>
      <c r="BE164" s="107">
        <f t="shared" si="1361"/>
        <v>0</v>
      </c>
      <c r="BF164" s="57">
        <f t="shared" si="1361"/>
        <v>0</v>
      </c>
      <c r="BG164" s="56">
        <f t="shared" si="1361"/>
        <v>0</v>
      </c>
      <c r="BH164" s="56">
        <f t="shared" si="1361"/>
        <v>0</v>
      </c>
      <c r="BI164" s="56">
        <f t="shared" si="1361"/>
        <v>0</v>
      </c>
      <c r="BJ164" s="56">
        <f t="shared" si="1361"/>
        <v>0</v>
      </c>
      <c r="BK164" s="56">
        <f t="shared" si="1361"/>
        <v>0</v>
      </c>
      <c r="BL164" s="56">
        <f t="shared" si="1361"/>
        <v>0</v>
      </c>
      <c r="BM164" s="56">
        <f t="shared" si="1361"/>
        <v>0</v>
      </c>
      <c r="BN164" s="56">
        <f t="shared" si="1361"/>
        <v>0</v>
      </c>
      <c r="BO164" s="56">
        <f t="shared" si="1361"/>
        <v>0</v>
      </c>
      <c r="BP164" s="56">
        <f t="shared" si="1361"/>
        <v>0</v>
      </c>
      <c r="BQ164" s="57">
        <f t="shared" ref="BQ164:EM164" si="1362">SUM(BQ165:BQ169)</f>
        <v>0</v>
      </c>
      <c r="BR164" s="56">
        <f t="shared" si="1362"/>
        <v>0</v>
      </c>
      <c r="BS164" s="56">
        <f t="shared" si="1362"/>
        <v>0</v>
      </c>
      <c r="BT164" s="56">
        <f t="shared" si="1362"/>
        <v>0</v>
      </c>
      <c r="BU164" s="107">
        <f t="shared" si="1362"/>
        <v>0</v>
      </c>
      <c r="BV164" s="57">
        <f t="shared" si="1362"/>
        <v>0</v>
      </c>
      <c r="BW164" s="56">
        <f t="shared" si="1362"/>
        <v>0</v>
      </c>
      <c r="BX164" s="56">
        <f t="shared" si="1362"/>
        <v>0</v>
      </c>
      <c r="BY164" s="56">
        <f t="shared" si="1362"/>
        <v>0</v>
      </c>
      <c r="BZ164" s="56">
        <f t="shared" si="1362"/>
        <v>0</v>
      </c>
      <c r="CA164" s="56">
        <f t="shared" si="1362"/>
        <v>0</v>
      </c>
      <c r="CB164" s="56">
        <f t="shared" si="1362"/>
        <v>0</v>
      </c>
      <c r="CC164" s="56">
        <f t="shared" si="1362"/>
        <v>0</v>
      </c>
      <c r="CD164" s="56">
        <f t="shared" si="1362"/>
        <v>0</v>
      </c>
      <c r="CE164" s="56">
        <f t="shared" si="1362"/>
        <v>0</v>
      </c>
      <c r="CF164" s="56">
        <f t="shared" si="1362"/>
        <v>0</v>
      </c>
      <c r="CG164" s="57">
        <f t="shared" si="1362"/>
        <v>0</v>
      </c>
      <c r="CH164" s="56">
        <f t="shared" si="1362"/>
        <v>0</v>
      </c>
      <c r="CI164" s="56">
        <f t="shared" si="1362"/>
        <v>0</v>
      </c>
      <c r="CJ164" s="56">
        <f t="shared" si="1362"/>
        <v>0</v>
      </c>
      <c r="CK164" s="56">
        <f t="shared" si="1362"/>
        <v>0</v>
      </c>
      <c r="CL164" s="56">
        <f t="shared" si="1362"/>
        <v>0</v>
      </c>
      <c r="CM164" s="56">
        <f t="shared" si="1362"/>
        <v>0</v>
      </c>
      <c r="CN164" s="56">
        <f t="shared" si="1362"/>
        <v>0</v>
      </c>
      <c r="CO164" s="56">
        <f t="shared" si="1362"/>
        <v>0</v>
      </c>
      <c r="CP164" s="56">
        <f t="shared" si="1362"/>
        <v>0</v>
      </c>
      <c r="CQ164" s="56">
        <f t="shared" si="1362"/>
        <v>0</v>
      </c>
      <c r="CR164" s="56">
        <f t="shared" si="1362"/>
        <v>0</v>
      </c>
      <c r="CS164" s="56">
        <f t="shared" si="1362"/>
        <v>0</v>
      </c>
      <c r="CT164" s="56">
        <f t="shared" si="1362"/>
        <v>0</v>
      </c>
      <c r="CU164" s="107">
        <f t="shared" si="1362"/>
        <v>0</v>
      </c>
      <c r="CV164" s="150">
        <f t="shared" si="1362"/>
        <v>0</v>
      </c>
      <c r="CW164" s="57">
        <f t="shared" si="1362"/>
        <v>0</v>
      </c>
      <c r="CX164" s="56">
        <f t="shared" si="1362"/>
        <v>0</v>
      </c>
      <c r="CY164" s="56">
        <f t="shared" si="1362"/>
        <v>0</v>
      </c>
      <c r="CZ164" s="56">
        <f t="shared" si="1362"/>
        <v>0</v>
      </c>
      <c r="DA164" s="56">
        <f t="shared" si="1362"/>
        <v>0</v>
      </c>
      <c r="DB164" s="56">
        <f t="shared" si="1362"/>
        <v>0</v>
      </c>
      <c r="DC164" s="56">
        <f t="shared" si="1362"/>
        <v>0</v>
      </c>
      <c r="DD164" s="56">
        <f t="shared" si="1362"/>
        <v>0</v>
      </c>
      <c r="DE164" s="56">
        <f t="shared" si="1362"/>
        <v>0</v>
      </c>
      <c r="DF164" s="56">
        <f t="shared" si="1362"/>
        <v>0</v>
      </c>
      <c r="DG164" s="56">
        <f t="shared" si="1362"/>
        <v>0</v>
      </c>
      <c r="DH164" s="57">
        <f t="shared" si="1362"/>
        <v>0</v>
      </c>
      <c r="DI164" s="56">
        <f t="shared" si="1362"/>
        <v>0</v>
      </c>
      <c r="DJ164" s="56">
        <f t="shared" si="1362"/>
        <v>0</v>
      </c>
      <c r="DK164" s="56">
        <f t="shared" si="1362"/>
        <v>0</v>
      </c>
      <c r="DL164" s="107">
        <f t="shared" si="1362"/>
        <v>0</v>
      </c>
      <c r="DM164" s="57">
        <f t="shared" si="1362"/>
        <v>0</v>
      </c>
      <c r="DN164" s="56">
        <f t="shared" si="1362"/>
        <v>0</v>
      </c>
      <c r="DO164" s="56">
        <f t="shared" si="1362"/>
        <v>0</v>
      </c>
      <c r="DP164" s="56">
        <f t="shared" si="1362"/>
        <v>0</v>
      </c>
      <c r="DQ164" s="56">
        <f t="shared" si="1362"/>
        <v>0</v>
      </c>
      <c r="DR164" s="56">
        <f t="shared" si="1362"/>
        <v>0</v>
      </c>
      <c r="DS164" s="56">
        <f t="shared" si="1362"/>
        <v>0</v>
      </c>
      <c r="DT164" s="56">
        <f t="shared" si="1362"/>
        <v>0</v>
      </c>
      <c r="DU164" s="56">
        <f t="shared" si="1362"/>
        <v>0</v>
      </c>
      <c r="DV164" s="56">
        <f t="shared" si="1362"/>
        <v>0</v>
      </c>
      <c r="DW164" s="56">
        <f t="shared" si="1362"/>
        <v>0</v>
      </c>
      <c r="DX164" s="57">
        <f t="shared" si="1362"/>
        <v>0</v>
      </c>
      <c r="DY164" s="56">
        <f t="shared" si="1362"/>
        <v>0</v>
      </c>
      <c r="DZ164" s="56">
        <f t="shared" si="1362"/>
        <v>0</v>
      </c>
      <c r="EA164" s="56">
        <f t="shared" si="1362"/>
        <v>0</v>
      </c>
      <c r="EB164" s="107">
        <f t="shared" si="1362"/>
        <v>0</v>
      </c>
      <c r="EC164" s="57">
        <f t="shared" si="1362"/>
        <v>0</v>
      </c>
      <c r="ED164" s="56">
        <f t="shared" si="1362"/>
        <v>0</v>
      </c>
      <c r="EE164" s="56">
        <f t="shared" si="1362"/>
        <v>0</v>
      </c>
      <c r="EF164" s="56">
        <f t="shared" si="1362"/>
        <v>0</v>
      </c>
      <c r="EG164" s="56">
        <f t="shared" si="1362"/>
        <v>0</v>
      </c>
      <c r="EH164" s="56">
        <f t="shared" si="1362"/>
        <v>0</v>
      </c>
      <c r="EI164" s="56">
        <f t="shared" si="1362"/>
        <v>0</v>
      </c>
      <c r="EJ164" s="56">
        <f t="shared" si="1362"/>
        <v>0</v>
      </c>
      <c r="EK164" s="56">
        <f t="shared" si="1362"/>
        <v>0</v>
      </c>
      <c r="EL164" s="56">
        <f t="shared" si="1362"/>
        <v>0</v>
      </c>
      <c r="EM164" s="56">
        <f t="shared" si="1362"/>
        <v>0</v>
      </c>
      <c r="EN164" s="57">
        <f t="shared" ref="EN164:GY164" si="1363">SUM(EN165:EN169)</f>
        <v>0</v>
      </c>
      <c r="EO164" s="56">
        <f t="shared" si="1363"/>
        <v>0</v>
      </c>
      <c r="EP164" s="56">
        <f t="shared" si="1363"/>
        <v>0</v>
      </c>
      <c r="EQ164" s="56">
        <f t="shared" si="1363"/>
        <v>0</v>
      </c>
      <c r="ER164" s="107">
        <f t="shared" si="1363"/>
        <v>0</v>
      </c>
      <c r="ES164" s="57">
        <f t="shared" si="1363"/>
        <v>0</v>
      </c>
      <c r="ET164" s="56">
        <f t="shared" si="1363"/>
        <v>0</v>
      </c>
      <c r="EU164" s="56">
        <f t="shared" si="1363"/>
        <v>0</v>
      </c>
      <c r="EV164" s="56">
        <f t="shared" si="1363"/>
        <v>0</v>
      </c>
      <c r="EW164" s="56">
        <f t="shared" si="1363"/>
        <v>0</v>
      </c>
      <c r="EX164" s="56">
        <f t="shared" si="1363"/>
        <v>0</v>
      </c>
      <c r="EY164" s="56">
        <f t="shared" si="1363"/>
        <v>0</v>
      </c>
      <c r="EZ164" s="56">
        <f t="shared" si="1363"/>
        <v>0</v>
      </c>
      <c r="FA164" s="56">
        <f t="shared" si="1363"/>
        <v>0</v>
      </c>
      <c r="FB164" s="56">
        <f t="shared" si="1363"/>
        <v>0</v>
      </c>
      <c r="FC164" s="56">
        <f t="shared" si="1363"/>
        <v>0</v>
      </c>
      <c r="FD164" s="57">
        <f t="shared" si="1363"/>
        <v>0</v>
      </c>
      <c r="FE164" s="56">
        <f t="shared" si="1363"/>
        <v>0</v>
      </c>
      <c r="FF164" s="56">
        <f t="shared" si="1363"/>
        <v>0</v>
      </c>
      <c r="FG164" s="56">
        <f t="shared" si="1363"/>
        <v>0</v>
      </c>
      <c r="FH164" s="107">
        <f t="shared" si="1363"/>
        <v>0</v>
      </c>
      <c r="FI164" s="57">
        <f t="shared" si="1363"/>
        <v>0</v>
      </c>
      <c r="FJ164" s="56">
        <f t="shared" si="1363"/>
        <v>0</v>
      </c>
      <c r="FK164" s="56">
        <f t="shared" si="1363"/>
        <v>0</v>
      </c>
      <c r="FL164" s="56">
        <f t="shared" si="1363"/>
        <v>0</v>
      </c>
      <c r="FM164" s="56">
        <f t="shared" si="1363"/>
        <v>0</v>
      </c>
      <c r="FN164" s="56">
        <f t="shared" si="1363"/>
        <v>0</v>
      </c>
      <c r="FO164" s="56">
        <f t="shared" si="1363"/>
        <v>0</v>
      </c>
      <c r="FP164" s="56">
        <f t="shared" si="1363"/>
        <v>0</v>
      </c>
      <c r="FQ164" s="56">
        <f t="shared" si="1363"/>
        <v>0</v>
      </c>
      <c r="FR164" s="56">
        <f t="shared" si="1363"/>
        <v>0</v>
      </c>
      <c r="FS164" s="56">
        <f t="shared" si="1363"/>
        <v>0</v>
      </c>
      <c r="FT164" s="57">
        <f t="shared" si="1363"/>
        <v>0</v>
      </c>
      <c r="FU164" s="56">
        <f t="shared" si="1363"/>
        <v>0</v>
      </c>
      <c r="FV164" s="56">
        <f t="shared" si="1363"/>
        <v>0</v>
      </c>
      <c r="FW164" s="56">
        <f t="shared" si="1363"/>
        <v>0</v>
      </c>
      <c r="FX164" s="107">
        <f t="shared" si="1363"/>
        <v>0</v>
      </c>
      <c r="FY164" s="57">
        <f t="shared" si="1363"/>
        <v>0</v>
      </c>
      <c r="FZ164" s="56">
        <f t="shared" si="1363"/>
        <v>0</v>
      </c>
      <c r="GA164" s="56">
        <f t="shared" si="1363"/>
        <v>0</v>
      </c>
      <c r="GB164" s="56">
        <f t="shared" si="1363"/>
        <v>0</v>
      </c>
      <c r="GC164" s="56">
        <f t="shared" si="1363"/>
        <v>0</v>
      </c>
      <c r="GD164" s="56">
        <f t="shared" si="1363"/>
        <v>0</v>
      </c>
      <c r="GE164" s="56">
        <f t="shared" si="1363"/>
        <v>0</v>
      </c>
      <c r="GF164" s="56">
        <f t="shared" si="1363"/>
        <v>0</v>
      </c>
      <c r="GG164" s="56">
        <f t="shared" si="1363"/>
        <v>0</v>
      </c>
      <c r="GH164" s="56">
        <f t="shared" si="1363"/>
        <v>0</v>
      </c>
      <c r="GI164" s="56">
        <f t="shared" si="1363"/>
        <v>0</v>
      </c>
      <c r="GJ164" s="57">
        <f t="shared" si="1363"/>
        <v>0</v>
      </c>
      <c r="GK164" s="56">
        <f t="shared" si="1363"/>
        <v>0</v>
      </c>
      <c r="GL164" s="56">
        <f t="shared" si="1363"/>
        <v>0</v>
      </c>
      <c r="GM164" s="56">
        <f t="shared" si="1363"/>
        <v>0</v>
      </c>
      <c r="GN164" s="107">
        <f t="shared" si="1363"/>
        <v>0</v>
      </c>
      <c r="GO164" s="57">
        <f t="shared" si="1363"/>
        <v>0</v>
      </c>
      <c r="GP164" s="56">
        <f t="shared" si="1363"/>
        <v>0</v>
      </c>
      <c r="GQ164" s="56">
        <f t="shared" si="1363"/>
        <v>0</v>
      </c>
      <c r="GR164" s="56">
        <f t="shared" si="1363"/>
        <v>0</v>
      </c>
      <c r="GS164" s="56">
        <f t="shared" si="1363"/>
        <v>0</v>
      </c>
      <c r="GT164" s="56">
        <f t="shared" si="1363"/>
        <v>0</v>
      </c>
      <c r="GU164" s="56">
        <f t="shared" si="1363"/>
        <v>0</v>
      </c>
      <c r="GV164" s="56">
        <f t="shared" si="1363"/>
        <v>0</v>
      </c>
      <c r="GW164" s="56">
        <f t="shared" si="1363"/>
        <v>0</v>
      </c>
      <c r="GX164" s="56">
        <f t="shared" si="1363"/>
        <v>0</v>
      </c>
      <c r="GY164" s="56">
        <f t="shared" si="1363"/>
        <v>0</v>
      </c>
      <c r="GZ164" s="57">
        <f t="shared" ref="GZ164:JW164" si="1364">SUM(GZ165:GZ169)</f>
        <v>0</v>
      </c>
      <c r="HA164" s="56">
        <f t="shared" si="1364"/>
        <v>0</v>
      </c>
      <c r="HB164" s="56">
        <f t="shared" si="1364"/>
        <v>0</v>
      </c>
      <c r="HC164" s="56">
        <f t="shared" si="1364"/>
        <v>0</v>
      </c>
      <c r="HD164" s="56">
        <f t="shared" si="1364"/>
        <v>0</v>
      </c>
      <c r="HE164" s="56">
        <f t="shared" si="1364"/>
        <v>0</v>
      </c>
      <c r="HF164" s="56">
        <f t="shared" si="1364"/>
        <v>0</v>
      </c>
      <c r="HG164" s="56">
        <f t="shared" si="1364"/>
        <v>0</v>
      </c>
      <c r="HH164" s="56">
        <f t="shared" si="1364"/>
        <v>0</v>
      </c>
      <c r="HI164" s="56">
        <f t="shared" si="1364"/>
        <v>0</v>
      </c>
      <c r="HJ164" s="56">
        <f t="shared" si="1364"/>
        <v>0</v>
      </c>
      <c r="HK164" s="56">
        <f t="shared" si="1364"/>
        <v>0</v>
      </c>
      <c r="HL164" s="56">
        <f t="shared" si="1364"/>
        <v>0</v>
      </c>
      <c r="HM164" s="56">
        <f t="shared" si="1364"/>
        <v>0</v>
      </c>
      <c r="HN164" s="107">
        <f t="shared" si="1364"/>
        <v>0</v>
      </c>
      <c r="HO164" s="134">
        <f t="shared" si="1364"/>
        <v>0</v>
      </c>
      <c r="HP164" s="150">
        <f t="shared" si="1364"/>
        <v>0</v>
      </c>
      <c r="HQ164" s="57">
        <f t="shared" si="1364"/>
        <v>0</v>
      </c>
      <c r="HR164" s="56">
        <f t="shared" si="1364"/>
        <v>0</v>
      </c>
      <c r="HS164" s="56">
        <f t="shared" si="1364"/>
        <v>0</v>
      </c>
      <c r="HT164" s="56">
        <f t="shared" si="1364"/>
        <v>0</v>
      </c>
      <c r="HU164" s="56">
        <f t="shared" si="1364"/>
        <v>0</v>
      </c>
      <c r="HV164" s="56">
        <f t="shared" si="1364"/>
        <v>0</v>
      </c>
      <c r="HW164" s="56">
        <f t="shared" si="1364"/>
        <v>0</v>
      </c>
      <c r="HX164" s="56">
        <f t="shared" si="1364"/>
        <v>0</v>
      </c>
      <c r="HY164" s="56">
        <f t="shared" si="1364"/>
        <v>0</v>
      </c>
      <c r="HZ164" s="56">
        <f t="shared" si="1364"/>
        <v>0</v>
      </c>
      <c r="IA164" s="56">
        <f t="shared" si="1364"/>
        <v>0</v>
      </c>
      <c r="IB164" s="57">
        <f t="shared" si="1364"/>
        <v>0</v>
      </c>
      <c r="IC164" s="56">
        <f t="shared" si="1364"/>
        <v>0</v>
      </c>
      <c r="ID164" s="56">
        <f t="shared" si="1364"/>
        <v>0</v>
      </c>
      <c r="IE164" s="56">
        <f t="shared" si="1364"/>
        <v>0</v>
      </c>
      <c r="IF164" s="107">
        <f t="shared" si="1364"/>
        <v>0</v>
      </c>
      <c r="IG164" s="57">
        <f t="shared" si="1364"/>
        <v>0</v>
      </c>
      <c r="IH164" s="56">
        <f t="shared" si="1364"/>
        <v>0</v>
      </c>
      <c r="II164" s="56">
        <f t="shared" si="1364"/>
        <v>0</v>
      </c>
      <c r="IJ164" s="56">
        <f t="shared" si="1364"/>
        <v>0</v>
      </c>
      <c r="IK164" s="56">
        <f t="shared" si="1364"/>
        <v>0</v>
      </c>
      <c r="IL164" s="56">
        <f t="shared" si="1364"/>
        <v>0</v>
      </c>
      <c r="IM164" s="56">
        <f t="shared" si="1364"/>
        <v>0</v>
      </c>
      <c r="IN164" s="56">
        <f t="shared" si="1364"/>
        <v>0</v>
      </c>
      <c r="IO164" s="56">
        <f t="shared" si="1364"/>
        <v>0</v>
      </c>
      <c r="IP164" s="56">
        <f t="shared" si="1364"/>
        <v>0</v>
      </c>
      <c r="IQ164" s="56">
        <f t="shared" si="1364"/>
        <v>0</v>
      </c>
      <c r="IR164" s="57">
        <f t="shared" si="1364"/>
        <v>0</v>
      </c>
      <c r="IS164" s="56">
        <f t="shared" si="1364"/>
        <v>0</v>
      </c>
      <c r="IT164" s="56">
        <f t="shared" si="1364"/>
        <v>0</v>
      </c>
      <c r="IU164" s="56">
        <f t="shared" si="1364"/>
        <v>0</v>
      </c>
      <c r="IV164" s="107">
        <f t="shared" si="1364"/>
        <v>0</v>
      </c>
      <c r="IW164" s="57">
        <f t="shared" si="1364"/>
        <v>0</v>
      </c>
      <c r="IX164" s="56">
        <f t="shared" si="1364"/>
        <v>0</v>
      </c>
      <c r="IY164" s="56">
        <f t="shared" si="1364"/>
        <v>0</v>
      </c>
      <c r="IZ164" s="56">
        <f t="shared" si="1364"/>
        <v>0</v>
      </c>
      <c r="JA164" s="56">
        <f t="shared" si="1364"/>
        <v>0</v>
      </c>
      <c r="JB164" s="56">
        <f t="shared" si="1364"/>
        <v>0</v>
      </c>
      <c r="JC164" s="56">
        <f t="shared" si="1364"/>
        <v>0</v>
      </c>
      <c r="JD164" s="56">
        <f t="shared" si="1364"/>
        <v>0</v>
      </c>
      <c r="JE164" s="56">
        <f t="shared" si="1364"/>
        <v>0</v>
      </c>
      <c r="JF164" s="56">
        <f t="shared" si="1364"/>
        <v>0</v>
      </c>
      <c r="JG164" s="56">
        <f t="shared" si="1364"/>
        <v>0</v>
      </c>
      <c r="JH164" s="57">
        <f t="shared" si="1364"/>
        <v>0</v>
      </c>
      <c r="JI164" s="56">
        <f t="shared" si="1364"/>
        <v>0</v>
      </c>
      <c r="JJ164" s="56">
        <f t="shared" si="1364"/>
        <v>0</v>
      </c>
      <c r="JK164" s="56">
        <f t="shared" si="1364"/>
        <v>0</v>
      </c>
      <c r="JL164" s="107">
        <f t="shared" si="1364"/>
        <v>0</v>
      </c>
      <c r="JM164" s="57">
        <f t="shared" si="1364"/>
        <v>0</v>
      </c>
      <c r="JN164" s="56">
        <f t="shared" si="1364"/>
        <v>0</v>
      </c>
      <c r="JO164" s="56">
        <f t="shared" si="1364"/>
        <v>0</v>
      </c>
      <c r="JP164" s="56">
        <f t="shared" si="1364"/>
        <v>0</v>
      </c>
      <c r="JQ164" s="56">
        <f t="shared" si="1364"/>
        <v>0</v>
      </c>
      <c r="JR164" s="56">
        <f t="shared" si="1364"/>
        <v>0</v>
      </c>
      <c r="JS164" s="56">
        <f t="shared" si="1364"/>
        <v>0</v>
      </c>
      <c r="JT164" s="56">
        <f t="shared" si="1364"/>
        <v>0</v>
      </c>
      <c r="JU164" s="56">
        <f t="shared" si="1364"/>
        <v>0</v>
      </c>
      <c r="JV164" s="56">
        <f t="shared" si="1364"/>
        <v>0</v>
      </c>
      <c r="JW164" s="56">
        <f t="shared" si="1364"/>
        <v>0</v>
      </c>
      <c r="JX164" s="57">
        <f t="shared" ref="JX164:MT164" si="1365">SUM(JX165:JX169)</f>
        <v>0</v>
      </c>
      <c r="JY164" s="56">
        <f t="shared" si="1365"/>
        <v>0</v>
      </c>
      <c r="JZ164" s="56">
        <f t="shared" si="1365"/>
        <v>0</v>
      </c>
      <c r="KA164" s="56">
        <f t="shared" si="1365"/>
        <v>0</v>
      </c>
      <c r="KB164" s="107">
        <f t="shared" si="1365"/>
        <v>0</v>
      </c>
      <c r="KC164" s="57">
        <f t="shared" si="1365"/>
        <v>0</v>
      </c>
      <c r="KD164" s="56">
        <f t="shared" si="1365"/>
        <v>0</v>
      </c>
      <c r="KE164" s="56">
        <f t="shared" si="1365"/>
        <v>0</v>
      </c>
      <c r="KF164" s="56">
        <f t="shared" si="1365"/>
        <v>0</v>
      </c>
      <c r="KG164" s="56">
        <f t="shared" si="1365"/>
        <v>0</v>
      </c>
      <c r="KH164" s="56">
        <f t="shared" si="1365"/>
        <v>0</v>
      </c>
      <c r="KI164" s="56">
        <f t="shared" si="1365"/>
        <v>0</v>
      </c>
      <c r="KJ164" s="56">
        <f t="shared" si="1365"/>
        <v>0</v>
      </c>
      <c r="KK164" s="56">
        <f t="shared" si="1365"/>
        <v>0</v>
      </c>
      <c r="KL164" s="56">
        <f t="shared" si="1365"/>
        <v>0</v>
      </c>
      <c r="KM164" s="56">
        <f t="shared" si="1365"/>
        <v>0</v>
      </c>
      <c r="KN164" s="57">
        <f t="shared" si="1365"/>
        <v>0</v>
      </c>
      <c r="KO164" s="56">
        <f t="shared" si="1365"/>
        <v>0</v>
      </c>
      <c r="KP164" s="56">
        <f t="shared" si="1365"/>
        <v>0</v>
      </c>
      <c r="KQ164" s="56">
        <f t="shared" si="1365"/>
        <v>0</v>
      </c>
      <c r="KR164" s="56">
        <f t="shared" si="1365"/>
        <v>0</v>
      </c>
      <c r="KS164" s="56">
        <f t="shared" si="1365"/>
        <v>0</v>
      </c>
      <c r="KT164" s="56">
        <f t="shared" si="1365"/>
        <v>0</v>
      </c>
      <c r="KU164" s="56">
        <f t="shared" si="1365"/>
        <v>0</v>
      </c>
      <c r="KV164" s="56">
        <f t="shared" si="1365"/>
        <v>0</v>
      </c>
      <c r="KW164" s="56">
        <f t="shared" si="1365"/>
        <v>0</v>
      </c>
      <c r="KX164" s="56">
        <f t="shared" si="1365"/>
        <v>0</v>
      </c>
      <c r="KY164" s="56">
        <f t="shared" si="1365"/>
        <v>0</v>
      </c>
      <c r="KZ164" s="56">
        <f t="shared" si="1365"/>
        <v>0</v>
      </c>
      <c r="LA164" s="56">
        <f t="shared" si="1365"/>
        <v>0</v>
      </c>
      <c r="LB164" s="107">
        <f t="shared" si="1365"/>
        <v>0</v>
      </c>
      <c r="LC164" s="150">
        <f t="shared" si="1365"/>
        <v>0</v>
      </c>
      <c r="LD164" s="57">
        <f t="shared" si="1365"/>
        <v>0</v>
      </c>
      <c r="LE164" s="56">
        <f t="shared" si="1365"/>
        <v>0</v>
      </c>
      <c r="LF164" s="56">
        <f t="shared" si="1365"/>
        <v>0</v>
      </c>
      <c r="LG164" s="56">
        <f t="shared" si="1365"/>
        <v>0</v>
      </c>
      <c r="LH164" s="56">
        <f t="shared" si="1365"/>
        <v>0</v>
      </c>
      <c r="LI164" s="56">
        <f t="shared" si="1365"/>
        <v>0</v>
      </c>
      <c r="LJ164" s="56">
        <f t="shared" si="1365"/>
        <v>0</v>
      </c>
      <c r="LK164" s="56">
        <f t="shared" si="1365"/>
        <v>0</v>
      </c>
      <c r="LL164" s="56">
        <f t="shared" si="1365"/>
        <v>0</v>
      </c>
      <c r="LM164" s="56">
        <f t="shared" si="1365"/>
        <v>0</v>
      </c>
      <c r="LN164" s="56">
        <f t="shared" si="1365"/>
        <v>0</v>
      </c>
      <c r="LO164" s="57">
        <f t="shared" si="1365"/>
        <v>0</v>
      </c>
      <c r="LP164" s="56">
        <f t="shared" si="1365"/>
        <v>0</v>
      </c>
      <c r="LQ164" s="56">
        <f t="shared" si="1365"/>
        <v>0</v>
      </c>
      <c r="LR164" s="56">
        <f t="shared" si="1365"/>
        <v>0</v>
      </c>
      <c r="LS164" s="107">
        <f t="shared" si="1365"/>
        <v>0</v>
      </c>
      <c r="LT164" s="57">
        <f t="shared" si="1365"/>
        <v>0</v>
      </c>
      <c r="LU164" s="56">
        <f t="shared" si="1365"/>
        <v>0</v>
      </c>
      <c r="LV164" s="56">
        <f t="shared" si="1365"/>
        <v>0</v>
      </c>
      <c r="LW164" s="56">
        <f t="shared" si="1365"/>
        <v>0</v>
      </c>
      <c r="LX164" s="56">
        <f t="shared" si="1365"/>
        <v>0</v>
      </c>
      <c r="LY164" s="56">
        <f t="shared" si="1365"/>
        <v>0</v>
      </c>
      <c r="LZ164" s="56">
        <f t="shared" si="1365"/>
        <v>0</v>
      </c>
      <c r="MA164" s="56">
        <f t="shared" si="1365"/>
        <v>0</v>
      </c>
      <c r="MB164" s="56">
        <f t="shared" si="1365"/>
        <v>0</v>
      </c>
      <c r="MC164" s="56">
        <f t="shared" si="1365"/>
        <v>0</v>
      </c>
      <c r="MD164" s="56">
        <f t="shared" si="1365"/>
        <v>0</v>
      </c>
      <c r="ME164" s="57">
        <f t="shared" si="1365"/>
        <v>0</v>
      </c>
      <c r="MF164" s="56">
        <f t="shared" si="1365"/>
        <v>0</v>
      </c>
      <c r="MG164" s="56">
        <f t="shared" si="1365"/>
        <v>0</v>
      </c>
      <c r="MH164" s="56">
        <f t="shared" si="1365"/>
        <v>0</v>
      </c>
      <c r="MI164" s="107">
        <f t="shared" si="1365"/>
        <v>0</v>
      </c>
      <c r="MJ164" s="57">
        <f t="shared" si="1365"/>
        <v>0</v>
      </c>
      <c r="MK164" s="56">
        <f t="shared" si="1365"/>
        <v>0</v>
      </c>
      <c r="ML164" s="56">
        <f t="shared" si="1365"/>
        <v>0</v>
      </c>
      <c r="MM164" s="56">
        <f t="shared" si="1365"/>
        <v>0</v>
      </c>
      <c r="MN164" s="56">
        <f t="shared" si="1365"/>
        <v>0</v>
      </c>
      <c r="MO164" s="56">
        <f t="shared" si="1365"/>
        <v>0</v>
      </c>
      <c r="MP164" s="56">
        <f t="shared" si="1365"/>
        <v>0</v>
      </c>
      <c r="MQ164" s="56">
        <f t="shared" si="1365"/>
        <v>0</v>
      </c>
      <c r="MR164" s="56">
        <f t="shared" si="1365"/>
        <v>0</v>
      </c>
      <c r="MS164" s="56">
        <f t="shared" si="1365"/>
        <v>0</v>
      </c>
      <c r="MT164" s="56">
        <f t="shared" si="1365"/>
        <v>0</v>
      </c>
      <c r="MU164" s="57">
        <f t="shared" ref="MU164:PF164" si="1366">SUM(MU165:MU169)</f>
        <v>0</v>
      </c>
      <c r="MV164" s="56">
        <f t="shared" si="1366"/>
        <v>0</v>
      </c>
      <c r="MW164" s="56">
        <f t="shared" si="1366"/>
        <v>0</v>
      </c>
      <c r="MX164" s="56">
        <f t="shared" si="1366"/>
        <v>0</v>
      </c>
      <c r="MY164" s="107">
        <f t="shared" si="1366"/>
        <v>0</v>
      </c>
      <c r="MZ164" s="57">
        <f t="shared" si="1366"/>
        <v>0</v>
      </c>
      <c r="NA164" s="56">
        <f t="shared" si="1366"/>
        <v>0</v>
      </c>
      <c r="NB164" s="56">
        <f t="shared" si="1366"/>
        <v>0</v>
      </c>
      <c r="NC164" s="56">
        <f t="shared" si="1366"/>
        <v>0</v>
      </c>
      <c r="ND164" s="56">
        <f t="shared" si="1366"/>
        <v>0</v>
      </c>
      <c r="NE164" s="56">
        <f t="shared" si="1366"/>
        <v>0</v>
      </c>
      <c r="NF164" s="56">
        <f t="shared" si="1366"/>
        <v>0</v>
      </c>
      <c r="NG164" s="56">
        <f t="shared" si="1366"/>
        <v>0</v>
      </c>
      <c r="NH164" s="56">
        <f t="shared" si="1366"/>
        <v>0</v>
      </c>
      <c r="NI164" s="56">
        <f t="shared" si="1366"/>
        <v>0</v>
      </c>
      <c r="NJ164" s="56">
        <f t="shared" si="1366"/>
        <v>0</v>
      </c>
      <c r="NK164" s="57">
        <f t="shared" si="1366"/>
        <v>0</v>
      </c>
      <c r="NL164" s="56">
        <f t="shared" si="1366"/>
        <v>0</v>
      </c>
      <c r="NM164" s="56">
        <f t="shared" si="1366"/>
        <v>0</v>
      </c>
      <c r="NN164" s="56">
        <f t="shared" si="1366"/>
        <v>0</v>
      </c>
      <c r="NO164" s="107">
        <f t="shared" si="1366"/>
        <v>0</v>
      </c>
      <c r="NP164" s="57">
        <f t="shared" si="1366"/>
        <v>0</v>
      </c>
      <c r="NQ164" s="56">
        <f t="shared" si="1366"/>
        <v>0</v>
      </c>
      <c r="NR164" s="56">
        <f t="shared" si="1366"/>
        <v>0</v>
      </c>
      <c r="NS164" s="56">
        <f t="shared" si="1366"/>
        <v>0</v>
      </c>
      <c r="NT164" s="56">
        <f t="shared" si="1366"/>
        <v>0</v>
      </c>
      <c r="NU164" s="56">
        <f t="shared" si="1366"/>
        <v>0</v>
      </c>
      <c r="NV164" s="56">
        <f t="shared" si="1366"/>
        <v>0</v>
      </c>
      <c r="NW164" s="56">
        <f t="shared" si="1366"/>
        <v>0</v>
      </c>
      <c r="NX164" s="56">
        <f t="shared" si="1366"/>
        <v>0</v>
      </c>
      <c r="NY164" s="56">
        <f t="shared" si="1366"/>
        <v>0</v>
      </c>
      <c r="NZ164" s="56">
        <f t="shared" si="1366"/>
        <v>0</v>
      </c>
      <c r="OA164" s="57">
        <f t="shared" si="1366"/>
        <v>0</v>
      </c>
      <c r="OB164" s="56">
        <f t="shared" si="1366"/>
        <v>0</v>
      </c>
      <c r="OC164" s="56">
        <f t="shared" si="1366"/>
        <v>0</v>
      </c>
      <c r="OD164" s="56">
        <f t="shared" si="1366"/>
        <v>0</v>
      </c>
      <c r="OE164" s="107">
        <f t="shared" si="1366"/>
        <v>0</v>
      </c>
      <c r="OF164" s="57">
        <f t="shared" si="1366"/>
        <v>0</v>
      </c>
      <c r="OG164" s="56">
        <f t="shared" si="1366"/>
        <v>0</v>
      </c>
      <c r="OH164" s="56">
        <f t="shared" si="1366"/>
        <v>0</v>
      </c>
      <c r="OI164" s="56">
        <f t="shared" si="1366"/>
        <v>0</v>
      </c>
      <c r="OJ164" s="56">
        <f t="shared" si="1366"/>
        <v>0</v>
      </c>
      <c r="OK164" s="56">
        <f t="shared" si="1366"/>
        <v>0</v>
      </c>
      <c r="OL164" s="56">
        <f t="shared" si="1366"/>
        <v>0</v>
      </c>
      <c r="OM164" s="56">
        <f t="shared" si="1366"/>
        <v>0</v>
      </c>
      <c r="ON164" s="56">
        <f t="shared" si="1366"/>
        <v>0</v>
      </c>
      <c r="OO164" s="56">
        <f t="shared" si="1366"/>
        <v>0</v>
      </c>
      <c r="OP164" s="56">
        <f t="shared" si="1366"/>
        <v>0</v>
      </c>
      <c r="OQ164" s="57">
        <f t="shared" si="1366"/>
        <v>0</v>
      </c>
      <c r="OR164" s="56">
        <f t="shared" si="1366"/>
        <v>0</v>
      </c>
      <c r="OS164" s="56">
        <f t="shared" si="1366"/>
        <v>0</v>
      </c>
      <c r="OT164" s="56">
        <f t="shared" si="1366"/>
        <v>0</v>
      </c>
      <c r="OU164" s="107">
        <f t="shared" si="1366"/>
        <v>0</v>
      </c>
      <c r="OV164" s="57">
        <f t="shared" si="1366"/>
        <v>0</v>
      </c>
      <c r="OW164" s="56">
        <f t="shared" si="1366"/>
        <v>0</v>
      </c>
      <c r="OX164" s="56">
        <f t="shared" si="1366"/>
        <v>0</v>
      </c>
      <c r="OY164" s="56">
        <f t="shared" si="1366"/>
        <v>0</v>
      </c>
      <c r="OZ164" s="56">
        <f t="shared" si="1366"/>
        <v>0</v>
      </c>
      <c r="PA164" s="56">
        <f t="shared" si="1366"/>
        <v>0</v>
      </c>
      <c r="PB164" s="56">
        <f t="shared" si="1366"/>
        <v>0</v>
      </c>
      <c r="PC164" s="56">
        <f t="shared" si="1366"/>
        <v>0</v>
      </c>
      <c r="PD164" s="56">
        <f t="shared" si="1366"/>
        <v>0</v>
      </c>
      <c r="PE164" s="56">
        <f t="shared" si="1366"/>
        <v>0</v>
      </c>
      <c r="PF164" s="56">
        <f t="shared" si="1366"/>
        <v>0</v>
      </c>
      <c r="PG164" s="57">
        <f t="shared" ref="PG164:RR164" si="1367">SUM(PG165:PG169)</f>
        <v>0</v>
      </c>
      <c r="PH164" s="56">
        <f t="shared" si="1367"/>
        <v>0</v>
      </c>
      <c r="PI164" s="56">
        <f t="shared" si="1367"/>
        <v>0</v>
      </c>
      <c r="PJ164" s="56">
        <f t="shared" si="1367"/>
        <v>0</v>
      </c>
      <c r="PK164" s="107">
        <f t="shared" si="1367"/>
        <v>0</v>
      </c>
      <c r="PL164" s="57">
        <f t="shared" si="1367"/>
        <v>0</v>
      </c>
      <c r="PM164" s="56">
        <f t="shared" si="1367"/>
        <v>0</v>
      </c>
      <c r="PN164" s="56">
        <f t="shared" si="1367"/>
        <v>0</v>
      </c>
      <c r="PO164" s="56">
        <f t="shared" si="1367"/>
        <v>0</v>
      </c>
      <c r="PP164" s="56">
        <f t="shared" si="1367"/>
        <v>0</v>
      </c>
      <c r="PQ164" s="56">
        <f t="shared" si="1367"/>
        <v>0</v>
      </c>
      <c r="PR164" s="56">
        <f t="shared" si="1367"/>
        <v>0</v>
      </c>
      <c r="PS164" s="56">
        <f t="shared" si="1367"/>
        <v>0</v>
      </c>
      <c r="PT164" s="56">
        <f t="shared" si="1367"/>
        <v>0</v>
      </c>
      <c r="PU164" s="56">
        <f t="shared" si="1367"/>
        <v>0</v>
      </c>
      <c r="PV164" s="56">
        <f t="shared" si="1367"/>
        <v>0</v>
      </c>
      <c r="PW164" s="57">
        <f t="shared" si="1367"/>
        <v>0</v>
      </c>
      <c r="PX164" s="56">
        <f t="shared" si="1367"/>
        <v>0</v>
      </c>
      <c r="PY164" s="56">
        <f t="shared" si="1367"/>
        <v>0</v>
      </c>
      <c r="PZ164" s="56">
        <f t="shared" si="1367"/>
        <v>0</v>
      </c>
      <c r="QA164" s="107">
        <f t="shared" si="1367"/>
        <v>0</v>
      </c>
      <c r="QB164" s="57">
        <f t="shared" si="1367"/>
        <v>0</v>
      </c>
      <c r="QC164" s="56">
        <f t="shared" si="1367"/>
        <v>0</v>
      </c>
      <c r="QD164" s="56">
        <f t="shared" si="1367"/>
        <v>0</v>
      </c>
      <c r="QE164" s="56">
        <f t="shared" si="1367"/>
        <v>0</v>
      </c>
      <c r="QF164" s="56">
        <f t="shared" si="1367"/>
        <v>0</v>
      </c>
      <c r="QG164" s="56">
        <f t="shared" si="1367"/>
        <v>0</v>
      </c>
      <c r="QH164" s="56">
        <f t="shared" si="1367"/>
        <v>0</v>
      </c>
      <c r="QI164" s="56">
        <f t="shared" si="1367"/>
        <v>0</v>
      </c>
      <c r="QJ164" s="56">
        <f t="shared" si="1367"/>
        <v>0</v>
      </c>
      <c r="QK164" s="56">
        <f t="shared" si="1367"/>
        <v>0</v>
      </c>
      <c r="QL164" s="56">
        <f t="shared" si="1367"/>
        <v>0</v>
      </c>
      <c r="QM164" s="57">
        <f t="shared" si="1367"/>
        <v>0</v>
      </c>
      <c r="QN164" s="56">
        <f t="shared" si="1367"/>
        <v>0</v>
      </c>
      <c r="QO164" s="56">
        <f t="shared" si="1367"/>
        <v>0</v>
      </c>
      <c r="QP164" s="56">
        <f t="shared" si="1367"/>
        <v>0</v>
      </c>
      <c r="QQ164" s="107">
        <f t="shared" si="1367"/>
        <v>0</v>
      </c>
      <c r="QR164" s="57">
        <f t="shared" si="1367"/>
        <v>0</v>
      </c>
      <c r="QS164" s="56">
        <f t="shared" si="1367"/>
        <v>0</v>
      </c>
      <c r="QT164" s="56">
        <f t="shared" si="1367"/>
        <v>0</v>
      </c>
      <c r="QU164" s="56">
        <f t="shared" si="1367"/>
        <v>0</v>
      </c>
      <c r="QV164" s="56">
        <f t="shared" si="1367"/>
        <v>0</v>
      </c>
      <c r="QW164" s="56">
        <f t="shared" si="1367"/>
        <v>0</v>
      </c>
      <c r="QX164" s="56">
        <f t="shared" si="1367"/>
        <v>0</v>
      </c>
      <c r="QY164" s="56">
        <f t="shared" si="1367"/>
        <v>0</v>
      </c>
      <c r="QZ164" s="56">
        <f t="shared" si="1367"/>
        <v>0</v>
      </c>
      <c r="RA164" s="56">
        <f t="shared" si="1367"/>
        <v>0</v>
      </c>
      <c r="RB164" s="56">
        <f t="shared" si="1367"/>
        <v>0</v>
      </c>
      <c r="RC164" s="57">
        <f t="shared" si="1367"/>
        <v>0</v>
      </c>
      <c r="RD164" s="56">
        <f t="shared" si="1367"/>
        <v>0</v>
      </c>
      <c r="RE164" s="56">
        <f t="shared" si="1367"/>
        <v>0</v>
      </c>
      <c r="RF164" s="56">
        <f t="shared" si="1367"/>
        <v>0</v>
      </c>
      <c r="RG164" s="56">
        <f t="shared" si="1367"/>
        <v>0</v>
      </c>
      <c r="RH164" s="56">
        <f t="shared" si="1367"/>
        <v>0</v>
      </c>
      <c r="RI164" s="56">
        <f t="shared" si="1367"/>
        <v>0</v>
      </c>
      <c r="RJ164" s="56">
        <f t="shared" si="1367"/>
        <v>0</v>
      </c>
      <c r="RK164" s="56">
        <f t="shared" si="1367"/>
        <v>0</v>
      </c>
      <c r="RL164" s="56">
        <f t="shared" si="1367"/>
        <v>0</v>
      </c>
      <c r="RM164" s="56">
        <f t="shared" si="1367"/>
        <v>0</v>
      </c>
      <c r="RN164" s="56">
        <f t="shared" si="1367"/>
        <v>0</v>
      </c>
      <c r="RO164" s="56">
        <f t="shared" si="1367"/>
        <v>0</v>
      </c>
      <c r="RP164" s="56">
        <f t="shared" si="1367"/>
        <v>0</v>
      </c>
      <c r="RQ164" s="107">
        <f t="shared" si="1367"/>
        <v>0</v>
      </c>
      <c r="RR164" s="150">
        <f t="shared" si="1367"/>
        <v>0</v>
      </c>
      <c r="RS164" s="57">
        <f t="shared" ref="RS164:UD164" si="1368">SUM(RS165:RS169)</f>
        <v>0</v>
      </c>
      <c r="RT164" s="56">
        <f t="shared" si="1368"/>
        <v>0</v>
      </c>
      <c r="RU164" s="56">
        <f t="shared" si="1368"/>
        <v>0</v>
      </c>
      <c r="RV164" s="56">
        <f t="shared" si="1368"/>
        <v>0</v>
      </c>
      <c r="RW164" s="56">
        <f t="shared" si="1368"/>
        <v>0</v>
      </c>
      <c r="RX164" s="56">
        <f t="shared" si="1368"/>
        <v>0</v>
      </c>
      <c r="RY164" s="56">
        <f t="shared" si="1368"/>
        <v>0</v>
      </c>
      <c r="RZ164" s="56">
        <f t="shared" si="1368"/>
        <v>0</v>
      </c>
      <c r="SA164" s="56">
        <f t="shared" si="1368"/>
        <v>0</v>
      </c>
      <c r="SB164" s="56">
        <f t="shared" si="1368"/>
        <v>0</v>
      </c>
      <c r="SC164" s="56">
        <f t="shared" si="1368"/>
        <v>0</v>
      </c>
      <c r="SD164" s="57">
        <f t="shared" si="1368"/>
        <v>0</v>
      </c>
      <c r="SE164" s="56">
        <f t="shared" si="1368"/>
        <v>0</v>
      </c>
      <c r="SF164" s="56">
        <f t="shared" si="1368"/>
        <v>0</v>
      </c>
      <c r="SG164" s="56">
        <f t="shared" si="1368"/>
        <v>0</v>
      </c>
      <c r="SH164" s="107">
        <f t="shared" si="1368"/>
        <v>0</v>
      </c>
      <c r="SI164" s="57">
        <f t="shared" si="1368"/>
        <v>0</v>
      </c>
      <c r="SJ164" s="56">
        <f t="shared" si="1368"/>
        <v>0</v>
      </c>
      <c r="SK164" s="56">
        <f t="shared" si="1368"/>
        <v>0</v>
      </c>
      <c r="SL164" s="56">
        <f t="shared" si="1368"/>
        <v>0</v>
      </c>
      <c r="SM164" s="56">
        <f t="shared" si="1368"/>
        <v>0</v>
      </c>
      <c r="SN164" s="56">
        <f t="shared" si="1368"/>
        <v>0</v>
      </c>
      <c r="SO164" s="56">
        <f t="shared" si="1368"/>
        <v>0</v>
      </c>
      <c r="SP164" s="56">
        <f t="shared" si="1368"/>
        <v>0</v>
      </c>
      <c r="SQ164" s="56">
        <f t="shared" si="1368"/>
        <v>0</v>
      </c>
      <c r="SR164" s="56">
        <f t="shared" si="1368"/>
        <v>0</v>
      </c>
      <c r="SS164" s="56">
        <f t="shared" si="1368"/>
        <v>0</v>
      </c>
      <c r="ST164" s="57">
        <f t="shared" si="1368"/>
        <v>0</v>
      </c>
      <c r="SU164" s="56">
        <f t="shared" si="1368"/>
        <v>0</v>
      </c>
      <c r="SV164" s="56">
        <f t="shared" si="1368"/>
        <v>0</v>
      </c>
      <c r="SW164" s="56">
        <f t="shared" si="1368"/>
        <v>0</v>
      </c>
      <c r="SX164" s="107">
        <f t="shared" si="1368"/>
        <v>0</v>
      </c>
      <c r="SY164" s="57">
        <f t="shared" si="1368"/>
        <v>0</v>
      </c>
      <c r="SZ164" s="56">
        <f t="shared" si="1368"/>
        <v>0</v>
      </c>
      <c r="TA164" s="56">
        <f t="shared" si="1368"/>
        <v>0</v>
      </c>
      <c r="TB164" s="56">
        <f t="shared" si="1368"/>
        <v>0</v>
      </c>
      <c r="TC164" s="56">
        <f t="shared" si="1368"/>
        <v>0</v>
      </c>
      <c r="TD164" s="56">
        <f t="shared" si="1368"/>
        <v>0</v>
      </c>
      <c r="TE164" s="56">
        <f t="shared" si="1368"/>
        <v>0</v>
      </c>
      <c r="TF164" s="56">
        <f t="shared" si="1368"/>
        <v>0</v>
      </c>
      <c r="TG164" s="56">
        <f t="shared" si="1368"/>
        <v>0</v>
      </c>
      <c r="TH164" s="56">
        <f t="shared" si="1368"/>
        <v>0</v>
      </c>
      <c r="TI164" s="56">
        <f t="shared" si="1368"/>
        <v>0</v>
      </c>
      <c r="TJ164" s="57">
        <f t="shared" si="1368"/>
        <v>0</v>
      </c>
      <c r="TK164" s="56">
        <f t="shared" si="1368"/>
        <v>0</v>
      </c>
      <c r="TL164" s="56">
        <f t="shared" si="1368"/>
        <v>0</v>
      </c>
      <c r="TM164" s="56">
        <f t="shared" si="1368"/>
        <v>0</v>
      </c>
      <c r="TN164" s="107">
        <f t="shared" si="1368"/>
        <v>0</v>
      </c>
      <c r="TO164" s="57">
        <f t="shared" si="1368"/>
        <v>0</v>
      </c>
      <c r="TP164" s="56">
        <f t="shared" si="1368"/>
        <v>0</v>
      </c>
      <c r="TQ164" s="56">
        <f t="shared" si="1368"/>
        <v>0</v>
      </c>
      <c r="TR164" s="56">
        <f t="shared" si="1368"/>
        <v>0</v>
      </c>
      <c r="TS164" s="56">
        <f t="shared" si="1368"/>
        <v>0</v>
      </c>
      <c r="TT164" s="56">
        <f t="shared" si="1368"/>
        <v>0</v>
      </c>
      <c r="TU164" s="56">
        <f t="shared" si="1368"/>
        <v>0</v>
      </c>
      <c r="TV164" s="56">
        <f t="shared" si="1368"/>
        <v>0</v>
      </c>
      <c r="TW164" s="56">
        <f t="shared" si="1368"/>
        <v>0</v>
      </c>
      <c r="TX164" s="56">
        <f t="shared" si="1368"/>
        <v>0</v>
      </c>
      <c r="TY164" s="56">
        <f t="shared" si="1368"/>
        <v>0</v>
      </c>
      <c r="TZ164" s="57">
        <f t="shared" si="1368"/>
        <v>0</v>
      </c>
      <c r="UA164" s="56">
        <f t="shared" si="1368"/>
        <v>0</v>
      </c>
      <c r="UB164" s="56">
        <f t="shared" si="1368"/>
        <v>0</v>
      </c>
      <c r="UC164" s="56">
        <f t="shared" si="1368"/>
        <v>0</v>
      </c>
      <c r="UD164" s="107">
        <f t="shared" si="1368"/>
        <v>0</v>
      </c>
      <c r="UE164" s="57">
        <f t="shared" ref="UE164:VD164" si="1369">SUM(UE165:UE169)</f>
        <v>0</v>
      </c>
      <c r="UF164" s="56">
        <f t="shared" si="1369"/>
        <v>0</v>
      </c>
      <c r="UG164" s="56">
        <f t="shared" si="1369"/>
        <v>0</v>
      </c>
      <c r="UH164" s="56">
        <f t="shared" si="1369"/>
        <v>0</v>
      </c>
      <c r="UI164" s="56">
        <f t="shared" si="1369"/>
        <v>0</v>
      </c>
      <c r="UJ164" s="56">
        <f t="shared" si="1369"/>
        <v>0</v>
      </c>
      <c r="UK164" s="56">
        <f t="shared" si="1369"/>
        <v>0</v>
      </c>
      <c r="UL164" s="56">
        <f t="shared" si="1369"/>
        <v>0</v>
      </c>
      <c r="UM164" s="56">
        <f t="shared" si="1369"/>
        <v>0</v>
      </c>
      <c r="UN164" s="56">
        <f t="shared" si="1369"/>
        <v>0</v>
      </c>
      <c r="UO164" s="56">
        <f t="shared" si="1369"/>
        <v>0</v>
      </c>
      <c r="UP164" s="57">
        <f t="shared" si="1369"/>
        <v>0</v>
      </c>
      <c r="UQ164" s="56">
        <f t="shared" si="1369"/>
        <v>0</v>
      </c>
      <c r="UR164" s="56">
        <f t="shared" si="1369"/>
        <v>0</v>
      </c>
      <c r="US164" s="56">
        <f t="shared" si="1369"/>
        <v>0</v>
      </c>
      <c r="UT164" s="56">
        <f t="shared" si="1369"/>
        <v>0</v>
      </c>
      <c r="UU164" s="56">
        <f t="shared" si="1369"/>
        <v>0</v>
      </c>
      <c r="UV164" s="56">
        <f t="shared" si="1369"/>
        <v>0</v>
      </c>
      <c r="UW164" s="56">
        <f t="shared" si="1369"/>
        <v>0</v>
      </c>
      <c r="UX164" s="56">
        <f t="shared" si="1369"/>
        <v>0</v>
      </c>
      <c r="UY164" s="56">
        <f t="shared" si="1369"/>
        <v>0</v>
      </c>
      <c r="UZ164" s="56">
        <f t="shared" si="1369"/>
        <v>0</v>
      </c>
      <c r="VA164" s="56">
        <f t="shared" si="1369"/>
        <v>0</v>
      </c>
      <c r="VB164" s="56">
        <f t="shared" si="1369"/>
        <v>0</v>
      </c>
      <c r="VC164" s="56">
        <f t="shared" si="1369"/>
        <v>0</v>
      </c>
      <c r="VD164" s="107">
        <f t="shared" si="1369"/>
        <v>0</v>
      </c>
      <c r="VE164" s="9" t="str">
        <f t="shared" si="1195"/>
        <v>-</v>
      </c>
    </row>
    <row r="165" spans="1:577" ht="20.149999999999999" customHeight="1">
      <c r="A165" s="22"/>
      <c r="B165" s="22"/>
      <c r="C165" s="22">
        <v>64033</v>
      </c>
      <c r="D165" s="23" t="s">
        <v>155</v>
      </c>
      <c r="E165" s="191">
        <f>SUM(F165:I165)</f>
        <v>0</v>
      </c>
      <c r="F165" s="192"/>
      <c r="G165" s="192"/>
      <c r="H165" s="193"/>
      <c r="I165" s="227"/>
      <c r="J165" s="239">
        <f t="shared" ref="J165:J169" si="1370">SUM(K165:Y165)</f>
        <v>0</v>
      </c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9"/>
      <c r="V165" s="58"/>
      <c r="W165" s="58"/>
      <c r="X165" s="58"/>
      <c r="Y165" s="108"/>
      <c r="Z165" s="167">
        <f t="shared" ref="Z165:Z169" si="1371">SUM(AA165:AO165)</f>
        <v>0</v>
      </c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/>
      <c r="AL165" s="58"/>
      <c r="AM165" s="58"/>
      <c r="AN165" s="58"/>
      <c r="AO165" s="108"/>
      <c r="AP165" s="167">
        <f t="shared" ref="AP165:AP169" si="1372">SUM(AQ165:BE165)</f>
        <v>0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9"/>
      <c r="BB165" s="58"/>
      <c r="BC165" s="58"/>
      <c r="BD165" s="58"/>
      <c r="BE165" s="108"/>
      <c r="BF165" s="167">
        <f t="shared" ref="BF165:BF169" si="1373">SUM(BG165:BU165)</f>
        <v>0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9"/>
      <c r="BR165" s="58"/>
      <c r="BS165" s="58"/>
      <c r="BT165" s="58"/>
      <c r="BU165" s="108"/>
      <c r="BV165" s="167">
        <f t="shared" ref="BV165:BV169" si="1374">SUM(BW165:CU165)</f>
        <v>0</v>
      </c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9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108"/>
      <c r="CV165" s="171"/>
      <c r="CW165" s="167">
        <f t="shared" ref="CW165:CW169" si="1375">SUM(CX165:DL165)</f>
        <v>0</v>
      </c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9"/>
      <c r="DI165" s="58"/>
      <c r="DJ165" s="58"/>
      <c r="DK165" s="58"/>
      <c r="DL165" s="108"/>
      <c r="DM165" s="167">
        <f t="shared" ref="DM165:DM169" si="1376">SUM(DN165:EB165)</f>
        <v>0</v>
      </c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9"/>
      <c r="DY165" s="58"/>
      <c r="DZ165" s="58"/>
      <c r="EA165" s="58"/>
      <c r="EB165" s="108"/>
      <c r="EC165" s="167">
        <f t="shared" ref="EC165:EC169" si="1377">SUM(ED165:ER165)</f>
        <v>0</v>
      </c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9"/>
      <c r="EO165" s="58"/>
      <c r="EP165" s="58"/>
      <c r="EQ165" s="58"/>
      <c r="ER165" s="108"/>
      <c r="ES165" s="167">
        <f t="shared" ref="ES165:ES169" si="1378">SUM(ET165:FH165)</f>
        <v>0</v>
      </c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9"/>
      <c r="FE165" s="58"/>
      <c r="FF165" s="58"/>
      <c r="FG165" s="58"/>
      <c r="FH165" s="108"/>
      <c r="FI165" s="167">
        <f t="shared" ref="FI165:FI169" si="1379">SUM(FJ165:FX165)</f>
        <v>0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9"/>
      <c r="FU165" s="58"/>
      <c r="FV165" s="58"/>
      <c r="FW165" s="58"/>
      <c r="FX165" s="108"/>
      <c r="FY165" s="167">
        <f t="shared" ref="FY165:FY169" si="1380">SUM(FZ165:GN165)</f>
        <v>0</v>
      </c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9"/>
      <c r="GK165" s="58"/>
      <c r="GL165" s="58"/>
      <c r="GM165" s="58"/>
      <c r="GN165" s="108"/>
      <c r="GO165" s="167">
        <f t="shared" ref="GO165:GO169" si="1381">SUM(GP165:HN165)</f>
        <v>0</v>
      </c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9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108"/>
      <c r="HO165" s="170"/>
      <c r="HP165" s="171"/>
      <c r="HQ165" s="167">
        <f t="shared" ref="HQ165:HQ169" si="1382">SUM(HR165:IF165)</f>
        <v>0</v>
      </c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9"/>
      <c r="IC165" s="58"/>
      <c r="ID165" s="58"/>
      <c r="IE165" s="58"/>
      <c r="IF165" s="108"/>
      <c r="IG165" s="167">
        <f t="shared" ref="IG165:IG169" si="1383">SUM(IH165:IV165)</f>
        <v>0</v>
      </c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9"/>
      <c r="IS165" s="58"/>
      <c r="IT165" s="58"/>
      <c r="IU165" s="58"/>
      <c r="IV165" s="108"/>
      <c r="IW165" s="167">
        <f t="shared" ref="IW165:IW169" si="1384">SUM(IX165:JL165)</f>
        <v>0</v>
      </c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9"/>
      <c r="JI165" s="58"/>
      <c r="JJ165" s="58"/>
      <c r="JK165" s="58"/>
      <c r="JL165" s="108"/>
      <c r="JM165" s="167">
        <f t="shared" ref="JM165:JM169" si="1385">SUM(JN165:KB165)</f>
        <v>0</v>
      </c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9"/>
      <c r="JY165" s="58"/>
      <c r="JZ165" s="58"/>
      <c r="KA165" s="58"/>
      <c r="KB165" s="108"/>
      <c r="KC165" s="167">
        <f t="shared" ref="KC165:KC169" si="1386">SUM(KD165:LB165)</f>
        <v>0</v>
      </c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9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108"/>
      <c r="LC165" s="171"/>
      <c r="LD165" s="167">
        <f t="shared" ref="LD165:LD169" si="1387">SUM(LE165:LS165)</f>
        <v>0</v>
      </c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9"/>
      <c r="LP165" s="58"/>
      <c r="LQ165" s="58"/>
      <c r="LR165" s="58"/>
      <c r="LS165" s="108"/>
      <c r="LT165" s="167">
        <f t="shared" ref="LT165:LT169" si="1388">SUM(LU165:MI165)</f>
        <v>0</v>
      </c>
      <c r="LU165" s="58"/>
      <c r="LV165" s="58"/>
      <c r="LW165" s="58"/>
      <c r="LX165" s="58"/>
      <c r="LY165" s="58"/>
      <c r="LZ165" s="58"/>
      <c r="MA165" s="58"/>
      <c r="MB165" s="58"/>
      <c r="MC165" s="58"/>
      <c r="MD165" s="58"/>
      <c r="ME165" s="59"/>
      <c r="MF165" s="58"/>
      <c r="MG165" s="58"/>
      <c r="MH165" s="58"/>
      <c r="MI165" s="108"/>
      <c r="MJ165" s="167">
        <f t="shared" ref="MJ165:MJ169" si="1389">SUM(MK165:MY165)</f>
        <v>0</v>
      </c>
      <c r="MK165" s="58"/>
      <c r="ML165" s="58"/>
      <c r="MM165" s="58"/>
      <c r="MN165" s="58"/>
      <c r="MO165" s="58"/>
      <c r="MP165" s="58"/>
      <c r="MQ165" s="58"/>
      <c r="MR165" s="58"/>
      <c r="MS165" s="58"/>
      <c r="MT165" s="58"/>
      <c r="MU165" s="59"/>
      <c r="MV165" s="58"/>
      <c r="MW165" s="58"/>
      <c r="MX165" s="58"/>
      <c r="MY165" s="108"/>
      <c r="MZ165" s="167">
        <f t="shared" ref="MZ165:MZ169" si="1390">SUM(NA165:NO165)</f>
        <v>0</v>
      </c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9"/>
      <c r="NL165" s="58"/>
      <c r="NM165" s="58"/>
      <c r="NN165" s="58"/>
      <c r="NO165" s="108"/>
      <c r="NP165" s="167">
        <f t="shared" ref="NP165:NP169" si="1391">SUM(NQ165:OE165)</f>
        <v>0</v>
      </c>
      <c r="NQ165" s="58"/>
      <c r="NR165" s="58"/>
      <c r="NS165" s="58"/>
      <c r="NT165" s="58"/>
      <c r="NU165" s="58"/>
      <c r="NV165" s="58"/>
      <c r="NW165" s="58"/>
      <c r="NX165" s="58"/>
      <c r="NY165" s="58"/>
      <c r="NZ165" s="58"/>
      <c r="OA165" s="59"/>
      <c r="OB165" s="58"/>
      <c r="OC165" s="58"/>
      <c r="OD165" s="58"/>
      <c r="OE165" s="108"/>
      <c r="OF165" s="167">
        <f t="shared" ref="OF165:OF169" si="1392">SUM(OG165:OU165)</f>
        <v>0</v>
      </c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9"/>
      <c r="OR165" s="58"/>
      <c r="OS165" s="58"/>
      <c r="OT165" s="58"/>
      <c r="OU165" s="108"/>
      <c r="OV165" s="167">
        <f t="shared" ref="OV165:OV169" si="1393">SUM(OW165:PK165)</f>
        <v>0</v>
      </c>
      <c r="OW165" s="58"/>
      <c r="OX165" s="58"/>
      <c r="OY165" s="58"/>
      <c r="OZ165" s="58"/>
      <c r="PA165" s="58"/>
      <c r="PB165" s="58"/>
      <c r="PC165" s="58"/>
      <c r="PD165" s="58"/>
      <c r="PE165" s="58"/>
      <c r="PF165" s="58"/>
      <c r="PG165" s="59"/>
      <c r="PH165" s="58"/>
      <c r="PI165" s="58"/>
      <c r="PJ165" s="58"/>
      <c r="PK165" s="108"/>
      <c r="PL165" s="167">
        <f t="shared" ref="PL165:PL169" si="1394">SUM(PM165:QA165)</f>
        <v>0</v>
      </c>
      <c r="PM165" s="58"/>
      <c r="PN165" s="58"/>
      <c r="PO165" s="58"/>
      <c r="PP165" s="58"/>
      <c r="PQ165" s="58"/>
      <c r="PR165" s="58"/>
      <c r="PS165" s="58"/>
      <c r="PT165" s="58"/>
      <c r="PU165" s="58"/>
      <c r="PV165" s="58"/>
      <c r="PW165" s="59"/>
      <c r="PX165" s="58"/>
      <c r="PY165" s="58"/>
      <c r="PZ165" s="58"/>
      <c r="QA165" s="108"/>
      <c r="QB165" s="167">
        <f t="shared" ref="QB165:QB169" si="1395">SUM(QC165:QQ165)</f>
        <v>0</v>
      </c>
      <c r="QC165" s="58"/>
      <c r="QD165" s="58"/>
      <c r="QE165" s="58"/>
      <c r="QF165" s="58"/>
      <c r="QG165" s="58"/>
      <c r="QH165" s="58"/>
      <c r="QI165" s="58"/>
      <c r="QJ165" s="58"/>
      <c r="QK165" s="58"/>
      <c r="QL165" s="58"/>
      <c r="QM165" s="59"/>
      <c r="QN165" s="58"/>
      <c r="QO165" s="58"/>
      <c r="QP165" s="58"/>
      <c r="QQ165" s="108"/>
      <c r="QR165" s="167">
        <f t="shared" ref="QR165:QR169" si="1396">SUM(QS165:RQ165)</f>
        <v>0</v>
      </c>
      <c r="QS165" s="58"/>
      <c r="QT165" s="58"/>
      <c r="QU165" s="58"/>
      <c r="QV165" s="58"/>
      <c r="QW165" s="58"/>
      <c r="QX165" s="58"/>
      <c r="QY165" s="58"/>
      <c r="QZ165" s="58"/>
      <c r="RA165" s="58"/>
      <c r="RB165" s="58"/>
      <c r="RC165" s="59"/>
      <c r="RD165" s="58"/>
      <c r="RE165" s="58"/>
      <c r="RF165" s="58"/>
      <c r="RG165" s="58"/>
      <c r="RH165" s="58"/>
      <c r="RI165" s="58"/>
      <c r="RJ165" s="58"/>
      <c r="RK165" s="58"/>
      <c r="RL165" s="58"/>
      <c r="RM165" s="58"/>
      <c r="RN165" s="58"/>
      <c r="RO165" s="58"/>
      <c r="RP165" s="58"/>
      <c r="RQ165" s="108"/>
      <c r="RR165" s="171"/>
      <c r="RS165" s="167">
        <f t="shared" ref="RS165:RS169" si="1397">SUM(RT165:SH165)</f>
        <v>0</v>
      </c>
      <c r="RT165" s="58"/>
      <c r="RU165" s="58"/>
      <c r="RV165" s="58"/>
      <c r="RW165" s="58"/>
      <c r="RX165" s="58"/>
      <c r="RY165" s="58"/>
      <c r="RZ165" s="58"/>
      <c r="SA165" s="58"/>
      <c r="SB165" s="58"/>
      <c r="SC165" s="58"/>
      <c r="SD165" s="59"/>
      <c r="SE165" s="58"/>
      <c r="SF165" s="58"/>
      <c r="SG165" s="58"/>
      <c r="SH165" s="108"/>
      <c r="SI165" s="167">
        <f t="shared" ref="SI165:SI169" si="1398">SUM(SJ165:SX165)</f>
        <v>0</v>
      </c>
      <c r="SJ165" s="58"/>
      <c r="SK165" s="58"/>
      <c r="SL165" s="58"/>
      <c r="SM165" s="58"/>
      <c r="SN165" s="58"/>
      <c r="SO165" s="58"/>
      <c r="SP165" s="58"/>
      <c r="SQ165" s="58"/>
      <c r="SR165" s="58"/>
      <c r="SS165" s="58"/>
      <c r="ST165" s="59"/>
      <c r="SU165" s="58"/>
      <c r="SV165" s="58"/>
      <c r="SW165" s="58"/>
      <c r="SX165" s="108"/>
      <c r="SY165" s="167">
        <f t="shared" ref="SY165:SY169" si="1399">SUM(SZ165:TN165)</f>
        <v>0</v>
      </c>
      <c r="SZ165" s="58"/>
      <c r="TA165" s="58"/>
      <c r="TB165" s="58"/>
      <c r="TC165" s="58"/>
      <c r="TD165" s="58"/>
      <c r="TE165" s="58"/>
      <c r="TF165" s="58"/>
      <c r="TG165" s="58"/>
      <c r="TH165" s="58"/>
      <c r="TI165" s="58"/>
      <c r="TJ165" s="59"/>
      <c r="TK165" s="58"/>
      <c r="TL165" s="58"/>
      <c r="TM165" s="58"/>
      <c r="TN165" s="108"/>
      <c r="TO165" s="167">
        <f t="shared" ref="TO165:TO169" si="1400">SUM(TP165:UD165)</f>
        <v>0</v>
      </c>
      <c r="TP165" s="58"/>
      <c r="TQ165" s="58"/>
      <c r="TR165" s="58"/>
      <c r="TS165" s="58"/>
      <c r="TT165" s="58"/>
      <c r="TU165" s="58"/>
      <c r="TV165" s="58"/>
      <c r="TW165" s="58"/>
      <c r="TX165" s="58"/>
      <c r="TY165" s="58"/>
      <c r="TZ165" s="59"/>
      <c r="UA165" s="58"/>
      <c r="UB165" s="58"/>
      <c r="UC165" s="58"/>
      <c r="UD165" s="108"/>
      <c r="UE165" s="167">
        <f t="shared" ref="UE165:UE169" si="1401">SUM(UF165:VD165)</f>
        <v>0</v>
      </c>
      <c r="UF165" s="58"/>
      <c r="UG165" s="58"/>
      <c r="UH165" s="58"/>
      <c r="UI165" s="58"/>
      <c r="UJ165" s="58"/>
      <c r="UK165" s="58"/>
      <c r="UL165" s="58"/>
      <c r="UM165" s="58"/>
      <c r="UN165" s="58"/>
      <c r="UO165" s="58"/>
      <c r="UP165" s="59"/>
      <c r="UQ165" s="58"/>
      <c r="UR165" s="58"/>
      <c r="US165" s="58"/>
      <c r="UT165" s="58"/>
      <c r="UU165" s="58"/>
      <c r="UV165" s="58"/>
      <c r="UW165" s="58"/>
      <c r="UX165" s="58"/>
      <c r="UY165" s="58"/>
      <c r="UZ165" s="58"/>
      <c r="VA165" s="58"/>
      <c r="VB165" s="58"/>
      <c r="VC165" s="58"/>
      <c r="VD165" s="108"/>
      <c r="VE165" s="9" t="str">
        <f t="shared" si="1195"/>
        <v>-</v>
      </c>
    </row>
    <row r="166" spans="1:577" ht="20.149999999999999" customHeight="1">
      <c r="A166" s="22"/>
      <c r="B166" s="22"/>
      <c r="C166" s="22">
        <v>64034</v>
      </c>
      <c r="D166" s="23" t="s">
        <v>156</v>
      </c>
      <c r="E166" s="191">
        <f>SUM(F166:I166)</f>
        <v>0</v>
      </c>
      <c r="F166" s="192"/>
      <c r="G166" s="192"/>
      <c r="H166" s="193"/>
      <c r="I166" s="227"/>
      <c r="J166" s="239">
        <f t="shared" si="1370"/>
        <v>0</v>
      </c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9"/>
      <c r="V166" s="58"/>
      <c r="W166" s="58"/>
      <c r="X166" s="58"/>
      <c r="Y166" s="108"/>
      <c r="Z166" s="167">
        <f t="shared" si="1371"/>
        <v>0</v>
      </c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/>
      <c r="AL166" s="58"/>
      <c r="AM166" s="58"/>
      <c r="AN166" s="58"/>
      <c r="AO166" s="108"/>
      <c r="AP166" s="167">
        <f t="shared" si="1372"/>
        <v>0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9"/>
      <c r="BB166" s="58"/>
      <c r="BC166" s="58"/>
      <c r="BD166" s="58"/>
      <c r="BE166" s="108"/>
      <c r="BF166" s="167">
        <f t="shared" si="1373"/>
        <v>0</v>
      </c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9"/>
      <c r="BR166" s="58"/>
      <c r="BS166" s="58"/>
      <c r="BT166" s="58"/>
      <c r="BU166" s="108"/>
      <c r="BV166" s="167">
        <f t="shared" si="1374"/>
        <v>0</v>
      </c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9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108"/>
      <c r="CV166" s="171"/>
      <c r="CW166" s="167">
        <f t="shared" si="1375"/>
        <v>0</v>
      </c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9"/>
      <c r="DI166" s="58"/>
      <c r="DJ166" s="58"/>
      <c r="DK166" s="58"/>
      <c r="DL166" s="108"/>
      <c r="DM166" s="167">
        <f t="shared" si="1376"/>
        <v>0</v>
      </c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9"/>
      <c r="DY166" s="58"/>
      <c r="DZ166" s="58"/>
      <c r="EA166" s="58"/>
      <c r="EB166" s="108"/>
      <c r="EC166" s="167">
        <f t="shared" si="1377"/>
        <v>0</v>
      </c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9"/>
      <c r="EO166" s="58"/>
      <c r="EP166" s="58"/>
      <c r="EQ166" s="58"/>
      <c r="ER166" s="108"/>
      <c r="ES166" s="167">
        <f t="shared" si="1378"/>
        <v>0</v>
      </c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9"/>
      <c r="FE166" s="58"/>
      <c r="FF166" s="58"/>
      <c r="FG166" s="58"/>
      <c r="FH166" s="108"/>
      <c r="FI166" s="167">
        <f t="shared" si="1379"/>
        <v>0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9"/>
      <c r="FU166" s="58"/>
      <c r="FV166" s="58"/>
      <c r="FW166" s="58"/>
      <c r="FX166" s="108"/>
      <c r="FY166" s="167">
        <f t="shared" si="1380"/>
        <v>0</v>
      </c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9"/>
      <c r="GK166" s="58"/>
      <c r="GL166" s="58"/>
      <c r="GM166" s="58"/>
      <c r="GN166" s="108"/>
      <c r="GO166" s="167">
        <f t="shared" si="1381"/>
        <v>0</v>
      </c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9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108"/>
      <c r="HO166" s="170"/>
      <c r="HP166" s="171"/>
      <c r="HQ166" s="167">
        <f t="shared" si="1382"/>
        <v>0</v>
      </c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9"/>
      <c r="IC166" s="58"/>
      <c r="ID166" s="58"/>
      <c r="IE166" s="58"/>
      <c r="IF166" s="108"/>
      <c r="IG166" s="167">
        <f t="shared" si="1383"/>
        <v>0</v>
      </c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9"/>
      <c r="IS166" s="58"/>
      <c r="IT166" s="58"/>
      <c r="IU166" s="58"/>
      <c r="IV166" s="108"/>
      <c r="IW166" s="167">
        <f t="shared" si="1384"/>
        <v>0</v>
      </c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9"/>
      <c r="JI166" s="58"/>
      <c r="JJ166" s="58"/>
      <c r="JK166" s="58"/>
      <c r="JL166" s="108"/>
      <c r="JM166" s="167">
        <f t="shared" si="1385"/>
        <v>0</v>
      </c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9"/>
      <c r="JY166" s="58"/>
      <c r="JZ166" s="58"/>
      <c r="KA166" s="58"/>
      <c r="KB166" s="108"/>
      <c r="KC166" s="167">
        <f t="shared" si="1386"/>
        <v>0</v>
      </c>
      <c r="KD166" s="58"/>
      <c r="KE166" s="58"/>
      <c r="KF166" s="58"/>
      <c r="KG166" s="58"/>
      <c r="KH166" s="58"/>
      <c r="KI166" s="58"/>
      <c r="KJ166" s="58"/>
      <c r="KK166" s="58"/>
      <c r="KL166" s="58"/>
      <c r="KM166" s="58"/>
      <c r="KN166" s="59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108"/>
      <c r="LC166" s="171"/>
      <c r="LD166" s="167">
        <f t="shared" si="1387"/>
        <v>0</v>
      </c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9"/>
      <c r="LP166" s="58"/>
      <c r="LQ166" s="58"/>
      <c r="LR166" s="58"/>
      <c r="LS166" s="108"/>
      <c r="LT166" s="167">
        <f t="shared" si="1388"/>
        <v>0</v>
      </c>
      <c r="LU166" s="58"/>
      <c r="LV166" s="58"/>
      <c r="LW166" s="58"/>
      <c r="LX166" s="58"/>
      <c r="LY166" s="58"/>
      <c r="LZ166" s="58"/>
      <c r="MA166" s="58"/>
      <c r="MB166" s="58"/>
      <c r="MC166" s="58"/>
      <c r="MD166" s="58"/>
      <c r="ME166" s="59"/>
      <c r="MF166" s="58"/>
      <c r="MG166" s="58"/>
      <c r="MH166" s="58"/>
      <c r="MI166" s="108"/>
      <c r="MJ166" s="167">
        <f t="shared" si="1389"/>
        <v>0</v>
      </c>
      <c r="MK166" s="58"/>
      <c r="ML166" s="58"/>
      <c r="MM166" s="58"/>
      <c r="MN166" s="58"/>
      <c r="MO166" s="58"/>
      <c r="MP166" s="58"/>
      <c r="MQ166" s="58"/>
      <c r="MR166" s="58"/>
      <c r="MS166" s="58"/>
      <c r="MT166" s="58"/>
      <c r="MU166" s="59"/>
      <c r="MV166" s="58"/>
      <c r="MW166" s="58"/>
      <c r="MX166" s="58"/>
      <c r="MY166" s="108"/>
      <c r="MZ166" s="167">
        <f t="shared" si="1390"/>
        <v>0</v>
      </c>
      <c r="NA166" s="58"/>
      <c r="NB166" s="58"/>
      <c r="NC166" s="58"/>
      <c r="ND166" s="58"/>
      <c r="NE166" s="58"/>
      <c r="NF166" s="58"/>
      <c r="NG166" s="58"/>
      <c r="NH166" s="58"/>
      <c r="NI166" s="58"/>
      <c r="NJ166" s="58"/>
      <c r="NK166" s="59"/>
      <c r="NL166" s="58"/>
      <c r="NM166" s="58"/>
      <c r="NN166" s="58"/>
      <c r="NO166" s="108"/>
      <c r="NP166" s="167">
        <f t="shared" si="1391"/>
        <v>0</v>
      </c>
      <c r="NQ166" s="58"/>
      <c r="NR166" s="58"/>
      <c r="NS166" s="58"/>
      <c r="NT166" s="58"/>
      <c r="NU166" s="58"/>
      <c r="NV166" s="58"/>
      <c r="NW166" s="58"/>
      <c r="NX166" s="58"/>
      <c r="NY166" s="58"/>
      <c r="NZ166" s="58"/>
      <c r="OA166" s="59"/>
      <c r="OB166" s="58"/>
      <c r="OC166" s="58"/>
      <c r="OD166" s="58"/>
      <c r="OE166" s="108"/>
      <c r="OF166" s="167">
        <f t="shared" si="1392"/>
        <v>0</v>
      </c>
      <c r="OG166" s="58"/>
      <c r="OH166" s="58"/>
      <c r="OI166" s="58"/>
      <c r="OJ166" s="58"/>
      <c r="OK166" s="58"/>
      <c r="OL166" s="58"/>
      <c r="OM166" s="58"/>
      <c r="ON166" s="58"/>
      <c r="OO166" s="58"/>
      <c r="OP166" s="58"/>
      <c r="OQ166" s="59"/>
      <c r="OR166" s="58"/>
      <c r="OS166" s="58"/>
      <c r="OT166" s="58"/>
      <c r="OU166" s="108"/>
      <c r="OV166" s="167">
        <f t="shared" si="1393"/>
        <v>0</v>
      </c>
      <c r="OW166" s="58"/>
      <c r="OX166" s="58"/>
      <c r="OY166" s="58"/>
      <c r="OZ166" s="58"/>
      <c r="PA166" s="58"/>
      <c r="PB166" s="58"/>
      <c r="PC166" s="58"/>
      <c r="PD166" s="58"/>
      <c r="PE166" s="58"/>
      <c r="PF166" s="58"/>
      <c r="PG166" s="59"/>
      <c r="PH166" s="58"/>
      <c r="PI166" s="58"/>
      <c r="PJ166" s="58"/>
      <c r="PK166" s="108"/>
      <c r="PL166" s="167">
        <f t="shared" si="1394"/>
        <v>0</v>
      </c>
      <c r="PM166" s="58"/>
      <c r="PN166" s="58"/>
      <c r="PO166" s="58"/>
      <c r="PP166" s="58"/>
      <c r="PQ166" s="58"/>
      <c r="PR166" s="58"/>
      <c r="PS166" s="58"/>
      <c r="PT166" s="58"/>
      <c r="PU166" s="58"/>
      <c r="PV166" s="58"/>
      <c r="PW166" s="59"/>
      <c r="PX166" s="58"/>
      <c r="PY166" s="58"/>
      <c r="PZ166" s="58"/>
      <c r="QA166" s="108"/>
      <c r="QB166" s="167">
        <f t="shared" si="1395"/>
        <v>0</v>
      </c>
      <c r="QC166" s="58"/>
      <c r="QD166" s="58"/>
      <c r="QE166" s="58"/>
      <c r="QF166" s="58"/>
      <c r="QG166" s="58"/>
      <c r="QH166" s="58"/>
      <c r="QI166" s="58"/>
      <c r="QJ166" s="58"/>
      <c r="QK166" s="58"/>
      <c r="QL166" s="58"/>
      <c r="QM166" s="59"/>
      <c r="QN166" s="58"/>
      <c r="QO166" s="58"/>
      <c r="QP166" s="58"/>
      <c r="QQ166" s="108"/>
      <c r="QR166" s="167">
        <f t="shared" si="1396"/>
        <v>0</v>
      </c>
      <c r="QS166" s="58"/>
      <c r="QT166" s="58"/>
      <c r="QU166" s="58"/>
      <c r="QV166" s="58"/>
      <c r="QW166" s="58"/>
      <c r="QX166" s="58"/>
      <c r="QY166" s="58"/>
      <c r="QZ166" s="58"/>
      <c r="RA166" s="58"/>
      <c r="RB166" s="58"/>
      <c r="RC166" s="59"/>
      <c r="RD166" s="58"/>
      <c r="RE166" s="58"/>
      <c r="RF166" s="58"/>
      <c r="RG166" s="58"/>
      <c r="RH166" s="58"/>
      <c r="RI166" s="58"/>
      <c r="RJ166" s="58"/>
      <c r="RK166" s="58"/>
      <c r="RL166" s="58"/>
      <c r="RM166" s="58"/>
      <c r="RN166" s="58"/>
      <c r="RO166" s="58"/>
      <c r="RP166" s="58"/>
      <c r="RQ166" s="108"/>
      <c r="RR166" s="171"/>
      <c r="RS166" s="167">
        <f t="shared" si="1397"/>
        <v>0</v>
      </c>
      <c r="RT166" s="58"/>
      <c r="RU166" s="58"/>
      <c r="RV166" s="58"/>
      <c r="RW166" s="58"/>
      <c r="RX166" s="58"/>
      <c r="RY166" s="58"/>
      <c r="RZ166" s="58"/>
      <c r="SA166" s="58"/>
      <c r="SB166" s="58"/>
      <c r="SC166" s="58"/>
      <c r="SD166" s="59"/>
      <c r="SE166" s="58"/>
      <c r="SF166" s="58"/>
      <c r="SG166" s="58"/>
      <c r="SH166" s="108"/>
      <c r="SI166" s="167">
        <f t="shared" si="1398"/>
        <v>0</v>
      </c>
      <c r="SJ166" s="58"/>
      <c r="SK166" s="58"/>
      <c r="SL166" s="58"/>
      <c r="SM166" s="58"/>
      <c r="SN166" s="58"/>
      <c r="SO166" s="58"/>
      <c r="SP166" s="58"/>
      <c r="SQ166" s="58"/>
      <c r="SR166" s="58"/>
      <c r="SS166" s="58"/>
      <c r="ST166" s="59"/>
      <c r="SU166" s="58"/>
      <c r="SV166" s="58"/>
      <c r="SW166" s="58"/>
      <c r="SX166" s="108"/>
      <c r="SY166" s="167">
        <f t="shared" si="1399"/>
        <v>0</v>
      </c>
      <c r="SZ166" s="58"/>
      <c r="TA166" s="58"/>
      <c r="TB166" s="58"/>
      <c r="TC166" s="58"/>
      <c r="TD166" s="58"/>
      <c r="TE166" s="58"/>
      <c r="TF166" s="58"/>
      <c r="TG166" s="58"/>
      <c r="TH166" s="58"/>
      <c r="TI166" s="58"/>
      <c r="TJ166" s="59"/>
      <c r="TK166" s="58"/>
      <c r="TL166" s="58"/>
      <c r="TM166" s="58"/>
      <c r="TN166" s="108"/>
      <c r="TO166" s="167">
        <f t="shared" si="1400"/>
        <v>0</v>
      </c>
      <c r="TP166" s="58"/>
      <c r="TQ166" s="58"/>
      <c r="TR166" s="58"/>
      <c r="TS166" s="58"/>
      <c r="TT166" s="58"/>
      <c r="TU166" s="58"/>
      <c r="TV166" s="58"/>
      <c r="TW166" s="58"/>
      <c r="TX166" s="58"/>
      <c r="TY166" s="58"/>
      <c r="TZ166" s="59"/>
      <c r="UA166" s="58"/>
      <c r="UB166" s="58"/>
      <c r="UC166" s="58"/>
      <c r="UD166" s="108"/>
      <c r="UE166" s="167">
        <f t="shared" si="1401"/>
        <v>0</v>
      </c>
      <c r="UF166" s="58"/>
      <c r="UG166" s="58"/>
      <c r="UH166" s="58"/>
      <c r="UI166" s="58"/>
      <c r="UJ166" s="58"/>
      <c r="UK166" s="58"/>
      <c r="UL166" s="58"/>
      <c r="UM166" s="58"/>
      <c r="UN166" s="58"/>
      <c r="UO166" s="58"/>
      <c r="UP166" s="59"/>
      <c r="UQ166" s="58"/>
      <c r="UR166" s="58"/>
      <c r="US166" s="58"/>
      <c r="UT166" s="58"/>
      <c r="UU166" s="58"/>
      <c r="UV166" s="58"/>
      <c r="UW166" s="58"/>
      <c r="UX166" s="58"/>
      <c r="UY166" s="58"/>
      <c r="UZ166" s="58"/>
      <c r="VA166" s="58"/>
      <c r="VB166" s="58"/>
      <c r="VC166" s="58"/>
      <c r="VD166" s="108"/>
      <c r="VE166" s="9" t="str">
        <f t="shared" si="1195"/>
        <v>-</v>
      </c>
    </row>
    <row r="167" spans="1:577" ht="20.149999999999999" customHeight="1">
      <c r="A167" s="22"/>
      <c r="B167" s="22"/>
      <c r="C167" s="22">
        <v>64035</v>
      </c>
      <c r="D167" s="23" t="s">
        <v>157</v>
      </c>
      <c r="E167" s="191">
        <f>SUM(F167:I167)</f>
        <v>0</v>
      </c>
      <c r="F167" s="192"/>
      <c r="G167" s="192"/>
      <c r="H167" s="193"/>
      <c r="I167" s="227"/>
      <c r="J167" s="239">
        <f t="shared" si="1370"/>
        <v>0</v>
      </c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9"/>
      <c r="V167" s="58"/>
      <c r="W167" s="58"/>
      <c r="X167" s="58"/>
      <c r="Y167" s="108"/>
      <c r="Z167" s="167">
        <f t="shared" si="1371"/>
        <v>0</v>
      </c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/>
      <c r="AL167" s="58"/>
      <c r="AM167" s="58"/>
      <c r="AN167" s="58"/>
      <c r="AO167" s="108"/>
      <c r="AP167" s="167">
        <f t="shared" si="1372"/>
        <v>0</v>
      </c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9"/>
      <c r="BB167" s="58"/>
      <c r="BC167" s="58"/>
      <c r="BD167" s="58"/>
      <c r="BE167" s="108"/>
      <c r="BF167" s="167">
        <f t="shared" si="1373"/>
        <v>0</v>
      </c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9"/>
      <c r="BR167" s="58"/>
      <c r="BS167" s="58"/>
      <c r="BT167" s="58"/>
      <c r="BU167" s="108"/>
      <c r="BV167" s="167">
        <f t="shared" si="1374"/>
        <v>0</v>
      </c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9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108"/>
      <c r="CV167" s="171"/>
      <c r="CW167" s="167">
        <f t="shared" si="1375"/>
        <v>0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9"/>
      <c r="DI167" s="58"/>
      <c r="DJ167" s="58"/>
      <c r="DK167" s="58"/>
      <c r="DL167" s="108"/>
      <c r="DM167" s="167">
        <f t="shared" si="1376"/>
        <v>0</v>
      </c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9"/>
      <c r="DY167" s="58"/>
      <c r="DZ167" s="58"/>
      <c r="EA167" s="58"/>
      <c r="EB167" s="108"/>
      <c r="EC167" s="167">
        <f t="shared" si="1377"/>
        <v>0</v>
      </c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9"/>
      <c r="EO167" s="58"/>
      <c r="EP167" s="58"/>
      <c r="EQ167" s="58"/>
      <c r="ER167" s="108"/>
      <c r="ES167" s="167">
        <f t="shared" si="1378"/>
        <v>0</v>
      </c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9"/>
      <c r="FE167" s="58"/>
      <c r="FF167" s="58"/>
      <c r="FG167" s="58"/>
      <c r="FH167" s="108"/>
      <c r="FI167" s="167">
        <f t="shared" si="1379"/>
        <v>0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9"/>
      <c r="FU167" s="58"/>
      <c r="FV167" s="58"/>
      <c r="FW167" s="58"/>
      <c r="FX167" s="108"/>
      <c r="FY167" s="167">
        <f t="shared" si="1380"/>
        <v>0</v>
      </c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9"/>
      <c r="GK167" s="58"/>
      <c r="GL167" s="58"/>
      <c r="GM167" s="58"/>
      <c r="GN167" s="108"/>
      <c r="GO167" s="167">
        <f t="shared" si="1381"/>
        <v>0</v>
      </c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9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108"/>
      <c r="HO167" s="170"/>
      <c r="HP167" s="171"/>
      <c r="HQ167" s="167">
        <f t="shared" si="1382"/>
        <v>0</v>
      </c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9"/>
      <c r="IC167" s="58"/>
      <c r="ID167" s="58"/>
      <c r="IE167" s="58"/>
      <c r="IF167" s="108"/>
      <c r="IG167" s="167">
        <f t="shared" si="1383"/>
        <v>0</v>
      </c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9"/>
      <c r="IS167" s="58"/>
      <c r="IT167" s="58"/>
      <c r="IU167" s="58"/>
      <c r="IV167" s="108"/>
      <c r="IW167" s="167">
        <f t="shared" si="1384"/>
        <v>0</v>
      </c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9"/>
      <c r="JI167" s="58"/>
      <c r="JJ167" s="58"/>
      <c r="JK167" s="58"/>
      <c r="JL167" s="108"/>
      <c r="JM167" s="167">
        <f t="shared" si="1385"/>
        <v>0</v>
      </c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9"/>
      <c r="JY167" s="58"/>
      <c r="JZ167" s="58"/>
      <c r="KA167" s="58"/>
      <c r="KB167" s="108"/>
      <c r="KC167" s="167">
        <f t="shared" si="1386"/>
        <v>0</v>
      </c>
      <c r="KD167" s="58"/>
      <c r="KE167" s="58"/>
      <c r="KF167" s="58"/>
      <c r="KG167" s="58"/>
      <c r="KH167" s="58"/>
      <c r="KI167" s="58"/>
      <c r="KJ167" s="58"/>
      <c r="KK167" s="58"/>
      <c r="KL167" s="58"/>
      <c r="KM167" s="58"/>
      <c r="KN167" s="59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108"/>
      <c r="LC167" s="171"/>
      <c r="LD167" s="167">
        <f t="shared" si="1387"/>
        <v>0</v>
      </c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9"/>
      <c r="LP167" s="58"/>
      <c r="LQ167" s="58"/>
      <c r="LR167" s="58"/>
      <c r="LS167" s="108"/>
      <c r="LT167" s="167">
        <f t="shared" si="1388"/>
        <v>0</v>
      </c>
      <c r="LU167" s="58"/>
      <c r="LV167" s="58"/>
      <c r="LW167" s="58"/>
      <c r="LX167" s="58"/>
      <c r="LY167" s="58"/>
      <c r="LZ167" s="58"/>
      <c r="MA167" s="58"/>
      <c r="MB167" s="58"/>
      <c r="MC167" s="58"/>
      <c r="MD167" s="58"/>
      <c r="ME167" s="59"/>
      <c r="MF167" s="58"/>
      <c r="MG167" s="58"/>
      <c r="MH167" s="58"/>
      <c r="MI167" s="108"/>
      <c r="MJ167" s="167">
        <f t="shared" si="1389"/>
        <v>0</v>
      </c>
      <c r="MK167" s="58"/>
      <c r="ML167" s="58"/>
      <c r="MM167" s="58"/>
      <c r="MN167" s="58"/>
      <c r="MO167" s="58"/>
      <c r="MP167" s="58"/>
      <c r="MQ167" s="58"/>
      <c r="MR167" s="58"/>
      <c r="MS167" s="58"/>
      <c r="MT167" s="58"/>
      <c r="MU167" s="59"/>
      <c r="MV167" s="58"/>
      <c r="MW167" s="58"/>
      <c r="MX167" s="58"/>
      <c r="MY167" s="108"/>
      <c r="MZ167" s="167">
        <f t="shared" si="1390"/>
        <v>0</v>
      </c>
      <c r="NA167" s="58"/>
      <c r="NB167" s="58"/>
      <c r="NC167" s="58"/>
      <c r="ND167" s="58"/>
      <c r="NE167" s="58"/>
      <c r="NF167" s="58"/>
      <c r="NG167" s="58"/>
      <c r="NH167" s="58"/>
      <c r="NI167" s="58"/>
      <c r="NJ167" s="58"/>
      <c r="NK167" s="59"/>
      <c r="NL167" s="58"/>
      <c r="NM167" s="58"/>
      <c r="NN167" s="58"/>
      <c r="NO167" s="108"/>
      <c r="NP167" s="167">
        <f t="shared" si="1391"/>
        <v>0</v>
      </c>
      <c r="NQ167" s="58"/>
      <c r="NR167" s="58"/>
      <c r="NS167" s="58"/>
      <c r="NT167" s="58"/>
      <c r="NU167" s="58"/>
      <c r="NV167" s="58"/>
      <c r="NW167" s="58"/>
      <c r="NX167" s="58"/>
      <c r="NY167" s="58"/>
      <c r="NZ167" s="58"/>
      <c r="OA167" s="59"/>
      <c r="OB167" s="58"/>
      <c r="OC167" s="58"/>
      <c r="OD167" s="58"/>
      <c r="OE167" s="108"/>
      <c r="OF167" s="167">
        <f t="shared" si="1392"/>
        <v>0</v>
      </c>
      <c r="OG167" s="58"/>
      <c r="OH167" s="58"/>
      <c r="OI167" s="58"/>
      <c r="OJ167" s="58"/>
      <c r="OK167" s="58"/>
      <c r="OL167" s="58"/>
      <c r="OM167" s="58"/>
      <c r="ON167" s="58"/>
      <c r="OO167" s="58"/>
      <c r="OP167" s="58"/>
      <c r="OQ167" s="59"/>
      <c r="OR167" s="58"/>
      <c r="OS167" s="58"/>
      <c r="OT167" s="58"/>
      <c r="OU167" s="108"/>
      <c r="OV167" s="167">
        <f t="shared" si="1393"/>
        <v>0</v>
      </c>
      <c r="OW167" s="58"/>
      <c r="OX167" s="58"/>
      <c r="OY167" s="58"/>
      <c r="OZ167" s="58"/>
      <c r="PA167" s="58"/>
      <c r="PB167" s="58"/>
      <c r="PC167" s="58"/>
      <c r="PD167" s="58"/>
      <c r="PE167" s="58"/>
      <c r="PF167" s="58"/>
      <c r="PG167" s="59"/>
      <c r="PH167" s="58"/>
      <c r="PI167" s="58"/>
      <c r="PJ167" s="58"/>
      <c r="PK167" s="108"/>
      <c r="PL167" s="167">
        <f t="shared" si="1394"/>
        <v>0</v>
      </c>
      <c r="PM167" s="58"/>
      <c r="PN167" s="58"/>
      <c r="PO167" s="58"/>
      <c r="PP167" s="58"/>
      <c r="PQ167" s="58"/>
      <c r="PR167" s="58"/>
      <c r="PS167" s="58"/>
      <c r="PT167" s="58"/>
      <c r="PU167" s="58"/>
      <c r="PV167" s="58"/>
      <c r="PW167" s="59"/>
      <c r="PX167" s="58"/>
      <c r="PY167" s="58"/>
      <c r="PZ167" s="58"/>
      <c r="QA167" s="108"/>
      <c r="QB167" s="167">
        <f t="shared" si="1395"/>
        <v>0</v>
      </c>
      <c r="QC167" s="58"/>
      <c r="QD167" s="58"/>
      <c r="QE167" s="58"/>
      <c r="QF167" s="58"/>
      <c r="QG167" s="58"/>
      <c r="QH167" s="58"/>
      <c r="QI167" s="58"/>
      <c r="QJ167" s="58"/>
      <c r="QK167" s="58"/>
      <c r="QL167" s="58"/>
      <c r="QM167" s="59"/>
      <c r="QN167" s="58"/>
      <c r="QO167" s="58"/>
      <c r="QP167" s="58"/>
      <c r="QQ167" s="108"/>
      <c r="QR167" s="167">
        <f t="shared" si="1396"/>
        <v>0</v>
      </c>
      <c r="QS167" s="58"/>
      <c r="QT167" s="58"/>
      <c r="QU167" s="58"/>
      <c r="QV167" s="58"/>
      <c r="QW167" s="58"/>
      <c r="QX167" s="58"/>
      <c r="QY167" s="58"/>
      <c r="QZ167" s="58"/>
      <c r="RA167" s="58"/>
      <c r="RB167" s="58"/>
      <c r="RC167" s="59"/>
      <c r="RD167" s="58"/>
      <c r="RE167" s="58"/>
      <c r="RF167" s="58"/>
      <c r="RG167" s="58"/>
      <c r="RH167" s="58"/>
      <c r="RI167" s="58"/>
      <c r="RJ167" s="58"/>
      <c r="RK167" s="58"/>
      <c r="RL167" s="58"/>
      <c r="RM167" s="58"/>
      <c r="RN167" s="58"/>
      <c r="RO167" s="58"/>
      <c r="RP167" s="58"/>
      <c r="RQ167" s="108"/>
      <c r="RR167" s="171"/>
      <c r="RS167" s="167">
        <f t="shared" si="1397"/>
        <v>0</v>
      </c>
      <c r="RT167" s="58"/>
      <c r="RU167" s="58"/>
      <c r="RV167" s="58"/>
      <c r="RW167" s="58"/>
      <c r="RX167" s="58"/>
      <c r="RY167" s="58"/>
      <c r="RZ167" s="58"/>
      <c r="SA167" s="58"/>
      <c r="SB167" s="58"/>
      <c r="SC167" s="58"/>
      <c r="SD167" s="59"/>
      <c r="SE167" s="58"/>
      <c r="SF167" s="58"/>
      <c r="SG167" s="58"/>
      <c r="SH167" s="108"/>
      <c r="SI167" s="167">
        <f t="shared" si="1398"/>
        <v>0</v>
      </c>
      <c r="SJ167" s="58"/>
      <c r="SK167" s="58"/>
      <c r="SL167" s="58"/>
      <c r="SM167" s="58"/>
      <c r="SN167" s="58"/>
      <c r="SO167" s="58"/>
      <c r="SP167" s="58"/>
      <c r="SQ167" s="58"/>
      <c r="SR167" s="58"/>
      <c r="SS167" s="58"/>
      <c r="ST167" s="59"/>
      <c r="SU167" s="58"/>
      <c r="SV167" s="58"/>
      <c r="SW167" s="58"/>
      <c r="SX167" s="108"/>
      <c r="SY167" s="167">
        <f t="shared" si="1399"/>
        <v>0</v>
      </c>
      <c r="SZ167" s="58"/>
      <c r="TA167" s="58"/>
      <c r="TB167" s="58"/>
      <c r="TC167" s="58"/>
      <c r="TD167" s="58"/>
      <c r="TE167" s="58"/>
      <c r="TF167" s="58"/>
      <c r="TG167" s="58"/>
      <c r="TH167" s="58"/>
      <c r="TI167" s="58"/>
      <c r="TJ167" s="59"/>
      <c r="TK167" s="58"/>
      <c r="TL167" s="58"/>
      <c r="TM167" s="58"/>
      <c r="TN167" s="108"/>
      <c r="TO167" s="167">
        <f t="shared" si="1400"/>
        <v>0</v>
      </c>
      <c r="TP167" s="58"/>
      <c r="TQ167" s="58"/>
      <c r="TR167" s="58"/>
      <c r="TS167" s="58"/>
      <c r="TT167" s="58"/>
      <c r="TU167" s="58"/>
      <c r="TV167" s="58"/>
      <c r="TW167" s="58"/>
      <c r="TX167" s="58"/>
      <c r="TY167" s="58"/>
      <c r="TZ167" s="59"/>
      <c r="UA167" s="58"/>
      <c r="UB167" s="58"/>
      <c r="UC167" s="58"/>
      <c r="UD167" s="108"/>
      <c r="UE167" s="167">
        <f t="shared" si="1401"/>
        <v>0</v>
      </c>
      <c r="UF167" s="58"/>
      <c r="UG167" s="58"/>
      <c r="UH167" s="58"/>
      <c r="UI167" s="58"/>
      <c r="UJ167" s="58"/>
      <c r="UK167" s="58"/>
      <c r="UL167" s="58"/>
      <c r="UM167" s="58"/>
      <c r="UN167" s="58"/>
      <c r="UO167" s="58"/>
      <c r="UP167" s="59"/>
      <c r="UQ167" s="58"/>
      <c r="UR167" s="58"/>
      <c r="US167" s="58"/>
      <c r="UT167" s="58"/>
      <c r="UU167" s="58"/>
      <c r="UV167" s="58"/>
      <c r="UW167" s="58"/>
      <c r="UX167" s="58"/>
      <c r="UY167" s="58"/>
      <c r="UZ167" s="58"/>
      <c r="VA167" s="58"/>
      <c r="VB167" s="58"/>
      <c r="VC167" s="58"/>
      <c r="VD167" s="108"/>
      <c r="VE167" s="9" t="str">
        <f t="shared" si="1195"/>
        <v>-</v>
      </c>
    </row>
    <row r="168" spans="1:577" ht="20.149999999999999" customHeight="1">
      <c r="A168" s="22"/>
      <c r="B168" s="22"/>
      <c r="C168" s="22">
        <v>64037</v>
      </c>
      <c r="D168" s="23" t="s">
        <v>158</v>
      </c>
      <c r="E168" s="191">
        <f>SUM(F168:I168)</f>
        <v>0</v>
      </c>
      <c r="F168" s="192"/>
      <c r="G168" s="192"/>
      <c r="H168" s="193"/>
      <c r="I168" s="227"/>
      <c r="J168" s="239">
        <f t="shared" si="1370"/>
        <v>0</v>
      </c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9"/>
      <c r="V168" s="58"/>
      <c r="W168" s="58"/>
      <c r="X168" s="58"/>
      <c r="Y168" s="108"/>
      <c r="Z168" s="167">
        <f t="shared" si="1371"/>
        <v>0</v>
      </c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/>
      <c r="AL168" s="58"/>
      <c r="AM168" s="58"/>
      <c r="AN168" s="58"/>
      <c r="AO168" s="108"/>
      <c r="AP168" s="167">
        <f t="shared" si="1372"/>
        <v>0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9"/>
      <c r="BB168" s="58"/>
      <c r="BC168" s="58"/>
      <c r="BD168" s="58"/>
      <c r="BE168" s="108"/>
      <c r="BF168" s="167">
        <f t="shared" si="1373"/>
        <v>0</v>
      </c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9"/>
      <c r="BR168" s="58"/>
      <c r="BS168" s="58"/>
      <c r="BT168" s="58"/>
      <c r="BU168" s="108"/>
      <c r="BV168" s="167">
        <f t="shared" si="1374"/>
        <v>0</v>
      </c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9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108"/>
      <c r="CV168" s="171"/>
      <c r="CW168" s="167">
        <f t="shared" si="1375"/>
        <v>0</v>
      </c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9"/>
      <c r="DI168" s="58"/>
      <c r="DJ168" s="58"/>
      <c r="DK168" s="58"/>
      <c r="DL168" s="108"/>
      <c r="DM168" s="167">
        <f t="shared" si="1376"/>
        <v>0</v>
      </c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9"/>
      <c r="DY168" s="58"/>
      <c r="DZ168" s="58"/>
      <c r="EA168" s="58"/>
      <c r="EB168" s="108"/>
      <c r="EC168" s="167">
        <f t="shared" si="1377"/>
        <v>0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9"/>
      <c r="EO168" s="58"/>
      <c r="EP168" s="58"/>
      <c r="EQ168" s="58"/>
      <c r="ER168" s="108"/>
      <c r="ES168" s="167">
        <f t="shared" si="1378"/>
        <v>0</v>
      </c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9"/>
      <c r="FE168" s="58"/>
      <c r="FF168" s="58"/>
      <c r="FG168" s="58"/>
      <c r="FH168" s="108"/>
      <c r="FI168" s="167">
        <f t="shared" si="1379"/>
        <v>0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9"/>
      <c r="FU168" s="58"/>
      <c r="FV168" s="58"/>
      <c r="FW168" s="58"/>
      <c r="FX168" s="108"/>
      <c r="FY168" s="167">
        <f t="shared" si="1380"/>
        <v>0</v>
      </c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9"/>
      <c r="GK168" s="58"/>
      <c r="GL168" s="58"/>
      <c r="GM168" s="58"/>
      <c r="GN168" s="108"/>
      <c r="GO168" s="167">
        <f t="shared" si="1381"/>
        <v>0</v>
      </c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9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108"/>
      <c r="HO168" s="170"/>
      <c r="HP168" s="171"/>
      <c r="HQ168" s="167">
        <f t="shared" si="1382"/>
        <v>0</v>
      </c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9"/>
      <c r="IC168" s="58"/>
      <c r="ID168" s="58"/>
      <c r="IE168" s="58"/>
      <c r="IF168" s="108"/>
      <c r="IG168" s="167">
        <f t="shared" si="1383"/>
        <v>0</v>
      </c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9"/>
      <c r="IS168" s="58"/>
      <c r="IT168" s="58"/>
      <c r="IU168" s="58"/>
      <c r="IV168" s="108"/>
      <c r="IW168" s="167">
        <f t="shared" si="1384"/>
        <v>0</v>
      </c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9"/>
      <c r="JI168" s="58"/>
      <c r="JJ168" s="58"/>
      <c r="JK168" s="58"/>
      <c r="JL168" s="108"/>
      <c r="JM168" s="167">
        <f t="shared" si="1385"/>
        <v>0</v>
      </c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9"/>
      <c r="JY168" s="58"/>
      <c r="JZ168" s="58"/>
      <c r="KA168" s="58"/>
      <c r="KB168" s="108"/>
      <c r="KC168" s="167">
        <f t="shared" si="1386"/>
        <v>0</v>
      </c>
      <c r="KD168" s="58"/>
      <c r="KE168" s="58"/>
      <c r="KF168" s="58"/>
      <c r="KG168" s="58"/>
      <c r="KH168" s="58"/>
      <c r="KI168" s="58"/>
      <c r="KJ168" s="58"/>
      <c r="KK168" s="58"/>
      <c r="KL168" s="58"/>
      <c r="KM168" s="58"/>
      <c r="KN168" s="59"/>
      <c r="KO168" s="58"/>
      <c r="KP168" s="58"/>
      <c r="KQ168" s="58"/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108"/>
      <c r="LC168" s="171"/>
      <c r="LD168" s="167">
        <f t="shared" si="1387"/>
        <v>0</v>
      </c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9"/>
      <c r="LP168" s="58"/>
      <c r="LQ168" s="58"/>
      <c r="LR168" s="58"/>
      <c r="LS168" s="108"/>
      <c r="LT168" s="167">
        <f t="shared" si="1388"/>
        <v>0</v>
      </c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9"/>
      <c r="MF168" s="58"/>
      <c r="MG168" s="58"/>
      <c r="MH168" s="58"/>
      <c r="MI168" s="108"/>
      <c r="MJ168" s="167">
        <f t="shared" si="1389"/>
        <v>0</v>
      </c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9"/>
      <c r="MV168" s="58"/>
      <c r="MW168" s="58"/>
      <c r="MX168" s="58"/>
      <c r="MY168" s="108"/>
      <c r="MZ168" s="167">
        <f t="shared" si="1390"/>
        <v>0</v>
      </c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9"/>
      <c r="NL168" s="58"/>
      <c r="NM168" s="58"/>
      <c r="NN168" s="58"/>
      <c r="NO168" s="108"/>
      <c r="NP168" s="167">
        <f t="shared" si="1391"/>
        <v>0</v>
      </c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9"/>
      <c r="OB168" s="58"/>
      <c r="OC168" s="58"/>
      <c r="OD168" s="58"/>
      <c r="OE168" s="108"/>
      <c r="OF168" s="167">
        <f t="shared" si="1392"/>
        <v>0</v>
      </c>
      <c r="OG168" s="58"/>
      <c r="OH168" s="58"/>
      <c r="OI168" s="58"/>
      <c r="OJ168" s="58"/>
      <c r="OK168" s="58"/>
      <c r="OL168" s="58"/>
      <c r="OM168" s="58"/>
      <c r="ON168" s="58"/>
      <c r="OO168" s="58"/>
      <c r="OP168" s="58"/>
      <c r="OQ168" s="59"/>
      <c r="OR168" s="58"/>
      <c r="OS168" s="58"/>
      <c r="OT168" s="58"/>
      <c r="OU168" s="108"/>
      <c r="OV168" s="167">
        <f t="shared" si="1393"/>
        <v>0</v>
      </c>
      <c r="OW168" s="58"/>
      <c r="OX168" s="58"/>
      <c r="OY168" s="58"/>
      <c r="OZ168" s="58"/>
      <c r="PA168" s="58"/>
      <c r="PB168" s="58"/>
      <c r="PC168" s="58"/>
      <c r="PD168" s="58"/>
      <c r="PE168" s="58"/>
      <c r="PF168" s="58"/>
      <c r="PG168" s="59"/>
      <c r="PH168" s="58"/>
      <c r="PI168" s="58"/>
      <c r="PJ168" s="58"/>
      <c r="PK168" s="108"/>
      <c r="PL168" s="167">
        <f t="shared" si="1394"/>
        <v>0</v>
      </c>
      <c r="PM168" s="58"/>
      <c r="PN168" s="58"/>
      <c r="PO168" s="58"/>
      <c r="PP168" s="58"/>
      <c r="PQ168" s="58"/>
      <c r="PR168" s="58"/>
      <c r="PS168" s="58"/>
      <c r="PT168" s="58"/>
      <c r="PU168" s="58"/>
      <c r="PV168" s="58"/>
      <c r="PW168" s="59"/>
      <c r="PX168" s="58"/>
      <c r="PY168" s="58"/>
      <c r="PZ168" s="58"/>
      <c r="QA168" s="108"/>
      <c r="QB168" s="167">
        <f t="shared" si="1395"/>
        <v>0</v>
      </c>
      <c r="QC168" s="58"/>
      <c r="QD168" s="58"/>
      <c r="QE168" s="58"/>
      <c r="QF168" s="58"/>
      <c r="QG168" s="58"/>
      <c r="QH168" s="58"/>
      <c r="QI168" s="58"/>
      <c r="QJ168" s="58"/>
      <c r="QK168" s="58"/>
      <c r="QL168" s="58"/>
      <c r="QM168" s="59"/>
      <c r="QN168" s="58"/>
      <c r="QO168" s="58"/>
      <c r="QP168" s="58"/>
      <c r="QQ168" s="108"/>
      <c r="QR168" s="167">
        <f t="shared" si="1396"/>
        <v>0</v>
      </c>
      <c r="QS168" s="58"/>
      <c r="QT168" s="58"/>
      <c r="QU168" s="58"/>
      <c r="QV168" s="58"/>
      <c r="QW168" s="58"/>
      <c r="QX168" s="58"/>
      <c r="QY168" s="58"/>
      <c r="QZ168" s="58"/>
      <c r="RA168" s="58"/>
      <c r="RB168" s="58"/>
      <c r="RC168" s="59"/>
      <c r="RD168" s="58"/>
      <c r="RE168" s="58"/>
      <c r="RF168" s="58"/>
      <c r="RG168" s="58"/>
      <c r="RH168" s="58"/>
      <c r="RI168" s="58"/>
      <c r="RJ168" s="58"/>
      <c r="RK168" s="58"/>
      <c r="RL168" s="58"/>
      <c r="RM168" s="58"/>
      <c r="RN168" s="58"/>
      <c r="RO168" s="58"/>
      <c r="RP168" s="58"/>
      <c r="RQ168" s="108"/>
      <c r="RR168" s="171"/>
      <c r="RS168" s="167">
        <f t="shared" si="1397"/>
        <v>0</v>
      </c>
      <c r="RT168" s="58"/>
      <c r="RU168" s="58"/>
      <c r="RV168" s="58"/>
      <c r="RW168" s="58"/>
      <c r="RX168" s="58"/>
      <c r="RY168" s="58"/>
      <c r="RZ168" s="58"/>
      <c r="SA168" s="58"/>
      <c r="SB168" s="58"/>
      <c r="SC168" s="58"/>
      <c r="SD168" s="59"/>
      <c r="SE168" s="58"/>
      <c r="SF168" s="58"/>
      <c r="SG168" s="58"/>
      <c r="SH168" s="108"/>
      <c r="SI168" s="167">
        <f t="shared" si="1398"/>
        <v>0</v>
      </c>
      <c r="SJ168" s="58"/>
      <c r="SK168" s="58"/>
      <c r="SL168" s="58"/>
      <c r="SM168" s="58"/>
      <c r="SN168" s="58"/>
      <c r="SO168" s="58"/>
      <c r="SP168" s="58"/>
      <c r="SQ168" s="58"/>
      <c r="SR168" s="58"/>
      <c r="SS168" s="58"/>
      <c r="ST168" s="59"/>
      <c r="SU168" s="58"/>
      <c r="SV168" s="58"/>
      <c r="SW168" s="58"/>
      <c r="SX168" s="108"/>
      <c r="SY168" s="167">
        <f t="shared" si="1399"/>
        <v>0</v>
      </c>
      <c r="SZ168" s="58"/>
      <c r="TA168" s="58"/>
      <c r="TB168" s="58"/>
      <c r="TC168" s="58"/>
      <c r="TD168" s="58"/>
      <c r="TE168" s="58"/>
      <c r="TF168" s="58"/>
      <c r="TG168" s="58"/>
      <c r="TH168" s="58"/>
      <c r="TI168" s="58"/>
      <c r="TJ168" s="59"/>
      <c r="TK168" s="58"/>
      <c r="TL168" s="58"/>
      <c r="TM168" s="58"/>
      <c r="TN168" s="108"/>
      <c r="TO168" s="167">
        <f t="shared" si="1400"/>
        <v>0</v>
      </c>
      <c r="TP168" s="58"/>
      <c r="TQ168" s="58"/>
      <c r="TR168" s="58"/>
      <c r="TS168" s="58"/>
      <c r="TT168" s="58"/>
      <c r="TU168" s="58"/>
      <c r="TV168" s="58"/>
      <c r="TW168" s="58"/>
      <c r="TX168" s="58"/>
      <c r="TY168" s="58"/>
      <c r="TZ168" s="59"/>
      <c r="UA168" s="58"/>
      <c r="UB168" s="58"/>
      <c r="UC168" s="58"/>
      <c r="UD168" s="108"/>
      <c r="UE168" s="167">
        <f t="shared" si="1401"/>
        <v>0</v>
      </c>
      <c r="UF168" s="58"/>
      <c r="UG168" s="58"/>
      <c r="UH168" s="58"/>
      <c r="UI168" s="58"/>
      <c r="UJ168" s="58"/>
      <c r="UK168" s="58"/>
      <c r="UL168" s="58"/>
      <c r="UM168" s="58"/>
      <c r="UN168" s="58"/>
      <c r="UO168" s="58"/>
      <c r="UP168" s="59"/>
      <c r="UQ168" s="58"/>
      <c r="UR168" s="58"/>
      <c r="US168" s="58"/>
      <c r="UT168" s="58"/>
      <c r="UU168" s="58"/>
      <c r="UV168" s="58"/>
      <c r="UW168" s="58"/>
      <c r="UX168" s="58"/>
      <c r="UY168" s="58"/>
      <c r="UZ168" s="58"/>
      <c r="VA168" s="58"/>
      <c r="VB168" s="58"/>
      <c r="VC168" s="58"/>
      <c r="VD168" s="108"/>
      <c r="VE168" s="9" t="str">
        <f t="shared" si="1195"/>
        <v>-</v>
      </c>
    </row>
    <row r="169" spans="1:577" ht="20.149999999999999" customHeight="1">
      <c r="A169" s="22"/>
      <c r="B169" s="22"/>
      <c r="C169" s="22">
        <v>64038</v>
      </c>
      <c r="D169" s="23" t="s">
        <v>154</v>
      </c>
      <c r="E169" s="191">
        <f>SUM(F169:I169)</f>
        <v>0</v>
      </c>
      <c r="F169" s="192"/>
      <c r="G169" s="192"/>
      <c r="H169" s="193"/>
      <c r="I169" s="227"/>
      <c r="J169" s="239">
        <f t="shared" si="1370"/>
        <v>0</v>
      </c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9"/>
      <c r="V169" s="58"/>
      <c r="W169" s="58"/>
      <c r="X169" s="58"/>
      <c r="Y169" s="108"/>
      <c r="Z169" s="167">
        <f t="shared" si="1371"/>
        <v>0</v>
      </c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/>
      <c r="AL169" s="58"/>
      <c r="AM169" s="58"/>
      <c r="AN169" s="58"/>
      <c r="AO169" s="108"/>
      <c r="AP169" s="167">
        <f t="shared" si="1372"/>
        <v>0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9"/>
      <c r="BB169" s="58"/>
      <c r="BC169" s="58"/>
      <c r="BD169" s="58"/>
      <c r="BE169" s="108"/>
      <c r="BF169" s="167">
        <f t="shared" si="1373"/>
        <v>0</v>
      </c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9"/>
      <c r="BR169" s="58"/>
      <c r="BS169" s="58"/>
      <c r="BT169" s="58"/>
      <c r="BU169" s="108"/>
      <c r="BV169" s="167">
        <f t="shared" si="1374"/>
        <v>0</v>
      </c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9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108"/>
      <c r="CV169" s="171"/>
      <c r="CW169" s="167">
        <f t="shared" si="1375"/>
        <v>0</v>
      </c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9"/>
      <c r="DI169" s="58"/>
      <c r="DJ169" s="58"/>
      <c r="DK169" s="58"/>
      <c r="DL169" s="108"/>
      <c r="DM169" s="167">
        <f t="shared" si="1376"/>
        <v>0</v>
      </c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9"/>
      <c r="DY169" s="58"/>
      <c r="DZ169" s="58"/>
      <c r="EA169" s="58"/>
      <c r="EB169" s="108"/>
      <c r="EC169" s="167">
        <f t="shared" si="1377"/>
        <v>0</v>
      </c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9"/>
      <c r="EO169" s="58"/>
      <c r="EP169" s="58"/>
      <c r="EQ169" s="58"/>
      <c r="ER169" s="108"/>
      <c r="ES169" s="167">
        <f t="shared" si="1378"/>
        <v>0</v>
      </c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9"/>
      <c r="FE169" s="58"/>
      <c r="FF169" s="58"/>
      <c r="FG169" s="58"/>
      <c r="FH169" s="108"/>
      <c r="FI169" s="167">
        <f t="shared" si="1379"/>
        <v>0</v>
      </c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9"/>
      <c r="FU169" s="58"/>
      <c r="FV169" s="58"/>
      <c r="FW169" s="58"/>
      <c r="FX169" s="108"/>
      <c r="FY169" s="167">
        <f t="shared" si="1380"/>
        <v>0</v>
      </c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9"/>
      <c r="GK169" s="58"/>
      <c r="GL169" s="58"/>
      <c r="GM169" s="58"/>
      <c r="GN169" s="108"/>
      <c r="GO169" s="167">
        <f t="shared" si="1381"/>
        <v>0</v>
      </c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9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108"/>
      <c r="HO169" s="170"/>
      <c r="HP169" s="171"/>
      <c r="HQ169" s="167">
        <f t="shared" si="1382"/>
        <v>0</v>
      </c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9"/>
      <c r="IC169" s="58"/>
      <c r="ID169" s="58"/>
      <c r="IE169" s="58"/>
      <c r="IF169" s="108"/>
      <c r="IG169" s="167">
        <f t="shared" si="1383"/>
        <v>0</v>
      </c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9"/>
      <c r="IS169" s="58"/>
      <c r="IT169" s="58"/>
      <c r="IU169" s="58"/>
      <c r="IV169" s="108"/>
      <c r="IW169" s="167">
        <f t="shared" si="1384"/>
        <v>0</v>
      </c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9"/>
      <c r="JI169" s="58"/>
      <c r="JJ169" s="58"/>
      <c r="JK169" s="58"/>
      <c r="JL169" s="108"/>
      <c r="JM169" s="167">
        <f t="shared" si="1385"/>
        <v>0</v>
      </c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9"/>
      <c r="JY169" s="58"/>
      <c r="JZ169" s="58"/>
      <c r="KA169" s="58"/>
      <c r="KB169" s="108"/>
      <c r="KC169" s="167">
        <f t="shared" si="1386"/>
        <v>0</v>
      </c>
      <c r="KD169" s="58"/>
      <c r="KE169" s="58"/>
      <c r="KF169" s="58"/>
      <c r="KG169" s="58"/>
      <c r="KH169" s="58"/>
      <c r="KI169" s="58"/>
      <c r="KJ169" s="58"/>
      <c r="KK169" s="58"/>
      <c r="KL169" s="58"/>
      <c r="KM169" s="58"/>
      <c r="KN169" s="59"/>
      <c r="KO169" s="58"/>
      <c r="KP169" s="58"/>
      <c r="KQ169" s="58"/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108"/>
      <c r="LC169" s="171"/>
      <c r="LD169" s="167">
        <f t="shared" si="1387"/>
        <v>0</v>
      </c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9"/>
      <c r="LP169" s="58"/>
      <c r="LQ169" s="58"/>
      <c r="LR169" s="58"/>
      <c r="LS169" s="108"/>
      <c r="LT169" s="167">
        <f t="shared" si="1388"/>
        <v>0</v>
      </c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9"/>
      <c r="MF169" s="58"/>
      <c r="MG169" s="58"/>
      <c r="MH169" s="58"/>
      <c r="MI169" s="108"/>
      <c r="MJ169" s="167">
        <f t="shared" si="1389"/>
        <v>0</v>
      </c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9"/>
      <c r="MV169" s="58"/>
      <c r="MW169" s="58"/>
      <c r="MX169" s="58"/>
      <c r="MY169" s="108"/>
      <c r="MZ169" s="167">
        <f t="shared" si="1390"/>
        <v>0</v>
      </c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9"/>
      <c r="NL169" s="58"/>
      <c r="NM169" s="58"/>
      <c r="NN169" s="58"/>
      <c r="NO169" s="108"/>
      <c r="NP169" s="167">
        <f t="shared" si="1391"/>
        <v>0</v>
      </c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9"/>
      <c r="OB169" s="58"/>
      <c r="OC169" s="58"/>
      <c r="OD169" s="58"/>
      <c r="OE169" s="108"/>
      <c r="OF169" s="167">
        <f t="shared" si="1392"/>
        <v>0</v>
      </c>
      <c r="OG169" s="58"/>
      <c r="OH169" s="58"/>
      <c r="OI169" s="58"/>
      <c r="OJ169" s="58"/>
      <c r="OK169" s="58"/>
      <c r="OL169" s="58"/>
      <c r="OM169" s="58"/>
      <c r="ON169" s="58"/>
      <c r="OO169" s="58"/>
      <c r="OP169" s="58"/>
      <c r="OQ169" s="59"/>
      <c r="OR169" s="58"/>
      <c r="OS169" s="58"/>
      <c r="OT169" s="58"/>
      <c r="OU169" s="108"/>
      <c r="OV169" s="167">
        <f t="shared" si="1393"/>
        <v>0</v>
      </c>
      <c r="OW169" s="58"/>
      <c r="OX169" s="58"/>
      <c r="OY169" s="58"/>
      <c r="OZ169" s="58"/>
      <c r="PA169" s="58"/>
      <c r="PB169" s="58"/>
      <c r="PC169" s="58"/>
      <c r="PD169" s="58"/>
      <c r="PE169" s="58"/>
      <c r="PF169" s="58"/>
      <c r="PG169" s="59"/>
      <c r="PH169" s="58"/>
      <c r="PI169" s="58"/>
      <c r="PJ169" s="58"/>
      <c r="PK169" s="108"/>
      <c r="PL169" s="167">
        <f t="shared" si="1394"/>
        <v>0</v>
      </c>
      <c r="PM169" s="58"/>
      <c r="PN169" s="58"/>
      <c r="PO169" s="58"/>
      <c r="PP169" s="58"/>
      <c r="PQ169" s="58"/>
      <c r="PR169" s="58"/>
      <c r="PS169" s="58"/>
      <c r="PT169" s="58"/>
      <c r="PU169" s="58"/>
      <c r="PV169" s="58"/>
      <c r="PW169" s="59"/>
      <c r="PX169" s="58"/>
      <c r="PY169" s="58"/>
      <c r="PZ169" s="58"/>
      <c r="QA169" s="108"/>
      <c r="QB169" s="167">
        <f t="shared" si="1395"/>
        <v>0</v>
      </c>
      <c r="QC169" s="58"/>
      <c r="QD169" s="58"/>
      <c r="QE169" s="58"/>
      <c r="QF169" s="58"/>
      <c r="QG169" s="58"/>
      <c r="QH169" s="58"/>
      <c r="QI169" s="58"/>
      <c r="QJ169" s="58"/>
      <c r="QK169" s="58"/>
      <c r="QL169" s="58"/>
      <c r="QM169" s="59"/>
      <c r="QN169" s="58"/>
      <c r="QO169" s="58"/>
      <c r="QP169" s="58"/>
      <c r="QQ169" s="108"/>
      <c r="QR169" s="167">
        <f t="shared" si="1396"/>
        <v>0</v>
      </c>
      <c r="QS169" s="58"/>
      <c r="QT169" s="58"/>
      <c r="QU169" s="58"/>
      <c r="QV169" s="58"/>
      <c r="QW169" s="58"/>
      <c r="QX169" s="58"/>
      <c r="QY169" s="58"/>
      <c r="QZ169" s="58"/>
      <c r="RA169" s="58"/>
      <c r="RB169" s="58"/>
      <c r="RC169" s="59"/>
      <c r="RD169" s="58"/>
      <c r="RE169" s="58"/>
      <c r="RF169" s="58"/>
      <c r="RG169" s="58"/>
      <c r="RH169" s="58"/>
      <c r="RI169" s="58"/>
      <c r="RJ169" s="58"/>
      <c r="RK169" s="58"/>
      <c r="RL169" s="58"/>
      <c r="RM169" s="58"/>
      <c r="RN169" s="58"/>
      <c r="RO169" s="58"/>
      <c r="RP169" s="58"/>
      <c r="RQ169" s="108"/>
      <c r="RR169" s="171"/>
      <c r="RS169" s="167">
        <f t="shared" si="1397"/>
        <v>0</v>
      </c>
      <c r="RT169" s="58"/>
      <c r="RU169" s="58"/>
      <c r="RV169" s="58"/>
      <c r="RW169" s="58"/>
      <c r="RX169" s="58"/>
      <c r="RY169" s="58"/>
      <c r="RZ169" s="58"/>
      <c r="SA169" s="58"/>
      <c r="SB169" s="58"/>
      <c r="SC169" s="58"/>
      <c r="SD169" s="59"/>
      <c r="SE169" s="58"/>
      <c r="SF169" s="58"/>
      <c r="SG169" s="58"/>
      <c r="SH169" s="108"/>
      <c r="SI169" s="167">
        <f t="shared" si="1398"/>
        <v>0</v>
      </c>
      <c r="SJ169" s="58"/>
      <c r="SK169" s="58"/>
      <c r="SL169" s="58"/>
      <c r="SM169" s="58"/>
      <c r="SN169" s="58"/>
      <c r="SO169" s="58"/>
      <c r="SP169" s="58"/>
      <c r="SQ169" s="58"/>
      <c r="SR169" s="58"/>
      <c r="SS169" s="58"/>
      <c r="ST169" s="59"/>
      <c r="SU169" s="58"/>
      <c r="SV169" s="58"/>
      <c r="SW169" s="58"/>
      <c r="SX169" s="108"/>
      <c r="SY169" s="167">
        <f t="shared" si="1399"/>
        <v>0</v>
      </c>
      <c r="SZ169" s="58"/>
      <c r="TA169" s="58"/>
      <c r="TB169" s="58"/>
      <c r="TC169" s="58"/>
      <c r="TD169" s="58"/>
      <c r="TE169" s="58"/>
      <c r="TF169" s="58"/>
      <c r="TG169" s="58"/>
      <c r="TH169" s="58"/>
      <c r="TI169" s="58"/>
      <c r="TJ169" s="59"/>
      <c r="TK169" s="58"/>
      <c r="TL169" s="58"/>
      <c r="TM169" s="58"/>
      <c r="TN169" s="108"/>
      <c r="TO169" s="167">
        <f t="shared" si="1400"/>
        <v>0</v>
      </c>
      <c r="TP169" s="58"/>
      <c r="TQ169" s="58"/>
      <c r="TR169" s="58"/>
      <c r="TS169" s="58"/>
      <c r="TT169" s="58"/>
      <c r="TU169" s="58"/>
      <c r="TV169" s="58"/>
      <c r="TW169" s="58"/>
      <c r="TX169" s="58"/>
      <c r="TY169" s="58"/>
      <c r="TZ169" s="59"/>
      <c r="UA169" s="58"/>
      <c r="UB169" s="58"/>
      <c r="UC169" s="58"/>
      <c r="UD169" s="108"/>
      <c r="UE169" s="167">
        <f t="shared" si="1401"/>
        <v>0</v>
      </c>
      <c r="UF169" s="58"/>
      <c r="UG169" s="58"/>
      <c r="UH169" s="58"/>
      <c r="UI169" s="58"/>
      <c r="UJ169" s="58"/>
      <c r="UK169" s="58"/>
      <c r="UL169" s="58"/>
      <c r="UM169" s="58"/>
      <c r="UN169" s="58"/>
      <c r="UO169" s="58"/>
      <c r="UP169" s="59"/>
      <c r="UQ169" s="58"/>
      <c r="UR169" s="58"/>
      <c r="US169" s="58"/>
      <c r="UT169" s="58"/>
      <c r="UU169" s="58"/>
      <c r="UV169" s="58"/>
      <c r="UW169" s="58"/>
      <c r="UX169" s="58"/>
      <c r="UY169" s="58"/>
      <c r="UZ169" s="58"/>
      <c r="VA169" s="58"/>
      <c r="VB169" s="58"/>
      <c r="VC169" s="58"/>
      <c r="VD169" s="108"/>
      <c r="VE169" s="9" t="str">
        <f t="shared" si="1195"/>
        <v>-</v>
      </c>
    </row>
    <row r="170" spans="1:577" ht="20.149999999999999" customHeight="1">
      <c r="A170" s="18"/>
      <c r="B170" s="18">
        <v>6404</v>
      </c>
      <c r="C170" s="18"/>
      <c r="D170" s="19" t="s">
        <v>159</v>
      </c>
      <c r="E170" s="188">
        <f t="shared" ref="E170:BP170" si="1402">SUM(E171:E173)</f>
        <v>0</v>
      </c>
      <c r="F170" s="189">
        <f t="shared" si="1402"/>
        <v>0</v>
      </c>
      <c r="G170" s="189">
        <f t="shared" si="1402"/>
        <v>0</v>
      </c>
      <c r="H170" s="190">
        <f t="shared" si="1402"/>
        <v>0</v>
      </c>
      <c r="I170" s="226">
        <f t="shared" si="1402"/>
        <v>0</v>
      </c>
      <c r="J170" s="189">
        <f t="shared" si="1402"/>
        <v>0</v>
      </c>
      <c r="K170" s="57">
        <f t="shared" si="1402"/>
        <v>0</v>
      </c>
      <c r="L170" s="56">
        <f t="shared" si="1402"/>
        <v>0</v>
      </c>
      <c r="M170" s="56">
        <f t="shared" si="1402"/>
        <v>0</v>
      </c>
      <c r="N170" s="56">
        <f t="shared" si="1402"/>
        <v>0</v>
      </c>
      <c r="O170" s="56">
        <f t="shared" si="1402"/>
        <v>0</v>
      </c>
      <c r="P170" s="56">
        <f t="shared" si="1402"/>
        <v>0</v>
      </c>
      <c r="Q170" s="56">
        <f t="shared" si="1402"/>
        <v>0</v>
      </c>
      <c r="R170" s="56">
        <f t="shared" si="1402"/>
        <v>0</v>
      </c>
      <c r="S170" s="56">
        <f t="shared" si="1402"/>
        <v>0</v>
      </c>
      <c r="T170" s="56">
        <f t="shared" si="1402"/>
        <v>0</v>
      </c>
      <c r="U170" s="57">
        <f t="shared" si="1402"/>
        <v>0</v>
      </c>
      <c r="V170" s="56">
        <f t="shared" si="1402"/>
        <v>0</v>
      </c>
      <c r="W170" s="56">
        <f t="shared" si="1402"/>
        <v>0</v>
      </c>
      <c r="X170" s="56">
        <f t="shared" si="1402"/>
        <v>0</v>
      </c>
      <c r="Y170" s="107">
        <f t="shared" si="1402"/>
        <v>0</v>
      </c>
      <c r="Z170" s="57">
        <f t="shared" si="1402"/>
        <v>0</v>
      </c>
      <c r="AA170" s="56">
        <f t="shared" si="1402"/>
        <v>0</v>
      </c>
      <c r="AB170" s="56">
        <f t="shared" si="1402"/>
        <v>0</v>
      </c>
      <c r="AC170" s="56">
        <f t="shared" si="1402"/>
        <v>0</v>
      </c>
      <c r="AD170" s="56">
        <f t="shared" si="1402"/>
        <v>0</v>
      </c>
      <c r="AE170" s="56">
        <f t="shared" si="1402"/>
        <v>0</v>
      </c>
      <c r="AF170" s="56">
        <f t="shared" si="1402"/>
        <v>0</v>
      </c>
      <c r="AG170" s="56">
        <f t="shared" si="1402"/>
        <v>0</v>
      </c>
      <c r="AH170" s="56">
        <f t="shared" si="1402"/>
        <v>0</v>
      </c>
      <c r="AI170" s="56">
        <f t="shared" si="1402"/>
        <v>0</v>
      </c>
      <c r="AJ170" s="56">
        <f t="shared" si="1402"/>
        <v>0</v>
      </c>
      <c r="AK170" s="57">
        <f t="shared" si="1402"/>
        <v>0</v>
      </c>
      <c r="AL170" s="56">
        <f t="shared" si="1402"/>
        <v>0</v>
      </c>
      <c r="AM170" s="56">
        <f t="shared" si="1402"/>
        <v>0</v>
      </c>
      <c r="AN170" s="56">
        <f t="shared" si="1402"/>
        <v>0</v>
      </c>
      <c r="AO170" s="107">
        <f t="shared" si="1402"/>
        <v>0</v>
      </c>
      <c r="AP170" s="57">
        <f t="shared" si="1402"/>
        <v>0</v>
      </c>
      <c r="AQ170" s="56">
        <f t="shared" si="1402"/>
        <v>0</v>
      </c>
      <c r="AR170" s="56">
        <f t="shared" si="1402"/>
        <v>0</v>
      </c>
      <c r="AS170" s="56">
        <f t="shared" si="1402"/>
        <v>0</v>
      </c>
      <c r="AT170" s="56">
        <f t="shared" si="1402"/>
        <v>0</v>
      </c>
      <c r="AU170" s="56">
        <f t="shared" si="1402"/>
        <v>0</v>
      </c>
      <c r="AV170" s="56">
        <f t="shared" si="1402"/>
        <v>0</v>
      </c>
      <c r="AW170" s="56">
        <f t="shared" si="1402"/>
        <v>0</v>
      </c>
      <c r="AX170" s="56">
        <f t="shared" si="1402"/>
        <v>0</v>
      </c>
      <c r="AY170" s="56">
        <f t="shared" si="1402"/>
        <v>0</v>
      </c>
      <c r="AZ170" s="56">
        <f t="shared" si="1402"/>
        <v>0</v>
      </c>
      <c r="BA170" s="57">
        <f t="shared" si="1402"/>
        <v>0</v>
      </c>
      <c r="BB170" s="56">
        <f t="shared" si="1402"/>
        <v>0</v>
      </c>
      <c r="BC170" s="56">
        <f t="shared" si="1402"/>
        <v>0</v>
      </c>
      <c r="BD170" s="56">
        <f t="shared" si="1402"/>
        <v>0</v>
      </c>
      <c r="BE170" s="107">
        <f t="shared" si="1402"/>
        <v>0</v>
      </c>
      <c r="BF170" s="57">
        <f t="shared" si="1402"/>
        <v>0</v>
      </c>
      <c r="BG170" s="56">
        <f t="shared" si="1402"/>
        <v>0</v>
      </c>
      <c r="BH170" s="56">
        <f t="shared" si="1402"/>
        <v>0</v>
      </c>
      <c r="BI170" s="56">
        <f t="shared" si="1402"/>
        <v>0</v>
      </c>
      <c r="BJ170" s="56">
        <f t="shared" si="1402"/>
        <v>0</v>
      </c>
      <c r="BK170" s="56">
        <f t="shared" si="1402"/>
        <v>0</v>
      </c>
      <c r="BL170" s="56">
        <f t="shared" si="1402"/>
        <v>0</v>
      </c>
      <c r="BM170" s="56">
        <f t="shared" si="1402"/>
        <v>0</v>
      </c>
      <c r="BN170" s="56">
        <f t="shared" si="1402"/>
        <v>0</v>
      </c>
      <c r="BO170" s="56">
        <f t="shared" si="1402"/>
        <v>0</v>
      </c>
      <c r="BP170" s="56">
        <f t="shared" si="1402"/>
        <v>0</v>
      </c>
      <c r="BQ170" s="57">
        <f t="shared" ref="BQ170:EM170" si="1403">SUM(BQ171:BQ173)</f>
        <v>0</v>
      </c>
      <c r="BR170" s="56">
        <f t="shared" si="1403"/>
        <v>0</v>
      </c>
      <c r="BS170" s="56">
        <f t="shared" si="1403"/>
        <v>0</v>
      </c>
      <c r="BT170" s="56">
        <f t="shared" si="1403"/>
        <v>0</v>
      </c>
      <c r="BU170" s="107">
        <f t="shared" si="1403"/>
        <v>0</v>
      </c>
      <c r="BV170" s="57">
        <f t="shared" si="1403"/>
        <v>0</v>
      </c>
      <c r="BW170" s="56">
        <f t="shared" si="1403"/>
        <v>0</v>
      </c>
      <c r="BX170" s="56">
        <f t="shared" si="1403"/>
        <v>0</v>
      </c>
      <c r="BY170" s="56">
        <f t="shared" si="1403"/>
        <v>0</v>
      </c>
      <c r="BZ170" s="56">
        <f t="shared" si="1403"/>
        <v>0</v>
      </c>
      <c r="CA170" s="56">
        <f t="shared" si="1403"/>
        <v>0</v>
      </c>
      <c r="CB170" s="56">
        <f t="shared" si="1403"/>
        <v>0</v>
      </c>
      <c r="CC170" s="56">
        <f t="shared" si="1403"/>
        <v>0</v>
      </c>
      <c r="CD170" s="56">
        <f t="shared" si="1403"/>
        <v>0</v>
      </c>
      <c r="CE170" s="56">
        <f t="shared" si="1403"/>
        <v>0</v>
      </c>
      <c r="CF170" s="56">
        <f t="shared" si="1403"/>
        <v>0</v>
      </c>
      <c r="CG170" s="57">
        <f t="shared" si="1403"/>
        <v>0</v>
      </c>
      <c r="CH170" s="56">
        <f t="shared" si="1403"/>
        <v>0</v>
      </c>
      <c r="CI170" s="56">
        <f t="shared" si="1403"/>
        <v>0</v>
      </c>
      <c r="CJ170" s="56">
        <f t="shared" si="1403"/>
        <v>0</v>
      </c>
      <c r="CK170" s="56">
        <f t="shared" si="1403"/>
        <v>0</v>
      </c>
      <c r="CL170" s="56">
        <f t="shared" si="1403"/>
        <v>0</v>
      </c>
      <c r="CM170" s="56">
        <f t="shared" si="1403"/>
        <v>0</v>
      </c>
      <c r="CN170" s="56">
        <f t="shared" si="1403"/>
        <v>0</v>
      </c>
      <c r="CO170" s="56">
        <f t="shared" si="1403"/>
        <v>0</v>
      </c>
      <c r="CP170" s="56">
        <f t="shared" si="1403"/>
        <v>0</v>
      </c>
      <c r="CQ170" s="56">
        <f t="shared" si="1403"/>
        <v>0</v>
      </c>
      <c r="CR170" s="56">
        <f t="shared" si="1403"/>
        <v>0</v>
      </c>
      <c r="CS170" s="56">
        <f t="shared" si="1403"/>
        <v>0</v>
      </c>
      <c r="CT170" s="56">
        <f t="shared" si="1403"/>
        <v>0</v>
      </c>
      <c r="CU170" s="107">
        <f t="shared" si="1403"/>
        <v>0</v>
      </c>
      <c r="CV170" s="150">
        <f t="shared" si="1403"/>
        <v>0</v>
      </c>
      <c r="CW170" s="57">
        <f t="shared" si="1403"/>
        <v>0</v>
      </c>
      <c r="CX170" s="56">
        <f t="shared" si="1403"/>
        <v>0</v>
      </c>
      <c r="CY170" s="56">
        <f t="shared" si="1403"/>
        <v>0</v>
      </c>
      <c r="CZ170" s="56">
        <f t="shared" si="1403"/>
        <v>0</v>
      </c>
      <c r="DA170" s="56">
        <f t="shared" si="1403"/>
        <v>0</v>
      </c>
      <c r="DB170" s="56">
        <f t="shared" si="1403"/>
        <v>0</v>
      </c>
      <c r="DC170" s="56">
        <f t="shared" si="1403"/>
        <v>0</v>
      </c>
      <c r="DD170" s="56">
        <f t="shared" si="1403"/>
        <v>0</v>
      </c>
      <c r="DE170" s="56">
        <f t="shared" si="1403"/>
        <v>0</v>
      </c>
      <c r="DF170" s="56">
        <f t="shared" si="1403"/>
        <v>0</v>
      </c>
      <c r="DG170" s="56">
        <f t="shared" si="1403"/>
        <v>0</v>
      </c>
      <c r="DH170" s="57">
        <f t="shared" si="1403"/>
        <v>0</v>
      </c>
      <c r="DI170" s="56">
        <f t="shared" si="1403"/>
        <v>0</v>
      </c>
      <c r="DJ170" s="56">
        <f t="shared" si="1403"/>
        <v>0</v>
      </c>
      <c r="DK170" s="56">
        <f t="shared" si="1403"/>
        <v>0</v>
      </c>
      <c r="DL170" s="107">
        <f t="shared" si="1403"/>
        <v>0</v>
      </c>
      <c r="DM170" s="57">
        <f t="shared" si="1403"/>
        <v>0</v>
      </c>
      <c r="DN170" s="56">
        <f t="shared" si="1403"/>
        <v>0</v>
      </c>
      <c r="DO170" s="56">
        <f t="shared" si="1403"/>
        <v>0</v>
      </c>
      <c r="DP170" s="56">
        <f t="shared" si="1403"/>
        <v>0</v>
      </c>
      <c r="DQ170" s="56">
        <f t="shared" si="1403"/>
        <v>0</v>
      </c>
      <c r="DR170" s="56">
        <f t="shared" si="1403"/>
        <v>0</v>
      </c>
      <c r="DS170" s="56">
        <f t="shared" si="1403"/>
        <v>0</v>
      </c>
      <c r="DT170" s="56">
        <f t="shared" si="1403"/>
        <v>0</v>
      </c>
      <c r="DU170" s="56">
        <f t="shared" si="1403"/>
        <v>0</v>
      </c>
      <c r="DV170" s="56">
        <f t="shared" si="1403"/>
        <v>0</v>
      </c>
      <c r="DW170" s="56">
        <f t="shared" si="1403"/>
        <v>0</v>
      </c>
      <c r="DX170" s="57">
        <f t="shared" si="1403"/>
        <v>0</v>
      </c>
      <c r="DY170" s="56">
        <f t="shared" si="1403"/>
        <v>0</v>
      </c>
      <c r="DZ170" s="56">
        <f t="shared" si="1403"/>
        <v>0</v>
      </c>
      <c r="EA170" s="56">
        <f t="shared" si="1403"/>
        <v>0</v>
      </c>
      <c r="EB170" s="107">
        <f t="shared" si="1403"/>
        <v>0</v>
      </c>
      <c r="EC170" s="57">
        <f t="shared" si="1403"/>
        <v>0</v>
      </c>
      <c r="ED170" s="56">
        <f t="shared" si="1403"/>
        <v>0</v>
      </c>
      <c r="EE170" s="56">
        <f t="shared" si="1403"/>
        <v>0</v>
      </c>
      <c r="EF170" s="56">
        <f t="shared" si="1403"/>
        <v>0</v>
      </c>
      <c r="EG170" s="56">
        <f t="shared" si="1403"/>
        <v>0</v>
      </c>
      <c r="EH170" s="56">
        <f t="shared" si="1403"/>
        <v>0</v>
      </c>
      <c r="EI170" s="56">
        <f t="shared" si="1403"/>
        <v>0</v>
      </c>
      <c r="EJ170" s="56">
        <f t="shared" si="1403"/>
        <v>0</v>
      </c>
      <c r="EK170" s="56">
        <f t="shared" si="1403"/>
        <v>0</v>
      </c>
      <c r="EL170" s="56">
        <f t="shared" si="1403"/>
        <v>0</v>
      </c>
      <c r="EM170" s="56">
        <f t="shared" si="1403"/>
        <v>0</v>
      </c>
      <c r="EN170" s="57">
        <f t="shared" ref="EN170:GY170" si="1404">SUM(EN171:EN173)</f>
        <v>0</v>
      </c>
      <c r="EO170" s="56">
        <f t="shared" si="1404"/>
        <v>0</v>
      </c>
      <c r="EP170" s="56">
        <f t="shared" si="1404"/>
        <v>0</v>
      </c>
      <c r="EQ170" s="56">
        <f t="shared" si="1404"/>
        <v>0</v>
      </c>
      <c r="ER170" s="107">
        <f t="shared" si="1404"/>
        <v>0</v>
      </c>
      <c r="ES170" s="57">
        <f t="shared" si="1404"/>
        <v>0</v>
      </c>
      <c r="ET170" s="56">
        <f t="shared" si="1404"/>
        <v>0</v>
      </c>
      <c r="EU170" s="56">
        <f t="shared" si="1404"/>
        <v>0</v>
      </c>
      <c r="EV170" s="56">
        <f t="shared" si="1404"/>
        <v>0</v>
      </c>
      <c r="EW170" s="56">
        <f t="shared" si="1404"/>
        <v>0</v>
      </c>
      <c r="EX170" s="56">
        <f t="shared" si="1404"/>
        <v>0</v>
      </c>
      <c r="EY170" s="56">
        <f t="shared" si="1404"/>
        <v>0</v>
      </c>
      <c r="EZ170" s="56">
        <f t="shared" si="1404"/>
        <v>0</v>
      </c>
      <c r="FA170" s="56">
        <f t="shared" si="1404"/>
        <v>0</v>
      </c>
      <c r="FB170" s="56">
        <f t="shared" si="1404"/>
        <v>0</v>
      </c>
      <c r="FC170" s="56">
        <f t="shared" si="1404"/>
        <v>0</v>
      </c>
      <c r="FD170" s="57">
        <f t="shared" si="1404"/>
        <v>0</v>
      </c>
      <c r="FE170" s="56">
        <f t="shared" si="1404"/>
        <v>0</v>
      </c>
      <c r="FF170" s="56">
        <f t="shared" si="1404"/>
        <v>0</v>
      </c>
      <c r="FG170" s="56">
        <f t="shared" si="1404"/>
        <v>0</v>
      </c>
      <c r="FH170" s="107">
        <f t="shared" si="1404"/>
        <v>0</v>
      </c>
      <c r="FI170" s="57">
        <f t="shared" si="1404"/>
        <v>0</v>
      </c>
      <c r="FJ170" s="56">
        <f t="shared" si="1404"/>
        <v>0</v>
      </c>
      <c r="FK170" s="56">
        <f t="shared" si="1404"/>
        <v>0</v>
      </c>
      <c r="FL170" s="56">
        <f t="shared" si="1404"/>
        <v>0</v>
      </c>
      <c r="FM170" s="56">
        <f t="shared" si="1404"/>
        <v>0</v>
      </c>
      <c r="FN170" s="56">
        <f t="shared" si="1404"/>
        <v>0</v>
      </c>
      <c r="FO170" s="56">
        <f t="shared" si="1404"/>
        <v>0</v>
      </c>
      <c r="FP170" s="56">
        <f t="shared" si="1404"/>
        <v>0</v>
      </c>
      <c r="FQ170" s="56">
        <f t="shared" si="1404"/>
        <v>0</v>
      </c>
      <c r="FR170" s="56">
        <f t="shared" si="1404"/>
        <v>0</v>
      </c>
      <c r="FS170" s="56">
        <f t="shared" si="1404"/>
        <v>0</v>
      </c>
      <c r="FT170" s="57">
        <f t="shared" si="1404"/>
        <v>0</v>
      </c>
      <c r="FU170" s="56">
        <f t="shared" si="1404"/>
        <v>0</v>
      </c>
      <c r="FV170" s="56">
        <f t="shared" si="1404"/>
        <v>0</v>
      </c>
      <c r="FW170" s="56">
        <f t="shared" si="1404"/>
        <v>0</v>
      </c>
      <c r="FX170" s="107">
        <f t="shared" si="1404"/>
        <v>0</v>
      </c>
      <c r="FY170" s="57">
        <f t="shared" si="1404"/>
        <v>0</v>
      </c>
      <c r="FZ170" s="56">
        <f t="shared" si="1404"/>
        <v>0</v>
      </c>
      <c r="GA170" s="56">
        <f t="shared" si="1404"/>
        <v>0</v>
      </c>
      <c r="GB170" s="56">
        <f t="shared" si="1404"/>
        <v>0</v>
      </c>
      <c r="GC170" s="56">
        <f t="shared" si="1404"/>
        <v>0</v>
      </c>
      <c r="GD170" s="56">
        <f t="shared" si="1404"/>
        <v>0</v>
      </c>
      <c r="GE170" s="56">
        <f t="shared" si="1404"/>
        <v>0</v>
      </c>
      <c r="GF170" s="56">
        <f t="shared" si="1404"/>
        <v>0</v>
      </c>
      <c r="GG170" s="56">
        <f t="shared" si="1404"/>
        <v>0</v>
      </c>
      <c r="GH170" s="56">
        <f t="shared" si="1404"/>
        <v>0</v>
      </c>
      <c r="GI170" s="56">
        <f t="shared" si="1404"/>
        <v>0</v>
      </c>
      <c r="GJ170" s="57">
        <f t="shared" si="1404"/>
        <v>0</v>
      </c>
      <c r="GK170" s="56">
        <f t="shared" si="1404"/>
        <v>0</v>
      </c>
      <c r="GL170" s="56">
        <f t="shared" si="1404"/>
        <v>0</v>
      </c>
      <c r="GM170" s="56">
        <f t="shared" si="1404"/>
        <v>0</v>
      </c>
      <c r="GN170" s="107">
        <f t="shared" si="1404"/>
        <v>0</v>
      </c>
      <c r="GO170" s="57">
        <f t="shared" si="1404"/>
        <v>0</v>
      </c>
      <c r="GP170" s="56">
        <f t="shared" si="1404"/>
        <v>0</v>
      </c>
      <c r="GQ170" s="56">
        <f t="shared" si="1404"/>
        <v>0</v>
      </c>
      <c r="GR170" s="56">
        <f t="shared" si="1404"/>
        <v>0</v>
      </c>
      <c r="GS170" s="56">
        <f t="shared" si="1404"/>
        <v>0</v>
      </c>
      <c r="GT170" s="56">
        <f t="shared" si="1404"/>
        <v>0</v>
      </c>
      <c r="GU170" s="56">
        <f t="shared" si="1404"/>
        <v>0</v>
      </c>
      <c r="GV170" s="56">
        <f t="shared" si="1404"/>
        <v>0</v>
      </c>
      <c r="GW170" s="56">
        <f t="shared" si="1404"/>
        <v>0</v>
      </c>
      <c r="GX170" s="56">
        <f t="shared" si="1404"/>
        <v>0</v>
      </c>
      <c r="GY170" s="56">
        <f t="shared" si="1404"/>
        <v>0</v>
      </c>
      <c r="GZ170" s="57">
        <f t="shared" ref="GZ170:JW170" si="1405">SUM(GZ171:GZ173)</f>
        <v>0</v>
      </c>
      <c r="HA170" s="56">
        <f t="shared" si="1405"/>
        <v>0</v>
      </c>
      <c r="HB170" s="56">
        <f t="shared" si="1405"/>
        <v>0</v>
      </c>
      <c r="HC170" s="56">
        <f t="shared" si="1405"/>
        <v>0</v>
      </c>
      <c r="HD170" s="56">
        <f t="shared" si="1405"/>
        <v>0</v>
      </c>
      <c r="HE170" s="56">
        <f t="shared" si="1405"/>
        <v>0</v>
      </c>
      <c r="HF170" s="56">
        <f t="shared" si="1405"/>
        <v>0</v>
      </c>
      <c r="HG170" s="56">
        <f t="shared" si="1405"/>
        <v>0</v>
      </c>
      <c r="HH170" s="56">
        <f t="shared" si="1405"/>
        <v>0</v>
      </c>
      <c r="HI170" s="56">
        <f t="shared" si="1405"/>
        <v>0</v>
      </c>
      <c r="HJ170" s="56">
        <f t="shared" si="1405"/>
        <v>0</v>
      </c>
      <c r="HK170" s="56">
        <f t="shared" si="1405"/>
        <v>0</v>
      </c>
      <c r="HL170" s="56">
        <f t="shared" si="1405"/>
        <v>0</v>
      </c>
      <c r="HM170" s="56">
        <f t="shared" si="1405"/>
        <v>0</v>
      </c>
      <c r="HN170" s="107">
        <f t="shared" si="1405"/>
        <v>0</v>
      </c>
      <c r="HO170" s="134">
        <f t="shared" si="1405"/>
        <v>0</v>
      </c>
      <c r="HP170" s="150">
        <f t="shared" si="1405"/>
        <v>0</v>
      </c>
      <c r="HQ170" s="57">
        <f t="shared" si="1405"/>
        <v>0</v>
      </c>
      <c r="HR170" s="56">
        <f t="shared" si="1405"/>
        <v>0</v>
      </c>
      <c r="HS170" s="56">
        <f t="shared" si="1405"/>
        <v>0</v>
      </c>
      <c r="HT170" s="56">
        <f t="shared" si="1405"/>
        <v>0</v>
      </c>
      <c r="HU170" s="56">
        <f t="shared" si="1405"/>
        <v>0</v>
      </c>
      <c r="HV170" s="56">
        <f t="shared" si="1405"/>
        <v>0</v>
      </c>
      <c r="HW170" s="56">
        <f t="shared" si="1405"/>
        <v>0</v>
      </c>
      <c r="HX170" s="56">
        <f t="shared" si="1405"/>
        <v>0</v>
      </c>
      <c r="HY170" s="56">
        <f t="shared" si="1405"/>
        <v>0</v>
      </c>
      <c r="HZ170" s="56">
        <f t="shared" si="1405"/>
        <v>0</v>
      </c>
      <c r="IA170" s="56">
        <f t="shared" si="1405"/>
        <v>0</v>
      </c>
      <c r="IB170" s="57">
        <f t="shared" si="1405"/>
        <v>0</v>
      </c>
      <c r="IC170" s="56">
        <f t="shared" si="1405"/>
        <v>0</v>
      </c>
      <c r="ID170" s="56">
        <f t="shared" si="1405"/>
        <v>0</v>
      </c>
      <c r="IE170" s="56">
        <f t="shared" si="1405"/>
        <v>0</v>
      </c>
      <c r="IF170" s="107">
        <f t="shared" si="1405"/>
        <v>0</v>
      </c>
      <c r="IG170" s="57">
        <f t="shared" si="1405"/>
        <v>0</v>
      </c>
      <c r="IH170" s="56">
        <f t="shared" si="1405"/>
        <v>0</v>
      </c>
      <c r="II170" s="56">
        <f t="shared" si="1405"/>
        <v>0</v>
      </c>
      <c r="IJ170" s="56">
        <f t="shared" si="1405"/>
        <v>0</v>
      </c>
      <c r="IK170" s="56">
        <f t="shared" si="1405"/>
        <v>0</v>
      </c>
      <c r="IL170" s="56">
        <f t="shared" si="1405"/>
        <v>0</v>
      </c>
      <c r="IM170" s="56">
        <f t="shared" si="1405"/>
        <v>0</v>
      </c>
      <c r="IN170" s="56">
        <f t="shared" si="1405"/>
        <v>0</v>
      </c>
      <c r="IO170" s="56">
        <f t="shared" si="1405"/>
        <v>0</v>
      </c>
      <c r="IP170" s="56">
        <f t="shared" si="1405"/>
        <v>0</v>
      </c>
      <c r="IQ170" s="56">
        <f t="shared" si="1405"/>
        <v>0</v>
      </c>
      <c r="IR170" s="57">
        <f t="shared" si="1405"/>
        <v>0</v>
      </c>
      <c r="IS170" s="56">
        <f t="shared" si="1405"/>
        <v>0</v>
      </c>
      <c r="IT170" s="56">
        <f t="shared" si="1405"/>
        <v>0</v>
      </c>
      <c r="IU170" s="56">
        <f t="shared" si="1405"/>
        <v>0</v>
      </c>
      <c r="IV170" s="107">
        <f t="shared" si="1405"/>
        <v>0</v>
      </c>
      <c r="IW170" s="57">
        <f t="shared" si="1405"/>
        <v>0</v>
      </c>
      <c r="IX170" s="56">
        <f t="shared" si="1405"/>
        <v>0</v>
      </c>
      <c r="IY170" s="56">
        <f t="shared" si="1405"/>
        <v>0</v>
      </c>
      <c r="IZ170" s="56">
        <f t="shared" si="1405"/>
        <v>0</v>
      </c>
      <c r="JA170" s="56">
        <f t="shared" si="1405"/>
        <v>0</v>
      </c>
      <c r="JB170" s="56">
        <f t="shared" si="1405"/>
        <v>0</v>
      </c>
      <c r="JC170" s="56">
        <f t="shared" si="1405"/>
        <v>0</v>
      </c>
      <c r="JD170" s="56">
        <f t="shared" si="1405"/>
        <v>0</v>
      </c>
      <c r="JE170" s="56">
        <f t="shared" si="1405"/>
        <v>0</v>
      </c>
      <c r="JF170" s="56">
        <f t="shared" si="1405"/>
        <v>0</v>
      </c>
      <c r="JG170" s="56">
        <f t="shared" si="1405"/>
        <v>0</v>
      </c>
      <c r="JH170" s="57">
        <f t="shared" si="1405"/>
        <v>0</v>
      </c>
      <c r="JI170" s="56">
        <f t="shared" si="1405"/>
        <v>0</v>
      </c>
      <c r="JJ170" s="56">
        <f t="shared" si="1405"/>
        <v>0</v>
      </c>
      <c r="JK170" s="56">
        <f t="shared" si="1405"/>
        <v>0</v>
      </c>
      <c r="JL170" s="107">
        <f t="shared" si="1405"/>
        <v>0</v>
      </c>
      <c r="JM170" s="57">
        <f t="shared" si="1405"/>
        <v>0</v>
      </c>
      <c r="JN170" s="56">
        <f t="shared" si="1405"/>
        <v>0</v>
      </c>
      <c r="JO170" s="56">
        <f t="shared" si="1405"/>
        <v>0</v>
      </c>
      <c r="JP170" s="56">
        <f t="shared" si="1405"/>
        <v>0</v>
      </c>
      <c r="JQ170" s="56">
        <f t="shared" si="1405"/>
        <v>0</v>
      </c>
      <c r="JR170" s="56">
        <f t="shared" si="1405"/>
        <v>0</v>
      </c>
      <c r="JS170" s="56">
        <f t="shared" si="1405"/>
        <v>0</v>
      </c>
      <c r="JT170" s="56">
        <f t="shared" si="1405"/>
        <v>0</v>
      </c>
      <c r="JU170" s="56">
        <f t="shared" si="1405"/>
        <v>0</v>
      </c>
      <c r="JV170" s="56">
        <f t="shared" si="1405"/>
        <v>0</v>
      </c>
      <c r="JW170" s="56">
        <f t="shared" si="1405"/>
        <v>0</v>
      </c>
      <c r="JX170" s="57">
        <f t="shared" ref="JX170:MT170" si="1406">SUM(JX171:JX173)</f>
        <v>0</v>
      </c>
      <c r="JY170" s="56">
        <f t="shared" si="1406"/>
        <v>0</v>
      </c>
      <c r="JZ170" s="56">
        <f t="shared" si="1406"/>
        <v>0</v>
      </c>
      <c r="KA170" s="56">
        <f t="shared" si="1406"/>
        <v>0</v>
      </c>
      <c r="KB170" s="107">
        <f t="shared" si="1406"/>
        <v>0</v>
      </c>
      <c r="KC170" s="57">
        <f t="shared" si="1406"/>
        <v>0</v>
      </c>
      <c r="KD170" s="56">
        <f t="shared" si="1406"/>
        <v>0</v>
      </c>
      <c r="KE170" s="56">
        <f t="shared" si="1406"/>
        <v>0</v>
      </c>
      <c r="KF170" s="56">
        <f t="shared" si="1406"/>
        <v>0</v>
      </c>
      <c r="KG170" s="56">
        <f t="shared" si="1406"/>
        <v>0</v>
      </c>
      <c r="KH170" s="56">
        <f t="shared" si="1406"/>
        <v>0</v>
      </c>
      <c r="KI170" s="56">
        <f t="shared" si="1406"/>
        <v>0</v>
      </c>
      <c r="KJ170" s="56">
        <f t="shared" si="1406"/>
        <v>0</v>
      </c>
      <c r="KK170" s="56">
        <f t="shared" si="1406"/>
        <v>0</v>
      </c>
      <c r="KL170" s="56">
        <f t="shared" si="1406"/>
        <v>0</v>
      </c>
      <c r="KM170" s="56">
        <f t="shared" si="1406"/>
        <v>0</v>
      </c>
      <c r="KN170" s="57">
        <f t="shared" si="1406"/>
        <v>0</v>
      </c>
      <c r="KO170" s="56">
        <f t="shared" si="1406"/>
        <v>0</v>
      </c>
      <c r="KP170" s="56">
        <f t="shared" si="1406"/>
        <v>0</v>
      </c>
      <c r="KQ170" s="56">
        <f t="shared" si="1406"/>
        <v>0</v>
      </c>
      <c r="KR170" s="56">
        <f t="shared" si="1406"/>
        <v>0</v>
      </c>
      <c r="KS170" s="56">
        <f t="shared" si="1406"/>
        <v>0</v>
      </c>
      <c r="KT170" s="56">
        <f t="shared" si="1406"/>
        <v>0</v>
      </c>
      <c r="KU170" s="56">
        <f t="shared" si="1406"/>
        <v>0</v>
      </c>
      <c r="KV170" s="56">
        <f t="shared" si="1406"/>
        <v>0</v>
      </c>
      <c r="KW170" s="56">
        <f t="shared" si="1406"/>
        <v>0</v>
      </c>
      <c r="KX170" s="56">
        <f t="shared" si="1406"/>
        <v>0</v>
      </c>
      <c r="KY170" s="56">
        <f t="shared" si="1406"/>
        <v>0</v>
      </c>
      <c r="KZ170" s="56">
        <f t="shared" si="1406"/>
        <v>0</v>
      </c>
      <c r="LA170" s="56">
        <f t="shared" si="1406"/>
        <v>0</v>
      </c>
      <c r="LB170" s="107">
        <f t="shared" si="1406"/>
        <v>0</v>
      </c>
      <c r="LC170" s="150">
        <f t="shared" si="1406"/>
        <v>0</v>
      </c>
      <c r="LD170" s="57">
        <f t="shared" si="1406"/>
        <v>0</v>
      </c>
      <c r="LE170" s="56">
        <f t="shared" si="1406"/>
        <v>0</v>
      </c>
      <c r="LF170" s="56">
        <f t="shared" si="1406"/>
        <v>0</v>
      </c>
      <c r="LG170" s="56">
        <f t="shared" si="1406"/>
        <v>0</v>
      </c>
      <c r="LH170" s="56">
        <f t="shared" si="1406"/>
        <v>0</v>
      </c>
      <c r="LI170" s="56">
        <f t="shared" si="1406"/>
        <v>0</v>
      </c>
      <c r="LJ170" s="56">
        <f t="shared" si="1406"/>
        <v>0</v>
      </c>
      <c r="LK170" s="56">
        <f t="shared" si="1406"/>
        <v>0</v>
      </c>
      <c r="LL170" s="56">
        <f t="shared" si="1406"/>
        <v>0</v>
      </c>
      <c r="LM170" s="56">
        <f t="shared" si="1406"/>
        <v>0</v>
      </c>
      <c r="LN170" s="56">
        <f t="shared" si="1406"/>
        <v>0</v>
      </c>
      <c r="LO170" s="57">
        <f t="shared" si="1406"/>
        <v>0</v>
      </c>
      <c r="LP170" s="56">
        <f t="shared" si="1406"/>
        <v>0</v>
      </c>
      <c r="LQ170" s="56">
        <f t="shared" si="1406"/>
        <v>0</v>
      </c>
      <c r="LR170" s="56">
        <f t="shared" si="1406"/>
        <v>0</v>
      </c>
      <c r="LS170" s="107">
        <f t="shared" si="1406"/>
        <v>0</v>
      </c>
      <c r="LT170" s="57">
        <f t="shared" si="1406"/>
        <v>0</v>
      </c>
      <c r="LU170" s="56">
        <f t="shared" si="1406"/>
        <v>0</v>
      </c>
      <c r="LV170" s="56">
        <f t="shared" si="1406"/>
        <v>0</v>
      </c>
      <c r="LW170" s="56">
        <f t="shared" si="1406"/>
        <v>0</v>
      </c>
      <c r="LX170" s="56">
        <f t="shared" si="1406"/>
        <v>0</v>
      </c>
      <c r="LY170" s="56">
        <f t="shared" si="1406"/>
        <v>0</v>
      </c>
      <c r="LZ170" s="56">
        <f t="shared" si="1406"/>
        <v>0</v>
      </c>
      <c r="MA170" s="56">
        <f t="shared" si="1406"/>
        <v>0</v>
      </c>
      <c r="MB170" s="56">
        <f t="shared" si="1406"/>
        <v>0</v>
      </c>
      <c r="MC170" s="56">
        <f t="shared" si="1406"/>
        <v>0</v>
      </c>
      <c r="MD170" s="56">
        <f t="shared" si="1406"/>
        <v>0</v>
      </c>
      <c r="ME170" s="57">
        <f t="shared" si="1406"/>
        <v>0</v>
      </c>
      <c r="MF170" s="56">
        <f t="shared" si="1406"/>
        <v>0</v>
      </c>
      <c r="MG170" s="56">
        <f t="shared" si="1406"/>
        <v>0</v>
      </c>
      <c r="MH170" s="56">
        <f t="shared" si="1406"/>
        <v>0</v>
      </c>
      <c r="MI170" s="107">
        <f t="shared" si="1406"/>
        <v>0</v>
      </c>
      <c r="MJ170" s="57">
        <f t="shared" si="1406"/>
        <v>0</v>
      </c>
      <c r="MK170" s="56">
        <f t="shared" si="1406"/>
        <v>0</v>
      </c>
      <c r="ML170" s="56">
        <f t="shared" si="1406"/>
        <v>0</v>
      </c>
      <c r="MM170" s="56">
        <f t="shared" si="1406"/>
        <v>0</v>
      </c>
      <c r="MN170" s="56">
        <f t="shared" si="1406"/>
        <v>0</v>
      </c>
      <c r="MO170" s="56">
        <f t="shared" si="1406"/>
        <v>0</v>
      </c>
      <c r="MP170" s="56">
        <f t="shared" si="1406"/>
        <v>0</v>
      </c>
      <c r="MQ170" s="56">
        <f t="shared" si="1406"/>
        <v>0</v>
      </c>
      <c r="MR170" s="56">
        <f t="shared" si="1406"/>
        <v>0</v>
      </c>
      <c r="MS170" s="56">
        <f t="shared" si="1406"/>
        <v>0</v>
      </c>
      <c r="MT170" s="56">
        <f t="shared" si="1406"/>
        <v>0</v>
      </c>
      <c r="MU170" s="57">
        <f t="shared" ref="MU170:PF170" si="1407">SUM(MU171:MU173)</f>
        <v>0</v>
      </c>
      <c r="MV170" s="56">
        <f t="shared" si="1407"/>
        <v>0</v>
      </c>
      <c r="MW170" s="56">
        <f t="shared" si="1407"/>
        <v>0</v>
      </c>
      <c r="MX170" s="56">
        <f t="shared" si="1407"/>
        <v>0</v>
      </c>
      <c r="MY170" s="107">
        <f t="shared" si="1407"/>
        <v>0</v>
      </c>
      <c r="MZ170" s="57">
        <f t="shared" si="1407"/>
        <v>0</v>
      </c>
      <c r="NA170" s="56">
        <f t="shared" si="1407"/>
        <v>0</v>
      </c>
      <c r="NB170" s="56">
        <f t="shared" si="1407"/>
        <v>0</v>
      </c>
      <c r="NC170" s="56">
        <f t="shared" si="1407"/>
        <v>0</v>
      </c>
      <c r="ND170" s="56">
        <f t="shared" si="1407"/>
        <v>0</v>
      </c>
      <c r="NE170" s="56">
        <f t="shared" si="1407"/>
        <v>0</v>
      </c>
      <c r="NF170" s="56">
        <f t="shared" si="1407"/>
        <v>0</v>
      </c>
      <c r="NG170" s="56">
        <f t="shared" si="1407"/>
        <v>0</v>
      </c>
      <c r="NH170" s="56">
        <f t="shared" si="1407"/>
        <v>0</v>
      </c>
      <c r="NI170" s="56">
        <f t="shared" si="1407"/>
        <v>0</v>
      </c>
      <c r="NJ170" s="56">
        <f t="shared" si="1407"/>
        <v>0</v>
      </c>
      <c r="NK170" s="57">
        <f t="shared" si="1407"/>
        <v>0</v>
      </c>
      <c r="NL170" s="56">
        <f t="shared" si="1407"/>
        <v>0</v>
      </c>
      <c r="NM170" s="56">
        <f t="shared" si="1407"/>
        <v>0</v>
      </c>
      <c r="NN170" s="56">
        <f t="shared" si="1407"/>
        <v>0</v>
      </c>
      <c r="NO170" s="107">
        <f t="shared" si="1407"/>
        <v>0</v>
      </c>
      <c r="NP170" s="57">
        <f t="shared" si="1407"/>
        <v>0</v>
      </c>
      <c r="NQ170" s="56">
        <f t="shared" si="1407"/>
        <v>0</v>
      </c>
      <c r="NR170" s="56">
        <f t="shared" si="1407"/>
        <v>0</v>
      </c>
      <c r="NS170" s="56">
        <f t="shared" si="1407"/>
        <v>0</v>
      </c>
      <c r="NT170" s="56">
        <f t="shared" si="1407"/>
        <v>0</v>
      </c>
      <c r="NU170" s="56">
        <f t="shared" si="1407"/>
        <v>0</v>
      </c>
      <c r="NV170" s="56">
        <f t="shared" si="1407"/>
        <v>0</v>
      </c>
      <c r="NW170" s="56">
        <f t="shared" si="1407"/>
        <v>0</v>
      </c>
      <c r="NX170" s="56">
        <f t="shared" si="1407"/>
        <v>0</v>
      </c>
      <c r="NY170" s="56">
        <f t="shared" si="1407"/>
        <v>0</v>
      </c>
      <c r="NZ170" s="56">
        <f t="shared" si="1407"/>
        <v>0</v>
      </c>
      <c r="OA170" s="57">
        <f t="shared" si="1407"/>
        <v>0</v>
      </c>
      <c r="OB170" s="56">
        <f t="shared" si="1407"/>
        <v>0</v>
      </c>
      <c r="OC170" s="56">
        <f t="shared" si="1407"/>
        <v>0</v>
      </c>
      <c r="OD170" s="56">
        <f t="shared" si="1407"/>
        <v>0</v>
      </c>
      <c r="OE170" s="107">
        <f t="shared" si="1407"/>
        <v>0</v>
      </c>
      <c r="OF170" s="57">
        <f t="shared" si="1407"/>
        <v>0</v>
      </c>
      <c r="OG170" s="56">
        <f t="shared" si="1407"/>
        <v>0</v>
      </c>
      <c r="OH170" s="56">
        <f t="shared" si="1407"/>
        <v>0</v>
      </c>
      <c r="OI170" s="56">
        <f t="shared" si="1407"/>
        <v>0</v>
      </c>
      <c r="OJ170" s="56">
        <f t="shared" si="1407"/>
        <v>0</v>
      </c>
      <c r="OK170" s="56">
        <f t="shared" si="1407"/>
        <v>0</v>
      </c>
      <c r="OL170" s="56">
        <f t="shared" si="1407"/>
        <v>0</v>
      </c>
      <c r="OM170" s="56">
        <f t="shared" si="1407"/>
        <v>0</v>
      </c>
      <c r="ON170" s="56">
        <f t="shared" si="1407"/>
        <v>0</v>
      </c>
      <c r="OO170" s="56">
        <f t="shared" si="1407"/>
        <v>0</v>
      </c>
      <c r="OP170" s="56">
        <f t="shared" si="1407"/>
        <v>0</v>
      </c>
      <c r="OQ170" s="57">
        <f t="shared" si="1407"/>
        <v>0</v>
      </c>
      <c r="OR170" s="56">
        <f t="shared" si="1407"/>
        <v>0</v>
      </c>
      <c r="OS170" s="56">
        <f t="shared" si="1407"/>
        <v>0</v>
      </c>
      <c r="OT170" s="56">
        <f t="shared" si="1407"/>
        <v>0</v>
      </c>
      <c r="OU170" s="107">
        <f t="shared" si="1407"/>
        <v>0</v>
      </c>
      <c r="OV170" s="57">
        <f t="shared" si="1407"/>
        <v>0</v>
      </c>
      <c r="OW170" s="56">
        <f t="shared" si="1407"/>
        <v>0</v>
      </c>
      <c r="OX170" s="56">
        <f t="shared" si="1407"/>
        <v>0</v>
      </c>
      <c r="OY170" s="56">
        <f t="shared" si="1407"/>
        <v>0</v>
      </c>
      <c r="OZ170" s="56">
        <f t="shared" si="1407"/>
        <v>0</v>
      </c>
      <c r="PA170" s="56">
        <f t="shared" si="1407"/>
        <v>0</v>
      </c>
      <c r="PB170" s="56">
        <f t="shared" si="1407"/>
        <v>0</v>
      </c>
      <c r="PC170" s="56">
        <f t="shared" si="1407"/>
        <v>0</v>
      </c>
      <c r="PD170" s="56">
        <f t="shared" si="1407"/>
        <v>0</v>
      </c>
      <c r="PE170" s="56">
        <f t="shared" si="1407"/>
        <v>0</v>
      </c>
      <c r="PF170" s="56">
        <f t="shared" si="1407"/>
        <v>0</v>
      </c>
      <c r="PG170" s="57">
        <f t="shared" ref="PG170:RR170" si="1408">SUM(PG171:PG173)</f>
        <v>0</v>
      </c>
      <c r="PH170" s="56">
        <f t="shared" si="1408"/>
        <v>0</v>
      </c>
      <c r="PI170" s="56">
        <f t="shared" si="1408"/>
        <v>0</v>
      </c>
      <c r="PJ170" s="56">
        <f t="shared" si="1408"/>
        <v>0</v>
      </c>
      <c r="PK170" s="107">
        <f t="shared" si="1408"/>
        <v>0</v>
      </c>
      <c r="PL170" s="57">
        <f t="shared" si="1408"/>
        <v>0</v>
      </c>
      <c r="PM170" s="56">
        <f t="shared" si="1408"/>
        <v>0</v>
      </c>
      <c r="PN170" s="56">
        <f t="shared" si="1408"/>
        <v>0</v>
      </c>
      <c r="PO170" s="56">
        <f t="shared" si="1408"/>
        <v>0</v>
      </c>
      <c r="PP170" s="56">
        <f t="shared" si="1408"/>
        <v>0</v>
      </c>
      <c r="PQ170" s="56">
        <f t="shared" si="1408"/>
        <v>0</v>
      </c>
      <c r="PR170" s="56">
        <f t="shared" si="1408"/>
        <v>0</v>
      </c>
      <c r="PS170" s="56">
        <f t="shared" si="1408"/>
        <v>0</v>
      </c>
      <c r="PT170" s="56">
        <f t="shared" si="1408"/>
        <v>0</v>
      </c>
      <c r="PU170" s="56">
        <f t="shared" si="1408"/>
        <v>0</v>
      </c>
      <c r="PV170" s="56">
        <f t="shared" si="1408"/>
        <v>0</v>
      </c>
      <c r="PW170" s="57">
        <f t="shared" si="1408"/>
        <v>0</v>
      </c>
      <c r="PX170" s="56">
        <f t="shared" si="1408"/>
        <v>0</v>
      </c>
      <c r="PY170" s="56">
        <f t="shared" si="1408"/>
        <v>0</v>
      </c>
      <c r="PZ170" s="56">
        <f t="shared" si="1408"/>
        <v>0</v>
      </c>
      <c r="QA170" s="107">
        <f t="shared" si="1408"/>
        <v>0</v>
      </c>
      <c r="QB170" s="57">
        <f t="shared" si="1408"/>
        <v>0</v>
      </c>
      <c r="QC170" s="56">
        <f t="shared" si="1408"/>
        <v>0</v>
      </c>
      <c r="QD170" s="56">
        <f t="shared" si="1408"/>
        <v>0</v>
      </c>
      <c r="QE170" s="56">
        <f t="shared" si="1408"/>
        <v>0</v>
      </c>
      <c r="QF170" s="56">
        <f t="shared" si="1408"/>
        <v>0</v>
      </c>
      <c r="QG170" s="56">
        <f t="shared" si="1408"/>
        <v>0</v>
      </c>
      <c r="QH170" s="56">
        <f t="shared" si="1408"/>
        <v>0</v>
      </c>
      <c r="QI170" s="56">
        <f t="shared" si="1408"/>
        <v>0</v>
      </c>
      <c r="QJ170" s="56">
        <f t="shared" si="1408"/>
        <v>0</v>
      </c>
      <c r="QK170" s="56">
        <f t="shared" si="1408"/>
        <v>0</v>
      </c>
      <c r="QL170" s="56">
        <f t="shared" si="1408"/>
        <v>0</v>
      </c>
      <c r="QM170" s="57">
        <f t="shared" si="1408"/>
        <v>0</v>
      </c>
      <c r="QN170" s="56">
        <f t="shared" si="1408"/>
        <v>0</v>
      </c>
      <c r="QO170" s="56">
        <f t="shared" si="1408"/>
        <v>0</v>
      </c>
      <c r="QP170" s="56">
        <f t="shared" si="1408"/>
        <v>0</v>
      </c>
      <c r="QQ170" s="107">
        <f t="shared" si="1408"/>
        <v>0</v>
      </c>
      <c r="QR170" s="57">
        <f t="shared" si="1408"/>
        <v>0</v>
      </c>
      <c r="QS170" s="56">
        <f t="shared" si="1408"/>
        <v>0</v>
      </c>
      <c r="QT170" s="56">
        <f t="shared" si="1408"/>
        <v>0</v>
      </c>
      <c r="QU170" s="56">
        <f t="shared" si="1408"/>
        <v>0</v>
      </c>
      <c r="QV170" s="56">
        <f t="shared" si="1408"/>
        <v>0</v>
      </c>
      <c r="QW170" s="56">
        <f t="shared" si="1408"/>
        <v>0</v>
      </c>
      <c r="QX170" s="56">
        <f t="shared" si="1408"/>
        <v>0</v>
      </c>
      <c r="QY170" s="56">
        <f t="shared" si="1408"/>
        <v>0</v>
      </c>
      <c r="QZ170" s="56">
        <f t="shared" si="1408"/>
        <v>0</v>
      </c>
      <c r="RA170" s="56">
        <f t="shared" si="1408"/>
        <v>0</v>
      </c>
      <c r="RB170" s="56">
        <f t="shared" si="1408"/>
        <v>0</v>
      </c>
      <c r="RC170" s="57">
        <f t="shared" si="1408"/>
        <v>0</v>
      </c>
      <c r="RD170" s="56">
        <f t="shared" si="1408"/>
        <v>0</v>
      </c>
      <c r="RE170" s="56">
        <f t="shared" si="1408"/>
        <v>0</v>
      </c>
      <c r="RF170" s="56">
        <f t="shared" si="1408"/>
        <v>0</v>
      </c>
      <c r="RG170" s="56">
        <f t="shared" si="1408"/>
        <v>0</v>
      </c>
      <c r="RH170" s="56">
        <f t="shared" si="1408"/>
        <v>0</v>
      </c>
      <c r="RI170" s="56">
        <f t="shared" si="1408"/>
        <v>0</v>
      </c>
      <c r="RJ170" s="56">
        <f t="shared" si="1408"/>
        <v>0</v>
      </c>
      <c r="RK170" s="56">
        <f t="shared" si="1408"/>
        <v>0</v>
      </c>
      <c r="RL170" s="56">
        <f t="shared" si="1408"/>
        <v>0</v>
      </c>
      <c r="RM170" s="56">
        <f t="shared" si="1408"/>
        <v>0</v>
      </c>
      <c r="RN170" s="56">
        <f t="shared" si="1408"/>
        <v>0</v>
      </c>
      <c r="RO170" s="56">
        <f t="shared" si="1408"/>
        <v>0</v>
      </c>
      <c r="RP170" s="56">
        <f t="shared" si="1408"/>
        <v>0</v>
      </c>
      <c r="RQ170" s="107">
        <f t="shared" si="1408"/>
        <v>0</v>
      </c>
      <c r="RR170" s="150">
        <f t="shared" si="1408"/>
        <v>0</v>
      </c>
      <c r="RS170" s="57">
        <f t="shared" ref="RS170:UD170" si="1409">SUM(RS171:RS173)</f>
        <v>0</v>
      </c>
      <c r="RT170" s="56">
        <f t="shared" si="1409"/>
        <v>0</v>
      </c>
      <c r="RU170" s="56">
        <f t="shared" si="1409"/>
        <v>0</v>
      </c>
      <c r="RV170" s="56">
        <f t="shared" si="1409"/>
        <v>0</v>
      </c>
      <c r="RW170" s="56">
        <f t="shared" si="1409"/>
        <v>0</v>
      </c>
      <c r="RX170" s="56">
        <f t="shared" si="1409"/>
        <v>0</v>
      </c>
      <c r="RY170" s="56">
        <f t="shared" si="1409"/>
        <v>0</v>
      </c>
      <c r="RZ170" s="56">
        <f t="shared" si="1409"/>
        <v>0</v>
      </c>
      <c r="SA170" s="56">
        <f t="shared" si="1409"/>
        <v>0</v>
      </c>
      <c r="SB170" s="56">
        <f t="shared" si="1409"/>
        <v>0</v>
      </c>
      <c r="SC170" s="56">
        <f t="shared" si="1409"/>
        <v>0</v>
      </c>
      <c r="SD170" s="57">
        <f t="shared" si="1409"/>
        <v>0</v>
      </c>
      <c r="SE170" s="56">
        <f t="shared" si="1409"/>
        <v>0</v>
      </c>
      <c r="SF170" s="56">
        <f t="shared" si="1409"/>
        <v>0</v>
      </c>
      <c r="SG170" s="56">
        <f t="shared" si="1409"/>
        <v>0</v>
      </c>
      <c r="SH170" s="107">
        <f t="shared" si="1409"/>
        <v>0</v>
      </c>
      <c r="SI170" s="57">
        <f t="shared" si="1409"/>
        <v>0</v>
      </c>
      <c r="SJ170" s="56">
        <f t="shared" si="1409"/>
        <v>0</v>
      </c>
      <c r="SK170" s="56">
        <f t="shared" si="1409"/>
        <v>0</v>
      </c>
      <c r="SL170" s="56">
        <f t="shared" si="1409"/>
        <v>0</v>
      </c>
      <c r="SM170" s="56">
        <f t="shared" si="1409"/>
        <v>0</v>
      </c>
      <c r="SN170" s="56">
        <f t="shared" si="1409"/>
        <v>0</v>
      </c>
      <c r="SO170" s="56">
        <f t="shared" si="1409"/>
        <v>0</v>
      </c>
      <c r="SP170" s="56">
        <f t="shared" si="1409"/>
        <v>0</v>
      </c>
      <c r="SQ170" s="56">
        <f t="shared" si="1409"/>
        <v>0</v>
      </c>
      <c r="SR170" s="56">
        <f t="shared" si="1409"/>
        <v>0</v>
      </c>
      <c r="SS170" s="56">
        <f t="shared" si="1409"/>
        <v>0</v>
      </c>
      <c r="ST170" s="57">
        <f t="shared" si="1409"/>
        <v>0</v>
      </c>
      <c r="SU170" s="56">
        <f t="shared" si="1409"/>
        <v>0</v>
      </c>
      <c r="SV170" s="56">
        <f t="shared" si="1409"/>
        <v>0</v>
      </c>
      <c r="SW170" s="56">
        <f t="shared" si="1409"/>
        <v>0</v>
      </c>
      <c r="SX170" s="107">
        <f t="shared" si="1409"/>
        <v>0</v>
      </c>
      <c r="SY170" s="57">
        <f t="shared" si="1409"/>
        <v>0</v>
      </c>
      <c r="SZ170" s="56">
        <f t="shared" si="1409"/>
        <v>0</v>
      </c>
      <c r="TA170" s="56">
        <f t="shared" si="1409"/>
        <v>0</v>
      </c>
      <c r="TB170" s="56">
        <f t="shared" si="1409"/>
        <v>0</v>
      </c>
      <c r="TC170" s="56">
        <f t="shared" si="1409"/>
        <v>0</v>
      </c>
      <c r="TD170" s="56">
        <f t="shared" si="1409"/>
        <v>0</v>
      </c>
      <c r="TE170" s="56">
        <f t="shared" si="1409"/>
        <v>0</v>
      </c>
      <c r="TF170" s="56">
        <f t="shared" si="1409"/>
        <v>0</v>
      </c>
      <c r="TG170" s="56">
        <f t="shared" si="1409"/>
        <v>0</v>
      </c>
      <c r="TH170" s="56">
        <f t="shared" si="1409"/>
        <v>0</v>
      </c>
      <c r="TI170" s="56">
        <f t="shared" si="1409"/>
        <v>0</v>
      </c>
      <c r="TJ170" s="57">
        <f t="shared" si="1409"/>
        <v>0</v>
      </c>
      <c r="TK170" s="56">
        <f t="shared" si="1409"/>
        <v>0</v>
      </c>
      <c r="TL170" s="56">
        <f t="shared" si="1409"/>
        <v>0</v>
      </c>
      <c r="TM170" s="56">
        <f t="shared" si="1409"/>
        <v>0</v>
      </c>
      <c r="TN170" s="107">
        <f t="shared" si="1409"/>
        <v>0</v>
      </c>
      <c r="TO170" s="57">
        <f t="shared" si="1409"/>
        <v>0</v>
      </c>
      <c r="TP170" s="56">
        <f t="shared" si="1409"/>
        <v>0</v>
      </c>
      <c r="TQ170" s="56">
        <f t="shared" si="1409"/>
        <v>0</v>
      </c>
      <c r="TR170" s="56">
        <f t="shared" si="1409"/>
        <v>0</v>
      </c>
      <c r="TS170" s="56">
        <f t="shared" si="1409"/>
        <v>0</v>
      </c>
      <c r="TT170" s="56">
        <f t="shared" si="1409"/>
        <v>0</v>
      </c>
      <c r="TU170" s="56">
        <f t="shared" si="1409"/>
        <v>0</v>
      </c>
      <c r="TV170" s="56">
        <f t="shared" si="1409"/>
        <v>0</v>
      </c>
      <c r="TW170" s="56">
        <f t="shared" si="1409"/>
        <v>0</v>
      </c>
      <c r="TX170" s="56">
        <f t="shared" si="1409"/>
        <v>0</v>
      </c>
      <c r="TY170" s="56">
        <f t="shared" si="1409"/>
        <v>0</v>
      </c>
      <c r="TZ170" s="57">
        <f t="shared" si="1409"/>
        <v>0</v>
      </c>
      <c r="UA170" s="56">
        <f t="shared" si="1409"/>
        <v>0</v>
      </c>
      <c r="UB170" s="56">
        <f t="shared" si="1409"/>
        <v>0</v>
      </c>
      <c r="UC170" s="56">
        <f t="shared" si="1409"/>
        <v>0</v>
      </c>
      <c r="UD170" s="107">
        <f t="shared" si="1409"/>
        <v>0</v>
      </c>
      <c r="UE170" s="57">
        <f t="shared" ref="UE170:VD170" si="1410">SUM(UE171:UE173)</f>
        <v>0</v>
      </c>
      <c r="UF170" s="56">
        <f t="shared" si="1410"/>
        <v>0</v>
      </c>
      <c r="UG170" s="56">
        <f t="shared" si="1410"/>
        <v>0</v>
      </c>
      <c r="UH170" s="56">
        <f t="shared" si="1410"/>
        <v>0</v>
      </c>
      <c r="UI170" s="56">
        <f t="shared" si="1410"/>
        <v>0</v>
      </c>
      <c r="UJ170" s="56">
        <f t="shared" si="1410"/>
        <v>0</v>
      </c>
      <c r="UK170" s="56">
        <f t="shared" si="1410"/>
        <v>0</v>
      </c>
      <c r="UL170" s="56">
        <f t="shared" si="1410"/>
        <v>0</v>
      </c>
      <c r="UM170" s="56">
        <f t="shared" si="1410"/>
        <v>0</v>
      </c>
      <c r="UN170" s="56">
        <f t="shared" si="1410"/>
        <v>0</v>
      </c>
      <c r="UO170" s="56">
        <f t="shared" si="1410"/>
        <v>0</v>
      </c>
      <c r="UP170" s="57">
        <f t="shared" si="1410"/>
        <v>0</v>
      </c>
      <c r="UQ170" s="56">
        <f t="shared" si="1410"/>
        <v>0</v>
      </c>
      <c r="UR170" s="56">
        <f t="shared" si="1410"/>
        <v>0</v>
      </c>
      <c r="US170" s="56">
        <f t="shared" si="1410"/>
        <v>0</v>
      </c>
      <c r="UT170" s="56">
        <f t="shared" si="1410"/>
        <v>0</v>
      </c>
      <c r="UU170" s="56">
        <f t="shared" si="1410"/>
        <v>0</v>
      </c>
      <c r="UV170" s="56">
        <f t="shared" si="1410"/>
        <v>0</v>
      </c>
      <c r="UW170" s="56">
        <f t="shared" si="1410"/>
        <v>0</v>
      </c>
      <c r="UX170" s="56">
        <f t="shared" si="1410"/>
        <v>0</v>
      </c>
      <c r="UY170" s="56">
        <f t="shared" si="1410"/>
        <v>0</v>
      </c>
      <c r="UZ170" s="56">
        <f t="shared" si="1410"/>
        <v>0</v>
      </c>
      <c r="VA170" s="56">
        <f t="shared" si="1410"/>
        <v>0</v>
      </c>
      <c r="VB170" s="56">
        <f t="shared" si="1410"/>
        <v>0</v>
      </c>
      <c r="VC170" s="56">
        <f t="shared" si="1410"/>
        <v>0</v>
      </c>
      <c r="VD170" s="107">
        <f t="shared" si="1410"/>
        <v>0</v>
      </c>
      <c r="VE170" s="9" t="str">
        <f t="shared" si="1195"/>
        <v>-</v>
      </c>
    </row>
    <row r="171" spans="1:577" ht="20.149999999999999" customHeight="1">
      <c r="A171" s="21"/>
      <c r="B171" s="21"/>
      <c r="C171" s="22">
        <v>64041</v>
      </c>
      <c r="D171" s="23" t="s">
        <v>160</v>
      </c>
      <c r="E171" s="191">
        <f>SUM(F171:I171)</f>
        <v>0</v>
      </c>
      <c r="F171" s="192"/>
      <c r="G171" s="192"/>
      <c r="H171" s="193"/>
      <c r="I171" s="227"/>
      <c r="J171" s="239">
        <f t="shared" ref="J171:J173" si="1411">SUM(K171:Y171)</f>
        <v>0</v>
      </c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9"/>
      <c r="V171" s="58"/>
      <c r="W171" s="58"/>
      <c r="X171" s="58"/>
      <c r="Y171" s="108"/>
      <c r="Z171" s="167">
        <f t="shared" ref="Z171:Z173" si="1412">SUM(AA171:AO171)</f>
        <v>0</v>
      </c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/>
      <c r="AL171" s="58"/>
      <c r="AM171" s="58"/>
      <c r="AN171" s="58"/>
      <c r="AO171" s="108"/>
      <c r="AP171" s="167">
        <f t="shared" ref="AP171:AP173" si="1413">SUM(AQ171:BE171)</f>
        <v>0</v>
      </c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9"/>
      <c r="BB171" s="58"/>
      <c r="BC171" s="58"/>
      <c r="BD171" s="58"/>
      <c r="BE171" s="108"/>
      <c r="BF171" s="167">
        <f t="shared" ref="BF171:BF173" si="1414">SUM(BG171:BU171)</f>
        <v>0</v>
      </c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9"/>
      <c r="BR171" s="58"/>
      <c r="BS171" s="58"/>
      <c r="BT171" s="58"/>
      <c r="BU171" s="108"/>
      <c r="BV171" s="167">
        <f t="shared" ref="BV171:BV173" si="1415">SUM(BW171:CU171)</f>
        <v>0</v>
      </c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9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108"/>
      <c r="CV171" s="171"/>
      <c r="CW171" s="167">
        <f t="shared" ref="CW171:CW173" si="1416">SUM(CX171:DL171)</f>
        <v>0</v>
      </c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9"/>
      <c r="DI171" s="58"/>
      <c r="DJ171" s="58"/>
      <c r="DK171" s="58"/>
      <c r="DL171" s="108"/>
      <c r="DM171" s="167">
        <f t="shared" ref="DM171:DM173" si="1417">SUM(DN171:EB171)</f>
        <v>0</v>
      </c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9"/>
      <c r="DY171" s="58"/>
      <c r="DZ171" s="58"/>
      <c r="EA171" s="58"/>
      <c r="EB171" s="108"/>
      <c r="EC171" s="167">
        <f t="shared" ref="EC171:EC173" si="1418">SUM(ED171:ER171)</f>
        <v>0</v>
      </c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9"/>
      <c r="EO171" s="58"/>
      <c r="EP171" s="58"/>
      <c r="EQ171" s="58"/>
      <c r="ER171" s="108"/>
      <c r="ES171" s="167">
        <f t="shared" ref="ES171:ES173" si="1419">SUM(ET171:FH171)</f>
        <v>0</v>
      </c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9"/>
      <c r="FE171" s="58"/>
      <c r="FF171" s="58"/>
      <c r="FG171" s="58"/>
      <c r="FH171" s="108"/>
      <c r="FI171" s="167">
        <f t="shared" ref="FI171:FI173" si="1420">SUM(FJ171:FX171)</f>
        <v>0</v>
      </c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9"/>
      <c r="FU171" s="58"/>
      <c r="FV171" s="58"/>
      <c r="FW171" s="58"/>
      <c r="FX171" s="108"/>
      <c r="FY171" s="167">
        <f t="shared" ref="FY171:FY173" si="1421">SUM(FZ171:GN171)</f>
        <v>0</v>
      </c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9"/>
      <c r="GK171" s="58"/>
      <c r="GL171" s="58"/>
      <c r="GM171" s="58"/>
      <c r="GN171" s="108"/>
      <c r="GO171" s="167">
        <f t="shared" ref="GO171:GO173" si="1422">SUM(GP171:HN171)</f>
        <v>0</v>
      </c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9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108"/>
      <c r="HO171" s="170"/>
      <c r="HP171" s="171"/>
      <c r="HQ171" s="167">
        <f t="shared" ref="HQ171:HQ173" si="1423">SUM(HR171:IF171)</f>
        <v>0</v>
      </c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9"/>
      <c r="IC171" s="58"/>
      <c r="ID171" s="58"/>
      <c r="IE171" s="58"/>
      <c r="IF171" s="108"/>
      <c r="IG171" s="167">
        <f t="shared" ref="IG171:IG173" si="1424">SUM(IH171:IV171)</f>
        <v>0</v>
      </c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9"/>
      <c r="IS171" s="58"/>
      <c r="IT171" s="58"/>
      <c r="IU171" s="58"/>
      <c r="IV171" s="108"/>
      <c r="IW171" s="167">
        <f t="shared" ref="IW171:IW173" si="1425">SUM(IX171:JL171)</f>
        <v>0</v>
      </c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9"/>
      <c r="JI171" s="58"/>
      <c r="JJ171" s="58"/>
      <c r="JK171" s="58"/>
      <c r="JL171" s="108"/>
      <c r="JM171" s="167">
        <f t="shared" ref="JM171:JM173" si="1426">SUM(JN171:KB171)</f>
        <v>0</v>
      </c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9"/>
      <c r="JY171" s="58"/>
      <c r="JZ171" s="58"/>
      <c r="KA171" s="58"/>
      <c r="KB171" s="108"/>
      <c r="KC171" s="167">
        <f t="shared" ref="KC171:KC173" si="1427">SUM(KD171:LB171)</f>
        <v>0</v>
      </c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9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108"/>
      <c r="LC171" s="171"/>
      <c r="LD171" s="167">
        <f t="shared" ref="LD171:LD173" si="1428">SUM(LE171:LS171)</f>
        <v>0</v>
      </c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9"/>
      <c r="LP171" s="58"/>
      <c r="LQ171" s="58"/>
      <c r="LR171" s="58"/>
      <c r="LS171" s="108"/>
      <c r="LT171" s="167">
        <f t="shared" ref="LT171:LT173" si="1429">SUM(LU171:MI171)</f>
        <v>0</v>
      </c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9"/>
      <c r="MF171" s="58"/>
      <c r="MG171" s="58"/>
      <c r="MH171" s="58"/>
      <c r="MI171" s="108"/>
      <c r="MJ171" s="167">
        <f t="shared" ref="MJ171:MJ173" si="1430">SUM(MK171:MY171)</f>
        <v>0</v>
      </c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9"/>
      <c r="MV171" s="58"/>
      <c r="MW171" s="58"/>
      <c r="MX171" s="58"/>
      <c r="MY171" s="108"/>
      <c r="MZ171" s="167">
        <f t="shared" ref="MZ171:MZ173" si="1431">SUM(NA171:NO171)</f>
        <v>0</v>
      </c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9"/>
      <c r="NL171" s="58"/>
      <c r="NM171" s="58"/>
      <c r="NN171" s="58"/>
      <c r="NO171" s="108"/>
      <c r="NP171" s="167">
        <f t="shared" ref="NP171:NP173" si="1432">SUM(NQ171:OE171)</f>
        <v>0</v>
      </c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9"/>
      <c r="OB171" s="58"/>
      <c r="OC171" s="58"/>
      <c r="OD171" s="58"/>
      <c r="OE171" s="108"/>
      <c r="OF171" s="167">
        <f t="shared" ref="OF171:OF173" si="1433">SUM(OG171:OU171)</f>
        <v>0</v>
      </c>
      <c r="OG171" s="58"/>
      <c r="OH171" s="58"/>
      <c r="OI171" s="58"/>
      <c r="OJ171" s="58"/>
      <c r="OK171" s="58"/>
      <c r="OL171" s="58"/>
      <c r="OM171" s="58"/>
      <c r="ON171" s="58"/>
      <c r="OO171" s="58"/>
      <c r="OP171" s="58"/>
      <c r="OQ171" s="59"/>
      <c r="OR171" s="58"/>
      <c r="OS171" s="58"/>
      <c r="OT171" s="58"/>
      <c r="OU171" s="108"/>
      <c r="OV171" s="167">
        <f t="shared" ref="OV171:OV173" si="1434">SUM(OW171:PK171)</f>
        <v>0</v>
      </c>
      <c r="OW171" s="58"/>
      <c r="OX171" s="58"/>
      <c r="OY171" s="58"/>
      <c r="OZ171" s="58"/>
      <c r="PA171" s="58"/>
      <c r="PB171" s="58"/>
      <c r="PC171" s="58"/>
      <c r="PD171" s="58"/>
      <c r="PE171" s="58"/>
      <c r="PF171" s="58"/>
      <c r="PG171" s="59"/>
      <c r="PH171" s="58"/>
      <c r="PI171" s="58"/>
      <c r="PJ171" s="58"/>
      <c r="PK171" s="108"/>
      <c r="PL171" s="167">
        <f t="shared" ref="PL171:PL173" si="1435">SUM(PM171:QA171)</f>
        <v>0</v>
      </c>
      <c r="PM171" s="58"/>
      <c r="PN171" s="58"/>
      <c r="PO171" s="58"/>
      <c r="PP171" s="58"/>
      <c r="PQ171" s="58"/>
      <c r="PR171" s="58"/>
      <c r="PS171" s="58"/>
      <c r="PT171" s="58"/>
      <c r="PU171" s="58"/>
      <c r="PV171" s="58"/>
      <c r="PW171" s="59"/>
      <c r="PX171" s="58"/>
      <c r="PY171" s="58"/>
      <c r="PZ171" s="58"/>
      <c r="QA171" s="108"/>
      <c r="QB171" s="167">
        <f t="shared" ref="QB171:QB173" si="1436">SUM(QC171:QQ171)</f>
        <v>0</v>
      </c>
      <c r="QC171" s="58"/>
      <c r="QD171" s="58"/>
      <c r="QE171" s="58"/>
      <c r="QF171" s="58"/>
      <c r="QG171" s="58"/>
      <c r="QH171" s="58"/>
      <c r="QI171" s="58"/>
      <c r="QJ171" s="58"/>
      <c r="QK171" s="58"/>
      <c r="QL171" s="58"/>
      <c r="QM171" s="59"/>
      <c r="QN171" s="58"/>
      <c r="QO171" s="58"/>
      <c r="QP171" s="58"/>
      <c r="QQ171" s="108"/>
      <c r="QR171" s="167">
        <f t="shared" ref="QR171:QR173" si="1437">SUM(QS171:RQ171)</f>
        <v>0</v>
      </c>
      <c r="QS171" s="58"/>
      <c r="QT171" s="58"/>
      <c r="QU171" s="58"/>
      <c r="QV171" s="58"/>
      <c r="QW171" s="58"/>
      <c r="QX171" s="58"/>
      <c r="QY171" s="58"/>
      <c r="QZ171" s="58"/>
      <c r="RA171" s="58"/>
      <c r="RB171" s="58"/>
      <c r="RC171" s="59"/>
      <c r="RD171" s="58"/>
      <c r="RE171" s="58"/>
      <c r="RF171" s="58"/>
      <c r="RG171" s="58"/>
      <c r="RH171" s="58"/>
      <c r="RI171" s="58"/>
      <c r="RJ171" s="58"/>
      <c r="RK171" s="58"/>
      <c r="RL171" s="58"/>
      <c r="RM171" s="58"/>
      <c r="RN171" s="58"/>
      <c r="RO171" s="58"/>
      <c r="RP171" s="58"/>
      <c r="RQ171" s="108"/>
      <c r="RR171" s="171"/>
      <c r="RS171" s="167">
        <f t="shared" ref="RS171:RS173" si="1438">SUM(RT171:SH171)</f>
        <v>0</v>
      </c>
      <c r="RT171" s="58"/>
      <c r="RU171" s="58"/>
      <c r="RV171" s="58"/>
      <c r="RW171" s="58"/>
      <c r="RX171" s="58"/>
      <c r="RY171" s="58"/>
      <c r="RZ171" s="58"/>
      <c r="SA171" s="58"/>
      <c r="SB171" s="58"/>
      <c r="SC171" s="58"/>
      <c r="SD171" s="59"/>
      <c r="SE171" s="58"/>
      <c r="SF171" s="58"/>
      <c r="SG171" s="58"/>
      <c r="SH171" s="108"/>
      <c r="SI171" s="167">
        <f t="shared" ref="SI171:SI173" si="1439">SUM(SJ171:SX171)</f>
        <v>0</v>
      </c>
      <c r="SJ171" s="58"/>
      <c r="SK171" s="58"/>
      <c r="SL171" s="58"/>
      <c r="SM171" s="58"/>
      <c r="SN171" s="58"/>
      <c r="SO171" s="58"/>
      <c r="SP171" s="58"/>
      <c r="SQ171" s="58"/>
      <c r="SR171" s="58"/>
      <c r="SS171" s="58"/>
      <c r="ST171" s="59"/>
      <c r="SU171" s="58"/>
      <c r="SV171" s="58"/>
      <c r="SW171" s="58"/>
      <c r="SX171" s="108"/>
      <c r="SY171" s="167">
        <f t="shared" ref="SY171:SY173" si="1440">SUM(SZ171:TN171)</f>
        <v>0</v>
      </c>
      <c r="SZ171" s="58"/>
      <c r="TA171" s="58"/>
      <c r="TB171" s="58"/>
      <c r="TC171" s="58"/>
      <c r="TD171" s="58"/>
      <c r="TE171" s="58"/>
      <c r="TF171" s="58"/>
      <c r="TG171" s="58"/>
      <c r="TH171" s="58"/>
      <c r="TI171" s="58"/>
      <c r="TJ171" s="59"/>
      <c r="TK171" s="58"/>
      <c r="TL171" s="58"/>
      <c r="TM171" s="58"/>
      <c r="TN171" s="108"/>
      <c r="TO171" s="167">
        <f t="shared" ref="TO171:TO173" si="1441">SUM(TP171:UD171)</f>
        <v>0</v>
      </c>
      <c r="TP171" s="58"/>
      <c r="TQ171" s="58"/>
      <c r="TR171" s="58"/>
      <c r="TS171" s="58"/>
      <c r="TT171" s="58"/>
      <c r="TU171" s="58"/>
      <c r="TV171" s="58"/>
      <c r="TW171" s="58"/>
      <c r="TX171" s="58"/>
      <c r="TY171" s="58"/>
      <c r="TZ171" s="59"/>
      <c r="UA171" s="58"/>
      <c r="UB171" s="58"/>
      <c r="UC171" s="58"/>
      <c r="UD171" s="108"/>
      <c r="UE171" s="167">
        <f t="shared" ref="UE171:UE173" si="1442">SUM(UF171:VD171)</f>
        <v>0</v>
      </c>
      <c r="UF171" s="58"/>
      <c r="UG171" s="58"/>
      <c r="UH171" s="58"/>
      <c r="UI171" s="58"/>
      <c r="UJ171" s="58"/>
      <c r="UK171" s="58"/>
      <c r="UL171" s="58"/>
      <c r="UM171" s="58"/>
      <c r="UN171" s="58"/>
      <c r="UO171" s="58"/>
      <c r="UP171" s="59"/>
      <c r="UQ171" s="58"/>
      <c r="UR171" s="58"/>
      <c r="US171" s="58"/>
      <c r="UT171" s="58"/>
      <c r="UU171" s="58"/>
      <c r="UV171" s="58"/>
      <c r="UW171" s="58"/>
      <c r="UX171" s="58"/>
      <c r="UY171" s="58"/>
      <c r="UZ171" s="58"/>
      <c r="VA171" s="58"/>
      <c r="VB171" s="58"/>
      <c r="VC171" s="58"/>
      <c r="VD171" s="108"/>
      <c r="VE171" s="9" t="str">
        <f t="shared" si="1195"/>
        <v>-</v>
      </c>
    </row>
    <row r="172" spans="1:577" ht="20.149999999999999" customHeight="1">
      <c r="A172" s="21"/>
      <c r="B172" s="21"/>
      <c r="C172" s="22">
        <v>64042</v>
      </c>
      <c r="D172" s="23" t="s">
        <v>161</v>
      </c>
      <c r="E172" s="191">
        <f>SUM(F172:I172)</f>
        <v>0</v>
      </c>
      <c r="F172" s="192"/>
      <c r="G172" s="192"/>
      <c r="H172" s="193"/>
      <c r="I172" s="227"/>
      <c r="J172" s="239">
        <f t="shared" si="1411"/>
        <v>0</v>
      </c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9"/>
      <c r="V172" s="58"/>
      <c r="W172" s="58"/>
      <c r="X172" s="58"/>
      <c r="Y172" s="108"/>
      <c r="Z172" s="167">
        <f t="shared" si="1412"/>
        <v>0</v>
      </c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/>
      <c r="AL172" s="58"/>
      <c r="AM172" s="58"/>
      <c r="AN172" s="58"/>
      <c r="AO172" s="108"/>
      <c r="AP172" s="167">
        <f t="shared" si="1413"/>
        <v>0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9"/>
      <c r="BB172" s="58"/>
      <c r="BC172" s="58"/>
      <c r="BD172" s="58"/>
      <c r="BE172" s="108"/>
      <c r="BF172" s="167">
        <f t="shared" si="1414"/>
        <v>0</v>
      </c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9"/>
      <c r="BR172" s="58"/>
      <c r="BS172" s="58"/>
      <c r="BT172" s="58"/>
      <c r="BU172" s="108"/>
      <c r="BV172" s="167">
        <f t="shared" si="1415"/>
        <v>0</v>
      </c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9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108"/>
      <c r="CV172" s="171"/>
      <c r="CW172" s="167">
        <f t="shared" si="1416"/>
        <v>0</v>
      </c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9"/>
      <c r="DI172" s="58"/>
      <c r="DJ172" s="58"/>
      <c r="DK172" s="58"/>
      <c r="DL172" s="108"/>
      <c r="DM172" s="167">
        <f t="shared" si="1417"/>
        <v>0</v>
      </c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9"/>
      <c r="DY172" s="58"/>
      <c r="DZ172" s="58"/>
      <c r="EA172" s="58"/>
      <c r="EB172" s="108"/>
      <c r="EC172" s="167">
        <f t="shared" si="1418"/>
        <v>0</v>
      </c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9"/>
      <c r="EO172" s="58"/>
      <c r="EP172" s="58"/>
      <c r="EQ172" s="58"/>
      <c r="ER172" s="108"/>
      <c r="ES172" s="167">
        <f t="shared" si="1419"/>
        <v>0</v>
      </c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9"/>
      <c r="FE172" s="58"/>
      <c r="FF172" s="58"/>
      <c r="FG172" s="58"/>
      <c r="FH172" s="108"/>
      <c r="FI172" s="167">
        <f t="shared" si="1420"/>
        <v>0</v>
      </c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9"/>
      <c r="FU172" s="58"/>
      <c r="FV172" s="58"/>
      <c r="FW172" s="58"/>
      <c r="FX172" s="108"/>
      <c r="FY172" s="167">
        <f t="shared" si="1421"/>
        <v>0</v>
      </c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9"/>
      <c r="GK172" s="58"/>
      <c r="GL172" s="58"/>
      <c r="GM172" s="58"/>
      <c r="GN172" s="108"/>
      <c r="GO172" s="167">
        <f t="shared" si="1422"/>
        <v>0</v>
      </c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9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108"/>
      <c r="HO172" s="170"/>
      <c r="HP172" s="171"/>
      <c r="HQ172" s="167">
        <f t="shared" si="1423"/>
        <v>0</v>
      </c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9"/>
      <c r="IC172" s="58"/>
      <c r="ID172" s="58"/>
      <c r="IE172" s="58"/>
      <c r="IF172" s="108"/>
      <c r="IG172" s="167">
        <f t="shared" si="1424"/>
        <v>0</v>
      </c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9"/>
      <c r="IS172" s="58"/>
      <c r="IT172" s="58"/>
      <c r="IU172" s="58"/>
      <c r="IV172" s="108"/>
      <c r="IW172" s="167">
        <f t="shared" si="1425"/>
        <v>0</v>
      </c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9"/>
      <c r="JI172" s="58"/>
      <c r="JJ172" s="58"/>
      <c r="JK172" s="58"/>
      <c r="JL172" s="108"/>
      <c r="JM172" s="167">
        <f t="shared" si="1426"/>
        <v>0</v>
      </c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9"/>
      <c r="JY172" s="58"/>
      <c r="JZ172" s="58"/>
      <c r="KA172" s="58"/>
      <c r="KB172" s="108"/>
      <c r="KC172" s="167">
        <f t="shared" si="1427"/>
        <v>0</v>
      </c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9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108"/>
      <c r="LC172" s="171"/>
      <c r="LD172" s="167">
        <f t="shared" si="1428"/>
        <v>0</v>
      </c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9"/>
      <c r="LP172" s="58"/>
      <c r="LQ172" s="58"/>
      <c r="LR172" s="58"/>
      <c r="LS172" s="108"/>
      <c r="LT172" s="167">
        <f t="shared" si="1429"/>
        <v>0</v>
      </c>
      <c r="LU172" s="58"/>
      <c r="LV172" s="58"/>
      <c r="LW172" s="58"/>
      <c r="LX172" s="58"/>
      <c r="LY172" s="58"/>
      <c r="LZ172" s="58"/>
      <c r="MA172" s="58"/>
      <c r="MB172" s="58"/>
      <c r="MC172" s="58"/>
      <c r="MD172" s="58"/>
      <c r="ME172" s="59"/>
      <c r="MF172" s="58"/>
      <c r="MG172" s="58"/>
      <c r="MH172" s="58"/>
      <c r="MI172" s="108"/>
      <c r="MJ172" s="167">
        <f t="shared" si="1430"/>
        <v>0</v>
      </c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9"/>
      <c r="MV172" s="58"/>
      <c r="MW172" s="58"/>
      <c r="MX172" s="58"/>
      <c r="MY172" s="108"/>
      <c r="MZ172" s="167">
        <f t="shared" si="1431"/>
        <v>0</v>
      </c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9"/>
      <c r="NL172" s="58"/>
      <c r="NM172" s="58"/>
      <c r="NN172" s="58"/>
      <c r="NO172" s="108"/>
      <c r="NP172" s="167">
        <f t="shared" si="1432"/>
        <v>0</v>
      </c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9"/>
      <c r="OB172" s="58"/>
      <c r="OC172" s="58"/>
      <c r="OD172" s="58"/>
      <c r="OE172" s="108"/>
      <c r="OF172" s="167">
        <f t="shared" si="1433"/>
        <v>0</v>
      </c>
      <c r="OG172" s="58"/>
      <c r="OH172" s="58"/>
      <c r="OI172" s="58"/>
      <c r="OJ172" s="58"/>
      <c r="OK172" s="58"/>
      <c r="OL172" s="58"/>
      <c r="OM172" s="58"/>
      <c r="ON172" s="58"/>
      <c r="OO172" s="58"/>
      <c r="OP172" s="58"/>
      <c r="OQ172" s="59"/>
      <c r="OR172" s="58"/>
      <c r="OS172" s="58"/>
      <c r="OT172" s="58"/>
      <c r="OU172" s="108"/>
      <c r="OV172" s="167">
        <f t="shared" si="1434"/>
        <v>0</v>
      </c>
      <c r="OW172" s="58"/>
      <c r="OX172" s="58"/>
      <c r="OY172" s="58"/>
      <c r="OZ172" s="58"/>
      <c r="PA172" s="58"/>
      <c r="PB172" s="58"/>
      <c r="PC172" s="58"/>
      <c r="PD172" s="58"/>
      <c r="PE172" s="58"/>
      <c r="PF172" s="58"/>
      <c r="PG172" s="59"/>
      <c r="PH172" s="58"/>
      <c r="PI172" s="58"/>
      <c r="PJ172" s="58"/>
      <c r="PK172" s="108"/>
      <c r="PL172" s="167">
        <f t="shared" si="1435"/>
        <v>0</v>
      </c>
      <c r="PM172" s="58"/>
      <c r="PN172" s="58"/>
      <c r="PO172" s="58"/>
      <c r="PP172" s="58"/>
      <c r="PQ172" s="58"/>
      <c r="PR172" s="58"/>
      <c r="PS172" s="58"/>
      <c r="PT172" s="58"/>
      <c r="PU172" s="58"/>
      <c r="PV172" s="58"/>
      <c r="PW172" s="59"/>
      <c r="PX172" s="58"/>
      <c r="PY172" s="58"/>
      <c r="PZ172" s="58"/>
      <c r="QA172" s="108"/>
      <c r="QB172" s="167">
        <f t="shared" si="1436"/>
        <v>0</v>
      </c>
      <c r="QC172" s="58"/>
      <c r="QD172" s="58"/>
      <c r="QE172" s="58"/>
      <c r="QF172" s="58"/>
      <c r="QG172" s="58"/>
      <c r="QH172" s="58"/>
      <c r="QI172" s="58"/>
      <c r="QJ172" s="58"/>
      <c r="QK172" s="58"/>
      <c r="QL172" s="58"/>
      <c r="QM172" s="59"/>
      <c r="QN172" s="58"/>
      <c r="QO172" s="58"/>
      <c r="QP172" s="58"/>
      <c r="QQ172" s="108"/>
      <c r="QR172" s="167">
        <f t="shared" si="1437"/>
        <v>0</v>
      </c>
      <c r="QS172" s="58"/>
      <c r="QT172" s="58"/>
      <c r="QU172" s="58"/>
      <c r="QV172" s="58"/>
      <c r="QW172" s="58"/>
      <c r="QX172" s="58"/>
      <c r="QY172" s="58"/>
      <c r="QZ172" s="58"/>
      <c r="RA172" s="58"/>
      <c r="RB172" s="58"/>
      <c r="RC172" s="59"/>
      <c r="RD172" s="58"/>
      <c r="RE172" s="58"/>
      <c r="RF172" s="58"/>
      <c r="RG172" s="58"/>
      <c r="RH172" s="58"/>
      <c r="RI172" s="58"/>
      <c r="RJ172" s="58"/>
      <c r="RK172" s="58"/>
      <c r="RL172" s="58"/>
      <c r="RM172" s="58"/>
      <c r="RN172" s="58"/>
      <c r="RO172" s="58"/>
      <c r="RP172" s="58"/>
      <c r="RQ172" s="108"/>
      <c r="RR172" s="171"/>
      <c r="RS172" s="167">
        <f t="shared" si="1438"/>
        <v>0</v>
      </c>
      <c r="RT172" s="58"/>
      <c r="RU172" s="58"/>
      <c r="RV172" s="58"/>
      <c r="RW172" s="58"/>
      <c r="RX172" s="58"/>
      <c r="RY172" s="58"/>
      <c r="RZ172" s="58"/>
      <c r="SA172" s="58"/>
      <c r="SB172" s="58"/>
      <c r="SC172" s="58"/>
      <c r="SD172" s="59"/>
      <c r="SE172" s="58"/>
      <c r="SF172" s="58"/>
      <c r="SG172" s="58"/>
      <c r="SH172" s="108"/>
      <c r="SI172" s="167">
        <f t="shared" si="1439"/>
        <v>0</v>
      </c>
      <c r="SJ172" s="58"/>
      <c r="SK172" s="58"/>
      <c r="SL172" s="58"/>
      <c r="SM172" s="58"/>
      <c r="SN172" s="58"/>
      <c r="SO172" s="58"/>
      <c r="SP172" s="58"/>
      <c r="SQ172" s="58"/>
      <c r="SR172" s="58"/>
      <c r="SS172" s="58"/>
      <c r="ST172" s="59"/>
      <c r="SU172" s="58"/>
      <c r="SV172" s="58"/>
      <c r="SW172" s="58"/>
      <c r="SX172" s="108"/>
      <c r="SY172" s="167">
        <f t="shared" si="1440"/>
        <v>0</v>
      </c>
      <c r="SZ172" s="58"/>
      <c r="TA172" s="58"/>
      <c r="TB172" s="58"/>
      <c r="TC172" s="58"/>
      <c r="TD172" s="58"/>
      <c r="TE172" s="58"/>
      <c r="TF172" s="58"/>
      <c r="TG172" s="58"/>
      <c r="TH172" s="58"/>
      <c r="TI172" s="58"/>
      <c r="TJ172" s="59"/>
      <c r="TK172" s="58"/>
      <c r="TL172" s="58"/>
      <c r="TM172" s="58"/>
      <c r="TN172" s="108"/>
      <c r="TO172" s="167">
        <f t="shared" si="1441"/>
        <v>0</v>
      </c>
      <c r="TP172" s="58"/>
      <c r="TQ172" s="58"/>
      <c r="TR172" s="58"/>
      <c r="TS172" s="58"/>
      <c r="TT172" s="58"/>
      <c r="TU172" s="58"/>
      <c r="TV172" s="58"/>
      <c r="TW172" s="58"/>
      <c r="TX172" s="58"/>
      <c r="TY172" s="58"/>
      <c r="TZ172" s="59"/>
      <c r="UA172" s="58"/>
      <c r="UB172" s="58"/>
      <c r="UC172" s="58"/>
      <c r="UD172" s="108"/>
      <c r="UE172" s="167">
        <f t="shared" si="1442"/>
        <v>0</v>
      </c>
      <c r="UF172" s="58"/>
      <c r="UG172" s="58"/>
      <c r="UH172" s="58"/>
      <c r="UI172" s="58"/>
      <c r="UJ172" s="58"/>
      <c r="UK172" s="58"/>
      <c r="UL172" s="58"/>
      <c r="UM172" s="58"/>
      <c r="UN172" s="58"/>
      <c r="UO172" s="58"/>
      <c r="UP172" s="59"/>
      <c r="UQ172" s="58"/>
      <c r="UR172" s="58"/>
      <c r="US172" s="58"/>
      <c r="UT172" s="58"/>
      <c r="UU172" s="58"/>
      <c r="UV172" s="58"/>
      <c r="UW172" s="58"/>
      <c r="UX172" s="58"/>
      <c r="UY172" s="58"/>
      <c r="UZ172" s="58"/>
      <c r="VA172" s="58"/>
      <c r="VB172" s="58"/>
      <c r="VC172" s="58"/>
      <c r="VD172" s="108"/>
      <c r="VE172" s="9" t="str">
        <f t="shared" si="1195"/>
        <v>-</v>
      </c>
    </row>
    <row r="173" spans="1:577" ht="20.149999999999999" customHeight="1">
      <c r="A173" s="21"/>
      <c r="B173" s="21"/>
      <c r="C173" s="22">
        <v>64048</v>
      </c>
      <c r="D173" s="23" t="s">
        <v>162</v>
      </c>
      <c r="E173" s="191">
        <f>SUM(F173:I173)</f>
        <v>0</v>
      </c>
      <c r="F173" s="192"/>
      <c r="G173" s="192"/>
      <c r="H173" s="193"/>
      <c r="I173" s="227"/>
      <c r="J173" s="239">
        <f t="shared" si="1411"/>
        <v>0</v>
      </c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9"/>
      <c r="V173" s="58"/>
      <c r="W173" s="58"/>
      <c r="X173" s="58"/>
      <c r="Y173" s="108"/>
      <c r="Z173" s="167">
        <f t="shared" si="1412"/>
        <v>0</v>
      </c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/>
      <c r="AL173" s="58"/>
      <c r="AM173" s="58"/>
      <c r="AN173" s="58"/>
      <c r="AO173" s="108"/>
      <c r="AP173" s="167">
        <f t="shared" si="1413"/>
        <v>0</v>
      </c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9"/>
      <c r="BB173" s="58"/>
      <c r="BC173" s="58"/>
      <c r="BD173" s="58"/>
      <c r="BE173" s="108"/>
      <c r="BF173" s="167">
        <f t="shared" si="1414"/>
        <v>0</v>
      </c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9"/>
      <c r="BR173" s="58"/>
      <c r="BS173" s="58"/>
      <c r="BT173" s="58"/>
      <c r="BU173" s="108"/>
      <c r="BV173" s="167">
        <f t="shared" si="1415"/>
        <v>0</v>
      </c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9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108"/>
      <c r="CV173" s="171"/>
      <c r="CW173" s="167">
        <f t="shared" si="1416"/>
        <v>0</v>
      </c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9"/>
      <c r="DI173" s="58"/>
      <c r="DJ173" s="58"/>
      <c r="DK173" s="58"/>
      <c r="DL173" s="108"/>
      <c r="DM173" s="167">
        <f t="shared" si="1417"/>
        <v>0</v>
      </c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9"/>
      <c r="DY173" s="58"/>
      <c r="DZ173" s="58"/>
      <c r="EA173" s="58"/>
      <c r="EB173" s="108"/>
      <c r="EC173" s="167">
        <f t="shared" si="1418"/>
        <v>0</v>
      </c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9"/>
      <c r="EO173" s="58"/>
      <c r="EP173" s="58"/>
      <c r="EQ173" s="58"/>
      <c r="ER173" s="108"/>
      <c r="ES173" s="167">
        <f t="shared" si="1419"/>
        <v>0</v>
      </c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9"/>
      <c r="FE173" s="58"/>
      <c r="FF173" s="58"/>
      <c r="FG173" s="58"/>
      <c r="FH173" s="108"/>
      <c r="FI173" s="167">
        <f t="shared" si="1420"/>
        <v>0</v>
      </c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9"/>
      <c r="FU173" s="58"/>
      <c r="FV173" s="58"/>
      <c r="FW173" s="58"/>
      <c r="FX173" s="108"/>
      <c r="FY173" s="167">
        <f t="shared" si="1421"/>
        <v>0</v>
      </c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9"/>
      <c r="GK173" s="58"/>
      <c r="GL173" s="58"/>
      <c r="GM173" s="58"/>
      <c r="GN173" s="108"/>
      <c r="GO173" s="167">
        <f t="shared" si="1422"/>
        <v>0</v>
      </c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9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108"/>
      <c r="HO173" s="170"/>
      <c r="HP173" s="171"/>
      <c r="HQ173" s="167">
        <f t="shared" si="1423"/>
        <v>0</v>
      </c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9"/>
      <c r="IC173" s="58"/>
      <c r="ID173" s="58"/>
      <c r="IE173" s="58"/>
      <c r="IF173" s="108"/>
      <c r="IG173" s="167">
        <f t="shared" si="1424"/>
        <v>0</v>
      </c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9"/>
      <c r="IS173" s="58"/>
      <c r="IT173" s="58"/>
      <c r="IU173" s="58"/>
      <c r="IV173" s="108"/>
      <c r="IW173" s="167">
        <f t="shared" si="1425"/>
        <v>0</v>
      </c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9"/>
      <c r="JI173" s="58"/>
      <c r="JJ173" s="58"/>
      <c r="JK173" s="58"/>
      <c r="JL173" s="108"/>
      <c r="JM173" s="167">
        <f t="shared" si="1426"/>
        <v>0</v>
      </c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9"/>
      <c r="JY173" s="58"/>
      <c r="JZ173" s="58"/>
      <c r="KA173" s="58"/>
      <c r="KB173" s="108"/>
      <c r="KC173" s="167">
        <f t="shared" si="1427"/>
        <v>0</v>
      </c>
      <c r="KD173" s="58"/>
      <c r="KE173" s="58"/>
      <c r="KF173" s="58"/>
      <c r="KG173" s="58"/>
      <c r="KH173" s="58"/>
      <c r="KI173" s="58"/>
      <c r="KJ173" s="58"/>
      <c r="KK173" s="58"/>
      <c r="KL173" s="58"/>
      <c r="KM173" s="58"/>
      <c r="KN173" s="59"/>
      <c r="KO173" s="58"/>
      <c r="KP173" s="58"/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108"/>
      <c r="LC173" s="171"/>
      <c r="LD173" s="167">
        <f t="shared" si="1428"/>
        <v>0</v>
      </c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9"/>
      <c r="LP173" s="58"/>
      <c r="LQ173" s="58"/>
      <c r="LR173" s="58"/>
      <c r="LS173" s="108"/>
      <c r="LT173" s="167">
        <f t="shared" si="1429"/>
        <v>0</v>
      </c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9"/>
      <c r="MF173" s="58"/>
      <c r="MG173" s="58"/>
      <c r="MH173" s="58"/>
      <c r="MI173" s="108"/>
      <c r="MJ173" s="167">
        <f t="shared" si="1430"/>
        <v>0</v>
      </c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9"/>
      <c r="MV173" s="58"/>
      <c r="MW173" s="58"/>
      <c r="MX173" s="58"/>
      <c r="MY173" s="108"/>
      <c r="MZ173" s="167">
        <f t="shared" si="1431"/>
        <v>0</v>
      </c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9"/>
      <c r="NL173" s="58"/>
      <c r="NM173" s="58"/>
      <c r="NN173" s="58"/>
      <c r="NO173" s="108"/>
      <c r="NP173" s="167">
        <f t="shared" si="1432"/>
        <v>0</v>
      </c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9"/>
      <c r="OB173" s="58"/>
      <c r="OC173" s="58"/>
      <c r="OD173" s="58"/>
      <c r="OE173" s="108"/>
      <c r="OF173" s="167">
        <f t="shared" si="1433"/>
        <v>0</v>
      </c>
      <c r="OG173" s="58"/>
      <c r="OH173" s="58"/>
      <c r="OI173" s="58"/>
      <c r="OJ173" s="58"/>
      <c r="OK173" s="58"/>
      <c r="OL173" s="58"/>
      <c r="OM173" s="58"/>
      <c r="ON173" s="58"/>
      <c r="OO173" s="58"/>
      <c r="OP173" s="58"/>
      <c r="OQ173" s="59"/>
      <c r="OR173" s="58"/>
      <c r="OS173" s="58"/>
      <c r="OT173" s="58"/>
      <c r="OU173" s="108"/>
      <c r="OV173" s="167">
        <f t="shared" si="1434"/>
        <v>0</v>
      </c>
      <c r="OW173" s="58"/>
      <c r="OX173" s="58"/>
      <c r="OY173" s="58"/>
      <c r="OZ173" s="58"/>
      <c r="PA173" s="58"/>
      <c r="PB173" s="58"/>
      <c r="PC173" s="58"/>
      <c r="PD173" s="58"/>
      <c r="PE173" s="58"/>
      <c r="PF173" s="58"/>
      <c r="PG173" s="59"/>
      <c r="PH173" s="58"/>
      <c r="PI173" s="58"/>
      <c r="PJ173" s="58"/>
      <c r="PK173" s="108"/>
      <c r="PL173" s="167">
        <f t="shared" si="1435"/>
        <v>0</v>
      </c>
      <c r="PM173" s="58"/>
      <c r="PN173" s="58"/>
      <c r="PO173" s="58"/>
      <c r="PP173" s="58"/>
      <c r="PQ173" s="58"/>
      <c r="PR173" s="58"/>
      <c r="PS173" s="58"/>
      <c r="PT173" s="58"/>
      <c r="PU173" s="58"/>
      <c r="PV173" s="58"/>
      <c r="PW173" s="59"/>
      <c r="PX173" s="58"/>
      <c r="PY173" s="58"/>
      <c r="PZ173" s="58"/>
      <c r="QA173" s="108"/>
      <c r="QB173" s="167">
        <f t="shared" si="1436"/>
        <v>0</v>
      </c>
      <c r="QC173" s="58"/>
      <c r="QD173" s="58"/>
      <c r="QE173" s="58"/>
      <c r="QF173" s="58"/>
      <c r="QG173" s="58"/>
      <c r="QH173" s="58"/>
      <c r="QI173" s="58"/>
      <c r="QJ173" s="58"/>
      <c r="QK173" s="58"/>
      <c r="QL173" s="58"/>
      <c r="QM173" s="59"/>
      <c r="QN173" s="58"/>
      <c r="QO173" s="58"/>
      <c r="QP173" s="58"/>
      <c r="QQ173" s="108"/>
      <c r="QR173" s="167">
        <f t="shared" si="1437"/>
        <v>0</v>
      </c>
      <c r="QS173" s="58"/>
      <c r="QT173" s="58"/>
      <c r="QU173" s="58"/>
      <c r="QV173" s="58"/>
      <c r="QW173" s="58"/>
      <c r="QX173" s="58"/>
      <c r="QY173" s="58"/>
      <c r="QZ173" s="58"/>
      <c r="RA173" s="58"/>
      <c r="RB173" s="58"/>
      <c r="RC173" s="59"/>
      <c r="RD173" s="58"/>
      <c r="RE173" s="58"/>
      <c r="RF173" s="58"/>
      <c r="RG173" s="58"/>
      <c r="RH173" s="58"/>
      <c r="RI173" s="58"/>
      <c r="RJ173" s="58"/>
      <c r="RK173" s="58"/>
      <c r="RL173" s="58"/>
      <c r="RM173" s="58"/>
      <c r="RN173" s="58"/>
      <c r="RO173" s="58"/>
      <c r="RP173" s="58"/>
      <c r="RQ173" s="108"/>
      <c r="RR173" s="171"/>
      <c r="RS173" s="167">
        <f t="shared" si="1438"/>
        <v>0</v>
      </c>
      <c r="RT173" s="58"/>
      <c r="RU173" s="58"/>
      <c r="RV173" s="58"/>
      <c r="RW173" s="58"/>
      <c r="RX173" s="58"/>
      <c r="RY173" s="58"/>
      <c r="RZ173" s="58"/>
      <c r="SA173" s="58"/>
      <c r="SB173" s="58"/>
      <c r="SC173" s="58"/>
      <c r="SD173" s="59"/>
      <c r="SE173" s="58"/>
      <c r="SF173" s="58"/>
      <c r="SG173" s="58"/>
      <c r="SH173" s="108"/>
      <c r="SI173" s="167">
        <f t="shared" si="1439"/>
        <v>0</v>
      </c>
      <c r="SJ173" s="58"/>
      <c r="SK173" s="58"/>
      <c r="SL173" s="58"/>
      <c r="SM173" s="58"/>
      <c r="SN173" s="58"/>
      <c r="SO173" s="58"/>
      <c r="SP173" s="58"/>
      <c r="SQ173" s="58"/>
      <c r="SR173" s="58"/>
      <c r="SS173" s="58"/>
      <c r="ST173" s="59"/>
      <c r="SU173" s="58"/>
      <c r="SV173" s="58"/>
      <c r="SW173" s="58"/>
      <c r="SX173" s="108"/>
      <c r="SY173" s="167">
        <f t="shared" si="1440"/>
        <v>0</v>
      </c>
      <c r="SZ173" s="58"/>
      <c r="TA173" s="58"/>
      <c r="TB173" s="58"/>
      <c r="TC173" s="58"/>
      <c r="TD173" s="58"/>
      <c r="TE173" s="58"/>
      <c r="TF173" s="58"/>
      <c r="TG173" s="58"/>
      <c r="TH173" s="58"/>
      <c r="TI173" s="58"/>
      <c r="TJ173" s="59"/>
      <c r="TK173" s="58"/>
      <c r="TL173" s="58"/>
      <c r="TM173" s="58"/>
      <c r="TN173" s="108"/>
      <c r="TO173" s="167">
        <f t="shared" si="1441"/>
        <v>0</v>
      </c>
      <c r="TP173" s="58"/>
      <c r="TQ173" s="58"/>
      <c r="TR173" s="58"/>
      <c r="TS173" s="58"/>
      <c r="TT173" s="58"/>
      <c r="TU173" s="58"/>
      <c r="TV173" s="58"/>
      <c r="TW173" s="58"/>
      <c r="TX173" s="58"/>
      <c r="TY173" s="58"/>
      <c r="TZ173" s="59"/>
      <c r="UA173" s="58"/>
      <c r="UB173" s="58"/>
      <c r="UC173" s="58"/>
      <c r="UD173" s="108"/>
      <c r="UE173" s="167">
        <f t="shared" si="1442"/>
        <v>0</v>
      </c>
      <c r="UF173" s="58"/>
      <c r="UG173" s="58"/>
      <c r="UH173" s="58"/>
      <c r="UI173" s="58"/>
      <c r="UJ173" s="58"/>
      <c r="UK173" s="58"/>
      <c r="UL173" s="58"/>
      <c r="UM173" s="58"/>
      <c r="UN173" s="58"/>
      <c r="UO173" s="58"/>
      <c r="UP173" s="59"/>
      <c r="UQ173" s="58"/>
      <c r="UR173" s="58"/>
      <c r="US173" s="58"/>
      <c r="UT173" s="58"/>
      <c r="UU173" s="58"/>
      <c r="UV173" s="58"/>
      <c r="UW173" s="58"/>
      <c r="UX173" s="58"/>
      <c r="UY173" s="58"/>
      <c r="UZ173" s="58"/>
      <c r="VA173" s="58"/>
      <c r="VB173" s="58"/>
      <c r="VC173" s="58"/>
      <c r="VD173" s="108"/>
      <c r="VE173" s="9" t="str">
        <f t="shared" si="1195"/>
        <v>-</v>
      </c>
    </row>
    <row r="174" spans="1:577" ht="20.149999999999999" customHeight="1">
      <c r="A174" s="18"/>
      <c r="B174" s="18">
        <v>6405</v>
      </c>
      <c r="C174" s="18"/>
      <c r="D174" s="19" t="s">
        <v>163</v>
      </c>
      <c r="E174" s="188">
        <f t="shared" ref="E174:BP174" si="1443">SUM(E175:E181)</f>
        <v>0</v>
      </c>
      <c r="F174" s="189">
        <f t="shared" si="1443"/>
        <v>0</v>
      </c>
      <c r="G174" s="189">
        <f t="shared" si="1443"/>
        <v>0</v>
      </c>
      <c r="H174" s="190">
        <f t="shared" si="1443"/>
        <v>0</v>
      </c>
      <c r="I174" s="226">
        <f t="shared" si="1443"/>
        <v>0</v>
      </c>
      <c r="J174" s="189">
        <f t="shared" si="1443"/>
        <v>0</v>
      </c>
      <c r="K174" s="57">
        <f t="shared" si="1443"/>
        <v>0</v>
      </c>
      <c r="L174" s="56">
        <f t="shared" si="1443"/>
        <v>0</v>
      </c>
      <c r="M174" s="56">
        <f t="shared" si="1443"/>
        <v>0</v>
      </c>
      <c r="N174" s="56">
        <f t="shared" si="1443"/>
        <v>0</v>
      </c>
      <c r="O174" s="56">
        <f t="shared" si="1443"/>
        <v>0</v>
      </c>
      <c r="P174" s="56">
        <f t="shared" si="1443"/>
        <v>0</v>
      </c>
      <c r="Q174" s="56">
        <f t="shared" si="1443"/>
        <v>0</v>
      </c>
      <c r="R174" s="56">
        <f t="shared" si="1443"/>
        <v>0</v>
      </c>
      <c r="S174" s="56">
        <f t="shared" si="1443"/>
        <v>0</v>
      </c>
      <c r="T174" s="56">
        <f t="shared" si="1443"/>
        <v>0</v>
      </c>
      <c r="U174" s="57">
        <f t="shared" si="1443"/>
        <v>0</v>
      </c>
      <c r="V174" s="56">
        <f t="shared" si="1443"/>
        <v>0</v>
      </c>
      <c r="W174" s="56">
        <f t="shared" si="1443"/>
        <v>0</v>
      </c>
      <c r="X174" s="56">
        <f t="shared" si="1443"/>
        <v>0</v>
      </c>
      <c r="Y174" s="107">
        <f t="shared" si="1443"/>
        <v>0</v>
      </c>
      <c r="Z174" s="57">
        <f t="shared" si="1443"/>
        <v>0</v>
      </c>
      <c r="AA174" s="56">
        <f t="shared" si="1443"/>
        <v>0</v>
      </c>
      <c r="AB174" s="56">
        <f t="shared" si="1443"/>
        <v>0</v>
      </c>
      <c r="AC174" s="56">
        <f t="shared" si="1443"/>
        <v>0</v>
      </c>
      <c r="AD174" s="56">
        <f t="shared" si="1443"/>
        <v>0</v>
      </c>
      <c r="AE174" s="56">
        <f t="shared" si="1443"/>
        <v>0</v>
      </c>
      <c r="AF174" s="56">
        <f t="shared" si="1443"/>
        <v>0</v>
      </c>
      <c r="AG174" s="56">
        <f t="shared" si="1443"/>
        <v>0</v>
      </c>
      <c r="AH174" s="56">
        <f t="shared" si="1443"/>
        <v>0</v>
      </c>
      <c r="AI174" s="56">
        <f t="shared" si="1443"/>
        <v>0</v>
      </c>
      <c r="AJ174" s="56">
        <f t="shared" si="1443"/>
        <v>0</v>
      </c>
      <c r="AK174" s="57">
        <f t="shared" si="1443"/>
        <v>0</v>
      </c>
      <c r="AL174" s="56">
        <f t="shared" si="1443"/>
        <v>0</v>
      </c>
      <c r="AM174" s="56">
        <f t="shared" si="1443"/>
        <v>0</v>
      </c>
      <c r="AN174" s="56">
        <f t="shared" si="1443"/>
        <v>0</v>
      </c>
      <c r="AO174" s="107">
        <f t="shared" si="1443"/>
        <v>0</v>
      </c>
      <c r="AP174" s="57">
        <f t="shared" si="1443"/>
        <v>0</v>
      </c>
      <c r="AQ174" s="56">
        <f t="shared" si="1443"/>
        <v>0</v>
      </c>
      <c r="AR174" s="56">
        <f t="shared" si="1443"/>
        <v>0</v>
      </c>
      <c r="AS174" s="56">
        <f t="shared" si="1443"/>
        <v>0</v>
      </c>
      <c r="AT174" s="56">
        <f t="shared" si="1443"/>
        <v>0</v>
      </c>
      <c r="AU174" s="56">
        <f t="shared" si="1443"/>
        <v>0</v>
      </c>
      <c r="AV174" s="56">
        <f t="shared" si="1443"/>
        <v>0</v>
      </c>
      <c r="AW174" s="56">
        <f t="shared" si="1443"/>
        <v>0</v>
      </c>
      <c r="AX174" s="56">
        <f t="shared" si="1443"/>
        <v>0</v>
      </c>
      <c r="AY174" s="56">
        <f t="shared" si="1443"/>
        <v>0</v>
      </c>
      <c r="AZ174" s="56">
        <f t="shared" si="1443"/>
        <v>0</v>
      </c>
      <c r="BA174" s="57">
        <f t="shared" si="1443"/>
        <v>0</v>
      </c>
      <c r="BB174" s="56">
        <f t="shared" si="1443"/>
        <v>0</v>
      </c>
      <c r="BC174" s="56">
        <f t="shared" si="1443"/>
        <v>0</v>
      </c>
      <c r="BD174" s="56">
        <f t="shared" si="1443"/>
        <v>0</v>
      </c>
      <c r="BE174" s="107">
        <f t="shared" si="1443"/>
        <v>0</v>
      </c>
      <c r="BF174" s="57">
        <f t="shared" si="1443"/>
        <v>0</v>
      </c>
      <c r="BG174" s="56">
        <f t="shared" si="1443"/>
        <v>0</v>
      </c>
      <c r="BH174" s="56">
        <f t="shared" si="1443"/>
        <v>0</v>
      </c>
      <c r="BI174" s="56">
        <f t="shared" si="1443"/>
        <v>0</v>
      </c>
      <c r="BJ174" s="56">
        <f t="shared" si="1443"/>
        <v>0</v>
      </c>
      <c r="BK174" s="56">
        <f t="shared" si="1443"/>
        <v>0</v>
      </c>
      <c r="BL174" s="56">
        <f t="shared" si="1443"/>
        <v>0</v>
      </c>
      <c r="BM174" s="56">
        <f t="shared" si="1443"/>
        <v>0</v>
      </c>
      <c r="BN174" s="56">
        <f t="shared" si="1443"/>
        <v>0</v>
      </c>
      <c r="BO174" s="56">
        <f t="shared" si="1443"/>
        <v>0</v>
      </c>
      <c r="BP174" s="56">
        <f t="shared" si="1443"/>
        <v>0</v>
      </c>
      <c r="BQ174" s="57">
        <f t="shared" ref="BQ174:EM174" si="1444">SUM(BQ175:BQ181)</f>
        <v>0</v>
      </c>
      <c r="BR174" s="56">
        <f t="shared" si="1444"/>
        <v>0</v>
      </c>
      <c r="BS174" s="56">
        <f t="shared" si="1444"/>
        <v>0</v>
      </c>
      <c r="BT174" s="56">
        <f t="shared" si="1444"/>
        <v>0</v>
      </c>
      <c r="BU174" s="107">
        <f t="shared" si="1444"/>
        <v>0</v>
      </c>
      <c r="BV174" s="57">
        <f t="shared" si="1444"/>
        <v>0</v>
      </c>
      <c r="BW174" s="56">
        <f t="shared" si="1444"/>
        <v>0</v>
      </c>
      <c r="BX174" s="56">
        <f t="shared" si="1444"/>
        <v>0</v>
      </c>
      <c r="BY174" s="56">
        <f t="shared" si="1444"/>
        <v>0</v>
      </c>
      <c r="BZ174" s="56">
        <f t="shared" si="1444"/>
        <v>0</v>
      </c>
      <c r="CA174" s="56">
        <f t="shared" si="1444"/>
        <v>0</v>
      </c>
      <c r="CB174" s="56">
        <f t="shared" si="1444"/>
        <v>0</v>
      </c>
      <c r="CC174" s="56">
        <f t="shared" si="1444"/>
        <v>0</v>
      </c>
      <c r="CD174" s="56">
        <f t="shared" si="1444"/>
        <v>0</v>
      </c>
      <c r="CE174" s="56">
        <f t="shared" si="1444"/>
        <v>0</v>
      </c>
      <c r="CF174" s="56">
        <f t="shared" si="1444"/>
        <v>0</v>
      </c>
      <c r="CG174" s="57">
        <f t="shared" si="1444"/>
        <v>0</v>
      </c>
      <c r="CH174" s="56">
        <f t="shared" si="1444"/>
        <v>0</v>
      </c>
      <c r="CI174" s="56">
        <f t="shared" si="1444"/>
        <v>0</v>
      </c>
      <c r="CJ174" s="56">
        <f t="shared" si="1444"/>
        <v>0</v>
      </c>
      <c r="CK174" s="56">
        <f t="shared" si="1444"/>
        <v>0</v>
      </c>
      <c r="CL174" s="56">
        <f t="shared" si="1444"/>
        <v>0</v>
      </c>
      <c r="CM174" s="56">
        <f t="shared" si="1444"/>
        <v>0</v>
      </c>
      <c r="CN174" s="56">
        <f t="shared" si="1444"/>
        <v>0</v>
      </c>
      <c r="CO174" s="56">
        <f t="shared" si="1444"/>
        <v>0</v>
      </c>
      <c r="CP174" s="56">
        <f t="shared" si="1444"/>
        <v>0</v>
      </c>
      <c r="CQ174" s="56">
        <f t="shared" si="1444"/>
        <v>0</v>
      </c>
      <c r="CR174" s="56">
        <f t="shared" si="1444"/>
        <v>0</v>
      </c>
      <c r="CS174" s="56">
        <f t="shared" si="1444"/>
        <v>0</v>
      </c>
      <c r="CT174" s="56">
        <f t="shared" si="1444"/>
        <v>0</v>
      </c>
      <c r="CU174" s="107">
        <f t="shared" si="1444"/>
        <v>0</v>
      </c>
      <c r="CV174" s="150">
        <f t="shared" si="1444"/>
        <v>0</v>
      </c>
      <c r="CW174" s="57">
        <f t="shared" si="1444"/>
        <v>0</v>
      </c>
      <c r="CX174" s="56">
        <f t="shared" si="1444"/>
        <v>0</v>
      </c>
      <c r="CY174" s="56">
        <f t="shared" si="1444"/>
        <v>0</v>
      </c>
      <c r="CZ174" s="56">
        <f t="shared" si="1444"/>
        <v>0</v>
      </c>
      <c r="DA174" s="56">
        <f t="shared" si="1444"/>
        <v>0</v>
      </c>
      <c r="DB174" s="56">
        <f t="shared" si="1444"/>
        <v>0</v>
      </c>
      <c r="DC174" s="56">
        <f t="shared" si="1444"/>
        <v>0</v>
      </c>
      <c r="DD174" s="56">
        <f t="shared" si="1444"/>
        <v>0</v>
      </c>
      <c r="DE174" s="56">
        <f t="shared" si="1444"/>
        <v>0</v>
      </c>
      <c r="DF174" s="56">
        <f t="shared" si="1444"/>
        <v>0</v>
      </c>
      <c r="DG174" s="56">
        <f t="shared" si="1444"/>
        <v>0</v>
      </c>
      <c r="DH174" s="57">
        <f t="shared" si="1444"/>
        <v>0</v>
      </c>
      <c r="DI174" s="56">
        <f t="shared" si="1444"/>
        <v>0</v>
      </c>
      <c r="DJ174" s="56">
        <f t="shared" si="1444"/>
        <v>0</v>
      </c>
      <c r="DK174" s="56">
        <f t="shared" si="1444"/>
        <v>0</v>
      </c>
      <c r="DL174" s="107">
        <f t="shared" si="1444"/>
        <v>0</v>
      </c>
      <c r="DM174" s="57">
        <f t="shared" si="1444"/>
        <v>0</v>
      </c>
      <c r="DN174" s="56">
        <f t="shared" si="1444"/>
        <v>0</v>
      </c>
      <c r="DO174" s="56">
        <f t="shared" si="1444"/>
        <v>0</v>
      </c>
      <c r="DP174" s="56">
        <f t="shared" si="1444"/>
        <v>0</v>
      </c>
      <c r="DQ174" s="56">
        <f t="shared" si="1444"/>
        <v>0</v>
      </c>
      <c r="DR174" s="56">
        <f t="shared" si="1444"/>
        <v>0</v>
      </c>
      <c r="DS174" s="56">
        <f t="shared" si="1444"/>
        <v>0</v>
      </c>
      <c r="DT174" s="56">
        <f t="shared" si="1444"/>
        <v>0</v>
      </c>
      <c r="DU174" s="56">
        <f t="shared" si="1444"/>
        <v>0</v>
      </c>
      <c r="DV174" s="56">
        <f t="shared" si="1444"/>
        <v>0</v>
      </c>
      <c r="DW174" s="56">
        <f t="shared" si="1444"/>
        <v>0</v>
      </c>
      <c r="DX174" s="57">
        <f t="shared" si="1444"/>
        <v>0</v>
      </c>
      <c r="DY174" s="56">
        <f t="shared" si="1444"/>
        <v>0</v>
      </c>
      <c r="DZ174" s="56">
        <f t="shared" si="1444"/>
        <v>0</v>
      </c>
      <c r="EA174" s="56">
        <f t="shared" si="1444"/>
        <v>0</v>
      </c>
      <c r="EB174" s="107">
        <f t="shared" si="1444"/>
        <v>0</v>
      </c>
      <c r="EC174" s="57">
        <f t="shared" si="1444"/>
        <v>0</v>
      </c>
      <c r="ED174" s="56">
        <f t="shared" si="1444"/>
        <v>0</v>
      </c>
      <c r="EE174" s="56">
        <f t="shared" si="1444"/>
        <v>0</v>
      </c>
      <c r="EF174" s="56">
        <f t="shared" si="1444"/>
        <v>0</v>
      </c>
      <c r="EG174" s="56">
        <f t="shared" si="1444"/>
        <v>0</v>
      </c>
      <c r="EH174" s="56">
        <f t="shared" si="1444"/>
        <v>0</v>
      </c>
      <c r="EI174" s="56">
        <f t="shared" si="1444"/>
        <v>0</v>
      </c>
      <c r="EJ174" s="56">
        <f t="shared" si="1444"/>
        <v>0</v>
      </c>
      <c r="EK174" s="56">
        <f t="shared" si="1444"/>
        <v>0</v>
      </c>
      <c r="EL174" s="56">
        <f t="shared" si="1444"/>
        <v>0</v>
      </c>
      <c r="EM174" s="56">
        <f t="shared" si="1444"/>
        <v>0</v>
      </c>
      <c r="EN174" s="57">
        <f t="shared" ref="EN174:GY174" si="1445">SUM(EN175:EN181)</f>
        <v>0</v>
      </c>
      <c r="EO174" s="56">
        <f t="shared" si="1445"/>
        <v>0</v>
      </c>
      <c r="EP174" s="56">
        <f t="shared" si="1445"/>
        <v>0</v>
      </c>
      <c r="EQ174" s="56">
        <f t="shared" si="1445"/>
        <v>0</v>
      </c>
      <c r="ER174" s="107">
        <f t="shared" si="1445"/>
        <v>0</v>
      </c>
      <c r="ES174" s="57">
        <f t="shared" si="1445"/>
        <v>0</v>
      </c>
      <c r="ET174" s="56">
        <f t="shared" si="1445"/>
        <v>0</v>
      </c>
      <c r="EU174" s="56">
        <f t="shared" si="1445"/>
        <v>0</v>
      </c>
      <c r="EV174" s="56">
        <f t="shared" si="1445"/>
        <v>0</v>
      </c>
      <c r="EW174" s="56">
        <f t="shared" si="1445"/>
        <v>0</v>
      </c>
      <c r="EX174" s="56">
        <f t="shared" si="1445"/>
        <v>0</v>
      </c>
      <c r="EY174" s="56">
        <f t="shared" si="1445"/>
        <v>0</v>
      </c>
      <c r="EZ174" s="56">
        <f t="shared" si="1445"/>
        <v>0</v>
      </c>
      <c r="FA174" s="56">
        <f t="shared" si="1445"/>
        <v>0</v>
      </c>
      <c r="FB174" s="56">
        <f t="shared" si="1445"/>
        <v>0</v>
      </c>
      <c r="FC174" s="56">
        <f t="shared" si="1445"/>
        <v>0</v>
      </c>
      <c r="FD174" s="57">
        <f t="shared" si="1445"/>
        <v>0</v>
      </c>
      <c r="FE174" s="56">
        <f t="shared" si="1445"/>
        <v>0</v>
      </c>
      <c r="FF174" s="56">
        <f t="shared" si="1445"/>
        <v>0</v>
      </c>
      <c r="FG174" s="56">
        <f t="shared" si="1445"/>
        <v>0</v>
      </c>
      <c r="FH174" s="107">
        <f t="shared" si="1445"/>
        <v>0</v>
      </c>
      <c r="FI174" s="57">
        <f t="shared" si="1445"/>
        <v>0</v>
      </c>
      <c r="FJ174" s="56">
        <f t="shared" si="1445"/>
        <v>0</v>
      </c>
      <c r="FK174" s="56">
        <f t="shared" si="1445"/>
        <v>0</v>
      </c>
      <c r="FL174" s="56">
        <f t="shared" si="1445"/>
        <v>0</v>
      </c>
      <c r="FM174" s="56">
        <f t="shared" si="1445"/>
        <v>0</v>
      </c>
      <c r="FN174" s="56">
        <f t="shared" si="1445"/>
        <v>0</v>
      </c>
      <c r="FO174" s="56">
        <f t="shared" si="1445"/>
        <v>0</v>
      </c>
      <c r="FP174" s="56">
        <f t="shared" si="1445"/>
        <v>0</v>
      </c>
      <c r="FQ174" s="56">
        <f t="shared" si="1445"/>
        <v>0</v>
      </c>
      <c r="FR174" s="56">
        <f t="shared" si="1445"/>
        <v>0</v>
      </c>
      <c r="FS174" s="56">
        <f t="shared" si="1445"/>
        <v>0</v>
      </c>
      <c r="FT174" s="57">
        <f t="shared" si="1445"/>
        <v>0</v>
      </c>
      <c r="FU174" s="56">
        <f t="shared" si="1445"/>
        <v>0</v>
      </c>
      <c r="FV174" s="56">
        <f t="shared" si="1445"/>
        <v>0</v>
      </c>
      <c r="FW174" s="56">
        <f t="shared" si="1445"/>
        <v>0</v>
      </c>
      <c r="FX174" s="107">
        <f t="shared" si="1445"/>
        <v>0</v>
      </c>
      <c r="FY174" s="57">
        <f t="shared" si="1445"/>
        <v>0</v>
      </c>
      <c r="FZ174" s="56">
        <f t="shared" si="1445"/>
        <v>0</v>
      </c>
      <c r="GA174" s="56">
        <f t="shared" si="1445"/>
        <v>0</v>
      </c>
      <c r="GB174" s="56">
        <f t="shared" si="1445"/>
        <v>0</v>
      </c>
      <c r="GC174" s="56">
        <f t="shared" si="1445"/>
        <v>0</v>
      </c>
      <c r="GD174" s="56">
        <f t="shared" si="1445"/>
        <v>0</v>
      </c>
      <c r="GE174" s="56">
        <f t="shared" si="1445"/>
        <v>0</v>
      </c>
      <c r="GF174" s="56">
        <f t="shared" si="1445"/>
        <v>0</v>
      </c>
      <c r="GG174" s="56">
        <f t="shared" si="1445"/>
        <v>0</v>
      </c>
      <c r="GH174" s="56">
        <f t="shared" si="1445"/>
        <v>0</v>
      </c>
      <c r="GI174" s="56">
        <f t="shared" si="1445"/>
        <v>0</v>
      </c>
      <c r="GJ174" s="57">
        <f t="shared" si="1445"/>
        <v>0</v>
      </c>
      <c r="GK174" s="56">
        <f t="shared" si="1445"/>
        <v>0</v>
      </c>
      <c r="GL174" s="56">
        <f t="shared" si="1445"/>
        <v>0</v>
      </c>
      <c r="GM174" s="56">
        <f t="shared" si="1445"/>
        <v>0</v>
      </c>
      <c r="GN174" s="107">
        <f t="shared" si="1445"/>
        <v>0</v>
      </c>
      <c r="GO174" s="57">
        <f t="shared" si="1445"/>
        <v>0</v>
      </c>
      <c r="GP174" s="56">
        <f t="shared" si="1445"/>
        <v>0</v>
      </c>
      <c r="GQ174" s="56">
        <f t="shared" si="1445"/>
        <v>0</v>
      </c>
      <c r="GR174" s="56">
        <f t="shared" si="1445"/>
        <v>0</v>
      </c>
      <c r="GS174" s="56">
        <f t="shared" si="1445"/>
        <v>0</v>
      </c>
      <c r="GT174" s="56">
        <f t="shared" si="1445"/>
        <v>0</v>
      </c>
      <c r="GU174" s="56">
        <f t="shared" si="1445"/>
        <v>0</v>
      </c>
      <c r="GV174" s="56">
        <f t="shared" si="1445"/>
        <v>0</v>
      </c>
      <c r="GW174" s="56">
        <f t="shared" si="1445"/>
        <v>0</v>
      </c>
      <c r="GX174" s="56">
        <f t="shared" si="1445"/>
        <v>0</v>
      </c>
      <c r="GY174" s="56">
        <f t="shared" si="1445"/>
        <v>0</v>
      </c>
      <c r="GZ174" s="57">
        <f t="shared" ref="GZ174:JW174" si="1446">SUM(GZ175:GZ181)</f>
        <v>0</v>
      </c>
      <c r="HA174" s="56">
        <f t="shared" si="1446"/>
        <v>0</v>
      </c>
      <c r="HB174" s="56">
        <f t="shared" si="1446"/>
        <v>0</v>
      </c>
      <c r="HC174" s="56">
        <f t="shared" si="1446"/>
        <v>0</v>
      </c>
      <c r="HD174" s="56">
        <f t="shared" si="1446"/>
        <v>0</v>
      </c>
      <c r="HE174" s="56">
        <f t="shared" si="1446"/>
        <v>0</v>
      </c>
      <c r="HF174" s="56">
        <f t="shared" si="1446"/>
        <v>0</v>
      </c>
      <c r="HG174" s="56">
        <f t="shared" si="1446"/>
        <v>0</v>
      </c>
      <c r="HH174" s="56">
        <f t="shared" si="1446"/>
        <v>0</v>
      </c>
      <c r="HI174" s="56">
        <f t="shared" si="1446"/>
        <v>0</v>
      </c>
      <c r="HJ174" s="56">
        <f t="shared" si="1446"/>
        <v>0</v>
      </c>
      <c r="HK174" s="56">
        <f t="shared" si="1446"/>
        <v>0</v>
      </c>
      <c r="HL174" s="56">
        <f t="shared" si="1446"/>
        <v>0</v>
      </c>
      <c r="HM174" s="56">
        <f t="shared" si="1446"/>
        <v>0</v>
      </c>
      <c r="HN174" s="107">
        <f t="shared" si="1446"/>
        <v>0</v>
      </c>
      <c r="HO174" s="134">
        <f t="shared" si="1446"/>
        <v>0</v>
      </c>
      <c r="HP174" s="150">
        <f t="shared" si="1446"/>
        <v>0</v>
      </c>
      <c r="HQ174" s="57">
        <f t="shared" si="1446"/>
        <v>0</v>
      </c>
      <c r="HR174" s="56">
        <f t="shared" si="1446"/>
        <v>0</v>
      </c>
      <c r="HS174" s="56">
        <f t="shared" si="1446"/>
        <v>0</v>
      </c>
      <c r="HT174" s="56">
        <f t="shared" si="1446"/>
        <v>0</v>
      </c>
      <c r="HU174" s="56">
        <f t="shared" si="1446"/>
        <v>0</v>
      </c>
      <c r="HV174" s="56">
        <f t="shared" si="1446"/>
        <v>0</v>
      </c>
      <c r="HW174" s="56">
        <f t="shared" si="1446"/>
        <v>0</v>
      </c>
      <c r="HX174" s="56">
        <f t="shared" si="1446"/>
        <v>0</v>
      </c>
      <c r="HY174" s="56">
        <f t="shared" si="1446"/>
        <v>0</v>
      </c>
      <c r="HZ174" s="56">
        <f t="shared" si="1446"/>
        <v>0</v>
      </c>
      <c r="IA174" s="56">
        <f t="shared" si="1446"/>
        <v>0</v>
      </c>
      <c r="IB174" s="57">
        <f t="shared" si="1446"/>
        <v>0</v>
      </c>
      <c r="IC174" s="56">
        <f t="shared" si="1446"/>
        <v>0</v>
      </c>
      <c r="ID174" s="56">
        <f t="shared" si="1446"/>
        <v>0</v>
      </c>
      <c r="IE174" s="56">
        <f t="shared" si="1446"/>
        <v>0</v>
      </c>
      <c r="IF174" s="107">
        <f t="shared" si="1446"/>
        <v>0</v>
      </c>
      <c r="IG174" s="57">
        <f t="shared" si="1446"/>
        <v>0</v>
      </c>
      <c r="IH174" s="56">
        <f t="shared" si="1446"/>
        <v>0</v>
      </c>
      <c r="II174" s="56">
        <f t="shared" si="1446"/>
        <v>0</v>
      </c>
      <c r="IJ174" s="56">
        <f t="shared" si="1446"/>
        <v>0</v>
      </c>
      <c r="IK174" s="56">
        <f t="shared" si="1446"/>
        <v>0</v>
      </c>
      <c r="IL174" s="56">
        <f t="shared" si="1446"/>
        <v>0</v>
      </c>
      <c r="IM174" s="56">
        <f t="shared" si="1446"/>
        <v>0</v>
      </c>
      <c r="IN174" s="56">
        <f t="shared" si="1446"/>
        <v>0</v>
      </c>
      <c r="IO174" s="56">
        <f t="shared" si="1446"/>
        <v>0</v>
      </c>
      <c r="IP174" s="56">
        <f t="shared" si="1446"/>
        <v>0</v>
      </c>
      <c r="IQ174" s="56">
        <f t="shared" si="1446"/>
        <v>0</v>
      </c>
      <c r="IR174" s="57">
        <f t="shared" si="1446"/>
        <v>0</v>
      </c>
      <c r="IS174" s="56">
        <f t="shared" si="1446"/>
        <v>0</v>
      </c>
      <c r="IT174" s="56">
        <f t="shared" si="1446"/>
        <v>0</v>
      </c>
      <c r="IU174" s="56">
        <f t="shared" si="1446"/>
        <v>0</v>
      </c>
      <c r="IV174" s="107">
        <f t="shared" si="1446"/>
        <v>0</v>
      </c>
      <c r="IW174" s="57">
        <f t="shared" si="1446"/>
        <v>0</v>
      </c>
      <c r="IX174" s="56">
        <f t="shared" si="1446"/>
        <v>0</v>
      </c>
      <c r="IY174" s="56">
        <f t="shared" si="1446"/>
        <v>0</v>
      </c>
      <c r="IZ174" s="56">
        <f t="shared" si="1446"/>
        <v>0</v>
      </c>
      <c r="JA174" s="56">
        <f t="shared" si="1446"/>
        <v>0</v>
      </c>
      <c r="JB174" s="56">
        <f t="shared" si="1446"/>
        <v>0</v>
      </c>
      <c r="JC174" s="56">
        <f t="shared" si="1446"/>
        <v>0</v>
      </c>
      <c r="JD174" s="56">
        <f t="shared" si="1446"/>
        <v>0</v>
      </c>
      <c r="JE174" s="56">
        <f t="shared" si="1446"/>
        <v>0</v>
      </c>
      <c r="JF174" s="56">
        <f t="shared" si="1446"/>
        <v>0</v>
      </c>
      <c r="JG174" s="56">
        <f t="shared" si="1446"/>
        <v>0</v>
      </c>
      <c r="JH174" s="57">
        <f t="shared" si="1446"/>
        <v>0</v>
      </c>
      <c r="JI174" s="56">
        <f t="shared" si="1446"/>
        <v>0</v>
      </c>
      <c r="JJ174" s="56">
        <f t="shared" si="1446"/>
        <v>0</v>
      </c>
      <c r="JK174" s="56">
        <f t="shared" si="1446"/>
        <v>0</v>
      </c>
      <c r="JL174" s="107">
        <f t="shared" si="1446"/>
        <v>0</v>
      </c>
      <c r="JM174" s="57">
        <f t="shared" si="1446"/>
        <v>0</v>
      </c>
      <c r="JN174" s="56">
        <f t="shared" si="1446"/>
        <v>0</v>
      </c>
      <c r="JO174" s="56">
        <f t="shared" si="1446"/>
        <v>0</v>
      </c>
      <c r="JP174" s="56">
        <f t="shared" si="1446"/>
        <v>0</v>
      </c>
      <c r="JQ174" s="56">
        <f t="shared" si="1446"/>
        <v>0</v>
      </c>
      <c r="JR174" s="56">
        <f t="shared" si="1446"/>
        <v>0</v>
      </c>
      <c r="JS174" s="56">
        <f t="shared" si="1446"/>
        <v>0</v>
      </c>
      <c r="JT174" s="56">
        <f t="shared" si="1446"/>
        <v>0</v>
      </c>
      <c r="JU174" s="56">
        <f t="shared" si="1446"/>
        <v>0</v>
      </c>
      <c r="JV174" s="56">
        <f t="shared" si="1446"/>
        <v>0</v>
      </c>
      <c r="JW174" s="56">
        <f t="shared" si="1446"/>
        <v>0</v>
      </c>
      <c r="JX174" s="57">
        <f t="shared" ref="JX174:MT174" si="1447">SUM(JX175:JX181)</f>
        <v>0</v>
      </c>
      <c r="JY174" s="56">
        <f t="shared" si="1447"/>
        <v>0</v>
      </c>
      <c r="JZ174" s="56">
        <f t="shared" si="1447"/>
        <v>0</v>
      </c>
      <c r="KA174" s="56">
        <f t="shared" si="1447"/>
        <v>0</v>
      </c>
      <c r="KB174" s="107">
        <f t="shared" si="1447"/>
        <v>0</v>
      </c>
      <c r="KC174" s="57">
        <f t="shared" si="1447"/>
        <v>0</v>
      </c>
      <c r="KD174" s="56">
        <f t="shared" si="1447"/>
        <v>0</v>
      </c>
      <c r="KE174" s="56">
        <f t="shared" si="1447"/>
        <v>0</v>
      </c>
      <c r="KF174" s="56">
        <f t="shared" si="1447"/>
        <v>0</v>
      </c>
      <c r="KG174" s="56">
        <f t="shared" si="1447"/>
        <v>0</v>
      </c>
      <c r="KH174" s="56">
        <f t="shared" si="1447"/>
        <v>0</v>
      </c>
      <c r="KI174" s="56">
        <f t="shared" si="1447"/>
        <v>0</v>
      </c>
      <c r="KJ174" s="56">
        <f t="shared" si="1447"/>
        <v>0</v>
      </c>
      <c r="KK174" s="56">
        <f t="shared" si="1447"/>
        <v>0</v>
      </c>
      <c r="KL174" s="56">
        <f t="shared" si="1447"/>
        <v>0</v>
      </c>
      <c r="KM174" s="56">
        <f t="shared" si="1447"/>
        <v>0</v>
      </c>
      <c r="KN174" s="57">
        <f t="shared" si="1447"/>
        <v>0</v>
      </c>
      <c r="KO174" s="56">
        <f t="shared" si="1447"/>
        <v>0</v>
      </c>
      <c r="KP174" s="56">
        <f t="shared" si="1447"/>
        <v>0</v>
      </c>
      <c r="KQ174" s="56">
        <f t="shared" si="1447"/>
        <v>0</v>
      </c>
      <c r="KR174" s="56">
        <f t="shared" si="1447"/>
        <v>0</v>
      </c>
      <c r="KS174" s="56">
        <f t="shared" si="1447"/>
        <v>0</v>
      </c>
      <c r="KT174" s="56">
        <f t="shared" si="1447"/>
        <v>0</v>
      </c>
      <c r="KU174" s="56">
        <f t="shared" si="1447"/>
        <v>0</v>
      </c>
      <c r="KV174" s="56">
        <f t="shared" si="1447"/>
        <v>0</v>
      </c>
      <c r="KW174" s="56">
        <f t="shared" si="1447"/>
        <v>0</v>
      </c>
      <c r="KX174" s="56">
        <f t="shared" si="1447"/>
        <v>0</v>
      </c>
      <c r="KY174" s="56">
        <f t="shared" si="1447"/>
        <v>0</v>
      </c>
      <c r="KZ174" s="56">
        <f t="shared" si="1447"/>
        <v>0</v>
      </c>
      <c r="LA174" s="56">
        <f t="shared" si="1447"/>
        <v>0</v>
      </c>
      <c r="LB174" s="107">
        <f t="shared" si="1447"/>
        <v>0</v>
      </c>
      <c r="LC174" s="150">
        <f t="shared" si="1447"/>
        <v>0</v>
      </c>
      <c r="LD174" s="57">
        <f t="shared" si="1447"/>
        <v>0</v>
      </c>
      <c r="LE174" s="56">
        <f t="shared" si="1447"/>
        <v>0</v>
      </c>
      <c r="LF174" s="56">
        <f t="shared" si="1447"/>
        <v>0</v>
      </c>
      <c r="LG174" s="56">
        <f t="shared" si="1447"/>
        <v>0</v>
      </c>
      <c r="LH174" s="56">
        <f t="shared" si="1447"/>
        <v>0</v>
      </c>
      <c r="LI174" s="56">
        <f t="shared" si="1447"/>
        <v>0</v>
      </c>
      <c r="LJ174" s="56">
        <f t="shared" si="1447"/>
        <v>0</v>
      </c>
      <c r="LK174" s="56">
        <f t="shared" si="1447"/>
        <v>0</v>
      </c>
      <c r="LL174" s="56">
        <f t="shared" si="1447"/>
        <v>0</v>
      </c>
      <c r="LM174" s="56">
        <f t="shared" si="1447"/>
        <v>0</v>
      </c>
      <c r="LN174" s="56">
        <f t="shared" si="1447"/>
        <v>0</v>
      </c>
      <c r="LO174" s="57">
        <f t="shared" si="1447"/>
        <v>0</v>
      </c>
      <c r="LP174" s="56">
        <f t="shared" si="1447"/>
        <v>0</v>
      </c>
      <c r="LQ174" s="56">
        <f t="shared" si="1447"/>
        <v>0</v>
      </c>
      <c r="LR174" s="56">
        <f t="shared" si="1447"/>
        <v>0</v>
      </c>
      <c r="LS174" s="107">
        <f t="shared" si="1447"/>
        <v>0</v>
      </c>
      <c r="LT174" s="57">
        <f t="shared" si="1447"/>
        <v>0</v>
      </c>
      <c r="LU174" s="56">
        <f t="shared" si="1447"/>
        <v>0</v>
      </c>
      <c r="LV174" s="56">
        <f t="shared" si="1447"/>
        <v>0</v>
      </c>
      <c r="LW174" s="56">
        <f t="shared" si="1447"/>
        <v>0</v>
      </c>
      <c r="LX174" s="56">
        <f t="shared" si="1447"/>
        <v>0</v>
      </c>
      <c r="LY174" s="56">
        <f t="shared" si="1447"/>
        <v>0</v>
      </c>
      <c r="LZ174" s="56">
        <f t="shared" si="1447"/>
        <v>0</v>
      </c>
      <c r="MA174" s="56">
        <f t="shared" si="1447"/>
        <v>0</v>
      </c>
      <c r="MB174" s="56">
        <f t="shared" si="1447"/>
        <v>0</v>
      </c>
      <c r="MC174" s="56">
        <f t="shared" si="1447"/>
        <v>0</v>
      </c>
      <c r="MD174" s="56">
        <f t="shared" si="1447"/>
        <v>0</v>
      </c>
      <c r="ME174" s="57">
        <f t="shared" si="1447"/>
        <v>0</v>
      </c>
      <c r="MF174" s="56">
        <f t="shared" si="1447"/>
        <v>0</v>
      </c>
      <c r="MG174" s="56">
        <f t="shared" si="1447"/>
        <v>0</v>
      </c>
      <c r="MH174" s="56">
        <f t="shared" si="1447"/>
        <v>0</v>
      </c>
      <c r="MI174" s="107">
        <f t="shared" si="1447"/>
        <v>0</v>
      </c>
      <c r="MJ174" s="57">
        <f t="shared" si="1447"/>
        <v>0</v>
      </c>
      <c r="MK174" s="56">
        <f t="shared" si="1447"/>
        <v>0</v>
      </c>
      <c r="ML174" s="56">
        <f t="shared" si="1447"/>
        <v>0</v>
      </c>
      <c r="MM174" s="56">
        <f t="shared" si="1447"/>
        <v>0</v>
      </c>
      <c r="MN174" s="56">
        <f t="shared" si="1447"/>
        <v>0</v>
      </c>
      <c r="MO174" s="56">
        <f t="shared" si="1447"/>
        <v>0</v>
      </c>
      <c r="MP174" s="56">
        <f t="shared" si="1447"/>
        <v>0</v>
      </c>
      <c r="MQ174" s="56">
        <f t="shared" si="1447"/>
        <v>0</v>
      </c>
      <c r="MR174" s="56">
        <f t="shared" si="1447"/>
        <v>0</v>
      </c>
      <c r="MS174" s="56">
        <f t="shared" si="1447"/>
        <v>0</v>
      </c>
      <c r="MT174" s="56">
        <f t="shared" si="1447"/>
        <v>0</v>
      </c>
      <c r="MU174" s="57">
        <f t="shared" ref="MU174:PF174" si="1448">SUM(MU175:MU181)</f>
        <v>0</v>
      </c>
      <c r="MV174" s="56">
        <f t="shared" si="1448"/>
        <v>0</v>
      </c>
      <c r="MW174" s="56">
        <f t="shared" si="1448"/>
        <v>0</v>
      </c>
      <c r="MX174" s="56">
        <f t="shared" si="1448"/>
        <v>0</v>
      </c>
      <c r="MY174" s="107">
        <f t="shared" si="1448"/>
        <v>0</v>
      </c>
      <c r="MZ174" s="57">
        <f t="shared" si="1448"/>
        <v>0</v>
      </c>
      <c r="NA174" s="56">
        <f t="shared" si="1448"/>
        <v>0</v>
      </c>
      <c r="NB174" s="56">
        <f t="shared" si="1448"/>
        <v>0</v>
      </c>
      <c r="NC174" s="56">
        <f t="shared" si="1448"/>
        <v>0</v>
      </c>
      <c r="ND174" s="56">
        <f t="shared" si="1448"/>
        <v>0</v>
      </c>
      <c r="NE174" s="56">
        <f t="shared" si="1448"/>
        <v>0</v>
      </c>
      <c r="NF174" s="56">
        <f t="shared" si="1448"/>
        <v>0</v>
      </c>
      <c r="NG174" s="56">
        <f t="shared" si="1448"/>
        <v>0</v>
      </c>
      <c r="NH174" s="56">
        <f t="shared" si="1448"/>
        <v>0</v>
      </c>
      <c r="NI174" s="56">
        <f t="shared" si="1448"/>
        <v>0</v>
      </c>
      <c r="NJ174" s="56">
        <f t="shared" si="1448"/>
        <v>0</v>
      </c>
      <c r="NK174" s="57">
        <f t="shared" si="1448"/>
        <v>0</v>
      </c>
      <c r="NL174" s="56">
        <f t="shared" si="1448"/>
        <v>0</v>
      </c>
      <c r="NM174" s="56">
        <f t="shared" si="1448"/>
        <v>0</v>
      </c>
      <c r="NN174" s="56">
        <f t="shared" si="1448"/>
        <v>0</v>
      </c>
      <c r="NO174" s="107">
        <f t="shared" si="1448"/>
        <v>0</v>
      </c>
      <c r="NP174" s="57">
        <f t="shared" si="1448"/>
        <v>0</v>
      </c>
      <c r="NQ174" s="56">
        <f t="shared" si="1448"/>
        <v>0</v>
      </c>
      <c r="NR174" s="56">
        <f t="shared" si="1448"/>
        <v>0</v>
      </c>
      <c r="NS174" s="56">
        <f t="shared" si="1448"/>
        <v>0</v>
      </c>
      <c r="NT174" s="56">
        <f t="shared" si="1448"/>
        <v>0</v>
      </c>
      <c r="NU174" s="56">
        <f t="shared" si="1448"/>
        <v>0</v>
      </c>
      <c r="NV174" s="56">
        <f t="shared" si="1448"/>
        <v>0</v>
      </c>
      <c r="NW174" s="56">
        <f t="shared" si="1448"/>
        <v>0</v>
      </c>
      <c r="NX174" s="56">
        <f t="shared" si="1448"/>
        <v>0</v>
      </c>
      <c r="NY174" s="56">
        <f t="shared" si="1448"/>
        <v>0</v>
      </c>
      <c r="NZ174" s="56">
        <f t="shared" si="1448"/>
        <v>0</v>
      </c>
      <c r="OA174" s="57">
        <f t="shared" si="1448"/>
        <v>0</v>
      </c>
      <c r="OB174" s="56">
        <f t="shared" si="1448"/>
        <v>0</v>
      </c>
      <c r="OC174" s="56">
        <f t="shared" si="1448"/>
        <v>0</v>
      </c>
      <c r="OD174" s="56">
        <f t="shared" si="1448"/>
        <v>0</v>
      </c>
      <c r="OE174" s="107">
        <f t="shared" si="1448"/>
        <v>0</v>
      </c>
      <c r="OF174" s="57">
        <f t="shared" si="1448"/>
        <v>0</v>
      </c>
      <c r="OG174" s="56">
        <f t="shared" si="1448"/>
        <v>0</v>
      </c>
      <c r="OH174" s="56">
        <f t="shared" si="1448"/>
        <v>0</v>
      </c>
      <c r="OI174" s="56">
        <f t="shared" si="1448"/>
        <v>0</v>
      </c>
      <c r="OJ174" s="56">
        <f t="shared" si="1448"/>
        <v>0</v>
      </c>
      <c r="OK174" s="56">
        <f t="shared" si="1448"/>
        <v>0</v>
      </c>
      <c r="OL174" s="56">
        <f t="shared" si="1448"/>
        <v>0</v>
      </c>
      <c r="OM174" s="56">
        <f t="shared" si="1448"/>
        <v>0</v>
      </c>
      <c r="ON174" s="56">
        <f t="shared" si="1448"/>
        <v>0</v>
      </c>
      <c r="OO174" s="56">
        <f t="shared" si="1448"/>
        <v>0</v>
      </c>
      <c r="OP174" s="56">
        <f t="shared" si="1448"/>
        <v>0</v>
      </c>
      <c r="OQ174" s="57">
        <f t="shared" si="1448"/>
        <v>0</v>
      </c>
      <c r="OR174" s="56">
        <f t="shared" si="1448"/>
        <v>0</v>
      </c>
      <c r="OS174" s="56">
        <f t="shared" si="1448"/>
        <v>0</v>
      </c>
      <c r="OT174" s="56">
        <f t="shared" si="1448"/>
        <v>0</v>
      </c>
      <c r="OU174" s="107">
        <f t="shared" si="1448"/>
        <v>0</v>
      </c>
      <c r="OV174" s="57">
        <f t="shared" si="1448"/>
        <v>0</v>
      </c>
      <c r="OW174" s="56">
        <f t="shared" si="1448"/>
        <v>0</v>
      </c>
      <c r="OX174" s="56">
        <f t="shared" si="1448"/>
        <v>0</v>
      </c>
      <c r="OY174" s="56">
        <f t="shared" si="1448"/>
        <v>0</v>
      </c>
      <c r="OZ174" s="56">
        <f t="shared" si="1448"/>
        <v>0</v>
      </c>
      <c r="PA174" s="56">
        <f t="shared" si="1448"/>
        <v>0</v>
      </c>
      <c r="PB174" s="56">
        <f t="shared" si="1448"/>
        <v>0</v>
      </c>
      <c r="PC174" s="56">
        <f t="shared" si="1448"/>
        <v>0</v>
      </c>
      <c r="PD174" s="56">
        <f t="shared" si="1448"/>
        <v>0</v>
      </c>
      <c r="PE174" s="56">
        <f t="shared" si="1448"/>
        <v>0</v>
      </c>
      <c r="PF174" s="56">
        <f t="shared" si="1448"/>
        <v>0</v>
      </c>
      <c r="PG174" s="57">
        <f t="shared" ref="PG174:RR174" si="1449">SUM(PG175:PG181)</f>
        <v>0</v>
      </c>
      <c r="PH174" s="56">
        <f t="shared" si="1449"/>
        <v>0</v>
      </c>
      <c r="PI174" s="56">
        <f t="shared" si="1449"/>
        <v>0</v>
      </c>
      <c r="PJ174" s="56">
        <f t="shared" si="1449"/>
        <v>0</v>
      </c>
      <c r="PK174" s="107">
        <f t="shared" si="1449"/>
        <v>0</v>
      </c>
      <c r="PL174" s="57">
        <f t="shared" si="1449"/>
        <v>0</v>
      </c>
      <c r="PM174" s="56">
        <f t="shared" si="1449"/>
        <v>0</v>
      </c>
      <c r="PN174" s="56">
        <f t="shared" si="1449"/>
        <v>0</v>
      </c>
      <c r="PO174" s="56">
        <f t="shared" si="1449"/>
        <v>0</v>
      </c>
      <c r="PP174" s="56">
        <f t="shared" si="1449"/>
        <v>0</v>
      </c>
      <c r="PQ174" s="56">
        <f t="shared" si="1449"/>
        <v>0</v>
      </c>
      <c r="PR174" s="56">
        <f t="shared" si="1449"/>
        <v>0</v>
      </c>
      <c r="PS174" s="56">
        <f t="shared" si="1449"/>
        <v>0</v>
      </c>
      <c r="PT174" s="56">
        <f t="shared" si="1449"/>
        <v>0</v>
      </c>
      <c r="PU174" s="56">
        <f t="shared" si="1449"/>
        <v>0</v>
      </c>
      <c r="PV174" s="56">
        <f t="shared" si="1449"/>
        <v>0</v>
      </c>
      <c r="PW174" s="57">
        <f t="shared" si="1449"/>
        <v>0</v>
      </c>
      <c r="PX174" s="56">
        <f t="shared" si="1449"/>
        <v>0</v>
      </c>
      <c r="PY174" s="56">
        <f t="shared" si="1449"/>
        <v>0</v>
      </c>
      <c r="PZ174" s="56">
        <f t="shared" si="1449"/>
        <v>0</v>
      </c>
      <c r="QA174" s="107">
        <f t="shared" si="1449"/>
        <v>0</v>
      </c>
      <c r="QB174" s="57">
        <f t="shared" si="1449"/>
        <v>0</v>
      </c>
      <c r="QC174" s="56">
        <f t="shared" si="1449"/>
        <v>0</v>
      </c>
      <c r="QD174" s="56">
        <f t="shared" si="1449"/>
        <v>0</v>
      </c>
      <c r="QE174" s="56">
        <f t="shared" si="1449"/>
        <v>0</v>
      </c>
      <c r="QF174" s="56">
        <f t="shared" si="1449"/>
        <v>0</v>
      </c>
      <c r="QG174" s="56">
        <f t="shared" si="1449"/>
        <v>0</v>
      </c>
      <c r="QH174" s="56">
        <f t="shared" si="1449"/>
        <v>0</v>
      </c>
      <c r="QI174" s="56">
        <f t="shared" si="1449"/>
        <v>0</v>
      </c>
      <c r="QJ174" s="56">
        <f t="shared" si="1449"/>
        <v>0</v>
      </c>
      <c r="QK174" s="56">
        <f t="shared" si="1449"/>
        <v>0</v>
      </c>
      <c r="QL174" s="56">
        <f t="shared" si="1449"/>
        <v>0</v>
      </c>
      <c r="QM174" s="57">
        <f t="shared" si="1449"/>
        <v>0</v>
      </c>
      <c r="QN174" s="56">
        <f t="shared" si="1449"/>
        <v>0</v>
      </c>
      <c r="QO174" s="56">
        <f t="shared" si="1449"/>
        <v>0</v>
      </c>
      <c r="QP174" s="56">
        <f t="shared" si="1449"/>
        <v>0</v>
      </c>
      <c r="QQ174" s="107">
        <f t="shared" si="1449"/>
        <v>0</v>
      </c>
      <c r="QR174" s="57">
        <f t="shared" si="1449"/>
        <v>0</v>
      </c>
      <c r="QS174" s="56">
        <f t="shared" si="1449"/>
        <v>0</v>
      </c>
      <c r="QT174" s="56">
        <f t="shared" si="1449"/>
        <v>0</v>
      </c>
      <c r="QU174" s="56">
        <f t="shared" si="1449"/>
        <v>0</v>
      </c>
      <c r="QV174" s="56">
        <f t="shared" si="1449"/>
        <v>0</v>
      </c>
      <c r="QW174" s="56">
        <f t="shared" si="1449"/>
        <v>0</v>
      </c>
      <c r="QX174" s="56">
        <f t="shared" si="1449"/>
        <v>0</v>
      </c>
      <c r="QY174" s="56">
        <f t="shared" si="1449"/>
        <v>0</v>
      </c>
      <c r="QZ174" s="56">
        <f t="shared" si="1449"/>
        <v>0</v>
      </c>
      <c r="RA174" s="56">
        <f t="shared" si="1449"/>
        <v>0</v>
      </c>
      <c r="RB174" s="56">
        <f t="shared" si="1449"/>
        <v>0</v>
      </c>
      <c r="RC174" s="57">
        <f t="shared" si="1449"/>
        <v>0</v>
      </c>
      <c r="RD174" s="56">
        <f t="shared" si="1449"/>
        <v>0</v>
      </c>
      <c r="RE174" s="56">
        <f t="shared" si="1449"/>
        <v>0</v>
      </c>
      <c r="RF174" s="56">
        <f t="shared" si="1449"/>
        <v>0</v>
      </c>
      <c r="RG174" s="56">
        <f t="shared" si="1449"/>
        <v>0</v>
      </c>
      <c r="RH174" s="56">
        <f t="shared" si="1449"/>
        <v>0</v>
      </c>
      <c r="RI174" s="56">
        <f t="shared" si="1449"/>
        <v>0</v>
      </c>
      <c r="RJ174" s="56">
        <f t="shared" si="1449"/>
        <v>0</v>
      </c>
      <c r="RK174" s="56">
        <f t="shared" si="1449"/>
        <v>0</v>
      </c>
      <c r="RL174" s="56">
        <f t="shared" si="1449"/>
        <v>0</v>
      </c>
      <c r="RM174" s="56">
        <f t="shared" si="1449"/>
        <v>0</v>
      </c>
      <c r="RN174" s="56">
        <f t="shared" si="1449"/>
        <v>0</v>
      </c>
      <c r="RO174" s="56">
        <f t="shared" si="1449"/>
        <v>0</v>
      </c>
      <c r="RP174" s="56">
        <f t="shared" si="1449"/>
        <v>0</v>
      </c>
      <c r="RQ174" s="107">
        <f t="shared" si="1449"/>
        <v>0</v>
      </c>
      <c r="RR174" s="150">
        <f t="shared" si="1449"/>
        <v>0</v>
      </c>
      <c r="RS174" s="57">
        <f t="shared" ref="RS174:UD174" si="1450">SUM(RS175:RS181)</f>
        <v>0</v>
      </c>
      <c r="RT174" s="56">
        <f t="shared" si="1450"/>
        <v>0</v>
      </c>
      <c r="RU174" s="56">
        <f t="shared" si="1450"/>
        <v>0</v>
      </c>
      <c r="RV174" s="56">
        <f t="shared" si="1450"/>
        <v>0</v>
      </c>
      <c r="RW174" s="56">
        <f t="shared" si="1450"/>
        <v>0</v>
      </c>
      <c r="RX174" s="56">
        <f t="shared" si="1450"/>
        <v>0</v>
      </c>
      <c r="RY174" s="56">
        <f t="shared" si="1450"/>
        <v>0</v>
      </c>
      <c r="RZ174" s="56">
        <f t="shared" si="1450"/>
        <v>0</v>
      </c>
      <c r="SA174" s="56">
        <f t="shared" si="1450"/>
        <v>0</v>
      </c>
      <c r="SB174" s="56">
        <f t="shared" si="1450"/>
        <v>0</v>
      </c>
      <c r="SC174" s="56">
        <f t="shared" si="1450"/>
        <v>0</v>
      </c>
      <c r="SD174" s="57">
        <f t="shared" si="1450"/>
        <v>0</v>
      </c>
      <c r="SE174" s="56">
        <f t="shared" si="1450"/>
        <v>0</v>
      </c>
      <c r="SF174" s="56">
        <f t="shared" si="1450"/>
        <v>0</v>
      </c>
      <c r="SG174" s="56">
        <f t="shared" si="1450"/>
        <v>0</v>
      </c>
      <c r="SH174" s="107">
        <f t="shared" si="1450"/>
        <v>0</v>
      </c>
      <c r="SI174" s="57">
        <f t="shared" si="1450"/>
        <v>0</v>
      </c>
      <c r="SJ174" s="56">
        <f t="shared" si="1450"/>
        <v>0</v>
      </c>
      <c r="SK174" s="56">
        <f t="shared" si="1450"/>
        <v>0</v>
      </c>
      <c r="SL174" s="56">
        <f t="shared" si="1450"/>
        <v>0</v>
      </c>
      <c r="SM174" s="56">
        <f t="shared" si="1450"/>
        <v>0</v>
      </c>
      <c r="SN174" s="56">
        <f t="shared" si="1450"/>
        <v>0</v>
      </c>
      <c r="SO174" s="56">
        <f t="shared" si="1450"/>
        <v>0</v>
      </c>
      <c r="SP174" s="56">
        <f t="shared" si="1450"/>
        <v>0</v>
      </c>
      <c r="SQ174" s="56">
        <f t="shared" si="1450"/>
        <v>0</v>
      </c>
      <c r="SR174" s="56">
        <f t="shared" si="1450"/>
        <v>0</v>
      </c>
      <c r="SS174" s="56">
        <f t="shared" si="1450"/>
        <v>0</v>
      </c>
      <c r="ST174" s="57">
        <f t="shared" si="1450"/>
        <v>0</v>
      </c>
      <c r="SU174" s="56">
        <f t="shared" si="1450"/>
        <v>0</v>
      </c>
      <c r="SV174" s="56">
        <f t="shared" si="1450"/>
        <v>0</v>
      </c>
      <c r="SW174" s="56">
        <f t="shared" si="1450"/>
        <v>0</v>
      </c>
      <c r="SX174" s="107">
        <f t="shared" si="1450"/>
        <v>0</v>
      </c>
      <c r="SY174" s="57">
        <f t="shared" si="1450"/>
        <v>0</v>
      </c>
      <c r="SZ174" s="56">
        <f t="shared" si="1450"/>
        <v>0</v>
      </c>
      <c r="TA174" s="56">
        <f t="shared" si="1450"/>
        <v>0</v>
      </c>
      <c r="TB174" s="56">
        <f t="shared" si="1450"/>
        <v>0</v>
      </c>
      <c r="TC174" s="56">
        <f t="shared" si="1450"/>
        <v>0</v>
      </c>
      <c r="TD174" s="56">
        <f t="shared" si="1450"/>
        <v>0</v>
      </c>
      <c r="TE174" s="56">
        <f t="shared" si="1450"/>
        <v>0</v>
      </c>
      <c r="TF174" s="56">
        <f t="shared" si="1450"/>
        <v>0</v>
      </c>
      <c r="TG174" s="56">
        <f t="shared" si="1450"/>
        <v>0</v>
      </c>
      <c r="TH174" s="56">
        <f t="shared" si="1450"/>
        <v>0</v>
      </c>
      <c r="TI174" s="56">
        <f t="shared" si="1450"/>
        <v>0</v>
      </c>
      <c r="TJ174" s="57">
        <f t="shared" si="1450"/>
        <v>0</v>
      </c>
      <c r="TK174" s="56">
        <f t="shared" si="1450"/>
        <v>0</v>
      </c>
      <c r="TL174" s="56">
        <f t="shared" si="1450"/>
        <v>0</v>
      </c>
      <c r="TM174" s="56">
        <f t="shared" si="1450"/>
        <v>0</v>
      </c>
      <c r="TN174" s="107">
        <f t="shared" si="1450"/>
        <v>0</v>
      </c>
      <c r="TO174" s="57">
        <f t="shared" si="1450"/>
        <v>0</v>
      </c>
      <c r="TP174" s="56">
        <f t="shared" si="1450"/>
        <v>0</v>
      </c>
      <c r="TQ174" s="56">
        <f t="shared" si="1450"/>
        <v>0</v>
      </c>
      <c r="TR174" s="56">
        <f t="shared" si="1450"/>
        <v>0</v>
      </c>
      <c r="TS174" s="56">
        <f t="shared" si="1450"/>
        <v>0</v>
      </c>
      <c r="TT174" s="56">
        <f t="shared" si="1450"/>
        <v>0</v>
      </c>
      <c r="TU174" s="56">
        <f t="shared" si="1450"/>
        <v>0</v>
      </c>
      <c r="TV174" s="56">
        <f t="shared" si="1450"/>
        <v>0</v>
      </c>
      <c r="TW174" s="56">
        <f t="shared" si="1450"/>
        <v>0</v>
      </c>
      <c r="TX174" s="56">
        <f t="shared" si="1450"/>
        <v>0</v>
      </c>
      <c r="TY174" s="56">
        <f t="shared" si="1450"/>
        <v>0</v>
      </c>
      <c r="TZ174" s="57">
        <f t="shared" si="1450"/>
        <v>0</v>
      </c>
      <c r="UA174" s="56">
        <f t="shared" si="1450"/>
        <v>0</v>
      </c>
      <c r="UB174" s="56">
        <f t="shared" si="1450"/>
        <v>0</v>
      </c>
      <c r="UC174" s="56">
        <f t="shared" si="1450"/>
        <v>0</v>
      </c>
      <c r="UD174" s="107">
        <f t="shared" si="1450"/>
        <v>0</v>
      </c>
      <c r="UE174" s="57">
        <f t="shared" ref="UE174:VD174" si="1451">SUM(UE175:UE181)</f>
        <v>0</v>
      </c>
      <c r="UF174" s="56">
        <f t="shared" si="1451"/>
        <v>0</v>
      </c>
      <c r="UG174" s="56">
        <f t="shared" si="1451"/>
        <v>0</v>
      </c>
      <c r="UH174" s="56">
        <f t="shared" si="1451"/>
        <v>0</v>
      </c>
      <c r="UI174" s="56">
        <f t="shared" si="1451"/>
        <v>0</v>
      </c>
      <c r="UJ174" s="56">
        <f t="shared" si="1451"/>
        <v>0</v>
      </c>
      <c r="UK174" s="56">
        <f t="shared" si="1451"/>
        <v>0</v>
      </c>
      <c r="UL174" s="56">
        <f t="shared" si="1451"/>
        <v>0</v>
      </c>
      <c r="UM174" s="56">
        <f t="shared" si="1451"/>
        <v>0</v>
      </c>
      <c r="UN174" s="56">
        <f t="shared" si="1451"/>
        <v>0</v>
      </c>
      <c r="UO174" s="56">
        <f t="shared" si="1451"/>
        <v>0</v>
      </c>
      <c r="UP174" s="57">
        <f t="shared" si="1451"/>
        <v>0</v>
      </c>
      <c r="UQ174" s="56">
        <f t="shared" si="1451"/>
        <v>0</v>
      </c>
      <c r="UR174" s="56">
        <f t="shared" si="1451"/>
        <v>0</v>
      </c>
      <c r="US174" s="56">
        <f t="shared" si="1451"/>
        <v>0</v>
      </c>
      <c r="UT174" s="56">
        <f t="shared" si="1451"/>
        <v>0</v>
      </c>
      <c r="UU174" s="56">
        <f t="shared" si="1451"/>
        <v>0</v>
      </c>
      <c r="UV174" s="56">
        <f t="shared" si="1451"/>
        <v>0</v>
      </c>
      <c r="UW174" s="56">
        <f t="shared" si="1451"/>
        <v>0</v>
      </c>
      <c r="UX174" s="56">
        <f t="shared" si="1451"/>
        <v>0</v>
      </c>
      <c r="UY174" s="56">
        <f t="shared" si="1451"/>
        <v>0</v>
      </c>
      <c r="UZ174" s="56">
        <f t="shared" si="1451"/>
        <v>0</v>
      </c>
      <c r="VA174" s="56">
        <f t="shared" si="1451"/>
        <v>0</v>
      </c>
      <c r="VB174" s="56">
        <f t="shared" si="1451"/>
        <v>0</v>
      </c>
      <c r="VC174" s="56">
        <f t="shared" si="1451"/>
        <v>0</v>
      </c>
      <c r="VD174" s="107">
        <f t="shared" si="1451"/>
        <v>0</v>
      </c>
      <c r="VE174" s="9" t="str">
        <f t="shared" si="1195"/>
        <v>-</v>
      </c>
    </row>
    <row r="175" spans="1:577" ht="20.149999999999999" customHeight="1">
      <c r="A175" s="21"/>
      <c r="B175" s="21"/>
      <c r="C175" s="22">
        <v>64051</v>
      </c>
      <c r="D175" s="23" t="s">
        <v>164</v>
      </c>
      <c r="E175" s="191">
        <f t="shared" ref="E175:E181" si="1452">SUM(F175:I175)</f>
        <v>0</v>
      </c>
      <c r="F175" s="192"/>
      <c r="G175" s="192"/>
      <c r="H175" s="193"/>
      <c r="I175" s="227"/>
      <c r="J175" s="239">
        <f t="shared" ref="J175:J181" si="1453">SUM(K175:Y175)</f>
        <v>0</v>
      </c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9"/>
      <c r="V175" s="58"/>
      <c r="W175" s="58"/>
      <c r="X175" s="58"/>
      <c r="Y175" s="108"/>
      <c r="Z175" s="167">
        <f t="shared" ref="Z175:Z181" si="1454">SUM(AA175:AO175)</f>
        <v>0</v>
      </c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/>
      <c r="AL175" s="58"/>
      <c r="AM175" s="58"/>
      <c r="AN175" s="58"/>
      <c r="AO175" s="108"/>
      <c r="AP175" s="167">
        <f t="shared" ref="AP175:AP181" si="1455">SUM(AQ175:BE175)</f>
        <v>0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9"/>
      <c r="BB175" s="58"/>
      <c r="BC175" s="58"/>
      <c r="BD175" s="58"/>
      <c r="BE175" s="108"/>
      <c r="BF175" s="167">
        <f t="shared" ref="BF175:BF181" si="1456">SUM(BG175:BU175)</f>
        <v>0</v>
      </c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9"/>
      <c r="BR175" s="58"/>
      <c r="BS175" s="58"/>
      <c r="BT175" s="58"/>
      <c r="BU175" s="108"/>
      <c r="BV175" s="167">
        <f t="shared" ref="BV175:BV181" si="1457">SUM(BW175:CU175)</f>
        <v>0</v>
      </c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9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108"/>
      <c r="CV175" s="171"/>
      <c r="CW175" s="167">
        <f t="shared" ref="CW175:CW181" si="1458">SUM(CX175:DL175)</f>
        <v>0</v>
      </c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9"/>
      <c r="DI175" s="58"/>
      <c r="DJ175" s="58"/>
      <c r="DK175" s="58"/>
      <c r="DL175" s="108"/>
      <c r="DM175" s="167">
        <f t="shared" ref="DM175:DM181" si="1459">SUM(DN175:EB175)</f>
        <v>0</v>
      </c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9"/>
      <c r="DY175" s="58"/>
      <c r="DZ175" s="58"/>
      <c r="EA175" s="58"/>
      <c r="EB175" s="108"/>
      <c r="EC175" s="167">
        <f t="shared" ref="EC175:EC181" si="1460">SUM(ED175:ER175)</f>
        <v>0</v>
      </c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9"/>
      <c r="EO175" s="58"/>
      <c r="EP175" s="58"/>
      <c r="EQ175" s="58"/>
      <c r="ER175" s="108"/>
      <c r="ES175" s="167">
        <f t="shared" ref="ES175:ES181" si="1461">SUM(ET175:FH175)</f>
        <v>0</v>
      </c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9"/>
      <c r="FE175" s="58"/>
      <c r="FF175" s="58"/>
      <c r="FG175" s="58"/>
      <c r="FH175" s="108"/>
      <c r="FI175" s="167">
        <f t="shared" ref="FI175:FI181" si="1462">SUM(FJ175:FX175)</f>
        <v>0</v>
      </c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9"/>
      <c r="FU175" s="58"/>
      <c r="FV175" s="58"/>
      <c r="FW175" s="58"/>
      <c r="FX175" s="108"/>
      <c r="FY175" s="167">
        <f t="shared" ref="FY175:FY181" si="1463">SUM(FZ175:GN175)</f>
        <v>0</v>
      </c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9"/>
      <c r="GK175" s="58"/>
      <c r="GL175" s="58"/>
      <c r="GM175" s="58"/>
      <c r="GN175" s="108"/>
      <c r="GO175" s="167">
        <f t="shared" ref="GO175:GO181" si="1464">SUM(GP175:HN175)</f>
        <v>0</v>
      </c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9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108"/>
      <c r="HO175" s="170"/>
      <c r="HP175" s="171"/>
      <c r="HQ175" s="167">
        <f t="shared" ref="HQ175:HQ181" si="1465">SUM(HR175:IF175)</f>
        <v>0</v>
      </c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9"/>
      <c r="IC175" s="58"/>
      <c r="ID175" s="58"/>
      <c r="IE175" s="58"/>
      <c r="IF175" s="108"/>
      <c r="IG175" s="167">
        <f t="shared" ref="IG175:IG181" si="1466">SUM(IH175:IV175)</f>
        <v>0</v>
      </c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9"/>
      <c r="IS175" s="58"/>
      <c r="IT175" s="58"/>
      <c r="IU175" s="58"/>
      <c r="IV175" s="108"/>
      <c r="IW175" s="167">
        <f t="shared" ref="IW175:IW181" si="1467">SUM(IX175:JL175)</f>
        <v>0</v>
      </c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9"/>
      <c r="JI175" s="58"/>
      <c r="JJ175" s="58"/>
      <c r="JK175" s="58"/>
      <c r="JL175" s="108"/>
      <c r="JM175" s="167">
        <f t="shared" ref="JM175:JM181" si="1468">SUM(JN175:KB175)</f>
        <v>0</v>
      </c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9"/>
      <c r="JY175" s="58"/>
      <c r="JZ175" s="58"/>
      <c r="KA175" s="58"/>
      <c r="KB175" s="108"/>
      <c r="KC175" s="167">
        <f t="shared" ref="KC175:KC181" si="1469">SUM(KD175:LB175)</f>
        <v>0</v>
      </c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9"/>
      <c r="KO175" s="58"/>
      <c r="KP175" s="58"/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108"/>
      <c r="LC175" s="171"/>
      <c r="LD175" s="167">
        <f t="shared" ref="LD175:LD181" si="1470">SUM(LE175:LS175)</f>
        <v>0</v>
      </c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9"/>
      <c r="LP175" s="58"/>
      <c r="LQ175" s="58"/>
      <c r="LR175" s="58"/>
      <c r="LS175" s="108"/>
      <c r="LT175" s="167">
        <f t="shared" ref="LT175:LT181" si="1471">SUM(LU175:MI175)</f>
        <v>0</v>
      </c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9"/>
      <c r="MF175" s="58"/>
      <c r="MG175" s="58"/>
      <c r="MH175" s="58"/>
      <c r="MI175" s="108"/>
      <c r="MJ175" s="167">
        <f t="shared" ref="MJ175:MJ181" si="1472">SUM(MK175:MY175)</f>
        <v>0</v>
      </c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9"/>
      <c r="MV175" s="58"/>
      <c r="MW175" s="58"/>
      <c r="MX175" s="58"/>
      <c r="MY175" s="108"/>
      <c r="MZ175" s="167">
        <f t="shared" ref="MZ175:MZ181" si="1473">SUM(NA175:NO175)</f>
        <v>0</v>
      </c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9"/>
      <c r="NL175" s="58"/>
      <c r="NM175" s="58"/>
      <c r="NN175" s="58"/>
      <c r="NO175" s="108"/>
      <c r="NP175" s="167">
        <f t="shared" ref="NP175:NP181" si="1474">SUM(NQ175:OE175)</f>
        <v>0</v>
      </c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9"/>
      <c r="OB175" s="58"/>
      <c r="OC175" s="58"/>
      <c r="OD175" s="58"/>
      <c r="OE175" s="108"/>
      <c r="OF175" s="167">
        <f t="shared" ref="OF175:OF181" si="1475">SUM(OG175:OU175)</f>
        <v>0</v>
      </c>
      <c r="OG175" s="58"/>
      <c r="OH175" s="58"/>
      <c r="OI175" s="58"/>
      <c r="OJ175" s="58"/>
      <c r="OK175" s="58"/>
      <c r="OL175" s="58"/>
      <c r="OM175" s="58"/>
      <c r="ON175" s="58"/>
      <c r="OO175" s="58"/>
      <c r="OP175" s="58"/>
      <c r="OQ175" s="59"/>
      <c r="OR175" s="58"/>
      <c r="OS175" s="58"/>
      <c r="OT175" s="58"/>
      <c r="OU175" s="108"/>
      <c r="OV175" s="167">
        <f t="shared" ref="OV175:OV181" si="1476">SUM(OW175:PK175)</f>
        <v>0</v>
      </c>
      <c r="OW175" s="58"/>
      <c r="OX175" s="58"/>
      <c r="OY175" s="58"/>
      <c r="OZ175" s="58"/>
      <c r="PA175" s="58"/>
      <c r="PB175" s="58"/>
      <c r="PC175" s="58"/>
      <c r="PD175" s="58"/>
      <c r="PE175" s="58"/>
      <c r="PF175" s="58"/>
      <c r="PG175" s="59"/>
      <c r="PH175" s="58"/>
      <c r="PI175" s="58"/>
      <c r="PJ175" s="58"/>
      <c r="PK175" s="108"/>
      <c r="PL175" s="167">
        <f t="shared" ref="PL175:PL181" si="1477">SUM(PM175:QA175)</f>
        <v>0</v>
      </c>
      <c r="PM175" s="58"/>
      <c r="PN175" s="58"/>
      <c r="PO175" s="58"/>
      <c r="PP175" s="58"/>
      <c r="PQ175" s="58"/>
      <c r="PR175" s="58"/>
      <c r="PS175" s="58"/>
      <c r="PT175" s="58"/>
      <c r="PU175" s="58"/>
      <c r="PV175" s="58"/>
      <c r="PW175" s="59"/>
      <c r="PX175" s="58"/>
      <c r="PY175" s="58"/>
      <c r="PZ175" s="58"/>
      <c r="QA175" s="108"/>
      <c r="QB175" s="167">
        <f t="shared" ref="QB175:QB181" si="1478">SUM(QC175:QQ175)</f>
        <v>0</v>
      </c>
      <c r="QC175" s="58"/>
      <c r="QD175" s="58"/>
      <c r="QE175" s="58"/>
      <c r="QF175" s="58"/>
      <c r="QG175" s="58"/>
      <c r="QH175" s="58"/>
      <c r="QI175" s="58"/>
      <c r="QJ175" s="58"/>
      <c r="QK175" s="58"/>
      <c r="QL175" s="58"/>
      <c r="QM175" s="59"/>
      <c r="QN175" s="58"/>
      <c r="QO175" s="58"/>
      <c r="QP175" s="58"/>
      <c r="QQ175" s="108"/>
      <c r="QR175" s="167">
        <f t="shared" ref="QR175:QR181" si="1479">SUM(QS175:RQ175)</f>
        <v>0</v>
      </c>
      <c r="QS175" s="58"/>
      <c r="QT175" s="58"/>
      <c r="QU175" s="58"/>
      <c r="QV175" s="58"/>
      <c r="QW175" s="58"/>
      <c r="QX175" s="58"/>
      <c r="QY175" s="58"/>
      <c r="QZ175" s="58"/>
      <c r="RA175" s="58"/>
      <c r="RB175" s="58"/>
      <c r="RC175" s="59"/>
      <c r="RD175" s="58"/>
      <c r="RE175" s="58"/>
      <c r="RF175" s="58"/>
      <c r="RG175" s="58"/>
      <c r="RH175" s="58"/>
      <c r="RI175" s="58"/>
      <c r="RJ175" s="58"/>
      <c r="RK175" s="58"/>
      <c r="RL175" s="58"/>
      <c r="RM175" s="58"/>
      <c r="RN175" s="58"/>
      <c r="RO175" s="58"/>
      <c r="RP175" s="58"/>
      <c r="RQ175" s="108"/>
      <c r="RR175" s="171"/>
      <c r="RS175" s="167">
        <f t="shared" ref="RS175:RS181" si="1480">SUM(RT175:SH175)</f>
        <v>0</v>
      </c>
      <c r="RT175" s="58"/>
      <c r="RU175" s="58"/>
      <c r="RV175" s="58"/>
      <c r="RW175" s="58"/>
      <c r="RX175" s="58"/>
      <c r="RY175" s="58"/>
      <c r="RZ175" s="58"/>
      <c r="SA175" s="58"/>
      <c r="SB175" s="58"/>
      <c r="SC175" s="58"/>
      <c r="SD175" s="59"/>
      <c r="SE175" s="58"/>
      <c r="SF175" s="58"/>
      <c r="SG175" s="58"/>
      <c r="SH175" s="108"/>
      <c r="SI175" s="167">
        <f t="shared" ref="SI175:SI181" si="1481">SUM(SJ175:SX175)</f>
        <v>0</v>
      </c>
      <c r="SJ175" s="58"/>
      <c r="SK175" s="58"/>
      <c r="SL175" s="58"/>
      <c r="SM175" s="58"/>
      <c r="SN175" s="58"/>
      <c r="SO175" s="58"/>
      <c r="SP175" s="58"/>
      <c r="SQ175" s="58"/>
      <c r="SR175" s="58"/>
      <c r="SS175" s="58"/>
      <c r="ST175" s="59"/>
      <c r="SU175" s="58"/>
      <c r="SV175" s="58"/>
      <c r="SW175" s="58"/>
      <c r="SX175" s="108"/>
      <c r="SY175" s="167">
        <f t="shared" ref="SY175:SY181" si="1482">SUM(SZ175:TN175)</f>
        <v>0</v>
      </c>
      <c r="SZ175" s="58"/>
      <c r="TA175" s="58"/>
      <c r="TB175" s="58"/>
      <c r="TC175" s="58"/>
      <c r="TD175" s="58"/>
      <c r="TE175" s="58"/>
      <c r="TF175" s="58"/>
      <c r="TG175" s="58"/>
      <c r="TH175" s="58"/>
      <c r="TI175" s="58"/>
      <c r="TJ175" s="59"/>
      <c r="TK175" s="58"/>
      <c r="TL175" s="58"/>
      <c r="TM175" s="58"/>
      <c r="TN175" s="108"/>
      <c r="TO175" s="167">
        <f t="shared" ref="TO175:TO181" si="1483">SUM(TP175:UD175)</f>
        <v>0</v>
      </c>
      <c r="TP175" s="58"/>
      <c r="TQ175" s="58"/>
      <c r="TR175" s="58"/>
      <c r="TS175" s="58"/>
      <c r="TT175" s="58"/>
      <c r="TU175" s="58"/>
      <c r="TV175" s="58"/>
      <c r="TW175" s="58"/>
      <c r="TX175" s="58"/>
      <c r="TY175" s="58"/>
      <c r="TZ175" s="59"/>
      <c r="UA175" s="58"/>
      <c r="UB175" s="58"/>
      <c r="UC175" s="58"/>
      <c r="UD175" s="108"/>
      <c r="UE175" s="167">
        <f t="shared" ref="UE175:UE181" si="1484">SUM(UF175:VD175)</f>
        <v>0</v>
      </c>
      <c r="UF175" s="58"/>
      <c r="UG175" s="58"/>
      <c r="UH175" s="58"/>
      <c r="UI175" s="58"/>
      <c r="UJ175" s="58"/>
      <c r="UK175" s="58"/>
      <c r="UL175" s="58"/>
      <c r="UM175" s="58"/>
      <c r="UN175" s="58"/>
      <c r="UO175" s="58"/>
      <c r="UP175" s="59"/>
      <c r="UQ175" s="58"/>
      <c r="UR175" s="58"/>
      <c r="US175" s="58"/>
      <c r="UT175" s="58"/>
      <c r="UU175" s="58"/>
      <c r="UV175" s="58"/>
      <c r="UW175" s="58"/>
      <c r="UX175" s="58"/>
      <c r="UY175" s="58"/>
      <c r="UZ175" s="58"/>
      <c r="VA175" s="58"/>
      <c r="VB175" s="58"/>
      <c r="VC175" s="58"/>
      <c r="VD175" s="108"/>
      <c r="VE175" s="9" t="str">
        <f t="shared" si="1195"/>
        <v>-</v>
      </c>
    </row>
    <row r="176" spans="1:577" ht="20.149999999999999" customHeight="1">
      <c r="A176" s="21"/>
      <c r="B176" s="21"/>
      <c r="C176" s="22">
        <v>64052</v>
      </c>
      <c r="D176" s="23" t="s">
        <v>165</v>
      </c>
      <c r="E176" s="191">
        <f t="shared" si="1452"/>
        <v>0</v>
      </c>
      <c r="F176" s="192"/>
      <c r="G176" s="192"/>
      <c r="H176" s="193"/>
      <c r="I176" s="227"/>
      <c r="J176" s="239">
        <f t="shared" si="1453"/>
        <v>0</v>
      </c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9"/>
      <c r="V176" s="58"/>
      <c r="W176" s="58"/>
      <c r="X176" s="58"/>
      <c r="Y176" s="108"/>
      <c r="Z176" s="167">
        <f t="shared" si="1454"/>
        <v>0</v>
      </c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/>
      <c r="AL176" s="58"/>
      <c r="AM176" s="58"/>
      <c r="AN176" s="58"/>
      <c r="AO176" s="108"/>
      <c r="AP176" s="167">
        <f t="shared" si="1455"/>
        <v>0</v>
      </c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9"/>
      <c r="BB176" s="58"/>
      <c r="BC176" s="58"/>
      <c r="BD176" s="58"/>
      <c r="BE176" s="108"/>
      <c r="BF176" s="167">
        <f t="shared" si="1456"/>
        <v>0</v>
      </c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9"/>
      <c r="BR176" s="58"/>
      <c r="BS176" s="58"/>
      <c r="BT176" s="58"/>
      <c r="BU176" s="108"/>
      <c r="BV176" s="167">
        <f t="shared" si="1457"/>
        <v>0</v>
      </c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9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108"/>
      <c r="CV176" s="171"/>
      <c r="CW176" s="167">
        <f t="shared" si="1458"/>
        <v>0</v>
      </c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9"/>
      <c r="DI176" s="58"/>
      <c r="DJ176" s="58"/>
      <c r="DK176" s="58"/>
      <c r="DL176" s="108"/>
      <c r="DM176" s="167">
        <f t="shared" si="1459"/>
        <v>0</v>
      </c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9"/>
      <c r="DY176" s="58"/>
      <c r="DZ176" s="58"/>
      <c r="EA176" s="58"/>
      <c r="EB176" s="108"/>
      <c r="EC176" s="167">
        <f t="shared" si="1460"/>
        <v>0</v>
      </c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9"/>
      <c r="EO176" s="58"/>
      <c r="EP176" s="58"/>
      <c r="EQ176" s="58"/>
      <c r="ER176" s="108"/>
      <c r="ES176" s="167">
        <f t="shared" si="1461"/>
        <v>0</v>
      </c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9"/>
      <c r="FE176" s="58"/>
      <c r="FF176" s="58"/>
      <c r="FG176" s="58"/>
      <c r="FH176" s="108"/>
      <c r="FI176" s="167">
        <f t="shared" si="1462"/>
        <v>0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9"/>
      <c r="FU176" s="58"/>
      <c r="FV176" s="58"/>
      <c r="FW176" s="58"/>
      <c r="FX176" s="108"/>
      <c r="FY176" s="167">
        <f t="shared" si="1463"/>
        <v>0</v>
      </c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9"/>
      <c r="GK176" s="58"/>
      <c r="GL176" s="58"/>
      <c r="GM176" s="58"/>
      <c r="GN176" s="108"/>
      <c r="GO176" s="167">
        <f t="shared" si="1464"/>
        <v>0</v>
      </c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9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108"/>
      <c r="HO176" s="170"/>
      <c r="HP176" s="171"/>
      <c r="HQ176" s="167">
        <f t="shared" si="1465"/>
        <v>0</v>
      </c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9"/>
      <c r="IC176" s="58"/>
      <c r="ID176" s="58"/>
      <c r="IE176" s="58"/>
      <c r="IF176" s="108"/>
      <c r="IG176" s="167">
        <f t="shared" si="1466"/>
        <v>0</v>
      </c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9"/>
      <c r="IS176" s="58"/>
      <c r="IT176" s="58"/>
      <c r="IU176" s="58"/>
      <c r="IV176" s="108"/>
      <c r="IW176" s="167">
        <f t="shared" si="1467"/>
        <v>0</v>
      </c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9"/>
      <c r="JI176" s="58"/>
      <c r="JJ176" s="58"/>
      <c r="JK176" s="58"/>
      <c r="JL176" s="108"/>
      <c r="JM176" s="167">
        <f t="shared" si="1468"/>
        <v>0</v>
      </c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9"/>
      <c r="JY176" s="58"/>
      <c r="JZ176" s="58"/>
      <c r="KA176" s="58"/>
      <c r="KB176" s="108"/>
      <c r="KC176" s="167">
        <f t="shared" si="1469"/>
        <v>0</v>
      </c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9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108"/>
      <c r="LC176" s="171"/>
      <c r="LD176" s="167">
        <f t="shared" si="1470"/>
        <v>0</v>
      </c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9"/>
      <c r="LP176" s="58"/>
      <c r="LQ176" s="58"/>
      <c r="LR176" s="58"/>
      <c r="LS176" s="108"/>
      <c r="LT176" s="167">
        <f t="shared" si="1471"/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9"/>
      <c r="MF176" s="58"/>
      <c r="MG176" s="58"/>
      <c r="MH176" s="58"/>
      <c r="MI176" s="108"/>
      <c r="MJ176" s="167">
        <f t="shared" si="1472"/>
        <v>0</v>
      </c>
      <c r="MK176" s="58"/>
      <c r="ML176" s="58"/>
      <c r="MM176" s="58"/>
      <c r="MN176" s="58"/>
      <c r="MO176" s="58"/>
      <c r="MP176" s="58"/>
      <c r="MQ176" s="58"/>
      <c r="MR176" s="58"/>
      <c r="MS176" s="58"/>
      <c r="MT176" s="58"/>
      <c r="MU176" s="59"/>
      <c r="MV176" s="58"/>
      <c r="MW176" s="58"/>
      <c r="MX176" s="58"/>
      <c r="MY176" s="108"/>
      <c r="MZ176" s="167">
        <f t="shared" si="1473"/>
        <v>0</v>
      </c>
      <c r="NA176" s="58"/>
      <c r="NB176" s="58"/>
      <c r="NC176" s="58"/>
      <c r="ND176" s="58"/>
      <c r="NE176" s="58"/>
      <c r="NF176" s="58"/>
      <c r="NG176" s="58"/>
      <c r="NH176" s="58"/>
      <c r="NI176" s="58"/>
      <c r="NJ176" s="58"/>
      <c r="NK176" s="59"/>
      <c r="NL176" s="58"/>
      <c r="NM176" s="58"/>
      <c r="NN176" s="58"/>
      <c r="NO176" s="108"/>
      <c r="NP176" s="167">
        <f t="shared" si="1474"/>
        <v>0</v>
      </c>
      <c r="NQ176" s="58"/>
      <c r="NR176" s="58"/>
      <c r="NS176" s="58"/>
      <c r="NT176" s="58"/>
      <c r="NU176" s="58"/>
      <c r="NV176" s="58"/>
      <c r="NW176" s="58"/>
      <c r="NX176" s="58"/>
      <c r="NY176" s="58"/>
      <c r="NZ176" s="58"/>
      <c r="OA176" s="59"/>
      <c r="OB176" s="58"/>
      <c r="OC176" s="58"/>
      <c r="OD176" s="58"/>
      <c r="OE176" s="108"/>
      <c r="OF176" s="167">
        <f t="shared" si="1475"/>
        <v>0</v>
      </c>
      <c r="OG176" s="58"/>
      <c r="OH176" s="58"/>
      <c r="OI176" s="58"/>
      <c r="OJ176" s="58"/>
      <c r="OK176" s="58"/>
      <c r="OL176" s="58"/>
      <c r="OM176" s="58"/>
      <c r="ON176" s="58"/>
      <c r="OO176" s="58"/>
      <c r="OP176" s="58"/>
      <c r="OQ176" s="59"/>
      <c r="OR176" s="58"/>
      <c r="OS176" s="58"/>
      <c r="OT176" s="58"/>
      <c r="OU176" s="108"/>
      <c r="OV176" s="167">
        <f t="shared" si="1476"/>
        <v>0</v>
      </c>
      <c r="OW176" s="58"/>
      <c r="OX176" s="58"/>
      <c r="OY176" s="58"/>
      <c r="OZ176" s="58"/>
      <c r="PA176" s="58"/>
      <c r="PB176" s="58"/>
      <c r="PC176" s="58"/>
      <c r="PD176" s="58"/>
      <c r="PE176" s="58"/>
      <c r="PF176" s="58"/>
      <c r="PG176" s="59"/>
      <c r="PH176" s="58"/>
      <c r="PI176" s="58"/>
      <c r="PJ176" s="58"/>
      <c r="PK176" s="108"/>
      <c r="PL176" s="167">
        <f t="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 r="PU176" s="58"/>
      <c r="PV176" s="58"/>
      <c r="PW176" s="59"/>
      <c r="PX176" s="58"/>
      <c r="PY176" s="58"/>
      <c r="PZ176" s="58"/>
      <c r="QA176" s="108"/>
      <c r="QB176" s="167">
        <f t="shared" si="1478"/>
        <v>0</v>
      </c>
      <c r="QC176" s="58"/>
      <c r="QD176" s="58"/>
      <c r="QE176" s="58"/>
      <c r="QF176" s="58"/>
      <c r="QG176" s="58"/>
      <c r="QH176" s="58"/>
      <c r="QI176" s="58"/>
      <c r="QJ176" s="58"/>
      <c r="QK176" s="58"/>
      <c r="QL176" s="58"/>
      <c r="QM176" s="59"/>
      <c r="QN176" s="58"/>
      <c r="QO176" s="58"/>
      <c r="QP176" s="58"/>
      <c r="QQ176" s="108"/>
      <c r="QR176" s="167">
        <f t="shared" si="1479"/>
        <v>0</v>
      </c>
      <c r="QS176" s="58"/>
      <c r="QT176" s="58"/>
      <c r="QU176" s="58"/>
      <c r="QV176" s="58"/>
      <c r="QW176" s="58"/>
      <c r="QX176" s="58"/>
      <c r="QY176" s="58"/>
      <c r="QZ176" s="58"/>
      <c r="RA176" s="58"/>
      <c r="RB176" s="58"/>
      <c r="RC176" s="59"/>
      <c r="RD176" s="58"/>
      <c r="RE176" s="58"/>
      <c r="RF176" s="58"/>
      <c r="RG176" s="58"/>
      <c r="RH176" s="58"/>
      <c r="RI176" s="58"/>
      <c r="RJ176" s="58"/>
      <c r="RK176" s="58"/>
      <c r="RL176" s="58"/>
      <c r="RM176" s="58"/>
      <c r="RN176" s="58"/>
      <c r="RO176" s="58"/>
      <c r="RP176" s="58"/>
      <c r="RQ176" s="108"/>
      <c r="RR176" s="171"/>
      <c r="RS176" s="167">
        <f t="shared" si="1480"/>
        <v>0</v>
      </c>
      <c r="RT176" s="58"/>
      <c r="RU176" s="58"/>
      <c r="RV176" s="58"/>
      <c r="RW176" s="58"/>
      <c r="RX176" s="58"/>
      <c r="RY176" s="58"/>
      <c r="RZ176" s="58"/>
      <c r="SA176" s="58"/>
      <c r="SB176" s="58"/>
      <c r="SC176" s="58"/>
      <c r="SD176" s="59"/>
      <c r="SE176" s="58"/>
      <c r="SF176" s="58"/>
      <c r="SG176" s="58"/>
      <c r="SH176" s="108"/>
      <c r="SI176" s="167">
        <f t="shared" si="1481"/>
        <v>0</v>
      </c>
      <c r="SJ176" s="58"/>
      <c r="SK176" s="58"/>
      <c r="SL176" s="58"/>
      <c r="SM176" s="58"/>
      <c r="SN176" s="58"/>
      <c r="SO176" s="58"/>
      <c r="SP176" s="58"/>
      <c r="SQ176" s="58"/>
      <c r="SR176" s="58"/>
      <c r="SS176" s="58"/>
      <c r="ST176" s="59"/>
      <c r="SU176" s="58"/>
      <c r="SV176" s="58"/>
      <c r="SW176" s="58"/>
      <c r="SX176" s="108"/>
      <c r="SY176" s="167">
        <f t="shared" si="1482"/>
        <v>0</v>
      </c>
      <c r="SZ176" s="58"/>
      <c r="TA176" s="58"/>
      <c r="TB176" s="58"/>
      <c r="TC176" s="58"/>
      <c r="TD176" s="58"/>
      <c r="TE176" s="58"/>
      <c r="TF176" s="58"/>
      <c r="TG176" s="58"/>
      <c r="TH176" s="58"/>
      <c r="TI176" s="58"/>
      <c r="TJ176" s="59"/>
      <c r="TK176" s="58"/>
      <c r="TL176" s="58"/>
      <c r="TM176" s="58"/>
      <c r="TN176" s="108"/>
      <c r="TO176" s="167">
        <f t="shared" si="1483"/>
        <v>0</v>
      </c>
      <c r="TP176" s="58"/>
      <c r="TQ176" s="58"/>
      <c r="TR176" s="58"/>
      <c r="TS176" s="58"/>
      <c r="TT176" s="58"/>
      <c r="TU176" s="58"/>
      <c r="TV176" s="58"/>
      <c r="TW176" s="58"/>
      <c r="TX176" s="58"/>
      <c r="TY176" s="58"/>
      <c r="TZ176" s="59"/>
      <c r="UA176" s="58"/>
      <c r="UB176" s="58"/>
      <c r="UC176" s="58"/>
      <c r="UD176" s="108"/>
      <c r="UE176" s="167">
        <f t="shared" si="1484"/>
        <v>0</v>
      </c>
      <c r="UF176" s="58"/>
      <c r="UG176" s="58"/>
      <c r="UH176" s="58"/>
      <c r="UI176" s="58"/>
      <c r="UJ176" s="58"/>
      <c r="UK176" s="58"/>
      <c r="UL176" s="58"/>
      <c r="UM176" s="58"/>
      <c r="UN176" s="58"/>
      <c r="UO176" s="58"/>
      <c r="UP176" s="59"/>
      <c r="UQ176" s="58"/>
      <c r="UR176" s="58"/>
      <c r="US176" s="58"/>
      <c r="UT176" s="58"/>
      <c r="UU176" s="58"/>
      <c r="UV176" s="58"/>
      <c r="UW176" s="58"/>
      <c r="UX176" s="58"/>
      <c r="UY176" s="58"/>
      <c r="UZ176" s="58"/>
      <c r="VA176" s="58"/>
      <c r="VB176" s="58"/>
      <c r="VC176" s="58"/>
      <c r="VD176" s="108"/>
      <c r="VE176" s="9" t="str">
        <f t="shared" si="1195"/>
        <v>-</v>
      </c>
    </row>
    <row r="177" spans="1:577" ht="20.149999999999999" customHeight="1">
      <c r="A177" s="21"/>
      <c r="B177" s="21"/>
      <c r="C177" s="22">
        <v>64053</v>
      </c>
      <c r="D177" s="23" t="s">
        <v>166</v>
      </c>
      <c r="E177" s="191">
        <f t="shared" si="1452"/>
        <v>0</v>
      </c>
      <c r="F177" s="192"/>
      <c r="G177" s="192"/>
      <c r="H177" s="193"/>
      <c r="I177" s="227"/>
      <c r="J177" s="239">
        <f t="shared" si="1453"/>
        <v>0</v>
      </c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9"/>
      <c r="V177" s="58"/>
      <c r="W177" s="58"/>
      <c r="X177" s="58"/>
      <c r="Y177" s="108"/>
      <c r="Z177" s="167">
        <f t="shared" si="1454"/>
        <v>0</v>
      </c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/>
      <c r="AL177" s="58"/>
      <c r="AM177" s="58"/>
      <c r="AN177" s="58"/>
      <c r="AO177" s="108"/>
      <c r="AP177" s="167">
        <f t="shared" si="1455"/>
        <v>0</v>
      </c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9"/>
      <c r="BB177" s="58"/>
      <c r="BC177" s="58"/>
      <c r="BD177" s="58"/>
      <c r="BE177" s="108"/>
      <c r="BF177" s="167">
        <f t="shared" si="1456"/>
        <v>0</v>
      </c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9"/>
      <c r="BR177" s="58"/>
      <c r="BS177" s="58"/>
      <c r="BT177" s="58"/>
      <c r="BU177" s="108"/>
      <c r="BV177" s="167">
        <f t="shared" si="1457"/>
        <v>0</v>
      </c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9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108"/>
      <c r="CV177" s="171"/>
      <c r="CW177" s="167">
        <f t="shared" si="1458"/>
        <v>0</v>
      </c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9"/>
      <c r="DI177" s="58"/>
      <c r="DJ177" s="58"/>
      <c r="DK177" s="58"/>
      <c r="DL177" s="108"/>
      <c r="DM177" s="167">
        <f t="shared" si="1459"/>
        <v>0</v>
      </c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9"/>
      <c r="DY177" s="58"/>
      <c r="DZ177" s="58"/>
      <c r="EA177" s="58"/>
      <c r="EB177" s="108"/>
      <c r="EC177" s="167">
        <f t="shared" si="1460"/>
        <v>0</v>
      </c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108"/>
      <c r="ES177" s="167">
        <f t="shared" si="1461"/>
        <v>0</v>
      </c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9"/>
      <c r="FE177" s="58"/>
      <c r="FF177" s="58"/>
      <c r="FG177" s="58"/>
      <c r="FH177" s="108"/>
      <c r="FI177" s="167">
        <f t="shared" si="1462"/>
        <v>0</v>
      </c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9"/>
      <c r="FU177" s="58"/>
      <c r="FV177" s="58"/>
      <c r="FW177" s="58"/>
      <c r="FX177" s="108"/>
      <c r="FY177" s="167">
        <f t="shared" si="1463"/>
        <v>0</v>
      </c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9"/>
      <c r="GK177" s="58"/>
      <c r="GL177" s="58"/>
      <c r="GM177" s="58"/>
      <c r="GN177" s="108"/>
      <c r="GO177" s="167">
        <f t="shared" si="1464"/>
        <v>0</v>
      </c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9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108"/>
      <c r="HO177" s="170"/>
      <c r="HP177" s="171"/>
      <c r="HQ177" s="167">
        <f t="shared" si="1465"/>
        <v>0</v>
      </c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9"/>
      <c r="IC177" s="58"/>
      <c r="ID177" s="58"/>
      <c r="IE177" s="58"/>
      <c r="IF177" s="108"/>
      <c r="IG177" s="167">
        <f t="shared" si="1466"/>
        <v>0</v>
      </c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9"/>
      <c r="IS177" s="58"/>
      <c r="IT177" s="58"/>
      <c r="IU177" s="58"/>
      <c r="IV177" s="108"/>
      <c r="IW177" s="167">
        <f t="shared" si="1467"/>
        <v>0</v>
      </c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9"/>
      <c r="JI177" s="58"/>
      <c r="JJ177" s="58"/>
      <c r="JK177" s="58"/>
      <c r="JL177" s="108"/>
      <c r="JM177" s="167">
        <f t="shared" si="1468"/>
        <v>0</v>
      </c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108"/>
      <c r="KC177" s="167">
        <f t="shared" si="1469"/>
        <v>0</v>
      </c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9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108"/>
      <c r="LC177" s="171"/>
      <c r="LD177" s="167">
        <f t="shared" si="1470"/>
        <v>0</v>
      </c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9"/>
      <c r="LP177" s="58"/>
      <c r="LQ177" s="58"/>
      <c r="LR177" s="58"/>
      <c r="LS177" s="108"/>
      <c r="LT177" s="167">
        <f t="shared" si="1471"/>
        <v>0</v>
      </c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9"/>
      <c r="MF177" s="58"/>
      <c r="MG177" s="58"/>
      <c r="MH177" s="58"/>
      <c r="MI177" s="108"/>
      <c r="MJ177" s="167">
        <f t="shared" si="1472"/>
        <v>0</v>
      </c>
      <c r="MK177" s="58"/>
      <c r="ML177" s="58"/>
      <c r="MM177" s="58"/>
      <c r="MN177" s="58"/>
      <c r="MO177" s="58"/>
      <c r="MP177" s="58"/>
      <c r="MQ177" s="58"/>
      <c r="MR177" s="58"/>
      <c r="MS177" s="58"/>
      <c r="MT177" s="58"/>
      <c r="MU177" s="59"/>
      <c r="MV177" s="58"/>
      <c r="MW177" s="58"/>
      <c r="MX177" s="58"/>
      <c r="MY177" s="108"/>
      <c r="MZ177" s="167">
        <f t="shared" si="1473"/>
        <v>0</v>
      </c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9"/>
      <c r="NL177" s="58"/>
      <c r="NM177" s="58"/>
      <c r="NN177" s="58"/>
      <c r="NO177" s="108"/>
      <c r="NP177" s="167">
        <f t="shared" si="1474"/>
        <v>0</v>
      </c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9"/>
      <c r="OB177" s="58"/>
      <c r="OC177" s="58"/>
      <c r="OD177" s="58"/>
      <c r="OE177" s="108"/>
      <c r="OF177" s="167">
        <f t="shared" si="1475"/>
        <v>0</v>
      </c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9"/>
      <c r="OR177" s="58"/>
      <c r="OS177" s="58"/>
      <c r="OT177" s="58"/>
      <c r="OU177" s="108"/>
      <c r="OV177" s="167">
        <f t="shared" si="1476"/>
        <v>0</v>
      </c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9"/>
      <c r="PH177" s="58"/>
      <c r="PI177" s="58"/>
      <c r="PJ177" s="58"/>
      <c r="PK177" s="108"/>
      <c r="PL177" s="167">
        <f t="shared" si="1477"/>
        <v>0</v>
      </c>
      <c r="PM177" s="58"/>
      <c r="PN177" s="58"/>
      <c r="PO177" s="58"/>
      <c r="PP177" s="58"/>
      <c r="PQ177" s="58"/>
      <c r="PR177" s="58"/>
      <c r="PS177" s="58"/>
      <c r="PT177" s="58"/>
      <c r="PU177" s="58"/>
      <c r="PV177" s="58"/>
      <c r="PW177" s="59"/>
      <c r="PX177" s="58"/>
      <c r="PY177" s="58"/>
      <c r="PZ177" s="58"/>
      <c r="QA177" s="108"/>
      <c r="QB177" s="167">
        <f t="shared" si="1478"/>
        <v>0</v>
      </c>
      <c r="QC177" s="58"/>
      <c r="QD177" s="58"/>
      <c r="QE177" s="58"/>
      <c r="QF177" s="58"/>
      <c r="QG177" s="58"/>
      <c r="QH177" s="58"/>
      <c r="QI177" s="58"/>
      <c r="QJ177" s="58"/>
      <c r="QK177" s="58"/>
      <c r="QL177" s="58"/>
      <c r="QM177" s="59"/>
      <c r="QN177" s="58"/>
      <c r="QO177" s="58"/>
      <c r="QP177" s="58"/>
      <c r="QQ177" s="108"/>
      <c r="QR177" s="167">
        <f t="shared" si="1479"/>
        <v>0</v>
      </c>
      <c r="QS177" s="58"/>
      <c r="QT177" s="58"/>
      <c r="QU177" s="58"/>
      <c r="QV177" s="58"/>
      <c r="QW177" s="58"/>
      <c r="QX177" s="58"/>
      <c r="QY177" s="58"/>
      <c r="QZ177" s="58"/>
      <c r="RA177" s="58"/>
      <c r="RB177" s="58"/>
      <c r="RC177" s="59"/>
      <c r="RD177" s="58"/>
      <c r="RE177" s="58"/>
      <c r="RF177" s="58"/>
      <c r="RG177" s="58"/>
      <c r="RH177" s="58"/>
      <c r="RI177" s="58"/>
      <c r="RJ177" s="58"/>
      <c r="RK177" s="58"/>
      <c r="RL177" s="58"/>
      <c r="RM177" s="58"/>
      <c r="RN177" s="58"/>
      <c r="RO177" s="58"/>
      <c r="RP177" s="58"/>
      <c r="RQ177" s="108"/>
      <c r="RR177" s="171"/>
      <c r="RS177" s="167">
        <f t="shared" si="1480"/>
        <v>0</v>
      </c>
      <c r="RT177" s="58"/>
      <c r="RU177" s="58"/>
      <c r="RV177" s="58"/>
      <c r="RW177" s="58"/>
      <c r="RX177" s="58"/>
      <c r="RY177" s="58"/>
      <c r="RZ177" s="58"/>
      <c r="SA177" s="58"/>
      <c r="SB177" s="58"/>
      <c r="SC177" s="58"/>
      <c r="SD177" s="59"/>
      <c r="SE177" s="58"/>
      <c r="SF177" s="58"/>
      <c r="SG177" s="58"/>
      <c r="SH177" s="108"/>
      <c r="SI177" s="167">
        <f t="shared" si="1481"/>
        <v>0</v>
      </c>
      <c r="SJ177" s="58"/>
      <c r="SK177" s="58"/>
      <c r="SL177" s="58"/>
      <c r="SM177" s="58"/>
      <c r="SN177" s="58"/>
      <c r="SO177" s="58"/>
      <c r="SP177" s="58"/>
      <c r="SQ177" s="58"/>
      <c r="SR177" s="58"/>
      <c r="SS177" s="58"/>
      <c r="ST177" s="59"/>
      <c r="SU177" s="58"/>
      <c r="SV177" s="58"/>
      <c r="SW177" s="58"/>
      <c r="SX177" s="108"/>
      <c r="SY177" s="167">
        <f t="shared" si="1482"/>
        <v>0</v>
      </c>
      <c r="SZ177" s="58"/>
      <c r="TA177" s="58"/>
      <c r="TB177" s="58"/>
      <c r="TC177" s="58"/>
      <c r="TD177" s="58"/>
      <c r="TE177" s="58"/>
      <c r="TF177" s="58"/>
      <c r="TG177" s="58"/>
      <c r="TH177" s="58"/>
      <c r="TI177" s="58"/>
      <c r="TJ177" s="59"/>
      <c r="TK177" s="58"/>
      <c r="TL177" s="58"/>
      <c r="TM177" s="58"/>
      <c r="TN177" s="108"/>
      <c r="TO177" s="167">
        <f t="shared" si="1483"/>
        <v>0</v>
      </c>
      <c r="TP177" s="58"/>
      <c r="TQ177" s="58"/>
      <c r="TR177" s="58"/>
      <c r="TS177" s="58"/>
      <c r="TT177" s="58"/>
      <c r="TU177" s="58"/>
      <c r="TV177" s="58"/>
      <c r="TW177" s="58"/>
      <c r="TX177" s="58"/>
      <c r="TY177" s="58"/>
      <c r="TZ177" s="59"/>
      <c r="UA177" s="58"/>
      <c r="UB177" s="58"/>
      <c r="UC177" s="58"/>
      <c r="UD177" s="108"/>
      <c r="UE177" s="167">
        <f t="shared" si="1484"/>
        <v>0</v>
      </c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9"/>
      <c r="UQ177" s="58"/>
      <c r="UR177" s="58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108"/>
      <c r="VE177" s="9" t="str">
        <f t="shared" si="1195"/>
        <v>-</v>
      </c>
    </row>
    <row r="178" spans="1:577" ht="20.149999999999999" customHeight="1">
      <c r="A178" s="21"/>
      <c r="B178" s="21"/>
      <c r="C178" s="22">
        <v>64054</v>
      </c>
      <c r="D178" s="23" t="s">
        <v>167</v>
      </c>
      <c r="E178" s="191">
        <f t="shared" si="1452"/>
        <v>0</v>
      </c>
      <c r="F178" s="192"/>
      <c r="G178" s="192"/>
      <c r="H178" s="193"/>
      <c r="I178" s="227"/>
      <c r="J178" s="239">
        <f t="shared" si="1453"/>
        <v>0</v>
      </c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9"/>
      <c r="V178" s="58"/>
      <c r="W178" s="58"/>
      <c r="X178" s="58"/>
      <c r="Y178" s="108"/>
      <c r="Z178" s="167">
        <f t="shared" si="1454"/>
        <v>0</v>
      </c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/>
      <c r="AL178" s="58"/>
      <c r="AM178" s="58"/>
      <c r="AN178" s="58"/>
      <c r="AO178" s="108"/>
      <c r="AP178" s="167">
        <f t="shared" si="1455"/>
        <v>0</v>
      </c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9"/>
      <c r="BB178" s="58"/>
      <c r="BC178" s="58"/>
      <c r="BD178" s="58"/>
      <c r="BE178" s="108"/>
      <c r="BF178" s="167">
        <f t="shared" si="1456"/>
        <v>0</v>
      </c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9"/>
      <c r="BR178" s="58"/>
      <c r="BS178" s="58"/>
      <c r="BT178" s="58"/>
      <c r="BU178" s="108"/>
      <c r="BV178" s="167">
        <f t="shared" si="1457"/>
        <v>0</v>
      </c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9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108"/>
      <c r="CV178" s="171"/>
      <c r="CW178" s="167">
        <f t="shared" si="1458"/>
        <v>0</v>
      </c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9"/>
      <c r="DI178" s="58"/>
      <c r="DJ178" s="58"/>
      <c r="DK178" s="58"/>
      <c r="DL178" s="108"/>
      <c r="DM178" s="167">
        <f t="shared" si="1459"/>
        <v>0</v>
      </c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9"/>
      <c r="DY178" s="58"/>
      <c r="DZ178" s="58"/>
      <c r="EA178" s="58"/>
      <c r="EB178" s="108"/>
      <c r="EC178" s="167">
        <f t="shared" si="1460"/>
        <v>0</v>
      </c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9"/>
      <c r="EO178" s="58"/>
      <c r="EP178" s="58"/>
      <c r="EQ178" s="58"/>
      <c r="ER178" s="108"/>
      <c r="ES178" s="167">
        <f t="shared" si="1461"/>
        <v>0</v>
      </c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9"/>
      <c r="FE178" s="58"/>
      <c r="FF178" s="58"/>
      <c r="FG178" s="58"/>
      <c r="FH178" s="108"/>
      <c r="FI178" s="167">
        <f t="shared" si="1462"/>
        <v>0</v>
      </c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9"/>
      <c r="FU178" s="58"/>
      <c r="FV178" s="58"/>
      <c r="FW178" s="58"/>
      <c r="FX178" s="108"/>
      <c r="FY178" s="167">
        <f t="shared" si="1463"/>
        <v>0</v>
      </c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9"/>
      <c r="GK178" s="58"/>
      <c r="GL178" s="58"/>
      <c r="GM178" s="58"/>
      <c r="GN178" s="108"/>
      <c r="GO178" s="167">
        <f t="shared" si="1464"/>
        <v>0</v>
      </c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9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108"/>
      <c r="HO178" s="170"/>
      <c r="HP178" s="171"/>
      <c r="HQ178" s="167">
        <f t="shared" si="1465"/>
        <v>0</v>
      </c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9"/>
      <c r="IC178" s="58"/>
      <c r="ID178" s="58"/>
      <c r="IE178" s="58"/>
      <c r="IF178" s="108"/>
      <c r="IG178" s="167">
        <f t="shared" si="1466"/>
        <v>0</v>
      </c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9"/>
      <c r="IS178" s="58"/>
      <c r="IT178" s="58"/>
      <c r="IU178" s="58"/>
      <c r="IV178" s="108"/>
      <c r="IW178" s="167">
        <f t="shared" si="1467"/>
        <v>0</v>
      </c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9"/>
      <c r="JI178" s="58"/>
      <c r="JJ178" s="58"/>
      <c r="JK178" s="58"/>
      <c r="JL178" s="108"/>
      <c r="JM178" s="167">
        <f t="shared" si="1468"/>
        <v>0</v>
      </c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9"/>
      <c r="JY178" s="58"/>
      <c r="JZ178" s="58"/>
      <c r="KA178" s="58"/>
      <c r="KB178" s="108"/>
      <c r="KC178" s="167">
        <f t="shared" si="1469"/>
        <v>0</v>
      </c>
      <c r="KD178" s="58"/>
      <c r="KE178" s="58"/>
      <c r="KF178" s="58"/>
      <c r="KG178" s="58"/>
      <c r="KH178" s="58"/>
      <c r="KI178" s="58"/>
      <c r="KJ178" s="58"/>
      <c r="KK178" s="58"/>
      <c r="KL178" s="58"/>
      <c r="KM178" s="58"/>
      <c r="KN178" s="59"/>
      <c r="KO178" s="58"/>
      <c r="KP178" s="58"/>
      <c r="KQ178" s="58"/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108"/>
      <c r="LC178" s="171"/>
      <c r="LD178" s="167">
        <f t="shared" si="1470"/>
        <v>0</v>
      </c>
      <c r="LE178" s="58"/>
      <c r="LF178" s="58"/>
      <c r="LG178" s="58"/>
      <c r="LH178" s="58"/>
      <c r="LI178" s="58"/>
      <c r="LJ178" s="58"/>
      <c r="LK178" s="58"/>
      <c r="LL178" s="58"/>
      <c r="LM178" s="58"/>
      <c r="LN178" s="58"/>
      <c r="LO178" s="59"/>
      <c r="LP178" s="58"/>
      <c r="LQ178" s="58"/>
      <c r="LR178" s="58"/>
      <c r="LS178" s="108"/>
      <c r="LT178" s="167">
        <f t="shared" si="1471"/>
        <v>0</v>
      </c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9"/>
      <c r="MF178" s="58"/>
      <c r="MG178" s="58"/>
      <c r="MH178" s="58"/>
      <c r="MI178" s="108"/>
      <c r="MJ178" s="167">
        <f t="shared" si="1472"/>
        <v>0</v>
      </c>
      <c r="MK178" s="58"/>
      <c r="ML178" s="58"/>
      <c r="MM178" s="58"/>
      <c r="MN178" s="58"/>
      <c r="MO178" s="58"/>
      <c r="MP178" s="58"/>
      <c r="MQ178" s="58"/>
      <c r="MR178" s="58"/>
      <c r="MS178" s="58"/>
      <c r="MT178" s="58"/>
      <c r="MU178" s="59"/>
      <c r="MV178" s="58"/>
      <c r="MW178" s="58"/>
      <c r="MX178" s="58"/>
      <c r="MY178" s="108"/>
      <c r="MZ178" s="167">
        <f t="shared" si="1473"/>
        <v>0</v>
      </c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9"/>
      <c r="NL178" s="58"/>
      <c r="NM178" s="58"/>
      <c r="NN178" s="58"/>
      <c r="NO178" s="108"/>
      <c r="NP178" s="167">
        <f t="shared" si="1474"/>
        <v>0</v>
      </c>
      <c r="NQ178" s="58"/>
      <c r="NR178" s="58"/>
      <c r="NS178" s="58"/>
      <c r="NT178" s="58"/>
      <c r="NU178" s="58"/>
      <c r="NV178" s="58"/>
      <c r="NW178" s="58"/>
      <c r="NX178" s="58"/>
      <c r="NY178" s="58"/>
      <c r="NZ178" s="58"/>
      <c r="OA178" s="59"/>
      <c r="OB178" s="58"/>
      <c r="OC178" s="58"/>
      <c r="OD178" s="58"/>
      <c r="OE178" s="108"/>
      <c r="OF178" s="167">
        <f t="shared" si="1475"/>
        <v>0</v>
      </c>
      <c r="OG178" s="58"/>
      <c r="OH178" s="58"/>
      <c r="OI178" s="58"/>
      <c r="OJ178" s="58"/>
      <c r="OK178" s="58"/>
      <c r="OL178" s="58"/>
      <c r="OM178" s="58"/>
      <c r="ON178" s="58"/>
      <c r="OO178" s="58"/>
      <c r="OP178" s="58"/>
      <c r="OQ178" s="59"/>
      <c r="OR178" s="58"/>
      <c r="OS178" s="58"/>
      <c r="OT178" s="58"/>
      <c r="OU178" s="108"/>
      <c r="OV178" s="167">
        <f t="shared" si="1476"/>
        <v>0</v>
      </c>
      <c r="OW178" s="58"/>
      <c r="OX178" s="58"/>
      <c r="OY178" s="58"/>
      <c r="OZ178" s="58"/>
      <c r="PA178" s="58"/>
      <c r="PB178" s="58"/>
      <c r="PC178" s="58"/>
      <c r="PD178" s="58"/>
      <c r="PE178" s="58"/>
      <c r="PF178" s="58"/>
      <c r="PG178" s="59"/>
      <c r="PH178" s="58"/>
      <c r="PI178" s="58"/>
      <c r="PJ178" s="58"/>
      <c r="PK178" s="108"/>
      <c r="PL178" s="167">
        <f t="shared" si="1477"/>
        <v>0</v>
      </c>
      <c r="PM178" s="58"/>
      <c r="PN178" s="58"/>
      <c r="PO178" s="58"/>
      <c r="PP178" s="58"/>
      <c r="PQ178" s="58"/>
      <c r="PR178" s="58"/>
      <c r="PS178" s="58"/>
      <c r="PT178" s="58"/>
      <c r="PU178" s="58"/>
      <c r="PV178" s="58"/>
      <c r="PW178" s="59"/>
      <c r="PX178" s="58"/>
      <c r="PY178" s="58"/>
      <c r="PZ178" s="58"/>
      <c r="QA178" s="108"/>
      <c r="QB178" s="167">
        <f t="shared" si="1478"/>
        <v>0</v>
      </c>
      <c r="QC178" s="58"/>
      <c r="QD178" s="58"/>
      <c r="QE178" s="58"/>
      <c r="QF178" s="58"/>
      <c r="QG178" s="58"/>
      <c r="QH178" s="58"/>
      <c r="QI178" s="58"/>
      <c r="QJ178" s="58"/>
      <c r="QK178" s="58"/>
      <c r="QL178" s="58"/>
      <c r="QM178" s="59"/>
      <c r="QN178" s="58"/>
      <c r="QO178" s="58"/>
      <c r="QP178" s="58"/>
      <c r="QQ178" s="108"/>
      <c r="QR178" s="167">
        <f t="shared" si="1479"/>
        <v>0</v>
      </c>
      <c r="QS178" s="58"/>
      <c r="QT178" s="58"/>
      <c r="QU178" s="58"/>
      <c r="QV178" s="58"/>
      <c r="QW178" s="58"/>
      <c r="QX178" s="58"/>
      <c r="QY178" s="58"/>
      <c r="QZ178" s="58"/>
      <c r="RA178" s="58"/>
      <c r="RB178" s="58"/>
      <c r="RC178" s="59"/>
      <c r="RD178" s="58"/>
      <c r="RE178" s="58"/>
      <c r="RF178" s="58"/>
      <c r="RG178" s="58"/>
      <c r="RH178" s="58"/>
      <c r="RI178" s="58"/>
      <c r="RJ178" s="58"/>
      <c r="RK178" s="58"/>
      <c r="RL178" s="58"/>
      <c r="RM178" s="58"/>
      <c r="RN178" s="58"/>
      <c r="RO178" s="58"/>
      <c r="RP178" s="58"/>
      <c r="RQ178" s="108"/>
      <c r="RR178" s="171"/>
      <c r="RS178" s="167">
        <f t="shared" si="1480"/>
        <v>0</v>
      </c>
      <c r="RT178" s="58"/>
      <c r="RU178" s="58"/>
      <c r="RV178" s="58"/>
      <c r="RW178" s="58"/>
      <c r="RX178" s="58"/>
      <c r="RY178" s="58"/>
      <c r="RZ178" s="58"/>
      <c r="SA178" s="58"/>
      <c r="SB178" s="58"/>
      <c r="SC178" s="58"/>
      <c r="SD178" s="59"/>
      <c r="SE178" s="58"/>
      <c r="SF178" s="58"/>
      <c r="SG178" s="58"/>
      <c r="SH178" s="108"/>
      <c r="SI178" s="167">
        <f t="shared" si="1481"/>
        <v>0</v>
      </c>
      <c r="SJ178" s="58"/>
      <c r="SK178" s="58"/>
      <c r="SL178" s="58"/>
      <c r="SM178" s="58"/>
      <c r="SN178" s="58"/>
      <c r="SO178" s="58"/>
      <c r="SP178" s="58"/>
      <c r="SQ178" s="58"/>
      <c r="SR178" s="58"/>
      <c r="SS178" s="58"/>
      <c r="ST178" s="59"/>
      <c r="SU178" s="58"/>
      <c r="SV178" s="58"/>
      <c r="SW178" s="58"/>
      <c r="SX178" s="108"/>
      <c r="SY178" s="167">
        <f t="shared" si="1482"/>
        <v>0</v>
      </c>
      <c r="SZ178" s="58"/>
      <c r="TA178" s="58"/>
      <c r="TB178" s="58"/>
      <c r="TC178" s="58"/>
      <c r="TD178" s="58"/>
      <c r="TE178" s="58"/>
      <c r="TF178" s="58"/>
      <c r="TG178" s="58"/>
      <c r="TH178" s="58"/>
      <c r="TI178" s="58"/>
      <c r="TJ178" s="59"/>
      <c r="TK178" s="58"/>
      <c r="TL178" s="58"/>
      <c r="TM178" s="58"/>
      <c r="TN178" s="108"/>
      <c r="TO178" s="167">
        <f t="shared" si="1483"/>
        <v>0</v>
      </c>
      <c r="TP178" s="58"/>
      <c r="TQ178" s="58"/>
      <c r="TR178" s="58"/>
      <c r="TS178" s="58"/>
      <c r="TT178" s="58"/>
      <c r="TU178" s="58"/>
      <c r="TV178" s="58"/>
      <c r="TW178" s="58"/>
      <c r="TX178" s="58"/>
      <c r="TY178" s="58"/>
      <c r="TZ178" s="59"/>
      <c r="UA178" s="58"/>
      <c r="UB178" s="58"/>
      <c r="UC178" s="58"/>
      <c r="UD178" s="108"/>
      <c r="UE178" s="167">
        <f t="shared" si="1484"/>
        <v>0</v>
      </c>
      <c r="UF178" s="58"/>
      <c r="UG178" s="58"/>
      <c r="UH178" s="58"/>
      <c r="UI178" s="58"/>
      <c r="UJ178" s="58"/>
      <c r="UK178" s="58"/>
      <c r="UL178" s="58"/>
      <c r="UM178" s="58"/>
      <c r="UN178" s="58"/>
      <c r="UO178" s="58"/>
      <c r="UP178" s="59"/>
      <c r="UQ178" s="58"/>
      <c r="UR178" s="58"/>
      <c r="US178" s="58"/>
      <c r="UT178" s="58"/>
      <c r="UU178" s="58"/>
      <c r="UV178" s="58"/>
      <c r="UW178" s="58"/>
      <c r="UX178" s="58"/>
      <c r="UY178" s="58"/>
      <c r="UZ178" s="58"/>
      <c r="VA178" s="58"/>
      <c r="VB178" s="58"/>
      <c r="VC178" s="58"/>
      <c r="VD178" s="108"/>
      <c r="VE178" s="9" t="str">
        <f t="shared" si="1195"/>
        <v>-</v>
      </c>
    </row>
    <row r="179" spans="1:577" ht="20.149999999999999" customHeight="1">
      <c r="A179" s="21"/>
      <c r="B179" s="21"/>
      <c r="C179" s="22">
        <v>64055</v>
      </c>
      <c r="D179" s="23" t="s">
        <v>168</v>
      </c>
      <c r="E179" s="191">
        <f t="shared" si="1452"/>
        <v>0</v>
      </c>
      <c r="F179" s="192"/>
      <c r="G179" s="192"/>
      <c r="H179" s="193"/>
      <c r="I179" s="227"/>
      <c r="J179" s="239">
        <f t="shared" si="1453"/>
        <v>0</v>
      </c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9"/>
      <c r="V179" s="58"/>
      <c r="W179" s="58"/>
      <c r="X179" s="58"/>
      <c r="Y179" s="108"/>
      <c r="Z179" s="167">
        <f t="shared" si="1454"/>
        <v>0</v>
      </c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/>
      <c r="AL179" s="58"/>
      <c r="AM179" s="58"/>
      <c r="AN179" s="58"/>
      <c r="AO179" s="108"/>
      <c r="AP179" s="167">
        <f t="shared" si="1455"/>
        <v>0</v>
      </c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9"/>
      <c r="BB179" s="58"/>
      <c r="BC179" s="58"/>
      <c r="BD179" s="58"/>
      <c r="BE179" s="108"/>
      <c r="BF179" s="167">
        <f t="shared" si="1456"/>
        <v>0</v>
      </c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9"/>
      <c r="BR179" s="58"/>
      <c r="BS179" s="58"/>
      <c r="BT179" s="58"/>
      <c r="BU179" s="108"/>
      <c r="BV179" s="167">
        <f t="shared" si="1457"/>
        <v>0</v>
      </c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9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108"/>
      <c r="CV179" s="171"/>
      <c r="CW179" s="167">
        <f t="shared" si="1458"/>
        <v>0</v>
      </c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9"/>
      <c r="DI179" s="58"/>
      <c r="DJ179" s="58"/>
      <c r="DK179" s="58"/>
      <c r="DL179" s="108"/>
      <c r="DM179" s="167">
        <f t="shared" si="1459"/>
        <v>0</v>
      </c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9"/>
      <c r="DY179" s="58"/>
      <c r="DZ179" s="58"/>
      <c r="EA179" s="58"/>
      <c r="EB179" s="108"/>
      <c r="EC179" s="167">
        <f t="shared" si="1460"/>
        <v>0</v>
      </c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9"/>
      <c r="EO179" s="58"/>
      <c r="EP179" s="58"/>
      <c r="EQ179" s="58"/>
      <c r="ER179" s="108"/>
      <c r="ES179" s="167">
        <f t="shared" si="1461"/>
        <v>0</v>
      </c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9"/>
      <c r="FE179" s="58"/>
      <c r="FF179" s="58"/>
      <c r="FG179" s="58"/>
      <c r="FH179" s="108"/>
      <c r="FI179" s="167">
        <f t="shared" si="1462"/>
        <v>0</v>
      </c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9"/>
      <c r="FU179" s="58"/>
      <c r="FV179" s="58"/>
      <c r="FW179" s="58"/>
      <c r="FX179" s="108"/>
      <c r="FY179" s="167">
        <f t="shared" si="1463"/>
        <v>0</v>
      </c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9"/>
      <c r="GK179" s="58"/>
      <c r="GL179" s="58"/>
      <c r="GM179" s="58"/>
      <c r="GN179" s="108"/>
      <c r="GO179" s="167">
        <f t="shared" si="1464"/>
        <v>0</v>
      </c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9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108"/>
      <c r="HO179" s="170"/>
      <c r="HP179" s="171"/>
      <c r="HQ179" s="167">
        <f t="shared" si="1465"/>
        <v>0</v>
      </c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9"/>
      <c r="IC179" s="58"/>
      <c r="ID179" s="58"/>
      <c r="IE179" s="58"/>
      <c r="IF179" s="108"/>
      <c r="IG179" s="167">
        <f t="shared" si="1466"/>
        <v>0</v>
      </c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9"/>
      <c r="IS179" s="58"/>
      <c r="IT179" s="58"/>
      <c r="IU179" s="58"/>
      <c r="IV179" s="108"/>
      <c r="IW179" s="167">
        <f t="shared" si="1467"/>
        <v>0</v>
      </c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9"/>
      <c r="JI179" s="58"/>
      <c r="JJ179" s="58"/>
      <c r="JK179" s="58"/>
      <c r="JL179" s="108"/>
      <c r="JM179" s="167">
        <f t="shared" si="1468"/>
        <v>0</v>
      </c>
      <c r="JN179" s="58"/>
      <c r="JO179" s="58"/>
      <c r="JP179" s="58"/>
      <c r="JQ179" s="58"/>
      <c r="JR179" s="58"/>
      <c r="JS179" s="58"/>
      <c r="JT179" s="58"/>
      <c r="JU179" s="58"/>
      <c r="JV179" s="58"/>
      <c r="JW179" s="58"/>
      <c r="JX179" s="59"/>
      <c r="JY179" s="58"/>
      <c r="JZ179" s="58"/>
      <c r="KA179" s="58"/>
      <c r="KB179" s="108"/>
      <c r="KC179" s="167">
        <f t="shared" si="1469"/>
        <v>0</v>
      </c>
      <c r="KD179" s="58"/>
      <c r="KE179" s="58"/>
      <c r="KF179" s="58"/>
      <c r="KG179" s="58"/>
      <c r="KH179" s="58"/>
      <c r="KI179" s="58"/>
      <c r="KJ179" s="58"/>
      <c r="KK179" s="58"/>
      <c r="KL179" s="58"/>
      <c r="KM179" s="58"/>
      <c r="KN179" s="59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108"/>
      <c r="LC179" s="171"/>
      <c r="LD179" s="167">
        <f t="shared" si="1470"/>
        <v>0</v>
      </c>
      <c r="LE179" s="58"/>
      <c r="LF179" s="58"/>
      <c r="LG179" s="58"/>
      <c r="LH179" s="58"/>
      <c r="LI179" s="58"/>
      <c r="LJ179" s="58"/>
      <c r="LK179" s="58"/>
      <c r="LL179" s="58"/>
      <c r="LM179" s="58"/>
      <c r="LN179" s="58"/>
      <c r="LO179" s="59"/>
      <c r="LP179" s="58"/>
      <c r="LQ179" s="58"/>
      <c r="LR179" s="58"/>
      <c r="LS179" s="108"/>
      <c r="LT179" s="167">
        <f t="shared" si="1471"/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9"/>
      <c r="MF179" s="58"/>
      <c r="MG179" s="58"/>
      <c r="MH179" s="58"/>
      <c r="MI179" s="108"/>
      <c r="MJ179" s="167">
        <f t="shared" si="1472"/>
        <v>0</v>
      </c>
      <c r="MK179" s="58"/>
      <c r="ML179" s="58"/>
      <c r="MM179" s="58"/>
      <c r="MN179" s="58"/>
      <c r="MO179" s="58"/>
      <c r="MP179" s="58"/>
      <c r="MQ179" s="58"/>
      <c r="MR179" s="58"/>
      <c r="MS179" s="58"/>
      <c r="MT179" s="58"/>
      <c r="MU179" s="59"/>
      <c r="MV179" s="58"/>
      <c r="MW179" s="58"/>
      <c r="MX179" s="58"/>
      <c r="MY179" s="108"/>
      <c r="MZ179" s="167">
        <f t="shared" si="1473"/>
        <v>0</v>
      </c>
      <c r="NA179" s="58"/>
      <c r="NB179" s="58"/>
      <c r="NC179" s="58"/>
      <c r="ND179" s="58"/>
      <c r="NE179" s="58"/>
      <c r="NF179" s="58"/>
      <c r="NG179" s="58"/>
      <c r="NH179" s="58"/>
      <c r="NI179" s="58"/>
      <c r="NJ179" s="58"/>
      <c r="NK179" s="59"/>
      <c r="NL179" s="58"/>
      <c r="NM179" s="58"/>
      <c r="NN179" s="58"/>
      <c r="NO179" s="108"/>
      <c r="NP179" s="167">
        <f t="shared" si="1474"/>
        <v>0</v>
      </c>
      <c r="NQ179" s="58"/>
      <c r="NR179" s="58"/>
      <c r="NS179" s="58"/>
      <c r="NT179" s="58"/>
      <c r="NU179" s="58"/>
      <c r="NV179" s="58"/>
      <c r="NW179" s="58"/>
      <c r="NX179" s="58"/>
      <c r="NY179" s="58"/>
      <c r="NZ179" s="58"/>
      <c r="OA179" s="59"/>
      <c r="OB179" s="58"/>
      <c r="OC179" s="58"/>
      <c r="OD179" s="58"/>
      <c r="OE179" s="108"/>
      <c r="OF179" s="167">
        <f t="shared" si="1475"/>
        <v>0</v>
      </c>
      <c r="OG179" s="58"/>
      <c r="OH179" s="58"/>
      <c r="OI179" s="58"/>
      <c r="OJ179" s="58"/>
      <c r="OK179" s="58"/>
      <c r="OL179" s="58"/>
      <c r="OM179" s="58"/>
      <c r="ON179" s="58"/>
      <c r="OO179" s="58"/>
      <c r="OP179" s="58"/>
      <c r="OQ179" s="59"/>
      <c r="OR179" s="58"/>
      <c r="OS179" s="58"/>
      <c r="OT179" s="58"/>
      <c r="OU179" s="108"/>
      <c r="OV179" s="167">
        <f t="shared" si="1476"/>
        <v>0</v>
      </c>
      <c r="OW179" s="58"/>
      <c r="OX179" s="58"/>
      <c r="OY179" s="58"/>
      <c r="OZ179" s="58"/>
      <c r="PA179" s="58"/>
      <c r="PB179" s="58"/>
      <c r="PC179" s="58"/>
      <c r="PD179" s="58"/>
      <c r="PE179" s="58"/>
      <c r="PF179" s="58"/>
      <c r="PG179" s="59"/>
      <c r="PH179" s="58"/>
      <c r="PI179" s="58"/>
      <c r="PJ179" s="58"/>
      <c r="PK179" s="108"/>
      <c r="PL179" s="167">
        <f t="shared" si="1477"/>
        <v>0</v>
      </c>
      <c r="PM179" s="58"/>
      <c r="PN179" s="58"/>
      <c r="PO179" s="58"/>
      <c r="PP179" s="58"/>
      <c r="PQ179" s="58"/>
      <c r="PR179" s="58"/>
      <c r="PS179" s="58"/>
      <c r="PT179" s="58"/>
      <c r="PU179" s="58"/>
      <c r="PV179" s="58"/>
      <c r="PW179" s="59"/>
      <c r="PX179" s="58"/>
      <c r="PY179" s="58"/>
      <c r="PZ179" s="58"/>
      <c r="QA179" s="108"/>
      <c r="QB179" s="167">
        <f t="shared" si="1478"/>
        <v>0</v>
      </c>
      <c r="QC179" s="58"/>
      <c r="QD179" s="58"/>
      <c r="QE179" s="58"/>
      <c r="QF179" s="58"/>
      <c r="QG179" s="58"/>
      <c r="QH179" s="58"/>
      <c r="QI179" s="58"/>
      <c r="QJ179" s="58"/>
      <c r="QK179" s="58"/>
      <c r="QL179" s="58"/>
      <c r="QM179" s="59"/>
      <c r="QN179" s="58"/>
      <c r="QO179" s="58"/>
      <c r="QP179" s="58"/>
      <c r="QQ179" s="108"/>
      <c r="QR179" s="167">
        <f t="shared" si="1479"/>
        <v>0</v>
      </c>
      <c r="QS179" s="58"/>
      <c r="QT179" s="58"/>
      <c r="QU179" s="58"/>
      <c r="QV179" s="58"/>
      <c r="QW179" s="58"/>
      <c r="QX179" s="58"/>
      <c r="QY179" s="58"/>
      <c r="QZ179" s="58"/>
      <c r="RA179" s="58"/>
      <c r="RB179" s="58"/>
      <c r="RC179" s="59"/>
      <c r="RD179" s="58"/>
      <c r="RE179" s="58"/>
      <c r="RF179" s="58"/>
      <c r="RG179" s="58"/>
      <c r="RH179" s="58"/>
      <c r="RI179" s="58"/>
      <c r="RJ179" s="58"/>
      <c r="RK179" s="58"/>
      <c r="RL179" s="58"/>
      <c r="RM179" s="58"/>
      <c r="RN179" s="58"/>
      <c r="RO179" s="58"/>
      <c r="RP179" s="58"/>
      <c r="RQ179" s="108"/>
      <c r="RR179" s="171"/>
      <c r="RS179" s="167">
        <f t="shared" si="1480"/>
        <v>0</v>
      </c>
      <c r="RT179" s="58"/>
      <c r="RU179" s="58"/>
      <c r="RV179" s="58"/>
      <c r="RW179" s="58"/>
      <c r="RX179" s="58"/>
      <c r="RY179" s="58"/>
      <c r="RZ179" s="58"/>
      <c r="SA179" s="58"/>
      <c r="SB179" s="58"/>
      <c r="SC179" s="58"/>
      <c r="SD179" s="59"/>
      <c r="SE179" s="58"/>
      <c r="SF179" s="58"/>
      <c r="SG179" s="58"/>
      <c r="SH179" s="108"/>
      <c r="SI179" s="167">
        <f t="shared" si="1481"/>
        <v>0</v>
      </c>
      <c r="SJ179" s="58"/>
      <c r="SK179" s="58"/>
      <c r="SL179" s="58"/>
      <c r="SM179" s="58"/>
      <c r="SN179" s="58"/>
      <c r="SO179" s="58"/>
      <c r="SP179" s="58"/>
      <c r="SQ179" s="58"/>
      <c r="SR179" s="58"/>
      <c r="SS179" s="58"/>
      <c r="ST179" s="59"/>
      <c r="SU179" s="58"/>
      <c r="SV179" s="58"/>
      <c r="SW179" s="58"/>
      <c r="SX179" s="108"/>
      <c r="SY179" s="167">
        <f t="shared" si="1482"/>
        <v>0</v>
      </c>
      <c r="SZ179" s="58"/>
      <c r="TA179" s="58"/>
      <c r="TB179" s="58"/>
      <c r="TC179" s="58"/>
      <c r="TD179" s="58"/>
      <c r="TE179" s="58"/>
      <c r="TF179" s="58"/>
      <c r="TG179" s="58"/>
      <c r="TH179" s="58"/>
      <c r="TI179" s="58"/>
      <c r="TJ179" s="59"/>
      <c r="TK179" s="58"/>
      <c r="TL179" s="58"/>
      <c r="TM179" s="58"/>
      <c r="TN179" s="108"/>
      <c r="TO179" s="167">
        <f t="shared" si="1483"/>
        <v>0</v>
      </c>
      <c r="TP179" s="58"/>
      <c r="TQ179" s="58"/>
      <c r="TR179" s="58"/>
      <c r="TS179" s="58"/>
      <c r="TT179" s="58"/>
      <c r="TU179" s="58"/>
      <c r="TV179" s="58"/>
      <c r="TW179" s="58"/>
      <c r="TX179" s="58"/>
      <c r="TY179" s="58"/>
      <c r="TZ179" s="59"/>
      <c r="UA179" s="58"/>
      <c r="UB179" s="58"/>
      <c r="UC179" s="58"/>
      <c r="UD179" s="108"/>
      <c r="UE179" s="167">
        <f t="shared" si="1484"/>
        <v>0</v>
      </c>
      <c r="UF179" s="58"/>
      <c r="UG179" s="58"/>
      <c r="UH179" s="58"/>
      <c r="UI179" s="58"/>
      <c r="UJ179" s="58"/>
      <c r="UK179" s="58"/>
      <c r="UL179" s="58"/>
      <c r="UM179" s="58"/>
      <c r="UN179" s="58"/>
      <c r="UO179" s="58"/>
      <c r="UP179" s="59"/>
      <c r="UQ179" s="58"/>
      <c r="UR179" s="58"/>
      <c r="US179" s="58"/>
      <c r="UT179" s="58"/>
      <c r="UU179" s="58"/>
      <c r="UV179" s="58"/>
      <c r="UW179" s="58"/>
      <c r="UX179" s="58"/>
      <c r="UY179" s="58"/>
      <c r="UZ179" s="58"/>
      <c r="VA179" s="58"/>
      <c r="VB179" s="58"/>
      <c r="VC179" s="58"/>
      <c r="VD179" s="108"/>
      <c r="VE179" s="9" t="str">
        <f t="shared" si="1195"/>
        <v>-</v>
      </c>
    </row>
    <row r="180" spans="1:577" ht="20.149999999999999" customHeight="1">
      <c r="A180" s="21"/>
      <c r="B180" s="21"/>
      <c r="C180" s="22">
        <v>64056</v>
      </c>
      <c r="D180" s="23" t="s">
        <v>169</v>
      </c>
      <c r="E180" s="191">
        <f t="shared" si="1452"/>
        <v>0</v>
      </c>
      <c r="F180" s="192"/>
      <c r="G180" s="192"/>
      <c r="H180" s="193"/>
      <c r="I180" s="227"/>
      <c r="J180" s="239">
        <f t="shared" si="1453"/>
        <v>0</v>
      </c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9"/>
      <c r="V180" s="58"/>
      <c r="W180" s="58"/>
      <c r="X180" s="58"/>
      <c r="Y180" s="108"/>
      <c r="Z180" s="167">
        <f t="shared" si="1454"/>
        <v>0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/>
      <c r="AL180" s="58"/>
      <c r="AM180" s="58"/>
      <c r="AN180" s="58"/>
      <c r="AO180" s="108"/>
      <c r="AP180" s="167">
        <f t="shared" si="1455"/>
        <v>0</v>
      </c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9"/>
      <c r="BB180" s="58"/>
      <c r="BC180" s="58"/>
      <c r="BD180" s="58"/>
      <c r="BE180" s="108"/>
      <c r="BF180" s="167">
        <f t="shared" si="1456"/>
        <v>0</v>
      </c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9"/>
      <c r="BR180" s="58"/>
      <c r="BS180" s="58"/>
      <c r="BT180" s="58"/>
      <c r="BU180" s="108"/>
      <c r="BV180" s="167">
        <f t="shared" si="1457"/>
        <v>0</v>
      </c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9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108"/>
      <c r="CV180" s="171"/>
      <c r="CW180" s="167">
        <f t="shared" si="1458"/>
        <v>0</v>
      </c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9"/>
      <c r="DI180" s="58"/>
      <c r="DJ180" s="58"/>
      <c r="DK180" s="58"/>
      <c r="DL180" s="108"/>
      <c r="DM180" s="167">
        <f t="shared" si="1459"/>
        <v>0</v>
      </c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9"/>
      <c r="DY180" s="58"/>
      <c r="DZ180" s="58"/>
      <c r="EA180" s="58"/>
      <c r="EB180" s="108"/>
      <c r="EC180" s="167">
        <f t="shared" si="1460"/>
        <v>0</v>
      </c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9"/>
      <c r="EO180" s="58"/>
      <c r="EP180" s="58"/>
      <c r="EQ180" s="58"/>
      <c r="ER180" s="108"/>
      <c r="ES180" s="167">
        <f t="shared" si="1461"/>
        <v>0</v>
      </c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9"/>
      <c r="FE180" s="58"/>
      <c r="FF180" s="58"/>
      <c r="FG180" s="58"/>
      <c r="FH180" s="108"/>
      <c r="FI180" s="167">
        <f t="shared" si="1462"/>
        <v>0</v>
      </c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9"/>
      <c r="FU180" s="58"/>
      <c r="FV180" s="58"/>
      <c r="FW180" s="58"/>
      <c r="FX180" s="108"/>
      <c r="FY180" s="167">
        <f t="shared" si="1463"/>
        <v>0</v>
      </c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9"/>
      <c r="GK180" s="58"/>
      <c r="GL180" s="58"/>
      <c r="GM180" s="58"/>
      <c r="GN180" s="108"/>
      <c r="GO180" s="167">
        <f t="shared" si="1464"/>
        <v>0</v>
      </c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9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108"/>
      <c r="HO180" s="170"/>
      <c r="HP180" s="171"/>
      <c r="HQ180" s="167">
        <f t="shared" si="1465"/>
        <v>0</v>
      </c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9"/>
      <c r="IC180" s="58"/>
      <c r="ID180" s="58"/>
      <c r="IE180" s="58"/>
      <c r="IF180" s="108"/>
      <c r="IG180" s="167">
        <f t="shared" si="1466"/>
        <v>0</v>
      </c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9"/>
      <c r="IS180" s="58"/>
      <c r="IT180" s="58"/>
      <c r="IU180" s="58"/>
      <c r="IV180" s="108"/>
      <c r="IW180" s="167">
        <f t="shared" si="1467"/>
        <v>0</v>
      </c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9"/>
      <c r="JI180" s="58"/>
      <c r="JJ180" s="58"/>
      <c r="JK180" s="58"/>
      <c r="JL180" s="108"/>
      <c r="JM180" s="167">
        <f t="shared" si="1468"/>
        <v>0</v>
      </c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9"/>
      <c r="JY180" s="58"/>
      <c r="JZ180" s="58"/>
      <c r="KA180" s="58"/>
      <c r="KB180" s="108"/>
      <c r="KC180" s="167">
        <f t="shared" si="1469"/>
        <v>0</v>
      </c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9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108"/>
      <c r="LC180" s="171"/>
      <c r="LD180" s="167">
        <f t="shared" si="1470"/>
        <v>0</v>
      </c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9"/>
      <c r="LP180" s="58"/>
      <c r="LQ180" s="58"/>
      <c r="LR180" s="58"/>
      <c r="LS180" s="108"/>
      <c r="LT180" s="167">
        <f t="shared" si="1471"/>
        <v>0</v>
      </c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9"/>
      <c r="MF180" s="58"/>
      <c r="MG180" s="58"/>
      <c r="MH180" s="58"/>
      <c r="MI180" s="108"/>
      <c r="MJ180" s="167">
        <f t="shared" si="1472"/>
        <v>0</v>
      </c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9"/>
      <c r="MV180" s="58"/>
      <c r="MW180" s="58"/>
      <c r="MX180" s="58"/>
      <c r="MY180" s="108"/>
      <c r="MZ180" s="167">
        <f t="shared" si="1473"/>
        <v>0</v>
      </c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9"/>
      <c r="NL180" s="58"/>
      <c r="NM180" s="58"/>
      <c r="NN180" s="58"/>
      <c r="NO180" s="108"/>
      <c r="NP180" s="167">
        <f t="shared" si="1474"/>
        <v>0</v>
      </c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9"/>
      <c r="OB180" s="58"/>
      <c r="OC180" s="58"/>
      <c r="OD180" s="58"/>
      <c r="OE180" s="108"/>
      <c r="OF180" s="167">
        <f t="shared" si="1475"/>
        <v>0</v>
      </c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9"/>
      <c r="OR180" s="58"/>
      <c r="OS180" s="58"/>
      <c r="OT180" s="58"/>
      <c r="OU180" s="108"/>
      <c r="OV180" s="167">
        <f t="shared" si="1476"/>
        <v>0</v>
      </c>
      <c r="OW180" s="58"/>
      <c r="OX180" s="58"/>
      <c r="OY180" s="58"/>
      <c r="OZ180" s="58"/>
      <c r="PA180" s="58"/>
      <c r="PB180" s="58"/>
      <c r="PC180" s="58"/>
      <c r="PD180" s="58"/>
      <c r="PE180" s="58"/>
      <c r="PF180" s="58"/>
      <c r="PG180" s="59"/>
      <c r="PH180" s="58"/>
      <c r="PI180" s="58"/>
      <c r="PJ180" s="58"/>
      <c r="PK180" s="108"/>
      <c r="PL180" s="167">
        <f t="shared" si="1477"/>
        <v>0</v>
      </c>
      <c r="PM180" s="58"/>
      <c r="PN180" s="58"/>
      <c r="PO180" s="58"/>
      <c r="PP180" s="58"/>
      <c r="PQ180" s="58"/>
      <c r="PR180" s="58"/>
      <c r="PS180" s="58"/>
      <c r="PT180" s="58"/>
      <c r="PU180" s="58"/>
      <c r="PV180" s="58"/>
      <c r="PW180" s="59"/>
      <c r="PX180" s="58"/>
      <c r="PY180" s="58"/>
      <c r="PZ180" s="58"/>
      <c r="QA180" s="108"/>
      <c r="QB180" s="167">
        <f t="shared" si="1478"/>
        <v>0</v>
      </c>
      <c r="QC180" s="58"/>
      <c r="QD180" s="58"/>
      <c r="QE180" s="58"/>
      <c r="QF180" s="58"/>
      <c r="QG180" s="58"/>
      <c r="QH180" s="58"/>
      <c r="QI180" s="58"/>
      <c r="QJ180" s="58"/>
      <c r="QK180" s="58"/>
      <c r="QL180" s="58"/>
      <c r="QM180" s="59"/>
      <c r="QN180" s="58"/>
      <c r="QO180" s="58"/>
      <c r="QP180" s="58"/>
      <c r="QQ180" s="108"/>
      <c r="QR180" s="167">
        <f t="shared" si="1479"/>
        <v>0</v>
      </c>
      <c r="QS180" s="58"/>
      <c r="QT180" s="58"/>
      <c r="QU180" s="58"/>
      <c r="QV180" s="58"/>
      <c r="QW180" s="58"/>
      <c r="QX180" s="58"/>
      <c r="QY180" s="58"/>
      <c r="QZ180" s="58"/>
      <c r="RA180" s="58"/>
      <c r="RB180" s="58"/>
      <c r="RC180" s="59"/>
      <c r="RD180" s="58"/>
      <c r="RE180" s="58"/>
      <c r="RF180" s="58"/>
      <c r="RG180" s="58"/>
      <c r="RH180" s="58"/>
      <c r="RI180" s="58"/>
      <c r="RJ180" s="58"/>
      <c r="RK180" s="58"/>
      <c r="RL180" s="58"/>
      <c r="RM180" s="58"/>
      <c r="RN180" s="58"/>
      <c r="RO180" s="58"/>
      <c r="RP180" s="58"/>
      <c r="RQ180" s="108"/>
      <c r="RR180" s="171"/>
      <c r="RS180" s="167">
        <f t="shared" si="1480"/>
        <v>0</v>
      </c>
      <c r="RT180" s="58"/>
      <c r="RU180" s="58"/>
      <c r="RV180" s="58"/>
      <c r="RW180" s="58"/>
      <c r="RX180" s="58"/>
      <c r="RY180" s="58"/>
      <c r="RZ180" s="58"/>
      <c r="SA180" s="58"/>
      <c r="SB180" s="58"/>
      <c r="SC180" s="58"/>
      <c r="SD180" s="59"/>
      <c r="SE180" s="58"/>
      <c r="SF180" s="58"/>
      <c r="SG180" s="58"/>
      <c r="SH180" s="108"/>
      <c r="SI180" s="167">
        <f t="shared" si="1481"/>
        <v>0</v>
      </c>
      <c r="SJ180" s="58"/>
      <c r="SK180" s="58"/>
      <c r="SL180" s="58"/>
      <c r="SM180" s="58"/>
      <c r="SN180" s="58"/>
      <c r="SO180" s="58"/>
      <c r="SP180" s="58"/>
      <c r="SQ180" s="58"/>
      <c r="SR180" s="58"/>
      <c r="SS180" s="58"/>
      <c r="ST180" s="59"/>
      <c r="SU180" s="58"/>
      <c r="SV180" s="58"/>
      <c r="SW180" s="58"/>
      <c r="SX180" s="108"/>
      <c r="SY180" s="167">
        <f t="shared" si="1482"/>
        <v>0</v>
      </c>
      <c r="SZ180" s="58"/>
      <c r="TA180" s="58"/>
      <c r="TB180" s="58"/>
      <c r="TC180" s="58"/>
      <c r="TD180" s="58"/>
      <c r="TE180" s="58"/>
      <c r="TF180" s="58"/>
      <c r="TG180" s="58"/>
      <c r="TH180" s="58"/>
      <c r="TI180" s="58"/>
      <c r="TJ180" s="59"/>
      <c r="TK180" s="58"/>
      <c r="TL180" s="58"/>
      <c r="TM180" s="58"/>
      <c r="TN180" s="108"/>
      <c r="TO180" s="167">
        <f t="shared" si="1483"/>
        <v>0</v>
      </c>
      <c r="TP180" s="58"/>
      <c r="TQ180" s="58"/>
      <c r="TR180" s="58"/>
      <c r="TS180" s="58"/>
      <c r="TT180" s="58"/>
      <c r="TU180" s="58"/>
      <c r="TV180" s="58"/>
      <c r="TW180" s="58"/>
      <c r="TX180" s="58"/>
      <c r="TY180" s="58"/>
      <c r="TZ180" s="59"/>
      <c r="UA180" s="58"/>
      <c r="UB180" s="58"/>
      <c r="UC180" s="58"/>
      <c r="UD180" s="108"/>
      <c r="UE180" s="167">
        <f t="shared" si="1484"/>
        <v>0</v>
      </c>
      <c r="UF180" s="58"/>
      <c r="UG180" s="58"/>
      <c r="UH180" s="58"/>
      <c r="UI180" s="58"/>
      <c r="UJ180" s="58"/>
      <c r="UK180" s="58"/>
      <c r="UL180" s="58"/>
      <c r="UM180" s="58"/>
      <c r="UN180" s="58"/>
      <c r="UO180" s="58"/>
      <c r="UP180" s="59"/>
      <c r="UQ180" s="58"/>
      <c r="UR180" s="58"/>
      <c r="US180" s="58"/>
      <c r="UT180" s="58"/>
      <c r="UU180" s="58"/>
      <c r="UV180" s="58"/>
      <c r="UW180" s="58"/>
      <c r="UX180" s="58"/>
      <c r="UY180" s="58"/>
      <c r="UZ180" s="58"/>
      <c r="VA180" s="58"/>
      <c r="VB180" s="58"/>
      <c r="VC180" s="58"/>
      <c r="VD180" s="108"/>
      <c r="VE180" s="9" t="str">
        <f t="shared" si="1195"/>
        <v>-</v>
      </c>
    </row>
    <row r="181" spans="1:577" ht="20.149999999999999" customHeight="1">
      <c r="A181" s="21"/>
      <c r="B181" s="21"/>
      <c r="C181" s="22">
        <v>64058</v>
      </c>
      <c r="D181" s="23" t="s">
        <v>170</v>
      </c>
      <c r="E181" s="191">
        <f t="shared" si="1452"/>
        <v>0</v>
      </c>
      <c r="F181" s="192"/>
      <c r="G181" s="192"/>
      <c r="H181" s="193"/>
      <c r="I181" s="227"/>
      <c r="J181" s="239">
        <f t="shared" si="1453"/>
        <v>0</v>
      </c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9"/>
      <c r="V181" s="58"/>
      <c r="W181" s="58"/>
      <c r="X181" s="58"/>
      <c r="Y181" s="108"/>
      <c r="Z181" s="167">
        <f t="shared" si="1454"/>
        <v>0</v>
      </c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/>
      <c r="AL181" s="58"/>
      <c r="AM181" s="58"/>
      <c r="AN181" s="58"/>
      <c r="AO181" s="108"/>
      <c r="AP181" s="167">
        <f t="shared" si="1455"/>
        <v>0</v>
      </c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9"/>
      <c r="BB181" s="58"/>
      <c r="BC181" s="58"/>
      <c r="BD181" s="58"/>
      <c r="BE181" s="108"/>
      <c r="BF181" s="167">
        <f t="shared" si="1456"/>
        <v>0</v>
      </c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9"/>
      <c r="BR181" s="58"/>
      <c r="BS181" s="58"/>
      <c r="BT181" s="58"/>
      <c r="BU181" s="108"/>
      <c r="BV181" s="167">
        <f t="shared" si="1457"/>
        <v>0</v>
      </c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9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108"/>
      <c r="CV181" s="171"/>
      <c r="CW181" s="167">
        <f t="shared" si="1458"/>
        <v>0</v>
      </c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9"/>
      <c r="DI181" s="58"/>
      <c r="DJ181" s="58"/>
      <c r="DK181" s="58"/>
      <c r="DL181" s="108"/>
      <c r="DM181" s="167">
        <f t="shared" si="1459"/>
        <v>0</v>
      </c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9"/>
      <c r="DY181" s="58"/>
      <c r="DZ181" s="58"/>
      <c r="EA181" s="58"/>
      <c r="EB181" s="108"/>
      <c r="EC181" s="167">
        <f t="shared" si="1460"/>
        <v>0</v>
      </c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9"/>
      <c r="EO181" s="58"/>
      <c r="EP181" s="58"/>
      <c r="EQ181" s="58"/>
      <c r="ER181" s="108"/>
      <c r="ES181" s="167">
        <f t="shared" si="1461"/>
        <v>0</v>
      </c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9"/>
      <c r="FE181" s="58"/>
      <c r="FF181" s="58"/>
      <c r="FG181" s="58"/>
      <c r="FH181" s="108"/>
      <c r="FI181" s="167">
        <f t="shared" si="1462"/>
        <v>0</v>
      </c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9"/>
      <c r="FU181" s="58"/>
      <c r="FV181" s="58"/>
      <c r="FW181" s="58"/>
      <c r="FX181" s="108"/>
      <c r="FY181" s="167">
        <f t="shared" si="1463"/>
        <v>0</v>
      </c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9"/>
      <c r="GK181" s="58"/>
      <c r="GL181" s="58"/>
      <c r="GM181" s="58"/>
      <c r="GN181" s="108"/>
      <c r="GO181" s="167">
        <f t="shared" si="1464"/>
        <v>0</v>
      </c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9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108"/>
      <c r="HO181" s="170"/>
      <c r="HP181" s="171"/>
      <c r="HQ181" s="167">
        <f t="shared" si="1465"/>
        <v>0</v>
      </c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9"/>
      <c r="IC181" s="58"/>
      <c r="ID181" s="58"/>
      <c r="IE181" s="58"/>
      <c r="IF181" s="108"/>
      <c r="IG181" s="167">
        <f t="shared" si="1466"/>
        <v>0</v>
      </c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9"/>
      <c r="IS181" s="58"/>
      <c r="IT181" s="58"/>
      <c r="IU181" s="58"/>
      <c r="IV181" s="108"/>
      <c r="IW181" s="167">
        <f t="shared" si="1467"/>
        <v>0</v>
      </c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9"/>
      <c r="JI181" s="58"/>
      <c r="JJ181" s="58"/>
      <c r="JK181" s="58"/>
      <c r="JL181" s="108"/>
      <c r="JM181" s="167">
        <f t="shared" si="1468"/>
        <v>0</v>
      </c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9"/>
      <c r="JY181" s="58"/>
      <c r="JZ181" s="58"/>
      <c r="KA181" s="58"/>
      <c r="KB181" s="108"/>
      <c r="KC181" s="167">
        <f t="shared" si="1469"/>
        <v>0</v>
      </c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9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108"/>
      <c r="LC181" s="171"/>
      <c r="LD181" s="167">
        <f t="shared" si="1470"/>
        <v>0</v>
      </c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9"/>
      <c r="LP181" s="58"/>
      <c r="LQ181" s="58"/>
      <c r="LR181" s="58"/>
      <c r="LS181" s="108"/>
      <c r="LT181" s="167">
        <f t="shared" si="1471"/>
        <v>0</v>
      </c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9"/>
      <c r="MF181" s="58"/>
      <c r="MG181" s="58"/>
      <c r="MH181" s="58"/>
      <c r="MI181" s="108"/>
      <c r="MJ181" s="167">
        <f t="shared" si="1472"/>
        <v>0</v>
      </c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9"/>
      <c r="MV181" s="58"/>
      <c r="MW181" s="58"/>
      <c r="MX181" s="58"/>
      <c r="MY181" s="108"/>
      <c r="MZ181" s="167">
        <f t="shared" si="1473"/>
        <v>0</v>
      </c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9"/>
      <c r="NL181" s="58"/>
      <c r="NM181" s="58"/>
      <c r="NN181" s="58"/>
      <c r="NO181" s="108"/>
      <c r="NP181" s="167">
        <f t="shared" si="1474"/>
        <v>0</v>
      </c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9"/>
      <c r="OB181" s="58"/>
      <c r="OC181" s="58"/>
      <c r="OD181" s="58"/>
      <c r="OE181" s="108"/>
      <c r="OF181" s="167">
        <f t="shared" si="1475"/>
        <v>0</v>
      </c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9"/>
      <c r="OR181" s="58"/>
      <c r="OS181" s="58"/>
      <c r="OT181" s="58"/>
      <c r="OU181" s="108"/>
      <c r="OV181" s="167">
        <f t="shared" si="1476"/>
        <v>0</v>
      </c>
      <c r="OW181" s="58"/>
      <c r="OX181" s="58"/>
      <c r="OY181" s="58"/>
      <c r="OZ181" s="58"/>
      <c r="PA181" s="58"/>
      <c r="PB181" s="58"/>
      <c r="PC181" s="58"/>
      <c r="PD181" s="58"/>
      <c r="PE181" s="58"/>
      <c r="PF181" s="58"/>
      <c r="PG181" s="59"/>
      <c r="PH181" s="58"/>
      <c r="PI181" s="58"/>
      <c r="PJ181" s="58"/>
      <c r="PK181" s="108"/>
      <c r="PL181" s="167">
        <f t="shared" si="1477"/>
        <v>0</v>
      </c>
      <c r="PM181" s="58"/>
      <c r="PN181" s="58"/>
      <c r="PO181" s="58"/>
      <c r="PP181" s="58"/>
      <c r="PQ181" s="58"/>
      <c r="PR181" s="58"/>
      <c r="PS181" s="58"/>
      <c r="PT181" s="58"/>
      <c r="PU181" s="58"/>
      <c r="PV181" s="58"/>
      <c r="PW181" s="59"/>
      <c r="PX181" s="58"/>
      <c r="PY181" s="58"/>
      <c r="PZ181" s="58"/>
      <c r="QA181" s="108"/>
      <c r="QB181" s="167">
        <f t="shared" si="1478"/>
        <v>0</v>
      </c>
      <c r="QC181" s="58"/>
      <c r="QD181" s="58"/>
      <c r="QE181" s="58"/>
      <c r="QF181" s="58"/>
      <c r="QG181" s="58"/>
      <c r="QH181" s="58"/>
      <c r="QI181" s="58"/>
      <c r="QJ181" s="58"/>
      <c r="QK181" s="58"/>
      <c r="QL181" s="58"/>
      <c r="QM181" s="59"/>
      <c r="QN181" s="58"/>
      <c r="QO181" s="58"/>
      <c r="QP181" s="58"/>
      <c r="QQ181" s="108"/>
      <c r="QR181" s="167">
        <f t="shared" si="1479"/>
        <v>0</v>
      </c>
      <c r="QS181" s="58"/>
      <c r="QT181" s="58"/>
      <c r="QU181" s="58"/>
      <c r="QV181" s="58"/>
      <c r="QW181" s="58"/>
      <c r="QX181" s="58"/>
      <c r="QY181" s="58"/>
      <c r="QZ181" s="58"/>
      <c r="RA181" s="58"/>
      <c r="RB181" s="58"/>
      <c r="RC181" s="59"/>
      <c r="RD181" s="58"/>
      <c r="RE181" s="58"/>
      <c r="RF181" s="58"/>
      <c r="RG181" s="58"/>
      <c r="RH181" s="58"/>
      <c r="RI181" s="58"/>
      <c r="RJ181" s="58"/>
      <c r="RK181" s="58"/>
      <c r="RL181" s="58"/>
      <c r="RM181" s="58"/>
      <c r="RN181" s="58"/>
      <c r="RO181" s="58"/>
      <c r="RP181" s="58"/>
      <c r="RQ181" s="108"/>
      <c r="RR181" s="171"/>
      <c r="RS181" s="167">
        <f t="shared" si="1480"/>
        <v>0</v>
      </c>
      <c r="RT181" s="58"/>
      <c r="RU181" s="58"/>
      <c r="RV181" s="58"/>
      <c r="RW181" s="58"/>
      <c r="RX181" s="58"/>
      <c r="RY181" s="58"/>
      <c r="RZ181" s="58"/>
      <c r="SA181" s="58"/>
      <c r="SB181" s="58"/>
      <c r="SC181" s="58"/>
      <c r="SD181" s="59"/>
      <c r="SE181" s="58"/>
      <c r="SF181" s="58"/>
      <c r="SG181" s="58"/>
      <c r="SH181" s="108"/>
      <c r="SI181" s="167">
        <f t="shared" si="1481"/>
        <v>0</v>
      </c>
      <c r="SJ181" s="58"/>
      <c r="SK181" s="58"/>
      <c r="SL181" s="58"/>
      <c r="SM181" s="58"/>
      <c r="SN181" s="58"/>
      <c r="SO181" s="58"/>
      <c r="SP181" s="58"/>
      <c r="SQ181" s="58"/>
      <c r="SR181" s="58"/>
      <c r="SS181" s="58"/>
      <c r="ST181" s="59"/>
      <c r="SU181" s="58"/>
      <c r="SV181" s="58"/>
      <c r="SW181" s="58"/>
      <c r="SX181" s="108"/>
      <c r="SY181" s="167">
        <f t="shared" si="1482"/>
        <v>0</v>
      </c>
      <c r="SZ181" s="58"/>
      <c r="TA181" s="58"/>
      <c r="TB181" s="58"/>
      <c r="TC181" s="58"/>
      <c r="TD181" s="58"/>
      <c r="TE181" s="58"/>
      <c r="TF181" s="58"/>
      <c r="TG181" s="58"/>
      <c r="TH181" s="58"/>
      <c r="TI181" s="58"/>
      <c r="TJ181" s="59"/>
      <c r="TK181" s="58"/>
      <c r="TL181" s="58"/>
      <c r="TM181" s="58"/>
      <c r="TN181" s="108"/>
      <c r="TO181" s="167">
        <f t="shared" si="1483"/>
        <v>0</v>
      </c>
      <c r="TP181" s="58"/>
      <c r="TQ181" s="58"/>
      <c r="TR181" s="58"/>
      <c r="TS181" s="58"/>
      <c r="TT181" s="58"/>
      <c r="TU181" s="58"/>
      <c r="TV181" s="58"/>
      <c r="TW181" s="58"/>
      <c r="TX181" s="58"/>
      <c r="TY181" s="58"/>
      <c r="TZ181" s="59"/>
      <c r="UA181" s="58"/>
      <c r="UB181" s="58"/>
      <c r="UC181" s="58"/>
      <c r="UD181" s="108"/>
      <c r="UE181" s="167">
        <f t="shared" si="1484"/>
        <v>0</v>
      </c>
      <c r="UF181" s="58"/>
      <c r="UG181" s="58"/>
      <c r="UH181" s="58"/>
      <c r="UI181" s="58"/>
      <c r="UJ181" s="58"/>
      <c r="UK181" s="58"/>
      <c r="UL181" s="58"/>
      <c r="UM181" s="58"/>
      <c r="UN181" s="58"/>
      <c r="UO181" s="58"/>
      <c r="UP181" s="59"/>
      <c r="UQ181" s="58"/>
      <c r="UR181" s="58"/>
      <c r="US181" s="58"/>
      <c r="UT181" s="58"/>
      <c r="UU181" s="58"/>
      <c r="UV181" s="58"/>
      <c r="UW181" s="58"/>
      <c r="UX181" s="58"/>
      <c r="UY181" s="58"/>
      <c r="UZ181" s="58"/>
      <c r="VA181" s="58"/>
      <c r="VB181" s="58"/>
      <c r="VC181" s="58"/>
      <c r="VD181" s="108"/>
      <c r="VE181" s="9" t="str">
        <f t="shared" si="1195"/>
        <v>-</v>
      </c>
    </row>
    <row r="182" spans="1:577" ht="20.149999999999999" customHeight="1">
      <c r="A182" s="18"/>
      <c r="B182" s="18">
        <v>6406</v>
      </c>
      <c r="C182" s="18"/>
      <c r="D182" s="26" t="s">
        <v>171</v>
      </c>
      <c r="E182" s="188">
        <f t="shared" ref="E182:BP182" si="1485">SUM(E183:E186)</f>
        <v>0</v>
      </c>
      <c r="F182" s="189">
        <f t="shared" si="1485"/>
        <v>0</v>
      </c>
      <c r="G182" s="189">
        <f t="shared" si="1485"/>
        <v>0</v>
      </c>
      <c r="H182" s="190">
        <f t="shared" si="1485"/>
        <v>0</v>
      </c>
      <c r="I182" s="226">
        <f t="shared" si="1485"/>
        <v>0</v>
      </c>
      <c r="J182" s="189">
        <f t="shared" si="1485"/>
        <v>0</v>
      </c>
      <c r="K182" s="57">
        <f t="shared" si="1485"/>
        <v>0</v>
      </c>
      <c r="L182" s="56">
        <f t="shared" si="1485"/>
        <v>0</v>
      </c>
      <c r="M182" s="56">
        <f t="shared" si="1485"/>
        <v>0</v>
      </c>
      <c r="N182" s="56">
        <f t="shared" si="1485"/>
        <v>0</v>
      </c>
      <c r="O182" s="56">
        <f t="shared" si="1485"/>
        <v>0</v>
      </c>
      <c r="P182" s="56">
        <f t="shared" si="1485"/>
        <v>0</v>
      </c>
      <c r="Q182" s="56">
        <f t="shared" si="1485"/>
        <v>0</v>
      </c>
      <c r="R182" s="56">
        <f t="shared" si="1485"/>
        <v>0</v>
      </c>
      <c r="S182" s="56">
        <f t="shared" si="1485"/>
        <v>0</v>
      </c>
      <c r="T182" s="56">
        <f t="shared" si="1485"/>
        <v>0</v>
      </c>
      <c r="U182" s="57">
        <f t="shared" si="1485"/>
        <v>0</v>
      </c>
      <c r="V182" s="56">
        <f t="shared" si="1485"/>
        <v>0</v>
      </c>
      <c r="W182" s="56">
        <f t="shared" si="1485"/>
        <v>0</v>
      </c>
      <c r="X182" s="56">
        <f t="shared" si="1485"/>
        <v>0</v>
      </c>
      <c r="Y182" s="107">
        <f t="shared" si="1485"/>
        <v>0</v>
      </c>
      <c r="Z182" s="57">
        <f t="shared" si="1485"/>
        <v>0</v>
      </c>
      <c r="AA182" s="56">
        <f t="shared" si="1485"/>
        <v>0</v>
      </c>
      <c r="AB182" s="56">
        <f t="shared" si="1485"/>
        <v>0</v>
      </c>
      <c r="AC182" s="56">
        <f t="shared" si="1485"/>
        <v>0</v>
      </c>
      <c r="AD182" s="56">
        <f t="shared" si="1485"/>
        <v>0</v>
      </c>
      <c r="AE182" s="56">
        <f t="shared" si="1485"/>
        <v>0</v>
      </c>
      <c r="AF182" s="56">
        <f t="shared" si="1485"/>
        <v>0</v>
      </c>
      <c r="AG182" s="56">
        <f t="shared" si="1485"/>
        <v>0</v>
      </c>
      <c r="AH182" s="56">
        <f t="shared" si="1485"/>
        <v>0</v>
      </c>
      <c r="AI182" s="56">
        <f t="shared" si="1485"/>
        <v>0</v>
      </c>
      <c r="AJ182" s="56">
        <f t="shared" si="1485"/>
        <v>0</v>
      </c>
      <c r="AK182" s="57">
        <f t="shared" si="1485"/>
        <v>0</v>
      </c>
      <c r="AL182" s="56">
        <f t="shared" si="1485"/>
        <v>0</v>
      </c>
      <c r="AM182" s="56">
        <f t="shared" si="1485"/>
        <v>0</v>
      </c>
      <c r="AN182" s="56">
        <f t="shared" si="1485"/>
        <v>0</v>
      </c>
      <c r="AO182" s="107">
        <f t="shared" si="1485"/>
        <v>0</v>
      </c>
      <c r="AP182" s="57">
        <f t="shared" si="1485"/>
        <v>0</v>
      </c>
      <c r="AQ182" s="56">
        <f t="shared" si="1485"/>
        <v>0</v>
      </c>
      <c r="AR182" s="56">
        <f t="shared" si="1485"/>
        <v>0</v>
      </c>
      <c r="AS182" s="56">
        <f t="shared" si="1485"/>
        <v>0</v>
      </c>
      <c r="AT182" s="56">
        <f t="shared" si="1485"/>
        <v>0</v>
      </c>
      <c r="AU182" s="56">
        <f t="shared" si="1485"/>
        <v>0</v>
      </c>
      <c r="AV182" s="56">
        <f t="shared" si="1485"/>
        <v>0</v>
      </c>
      <c r="AW182" s="56">
        <f t="shared" si="1485"/>
        <v>0</v>
      </c>
      <c r="AX182" s="56">
        <f t="shared" si="1485"/>
        <v>0</v>
      </c>
      <c r="AY182" s="56">
        <f t="shared" si="1485"/>
        <v>0</v>
      </c>
      <c r="AZ182" s="56">
        <f t="shared" si="1485"/>
        <v>0</v>
      </c>
      <c r="BA182" s="57">
        <f t="shared" si="1485"/>
        <v>0</v>
      </c>
      <c r="BB182" s="56">
        <f t="shared" si="1485"/>
        <v>0</v>
      </c>
      <c r="BC182" s="56">
        <f t="shared" si="1485"/>
        <v>0</v>
      </c>
      <c r="BD182" s="56">
        <f t="shared" si="1485"/>
        <v>0</v>
      </c>
      <c r="BE182" s="107">
        <f t="shared" si="1485"/>
        <v>0</v>
      </c>
      <c r="BF182" s="57">
        <f t="shared" si="1485"/>
        <v>0</v>
      </c>
      <c r="BG182" s="56">
        <f t="shared" si="1485"/>
        <v>0</v>
      </c>
      <c r="BH182" s="56">
        <f t="shared" si="1485"/>
        <v>0</v>
      </c>
      <c r="BI182" s="56">
        <f t="shared" si="1485"/>
        <v>0</v>
      </c>
      <c r="BJ182" s="56">
        <f t="shared" si="1485"/>
        <v>0</v>
      </c>
      <c r="BK182" s="56">
        <f t="shared" si="1485"/>
        <v>0</v>
      </c>
      <c r="BL182" s="56">
        <f t="shared" si="1485"/>
        <v>0</v>
      </c>
      <c r="BM182" s="56">
        <f t="shared" si="1485"/>
        <v>0</v>
      </c>
      <c r="BN182" s="56">
        <f t="shared" si="1485"/>
        <v>0</v>
      </c>
      <c r="BO182" s="56">
        <f t="shared" si="1485"/>
        <v>0</v>
      </c>
      <c r="BP182" s="56">
        <f t="shared" si="1485"/>
        <v>0</v>
      </c>
      <c r="BQ182" s="57">
        <f t="shared" ref="BQ182:EM182" si="1486">SUM(BQ183:BQ186)</f>
        <v>0</v>
      </c>
      <c r="BR182" s="56">
        <f t="shared" si="1486"/>
        <v>0</v>
      </c>
      <c r="BS182" s="56">
        <f t="shared" si="1486"/>
        <v>0</v>
      </c>
      <c r="BT182" s="56">
        <f t="shared" si="1486"/>
        <v>0</v>
      </c>
      <c r="BU182" s="107">
        <f t="shared" si="1486"/>
        <v>0</v>
      </c>
      <c r="BV182" s="57">
        <f t="shared" si="1486"/>
        <v>0</v>
      </c>
      <c r="BW182" s="56">
        <f t="shared" si="1486"/>
        <v>0</v>
      </c>
      <c r="BX182" s="56">
        <f t="shared" si="1486"/>
        <v>0</v>
      </c>
      <c r="BY182" s="56">
        <f t="shared" si="1486"/>
        <v>0</v>
      </c>
      <c r="BZ182" s="56">
        <f t="shared" si="1486"/>
        <v>0</v>
      </c>
      <c r="CA182" s="56">
        <f t="shared" si="1486"/>
        <v>0</v>
      </c>
      <c r="CB182" s="56">
        <f t="shared" si="1486"/>
        <v>0</v>
      </c>
      <c r="CC182" s="56">
        <f t="shared" si="1486"/>
        <v>0</v>
      </c>
      <c r="CD182" s="56">
        <f t="shared" si="1486"/>
        <v>0</v>
      </c>
      <c r="CE182" s="56">
        <f t="shared" si="1486"/>
        <v>0</v>
      </c>
      <c r="CF182" s="56">
        <f t="shared" si="1486"/>
        <v>0</v>
      </c>
      <c r="CG182" s="57">
        <f t="shared" si="1486"/>
        <v>0</v>
      </c>
      <c r="CH182" s="56">
        <f t="shared" si="1486"/>
        <v>0</v>
      </c>
      <c r="CI182" s="56">
        <f t="shared" si="1486"/>
        <v>0</v>
      </c>
      <c r="CJ182" s="56">
        <f t="shared" si="1486"/>
        <v>0</v>
      </c>
      <c r="CK182" s="56">
        <f t="shared" si="1486"/>
        <v>0</v>
      </c>
      <c r="CL182" s="56">
        <f t="shared" si="1486"/>
        <v>0</v>
      </c>
      <c r="CM182" s="56">
        <f t="shared" si="1486"/>
        <v>0</v>
      </c>
      <c r="CN182" s="56">
        <f t="shared" si="1486"/>
        <v>0</v>
      </c>
      <c r="CO182" s="56">
        <f t="shared" si="1486"/>
        <v>0</v>
      </c>
      <c r="CP182" s="56">
        <f t="shared" si="1486"/>
        <v>0</v>
      </c>
      <c r="CQ182" s="56">
        <f t="shared" si="1486"/>
        <v>0</v>
      </c>
      <c r="CR182" s="56">
        <f t="shared" si="1486"/>
        <v>0</v>
      </c>
      <c r="CS182" s="56">
        <f t="shared" si="1486"/>
        <v>0</v>
      </c>
      <c r="CT182" s="56">
        <f t="shared" si="1486"/>
        <v>0</v>
      </c>
      <c r="CU182" s="107">
        <f t="shared" si="1486"/>
        <v>0</v>
      </c>
      <c r="CV182" s="150">
        <f t="shared" si="1486"/>
        <v>0</v>
      </c>
      <c r="CW182" s="57">
        <f t="shared" si="1486"/>
        <v>0</v>
      </c>
      <c r="CX182" s="56">
        <f t="shared" si="1486"/>
        <v>0</v>
      </c>
      <c r="CY182" s="56">
        <f t="shared" si="1486"/>
        <v>0</v>
      </c>
      <c r="CZ182" s="56">
        <f t="shared" si="1486"/>
        <v>0</v>
      </c>
      <c r="DA182" s="56">
        <f t="shared" si="1486"/>
        <v>0</v>
      </c>
      <c r="DB182" s="56">
        <f t="shared" si="1486"/>
        <v>0</v>
      </c>
      <c r="DC182" s="56">
        <f t="shared" si="1486"/>
        <v>0</v>
      </c>
      <c r="DD182" s="56">
        <f t="shared" si="1486"/>
        <v>0</v>
      </c>
      <c r="DE182" s="56">
        <f t="shared" si="1486"/>
        <v>0</v>
      </c>
      <c r="DF182" s="56">
        <f t="shared" si="1486"/>
        <v>0</v>
      </c>
      <c r="DG182" s="56">
        <f t="shared" si="1486"/>
        <v>0</v>
      </c>
      <c r="DH182" s="57">
        <f t="shared" si="1486"/>
        <v>0</v>
      </c>
      <c r="DI182" s="56">
        <f t="shared" si="1486"/>
        <v>0</v>
      </c>
      <c r="DJ182" s="56">
        <f t="shared" si="1486"/>
        <v>0</v>
      </c>
      <c r="DK182" s="56">
        <f t="shared" si="1486"/>
        <v>0</v>
      </c>
      <c r="DL182" s="107">
        <f t="shared" si="1486"/>
        <v>0</v>
      </c>
      <c r="DM182" s="57">
        <f t="shared" si="1486"/>
        <v>0</v>
      </c>
      <c r="DN182" s="56">
        <f t="shared" si="1486"/>
        <v>0</v>
      </c>
      <c r="DO182" s="56">
        <f t="shared" si="1486"/>
        <v>0</v>
      </c>
      <c r="DP182" s="56">
        <f t="shared" si="1486"/>
        <v>0</v>
      </c>
      <c r="DQ182" s="56">
        <f t="shared" si="1486"/>
        <v>0</v>
      </c>
      <c r="DR182" s="56">
        <f t="shared" si="1486"/>
        <v>0</v>
      </c>
      <c r="DS182" s="56">
        <f t="shared" si="1486"/>
        <v>0</v>
      </c>
      <c r="DT182" s="56">
        <f t="shared" si="1486"/>
        <v>0</v>
      </c>
      <c r="DU182" s="56">
        <f t="shared" si="1486"/>
        <v>0</v>
      </c>
      <c r="DV182" s="56">
        <f t="shared" si="1486"/>
        <v>0</v>
      </c>
      <c r="DW182" s="56">
        <f t="shared" si="1486"/>
        <v>0</v>
      </c>
      <c r="DX182" s="57">
        <f t="shared" si="1486"/>
        <v>0</v>
      </c>
      <c r="DY182" s="56">
        <f t="shared" si="1486"/>
        <v>0</v>
      </c>
      <c r="DZ182" s="56">
        <f t="shared" si="1486"/>
        <v>0</v>
      </c>
      <c r="EA182" s="56">
        <f t="shared" si="1486"/>
        <v>0</v>
      </c>
      <c r="EB182" s="107">
        <f t="shared" si="1486"/>
        <v>0</v>
      </c>
      <c r="EC182" s="57">
        <f t="shared" si="1486"/>
        <v>0</v>
      </c>
      <c r="ED182" s="56">
        <f t="shared" si="1486"/>
        <v>0</v>
      </c>
      <c r="EE182" s="56">
        <f t="shared" si="1486"/>
        <v>0</v>
      </c>
      <c r="EF182" s="56">
        <f t="shared" si="1486"/>
        <v>0</v>
      </c>
      <c r="EG182" s="56">
        <f t="shared" si="1486"/>
        <v>0</v>
      </c>
      <c r="EH182" s="56">
        <f t="shared" si="1486"/>
        <v>0</v>
      </c>
      <c r="EI182" s="56">
        <f t="shared" si="1486"/>
        <v>0</v>
      </c>
      <c r="EJ182" s="56">
        <f t="shared" si="1486"/>
        <v>0</v>
      </c>
      <c r="EK182" s="56">
        <f t="shared" si="1486"/>
        <v>0</v>
      </c>
      <c r="EL182" s="56">
        <f t="shared" si="1486"/>
        <v>0</v>
      </c>
      <c r="EM182" s="56">
        <f t="shared" si="1486"/>
        <v>0</v>
      </c>
      <c r="EN182" s="57">
        <f t="shared" ref="EN182:GY182" si="1487">SUM(EN183:EN186)</f>
        <v>0</v>
      </c>
      <c r="EO182" s="56">
        <f t="shared" si="1487"/>
        <v>0</v>
      </c>
      <c r="EP182" s="56">
        <f t="shared" si="1487"/>
        <v>0</v>
      </c>
      <c r="EQ182" s="56">
        <f t="shared" si="1487"/>
        <v>0</v>
      </c>
      <c r="ER182" s="107">
        <f t="shared" si="1487"/>
        <v>0</v>
      </c>
      <c r="ES182" s="57">
        <f t="shared" si="1487"/>
        <v>0</v>
      </c>
      <c r="ET182" s="56">
        <f t="shared" si="1487"/>
        <v>0</v>
      </c>
      <c r="EU182" s="56">
        <f t="shared" si="1487"/>
        <v>0</v>
      </c>
      <c r="EV182" s="56">
        <f t="shared" si="1487"/>
        <v>0</v>
      </c>
      <c r="EW182" s="56">
        <f t="shared" si="1487"/>
        <v>0</v>
      </c>
      <c r="EX182" s="56">
        <f t="shared" si="1487"/>
        <v>0</v>
      </c>
      <c r="EY182" s="56">
        <f t="shared" si="1487"/>
        <v>0</v>
      </c>
      <c r="EZ182" s="56">
        <f t="shared" si="1487"/>
        <v>0</v>
      </c>
      <c r="FA182" s="56">
        <f t="shared" si="1487"/>
        <v>0</v>
      </c>
      <c r="FB182" s="56">
        <f t="shared" si="1487"/>
        <v>0</v>
      </c>
      <c r="FC182" s="56">
        <f t="shared" si="1487"/>
        <v>0</v>
      </c>
      <c r="FD182" s="57">
        <f t="shared" si="1487"/>
        <v>0</v>
      </c>
      <c r="FE182" s="56">
        <f t="shared" si="1487"/>
        <v>0</v>
      </c>
      <c r="FF182" s="56">
        <f t="shared" si="1487"/>
        <v>0</v>
      </c>
      <c r="FG182" s="56">
        <f t="shared" si="1487"/>
        <v>0</v>
      </c>
      <c r="FH182" s="107">
        <f t="shared" si="1487"/>
        <v>0</v>
      </c>
      <c r="FI182" s="57">
        <f t="shared" si="1487"/>
        <v>0</v>
      </c>
      <c r="FJ182" s="56">
        <f t="shared" si="1487"/>
        <v>0</v>
      </c>
      <c r="FK182" s="56">
        <f t="shared" si="1487"/>
        <v>0</v>
      </c>
      <c r="FL182" s="56">
        <f t="shared" si="1487"/>
        <v>0</v>
      </c>
      <c r="FM182" s="56">
        <f t="shared" si="1487"/>
        <v>0</v>
      </c>
      <c r="FN182" s="56">
        <f t="shared" si="1487"/>
        <v>0</v>
      </c>
      <c r="FO182" s="56">
        <f t="shared" si="1487"/>
        <v>0</v>
      </c>
      <c r="FP182" s="56">
        <f t="shared" si="1487"/>
        <v>0</v>
      </c>
      <c r="FQ182" s="56">
        <f t="shared" si="1487"/>
        <v>0</v>
      </c>
      <c r="FR182" s="56">
        <f t="shared" si="1487"/>
        <v>0</v>
      </c>
      <c r="FS182" s="56">
        <f t="shared" si="1487"/>
        <v>0</v>
      </c>
      <c r="FT182" s="57">
        <f t="shared" si="1487"/>
        <v>0</v>
      </c>
      <c r="FU182" s="56">
        <f t="shared" si="1487"/>
        <v>0</v>
      </c>
      <c r="FV182" s="56">
        <f t="shared" si="1487"/>
        <v>0</v>
      </c>
      <c r="FW182" s="56">
        <f t="shared" si="1487"/>
        <v>0</v>
      </c>
      <c r="FX182" s="107">
        <f t="shared" si="1487"/>
        <v>0</v>
      </c>
      <c r="FY182" s="57">
        <f t="shared" si="1487"/>
        <v>0</v>
      </c>
      <c r="FZ182" s="56">
        <f t="shared" si="1487"/>
        <v>0</v>
      </c>
      <c r="GA182" s="56">
        <f t="shared" si="1487"/>
        <v>0</v>
      </c>
      <c r="GB182" s="56">
        <f t="shared" si="1487"/>
        <v>0</v>
      </c>
      <c r="GC182" s="56">
        <f t="shared" si="1487"/>
        <v>0</v>
      </c>
      <c r="GD182" s="56">
        <f t="shared" si="1487"/>
        <v>0</v>
      </c>
      <c r="GE182" s="56">
        <f t="shared" si="1487"/>
        <v>0</v>
      </c>
      <c r="GF182" s="56">
        <f t="shared" si="1487"/>
        <v>0</v>
      </c>
      <c r="GG182" s="56">
        <f t="shared" si="1487"/>
        <v>0</v>
      </c>
      <c r="GH182" s="56">
        <f t="shared" si="1487"/>
        <v>0</v>
      </c>
      <c r="GI182" s="56">
        <f t="shared" si="1487"/>
        <v>0</v>
      </c>
      <c r="GJ182" s="57">
        <f t="shared" si="1487"/>
        <v>0</v>
      </c>
      <c r="GK182" s="56">
        <f t="shared" si="1487"/>
        <v>0</v>
      </c>
      <c r="GL182" s="56">
        <f t="shared" si="1487"/>
        <v>0</v>
      </c>
      <c r="GM182" s="56">
        <f t="shared" si="1487"/>
        <v>0</v>
      </c>
      <c r="GN182" s="107">
        <f t="shared" si="1487"/>
        <v>0</v>
      </c>
      <c r="GO182" s="57">
        <f t="shared" si="1487"/>
        <v>0</v>
      </c>
      <c r="GP182" s="56">
        <f t="shared" si="1487"/>
        <v>0</v>
      </c>
      <c r="GQ182" s="56">
        <f t="shared" si="1487"/>
        <v>0</v>
      </c>
      <c r="GR182" s="56">
        <f t="shared" si="1487"/>
        <v>0</v>
      </c>
      <c r="GS182" s="56">
        <f t="shared" si="1487"/>
        <v>0</v>
      </c>
      <c r="GT182" s="56">
        <f t="shared" si="1487"/>
        <v>0</v>
      </c>
      <c r="GU182" s="56">
        <f t="shared" si="1487"/>
        <v>0</v>
      </c>
      <c r="GV182" s="56">
        <f t="shared" si="1487"/>
        <v>0</v>
      </c>
      <c r="GW182" s="56">
        <f t="shared" si="1487"/>
        <v>0</v>
      </c>
      <c r="GX182" s="56">
        <f t="shared" si="1487"/>
        <v>0</v>
      </c>
      <c r="GY182" s="56">
        <f t="shared" si="1487"/>
        <v>0</v>
      </c>
      <c r="GZ182" s="57">
        <f t="shared" ref="GZ182:JW182" si="1488">SUM(GZ183:GZ186)</f>
        <v>0</v>
      </c>
      <c r="HA182" s="56">
        <f t="shared" si="1488"/>
        <v>0</v>
      </c>
      <c r="HB182" s="56">
        <f t="shared" si="1488"/>
        <v>0</v>
      </c>
      <c r="HC182" s="56">
        <f t="shared" si="1488"/>
        <v>0</v>
      </c>
      <c r="HD182" s="56">
        <f t="shared" si="1488"/>
        <v>0</v>
      </c>
      <c r="HE182" s="56">
        <f t="shared" si="1488"/>
        <v>0</v>
      </c>
      <c r="HF182" s="56">
        <f t="shared" si="1488"/>
        <v>0</v>
      </c>
      <c r="HG182" s="56">
        <f t="shared" si="1488"/>
        <v>0</v>
      </c>
      <c r="HH182" s="56">
        <f t="shared" si="1488"/>
        <v>0</v>
      </c>
      <c r="HI182" s="56">
        <f t="shared" si="1488"/>
        <v>0</v>
      </c>
      <c r="HJ182" s="56">
        <f t="shared" si="1488"/>
        <v>0</v>
      </c>
      <c r="HK182" s="56">
        <f t="shared" si="1488"/>
        <v>0</v>
      </c>
      <c r="HL182" s="56">
        <f t="shared" si="1488"/>
        <v>0</v>
      </c>
      <c r="HM182" s="56">
        <f t="shared" si="1488"/>
        <v>0</v>
      </c>
      <c r="HN182" s="107">
        <f t="shared" si="1488"/>
        <v>0</v>
      </c>
      <c r="HO182" s="134">
        <f t="shared" si="1488"/>
        <v>0</v>
      </c>
      <c r="HP182" s="150">
        <f t="shared" si="1488"/>
        <v>0</v>
      </c>
      <c r="HQ182" s="57">
        <f t="shared" si="1488"/>
        <v>0</v>
      </c>
      <c r="HR182" s="56">
        <f t="shared" si="1488"/>
        <v>0</v>
      </c>
      <c r="HS182" s="56">
        <f t="shared" si="1488"/>
        <v>0</v>
      </c>
      <c r="HT182" s="56">
        <f t="shared" si="1488"/>
        <v>0</v>
      </c>
      <c r="HU182" s="56">
        <f t="shared" si="1488"/>
        <v>0</v>
      </c>
      <c r="HV182" s="56">
        <f t="shared" si="1488"/>
        <v>0</v>
      </c>
      <c r="HW182" s="56">
        <f t="shared" si="1488"/>
        <v>0</v>
      </c>
      <c r="HX182" s="56">
        <f t="shared" si="1488"/>
        <v>0</v>
      </c>
      <c r="HY182" s="56">
        <f t="shared" si="1488"/>
        <v>0</v>
      </c>
      <c r="HZ182" s="56">
        <f t="shared" si="1488"/>
        <v>0</v>
      </c>
      <c r="IA182" s="56">
        <f t="shared" si="1488"/>
        <v>0</v>
      </c>
      <c r="IB182" s="57">
        <f t="shared" si="1488"/>
        <v>0</v>
      </c>
      <c r="IC182" s="56">
        <f t="shared" si="1488"/>
        <v>0</v>
      </c>
      <c r="ID182" s="56">
        <f t="shared" si="1488"/>
        <v>0</v>
      </c>
      <c r="IE182" s="56">
        <f t="shared" si="1488"/>
        <v>0</v>
      </c>
      <c r="IF182" s="107">
        <f t="shared" si="1488"/>
        <v>0</v>
      </c>
      <c r="IG182" s="57">
        <f t="shared" si="1488"/>
        <v>0</v>
      </c>
      <c r="IH182" s="56">
        <f t="shared" si="1488"/>
        <v>0</v>
      </c>
      <c r="II182" s="56">
        <f t="shared" si="1488"/>
        <v>0</v>
      </c>
      <c r="IJ182" s="56">
        <f t="shared" si="1488"/>
        <v>0</v>
      </c>
      <c r="IK182" s="56">
        <f t="shared" si="1488"/>
        <v>0</v>
      </c>
      <c r="IL182" s="56">
        <f t="shared" si="1488"/>
        <v>0</v>
      </c>
      <c r="IM182" s="56">
        <f t="shared" si="1488"/>
        <v>0</v>
      </c>
      <c r="IN182" s="56">
        <f t="shared" si="1488"/>
        <v>0</v>
      </c>
      <c r="IO182" s="56">
        <f t="shared" si="1488"/>
        <v>0</v>
      </c>
      <c r="IP182" s="56">
        <f t="shared" si="1488"/>
        <v>0</v>
      </c>
      <c r="IQ182" s="56">
        <f t="shared" si="1488"/>
        <v>0</v>
      </c>
      <c r="IR182" s="57">
        <f t="shared" si="1488"/>
        <v>0</v>
      </c>
      <c r="IS182" s="56">
        <f t="shared" si="1488"/>
        <v>0</v>
      </c>
      <c r="IT182" s="56">
        <f t="shared" si="1488"/>
        <v>0</v>
      </c>
      <c r="IU182" s="56">
        <f t="shared" si="1488"/>
        <v>0</v>
      </c>
      <c r="IV182" s="107">
        <f t="shared" si="1488"/>
        <v>0</v>
      </c>
      <c r="IW182" s="57">
        <f t="shared" si="1488"/>
        <v>0</v>
      </c>
      <c r="IX182" s="56">
        <f t="shared" si="1488"/>
        <v>0</v>
      </c>
      <c r="IY182" s="56">
        <f t="shared" si="1488"/>
        <v>0</v>
      </c>
      <c r="IZ182" s="56">
        <f t="shared" si="1488"/>
        <v>0</v>
      </c>
      <c r="JA182" s="56">
        <f t="shared" si="1488"/>
        <v>0</v>
      </c>
      <c r="JB182" s="56">
        <f t="shared" si="1488"/>
        <v>0</v>
      </c>
      <c r="JC182" s="56">
        <f t="shared" si="1488"/>
        <v>0</v>
      </c>
      <c r="JD182" s="56">
        <f t="shared" si="1488"/>
        <v>0</v>
      </c>
      <c r="JE182" s="56">
        <f t="shared" si="1488"/>
        <v>0</v>
      </c>
      <c r="JF182" s="56">
        <f t="shared" si="1488"/>
        <v>0</v>
      </c>
      <c r="JG182" s="56">
        <f t="shared" si="1488"/>
        <v>0</v>
      </c>
      <c r="JH182" s="57">
        <f t="shared" si="1488"/>
        <v>0</v>
      </c>
      <c r="JI182" s="56">
        <f t="shared" si="1488"/>
        <v>0</v>
      </c>
      <c r="JJ182" s="56">
        <f t="shared" si="1488"/>
        <v>0</v>
      </c>
      <c r="JK182" s="56">
        <f t="shared" si="1488"/>
        <v>0</v>
      </c>
      <c r="JL182" s="107">
        <f t="shared" si="1488"/>
        <v>0</v>
      </c>
      <c r="JM182" s="57">
        <f t="shared" si="1488"/>
        <v>0</v>
      </c>
      <c r="JN182" s="56">
        <f t="shared" si="1488"/>
        <v>0</v>
      </c>
      <c r="JO182" s="56">
        <f t="shared" si="1488"/>
        <v>0</v>
      </c>
      <c r="JP182" s="56">
        <f t="shared" si="1488"/>
        <v>0</v>
      </c>
      <c r="JQ182" s="56">
        <f t="shared" si="1488"/>
        <v>0</v>
      </c>
      <c r="JR182" s="56">
        <f t="shared" si="1488"/>
        <v>0</v>
      </c>
      <c r="JS182" s="56">
        <f t="shared" si="1488"/>
        <v>0</v>
      </c>
      <c r="JT182" s="56">
        <f t="shared" si="1488"/>
        <v>0</v>
      </c>
      <c r="JU182" s="56">
        <f t="shared" si="1488"/>
        <v>0</v>
      </c>
      <c r="JV182" s="56">
        <f t="shared" si="1488"/>
        <v>0</v>
      </c>
      <c r="JW182" s="56">
        <f t="shared" si="1488"/>
        <v>0</v>
      </c>
      <c r="JX182" s="57">
        <f t="shared" ref="JX182:MT182" si="1489">SUM(JX183:JX186)</f>
        <v>0</v>
      </c>
      <c r="JY182" s="56">
        <f t="shared" si="1489"/>
        <v>0</v>
      </c>
      <c r="JZ182" s="56">
        <f t="shared" si="1489"/>
        <v>0</v>
      </c>
      <c r="KA182" s="56">
        <f t="shared" si="1489"/>
        <v>0</v>
      </c>
      <c r="KB182" s="107">
        <f t="shared" si="1489"/>
        <v>0</v>
      </c>
      <c r="KC182" s="57">
        <f t="shared" si="1489"/>
        <v>0</v>
      </c>
      <c r="KD182" s="56">
        <f t="shared" si="1489"/>
        <v>0</v>
      </c>
      <c r="KE182" s="56">
        <f t="shared" si="1489"/>
        <v>0</v>
      </c>
      <c r="KF182" s="56">
        <f t="shared" si="1489"/>
        <v>0</v>
      </c>
      <c r="KG182" s="56">
        <f t="shared" si="1489"/>
        <v>0</v>
      </c>
      <c r="KH182" s="56">
        <f t="shared" si="1489"/>
        <v>0</v>
      </c>
      <c r="KI182" s="56">
        <f t="shared" si="1489"/>
        <v>0</v>
      </c>
      <c r="KJ182" s="56">
        <f t="shared" si="1489"/>
        <v>0</v>
      </c>
      <c r="KK182" s="56">
        <f t="shared" si="1489"/>
        <v>0</v>
      </c>
      <c r="KL182" s="56">
        <f t="shared" si="1489"/>
        <v>0</v>
      </c>
      <c r="KM182" s="56">
        <f t="shared" si="1489"/>
        <v>0</v>
      </c>
      <c r="KN182" s="57">
        <f t="shared" si="1489"/>
        <v>0</v>
      </c>
      <c r="KO182" s="56">
        <f t="shared" si="1489"/>
        <v>0</v>
      </c>
      <c r="KP182" s="56">
        <f t="shared" si="1489"/>
        <v>0</v>
      </c>
      <c r="KQ182" s="56">
        <f t="shared" si="1489"/>
        <v>0</v>
      </c>
      <c r="KR182" s="56">
        <f t="shared" si="1489"/>
        <v>0</v>
      </c>
      <c r="KS182" s="56">
        <f t="shared" si="1489"/>
        <v>0</v>
      </c>
      <c r="KT182" s="56">
        <f t="shared" si="1489"/>
        <v>0</v>
      </c>
      <c r="KU182" s="56">
        <f t="shared" si="1489"/>
        <v>0</v>
      </c>
      <c r="KV182" s="56">
        <f t="shared" si="1489"/>
        <v>0</v>
      </c>
      <c r="KW182" s="56">
        <f t="shared" si="1489"/>
        <v>0</v>
      </c>
      <c r="KX182" s="56">
        <f t="shared" si="1489"/>
        <v>0</v>
      </c>
      <c r="KY182" s="56">
        <f t="shared" si="1489"/>
        <v>0</v>
      </c>
      <c r="KZ182" s="56">
        <f t="shared" si="1489"/>
        <v>0</v>
      </c>
      <c r="LA182" s="56">
        <f t="shared" si="1489"/>
        <v>0</v>
      </c>
      <c r="LB182" s="107">
        <f t="shared" si="1489"/>
        <v>0</v>
      </c>
      <c r="LC182" s="150">
        <f t="shared" si="1489"/>
        <v>0</v>
      </c>
      <c r="LD182" s="57">
        <f t="shared" si="1489"/>
        <v>0</v>
      </c>
      <c r="LE182" s="56">
        <f t="shared" si="1489"/>
        <v>0</v>
      </c>
      <c r="LF182" s="56">
        <f t="shared" si="1489"/>
        <v>0</v>
      </c>
      <c r="LG182" s="56">
        <f t="shared" si="1489"/>
        <v>0</v>
      </c>
      <c r="LH182" s="56">
        <f t="shared" si="1489"/>
        <v>0</v>
      </c>
      <c r="LI182" s="56">
        <f t="shared" si="1489"/>
        <v>0</v>
      </c>
      <c r="LJ182" s="56">
        <f t="shared" si="1489"/>
        <v>0</v>
      </c>
      <c r="LK182" s="56">
        <f t="shared" si="1489"/>
        <v>0</v>
      </c>
      <c r="LL182" s="56">
        <f t="shared" si="1489"/>
        <v>0</v>
      </c>
      <c r="LM182" s="56">
        <f t="shared" si="1489"/>
        <v>0</v>
      </c>
      <c r="LN182" s="56">
        <f t="shared" si="1489"/>
        <v>0</v>
      </c>
      <c r="LO182" s="57">
        <f t="shared" si="1489"/>
        <v>0</v>
      </c>
      <c r="LP182" s="56">
        <f t="shared" si="1489"/>
        <v>0</v>
      </c>
      <c r="LQ182" s="56">
        <f t="shared" si="1489"/>
        <v>0</v>
      </c>
      <c r="LR182" s="56">
        <f t="shared" si="1489"/>
        <v>0</v>
      </c>
      <c r="LS182" s="107">
        <f t="shared" si="1489"/>
        <v>0</v>
      </c>
      <c r="LT182" s="57">
        <f t="shared" si="1489"/>
        <v>0</v>
      </c>
      <c r="LU182" s="56">
        <f t="shared" si="1489"/>
        <v>0</v>
      </c>
      <c r="LV182" s="56">
        <f t="shared" si="1489"/>
        <v>0</v>
      </c>
      <c r="LW182" s="56">
        <f t="shared" si="1489"/>
        <v>0</v>
      </c>
      <c r="LX182" s="56">
        <f t="shared" si="1489"/>
        <v>0</v>
      </c>
      <c r="LY182" s="56">
        <f t="shared" si="1489"/>
        <v>0</v>
      </c>
      <c r="LZ182" s="56">
        <f t="shared" si="1489"/>
        <v>0</v>
      </c>
      <c r="MA182" s="56">
        <f t="shared" si="1489"/>
        <v>0</v>
      </c>
      <c r="MB182" s="56">
        <f t="shared" si="1489"/>
        <v>0</v>
      </c>
      <c r="MC182" s="56">
        <f t="shared" si="1489"/>
        <v>0</v>
      </c>
      <c r="MD182" s="56">
        <f t="shared" si="1489"/>
        <v>0</v>
      </c>
      <c r="ME182" s="57">
        <f t="shared" si="1489"/>
        <v>0</v>
      </c>
      <c r="MF182" s="56">
        <f t="shared" si="1489"/>
        <v>0</v>
      </c>
      <c r="MG182" s="56">
        <f t="shared" si="1489"/>
        <v>0</v>
      </c>
      <c r="MH182" s="56">
        <f t="shared" si="1489"/>
        <v>0</v>
      </c>
      <c r="MI182" s="107">
        <f t="shared" si="1489"/>
        <v>0</v>
      </c>
      <c r="MJ182" s="57">
        <f t="shared" si="1489"/>
        <v>0</v>
      </c>
      <c r="MK182" s="56">
        <f t="shared" si="1489"/>
        <v>0</v>
      </c>
      <c r="ML182" s="56">
        <f t="shared" si="1489"/>
        <v>0</v>
      </c>
      <c r="MM182" s="56">
        <f t="shared" si="1489"/>
        <v>0</v>
      </c>
      <c r="MN182" s="56">
        <f t="shared" si="1489"/>
        <v>0</v>
      </c>
      <c r="MO182" s="56">
        <f t="shared" si="1489"/>
        <v>0</v>
      </c>
      <c r="MP182" s="56">
        <f t="shared" si="1489"/>
        <v>0</v>
      </c>
      <c r="MQ182" s="56">
        <f t="shared" si="1489"/>
        <v>0</v>
      </c>
      <c r="MR182" s="56">
        <f t="shared" si="1489"/>
        <v>0</v>
      </c>
      <c r="MS182" s="56">
        <f t="shared" si="1489"/>
        <v>0</v>
      </c>
      <c r="MT182" s="56">
        <f t="shared" si="1489"/>
        <v>0</v>
      </c>
      <c r="MU182" s="57">
        <f t="shared" ref="MU182:PF182" si="1490">SUM(MU183:MU186)</f>
        <v>0</v>
      </c>
      <c r="MV182" s="56">
        <f t="shared" si="1490"/>
        <v>0</v>
      </c>
      <c r="MW182" s="56">
        <f t="shared" si="1490"/>
        <v>0</v>
      </c>
      <c r="MX182" s="56">
        <f t="shared" si="1490"/>
        <v>0</v>
      </c>
      <c r="MY182" s="107">
        <f t="shared" si="1490"/>
        <v>0</v>
      </c>
      <c r="MZ182" s="57">
        <f t="shared" si="1490"/>
        <v>0</v>
      </c>
      <c r="NA182" s="56">
        <f t="shared" si="1490"/>
        <v>0</v>
      </c>
      <c r="NB182" s="56">
        <f t="shared" si="1490"/>
        <v>0</v>
      </c>
      <c r="NC182" s="56">
        <f t="shared" si="1490"/>
        <v>0</v>
      </c>
      <c r="ND182" s="56">
        <f t="shared" si="1490"/>
        <v>0</v>
      </c>
      <c r="NE182" s="56">
        <f t="shared" si="1490"/>
        <v>0</v>
      </c>
      <c r="NF182" s="56">
        <f t="shared" si="1490"/>
        <v>0</v>
      </c>
      <c r="NG182" s="56">
        <f t="shared" si="1490"/>
        <v>0</v>
      </c>
      <c r="NH182" s="56">
        <f t="shared" si="1490"/>
        <v>0</v>
      </c>
      <c r="NI182" s="56">
        <f t="shared" si="1490"/>
        <v>0</v>
      </c>
      <c r="NJ182" s="56">
        <f t="shared" si="1490"/>
        <v>0</v>
      </c>
      <c r="NK182" s="57">
        <f t="shared" si="1490"/>
        <v>0</v>
      </c>
      <c r="NL182" s="56">
        <f t="shared" si="1490"/>
        <v>0</v>
      </c>
      <c r="NM182" s="56">
        <f t="shared" si="1490"/>
        <v>0</v>
      </c>
      <c r="NN182" s="56">
        <f t="shared" si="1490"/>
        <v>0</v>
      </c>
      <c r="NO182" s="107">
        <f t="shared" si="1490"/>
        <v>0</v>
      </c>
      <c r="NP182" s="57">
        <f t="shared" si="1490"/>
        <v>0</v>
      </c>
      <c r="NQ182" s="56">
        <f t="shared" si="1490"/>
        <v>0</v>
      </c>
      <c r="NR182" s="56">
        <f t="shared" si="1490"/>
        <v>0</v>
      </c>
      <c r="NS182" s="56">
        <f t="shared" si="1490"/>
        <v>0</v>
      </c>
      <c r="NT182" s="56">
        <f t="shared" si="1490"/>
        <v>0</v>
      </c>
      <c r="NU182" s="56">
        <f t="shared" si="1490"/>
        <v>0</v>
      </c>
      <c r="NV182" s="56">
        <f t="shared" si="1490"/>
        <v>0</v>
      </c>
      <c r="NW182" s="56">
        <f t="shared" si="1490"/>
        <v>0</v>
      </c>
      <c r="NX182" s="56">
        <f t="shared" si="1490"/>
        <v>0</v>
      </c>
      <c r="NY182" s="56">
        <f t="shared" si="1490"/>
        <v>0</v>
      </c>
      <c r="NZ182" s="56">
        <f t="shared" si="1490"/>
        <v>0</v>
      </c>
      <c r="OA182" s="57">
        <f t="shared" si="1490"/>
        <v>0</v>
      </c>
      <c r="OB182" s="56">
        <f t="shared" si="1490"/>
        <v>0</v>
      </c>
      <c r="OC182" s="56">
        <f t="shared" si="1490"/>
        <v>0</v>
      </c>
      <c r="OD182" s="56">
        <f t="shared" si="1490"/>
        <v>0</v>
      </c>
      <c r="OE182" s="107">
        <f t="shared" si="1490"/>
        <v>0</v>
      </c>
      <c r="OF182" s="57">
        <f t="shared" si="1490"/>
        <v>0</v>
      </c>
      <c r="OG182" s="56">
        <f t="shared" si="1490"/>
        <v>0</v>
      </c>
      <c r="OH182" s="56">
        <f t="shared" si="1490"/>
        <v>0</v>
      </c>
      <c r="OI182" s="56">
        <f t="shared" si="1490"/>
        <v>0</v>
      </c>
      <c r="OJ182" s="56">
        <f t="shared" si="1490"/>
        <v>0</v>
      </c>
      <c r="OK182" s="56">
        <f t="shared" si="1490"/>
        <v>0</v>
      </c>
      <c r="OL182" s="56">
        <f t="shared" si="1490"/>
        <v>0</v>
      </c>
      <c r="OM182" s="56">
        <f t="shared" si="1490"/>
        <v>0</v>
      </c>
      <c r="ON182" s="56">
        <f t="shared" si="1490"/>
        <v>0</v>
      </c>
      <c r="OO182" s="56">
        <f t="shared" si="1490"/>
        <v>0</v>
      </c>
      <c r="OP182" s="56">
        <f t="shared" si="1490"/>
        <v>0</v>
      </c>
      <c r="OQ182" s="57">
        <f t="shared" si="1490"/>
        <v>0</v>
      </c>
      <c r="OR182" s="56">
        <f t="shared" si="1490"/>
        <v>0</v>
      </c>
      <c r="OS182" s="56">
        <f t="shared" si="1490"/>
        <v>0</v>
      </c>
      <c r="OT182" s="56">
        <f t="shared" si="1490"/>
        <v>0</v>
      </c>
      <c r="OU182" s="107">
        <f t="shared" si="1490"/>
        <v>0</v>
      </c>
      <c r="OV182" s="57">
        <f t="shared" si="1490"/>
        <v>0</v>
      </c>
      <c r="OW182" s="56">
        <f t="shared" si="1490"/>
        <v>0</v>
      </c>
      <c r="OX182" s="56">
        <f t="shared" si="1490"/>
        <v>0</v>
      </c>
      <c r="OY182" s="56">
        <f t="shared" si="1490"/>
        <v>0</v>
      </c>
      <c r="OZ182" s="56">
        <f t="shared" si="1490"/>
        <v>0</v>
      </c>
      <c r="PA182" s="56">
        <f t="shared" si="1490"/>
        <v>0</v>
      </c>
      <c r="PB182" s="56">
        <f t="shared" si="1490"/>
        <v>0</v>
      </c>
      <c r="PC182" s="56">
        <f t="shared" si="1490"/>
        <v>0</v>
      </c>
      <c r="PD182" s="56">
        <f t="shared" si="1490"/>
        <v>0</v>
      </c>
      <c r="PE182" s="56">
        <f t="shared" si="1490"/>
        <v>0</v>
      </c>
      <c r="PF182" s="56">
        <f t="shared" si="1490"/>
        <v>0</v>
      </c>
      <c r="PG182" s="57">
        <f t="shared" ref="PG182:RR182" si="1491">SUM(PG183:PG186)</f>
        <v>0</v>
      </c>
      <c r="PH182" s="56">
        <f t="shared" si="1491"/>
        <v>0</v>
      </c>
      <c r="PI182" s="56">
        <f t="shared" si="1491"/>
        <v>0</v>
      </c>
      <c r="PJ182" s="56">
        <f t="shared" si="1491"/>
        <v>0</v>
      </c>
      <c r="PK182" s="107">
        <f t="shared" si="1491"/>
        <v>0</v>
      </c>
      <c r="PL182" s="57">
        <f t="shared" si="1491"/>
        <v>0</v>
      </c>
      <c r="PM182" s="56">
        <f t="shared" si="1491"/>
        <v>0</v>
      </c>
      <c r="PN182" s="56">
        <f t="shared" si="1491"/>
        <v>0</v>
      </c>
      <c r="PO182" s="56">
        <f t="shared" si="1491"/>
        <v>0</v>
      </c>
      <c r="PP182" s="56">
        <f t="shared" si="1491"/>
        <v>0</v>
      </c>
      <c r="PQ182" s="56">
        <f t="shared" si="1491"/>
        <v>0</v>
      </c>
      <c r="PR182" s="56">
        <f t="shared" si="1491"/>
        <v>0</v>
      </c>
      <c r="PS182" s="56">
        <f t="shared" si="1491"/>
        <v>0</v>
      </c>
      <c r="PT182" s="56">
        <f t="shared" si="1491"/>
        <v>0</v>
      </c>
      <c r="PU182" s="56">
        <f t="shared" si="1491"/>
        <v>0</v>
      </c>
      <c r="PV182" s="56">
        <f t="shared" si="1491"/>
        <v>0</v>
      </c>
      <c r="PW182" s="57">
        <f t="shared" si="1491"/>
        <v>0</v>
      </c>
      <c r="PX182" s="56">
        <f t="shared" si="1491"/>
        <v>0</v>
      </c>
      <c r="PY182" s="56">
        <f t="shared" si="1491"/>
        <v>0</v>
      </c>
      <c r="PZ182" s="56">
        <f t="shared" si="1491"/>
        <v>0</v>
      </c>
      <c r="QA182" s="107">
        <f t="shared" si="1491"/>
        <v>0</v>
      </c>
      <c r="QB182" s="57">
        <f t="shared" si="1491"/>
        <v>0</v>
      </c>
      <c r="QC182" s="56">
        <f t="shared" si="1491"/>
        <v>0</v>
      </c>
      <c r="QD182" s="56">
        <f t="shared" si="1491"/>
        <v>0</v>
      </c>
      <c r="QE182" s="56">
        <f t="shared" si="1491"/>
        <v>0</v>
      </c>
      <c r="QF182" s="56">
        <f t="shared" si="1491"/>
        <v>0</v>
      </c>
      <c r="QG182" s="56">
        <f t="shared" si="1491"/>
        <v>0</v>
      </c>
      <c r="QH182" s="56">
        <f t="shared" si="1491"/>
        <v>0</v>
      </c>
      <c r="QI182" s="56">
        <f t="shared" si="1491"/>
        <v>0</v>
      </c>
      <c r="QJ182" s="56">
        <f t="shared" si="1491"/>
        <v>0</v>
      </c>
      <c r="QK182" s="56">
        <f t="shared" si="1491"/>
        <v>0</v>
      </c>
      <c r="QL182" s="56">
        <f t="shared" si="1491"/>
        <v>0</v>
      </c>
      <c r="QM182" s="57">
        <f t="shared" si="1491"/>
        <v>0</v>
      </c>
      <c r="QN182" s="56">
        <f t="shared" si="1491"/>
        <v>0</v>
      </c>
      <c r="QO182" s="56">
        <f t="shared" si="1491"/>
        <v>0</v>
      </c>
      <c r="QP182" s="56">
        <f t="shared" si="1491"/>
        <v>0</v>
      </c>
      <c r="QQ182" s="107">
        <f t="shared" si="1491"/>
        <v>0</v>
      </c>
      <c r="QR182" s="57">
        <f t="shared" si="1491"/>
        <v>0</v>
      </c>
      <c r="QS182" s="56">
        <f t="shared" si="1491"/>
        <v>0</v>
      </c>
      <c r="QT182" s="56">
        <f t="shared" si="1491"/>
        <v>0</v>
      </c>
      <c r="QU182" s="56">
        <f t="shared" si="1491"/>
        <v>0</v>
      </c>
      <c r="QV182" s="56">
        <f t="shared" si="1491"/>
        <v>0</v>
      </c>
      <c r="QW182" s="56">
        <f t="shared" si="1491"/>
        <v>0</v>
      </c>
      <c r="QX182" s="56">
        <f t="shared" si="1491"/>
        <v>0</v>
      </c>
      <c r="QY182" s="56">
        <f t="shared" si="1491"/>
        <v>0</v>
      </c>
      <c r="QZ182" s="56">
        <f t="shared" si="1491"/>
        <v>0</v>
      </c>
      <c r="RA182" s="56">
        <f t="shared" si="1491"/>
        <v>0</v>
      </c>
      <c r="RB182" s="56">
        <f t="shared" si="1491"/>
        <v>0</v>
      </c>
      <c r="RC182" s="57">
        <f t="shared" si="1491"/>
        <v>0</v>
      </c>
      <c r="RD182" s="56">
        <f t="shared" si="1491"/>
        <v>0</v>
      </c>
      <c r="RE182" s="56">
        <f t="shared" si="1491"/>
        <v>0</v>
      </c>
      <c r="RF182" s="56">
        <f t="shared" si="1491"/>
        <v>0</v>
      </c>
      <c r="RG182" s="56">
        <f t="shared" si="1491"/>
        <v>0</v>
      </c>
      <c r="RH182" s="56">
        <f t="shared" si="1491"/>
        <v>0</v>
      </c>
      <c r="RI182" s="56">
        <f t="shared" si="1491"/>
        <v>0</v>
      </c>
      <c r="RJ182" s="56">
        <f t="shared" si="1491"/>
        <v>0</v>
      </c>
      <c r="RK182" s="56">
        <f t="shared" si="1491"/>
        <v>0</v>
      </c>
      <c r="RL182" s="56">
        <f t="shared" si="1491"/>
        <v>0</v>
      </c>
      <c r="RM182" s="56">
        <f t="shared" si="1491"/>
        <v>0</v>
      </c>
      <c r="RN182" s="56">
        <f t="shared" si="1491"/>
        <v>0</v>
      </c>
      <c r="RO182" s="56">
        <f t="shared" si="1491"/>
        <v>0</v>
      </c>
      <c r="RP182" s="56">
        <f t="shared" si="1491"/>
        <v>0</v>
      </c>
      <c r="RQ182" s="107">
        <f t="shared" si="1491"/>
        <v>0</v>
      </c>
      <c r="RR182" s="150">
        <f t="shared" si="1491"/>
        <v>0</v>
      </c>
      <c r="RS182" s="57">
        <f t="shared" ref="RS182:UD182" si="1492">SUM(RS183:RS186)</f>
        <v>0</v>
      </c>
      <c r="RT182" s="56">
        <f t="shared" si="1492"/>
        <v>0</v>
      </c>
      <c r="RU182" s="56">
        <f t="shared" si="1492"/>
        <v>0</v>
      </c>
      <c r="RV182" s="56">
        <f t="shared" si="1492"/>
        <v>0</v>
      </c>
      <c r="RW182" s="56">
        <f t="shared" si="1492"/>
        <v>0</v>
      </c>
      <c r="RX182" s="56">
        <f t="shared" si="1492"/>
        <v>0</v>
      </c>
      <c r="RY182" s="56">
        <f t="shared" si="1492"/>
        <v>0</v>
      </c>
      <c r="RZ182" s="56">
        <f t="shared" si="1492"/>
        <v>0</v>
      </c>
      <c r="SA182" s="56">
        <f t="shared" si="1492"/>
        <v>0</v>
      </c>
      <c r="SB182" s="56">
        <f t="shared" si="1492"/>
        <v>0</v>
      </c>
      <c r="SC182" s="56">
        <f t="shared" si="1492"/>
        <v>0</v>
      </c>
      <c r="SD182" s="57">
        <f t="shared" si="1492"/>
        <v>0</v>
      </c>
      <c r="SE182" s="56">
        <f t="shared" si="1492"/>
        <v>0</v>
      </c>
      <c r="SF182" s="56">
        <f t="shared" si="1492"/>
        <v>0</v>
      </c>
      <c r="SG182" s="56">
        <f t="shared" si="1492"/>
        <v>0</v>
      </c>
      <c r="SH182" s="107">
        <f t="shared" si="1492"/>
        <v>0</v>
      </c>
      <c r="SI182" s="57">
        <f t="shared" si="1492"/>
        <v>0</v>
      </c>
      <c r="SJ182" s="56">
        <f t="shared" si="1492"/>
        <v>0</v>
      </c>
      <c r="SK182" s="56">
        <f t="shared" si="1492"/>
        <v>0</v>
      </c>
      <c r="SL182" s="56">
        <f t="shared" si="1492"/>
        <v>0</v>
      </c>
      <c r="SM182" s="56">
        <f t="shared" si="1492"/>
        <v>0</v>
      </c>
      <c r="SN182" s="56">
        <f t="shared" si="1492"/>
        <v>0</v>
      </c>
      <c r="SO182" s="56">
        <f t="shared" si="1492"/>
        <v>0</v>
      </c>
      <c r="SP182" s="56">
        <f t="shared" si="1492"/>
        <v>0</v>
      </c>
      <c r="SQ182" s="56">
        <f t="shared" si="1492"/>
        <v>0</v>
      </c>
      <c r="SR182" s="56">
        <f t="shared" si="1492"/>
        <v>0</v>
      </c>
      <c r="SS182" s="56">
        <f t="shared" si="1492"/>
        <v>0</v>
      </c>
      <c r="ST182" s="57">
        <f t="shared" si="1492"/>
        <v>0</v>
      </c>
      <c r="SU182" s="56">
        <f t="shared" si="1492"/>
        <v>0</v>
      </c>
      <c r="SV182" s="56">
        <f t="shared" si="1492"/>
        <v>0</v>
      </c>
      <c r="SW182" s="56">
        <f t="shared" si="1492"/>
        <v>0</v>
      </c>
      <c r="SX182" s="107">
        <f t="shared" si="1492"/>
        <v>0</v>
      </c>
      <c r="SY182" s="57">
        <f t="shared" si="1492"/>
        <v>0</v>
      </c>
      <c r="SZ182" s="56">
        <f t="shared" si="1492"/>
        <v>0</v>
      </c>
      <c r="TA182" s="56">
        <f t="shared" si="1492"/>
        <v>0</v>
      </c>
      <c r="TB182" s="56">
        <f t="shared" si="1492"/>
        <v>0</v>
      </c>
      <c r="TC182" s="56">
        <f t="shared" si="1492"/>
        <v>0</v>
      </c>
      <c r="TD182" s="56">
        <f t="shared" si="1492"/>
        <v>0</v>
      </c>
      <c r="TE182" s="56">
        <f t="shared" si="1492"/>
        <v>0</v>
      </c>
      <c r="TF182" s="56">
        <f t="shared" si="1492"/>
        <v>0</v>
      </c>
      <c r="TG182" s="56">
        <f t="shared" si="1492"/>
        <v>0</v>
      </c>
      <c r="TH182" s="56">
        <f t="shared" si="1492"/>
        <v>0</v>
      </c>
      <c r="TI182" s="56">
        <f t="shared" si="1492"/>
        <v>0</v>
      </c>
      <c r="TJ182" s="57">
        <f t="shared" si="1492"/>
        <v>0</v>
      </c>
      <c r="TK182" s="56">
        <f t="shared" si="1492"/>
        <v>0</v>
      </c>
      <c r="TL182" s="56">
        <f t="shared" si="1492"/>
        <v>0</v>
      </c>
      <c r="TM182" s="56">
        <f t="shared" si="1492"/>
        <v>0</v>
      </c>
      <c r="TN182" s="107">
        <f t="shared" si="1492"/>
        <v>0</v>
      </c>
      <c r="TO182" s="57">
        <f t="shared" si="1492"/>
        <v>0</v>
      </c>
      <c r="TP182" s="56">
        <f t="shared" si="1492"/>
        <v>0</v>
      </c>
      <c r="TQ182" s="56">
        <f t="shared" si="1492"/>
        <v>0</v>
      </c>
      <c r="TR182" s="56">
        <f t="shared" si="1492"/>
        <v>0</v>
      </c>
      <c r="TS182" s="56">
        <f t="shared" si="1492"/>
        <v>0</v>
      </c>
      <c r="TT182" s="56">
        <f t="shared" si="1492"/>
        <v>0</v>
      </c>
      <c r="TU182" s="56">
        <f t="shared" si="1492"/>
        <v>0</v>
      </c>
      <c r="TV182" s="56">
        <f t="shared" si="1492"/>
        <v>0</v>
      </c>
      <c r="TW182" s="56">
        <f t="shared" si="1492"/>
        <v>0</v>
      </c>
      <c r="TX182" s="56">
        <f t="shared" si="1492"/>
        <v>0</v>
      </c>
      <c r="TY182" s="56">
        <f t="shared" si="1492"/>
        <v>0</v>
      </c>
      <c r="TZ182" s="57">
        <f t="shared" si="1492"/>
        <v>0</v>
      </c>
      <c r="UA182" s="56">
        <f t="shared" si="1492"/>
        <v>0</v>
      </c>
      <c r="UB182" s="56">
        <f t="shared" si="1492"/>
        <v>0</v>
      </c>
      <c r="UC182" s="56">
        <f t="shared" si="1492"/>
        <v>0</v>
      </c>
      <c r="UD182" s="107">
        <f t="shared" si="1492"/>
        <v>0</v>
      </c>
      <c r="UE182" s="57">
        <f t="shared" ref="UE182:VD182" si="1493">SUM(UE183:UE186)</f>
        <v>0</v>
      </c>
      <c r="UF182" s="56">
        <f t="shared" si="1493"/>
        <v>0</v>
      </c>
      <c r="UG182" s="56">
        <f t="shared" si="1493"/>
        <v>0</v>
      </c>
      <c r="UH182" s="56">
        <f t="shared" si="1493"/>
        <v>0</v>
      </c>
      <c r="UI182" s="56">
        <f t="shared" si="1493"/>
        <v>0</v>
      </c>
      <c r="UJ182" s="56">
        <f t="shared" si="1493"/>
        <v>0</v>
      </c>
      <c r="UK182" s="56">
        <f t="shared" si="1493"/>
        <v>0</v>
      </c>
      <c r="UL182" s="56">
        <f t="shared" si="1493"/>
        <v>0</v>
      </c>
      <c r="UM182" s="56">
        <f t="shared" si="1493"/>
        <v>0</v>
      </c>
      <c r="UN182" s="56">
        <f t="shared" si="1493"/>
        <v>0</v>
      </c>
      <c r="UO182" s="56">
        <f t="shared" si="1493"/>
        <v>0</v>
      </c>
      <c r="UP182" s="57">
        <f t="shared" si="1493"/>
        <v>0</v>
      </c>
      <c r="UQ182" s="56">
        <f t="shared" si="1493"/>
        <v>0</v>
      </c>
      <c r="UR182" s="56">
        <f t="shared" si="1493"/>
        <v>0</v>
      </c>
      <c r="US182" s="56">
        <f t="shared" si="1493"/>
        <v>0</v>
      </c>
      <c r="UT182" s="56">
        <f t="shared" si="1493"/>
        <v>0</v>
      </c>
      <c r="UU182" s="56">
        <f t="shared" si="1493"/>
        <v>0</v>
      </c>
      <c r="UV182" s="56">
        <f t="shared" si="1493"/>
        <v>0</v>
      </c>
      <c r="UW182" s="56">
        <f t="shared" si="1493"/>
        <v>0</v>
      </c>
      <c r="UX182" s="56">
        <f t="shared" si="1493"/>
        <v>0</v>
      </c>
      <c r="UY182" s="56">
        <f t="shared" si="1493"/>
        <v>0</v>
      </c>
      <c r="UZ182" s="56">
        <f t="shared" si="1493"/>
        <v>0</v>
      </c>
      <c r="VA182" s="56">
        <f t="shared" si="1493"/>
        <v>0</v>
      </c>
      <c r="VB182" s="56">
        <f t="shared" si="1493"/>
        <v>0</v>
      </c>
      <c r="VC182" s="56">
        <f t="shared" si="1493"/>
        <v>0</v>
      </c>
      <c r="VD182" s="107">
        <f t="shared" si="1493"/>
        <v>0</v>
      </c>
      <c r="VE182" s="9" t="str">
        <f t="shared" si="1195"/>
        <v>-</v>
      </c>
    </row>
    <row r="183" spans="1:577" ht="20.149999999999999" customHeight="1">
      <c r="A183" s="21"/>
      <c r="B183" s="21"/>
      <c r="C183" s="22">
        <v>64061</v>
      </c>
      <c r="D183" s="23" t="s">
        <v>172</v>
      </c>
      <c r="E183" s="191">
        <f>SUM(F183:I183)</f>
        <v>0</v>
      </c>
      <c r="F183" s="192"/>
      <c r="G183" s="192"/>
      <c r="H183" s="193"/>
      <c r="I183" s="227"/>
      <c r="J183" s="239">
        <f t="shared" ref="J183:J186" si="1494">SUM(K183:Y183)</f>
        <v>0</v>
      </c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9"/>
      <c r="V183" s="58"/>
      <c r="W183" s="58"/>
      <c r="X183" s="58"/>
      <c r="Y183" s="108"/>
      <c r="Z183" s="167">
        <f t="shared" ref="Z183:Z186" si="1495">SUM(AA183:AO183)</f>
        <v>0</v>
      </c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/>
      <c r="AL183" s="58"/>
      <c r="AM183" s="58"/>
      <c r="AN183" s="58"/>
      <c r="AO183" s="108"/>
      <c r="AP183" s="167">
        <f t="shared" ref="AP183:AP186" si="1496">SUM(AQ183:BE183)</f>
        <v>0</v>
      </c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9"/>
      <c r="BB183" s="58"/>
      <c r="BC183" s="58"/>
      <c r="BD183" s="58"/>
      <c r="BE183" s="108"/>
      <c r="BF183" s="167">
        <f t="shared" ref="BF183:BF186" si="1497">SUM(BG183:BU183)</f>
        <v>0</v>
      </c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9"/>
      <c r="BR183" s="58"/>
      <c r="BS183" s="58"/>
      <c r="BT183" s="58"/>
      <c r="BU183" s="108"/>
      <c r="BV183" s="167">
        <f t="shared" ref="BV183:BV186" si="1498">SUM(BW183:CU183)</f>
        <v>0</v>
      </c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9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108"/>
      <c r="CV183" s="171"/>
      <c r="CW183" s="167">
        <f t="shared" ref="CW183:CW186" si="1499">SUM(CX183:DL183)</f>
        <v>0</v>
      </c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9"/>
      <c r="DI183" s="58"/>
      <c r="DJ183" s="58"/>
      <c r="DK183" s="58"/>
      <c r="DL183" s="108"/>
      <c r="DM183" s="167">
        <f t="shared" ref="DM183:DM186" si="1500">SUM(DN183:EB183)</f>
        <v>0</v>
      </c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9"/>
      <c r="DY183" s="58"/>
      <c r="DZ183" s="58"/>
      <c r="EA183" s="58"/>
      <c r="EB183" s="108"/>
      <c r="EC183" s="167">
        <f t="shared" ref="EC183:EC186" si="1501">SUM(ED183:ER183)</f>
        <v>0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9"/>
      <c r="EO183" s="58"/>
      <c r="EP183" s="58"/>
      <c r="EQ183" s="58"/>
      <c r="ER183" s="108"/>
      <c r="ES183" s="167">
        <f t="shared" ref="ES183:ES186" si="1502">SUM(ET183:FH183)</f>
        <v>0</v>
      </c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9"/>
      <c r="FE183" s="58"/>
      <c r="FF183" s="58"/>
      <c r="FG183" s="58"/>
      <c r="FH183" s="108"/>
      <c r="FI183" s="167">
        <f t="shared" ref="FI183:FI186" si="1503">SUM(FJ183:FX183)</f>
        <v>0</v>
      </c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9"/>
      <c r="FU183" s="58"/>
      <c r="FV183" s="58"/>
      <c r="FW183" s="58"/>
      <c r="FX183" s="108"/>
      <c r="FY183" s="167">
        <f t="shared" ref="FY183:FY186" si="1504">SUM(FZ183:GN183)</f>
        <v>0</v>
      </c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9"/>
      <c r="GK183" s="58"/>
      <c r="GL183" s="58"/>
      <c r="GM183" s="58"/>
      <c r="GN183" s="108"/>
      <c r="GO183" s="167">
        <f t="shared" ref="GO183:GO186" si="1505">SUM(GP183:HN183)</f>
        <v>0</v>
      </c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9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108"/>
      <c r="HO183" s="170"/>
      <c r="HP183" s="171"/>
      <c r="HQ183" s="167">
        <f t="shared" ref="HQ183:HQ186" si="1506">SUM(HR183:IF183)</f>
        <v>0</v>
      </c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9"/>
      <c r="IC183" s="58"/>
      <c r="ID183" s="58"/>
      <c r="IE183" s="58"/>
      <c r="IF183" s="108"/>
      <c r="IG183" s="167">
        <f t="shared" ref="IG183:IG186" si="1507">SUM(IH183:IV183)</f>
        <v>0</v>
      </c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9"/>
      <c r="IS183" s="58"/>
      <c r="IT183" s="58"/>
      <c r="IU183" s="58"/>
      <c r="IV183" s="108"/>
      <c r="IW183" s="167">
        <f t="shared" ref="IW183:IW186" si="1508">SUM(IX183:JL183)</f>
        <v>0</v>
      </c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9"/>
      <c r="JI183" s="58"/>
      <c r="JJ183" s="58"/>
      <c r="JK183" s="58"/>
      <c r="JL183" s="108"/>
      <c r="JM183" s="167">
        <f t="shared" ref="JM183:JM186" si="1509">SUM(JN183:KB183)</f>
        <v>0</v>
      </c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9"/>
      <c r="JY183" s="58"/>
      <c r="JZ183" s="58"/>
      <c r="KA183" s="58"/>
      <c r="KB183" s="108"/>
      <c r="KC183" s="167">
        <f t="shared" ref="KC183:KC186" si="1510">SUM(KD183:LB183)</f>
        <v>0</v>
      </c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9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108"/>
      <c r="LC183" s="171"/>
      <c r="LD183" s="167">
        <f t="shared" ref="LD183:LD186" si="1511">SUM(LE183:LS183)</f>
        <v>0</v>
      </c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9"/>
      <c r="LP183" s="58"/>
      <c r="LQ183" s="58"/>
      <c r="LR183" s="58"/>
      <c r="LS183" s="108"/>
      <c r="LT183" s="167">
        <f t="shared" ref="LT183:LT186" si="1512">SUM(LU183:MI183)</f>
        <v>0</v>
      </c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9"/>
      <c r="MF183" s="58"/>
      <c r="MG183" s="58"/>
      <c r="MH183" s="58"/>
      <c r="MI183" s="108"/>
      <c r="MJ183" s="167">
        <f t="shared" ref="MJ183:MJ186" si="1513">SUM(MK183:MY183)</f>
        <v>0</v>
      </c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9"/>
      <c r="MV183" s="58"/>
      <c r="MW183" s="58"/>
      <c r="MX183" s="58"/>
      <c r="MY183" s="108"/>
      <c r="MZ183" s="167">
        <f t="shared" ref="MZ183:MZ186" si="1514">SUM(NA183:NO183)</f>
        <v>0</v>
      </c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9"/>
      <c r="NL183" s="58"/>
      <c r="NM183" s="58"/>
      <c r="NN183" s="58"/>
      <c r="NO183" s="108"/>
      <c r="NP183" s="167">
        <f t="shared" ref="NP183:NP186" si="1515">SUM(NQ183:OE183)</f>
        <v>0</v>
      </c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9"/>
      <c r="OB183" s="58"/>
      <c r="OC183" s="58"/>
      <c r="OD183" s="58"/>
      <c r="OE183" s="108"/>
      <c r="OF183" s="167">
        <f t="shared" ref="OF183:OF186" si="1516">SUM(OG183:OU183)</f>
        <v>0</v>
      </c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9"/>
      <c r="OR183" s="58"/>
      <c r="OS183" s="58"/>
      <c r="OT183" s="58"/>
      <c r="OU183" s="108"/>
      <c r="OV183" s="167">
        <f t="shared" ref="OV183:OV186" si="1517">SUM(OW183:PK183)</f>
        <v>0</v>
      </c>
      <c r="OW183" s="58"/>
      <c r="OX183" s="58"/>
      <c r="OY183" s="58"/>
      <c r="OZ183" s="58"/>
      <c r="PA183" s="58"/>
      <c r="PB183" s="58"/>
      <c r="PC183" s="58"/>
      <c r="PD183" s="58"/>
      <c r="PE183" s="58"/>
      <c r="PF183" s="58"/>
      <c r="PG183" s="59"/>
      <c r="PH183" s="58"/>
      <c r="PI183" s="58"/>
      <c r="PJ183" s="58"/>
      <c r="PK183" s="108"/>
      <c r="PL183" s="167">
        <f t="shared" ref="PL183:PL186" si="1518">SUM(PM183:QA183)</f>
        <v>0</v>
      </c>
      <c r="PM183" s="58"/>
      <c r="PN183" s="58"/>
      <c r="PO183" s="58"/>
      <c r="PP183" s="58"/>
      <c r="PQ183" s="58"/>
      <c r="PR183" s="58"/>
      <c r="PS183" s="58"/>
      <c r="PT183" s="58"/>
      <c r="PU183" s="58"/>
      <c r="PV183" s="58"/>
      <c r="PW183" s="59"/>
      <c r="PX183" s="58"/>
      <c r="PY183" s="58"/>
      <c r="PZ183" s="58"/>
      <c r="QA183" s="108"/>
      <c r="QB183" s="167">
        <f t="shared" ref="QB183:QB186" si="1519">SUM(QC183:QQ183)</f>
        <v>0</v>
      </c>
      <c r="QC183" s="58"/>
      <c r="QD183" s="58"/>
      <c r="QE183" s="58"/>
      <c r="QF183" s="58"/>
      <c r="QG183" s="58"/>
      <c r="QH183" s="58"/>
      <c r="QI183" s="58"/>
      <c r="QJ183" s="58"/>
      <c r="QK183" s="58"/>
      <c r="QL183" s="58"/>
      <c r="QM183" s="59"/>
      <c r="QN183" s="58"/>
      <c r="QO183" s="58"/>
      <c r="QP183" s="58"/>
      <c r="QQ183" s="108"/>
      <c r="QR183" s="167">
        <f t="shared" ref="QR183:QR186" si="1520">SUM(QS183:RQ183)</f>
        <v>0</v>
      </c>
      <c r="QS183" s="58"/>
      <c r="QT183" s="58"/>
      <c r="QU183" s="58"/>
      <c r="QV183" s="58"/>
      <c r="QW183" s="58"/>
      <c r="QX183" s="58"/>
      <c r="QY183" s="58"/>
      <c r="QZ183" s="58"/>
      <c r="RA183" s="58"/>
      <c r="RB183" s="58"/>
      <c r="RC183" s="59"/>
      <c r="RD183" s="58"/>
      <c r="RE183" s="58"/>
      <c r="RF183" s="58"/>
      <c r="RG183" s="58"/>
      <c r="RH183" s="58"/>
      <c r="RI183" s="58"/>
      <c r="RJ183" s="58"/>
      <c r="RK183" s="58"/>
      <c r="RL183" s="58"/>
      <c r="RM183" s="58"/>
      <c r="RN183" s="58"/>
      <c r="RO183" s="58"/>
      <c r="RP183" s="58"/>
      <c r="RQ183" s="108"/>
      <c r="RR183" s="171"/>
      <c r="RS183" s="167">
        <f t="shared" ref="RS183:RS186" si="1521">SUM(RT183:SH183)</f>
        <v>0</v>
      </c>
      <c r="RT183" s="58"/>
      <c r="RU183" s="58"/>
      <c r="RV183" s="58"/>
      <c r="RW183" s="58"/>
      <c r="RX183" s="58"/>
      <c r="RY183" s="58"/>
      <c r="RZ183" s="58"/>
      <c r="SA183" s="58"/>
      <c r="SB183" s="58"/>
      <c r="SC183" s="58"/>
      <c r="SD183" s="59"/>
      <c r="SE183" s="58"/>
      <c r="SF183" s="58"/>
      <c r="SG183" s="58"/>
      <c r="SH183" s="108"/>
      <c r="SI183" s="167">
        <f t="shared" ref="SI183:SI186" si="1522">SUM(SJ183:SX183)</f>
        <v>0</v>
      </c>
      <c r="SJ183" s="58"/>
      <c r="SK183" s="58"/>
      <c r="SL183" s="58"/>
      <c r="SM183" s="58"/>
      <c r="SN183" s="58"/>
      <c r="SO183" s="58"/>
      <c r="SP183" s="58"/>
      <c r="SQ183" s="58"/>
      <c r="SR183" s="58"/>
      <c r="SS183" s="58"/>
      <c r="ST183" s="59"/>
      <c r="SU183" s="58"/>
      <c r="SV183" s="58"/>
      <c r="SW183" s="58"/>
      <c r="SX183" s="108"/>
      <c r="SY183" s="167">
        <f t="shared" ref="SY183:SY186" si="1523">SUM(SZ183:TN183)</f>
        <v>0</v>
      </c>
      <c r="SZ183" s="58"/>
      <c r="TA183" s="58"/>
      <c r="TB183" s="58"/>
      <c r="TC183" s="58"/>
      <c r="TD183" s="58"/>
      <c r="TE183" s="58"/>
      <c r="TF183" s="58"/>
      <c r="TG183" s="58"/>
      <c r="TH183" s="58"/>
      <c r="TI183" s="58"/>
      <c r="TJ183" s="59"/>
      <c r="TK183" s="58"/>
      <c r="TL183" s="58"/>
      <c r="TM183" s="58"/>
      <c r="TN183" s="108"/>
      <c r="TO183" s="167">
        <f t="shared" ref="TO183:TO186" si="1524">SUM(TP183:UD183)</f>
        <v>0</v>
      </c>
      <c r="TP183" s="58"/>
      <c r="TQ183" s="58"/>
      <c r="TR183" s="58"/>
      <c r="TS183" s="58"/>
      <c r="TT183" s="58"/>
      <c r="TU183" s="58"/>
      <c r="TV183" s="58"/>
      <c r="TW183" s="58"/>
      <c r="TX183" s="58"/>
      <c r="TY183" s="58"/>
      <c r="TZ183" s="59"/>
      <c r="UA183" s="58"/>
      <c r="UB183" s="58"/>
      <c r="UC183" s="58"/>
      <c r="UD183" s="108"/>
      <c r="UE183" s="167">
        <f t="shared" ref="UE183:UE186" si="1525">SUM(UF183:VD183)</f>
        <v>0</v>
      </c>
      <c r="UF183" s="58"/>
      <c r="UG183" s="58"/>
      <c r="UH183" s="58"/>
      <c r="UI183" s="58"/>
      <c r="UJ183" s="58"/>
      <c r="UK183" s="58"/>
      <c r="UL183" s="58"/>
      <c r="UM183" s="58"/>
      <c r="UN183" s="58"/>
      <c r="UO183" s="58"/>
      <c r="UP183" s="59"/>
      <c r="UQ183" s="58"/>
      <c r="UR183" s="58"/>
      <c r="US183" s="58"/>
      <c r="UT183" s="58"/>
      <c r="UU183" s="58"/>
      <c r="UV183" s="58"/>
      <c r="UW183" s="58"/>
      <c r="UX183" s="58"/>
      <c r="UY183" s="58"/>
      <c r="UZ183" s="58"/>
      <c r="VA183" s="58"/>
      <c r="VB183" s="58"/>
      <c r="VC183" s="58"/>
      <c r="VD183" s="108"/>
      <c r="VE183" s="9" t="str">
        <f t="shared" si="1195"/>
        <v>-</v>
      </c>
    </row>
    <row r="184" spans="1:577" ht="20.149999999999999" customHeight="1">
      <c r="A184" s="21"/>
      <c r="B184" s="21"/>
      <c r="C184" s="22">
        <v>64063</v>
      </c>
      <c r="D184" s="23" t="s">
        <v>173</v>
      </c>
      <c r="E184" s="191">
        <f>SUM(F184:I184)</f>
        <v>0</v>
      </c>
      <c r="F184" s="192"/>
      <c r="G184" s="192"/>
      <c r="H184" s="193"/>
      <c r="I184" s="227"/>
      <c r="J184" s="239">
        <f t="shared" si="1494"/>
        <v>0</v>
      </c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9"/>
      <c r="V184" s="58"/>
      <c r="W184" s="58"/>
      <c r="X184" s="58"/>
      <c r="Y184" s="108"/>
      <c r="Z184" s="167">
        <f t="shared" si="1495"/>
        <v>0</v>
      </c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/>
      <c r="AL184" s="58"/>
      <c r="AM184" s="58"/>
      <c r="AN184" s="58"/>
      <c r="AO184" s="108"/>
      <c r="AP184" s="167">
        <f t="shared" si="1496"/>
        <v>0</v>
      </c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9"/>
      <c r="BB184" s="58"/>
      <c r="BC184" s="58"/>
      <c r="BD184" s="58"/>
      <c r="BE184" s="108"/>
      <c r="BF184" s="167">
        <f t="shared" si="1497"/>
        <v>0</v>
      </c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9"/>
      <c r="BR184" s="58"/>
      <c r="BS184" s="58"/>
      <c r="BT184" s="58"/>
      <c r="BU184" s="108"/>
      <c r="BV184" s="167">
        <f t="shared" si="1498"/>
        <v>0</v>
      </c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9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108"/>
      <c r="CV184" s="171"/>
      <c r="CW184" s="167">
        <f t="shared" si="1499"/>
        <v>0</v>
      </c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9"/>
      <c r="DI184" s="58"/>
      <c r="DJ184" s="58"/>
      <c r="DK184" s="58"/>
      <c r="DL184" s="108"/>
      <c r="DM184" s="167">
        <f t="shared" si="1500"/>
        <v>0</v>
      </c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9"/>
      <c r="DY184" s="58"/>
      <c r="DZ184" s="58"/>
      <c r="EA184" s="58"/>
      <c r="EB184" s="108"/>
      <c r="EC184" s="167">
        <f t="shared" si="1501"/>
        <v>0</v>
      </c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9"/>
      <c r="EO184" s="58"/>
      <c r="EP184" s="58"/>
      <c r="EQ184" s="58"/>
      <c r="ER184" s="108"/>
      <c r="ES184" s="167">
        <f t="shared" si="1502"/>
        <v>0</v>
      </c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9"/>
      <c r="FE184" s="58"/>
      <c r="FF184" s="58"/>
      <c r="FG184" s="58"/>
      <c r="FH184" s="108"/>
      <c r="FI184" s="167">
        <f t="shared" si="1503"/>
        <v>0</v>
      </c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9"/>
      <c r="FU184" s="58"/>
      <c r="FV184" s="58"/>
      <c r="FW184" s="58"/>
      <c r="FX184" s="108"/>
      <c r="FY184" s="167">
        <f t="shared" si="1504"/>
        <v>0</v>
      </c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9"/>
      <c r="GK184" s="58"/>
      <c r="GL184" s="58"/>
      <c r="GM184" s="58"/>
      <c r="GN184" s="108"/>
      <c r="GO184" s="167">
        <f t="shared" si="1505"/>
        <v>0</v>
      </c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9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108"/>
      <c r="HO184" s="170"/>
      <c r="HP184" s="171"/>
      <c r="HQ184" s="167">
        <f t="shared" si="1506"/>
        <v>0</v>
      </c>
      <c r="HR184" s="58"/>
      <c r="HS184" s="58"/>
      <c r="HT184" s="58"/>
      <c r="HU184" s="58"/>
      <c r="HV184" s="58"/>
      <c r="HW184" s="58"/>
      <c r="HX184" s="58"/>
      <c r="HY184" s="58"/>
      <c r="HZ184" s="58"/>
      <c r="IA184" s="58"/>
      <c r="IB184" s="59"/>
      <c r="IC184" s="58"/>
      <c r="ID184" s="58"/>
      <c r="IE184" s="58"/>
      <c r="IF184" s="108"/>
      <c r="IG184" s="167">
        <f t="shared" si="1507"/>
        <v>0</v>
      </c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9"/>
      <c r="IS184" s="58"/>
      <c r="IT184" s="58"/>
      <c r="IU184" s="58"/>
      <c r="IV184" s="108"/>
      <c r="IW184" s="167">
        <f t="shared" si="1508"/>
        <v>0</v>
      </c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9"/>
      <c r="JI184" s="58"/>
      <c r="JJ184" s="58"/>
      <c r="JK184" s="58"/>
      <c r="JL184" s="108"/>
      <c r="JM184" s="167">
        <f t="shared" si="1509"/>
        <v>0</v>
      </c>
      <c r="JN184" s="58"/>
      <c r="JO184" s="58"/>
      <c r="JP184" s="58"/>
      <c r="JQ184" s="58"/>
      <c r="JR184" s="58"/>
      <c r="JS184" s="58"/>
      <c r="JT184" s="58"/>
      <c r="JU184" s="58"/>
      <c r="JV184" s="58"/>
      <c r="JW184" s="58"/>
      <c r="JX184" s="59"/>
      <c r="JY184" s="58"/>
      <c r="JZ184" s="58"/>
      <c r="KA184" s="58"/>
      <c r="KB184" s="108"/>
      <c r="KC184" s="167">
        <f t="shared" si="1510"/>
        <v>0</v>
      </c>
      <c r="KD184" s="58"/>
      <c r="KE184" s="58"/>
      <c r="KF184" s="58"/>
      <c r="KG184" s="58"/>
      <c r="KH184" s="58"/>
      <c r="KI184" s="58"/>
      <c r="KJ184" s="58"/>
      <c r="KK184" s="58"/>
      <c r="KL184" s="58"/>
      <c r="KM184" s="58"/>
      <c r="KN184" s="59"/>
      <c r="KO184" s="58"/>
      <c r="KP184" s="58"/>
      <c r="KQ184" s="58"/>
      <c r="KR184" s="58"/>
      <c r="KS184" s="58"/>
      <c r="KT184" s="58"/>
      <c r="KU184" s="58"/>
      <c r="KV184" s="58"/>
      <c r="KW184" s="58"/>
      <c r="KX184" s="58"/>
      <c r="KY184" s="58"/>
      <c r="KZ184" s="58"/>
      <c r="LA184" s="58"/>
      <c r="LB184" s="108"/>
      <c r="LC184" s="171"/>
      <c r="LD184" s="167">
        <f t="shared" si="1511"/>
        <v>0</v>
      </c>
      <c r="LE184" s="58"/>
      <c r="LF184" s="58"/>
      <c r="LG184" s="58"/>
      <c r="LH184" s="58"/>
      <c r="LI184" s="58"/>
      <c r="LJ184" s="58"/>
      <c r="LK184" s="58"/>
      <c r="LL184" s="58"/>
      <c r="LM184" s="58"/>
      <c r="LN184" s="58"/>
      <c r="LO184" s="59"/>
      <c r="LP184" s="58"/>
      <c r="LQ184" s="58"/>
      <c r="LR184" s="58"/>
      <c r="LS184" s="108"/>
      <c r="LT184" s="167">
        <f t="shared" si="1512"/>
        <v>0</v>
      </c>
      <c r="LU184" s="58"/>
      <c r="LV184" s="58"/>
      <c r="LW184" s="58"/>
      <c r="LX184" s="58"/>
      <c r="LY184" s="58"/>
      <c r="LZ184" s="58"/>
      <c r="MA184" s="58"/>
      <c r="MB184" s="58"/>
      <c r="MC184" s="58"/>
      <c r="MD184" s="58"/>
      <c r="ME184" s="59"/>
      <c r="MF184" s="58"/>
      <c r="MG184" s="58"/>
      <c r="MH184" s="58"/>
      <c r="MI184" s="108"/>
      <c r="MJ184" s="167">
        <f t="shared" si="1513"/>
        <v>0</v>
      </c>
      <c r="MK184" s="58"/>
      <c r="ML184" s="58"/>
      <c r="MM184" s="58"/>
      <c r="MN184" s="58"/>
      <c r="MO184" s="58"/>
      <c r="MP184" s="58"/>
      <c r="MQ184" s="58"/>
      <c r="MR184" s="58"/>
      <c r="MS184" s="58"/>
      <c r="MT184" s="58"/>
      <c r="MU184" s="59"/>
      <c r="MV184" s="58"/>
      <c r="MW184" s="58"/>
      <c r="MX184" s="58"/>
      <c r="MY184" s="108"/>
      <c r="MZ184" s="167">
        <f t="shared" si="1514"/>
        <v>0</v>
      </c>
      <c r="NA184" s="58"/>
      <c r="NB184" s="58"/>
      <c r="NC184" s="58"/>
      <c r="ND184" s="58"/>
      <c r="NE184" s="58"/>
      <c r="NF184" s="58"/>
      <c r="NG184" s="58"/>
      <c r="NH184" s="58"/>
      <c r="NI184" s="58"/>
      <c r="NJ184" s="58"/>
      <c r="NK184" s="59"/>
      <c r="NL184" s="58"/>
      <c r="NM184" s="58"/>
      <c r="NN184" s="58"/>
      <c r="NO184" s="108"/>
      <c r="NP184" s="167">
        <f t="shared" si="1515"/>
        <v>0</v>
      </c>
      <c r="NQ184" s="58"/>
      <c r="NR184" s="58"/>
      <c r="NS184" s="58"/>
      <c r="NT184" s="58"/>
      <c r="NU184" s="58"/>
      <c r="NV184" s="58"/>
      <c r="NW184" s="58"/>
      <c r="NX184" s="58"/>
      <c r="NY184" s="58"/>
      <c r="NZ184" s="58"/>
      <c r="OA184" s="59"/>
      <c r="OB184" s="58"/>
      <c r="OC184" s="58"/>
      <c r="OD184" s="58"/>
      <c r="OE184" s="108"/>
      <c r="OF184" s="167">
        <f t="shared" si="1516"/>
        <v>0</v>
      </c>
      <c r="OG184" s="58"/>
      <c r="OH184" s="58"/>
      <c r="OI184" s="58"/>
      <c r="OJ184" s="58"/>
      <c r="OK184" s="58"/>
      <c r="OL184" s="58"/>
      <c r="OM184" s="58"/>
      <c r="ON184" s="58"/>
      <c r="OO184" s="58"/>
      <c r="OP184" s="58"/>
      <c r="OQ184" s="59"/>
      <c r="OR184" s="58"/>
      <c r="OS184" s="58"/>
      <c r="OT184" s="58"/>
      <c r="OU184" s="108"/>
      <c r="OV184" s="167">
        <f t="shared" si="1517"/>
        <v>0</v>
      </c>
      <c r="OW184" s="58"/>
      <c r="OX184" s="58"/>
      <c r="OY184" s="58"/>
      <c r="OZ184" s="58"/>
      <c r="PA184" s="58"/>
      <c r="PB184" s="58"/>
      <c r="PC184" s="58"/>
      <c r="PD184" s="58"/>
      <c r="PE184" s="58"/>
      <c r="PF184" s="58"/>
      <c r="PG184" s="59"/>
      <c r="PH184" s="58"/>
      <c r="PI184" s="58"/>
      <c r="PJ184" s="58"/>
      <c r="PK184" s="108"/>
      <c r="PL184" s="167">
        <f t="shared" si="1518"/>
        <v>0</v>
      </c>
      <c r="PM184" s="58"/>
      <c r="PN184" s="58"/>
      <c r="PO184" s="58"/>
      <c r="PP184" s="58"/>
      <c r="PQ184" s="58"/>
      <c r="PR184" s="58"/>
      <c r="PS184" s="58"/>
      <c r="PT184" s="58"/>
      <c r="PU184" s="58"/>
      <c r="PV184" s="58"/>
      <c r="PW184" s="59"/>
      <c r="PX184" s="58"/>
      <c r="PY184" s="58"/>
      <c r="PZ184" s="58"/>
      <c r="QA184" s="108"/>
      <c r="QB184" s="167">
        <f t="shared" si="1519"/>
        <v>0</v>
      </c>
      <c r="QC184" s="58"/>
      <c r="QD184" s="58"/>
      <c r="QE184" s="58"/>
      <c r="QF184" s="58"/>
      <c r="QG184" s="58"/>
      <c r="QH184" s="58"/>
      <c r="QI184" s="58"/>
      <c r="QJ184" s="58"/>
      <c r="QK184" s="58"/>
      <c r="QL184" s="58"/>
      <c r="QM184" s="59"/>
      <c r="QN184" s="58"/>
      <c r="QO184" s="58"/>
      <c r="QP184" s="58"/>
      <c r="QQ184" s="108"/>
      <c r="QR184" s="167">
        <f t="shared" si="1520"/>
        <v>0</v>
      </c>
      <c r="QS184" s="58"/>
      <c r="QT184" s="58"/>
      <c r="QU184" s="58"/>
      <c r="QV184" s="58"/>
      <c r="QW184" s="58"/>
      <c r="QX184" s="58"/>
      <c r="QY184" s="58"/>
      <c r="QZ184" s="58"/>
      <c r="RA184" s="58"/>
      <c r="RB184" s="58"/>
      <c r="RC184" s="59"/>
      <c r="RD184" s="58"/>
      <c r="RE184" s="58"/>
      <c r="RF184" s="58"/>
      <c r="RG184" s="58"/>
      <c r="RH184" s="58"/>
      <c r="RI184" s="58"/>
      <c r="RJ184" s="58"/>
      <c r="RK184" s="58"/>
      <c r="RL184" s="58"/>
      <c r="RM184" s="58"/>
      <c r="RN184" s="58"/>
      <c r="RO184" s="58"/>
      <c r="RP184" s="58"/>
      <c r="RQ184" s="108"/>
      <c r="RR184" s="171"/>
      <c r="RS184" s="167">
        <f t="shared" si="1521"/>
        <v>0</v>
      </c>
      <c r="RT184" s="58"/>
      <c r="RU184" s="58"/>
      <c r="RV184" s="58"/>
      <c r="RW184" s="58"/>
      <c r="RX184" s="58"/>
      <c r="RY184" s="58"/>
      <c r="RZ184" s="58"/>
      <c r="SA184" s="58"/>
      <c r="SB184" s="58"/>
      <c r="SC184" s="58"/>
      <c r="SD184" s="59"/>
      <c r="SE184" s="58"/>
      <c r="SF184" s="58"/>
      <c r="SG184" s="58"/>
      <c r="SH184" s="108"/>
      <c r="SI184" s="167">
        <f t="shared" si="1522"/>
        <v>0</v>
      </c>
      <c r="SJ184" s="58"/>
      <c r="SK184" s="58"/>
      <c r="SL184" s="58"/>
      <c r="SM184" s="58"/>
      <c r="SN184" s="58"/>
      <c r="SO184" s="58"/>
      <c r="SP184" s="58"/>
      <c r="SQ184" s="58"/>
      <c r="SR184" s="58"/>
      <c r="SS184" s="58"/>
      <c r="ST184" s="59"/>
      <c r="SU184" s="58"/>
      <c r="SV184" s="58"/>
      <c r="SW184" s="58"/>
      <c r="SX184" s="108"/>
      <c r="SY184" s="167">
        <f t="shared" si="1523"/>
        <v>0</v>
      </c>
      <c r="SZ184" s="58"/>
      <c r="TA184" s="58"/>
      <c r="TB184" s="58"/>
      <c r="TC184" s="58"/>
      <c r="TD184" s="58"/>
      <c r="TE184" s="58"/>
      <c r="TF184" s="58"/>
      <c r="TG184" s="58"/>
      <c r="TH184" s="58"/>
      <c r="TI184" s="58"/>
      <c r="TJ184" s="59"/>
      <c r="TK184" s="58"/>
      <c r="TL184" s="58"/>
      <c r="TM184" s="58"/>
      <c r="TN184" s="108"/>
      <c r="TO184" s="167">
        <f t="shared" si="1524"/>
        <v>0</v>
      </c>
      <c r="TP184" s="58"/>
      <c r="TQ184" s="58"/>
      <c r="TR184" s="58"/>
      <c r="TS184" s="58"/>
      <c r="TT184" s="58"/>
      <c r="TU184" s="58"/>
      <c r="TV184" s="58"/>
      <c r="TW184" s="58"/>
      <c r="TX184" s="58"/>
      <c r="TY184" s="58"/>
      <c r="TZ184" s="59"/>
      <c r="UA184" s="58"/>
      <c r="UB184" s="58"/>
      <c r="UC184" s="58"/>
      <c r="UD184" s="108"/>
      <c r="UE184" s="167">
        <f t="shared" si="1525"/>
        <v>0</v>
      </c>
      <c r="UF184" s="58"/>
      <c r="UG184" s="58"/>
      <c r="UH184" s="58"/>
      <c r="UI184" s="58"/>
      <c r="UJ184" s="58"/>
      <c r="UK184" s="58"/>
      <c r="UL184" s="58"/>
      <c r="UM184" s="58"/>
      <c r="UN184" s="58"/>
      <c r="UO184" s="58"/>
      <c r="UP184" s="59"/>
      <c r="UQ184" s="58"/>
      <c r="UR184" s="58"/>
      <c r="US184" s="58"/>
      <c r="UT184" s="58"/>
      <c r="UU184" s="58"/>
      <c r="UV184" s="58"/>
      <c r="UW184" s="58"/>
      <c r="UX184" s="58"/>
      <c r="UY184" s="58"/>
      <c r="UZ184" s="58"/>
      <c r="VA184" s="58"/>
      <c r="VB184" s="58"/>
      <c r="VC184" s="58"/>
      <c r="VD184" s="108"/>
      <c r="VE184" s="9" t="str">
        <f t="shared" si="1195"/>
        <v>-</v>
      </c>
    </row>
    <row r="185" spans="1:577" ht="20.149999999999999" customHeight="1">
      <c r="A185" s="21"/>
      <c r="B185" s="21"/>
      <c r="C185" s="22">
        <v>64064</v>
      </c>
      <c r="D185" s="23" t="s">
        <v>174</v>
      </c>
      <c r="E185" s="191">
        <f>SUM(F185:I185)</f>
        <v>0</v>
      </c>
      <c r="F185" s="192"/>
      <c r="G185" s="192"/>
      <c r="H185" s="193"/>
      <c r="I185" s="227"/>
      <c r="J185" s="239">
        <f t="shared" si="1494"/>
        <v>0</v>
      </c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9"/>
      <c r="V185" s="58"/>
      <c r="W185" s="58"/>
      <c r="X185" s="58"/>
      <c r="Y185" s="108"/>
      <c r="Z185" s="167">
        <f t="shared" si="1495"/>
        <v>0</v>
      </c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/>
      <c r="AL185" s="58"/>
      <c r="AM185" s="58"/>
      <c r="AN185" s="58"/>
      <c r="AO185" s="108"/>
      <c r="AP185" s="167">
        <f t="shared" si="1496"/>
        <v>0</v>
      </c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9"/>
      <c r="BB185" s="58"/>
      <c r="BC185" s="58"/>
      <c r="BD185" s="58"/>
      <c r="BE185" s="108"/>
      <c r="BF185" s="167">
        <f t="shared" si="1497"/>
        <v>0</v>
      </c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9"/>
      <c r="BR185" s="58"/>
      <c r="BS185" s="58"/>
      <c r="BT185" s="58"/>
      <c r="BU185" s="108"/>
      <c r="BV185" s="167">
        <f t="shared" si="1498"/>
        <v>0</v>
      </c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9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108"/>
      <c r="CV185" s="171"/>
      <c r="CW185" s="167">
        <f t="shared" si="1499"/>
        <v>0</v>
      </c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9"/>
      <c r="DI185" s="58"/>
      <c r="DJ185" s="58"/>
      <c r="DK185" s="58"/>
      <c r="DL185" s="108"/>
      <c r="DM185" s="167">
        <f t="shared" si="1500"/>
        <v>0</v>
      </c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9"/>
      <c r="DY185" s="58"/>
      <c r="DZ185" s="58"/>
      <c r="EA185" s="58"/>
      <c r="EB185" s="108"/>
      <c r="EC185" s="167">
        <f t="shared" si="1501"/>
        <v>0</v>
      </c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9"/>
      <c r="EO185" s="58"/>
      <c r="EP185" s="58"/>
      <c r="EQ185" s="58"/>
      <c r="ER185" s="108"/>
      <c r="ES185" s="167">
        <f t="shared" si="1502"/>
        <v>0</v>
      </c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9"/>
      <c r="FE185" s="58"/>
      <c r="FF185" s="58"/>
      <c r="FG185" s="58"/>
      <c r="FH185" s="108"/>
      <c r="FI185" s="167">
        <f t="shared" si="1503"/>
        <v>0</v>
      </c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9"/>
      <c r="FU185" s="58"/>
      <c r="FV185" s="58"/>
      <c r="FW185" s="58"/>
      <c r="FX185" s="108"/>
      <c r="FY185" s="167">
        <f t="shared" si="1504"/>
        <v>0</v>
      </c>
      <c r="FZ185" s="58"/>
      <c r="GA185" s="58"/>
      <c r="GB185" s="58"/>
      <c r="GC185" s="58"/>
      <c r="GD185" s="58"/>
      <c r="GE185" s="58"/>
      <c r="GF185" s="58"/>
      <c r="GG185" s="58"/>
      <c r="GH185" s="58"/>
      <c r="GI185" s="58"/>
      <c r="GJ185" s="59"/>
      <c r="GK185" s="58"/>
      <c r="GL185" s="58"/>
      <c r="GM185" s="58"/>
      <c r="GN185" s="108"/>
      <c r="GO185" s="167">
        <f t="shared" si="1505"/>
        <v>0</v>
      </c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9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108"/>
      <c r="HO185" s="170"/>
      <c r="HP185" s="171"/>
      <c r="HQ185" s="167">
        <f t="shared" si="1506"/>
        <v>0</v>
      </c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9"/>
      <c r="IC185" s="58"/>
      <c r="ID185" s="58"/>
      <c r="IE185" s="58"/>
      <c r="IF185" s="108"/>
      <c r="IG185" s="167">
        <f t="shared" si="1507"/>
        <v>0</v>
      </c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9"/>
      <c r="IS185" s="58"/>
      <c r="IT185" s="58"/>
      <c r="IU185" s="58"/>
      <c r="IV185" s="108"/>
      <c r="IW185" s="167">
        <f t="shared" si="1508"/>
        <v>0</v>
      </c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9"/>
      <c r="JI185" s="58"/>
      <c r="JJ185" s="58"/>
      <c r="JK185" s="58"/>
      <c r="JL185" s="108"/>
      <c r="JM185" s="167">
        <f t="shared" si="1509"/>
        <v>0</v>
      </c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9"/>
      <c r="JY185" s="58"/>
      <c r="JZ185" s="58"/>
      <c r="KA185" s="58"/>
      <c r="KB185" s="108"/>
      <c r="KC185" s="167">
        <f t="shared" si="1510"/>
        <v>0</v>
      </c>
      <c r="KD185" s="58"/>
      <c r="KE185" s="58"/>
      <c r="KF185" s="58"/>
      <c r="KG185" s="58"/>
      <c r="KH185" s="58"/>
      <c r="KI185" s="58"/>
      <c r="KJ185" s="58"/>
      <c r="KK185" s="58"/>
      <c r="KL185" s="58"/>
      <c r="KM185" s="58"/>
      <c r="KN185" s="59"/>
      <c r="KO185" s="58"/>
      <c r="KP185" s="58"/>
      <c r="KQ185" s="58"/>
      <c r="KR185" s="58"/>
      <c r="KS185" s="58"/>
      <c r="KT185" s="58"/>
      <c r="KU185" s="58"/>
      <c r="KV185" s="58"/>
      <c r="KW185" s="58"/>
      <c r="KX185" s="58"/>
      <c r="KY185" s="58"/>
      <c r="KZ185" s="58"/>
      <c r="LA185" s="58"/>
      <c r="LB185" s="108"/>
      <c r="LC185" s="171"/>
      <c r="LD185" s="167">
        <f t="shared" si="1511"/>
        <v>0</v>
      </c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9"/>
      <c r="LP185" s="58"/>
      <c r="LQ185" s="58"/>
      <c r="LR185" s="58"/>
      <c r="LS185" s="108"/>
      <c r="LT185" s="167">
        <f t="shared" si="1512"/>
        <v>0</v>
      </c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9"/>
      <c r="MF185" s="58"/>
      <c r="MG185" s="58"/>
      <c r="MH185" s="58"/>
      <c r="MI185" s="108"/>
      <c r="MJ185" s="167">
        <f t="shared" si="1513"/>
        <v>0</v>
      </c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9"/>
      <c r="MV185" s="58"/>
      <c r="MW185" s="58"/>
      <c r="MX185" s="58"/>
      <c r="MY185" s="108"/>
      <c r="MZ185" s="167">
        <f t="shared" si="1514"/>
        <v>0</v>
      </c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9"/>
      <c r="NL185" s="58"/>
      <c r="NM185" s="58"/>
      <c r="NN185" s="58"/>
      <c r="NO185" s="108"/>
      <c r="NP185" s="167">
        <f t="shared" si="1515"/>
        <v>0</v>
      </c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9"/>
      <c r="OB185" s="58"/>
      <c r="OC185" s="58"/>
      <c r="OD185" s="58"/>
      <c r="OE185" s="108"/>
      <c r="OF185" s="167">
        <f t="shared" si="1516"/>
        <v>0</v>
      </c>
      <c r="OG185" s="58"/>
      <c r="OH185" s="58"/>
      <c r="OI185" s="58"/>
      <c r="OJ185" s="58"/>
      <c r="OK185" s="58"/>
      <c r="OL185" s="58"/>
      <c r="OM185" s="58"/>
      <c r="ON185" s="58"/>
      <c r="OO185" s="58"/>
      <c r="OP185" s="58"/>
      <c r="OQ185" s="59"/>
      <c r="OR185" s="58"/>
      <c r="OS185" s="58"/>
      <c r="OT185" s="58"/>
      <c r="OU185" s="108"/>
      <c r="OV185" s="167">
        <f t="shared" si="1517"/>
        <v>0</v>
      </c>
      <c r="OW185" s="58"/>
      <c r="OX185" s="58"/>
      <c r="OY185" s="58"/>
      <c r="OZ185" s="58"/>
      <c r="PA185" s="58"/>
      <c r="PB185" s="58"/>
      <c r="PC185" s="58"/>
      <c r="PD185" s="58"/>
      <c r="PE185" s="58"/>
      <c r="PF185" s="58"/>
      <c r="PG185" s="59"/>
      <c r="PH185" s="58"/>
      <c r="PI185" s="58"/>
      <c r="PJ185" s="58"/>
      <c r="PK185" s="108"/>
      <c r="PL185" s="167">
        <f t="shared" si="1518"/>
        <v>0</v>
      </c>
      <c r="PM185" s="58"/>
      <c r="PN185" s="58"/>
      <c r="PO185" s="58"/>
      <c r="PP185" s="58"/>
      <c r="PQ185" s="58"/>
      <c r="PR185" s="58"/>
      <c r="PS185" s="58"/>
      <c r="PT185" s="58"/>
      <c r="PU185" s="58"/>
      <c r="PV185" s="58"/>
      <c r="PW185" s="59"/>
      <c r="PX185" s="58"/>
      <c r="PY185" s="58"/>
      <c r="PZ185" s="58"/>
      <c r="QA185" s="108"/>
      <c r="QB185" s="167">
        <f t="shared" si="1519"/>
        <v>0</v>
      </c>
      <c r="QC185" s="58"/>
      <c r="QD185" s="58"/>
      <c r="QE185" s="58"/>
      <c r="QF185" s="58"/>
      <c r="QG185" s="58"/>
      <c r="QH185" s="58"/>
      <c r="QI185" s="58"/>
      <c r="QJ185" s="58"/>
      <c r="QK185" s="58"/>
      <c r="QL185" s="58"/>
      <c r="QM185" s="59"/>
      <c r="QN185" s="58"/>
      <c r="QO185" s="58"/>
      <c r="QP185" s="58"/>
      <c r="QQ185" s="108"/>
      <c r="QR185" s="167">
        <f t="shared" si="1520"/>
        <v>0</v>
      </c>
      <c r="QS185" s="58"/>
      <c r="QT185" s="58"/>
      <c r="QU185" s="58"/>
      <c r="QV185" s="58"/>
      <c r="QW185" s="58"/>
      <c r="QX185" s="58"/>
      <c r="QY185" s="58"/>
      <c r="QZ185" s="58"/>
      <c r="RA185" s="58"/>
      <c r="RB185" s="58"/>
      <c r="RC185" s="59"/>
      <c r="RD185" s="58"/>
      <c r="RE185" s="58"/>
      <c r="RF185" s="58"/>
      <c r="RG185" s="58"/>
      <c r="RH185" s="58"/>
      <c r="RI185" s="58"/>
      <c r="RJ185" s="58"/>
      <c r="RK185" s="58"/>
      <c r="RL185" s="58"/>
      <c r="RM185" s="58"/>
      <c r="RN185" s="58"/>
      <c r="RO185" s="58"/>
      <c r="RP185" s="58"/>
      <c r="RQ185" s="108"/>
      <c r="RR185" s="171"/>
      <c r="RS185" s="167">
        <f t="shared" si="1521"/>
        <v>0</v>
      </c>
      <c r="RT185" s="58"/>
      <c r="RU185" s="58"/>
      <c r="RV185" s="58"/>
      <c r="RW185" s="58"/>
      <c r="RX185" s="58"/>
      <c r="RY185" s="58"/>
      <c r="RZ185" s="58"/>
      <c r="SA185" s="58"/>
      <c r="SB185" s="58"/>
      <c r="SC185" s="58"/>
      <c r="SD185" s="59"/>
      <c r="SE185" s="58"/>
      <c r="SF185" s="58"/>
      <c r="SG185" s="58"/>
      <c r="SH185" s="108"/>
      <c r="SI185" s="167">
        <f t="shared" si="1522"/>
        <v>0</v>
      </c>
      <c r="SJ185" s="58"/>
      <c r="SK185" s="58"/>
      <c r="SL185" s="58"/>
      <c r="SM185" s="58"/>
      <c r="SN185" s="58"/>
      <c r="SO185" s="58"/>
      <c r="SP185" s="58"/>
      <c r="SQ185" s="58"/>
      <c r="SR185" s="58"/>
      <c r="SS185" s="58"/>
      <c r="ST185" s="59"/>
      <c r="SU185" s="58"/>
      <c r="SV185" s="58"/>
      <c r="SW185" s="58"/>
      <c r="SX185" s="108"/>
      <c r="SY185" s="167">
        <f t="shared" si="1523"/>
        <v>0</v>
      </c>
      <c r="SZ185" s="58"/>
      <c r="TA185" s="58"/>
      <c r="TB185" s="58"/>
      <c r="TC185" s="58"/>
      <c r="TD185" s="58"/>
      <c r="TE185" s="58"/>
      <c r="TF185" s="58"/>
      <c r="TG185" s="58"/>
      <c r="TH185" s="58"/>
      <c r="TI185" s="58"/>
      <c r="TJ185" s="59"/>
      <c r="TK185" s="58"/>
      <c r="TL185" s="58"/>
      <c r="TM185" s="58"/>
      <c r="TN185" s="108"/>
      <c r="TO185" s="167">
        <f t="shared" si="1524"/>
        <v>0</v>
      </c>
      <c r="TP185" s="58"/>
      <c r="TQ185" s="58"/>
      <c r="TR185" s="58"/>
      <c r="TS185" s="58"/>
      <c r="TT185" s="58"/>
      <c r="TU185" s="58"/>
      <c r="TV185" s="58"/>
      <c r="TW185" s="58"/>
      <c r="TX185" s="58"/>
      <c r="TY185" s="58"/>
      <c r="TZ185" s="59"/>
      <c r="UA185" s="58"/>
      <c r="UB185" s="58"/>
      <c r="UC185" s="58"/>
      <c r="UD185" s="108"/>
      <c r="UE185" s="167">
        <f t="shared" si="1525"/>
        <v>0</v>
      </c>
      <c r="UF185" s="58"/>
      <c r="UG185" s="58"/>
      <c r="UH185" s="58"/>
      <c r="UI185" s="58"/>
      <c r="UJ185" s="58"/>
      <c r="UK185" s="58"/>
      <c r="UL185" s="58"/>
      <c r="UM185" s="58"/>
      <c r="UN185" s="58"/>
      <c r="UO185" s="58"/>
      <c r="UP185" s="59"/>
      <c r="UQ185" s="58"/>
      <c r="UR185" s="58"/>
      <c r="US185" s="58"/>
      <c r="UT185" s="58"/>
      <c r="UU185" s="58"/>
      <c r="UV185" s="58"/>
      <c r="UW185" s="58"/>
      <c r="UX185" s="58"/>
      <c r="UY185" s="58"/>
      <c r="UZ185" s="58"/>
      <c r="VA185" s="58"/>
      <c r="VB185" s="58"/>
      <c r="VC185" s="58"/>
      <c r="VD185" s="108"/>
      <c r="VE185" s="9" t="str">
        <f t="shared" si="1195"/>
        <v>-</v>
      </c>
    </row>
    <row r="186" spans="1:577" ht="20.149999999999999" customHeight="1">
      <c r="A186" s="21"/>
      <c r="B186" s="21"/>
      <c r="C186" s="22">
        <v>64068</v>
      </c>
      <c r="D186" s="23" t="s">
        <v>175</v>
      </c>
      <c r="E186" s="191">
        <f>SUM(F186:I186)</f>
        <v>0</v>
      </c>
      <c r="F186" s="192"/>
      <c r="G186" s="192"/>
      <c r="H186" s="193"/>
      <c r="I186" s="227"/>
      <c r="J186" s="239">
        <f t="shared" si="1494"/>
        <v>0</v>
      </c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9"/>
      <c r="V186" s="58"/>
      <c r="W186" s="58"/>
      <c r="X186" s="58"/>
      <c r="Y186" s="108"/>
      <c r="Z186" s="167">
        <f t="shared" si="1495"/>
        <v>0</v>
      </c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/>
      <c r="AL186" s="58"/>
      <c r="AM186" s="58"/>
      <c r="AN186" s="58"/>
      <c r="AO186" s="108"/>
      <c r="AP186" s="167">
        <f t="shared" si="1496"/>
        <v>0</v>
      </c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9"/>
      <c r="BB186" s="58"/>
      <c r="BC186" s="58"/>
      <c r="BD186" s="58"/>
      <c r="BE186" s="108"/>
      <c r="BF186" s="167">
        <f t="shared" si="1497"/>
        <v>0</v>
      </c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9"/>
      <c r="BR186" s="58"/>
      <c r="BS186" s="58"/>
      <c r="BT186" s="58"/>
      <c r="BU186" s="108"/>
      <c r="BV186" s="167">
        <f t="shared" si="1498"/>
        <v>0</v>
      </c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9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108"/>
      <c r="CV186" s="171"/>
      <c r="CW186" s="167">
        <f t="shared" si="1499"/>
        <v>0</v>
      </c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9"/>
      <c r="DI186" s="58"/>
      <c r="DJ186" s="58"/>
      <c r="DK186" s="58"/>
      <c r="DL186" s="108"/>
      <c r="DM186" s="167">
        <f t="shared" si="1500"/>
        <v>0</v>
      </c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9"/>
      <c r="DY186" s="58"/>
      <c r="DZ186" s="58"/>
      <c r="EA186" s="58"/>
      <c r="EB186" s="108"/>
      <c r="EC186" s="167">
        <f t="shared" si="1501"/>
        <v>0</v>
      </c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9"/>
      <c r="EO186" s="58"/>
      <c r="EP186" s="58"/>
      <c r="EQ186" s="58"/>
      <c r="ER186" s="108"/>
      <c r="ES186" s="167">
        <f t="shared" si="1502"/>
        <v>0</v>
      </c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9"/>
      <c r="FE186" s="58"/>
      <c r="FF186" s="58"/>
      <c r="FG186" s="58"/>
      <c r="FH186" s="108"/>
      <c r="FI186" s="167">
        <f t="shared" si="1503"/>
        <v>0</v>
      </c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9"/>
      <c r="FU186" s="58"/>
      <c r="FV186" s="58"/>
      <c r="FW186" s="58"/>
      <c r="FX186" s="108"/>
      <c r="FY186" s="167">
        <f t="shared" si="1504"/>
        <v>0</v>
      </c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9"/>
      <c r="GK186" s="58"/>
      <c r="GL186" s="58"/>
      <c r="GM186" s="58"/>
      <c r="GN186" s="108"/>
      <c r="GO186" s="167">
        <f t="shared" si="1505"/>
        <v>0</v>
      </c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9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108"/>
      <c r="HO186" s="170"/>
      <c r="HP186" s="171"/>
      <c r="HQ186" s="167">
        <f t="shared" si="1506"/>
        <v>0</v>
      </c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9"/>
      <c r="IC186" s="58"/>
      <c r="ID186" s="58"/>
      <c r="IE186" s="58"/>
      <c r="IF186" s="108"/>
      <c r="IG186" s="167">
        <f t="shared" si="1507"/>
        <v>0</v>
      </c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9"/>
      <c r="IS186" s="58"/>
      <c r="IT186" s="58"/>
      <c r="IU186" s="58"/>
      <c r="IV186" s="108"/>
      <c r="IW186" s="167">
        <f t="shared" si="1508"/>
        <v>0</v>
      </c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9"/>
      <c r="JI186" s="58"/>
      <c r="JJ186" s="58"/>
      <c r="JK186" s="58"/>
      <c r="JL186" s="108"/>
      <c r="JM186" s="167">
        <f t="shared" si="1509"/>
        <v>0</v>
      </c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9"/>
      <c r="JY186" s="58"/>
      <c r="JZ186" s="58"/>
      <c r="KA186" s="58"/>
      <c r="KB186" s="108"/>
      <c r="KC186" s="167">
        <f t="shared" si="1510"/>
        <v>0</v>
      </c>
      <c r="KD186" s="58"/>
      <c r="KE186" s="58"/>
      <c r="KF186" s="58"/>
      <c r="KG186" s="58"/>
      <c r="KH186" s="58"/>
      <c r="KI186" s="58"/>
      <c r="KJ186" s="58"/>
      <c r="KK186" s="58"/>
      <c r="KL186" s="58"/>
      <c r="KM186" s="58"/>
      <c r="KN186" s="59"/>
      <c r="KO186" s="58"/>
      <c r="KP186" s="58"/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108"/>
      <c r="LC186" s="171"/>
      <c r="LD186" s="167">
        <f t="shared" si="1511"/>
        <v>0</v>
      </c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9"/>
      <c r="LP186" s="58"/>
      <c r="LQ186" s="58"/>
      <c r="LR186" s="58"/>
      <c r="LS186" s="108"/>
      <c r="LT186" s="167">
        <f t="shared" si="1512"/>
        <v>0</v>
      </c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9"/>
      <c r="MF186" s="58"/>
      <c r="MG186" s="58"/>
      <c r="MH186" s="58"/>
      <c r="MI186" s="108"/>
      <c r="MJ186" s="167">
        <f t="shared" si="1513"/>
        <v>0</v>
      </c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9"/>
      <c r="MV186" s="58"/>
      <c r="MW186" s="58"/>
      <c r="MX186" s="58"/>
      <c r="MY186" s="108"/>
      <c r="MZ186" s="167">
        <f t="shared" si="1514"/>
        <v>0</v>
      </c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9"/>
      <c r="NL186" s="58"/>
      <c r="NM186" s="58"/>
      <c r="NN186" s="58"/>
      <c r="NO186" s="108"/>
      <c r="NP186" s="167">
        <f t="shared" si="1515"/>
        <v>0</v>
      </c>
      <c r="NQ186" s="58"/>
      <c r="NR186" s="58"/>
      <c r="NS186" s="58"/>
      <c r="NT186" s="58"/>
      <c r="NU186" s="58"/>
      <c r="NV186" s="58"/>
      <c r="NW186" s="58"/>
      <c r="NX186" s="58"/>
      <c r="NY186" s="58"/>
      <c r="NZ186" s="58"/>
      <c r="OA186" s="59"/>
      <c r="OB186" s="58"/>
      <c r="OC186" s="58"/>
      <c r="OD186" s="58"/>
      <c r="OE186" s="108"/>
      <c r="OF186" s="167">
        <f t="shared" si="1516"/>
        <v>0</v>
      </c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9"/>
      <c r="OR186" s="58"/>
      <c r="OS186" s="58"/>
      <c r="OT186" s="58"/>
      <c r="OU186" s="108"/>
      <c r="OV186" s="167">
        <f t="shared" si="1517"/>
        <v>0</v>
      </c>
      <c r="OW186" s="58"/>
      <c r="OX186" s="58"/>
      <c r="OY186" s="58"/>
      <c r="OZ186" s="58"/>
      <c r="PA186" s="58"/>
      <c r="PB186" s="58"/>
      <c r="PC186" s="58"/>
      <c r="PD186" s="58"/>
      <c r="PE186" s="58"/>
      <c r="PF186" s="58"/>
      <c r="PG186" s="59"/>
      <c r="PH186" s="58"/>
      <c r="PI186" s="58"/>
      <c r="PJ186" s="58"/>
      <c r="PK186" s="108"/>
      <c r="PL186" s="167">
        <f t="shared" si="1518"/>
        <v>0</v>
      </c>
      <c r="PM186" s="58"/>
      <c r="PN186" s="58"/>
      <c r="PO186" s="58"/>
      <c r="PP186" s="58"/>
      <c r="PQ186" s="58"/>
      <c r="PR186" s="58"/>
      <c r="PS186" s="58"/>
      <c r="PT186" s="58"/>
      <c r="PU186" s="58"/>
      <c r="PV186" s="58"/>
      <c r="PW186" s="59"/>
      <c r="PX186" s="58"/>
      <c r="PY186" s="58"/>
      <c r="PZ186" s="58"/>
      <c r="QA186" s="108"/>
      <c r="QB186" s="167">
        <f t="shared" si="1519"/>
        <v>0</v>
      </c>
      <c r="QC186" s="58"/>
      <c r="QD186" s="58"/>
      <c r="QE186" s="58"/>
      <c r="QF186" s="58"/>
      <c r="QG186" s="58"/>
      <c r="QH186" s="58"/>
      <c r="QI186" s="58"/>
      <c r="QJ186" s="58"/>
      <c r="QK186" s="58"/>
      <c r="QL186" s="58"/>
      <c r="QM186" s="59"/>
      <c r="QN186" s="58"/>
      <c r="QO186" s="58"/>
      <c r="QP186" s="58"/>
      <c r="QQ186" s="108"/>
      <c r="QR186" s="167">
        <f t="shared" si="1520"/>
        <v>0</v>
      </c>
      <c r="QS186" s="58"/>
      <c r="QT186" s="58"/>
      <c r="QU186" s="58"/>
      <c r="QV186" s="58"/>
      <c r="QW186" s="58"/>
      <c r="QX186" s="58"/>
      <c r="QY186" s="58"/>
      <c r="QZ186" s="58"/>
      <c r="RA186" s="58"/>
      <c r="RB186" s="58"/>
      <c r="RC186" s="59"/>
      <c r="RD186" s="58"/>
      <c r="RE186" s="58"/>
      <c r="RF186" s="58"/>
      <c r="RG186" s="58"/>
      <c r="RH186" s="58"/>
      <c r="RI186" s="58"/>
      <c r="RJ186" s="58"/>
      <c r="RK186" s="58"/>
      <c r="RL186" s="58"/>
      <c r="RM186" s="58"/>
      <c r="RN186" s="58"/>
      <c r="RO186" s="58"/>
      <c r="RP186" s="58"/>
      <c r="RQ186" s="108"/>
      <c r="RR186" s="171"/>
      <c r="RS186" s="167">
        <f t="shared" si="1521"/>
        <v>0</v>
      </c>
      <c r="RT186" s="58"/>
      <c r="RU186" s="58"/>
      <c r="RV186" s="58"/>
      <c r="RW186" s="58"/>
      <c r="RX186" s="58"/>
      <c r="RY186" s="58"/>
      <c r="RZ186" s="58"/>
      <c r="SA186" s="58"/>
      <c r="SB186" s="58"/>
      <c r="SC186" s="58"/>
      <c r="SD186" s="59"/>
      <c r="SE186" s="58"/>
      <c r="SF186" s="58"/>
      <c r="SG186" s="58"/>
      <c r="SH186" s="108"/>
      <c r="SI186" s="167">
        <f t="shared" si="1522"/>
        <v>0</v>
      </c>
      <c r="SJ186" s="58"/>
      <c r="SK186" s="58"/>
      <c r="SL186" s="58"/>
      <c r="SM186" s="58"/>
      <c r="SN186" s="58"/>
      <c r="SO186" s="58"/>
      <c r="SP186" s="58"/>
      <c r="SQ186" s="58"/>
      <c r="SR186" s="58"/>
      <c r="SS186" s="58"/>
      <c r="ST186" s="59"/>
      <c r="SU186" s="58"/>
      <c r="SV186" s="58"/>
      <c r="SW186" s="58"/>
      <c r="SX186" s="108"/>
      <c r="SY186" s="167">
        <f t="shared" si="1523"/>
        <v>0</v>
      </c>
      <c r="SZ186" s="58"/>
      <c r="TA186" s="58"/>
      <c r="TB186" s="58"/>
      <c r="TC186" s="58"/>
      <c r="TD186" s="58"/>
      <c r="TE186" s="58"/>
      <c r="TF186" s="58"/>
      <c r="TG186" s="58"/>
      <c r="TH186" s="58"/>
      <c r="TI186" s="58"/>
      <c r="TJ186" s="59"/>
      <c r="TK186" s="58"/>
      <c r="TL186" s="58"/>
      <c r="TM186" s="58"/>
      <c r="TN186" s="108"/>
      <c r="TO186" s="167">
        <f t="shared" si="1524"/>
        <v>0</v>
      </c>
      <c r="TP186" s="58"/>
      <c r="TQ186" s="58"/>
      <c r="TR186" s="58"/>
      <c r="TS186" s="58"/>
      <c r="TT186" s="58"/>
      <c r="TU186" s="58"/>
      <c r="TV186" s="58"/>
      <c r="TW186" s="58"/>
      <c r="TX186" s="58"/>
      <c r="TY186" s="58"/>
      <c r="TZ186" s="59"/>
      <c r="UA186" s="58"/>
      <c r="UB186" s="58"/>
      <c r="UC186" s="58"/>
      <c r="UD186" s="108"/>
      <c r="UE186" s="167">
        <f t="shared" si="1525"/>
        <v>0</v>
      </c>
      <c r="UF186" s="58"/>
      <c r="UG186" s="58"/>
      <c r="UH186" s="58"/>
      <c r="UI186" s="58"/>
      <c r="UJ186" s="58"/>
      <c r="UK186" s="58"/>
      <c r="UL186" s="58"/>
      <c r="UM186" s="58"/>
      <c r="UN186" s="58"/>
      <c r="UO186" s="58"/>
      <c r="UP186" s="59"/>
      <c r="UQ186" s="58"/>
      <c r="UR186" s="58"/>
      <c r="US186" s="58"/>
      <c r="UT186" s="58"/>
      <c r="UU186" s="58"/>
      <c r="UV186" s="58"/>
      <c r="UW186" s="58"/>
      <c r="UX186" s="58"/>
      <c r="UY186" s="58"/>
      <c r="UZ186" s="58"/>
      <c r="VA186" s="58"/>
      <c r="VB186" s="58"/>
      <c r="VC186" s="58"/>
      <c r="VD186" s="108"/>
      <c r="VE186" s="9" t="str">
        <f t="shared" si="1195"/>
        <v>-</v>
      </c>
    </row>
    <row r="187" spans="1:577" ht="20.149999999999999" customHeight="1">
      <c r="A187" s="18"/>
      <c r="B187" s="18">
        <v>6407</v>
      </c>
      <c r="C187" s="18"/>
      <c r="D187" s="19" t="s">
        <v>176</v>
      </c>
      <c r="E187" s="188">
        <f t="shared" ref="E187:BP187" si="1526">SUM(E188:E195)</f>
        <v>0</v>
      </c>
      <c r="F187" s="189">
        <f t="shared" si="1526"/>
        <v>0</v>
      </c>
      <c r="G187" s="189">
        <f t="shared" si="1526"/>
        <v>0</v>
      </c>
      <c r="H187" s="190">
        <f t="shared" si="1526"/>
        <v>0</v>
      </c>
      <c r="I187" s="226">
        <f t="shared" si="1526"/>
        <v>0</v>
      </c>
      <c r="J187" s="189">
        <f t="shared" si="1526"/>
        <v>0</v>
      </c>
      <c r="K187" s="57">
        <f t="shared" si="1526"/>
        <v>0</v>
      </c>
      <c r="L187" s="56">
        <f t="shared" si="1526"/>
        <v>0</v>
      </c>
      <c r="M187" s="56">
        <f t="shared" si="1526"/>
        <v>0</v>
      </c>
      <c r="N187" s="56">
        <f t="shared" si="1526"/>
        <v>0</v>
      </c>
      <c r="O187" s="56">
        <f t="shared" si="1526"/>
        <v>0</v>
      </c>
      <c r="P187" s="56">
        <f t="shared" si="1526"/>
        <v>0</v>
      </c>
      <c r="Q187" s="56">
        <f t="shared" si="1526"/>
        <v>0</v>
      </c>
      <c r="R187" s="56">
        <f t="shared" si="1526"/>
        <v>0</v>
      </c>
      <c r="S187" s="56">
        <f t="shared" si="1526"/>
        <v>0</v>
      </c>
      <c r="T187" s="56">
        <f t="shared" si="1526"/>
        <v>0</v>
      </c>
      <c r="U187" s="57">
        <f t="shared" si="1526"/>
        <v>0</v>
      </c>
      <c r="V187" s="56">
        <f t="shared" si="1526"/>
        <v>0</v>
      </c>
      <c r="W187" s="56">
        <f t="shared" si="1526"/>
        <v>0</v>
      </c>
      <c r="X187" s="56">
        <f t="shared" si="1526"/>
        <v>0</v>
      </c>
      <c r="Y187" s="107">
        <f t="shared" si="1526"/>
        <v>0</v>
      </c>
      <c r="Z187" s="57">
        <f t="shared" si="1526"/>
        <v>0</v>
      </c>
      <c r="AA187" s="56">
        <f t="shared" si="1526"/>
        <v>0</v>
      </c>
      <c r="AB187" s="56">
        <f t="shared" si="1526"/>
        <v>0</v>
      </c>
      <c r="AC187" s="56">
        <f t="shared" si="1526"/>
        <v>0</v>
      </c>
      <c r="AD187" s="56">
        <f t="shared" si="1526"/>
        <v>0</v>
      </c>
      <c r="AE187" s="56">
        <f t="shared" si="1526"/>
        <v>0</v>
      </c>
      <c r="AF187" s="56">
        <f t="shared" si="1526"/>
        <v>0</v>
      </c>
      <c r="AG187" s="56">
        <f t="shared" si="1526"/>
        <v>0</v>
      </c>
      <c r="AH187" s="56">
        <f t="shared" si="1526"/>
        <v>0</v>
      </c>
      <c r="AI187" s="56">
        <f t="shared" si="1526"/>
        <v>0</v>
      </c>
      <c r="AJ187" s="56">
        <f t="shared" si="1526"/>
        <v>0</v>
      </c>
      <c r="AK187" s="57">
        <f t="shared" si="1526"/>
        <v>0</v>
      </c>
      <c r="AL187" s="56">
        <f t="shared" si="1526"/>
        <v>0</v>
      </c>
      <c r="AM187" s="56">
        <f t="shared" si="1526"/>
        <v>0</v>
      </c>
      <c r="AN187" s="56">
        <f t="shared" si="1526"/>
        <v>0</v>
      </c>
      <c r="AO187" s="107">
        <f t="shared" si="1526"/>
        <v>0</v>
      </c>
      <c r="AP187" s="57">
        <f t="shared" si="1526"/>
        <v>0</v>
      </c>
      <c r="AQ187" s="56">
        <f t="shared" si="1526"/>
        <v>0</v>
      </c>
      <c r="AR187" s="56">
        <f t="shared" si="1526"/>
        <v>0</v>
      </c>
      <c r="AS187" s="56">
        <f t="shared" si="1526"/>
        <v>0</v>
      </c>
      <c r="AT187" s="56">
        <f t="shared" si="1526"/>
        <v>0</v>
      </c>
      <c r="AU187" s="56">
        <f t="shared" si="1526"/>
        <v>0</v>
      </c>
      <c r="AV187" s="56">
        <f t="shared" si="1526"/>
        <v>0</v>
      </c>
      <c r="AW187" s="56">
        <f t="shared" si="1526"/>
        <v>0</v>
      </c>
      <c r="AX187" s="56">
        <f t="shared" si="1526"/>
        <v>0</v>
      </c>
      <c r="AY187" s="56">
        <f t="shared" si="1526"/>
        <v>0</v>
      </c>
      <c r="AZ187" s="56">
        <f t="shared" si="1526"/>
        <v>0</v>
      </c>
      <c r="BA187" s="57">
        <f t="shared" si="1526"/>
        <v>0</v>
      </c>
      <c r="BB187" s="56">
        <f t="shared" si="1526"/>
        <v>0</v>
      </c>
      <c r="BC187" s="56">
        <f t="shared" si="1526"/>
        <v>0</v>
      </c>
      <c r="BD187" s="56">
        <f t="shared" si="1526"/>
        <v>0</v>
      </c>
      <c r="BE187" s="107">
        <f t="shared" si="1526"/>
        <v>0</v>
      </c>
      <c r="BF187" s="57">
        <f t="shared" si="1526"/>
        <v>0</v>
      </c>
      <c r="BG187" s="56">
        <f t="shared" si="1526"/>
        <v>0</v>
      </c>
      <c r="BH187" s="56">
        <f t="shared" si="1526"/>
        <v>0</v>
      </c>
      <c r="BI187" s="56">
        <f t="shared" si="1526"/>
        <v>0</v>
      </c>
      <c r="BJ187" s="56">
        <f t="shared" si="1526"/>
        <v>0</v>
      </c>
      <c r="BK187" s="56">
        <f t="shared" si="1526"/>
        <v>0</v>
      </c>
      <c r="BL187" s="56">
        <f t="shared" si="1526"/>
        <v>0</v>
      </c>
      <c r="BM187" s="56">
        <f t="shared" si="1526"/>
        <v>0</v>
      </c>
      <c r="BN187" s="56">
        <f t="shared" si="1526"/>
        <v>0</v>
      </c>
      <c r="BO187" s="56">
        <f t="shared" si="1526"/>
        <v>0</v>
      </c>
      <c r="BP187" s="56">
        <f t="shared" si="1526"/>
        <v>0</v>
      </c>
      <c r="BQ187" s="57">
        <f t="shared" ref="BQ187:EM187" si="1527">SUM(BQ188:BQ195)</f>
        <v>0</v>
      </c>
      <c r="BR187" s="56">
        <f t="shared" si="1527"/>
        <v>0</v>
      </c>
      <c r="BS187" s="56">
        <f t="shared" si="1527"/>
        <v>0</v>
      </c>
      <c r="BT187" s="56">
        <f t="shared" si="1527"/>
        <v>0</v>
      </c>
      <c r="BU187" s="107">
        <f t="shared" si="1527"/>
        <v>0</v>
      </c>
      <c r="BV187" s="57">
        <f t="shared" si="1527"/>
        <v>0</v>
      </c>
      <c r="BW187" s="56">
        <f t="shared" si="1527"/>
        <v>0</v>
      </c>
      <c r="BX187" s="56">
        <f t="shared" si="1527"/>
        <v>0</v>
      </c>
      <c r="BY187" s="56">
        <f t="shared" si="1527"/>
        <v>0</v>
      </c>
      <c r="BZ187" s="56">
        <f t="shared" si="1527"/>
        <v>0</v>
      </c>
      <c r="CA187" s="56">
        <f t="shared" si="1527"/>
        <v>0</v>
      </c>
      <c r="CB187" s="56">
        <f t="shared" si="1527"/>
        <v>0</v>
      </c>
      <c r="CC187" s="56">
        <f t="shared" si="1527"/>
        <v>0</v>
      </c>
      <c r="CD187" s="56">
        <f t="shared" si="1527"/>
        <v>0</v>
      </c>
      <c r="CE187" s="56">
        <f t="shared" si="1527"/>
        <v>0</v>
      </c>
      <c r="CF187" s="56">
        <f t="shared" si="1527"/>
        <v>0</v>
      </c>
      <c r="CG187" s="57">
        <f t="shared" si="1527"/>
        <v>0</v>
      </c>
      <c r="CH187" s="56">
        <f t="shared" si="1527"/>
        <v>0</v>
      </c>
      <c r="CI187" s="56">
        <f t="shared" si="1527"/>
        <v>0</v>
      </c>
      <c r="CJ187" s="56">
        <f t="shared" si="1527"/>
        <v>0</v>
      </c>
      <c r="CK187" s="56">
        <f t="shared" si="1527"/>
        <v>0</v>
      </c>
      <c r="CL187" s="56">
        <f t="shared" si="1527"/>
        <v>0</v>
      </c>
      <c r="CM187" s="56">
        <f t="shared" si="1527"/>
        <v>0</v>
      </c>
      <c r="CN187" s="56">
        <f t="shared" si="1527"/>
        <v>0</v>
      </c>
      <c r="CO187" s="56">
        <f t="shared" si="1527"/>
        <v>0</v>
      </c>
      <c r="CP187" s="56">
        <f t="shared" si="1527"/>
        <v>0</v>
      </c>
      <c r="CQ187" s="56">
        <f t="shared" si="1527"/>
        <v>0</v>
      </c>
      <c r="CR187" s="56">
        <f t="shared" si="1527"/>
        <v>0</v>
      </c>
      <c r="CS187" s="56">
        <f t="shared" si="1527"/>
        <v>0</v>
      </c>
      <c r="CT187" s="56">
        <f t="shared" si="1527"/>
        <v>0</v>
      </c>
      <c r="CU187" s="107">
        <f t="shared" si="1527"/>
        <v>0</v>
      </c>
      <c r="CV187" s="150">
        <f t="shared" si="1527"/>
        <v>0</v>
      </c>
      <c r="CW187" s="57">
        <f t="shared" si="1527"/>
        <v>0</v>
      </c>
      <c r="CX187" s="56">
        <f t="shared" si="1527"/>
        <v>0</v>
      </c>
      <c r="CY187" s="56">
        <f t="shared" si="1527"/>
        <v>0</v>
      </c>
      <c r="CZ187" s="56">
        <f t="shared" si="1527"/>
        <v>0</v>
      </c>
      <c r="DA187" s="56">
        <f t="shared" si="1527"/>
        <v>0</v>
      </c>
      <c r="DB187" s="56">
        <f t="shared" si="1527"/>
        <v>0</v>
      </c>
      <c r="DC187" s="56">
        <f t="shared" si="1527"/>
        <v>0</v>
      </c>
      <c r="DD187" s="56">
        <f t="shared" si="1527"/>
        <v>0</v>
      </c>
      <c r="DE187" s="56">
        <f t="shared" si="1527"/>
        <v>0</v>
      </c>
      <c r="DF187" s="56">
        <f t="shared" si="1527"/>
        <v>0</v>
      </c>
      <c r="DG187" s="56">
        <f t="shared" si="1527"/>
        <v>0</v>
      </c>
      <c r="DH187" s="57">
        <f t="shared" si="1527"/>
        <v>0</v>
      </c>
      <c r="DI187" s="56">
        <f t="shared" si="1527"/>
        <v>0</v>
      </c>
      <c r="DJ187" s="56">
        <f t="shared" si="1527"/>
        <v>0</v>
      </c>
      <c r="DK187" s="56">
        <f t="shared" si="1527"/>
        <v>0</v>
      </c>
      <c r="DL187" s="107">
        <f t="shared" si="1527"/>
        <v>0</v>
      </c>
      <c r="DM187" s="57">
        <f t="shared" si="1527"/>
        <v>0</v>
      </c>
      <c r="DN187" s="56">
        <f t="shared" si="1527"/>
        <v>0</v>
      </c>
      <c r="DO187" s="56">
        <f t="shared" si="1527"/>
        <v>0</v>
      </c>
      <c r="DP187" s="56">
        <f t="shared" si="1527"/>
        <v>0</v>
      </c>
      <c r="DQ187" s="56">
        <f t="shared" si="1527"/>
        <v>0</v>
      </c>
      <c r="DR187" s="56">
        <f t="shared" si="1527"/>
        <v>0</v>
      </c>
      <c r="DS187" s="56">
        <f t="shared" si="1527"/>
        <v>0</v>
      </c>
      <c r="DT187" s="56">
        <f t="shared" si="1527"/>
        <v>0</v>
      </c>
      <c r="DU187" s="56">
        <f t="shared" si="1527"/>
        <v>0</v>
      </c>
      <c r="DV187" s="56">
        <f t="shared" si="1527"/>
        <v>0</v>
      </c>
      <c r="DW187" s="56">
        <f t="shared" si="1527"/>
        <v>0</v>
      </c>
      <c r="DX187" s="57">
        <f t="shared" si="1527"/>
        <v>0</v>
      </c>
      <c r="DY187" s="56">
        <f t="shared" si="1527"/>
        <v>0</v>
      </c>
      <c r="DZ187" s="56">
        <f t="shared" si="1527"/>
        <v>0</v>
      </c>
      <c r="EA187" s="56">
        <f t="shared" si="1527"/>
        <v>0</v>
      </c>
      <c r="EB187" s="107">
        <f t="shared" si="1527"/>
        <v>0</v>
      </c>
      <c r="EC187" s="57">
        <f t="shared" si="1527"/>
        <v>0</v>
      </c>
      <c r="ED187" s="56">
        <f t="shared" si="1527"/>
        <v>0</v>
      </c>
      <c r="EE187" s="56">
        <f t="shared" si="1527"/>
        <v>0</v>
      </c>
      <c r="EF187" s="56">
        <f t="shared" si="1527"/>
        <v>0</v>
      </c>
      <c r="EG187" s="56">
        <f t="shared" si="1527"/>
        <v>0</v>
      </c>
      <c r="EH187" s="56">
        <f t="shared" si="1527"/>
        <v>0</v>
      </c>
      <c r="EI187" s="56">
        <f t="shared" si="1527"/>
        <v>0</v>
      </c>
      <c r="EJ187" s="56">
        <f t="shared" si="1527"/>
        <v>0</v>
      </c>
      <c r="EK187" s="56">
        <f t="shared" si="1527"/>
        <v>0</v>
      </c>
      <c r="EL187" s="56">
        <f t="shared" si="1527"/>
        <v>0</v>
      </c>
      <c r="EM187" s="56">
        <f t="shared" si="1527"/>
        <v>0</v>
      </c>
      <c r="EN187" s="57">
        <f t="shared" ref="EN187:GY187" si="1528">SUM(EN188:EN195)</f>
        <v>0</v>
      </c>
      <c r="EO187" s="56">
        <f t="shared" si="1528"/>
        <v>0</v>
      </c>
      <c r="EP187" s="56">
        <f t="shared" si="1528"/>
        <v>0</v>
      </c>
      <c r="EQ187" s="56">
        <f t="shared" si="1528"/>
        <v>0</v>
      </c>
      <c r="ER187" s="107">
        <f t="shared" si="1528"/>
        <v>0</v>
      </c>
      <c r="ES187" s="57">
        <f t="shared" si="1528"/>
        <v>0</v>
      </c>
      <c r="ET187" s="56">
        <f t="shared" si="1528"/>
        <v>0</v>
      </c>
      <c r="EU187" s="56">
        <f t="shared" si="1528"/>
        <v>0</v>
      </c>
      <c r="EV187" s="56">
        <f t="shared" si="1528"/>
        <v>0</v>
      </c>
      <c r="EW187" s="56">
        <f t="shared" si="1528"/>
        <v>0</v>
      </c>
      <c r="EX187" s="56">
        <f t="shared" si="1528"/>
        <v>0</v>
      </c>
      <c r="EY187" s="56">
        <f t="shared" si="1528"/>
        <v>0</v>
      </c>
      <c r="EZ187" s="56">
        <f t="shared" si="1528"/>
        <v>0</v>
      </c>
      <c r="FA187" s="56">
        <f t="shared" si="1528"/>
        <v>0</v>
      </c>
      <c r="FB187" s="56">
        <f t="shared" si="1528"/>
        <v>0</v>
      </c>
      <c r="FC187" s="56">
        <f t="shared" si="1528"/>
        <v>0</v>
      </c>
      <c r="FD187" s="57">
        <f t="shared" si="1528"/>
        <v>0</v>
      </c>
      <c r="FE187" s="56">
        <f t="shared" si="1528"/>
        <v>0</v>
      </c>
      <c r="FF187" s="56">
        <f t="shared" si="1528"/>
        <v>0</v>
      </c>
      <c r="FG187" s="56">
        <f t="shared" si="1528"/>
        <v>0</v>
      </c>
      <c r="FH187" s="107">
        <f t="shared" si="1528"/>
        <v>0</v>
      </c>
      <c r="FI187" s="57">
        <f t="shared" si="1528"/>
        <v>0</v>
      </c>
      <c r="FJ187" s="56">
        <f t="shared" si="1528"/>
        <v>0</v>
      </c>
      <c r="FK187" s="56">
        <f t="shared" si="1528"/>
        <v>0</v>
      </c>
      <c r="FL187" s="56">
        <f t="shared" si="1528"/>
        <v>0</v>
      </c>
      <c r="FM187" s="56">
        <f t="shared" si="1528"/>
        <v>0</v>
      </c>
      <c r="FN187" s="56">
        <f t="shared" si="1528"/>
        <v>0</v>
      </c>
      <c r="FO187" s="56">
        <f t="shared" si="1528"/>
        <v>0</v>
      </c>
      <c r="FP187" s="56">
        <f t="shared" si="1528"/>
        <v>0</v>
      </c>
      <c r="FQ187" s="56">
        <f t="shared" si="1528"/>
        <v>0</v>
      </c>
      <c r="FR187" s="56">
        <f t="shared" si="1528"/>
        <v>0</v>
      </c>
      <c r="FS187" s="56">
        <f t="shared" si="1528"/>
        <v>0</v>
      </c>
      <c r="FT187" s="57">
        <f t="shared" si="1528"/>
        <v>0</v>
      </c>
      <c r="FU187" s="56">
        <f t="shared" si="1528"/>
        <v>0</v>
      </c>
      <c r="FV187" s="56">
        <f t="shared" si="1528"/>
        <v>0</v>
      </c>
      <c r="FW187" s="56">
        <f t="shared" si="1528"/>
        <v>0</v>
      </c>
      <c r="FX187" s="107">
        <f t="shared" si="1528"/>
        <v>0</v>
      </c>
      <c r="FY187" s="57">
        <f t="shared" si="1528"/>
        <v>0</v>
      </c>
      <c r="FZ187" s="56">
        <f t="shared" si="1528"/>
        <v>0</v>
      </c>
      <c r="GA187" s="56">
        <f t="shared" si="1528"/>
        <v>0</v>
      </c>
      <c r="GB187" s="56">
        <f t="shared" si="1528"/>
        <v>0</v>
      </c>
      <c r="GC187" s="56">
        <f t="shared" si="1528"/>
        <v>0</v>
      </c>
      <c r="GD187" s="56">
        <f t="shared" si="1528"/>
        <v>0</v>
      </c>
      <c r="GE187" s="56">
        <f t="shared" si="1528"/>
        <v>0</v>
      </c>
      <c r="GF187" s="56">
        <f t="shared" si="1528"/>
        <v>0</v>
      </c>
      <c r="GG187" s="56">
        <f t="shared" si="1528"/>
        <v>0</v>
      </c>
      <c r="GH187" s="56">
        <f t="shared" si="1528"/>
        <v>0</v>
      </c>
      <c r="GI187" s="56">
        <f t="shared" si="1528"/>
        <v>0</v>
      </c>
      <c r="GJ187" s="57">
        <f t="shared" si="1528"/>
        <v>0</v>
      </c>
      <c r="GK187" s="56">
        <f t="shared" si="1528"/>
        <v>0</v>
      </c>
      <c r="GL187" s="56">
        <f t="shared" si="1528"/>
        <v>0</v>
      </c>
      <c r="GM187" s="56">
        <f t="shared" si="1528"/>
        <v>0</v>
      </c>
      <c r="GN187" s="107">
        <f t="shared" si="1528"/>
        <v>0</v>
      </c>
      <c r="GO187" s="57">
        <f t="shared" si="1528"/>
        <v>0</v>
      </c>
      <c r="GP187" s="56">
        <f t="shared" si="1528"/>
        <v>0</v>
      </c>
      <c r="GQ187" s="56">
        <f t="shared" si="1528"/>
        <v>0</v>
      </c>
      <c r="GR187" s="56">
        <f t="shared" si="1528"/>
        <v>0</v>
      </c>
      <c r="GS187" s="56">
        <f t="shared" si="1528"/>
        <v>0</v>
      </c>
      <c r="GT187" s="56">
        <f t="shared" si="1528"/>
        <v>0</v>
      </c>
      <c r="GU187" s="56">
        <f t="shared" si="1528"/>
        <v>0</v>
      </c>
      <c r="GV187" s="56">
        <f t="shared" si="1528"/>
        <v>0</v>
      </c>
      <c r="GW187" s="56">
        <f t="shared" si="1528"/>
        <v>0</v>
      </c>
      <c r="GX187" s="56">
        <f t="shared" si="1528"/>
        <v>0</v>
      </c>
      <c r="GY187" s="56">
        <f t="shared" si="1528"/>
        <v>0</v>
      </c>
      <c r="GZ187" s="57">
        <f t="shared" ref="GZ187:JW187" si="1529">SUM(GZ188:GZ195)</f>
        <v>0</v>
      </c>
      <c r="HA187" s="56">
        <f t="shared" si="1529"/>
        <v>0</v>
      </c>
      <c r="HB187" s="56">
        <f t="shared" si="1529"/>
        <v>0</v>
      </c>
      <c r="HC187" s="56">
        <f t="shared" si="1529"/>
        <v>0</v>
      </c>
      <c r="HD187" s="56">
        <f t="shared" si="1529"/>
        <v>0</v>
      </c>
      <c r="HE187" s="56">
        <f t="shared" si="1529"/>
        <v>0</v>
      </c>
      <c r="HF187" s="56">
        <f t="shared" si="1529"/>
        <v>0</v>
      </c>
      <c r="HG187" s="56">
        <f t="shared" si="1529"/>
        <v>0</v>
      </c>
      <c r="HH187" s="56">
        <f t="shared" si="1529"/>
        <v>0</v>
      </c>
      <c r="HI187" s="56">
        <f t="shared" si="1529"/>
        <v>0</v>
      </c>
      <c r="HJ187" s="56">
        <f t="shared" si="1529"/>
        <v>0</v>
      </c>
      <c r="HK187" s="56">
        <f t="shared" si="1529"/>
        <v>0</v>
      </c>
      <c r="HL187" s="56">
        <f t="shared" si="1529"/>
        <v>0</v>
      </c>
      <c r="HM187" s="56">
        <f t="shared" si="1529"/>
        <v>0</v>
      </c>
      <c r="HN187" s="107">
        <f t="shared" si="1529"/>
        <v>0</v>
      </c>
      <c r="HO187" s="134">
        <f t="shared" si="1529"/>
        <v>0</v>
      </c>
      <c r="HP187" s="150">
        <f t="shared" si="1529"/>
        <v>0</v>
      </c>
      <c r="HQ187" s="57">
        <f t="shared" si="1529"/>
        <v>0</v>
      </c>
      <c r="HR187" s="56">
        <f t="shared" si="1529"/>
        <v>0</v>
      </c>
      <c r="HS187" s="56">
        <f t="shared" si="1529"/>
        <v>0</v>
      </c>
      <c r="HT187" s="56">
        <f t="shared" si="1529"/>
        <v>0</v>
      </c>
      <c r="HU187" s="56">
        <f t="shared" si="1529"/>
        <v>0</v>
      </c>
      <c r="HV187" s="56">
        <f t="shared" si="1529"/>
        <v>0</v>
      </c>
      <c r="HW187" s="56">
        <f t="shared" si="1529"/>
        <v>0</v>
      </c>
      <c r="HX187" s="56">
        <f t="shared" si="1529"/>
        <v>0</v>
      </c>
      <c r="HY187" s="56">
        <f t="shared" si="1529"/>
        <v>0</v>
      </c>
      <c r="HZ187" s="56">
        <f t="shared" si="1529"/>
        <v>0</v>
      </c>
      <c r="IA187" s="56">
        <f t="shared" si="1529"/>
        <v>0</v>
      </c>
      <c r="IB187" s="57">
        <f t="shared" si="1529"/>
        <v>0</v>
      </c>
      <c r="IC187" s="56">
        <f t="shared" si="1529"/>
        <v>0</v>
      </c>
      <c r="ID187" s="56">
        <f t="shared" si="1529"/>
        <v>0</v>
      </c>
      <c r="IE187" s="56">
        <f t="shared" si="1529"/>
        <v>0</v>
      </c>
      <c r="IF187" s="107">
        <f t="shared" si="1529"/>
        <v>0</v>
      </c>
      <c r="IG187" s="57">
        <f t="shared" si="1529"/>
        <v>0</v>
      </c>
      <c r="IH187" s="56">
        <f t="shared" si="1529"/>
        <v>0</v>
      </c>
      <c r="II187" s="56">
        <f t="shared" si="1529"/>
        <v>0</v>
      </c>
      <c r="IJ187" s="56">
        <f t="shared" si="1529"/>
        <v>0</v>
      </c>
      <c r="IK187" s="56">
        <f t="shared" si="1529"/>
        <v>0</v>
      </c>
      <c r="IL187" s="56">
        <f t="shared" si="1529"/>
        <v>0</v>
      </c>
      <c r="IM187" s="56">
        <f t="shared" si="1529"/>
        <v>0</v>
      </c>
      <c r="IN187" s="56">
        <f t="shared" si="1529"/>
        <v>0</v>
      </c>
      <c r="IO187" s="56">
        <f t="shared" si="1529"/>
        <v>0</v>
      </c>
      <c r="IP187" s="56">
        <f t="shared" si="1529"/>
        <v>0</v>
      </c>
      <c r="IQ187" s="56">
        <f t="shared" si="1529"/>
        <v>0</v>
      </c>
      <c r="IR187" s="57">
        <f t="shared" si="1529"/>
        <v>0</v>
      </c>
      <c r="IS187" s="56">
        <f t="shared" si="1529"/>
        <v>0</v>
      </c>
      <c r="IT187" s="56">
        <f t="shared" si="1529"/>
        <v>0</v>
      </c>
      <c r="IU187" s="56">
        <f t="shared" si="1529"/>
        <v>0</v>
      </c>
      <c r="IV187" s="107">
        <f t="shared" si="1529"/>
        <v>0</v>
      </c>
      <c r="IW187" s="57">
        <f t="shared" si="1529"/>
        <v>0</v>
      </c>
      <c r="IX187" s="56">
        <f t="shared" si="1529"/>
        <v>0</v>
      </c>
      <c r="IY187" s="56">
        <f t="shared" si="1529"/>
        <v>0</v>
      </c>
      <c r="IZ187" s="56">
        <f t="shared" si="1529"/>
        <v>0</v>
      </c>
      <c r="JA187" s="56">
        <f t="shared" si="1529"/>
        <v>0</v>
      </c>
      <c r="JB187" s="56">
        <f t="shared" si="1529"/>
        <v>0</v>
      </c>
      <c r="JC187" s="56">
        <f t="shared" si="1529"/>
        <v>0</v>
      </c>
      <c r="JD187" s="56">
        <f t="shared" si="1529"/>
        <v>0</v>
      </c>
      <c r="JE187" s="56">
        <f t="shared" si="1529"/>
        <v>0</v>
      </c>
      <c r="JF187" s="56">
        <f t="shared" si="1529"/>
        <v>0</v>
      </c>
      <c r="JG187" s="56">
        <f t="shared" si="1529"/>
        <v>0</v>
      </c>
      <c r="JH187" s="57">
        <f t="shared" si="1529"/>
        <v>0</v>
      </c>
      <c r="JI187" s="56">
        <f t="shared" si="1529"/>
        <v>0</v>
      </c>
      <c r="JJ187" s="56">
        <f t="shared" si="1529"/>
        <v>0</v>
      </c>
      <c r="JK187" s="56">
        <f t="shared" si="1529"/>
        <v>0</v>
      </c>
      <c r="JL187" s="107">
        <f t="shared" si="1529"/>
        <v>0</v>
      </c>
      <c r="JM187" s="57">
        <f t="shared" si="1529"/>
        <v>0</v>
      </c>
      <c r="JN187" s="56">
        <f t="shared" si="1529"/>
        <v>0</v>
      </c>
      <c r="JO187" s="56">
        <f t="shared" si="1529"/>
        <v>0</v>
      </c>
      <c r="JP187" s="56">
        <f t="shared" si="1529"/>
        <v>0</v>
      </c>
      <c r="JQ187" s="56">
        <f t="shared" si="1529"/>
        <v>0</v>
      </c>
      <c r="JR187" s="56">
        <f t="shared" si="1529"/>
        <v>0</v>
      </c>
      <c r="JS187" s="56">
        <f t="shared" si="1529"/>
        <v>0</v>
      </c>
      <c r="JT187" s="56">
        <f t="shared" si="1529"/>
        <v>0</v>
      </c>
      <c r="JU187" s="56">
        <f t="shared" si="1529"/>
        <v>0</v>
      </c>
      <c r="JV187" s="56">
        <f t="shared" si="1529"/>
        <v>0</v>
      </c>
      <c r="JW187" s="56">
        <f t="shared" si="1529"/>
        <v>0</v>
      </c>
      <c r="JX187" s="57">
        <f t="shared" ref="JX187:MT187" si="1530">SUM(JX188:JX195)</f>
        <v>0</v>
      </c>
      <c r="JY187" s="56">
        <f t="shared" si="1530"/>
        <v>0</v>
      </c>
      <c r="JZ187" s="56">
        <f t="shared" si="1530"/>
        <v>0</v>
      </c>
      <c r="KA187" s="56">
        <f t="shared" si="1530"/>
        <v>0</v>
      </c>
      <c r="KB187" s="107">
        <f t="shared" si="1530"/>
        <v>0</v>
      </c>
      <c r="KC187" s="57">
        <f t="shared" si="1530"/>
        <v>0</v>
      </c>
      <c r="KD187" s="56">
        <f t="shared" si="1530"/>
        <v>0</v>
      </c>
      <c r="KE187" s="56">
        <f t="shared" si="1530"/>
        <v>0</v>
      </c>
      <c r="KF187" s="56">
        <f t="shared" si="1530"/>
        <v>0</v>
      </c>
      <c r="KG187" s="56">
        <f t="shared" si="1530"/>
        <v>0</v>
      </c>
      <c r="KH187" s="56">
        <f t="shared" si="1530"/>
        <v>0</v>
      </c>
      <c r="KI187" s="56">
        <f t="shared" si="1530"/>
        <v>0</v>
      </c>
      <c r="KJ187" s="56">
        <f t="shared" si="1530"/>
        <v>0</v>
      </c>
      <c r="KK187" s="56">
        <f t="shared" si="1530"/>
        <v>0</v>
      </c>
      <c r="KL187" s="56">
        <f t="shared" si="1530"/>
        <v>0</v>
      </c>
      <c r="KM187" s="56">
        <f t="shared" si="1530"/>
        <v>0</v>
      </c>
      <c r="KN187" s="57">
        <f t="shared" si="1530"/>
        <v>0</v>
      </c>
      <c r="KO187" s="56">
        <f t="shared" si="1530"/>
        <v>0</v>
      </c>
      <c r="KP187" s="56">
        <f t="shared" si="1530"/>
        <v>0</v>
      </c>
      <c r="KQ187" s="56">
        <f t="shared" si="1530"/>
        <v>0</v>
      </c>
      <c r="KR187" s="56">
        <f t="shared" si="1530"/>
        <v>0</v>
      </c>
      <c r="KS187" s="56">
        <f t="shared" si="1530"/>
        <v>0</v>
      </c>
      <c r="KT187" s="56">
        <f t="shared" si="1530"/>
        <v>0</v>
      </c>
      <c r="KU187" s="56">
        <f t="shared" si="1530"/>
        <v>0</v>
      </c>
      <c r="KV187" s="56">
        <f t="shared" si="1530"/>
        <v>0</v>
      </c>
      <c r="KW187" s="56">
        <f t="shared" si="1530"/>
        <v>0</v>
      </c>
      <c r="KX187" s="56">
        <f t="shared" si="1530"/>
        <v>0</v>
      </c>
      <c r="KY187" s="56">
        <f t="shared" si="1530"/>
        <v>0</v>
      </c>
      <c r="KZ187" s="56">
        <f t="shared" si="1530"/>
        <v>0</v>
      </c>
      <c r="LA187" s="56">
        <f t="shared" si="1530"/>
        <v>0</v>
      </c>
      <c r="LB187" s="107">
        <f t="shared" si="1530"/>
        <v>0</v>
      </c>
      <c r="LC187" s="150">
        <f t="shared" si="1530"/>
        <v>0</v>
      </c>
      <c r="LD187" s="57">
        <f t="shared" si="1530"/>
        <v>0</v>
      </c>
      <c r="LE187" s="56">
        <f t="shared" si="1530"/>
        <v>0</v>
      </c>
      <c r="LF187" s="56">
        <f t="shared" si="1530"/>
        <v>0</v>
      </c>
      <c r="LG187" s="56">
        <f t="shared" si="1530"/>
        <v>0</v>
      </c>
      <c r="LH187" s="56">
        <f t="shared" si="1530"/>
        <v>0</v>
      </c>
      <c r="LI187" s="56">
        <f t="shared" si="1530"/>
        <v>0</v>
      </c>
      <c r="LJ187" s="56">
        <f t="shared" si="1530"/>
        <v>0</v>
      </c>
      <c r="LK187" s="56">
        <f t="shared" si="1530"/>
        <v>0</v>
      </c>
      <c r="LL187" s="56">
        <f t="shared" si="1530"/>
        <v>0</v>
      </c>
      <c r="LM187" s="56">
        <f t="shared" si="1530"/>
        <v>0</v>
      </c>
      <c r="LN187" s="56">
        <f t="shared" si="1530"/>
        <v>0</v>
      </c>
      <c r="LO187" s="57">
        <f t="shared" si="1530"/>
        <v>0</v>
      </c>
      <c r="LP187" s="56">
        <f t="shared" si="1530"/>
        <v>0</v>
      </c>
      <c r="LQ187" s="56">
        <f t="shared" si="1530"/>
        <v>0</v>
      </c>
      <c r="LR187" s="56">
        <f t="shared" si="1530"/>
        <v>0</v>
      </c>
      <c r="LS187" s="107">
        <f t="shared" si="1530"/>
        <v>0</v>
      </c>
      <c r="LT187" s="57">
        <f t="shared" si="1530"/>
        <v>0</v>
      </c>
      <c r="LU187" s="56">
        <f t="shared" si="1530"/>
        <v>0</v>
      </c>
      <c r="LV187" s="56">
        <f t="shared" si="1530"/>
        <v>0</v>
      </c>
      <c r="LW187" s="56">
        <f t="shared" si="1530"/>
        <v>0</v>
      </c>
      <c r="LX187" s="56">
        <f t="shared" si="1530"/>
        <v>0</v>
      </c>
      <c r="LY187" s="56">
        <f t="shared" si="1530"/>
        <v>0</v>
      </c>
      <c r="LZ187" s="56">
        <f t="shared" si="1530"/>
        <v>0</v>
      </c>
      <c r="MA187" s="56">
        <f t="shared" si="1530"/>
        <v>0</v>
      </c>
      <c r="MB187" s="56">
        <f t="shared" si="1530"/>
        <v>0</v>
      </c>
      <c r="MC187" s="56">
        <f t="shared" si="1530"/>
        <v>0</v>
      </c>
      <c r="MD187" s="56">
        <f t="shared" si="1530"/>
        <v>0</v>
      </c>
      <c r="ME187" s="57">
        <f t="shared" si="1530"/>
        <v>0</v>
      </c>
      <c r="MF187" s="56">
        <f t="shared" si="1530"/>
        <v>0</v>
      </c>
      <c r="MG187" s="56">
        <f t="shared" si="1530"/>
        <v>0</v>
      </c>
      <c r="MH187" s="56">
        <f t="shared" si="1530"/>
        <v>0</v>
      </c>
      <c r="MI187" s="107">
        <f t="shared" si="1530"/>
        <v>0</v>
      </c>
      <c r="MJ187" s="57">
        <f t="shared" si="1530"/>
        <v>0</v>
      </c>
      <c r="MK187" s="56">
        <f t="shared" si="1530"/>
        <v>0</v>
      </c>
      <c r="ML187" s="56">
        <f t="shared" si="1530"/>
        <v>0</v>
      </c>
      <c r="MM187" s="56">
        <f t="shared" si="1530"/>
        <v>0</v>
      </c>
      <c r="MN187" s="56">
        <f t="shared" si="1530"/>
        <v>0</v>
      </c>
      <c r="MO187" s="56">
        <f t="shared" si="1530"/>
        <v>0</v>
      </c>
      <c r="MP187" s="56">
        <f t="shared" si="1530"/>
        <v>0</v>
      </c>
      <c r="MQ187" s="56">
        <f t="shared" si="1530"/>
        <v>0</v>
      </c>
      <c r="MR187" s="56">
        <f t="shared" si="1530"/>
        <v>0</v>
      </c>
      <c r="MS187" s="56">
        <f t="shared" si="1530"/>
        <v>0</v>
      </c>
      <c r="MT187" s="56">
        <f t="shared" si="1530"/>
        <v>0</v>
      </c>
      <c r="MU187" s="57">
        <f t="shared" ref="MU187:PF187" si="1531">SUM(MU188:MU195)</f>
        <v>0</v>
      </c>
      <c r="MV187" s="56">
        <f t="shared" si="1531"/>
        <v>0</v>
      </c>
      <c r="MW187" s="56">
        <f t="shared" si="1531"/>
        <v>0</v>
      </c>
      <c r="MX187" s="56">
        <f t="shared" si="1531"/>
        <v>0</v>
      </c>
      <c r="MY187" s="107">
        <f t="shared" si="1531"/>
        <v>0</v>
      </c>
      <c r="MZ187" s="57">
        <f t="shared" si="1531"/>
        <v>0</v>
      </c>
      <c r="NA187" s="56">
        <f t="shared" si="1531"/>
        <v>0</v>
      </c>
      <c r="NB187" s="56">
        <f t="shared" si="1531"/>
        <v>0</v>
      </c>
      <c r="NC187" s="56">
        <f t="shared" si="1531"/>
        <v>0</v>
      </c>
      <c r="ND187" s="56">
        <f t="shared" si="1531"/>
        <v>0</v>
      </c>
      <c r="NE187" s="56">
        <f t="shared" si="1531"/>
        <v>0</v>
      </c>
      <c r="NF187" s="56">
        <f t="shared" si="1531"/>
        <v>0</v>
      </c>
      <c r="NG187" s="56">
        <f t="shared" si="1531"/>
        <v>0</v>
      </c>
      <c r="NH187" s="56">
        <f t="shared" si="1531"/>
        <v>0</v>
      </c>
      <c r="NI187" s="56">
        <f t="shared" si="1531"/>
        <v>0</v>
      </c>
      <c r="NJ187" s="56">
        <f t="shared" si="1531"/>
        <v>0</v>
      </c>
      <c r="NK187" s="57">
        <f t="shared" si="1531"/>
        <v>0</v>
      </c>
      <c r="NL187" s="56">
        <f t="shared" si="1531"/>
        <v>0</v>
      </c>
      <c r="NM187" s="56">
        <f t="shared" si="1531"/>
        <v>0</v>
      </c>
      <c r="NN187" s="56">
        <f t="shared" si="1531"/>
        <v>0</v>
      </c>
      <c r="NO187" s="107">
        <f t="shared" si="1531"/>
        <v>0</v>
      </c>
      <c r="NP187" s="57">
        <f t="shared" si="1531"/>
        <v>0</v>
      </c>
      <c r="NQ187" s="56">
        <f t="shared" si="1531"/>
        <v>0</v>
      </c>
      <c r="NR187" s="56">
        <f t="shared" si="1531"/>
        <v>0</v>
      </c>
      <c r="NS187" s="56">
        <f t="shared" si="1531"/>
        <v>0</v>
      </c>
      <c r="NT187" s="56">
        <f t="shared" si="1531"/>
        <v>0</v>
      </c>
      <c r="NU187" s="56">
        <f t="shared" si="1531"/>
        <v>0</v>
      </c>
      <c r="NV187" s="56">
        <f t="shared" si="1531"/>
        <v>0</v>
      </c>
      <c r="NW187" s="56">
        <f t="shared" si="1531"/>
        <v>0</v>
      </c>
      <c r="NX187" s="56">
        <f t="shared" si="1531"/>
        <v>0</v>
      </c>
      <c r="NY187" s="56">
        <f t="shared" si="1531"/>
        <v>0</v>
      </c>
      <c r="NZ187" s="56">
        <f t="shared" si="1531"/>
        <v>0</v>
      </c>
      <c r="OA187" s="57">
        <f t="shared" si="1531"/>
        <v>0</v>
      </c>
      <c r="OB187" s="56">
        <f t="shared" si="1531"/>
        <v>0</v>
      </c>
      <c r="OC187" s="56">
        <f t="shared" si="1531"/>
        <v>0</v>
      </c>
      <c r="OD187" s="56">
        <f t="shared" si="1531"/>
        <v>0</v>
      </c>
      <c r="OE187" s="107">
        <f t="shared" si="1531"/>
        <v>0</v>
      </c>
      <c r="OF187" s="57">
        <f t="shared" si="1531"/>
        <v>0</v>
      </c>
      <c r="OG187" s="56">
        <f t="shared" si="1531"/>
        <v>0</v>
      </c>
      <c r="OH187" s="56">
        <f t="shared" si="1531"/>
        <v>0</v>
      </c>
      <c r="OI187" s="56">
        <f t="shared" si="1531"/>
        <v>0</v>
      </c>
      <c r="OJ187" s="56">
        <f t="shared" si="1531"/>
        <v>0</v>
      </c>
      <c r="OK187" s="56">
        <f t="shared" si="1531"/>
        <v>0</v>
      </c>
      <c r="OL187" s="56">
        <f t="shared" si="1531"/>
        <v>0</v>
      </c>
      <c r="OM187" s="56">
        <f t="shared" si="1531"/>
        <v>0</v>
      </c>
      <c r="ON187" s="56">
        <f t="shared" si="1531"/>
        <v>0</v>
      </c>
      <c r="OO187" s="56">
        <f t="shared" si="1531"/>
        <v>0</v>
      </c>
      <c r="OP187" s="56">
        <f t="shared" si="1531"/>
        <v>0</v>
      </c>
      <c r="OQ187" s="57">
        <f t="shared" si="1531"/>
        <v>0</v>
      </c>
      <c r="OR187" s="56">
        <f t="shared" si="1531"/>
        <v>0</v>
      </c>
      <c r="OS187" s="56">
        <f t="shared" si="1531"/>
        <v>0</v>
      </c>
      <c r="OT187" s="56">
        <f t="shared" si="1531"/>
        <v>0</v>
      </c>
      <c r="OU187" s="107">
        <f t="shared" si="1531"/>
        <v>0</v>
      </c>
      <c r="OV187" s="57">
        <f t="shared" si="1531"/>
        <v>0</v>
      </c>
      <c r="OW187" s="56">
        <f t="shared" si="1531"/>
        <v>0</v>
      </c>
      <c r="OX187" s="56">
        <f t="shared" si="1531"/>
        <v>0</v>
      </c>
      <c r="OY187" s="56">
        <f t="shared" si="1531"/>
        <v>0</v>
      </c>
      <c r="OZ187" s="56">
        <f t="shared" si="1531"/>
        <v>0</v>
      </c>
      <c r="PA187" s="56">
        <f t="shared" si="1531"/>
        <v>0</v>
      </c>
      <c r="PB187" s="56">
        <f t="shared" si="1531"/>
        <v>0</v>
      </c>
      <c r="PC187" s="56">
        <f t="shared" si="1531"/>
        <v>0</v>
      </c>
      <c r="PD187" s="56">
        <f t="shared" si="1531"/>
        <v>0</v>
      </c>
      <c r="PE187" s="56">
        <f t="shared" si="1531"/>
        <v>0</v>
      </c>
      <c r="PF187" s="56">
        <f t="shared" si="1531"/>
        <v>0</v>
      </c>
      <c r="PG187" s="57">
        <f t="shared" ref="PG187:RR187" si="1532">SUM(PG188:PG195)</f>
        <v>0</v>
      </c>
      <c r="PH187" s="56">
        <f t="shared" si="1532"/>
        <v>0</v>
      </c>
      <c r="PI187" s="56">
        <f t="shared" si="1532"/>
        <v>0</v>
      </c>
      <c r="PJ187" s="56">
        <f t="shared" si="1532"/>
        <v>0</v>
      </c>
      <c r="PK187" s="107">
        <f t="shared" si="1532"/>
        <v>0</v>
      </c>
      <c r="PL187" s="57">
        <f t="shared" si="1532"/>
        <v>0</v>
      </c>
      <c r="PM187" s="56">
        <f t="shared" si="1532"/>
        <v>0</v>
      </c>
      <c r="PN187" s="56">
        <f t="shared" si="1532"/>
        <v>0</v>
      </c>
      <c r="PO187" s="56">
        <f t="shared" si="1532"/>
        <v>0</v>
      </c>
      <c r="PP187" s="56">
        <f t="shared" si="1532"/>
        <v>0</v>
      </c>
      <c r="PQ187" s="56">
        <f t="shared" si="1532"/>
        <v>0</v>
      </c>
      <c r="PR187" s="56">
        <f t="shared" si="1532"/>
        <v>0</v>
      </c>
      <c r="PS187" s="56">
        <f t="shared" si="1532"/>
        <v>0</v>
      </c>
      <c r="PT187" s="56">
        <f t="shared" si="1532"/>
        <v>0</v>
      </c>
      <c r="PU187" s="56">
        <f t="shared" si="1532"/>
        <v>0</v>
      </c>
      <c r="PV187" s="56">
        <f t="shared" si="1532"/>
        <v>0</v>
      </c>
      <c r="PW187" s="57">
        <f t="shared" si="1532"/>
        <v>0</v>
      </c>
      <c r="PX187" s="56">
        <f t="shared" si="1532"/>
        <v>0</v>
      </c>
      <c r="PY187" s="56">
        <f t="shared" si="1532"/>
        <v>0</v>
      </c>
      <c r="PZ187" s="56">
        <f t="shared" si="1532"/>
        <v>0</v>
      </c>
      <c r="QA187" s="107">
        <f t="shared" si="1532"/>
        <v>0</v>
      </c>
      <c r="QB187" s="57">
        <f t="shared" si="1532"/>
        <v>0</v>
      </c>
      <c r="QC187" s="56">
        <f t="shared" si="1532"/>
        <v>0</v>
      </c>
      <c r="QD187" s="56">
        <f t="shared" si="1532"/>
        <v>0</v>
      </c>
      <c r="QE187" s="56">
        <f t="shared" si="1532"/>
        <v>0</v>
      </c>
      <c r="QF187" s="56">
        <f t="shared" si="1532"/>
        <v>0</v>
      </c>
      <c r="QG187" s="56">
        <f t="shared" si="1532"/>
        <v>0</v>
      </c>
      <c r="QH187" s="56">
        <f t="shared" si="1532"/>
        <v>0</v>
      </c>
      <c r="QI187" s="56">
        <f t="shared" si="1532"/>
        <v>0</v>
      </c>
      <c r="QJ187" s="56">
        <f t="shared" si="1532"/>
        <v>0</v>
      </c>
      <c r="QK187" s="56">
        <f t="shared" si="1532"/>
        <v>0</v>
      </c>
      <c r="QL187" s="56">
        <f t="shared" si="1532"/>
        <v>0</v>
      </c>
      <c r="QM187" s="57">
        <f t="shared" si="1532"/>
        <v>0</v>
      </c>
      <c r="QN187" s="56">
        <f t="shared" si="1532"/>
        <v>0</v>
      </c>
      <c r="QO187" s="56">
        <f t="shared" si="1532"/>
        <v>0</v>
      </c>
      <c r="QP187" s="56">
        <f t="shared" si="1532"/>
        <v>0</v>
      </c>
      <c r="QQ187" s="107">
        <f t="shared" si="1532"/>
        <v>0</v>
      </c>
      <c r="QR187" s="57">
        <f t="shared" si="1532"/>
        <v>0</v>
      </c>
      <c r="QS187" s="56">
        <f t="shared" si="1532"/>
        <v>0</v>
      </c>
      <c r="QT187" s="56">
        <f t="shared" si="1532"/>
        <v>0</v>
      </c>
      <c r="QU187" s="56">
        <f t="shared" si="1532"/>
        <v>0</v>
      </c>
      <c r="QV187" s="56">
        <f t="shared" si="1532"/>
        <v>0</v>
      </c>
      <c r="QW187" s="56">
        <f t="shared" si="1532"/>
        <v>0</v>
      </c>
      <c r="QX187" s="56">
        <f t="shared" si="1532"/>
        <v>0</v>
      </c>
      <c r="QY187" s="56">
        <f t="shared" si="1532"/>
        <v>0</v>
      </c>
      <c r="QZ187" s="56">
        <f t="shared" si="1532"/>
        <v>0</v>
      </c>
      <c r="RA187" s="56">
        <f t="shared" si="1532"/>
        <v>0</v>
      </c>
      <c r="RB187" s="56">
        <f t="shared" si="1532"/>
        <v>0</v>
      </c>
      <c r="RC187" s="57">
        <f t="shared" si="1532"/>
        <v>0</v>
      </c>
      <c r="RD187" s="56">
        <f t="shared" si="1532"/>
        <v>0</v>
      </c>
      <c r="RE187" s="56">
        <f t="shared" si="1532"/>
        <v>0</v>
      </c>
      <c r="RF187" s="56">
        <f t="shared" si="1532"/>
        <v>0</v>
      </c>
      <c r="RG187" s="56">
        <f t="shared" si="1532"/>
        <v>0</v>
      </c>
      <c r="RH187" s="56">
        <f t="shared" si="1532"/>
        <v>0</v>
      </c>
      <c r="RI187" s="56">
        <f t="shared" si="1532"/>
        <v>0</v>
      </c>
      <c r="RJ187" s="56">
        <f t="shared" si="1532"/>
        <v>0</v>
      </c>
      <c r="RK187" s="56">
        <f t="shared" si="1532"/>
        <v>0</v>
      </c>
      <c r="RL187" s="56">
        <f t="shared" si="1532"/>
        <v>0</v>
      </c>
      <c r="RM187" s="56">
        <f t="shared" si="1532"/>
        <v>0</v>
      </c>
      <c r="RN187" s="56">
        <f t="shared" si="1532"/>
        <v>0</v>
      </c>
      <c r="RO187" s="56">
        <f t="shared" si="1532"/>
        <v>0</v>
      </c>
      <c r="RP187" s="56">
        <f t="shared" si="1532"/>
        <v>0</v>
      </c>
      <c r="RQ187" s="107">
        <f t="shared" si="1532"/>
        <v>0</v>
      </c>
      <c r="RR187" s="150">
        <f t="shared" si="1532"/>
        <v>0</v>
      </c>
      <c r="RS187" s="57">
        <f t="shared" ref="RS187:UD187" si="1533">SUM(RS188:RS195)</f>
        <v>0</v>
      </c>
      <c r="RT187" s="56">
        <f t="shared" si="1533"/>
        <v>0</v>
      </c>
      <c r="RU187" s="56">
        <f t="shared" si="1533"/>
        <v>0</v>
      </c>
      <c r="RV187" s="56">
        <f t="shared" si="1533"/>
        <v>0</v>
      </c>
      <c r="RW187" s="56">
        <f t="shared" si="1533"/>
        <v>0</v>
      </c>
      <c r="RX187" s="56">
        <f t="shared" si="1533"/>
        <v>0</v>
      </c>
      <c r="RY187" s="56">
        <f t="shared" si="1533"/>
        <v>0</v>
      </c>
      <c r="RZ187" s="56">
        <f t="shared" si="1533"/>
        <v>0</v>
      </c>
      <c r="SA187" s="56">
        <f t="shared" si="1533"/>
        <v>0</v>
      </c>
      <c r="SB187" s="56">
        <f t="shared" si="1533"/>
        <v>0</v>
      </c>
      <c r="SC187" s="56">
        <f t="shared" si="1533"/>
        <v>0</v>
      </c>
      <c r="SD187" s="57">
        <f t="shared" si="1533"/>
        <v>0</v>
      </c>
      <c r="SE187" s="56">
        <f t="shared" si="1533"/>
        <v>0</v>
      </c>
      <c r="SF187" s="56">
        <f t="shared" si="1533"/>
        <v>0</v>
      </c>
      <c r="SG187" s="56">
        <f t="shared" si="1533"/>
        <v>0</v>
      </c>
      <c r="SH187" s="107">
        <f t="shared" si="1533"/>
        <v>0</v>
      </c>
      <c r="SI187" s="57">
        <f t="shared" si="1533"/>
        <v>0</v>
      </c>
      <c r="SJ187" s="56">
        <f t="shared" si="1533"/>
        <v>0</v>
      </c>
      <c r="SK187" s="56">
        <f t="shared" si="1533"/>
        <v>0</v>
      </c>
      <c r="SL187" s="56">
        <f t="shared" si="1533"/>
        <v>0</v>
      </c>
      <c r="SM187" s="56">
        <f t="shared" si="1533"/>
        <v>0</v>
      </c>
      <c r="SN187" s="56">
        <f t="shared" si="1533"/>
        <v>0</v>
      </c>
      <c r="SO187" s="56">
        <f t="shared" si="1533"/>
        <v>0</v>
      </c>
      <c r="SP187" s="56">
        <f t="shared" si="1533"/>
        <v>0</v>
      </c>
      <c r="SQ187" s="56">
        <f t="shared" si="1533"/>
        <v>0</v>
      </c>
      <c r="SR187" s="56">
        <f t="shared" si="1533"/>
        <v>0</v>
      </c>
      <c r="SS187" s="56">
        <f t="shared" si="1533"/>
        <v>0</v>
      </c>
      <c r="ST187" s="57">
        <f t="shared" si="1533"/>
        <v>0</v>
      </c>
      <c r="SU187" s="56">
        <f t="shared" si="1533"/>
        <v>0</v>
      </c>
      <c r="SV187" s="56">
        <f t="shared" si="1533"/>
        <v>0</v>
      </c>
      <c r="SW187" s="56">
        <f t="shared" si="1533"/>
        <v>0</v>
      </c>
      <c r="SX187" s="107">
        <f t="shared" si="1533"/>
        <v>0</v>
      </c>
      <c r="SY187" s="57">
        <f t="shared" si="1533"/>
        <v>0</v>
      </c>
      <c r="SZ187" s="56">
        <f t="shared" si="1533"/>
        <v>0</v>
      </c>
      <c r="TA187" s="56">
        <f t="shared" si="1533"/>
        <v>0</v>
      </c>
      <c r="TB187" s="56">
        <f t="shared" si="1533"/>
        <v>0</v>
      </c>
      <c r="TC187" s="56">
        <f t="shared" si="1533"/>
        <v>0</v>
      </c>
      <c r="TD187" s="56">
        <f t="shared" si="1533"/>
        <v>0</v>
      </c>
      <c r="TE187" s="56">
        <f t="shared" si="1533"/>
        <v>0</v>
      </c>
      <c r="TF187" s="56">
        <f t="shared" si="1533"/>
        <v>0</v>
      </c>
      <c r="TG187" s="56">
        <f t="shared" si="1533"/>
        <v>0</v>
      </c>
      <c r="TH187" s="56">
        <f t="shared" si="1533"/>
        <v>0</v>
      </c>
      <c r="TI187" s="56">
        <f t="shared" si="1533"/>
        <v>0</v>
      </c>
      <c r="TJ187" s="57">
        <f t="shared" si="1533"/>
        <v>0</v>
      </c>
      <c r="TK187" s="56">
        <f t="shared" si="1533"/>
        <v>0</v>
      </c>
      <c r="TL187" s="56">
        <f t="shared" si="1533"/>
        <v>0</v>
      </c>
      <c r="TM187" s="56">
        <f t="shared" si="1533"/>
        <v>0</v>
      </c>
      <c r="TN187" s="107">
        <f t="shared" si="1533"/>
        <v>0</v>
      </c>
      <c r="TO187" s="57">
        <f t="shared" si="1533"/>
        <v>0</v>
      </c>
      <c r="TP187" s="56">
        <f t="shared" si="1533"/>
        <v>0</v>
      </c>
      <c r="TQ187" s="56">
        <f t="shared" si="1533"/>
        <v>0</v>
      </c>
      <c r="TR187" s="56">
        <f t="shared" si="1533"/>
        <v>0</v>
      </c>
      <c r="TS187" s="56">
        <f t="shared" si="1533"/>
        <v>0</v>
      </c>
      <c r="TT187" s="56">
        <f t="shared" si="1533"/>
        <v>0</v>
      </c>
      <c r="TU187" s="56">
        <f t="shared" si="1533"/>
        <v>0</v>
      </c>
      <c r="TV187" s="56">
        <f t="shared" si="1533"/>
        <v>0</v>
      </c>
      <c r="TW187" s="56">
        <f t="shared" si="1533"/>
        <v>0</v>
      </c>
      <c r="TX187" s="56">
        <f t="shared" si="1533"/>
        <v>0</v>
      </c>
      <c r="TY187" s="56">
        <f t="shared" si="1533"/>
        <v>0</v>
      </c>
      <c r="TZ187" s="57">
        <f t="shared" si="1533"/>
        <v>0</v>
      </c>
      <c r="UA187" s="56">
        <f t="shared" si="1533"/>
        <v>0</v>
      </c>
      <c r="UB187" s="56">
        <f t="shared" si="1533"/>
        <v>0</v>
      </c>
      <c r="UC187" s="56">
        <f t="shared" si="1533"/>
        <v>0</v>
      </c>
      <c r="UD187" s="107">
        <f t="shared" si="1533"/>
        <v>0</v>
      </c>
      <c r="UE187" s="57">
        <f t="shared" ref="UE187:VD187" si="1534">SUM(UE188:UE195)</f>
        <v>0</v>
      </c>
      <c r="UF187" s="56">
        <f t="shared" si="1534"/>
        <v>0</v>
      </c>
      <c r="UG187" s="56">
        <f t="shared" si="1534"/>
        <v>0</v>
      </c>
      <c r="UH187" s="56">
        <f t="shared" si="1534"/>
        <v>0</v>
      </c>
      <c r="UI187" s="56">
        <f t="shared" si="1534"/>
        <v>0</v>
      </c>
      <c r="UJ187" s="56">
        <f t="shared" si="1534"/>
        <v>0</v>
      </c>
      <c r="UK187" s="56">
        <f t="shared" si="1534"/>
        <v>0</v>
      </c>
      <c r="UL187" s="56">
        <f t="shared" si="1534"/>
        <v>0</v>
      </c>
      <c r="UM187" s="56">
        <f t="shared" si="1534"/>
        <v>0</v>
      </c>
      <c r="UN187" s="56">
        <f t="shared" si="1534"/>
        <v>0</v>
      </c>
      <c r="UO187" s="56">
        <f t="shared" si="1534"/>
        <v>0</v>
      </c>
      <c r="UP187" s="57">
        <f t="shared" si="1534"/>
        <v>0</v>
      </c>
      <c r="UQ187" s="56">
        <f t="shared" si="1534"/>
        <v>0</v>
      </c>
      <c r="UR187" s="56">
        <f t="shared" si="1534"/>
        <v>0</v>
      </c>
      <c r="US187" s="56">
        <f t="shared" si="1534"/>
        <v>0</v>
      </c>
      <c r="UT187" s="56">
        <f t="shared" si="1534"/>
        <v>0</v>
      </c>
      <c r="UU187" s="56">
        <f t="shared" si="1534"/>
        <v>0</v>
      </c>
      <c r="UV187" s="56">
        <f t="shared" si="1534"/>
        <v>0</v>
      </c>
      <c r="UW187" s="56">
        <f t="shared" si="1534"/>
        <v>0</v>
      </c>
      <c r="UX187" s="56">
        <f t="shared" si="1534"/>
        <v>0</v>
      </c>
      <c r="UY187" s="56">
        <f t="shared" si="1534"/>
        <v>0</v>
      </c>
      <c r="UZ187" s="56">
        <f t="shared" si="1534"/>
        <v>0</v>
      </c>
      <c r="VA187" s="56">
        <f t="shared" si="1534"/>
        <v>0</v>
      </c>
      <c r="VB187" s="56">
        <f t="shared" si="1534"/>
        <v>0</v>
      </c>
      <c r="VC187" s="56">
        <f t="shared" si="1534"/>
        <v>0</v>
      </c>
      <c r="VD187" s="107">
        <f t="shared" si="1534"/>
        <v>0</v>
      </c>
      <c r="VE187" s="9" t="str">
        <f t="shared" si="1195"/>
        <v>-</v>
      </c>
    </row>
    <row r="188" spans="1:577" ht="20.149999999999999" customHeight="1">
      <c r="A188" s="21"/>
      <c r="B188" s="21"/>
      <c r="C188" s="22">
        <v>64071</v>
      </c>
      <c r="D188" s="23" t="s">
        <v>177</v>
      </c>
      <c r="E188" s="191">
        <f t="shared" ref="E188:E195" si="1535">SUM(F188:I188)</f>
        <v>0</v>
      </c>
      <c r="F188" s="192"/>
      <c r="G188" s="192"/>
      <c r="H188" s="193"/>
      <c r="I188" s="227"/>
      <c r="J188" s="239">
        <f t="shared" ref="J188:J195" si="1536">SUM(K188:Y188)</f>
        <v>0</v>
      </c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9"/>
      <c r="V188" s="58"/>
      <c r="W188" s="58"/>
      <c r="X188" s="58"/>
      <c r="Y188" s="108"/>
      <c r="Z188" s="167">
        <f t="shared" ref="Z188:Z195" si="1537">SUM(AA188:AO188)</f>
        <v>0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/>
      <c r="AL188" s="58"/>
      <c r="AM188" s="58"/>
      <c r="AN188" s="58"/>
      <c r="AO188" s="108"/>
      <c r="AP188" s="167">
        <f t="shared" ref="AP188:AP195" si="1538">SUM(AQ188:BE188)</f>
        <v>0</v>
      </c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9"/>
      <c r="BB188" s="58"/>
      <c r="BC188" s="58"/>
      <c r="BD188" s="58"/>
      <c r="BE188" s="108"/>
      <c r="BF188" s="167">
        <f t="shared" ref="BF188:BF195" si="1539">SUM(BG188:BU188)</f>
        <v>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9"/>
      <c r="BR188" s="58"/>
      <c r="BS188" s="58"/>
      <c r="BT188" s="58"/>
      <c r="BU188" s="108"/>
      <c r="BV188" s="167">
        <f t="shared" ref="BV188:BV195" si="1540">SUM(BW188:CU188)</f>
        <v>0</v>
      </c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9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108"/>
      <c r="CV188" s="171"/>
      <c r="CW188" s="167">
        <f t="shared" ref="CW188:CW195" si="1541">SUM(CX188:DL188)</f>
        <v>0</v>
      </c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9"/>
      <c r="DI188" s="58"/>
      <c r="DJ188" s="58"/>
      <c r="DK188" s="58"/>
      <c r="DL188" s="108"/>
      <c r="DM188" s="167">
        <f t="shared" ref="DM188:DM195" si="1542">SUM(DN188:EB188)</f>
        <v>0</v>
      </c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9"/>
      <c r="DY188" s="58"/>
      <c r="DZ188" s="58"/>
      <c r="EA188" s="58"/>
      <c r="EB188" s="108"/>
      <c r="EC188" s="167">
        <f t="shared" ref="EC188:EC195" si="1543">SUM(ED188:ER188)</f>
        <v>0</v>
      </c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9"/>
      <c r="EO188" s="58"/>
      <c r="EP188" s="58"/>
      <c r="EQ188" s="58"/>
      <c r="ER188" s="108"/>
      <c r="ES188" s="167">
        <f t="shared" ref="ES188:ES195" si="1544">SUM(ET188:FH188)</f>
        <v>0</v>
      </c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9"/>
      <c r="FE188" s="58"/>
      <c r="FF188" s="58"/>
      <c r="FG188" s="58"/>
      <c r="FH188" s="108"/>
      <c r="FI188" s="167">
        <f t="shared" ref="FI188:FI195" si="1545">SUM(FJ188:FX188)</f>
        <v>0</v>
      </c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9"/>
      <c r="FU188" s="58"/>
      <c r="FV188" s="58"/>
      <c r="FW188" s="58"/>
      <c r="FX188" s="108"/>
      <c r="FY188" s="167">
        <f t="shared" ref="FY188:FY195" si="1546">SUM(FZ188:GN188)</f>
        <v>0</v>
      </c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9"/>
      <c r="GK188" s="58"/>
      <c r="GL188" s="58"/>
      <c r="GM188" s="58"/>
      <c r="GN188" s="108"/>
      <c r="GO188" s="167">
        <f t="shared" ref="GO188:GO195" si="1547">SUM(GP188:HN188)</f>
        <v>0</v>
      </c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9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108"/>
      <c r="HO188" s="170"/>
      <c r="HP188" s="171"/>
      <c r="HQ188" s="167">
        <f t="shared" ref="HQ188:HQ195" si="1548">SUM(HR188:IF188)</f>
        <v>0</v>
      </c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9"/>
      <c r="IC188" s="58"/>
      <c r="ID188" s="58"/>
      <c r="IE188" s="58"/>
      <c r="IF188" s="108"/>
      <c r="IG188" s="167">
        <f t="shared" ref="IG188:IG195" si="1549">SUM(IH188:IV188)</f>
        <v>0</v>
      </c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9"/>
      <c r="IS188" s="58"/>
      <c r="IT188" s="58"/>
      <c r="IU188" s="58"/>
      <c r="IV188" s="108"/>
      <c r="IW188" s="167">
        <f t="shared" ref="IW188:IW195" si="1550">SUM(IX188:JL188)</f>
        <v>0</v>
      </c>
      <c r="IX188" s="58"/>
      <c r="IY188" s="58"/>
      <c r="IZ188" s="58"/>
      <c r="JA188" s="58"/>
      <c r="JB188" s="58"/>
      <c r="JC188" s="58"/>
      <c r="JD188" s="58"/>
      <c r="JE188" s="58"/>
      <c r="JF188" s="58"/>
      <c r="JG188" s="58"/>
      <c r="JH188" s="59"/>
      <c r="JI188" s="58"/>
      <c r="JJ188" s="58"/>
      <c r="JK188" s="58"/>
      <c r="JL188" s="108"/>
      <c r="JM188" s="167">
        <f t="shared" ref="JM188:JM195" si="1551">SUM(JN188:KB188)</f>
        <v>0</v>
      </c>
      <c r="JN188" s="58"/>
      <c r="JO188" s="58"/>
      <c r="JP188" s="58"/>
      <c r="JQ188" s="58"/>
      <c r="JR188" s="58"/>
      <c r="JS188" s="58"/>
      <c r="JT188" s="58"/>
      <c r="JU188" s="58"/>
      <c r="JV188" s="58"/>
      <c r="JW188" s="58"/>
      <c r="JX188" s="59"/>
      <c r="JY188" s="58"/>
      <c r="JZ188" s="58"/>
      <c r="KA188" s="58"/>
      <c r="KB188" s="108"/>
      <c r="KC188" s="167">
        <f t="shared" ref="KC188:KC195" si="1552">SUM(KD188:LB188)</f>
        <v>0</v>
      </c>
      <c r="KD188" s="58"/>
      <c r="KE188" s="58"/>
      <c r="KF188" s="58"/>
      <c r="KG188" s="58"/>
      <c r="KH188" s="58"/>
      <c r="KI188" s="58"/>
      <c r="KJ188" s="58"/>
      <c r="KK188" s="58"/>
      <c r="KL188" s="58"/>
      <c r="KM188" s="58"/>
      <c r="KN188" s="59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108"/>
      <c r="LC188" s="171"/>
      <c r="LD188" s="167">
        <f t="shared" ref="LD188:LD195" si="1553">SUM(LE188:LS188)</f>
        <v>0</v>
      </c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9"/>
      <c r="LP188" s="58"/>
      <c r="LQ188" s="58"/>
      <c r="LR188" s="58"/>
      <c r="LS188" s="108"/>
      <c r="LT188" s="167">
        <f t="shared" ref="LT188:LT195" si="1554">SUM(LU188:MI188)</f>
        <v>0</v>
      </c>
      <c r="LU188" s="58"/>
      <c r="LV188" s="58"/>
      <c r="LW188" s="58"/>
      <c r="LX188" s="58"/>
      <c r="LY188" s="58"/>
      <c r="LZ188" s="58"/>
      <c r="MA188" s="58"/>
      <c r="MB188" s="58"/>
      <c r="MC188" s="58"/>
      <c r="MD188" s="58"/>
      <c r="ME188" s="59"/>
      <c r="MF188" s="58"/>
      <c r="MG188" s="58"/>
      <c r="MH188" s="58"/>
      <c r="MI188" s="108"/>
      <c r="MJ188" s="167">
        <f t="shared" ref="MJ188:MJ195" si="1555">SUM(MK188:MY188)</f>
        <v>0</v>
      </c>
      <c r="MK188" s="58"/>
      <c r="ML188" s="58"/>
      <c r="MM188" s="58"/>
      <c r="MN188" s="58"/>
      <c r="MO188" s="58"/>
      <c r="MP188" s="58"/>
      <c r="MQ188" s="58"/>
      <c r="MR188" s="58"/>
      <c r="MS188" s="58"/>
      <c r="MT188" s="58"/>
      <c r="MU188" s="59"/>
      <c r="MV188" s="58"/>
      <c r="MW188" s="58"/>
      <c r="MX188" s="58"/>
      <c r="MY188" s="108"/>
      <c r="MZ188" s="167">
        <f t="shared" ref="MZ188:MZ195" si="1556">SUM(NA188:NO188)</f>
        <v>0</v>
      </c>
      <c r="NA188" s="58"/>
      <c r="NB188" s="58"/>
      <c r="NC188" s="58"/>
      <c r="ND188" s="58"/>
      <c r="NE188" s="58"/>
      <c r="NF188" s="58"/>
      <c r="NG188" s="58"/>
      <c r="NH188" s="58"/>
      <c r="NI188" s="58"/>
      <c r="NJ188" s="58"/>
      <c r="NK188" s="59"/>
      <c r="NL188" s="58"/>
      <c r="NM188" s="58"/>
      <c r="NN188" s="58"/>
      <c r="NO188" s="108"/>
      <c r="NP188" s="167">
        <f t="shared" ref="NP188:NP195" si="1557">SUM(NQ188:OE188)</f>
        <v>0</v>
      </c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9"/>
      <c r="OB188" s="58"/>
      <c r="OC188" s="58"/>
      <c r="OD188" s="58"/>
      <c r="OE188" s="108"/>
      <c r="OF188" s="167">
        <f t="shared" ref="OF188:OF195" si="1558">SUM(OG188:OU188)</f>
        <v>0</v>
      </c>
      <c r="OG188" s="58"/>
      <c r="OH188" s="58"/>
      <c r="OI188" s="58"/>
      <c r="OJ188" s="58"/>
      <c r="OK188" s="58"/>
      <c r="OL188" s="58"/>
      <c r="OM188" s="58"/>
      <c r="ON188" s="58"/>
      <c r="OO188" s="58"/>
      <c r="OP188" s="58"/>
      <c r="OQ188" s="59"/>
      <c r="OR188" s="58"/>
      <c r="OS188" s="58"/>
      <c r="OT188" s="58"/>
      <c r="OU188" s="108"/>
      <c r="OV188" s="167">
        <f t="shared" ref="OV188:OV195" si="1559">SUM(OW188:PK188)</f>
        <v>0</v>
      </c>
      <c r="OW188" s="58"/>
      <c r="OX188" s="58"/>
      <c r="OY188" s="58"/>
      <c r="OZ188" s="58"/>
      <c r="PA188" s="58"/>
      <c r="PB188" s="58"/>
      <c r="PC188" s="58"/>
      <c r="PD188" s="58"/>
      <c r="PE188" s="58"/>
      <c r="PF188" s="58"/>
      <c r="PG188" s="59"/>
      <c r="PH188" s="58"/>
      <c r="PI188" s="58"/>
      <c r="PJ188" s="58"/>
      <c r="PK188" s="108"/>
      <c r="PL188" s="167">
        <f t="shared" ref="PL188:PL195" si="1560">SUM(PM188:QA188)</f>
        <v>0</v>
      </c>
      <c r="PM188" s="58"/>
      <c r="PN188" s="58"/>
      <c r="PO188" s="58"/>
      <c r="PP188" s="58"/>
      <c r="PQ188" s="58"/>
      <c r="PR188" s="58"/>
      <c r="PS188" s="58"/>
      <c r="PT188" s="58"/>
      <c r="PU188" s="58"/>
      <c r="PV188" s="58"/>
      <c r="PW188" s="59"/>
      <c r="PX188" s="58"/>
      <c r="PY188" s="58"/>
      <c r="PZ188" s="58"/>
      <c r="QA188" s="108"/>
      <c r="QB188" s="167">
        <f t="shared" ref="QB188:QB195" si="1561">SUM(QC188:QQ188)</f>
        <v>0</v>
      </c>
      <c r="QC188" s="58"/>
      <c r="QD188" s="58"/>
      <c r="QE188" s="58"/>
      <c r="QF188" s="58"/>
      <c r="QG188" s="58"/>
      <c r="QH188" s="58"/>
      <c r="QI188" s="58"/>
      <c r="QJ188" s="58"/>
      <c r="QK188" s="58"/>
      <c r="QL188" s="58"/>
      <c r="QM188" s="59"/>
      <c r="QN188" s="58"/>
      <c r="QO188" s="58"/>
      <c r="QP188" s="58"/>
      <c r="QQ188" s="108"/>
      <c r="QR188" s="167">
        <f t="shared" ref="QR188:QR195" si="1562">SUM(QS188:RQ188)</f>
        <v>0</v>
      </c>
      <c r="QS188" s="58"/>
      <c r="QT188" s="58"/>
      <c r="QU188" s="58"/>
      <c r="QV188" s="58"/>
      <c r="QW188" s="58"/>
      <c r="QX188" s="58"/>
      <c r="QY188" s="58"/>
      <c r="QZ188" s="58"/>
      <c r="RA188" s="58"/>
      <c r="RB188" s="58"/>
      <c r="RC188" s="59"/>
      <c r="RD188" s="58"/>
      <c r="RE188" s="58"/>
      <c r="RF188" s="58"/>
      <c r="RG188" s="58"/>
      <c r="RH188" s="58"/>
      <c r="RI188" s="58"/>
      <c r="RJ188" s="58"/>
      <c r="RK188" s="58"/>
      <c r="RL188" s="58"/>
      <c r="RM188" s="58"/>
      <c r="RN188" s="58"/>
      <c r="RO188" s="58"/>
      <c r="RP188" s="58"/>
      <c r="RQ188" s="108"/>
      <c r="RR188" s="171"/>
      <c r="RS188" s="167">
        <f t="shared" ref="RS188:RS195" si="1563">SUM(RT188:SH188)</f>
        <v>0</v>
      </c>
      <c r="RT188" s="58"/>
      <c r="RU188" s="58"/>
      <c r="RV188" s="58"/>
      <c r="RW188" s="58"/>
      <c r="RX188" s="58"/>
      <c r="RY188" s="58"/>
      <c r="RZ188" s="58"/>
      <c r="SA188" s="58"/>
      <c r="SB188" s="58"/>
      <c r="SC188" s="58"/>
      <c r="SD188" s="59"/>
      <c r="SE188" s="58"/>
      <c r="SF188" s="58"/>
      <c r="SG188" s="58"/>
      <c r="SH188" s="108"/>
      <c r="SI188" s="167">
        <f t="shared" ref="SI188:SI195" si="1564">SUM(SJ188:SX188)</f>
        <v>0</v>
      </c>
      <c r="SJ188" s="58"/>
      <c r="SK188" s="58"/>
      <c r="SL188" s="58"/>
      <c r="SM188" s="58"/>
      <c r="SN188" s="58"/>
      <c r="SO188" s="58"/>
      <c r="SP188" s="58"/>
      <c r="SQ188" s="58"/>
      <c r="SR188" s="58"/>
      <c r="SS188" s="58"/>
      <c r="ST188" s="59"/>
      <c r="SU188" s="58"/>
      <c r="SV188" s="58"/>
      <c r="SW188" s="58"/>
      <c r="SX188" s="108"/>
      <c r="SY188" s="167">
        <f t="shared" ref="SY188:SY195" si="1565">SUM(SZ188:TN188)</f>
        <v>0</v>
      </c>
      <c r="SZ188" s="58"/>
      <c r="TA188" s="58"/>
      <c r="TB188" s="58"/>
      <c r="TC188" s="58"/>
      <c r="TD188" s="58"/>
      <c r="TE188" s="58"/>
      <c r="TF188" s="58"/>
      <c r="TG188" s="58"/>
      <c r="TH188" s="58"/>
      <c r="TI188" s="58"/>
      <c r="TJ188" s="59"/>
      <c r="TK188" s="58"/>
      <c r="TL188" s="58"/>
      <c r="TM188" s="58"/>
      <c r="TN188" s="108"/>
      <c r="TO188" s="167">
        <f t="shared" ref="TO188:TO195" si="1566">SUM(TP188:UD188)</f>
        <v>0</v>
      </c>
      <c r="TP188" s="58"/>
      <c r="TQ188" s="58"/>
      <c r="TR188" s="58"/>
      <c r="TS188" s="58"/>
      <c r="TT188" s="58"/>
      <c r="TU188" s="58"/>
      <c r="TV188" s="58"/>
      <c r="TW188" s="58"/>
      <c r="TX188" s="58"/>
      <c r="TY188" s="58"/>
      <c r="TZ188" s="59"/>
      <c r="UA188" s="58"/>
      <c r="UB188" s="58"/>
      <c r="UC188" s="58"/>
      <c r="UD188" s="108"/>
      <c r="UE188" s="167">
        <f t="shared" ref="UE188:UE195" si="1567">SUM(UF188:VD188)</f>
        <v>0</v>
      </c>
      <c r="UF188" s="58"/>
      <c r="UG188" s="58"/>
      <c r="UH188" s="58"/>
      <c r="UI188" s="58"/>
      <c r="UJ188" s="58"/>
      <c r="UK188" s="58"/>
      <c r="UL188" s="58"/>
      <c r="UM188" s="58"/>
      <c r="UN188" s="58"/>
      <c r="UO188" s="58"/>
      <c r="UP188" s="59"/>
      <c r="UQ188" s="58"/>
      <c r="UR188" s="58"/>
      <c r="US188" s="58"/>
      <c r="UT188" s="58"/>
      <c r="UU188" s="58"/>
      <c r="UV188" s="58"/>
      <c r="UW188" s="58"/>
      <c r="UX188" s="58"/>
      <c r="UY188" s="58"/>
      <c r="UZ188" s="58"/>
      <c r="VA188" s="58"/>
      <c r="VB188" s="58"/>
      <c r="VC188" s="58"/>
      <c r="VD188" s="108"/>
      <c r="VE188" s="9" t="str">
        <f t="shared" si="1195"/>
        <v>-</v>
      </c>
    </row>
    <row r="189" spans="1:577" ht="20.149999999999999" customHeight="1">
      <c r="A189" s="21"/>
      <c r="B189" s="21"/>
      <c r="C189" s="22">
        <v>64072</v>
      </c>
      <c r="D189" s="23" t="s">
        <v>178</v>
      </c>
      <c r="E189" s="191">
        <f t="shared" si="1535"/>
        <v>0</v>
      </c>
      <c r="F189" s="192"/>
      <c r="G189" s="192"/>
      <c r="H189" s="193"/>
      <c r="I189" s="227"/>
      <c r="J189" s="239">
        <f t="shared" si="1536"/>
        <v>0</v>
      </c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9"/>
      <c r="V189" s="58"/>
      <c r="W189" s="58"/>
      <c r="X189" s="58"/>
      <c r="Y189" s="108"/>
      <c r="Z189" s="167">
        <f t="shared" si="1537"/>
        <v>0</v>
      </c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/>
      <c r="AL189" s="58"/>
      <c r="AM189" s="58"/>
      <c r="AN189" s="58"/>
      <c r="AO189" s="108"/>
      <c r="AP189" s="167">
        <f t="shared" si="1538"/>
        <v>0</v>
      </c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9"/>
      <c r="BB189" s="58"/>
      <c r="BC189" s="58"/>
      <c r="BD189" s="58"/>
      <c r="BE189" s="108"/>
      <c r="BF189" s="167">
        <f t="shared" si="1539"/>
        <v>0</v>
      </c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9"/>
      <c r="BR189" s="58"/>
      <c r="BS189" s="58"/>
      <c r="BT189" s="58"/>
      <c r="BU189" s="108"/>
      <c r="BV189" s="167">
        <f t="shared" si="1540"/>
        <v>0</v>
      </c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9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108"/>
      <c r="CV189" s="171"/>
      <c r="CW189" s="167">
        <f t="shared" si="1541"/>
        <v>0</v>
      </c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9"/>
      <c r="DI189" s="58"/>
      <c r="DJ189" s="58"/>
      <c r="DK189" s="58"/>
      <c r="DL189" s="108"/>
      <c r="DM189" s="167">
        <f t="shared" si="1542"/>
        <v>0</v>
      </c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9"/>
      <c r="DY189" s="58"/>
      <c r="DZ189" s="58"/>
      <c r="EA189" s="58"/>
      <c r="EB189" s="108"/>
      <c r="EC189" s="167">
        <f t="shared" si="1543"/>
        <v>0</v>
      </c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9"/>
      <c r="EO189" s="58"/>
      <c r="EP189" s="58"/>
      <c r="EQ189" s="58"/>
      <c r="ER189" s="108"/>
      <c r="ES189" s="167">
        <f t="shared" si="1544"/>
        <v>0</v>
      </c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9"/>
      <c r="FE189" s="58"/>
      <c r="FF189" s="58"/>
      <c r="FG189" s="58"/>
      <c r="FH189" s="108"/>
      <c r="FI189" s="167">
        <f t="shared" si="1545"/>
        <v>0</v>
      </c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9"/>
      <c r="FU189" s="58"/>
      <c r="FV189" s="58"/>
      <c r="FW189" s="58"/>
      <c r="FX189" s="108"/>
      <c r="FY189" s="167">
        <f t="shared" si="1546"/>
        <v>0</v>
      </c>
      <c r="FZ189" s="58"/>
      <c r="GA189" s="58"/>
      <c r="GB189" s="58"/>
      <c r="GC189" s="58"/>
      <c r="GD189" s="58"/>
      <c r="GE189" s="58"/>
      <c r="GF189" s="58"/>
      <c r="GG189" s="58"/>
      <c r="GH189" s="58"/>
      <c r="GI189" s="58"/>
      <c r="GJ189" s="59"/>
      <c r="GK189" s="58"/>
      <c r="GL189" s="58"/>
      <c r="GM189" s="58"/>
      <c r="GN189" s="108"/>
      <c r="GO189" s="167">
        <f t="shared" si="1547"/>
        <v>0</v>
      </c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9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108"/>
      <c r="HO189" s="170"/>
      <c r="HP189" s="171"/>
      <c r="HQ189" s="167">
        <f t="shared" si="1548"/>
        <v>0</v>
      </c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9"/>
      <c r="IC189" s="58"/>
      <c r="ID189" s="58"/>
      <c r="IE189" s="58"/>
      <c r="IF189" s="108"/>
      <c r="IG189" s="167">
        <f t="shared" si="1549"/>
        <v>0</v>
      </c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9"/>
      <c r="IS189" s="58"/>
      <c r="IT189" s="58"/>
      <c r="IU189" s="58"/>
      <c r="IV189" s="108"/>
      <c r="IW189" s="167">
        <f t="shared" si="1550"/>
        <v>0</v>
      </c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9"/>
      <c r="JI189" s="58"/>
      <c r="JJ189" s="58"/>
      <c r="JK189" s="58"/>
      <c r="JL189" s="108"/>
      <c r="JM189" s="167">
        <f t="shared" si="1551"/>
        <v>0</v>
      </c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9"/>
      <c r="JY189" s="58"/>
      <c r="JZ189" s="58"/>
      <c r="KA189" s="58"/>
      <c r="KB189" s="108"/>
      <c r="KC189" s="167">
        <f t="shared" si="1552"/>
        <v>0</v>
      </c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9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108"/>
      <c r="LC189" s="171"/>
      <c r="LD189" s="167">
        <f t="shared" si="1553"/>
        <v>0</v>
      </c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9"/>
      <c r="LP189" s="58"/>
      <c r="LQ189" s="58"/>
      <c r="LR189" s="58"/>
      <c r="LS189" s="108"/>
      <c r="LT189" s="167">
        <f t="shared" si="1554"/>
        <v>0</v>
      </c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9"/>
      <c r="MF189" s="58"/>
      <c r="MG189" s="58"/>
      <c r="MH189" s="58"/>
      <c r="MI189" s="108"/>
      <c r="MJ189" s="167">
        <f t="shared" si="1555"/>
        <v>0</v>
      </c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9"/>
      <c r="MV189" s="58"/>
      <c r="MW189" s="58"/>
      <c r="MX189" s="58"/>
      <c r="MY189" s="108"/>
      <c r="MZ189" s="167">
        <f t="shared" si="1556"/>
        <v>0</v>
      </c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9"/>
      <c r="NL189" s="58"/>
      <c r="NM189" s="58"/>
      <c r="NN189" s="58"/>
      <c r="NO189" s="108"/>
      <c r="NP189" s="167">
        <f t="shared" si="1557"/>
        <v>0</v>
      </c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9"/>
      <c r="OB189" s="58"/>
      <c r="OC189" s="58"/>
      <c r="OD189" s="58"/>
      <c r="OE189" s="108"/>
      <c r="OF189" s="167">
        <f t="shared" si="1558"/>
        <v>0</v>
      </c>
      <c r="OG189" s="58"/>
      <c r="OH189" s="58"/>
      <c r="OI189" s="58"/>
      <c r="OJ189" s="58"/>
      <c r="OK189" s="58"/>
      <c r="OL189" s="58"/>
      <c r="OM189" s="58"/>
      <c r="ON189" s="58"/>
      <c r="OO189" s="58"/>
      <c r="OP189" s="58"/>
      <c r="OQ189" s="59"/>
      <c r="OR189" s="58"/>
      <c r="OS189" s="58"/>
      <c r="OT189" s="58"/>
      <c r="OU189" s="108"/>
      <c r="OV189" s="167">
        <f t="shared" si="1559"/>
        <v>0</v>
      </c>
      <c r="OW189" s="58"/>
      <c r="OX189" s="58"/>
      <c r="OY189" s="58"/>
      <c r="OZ189" s="58"/>
      <c r="PA189" s="58"/>
      <c r="PB189" s="58"/>
      <c r="PC189" s="58"/>
      <c r="PD189" s="58"/>
      <c r="PE189" s="58"/>
      <c r="PF189" s="58"/>
      <c r="PG189" s="59"/>
      <c r="PH189" s="58"/>
      <c r="PI189" s="58"/>
      <c r="PJ189" s="58"/>
      <c r="PK189" s="108"/>
      <c r="PL189" s="167">
        <f t="shared" si="1560"/>
        <v>0</v>
      </c>
      <c r="PM189" s="58"/>
      <c r="PN189" s="58"/>
      <c r="PO189" s="58"/>
      <c r="PP189" s="58"/>
      <c r="PQ189" s="58"/>
      <c r="PR189" s="58"/>
      <c r="PS189" s="58"/>
      <c r="PT189" s="58"/>
      <c r="PU189" s="58"/>
      <c r="PV189" s="58"/>
      <c r="PW189" s="59"/>
      <c r="PX189" s="58"/>
      <c r="PY189" s="58"/>
      <c r="PZ189" s="58"/>
      <c r="QA189" s="108"/>
      <c r="QB189" s="167">
        <f t="shared" si="1561"/>
        <v>0</v>
      </c>
      <c r="QC189" s="58"/>
      <c r="QD189" s="58"/>
      <c r="QE189" s="58"/>
      <c r="QF189" s="58"/>
      <c r="QG189" s="58"/>
      <c r="QH189" s="58"/>
      <c r="QI189" s="58"/>
      <c r="QJ189" s="58"/>
      <c r="QK189" s="58"/>
      <c r="QL189" s="58"/>
      <c r="QM189" s="59"/>
      <c r="QN189" s="58"/>
      <c r="QO189" s="58"/>
      <c r="QP189" s="58"/>
      <c r="QQ189" s="108"/>
      <c r="QR189" s="167">
        <f t="shared" si="1562"/>
        <v>0</v>
      </c>
      <c r="QS189" s="58"/>
      <c r="QT189" s="58"/>
      <c r="QU189" s="58"/>
      <c r="QV189" s="58"/>
      <c r="QW189" s="58"/>
      <c r="QX189" s="58"/>
      <c r="QY189" s="58"/>
      <c r="QZ189" s="58"/>
      <c r="RA189" s="58"/>
      <c r="RB189" s="58"/>
      <c r="RC189" s="59"/>
      <c r="RD189" s="58"/>
      <c r="RE189" s="58"/>
      <c r="RF189" s="58"/>
      <c r="RG189" s="58"/>
      <c r="RH189" s="58"/>
      <c r="RI189" s="58"/>
      <c r="RJ189" s="58"/>
      <c r="RK189" s="58"/>
      <c r="RL189" s="58"/>
      <c r="RM189" s="58"/>
      <c r="RN189" s="58"/>
      <c r="RO189" s="58"/>
      <c r="RP189" s="58"/>
      <c r="RQ189" s="108"/>
      <c r="RR189" s="171"/>
      <c r="RS189" s="167">
        <f t="shared" si="1563"/>
        <v>0</v>
      </c>
      <c r="RT189" s="58"/>
      <c r="RU189" s="58"/>
      <c r="RV189" s="58"/>
      <c r="RW189" s="58"/>
      <c r="RX189" s="58"/>
      <c r="RY189" s="58"/>
      <c r="RZ189" s="58"/>
      <c r="SA189" s="58"/>
      <c r="SB189" s="58"/>
      <c r="SC189" s="58"/>
      <c r="SD189" s="59"/>
      <c r="SE189" s="58"/>
      <c r="SF189" s="58"/>
      <c r="SG189" s="58"/>
      <c r="SH189" s="108"/>
      <c r="SI189" s="167">
        <f t="shared" si="1564"/>
        <v>0</v>
      </c>
      <c r="SJ189" s="58"/>
      <c r="SK189" s="58"/>
      <c r="SL189" s="58"/>
      <c r="SM189" s="58"/>
      <c r="SN189" s="58"/>
      <c r="SO189" s="58"/>
      <c r="SP189" s="58"/>
      <c r="SQ189" s="58"/>
      <c r="SR189" s="58"/>
      <c r="SS189" s="58"/>
      <c r="ST189" s="59"/>
      <c r="SU189" s="58"/>
      <c r="SV189" s="58"/>
      <c r="SW189" s="58"/>
      <c r="SX189" s="108"/>
      <c r="SY189" s="167">
        <f t="shared" si="1565"/>
        <v>0</v>
      </c>
      <c r="SZ189" s="58"/>
      <c r="TA189" s="58"/>
      <c r="TB189" s="58"/>
      <c r="TC189" s="58"/>
      <c r="TD189" s="58"/>
      <c r="TE189" s="58"/>
      <c r="TF189" s="58"/>
      <c r="TG189" s="58"/>
      <c r="TH189" s="58"/>
      <c r="TI189" s="58"/>
      <c r="TJ189" s="59"/>
      <c r="TK189" s="58"/>
      <c r="TL189" s="58"/>
      <c r="TM189" s="58"/>
      <c r="TN189" s="108"/>
      <c r="TO189" s="167">
        <f t="shared" si="1566"/>
        <v>0</v>
      </c>
      <c r="TP189" s="58"/>
      <c r="TQ189" s="58"/>
      <c r="TR189" s="58"/>
      <c r="TS189" s="58"/>
      <c r="TT189" s="58"/>
      <c r="TU189" s="58"/>
      <c r="TV189" s="58"/>
      <c r="TW189" s="58"/>
      <c r="TX189" s="58"/>
      <c r="TY189" s="58"/>
      <c r="TZ189" s="59"/>
      <c r="UA189" s="58"/>
      <c r="UB189" s="58"/>
      <c r="UC189" s="58"/>
      <c r="UD189" s="108"/>
      <c r="UE189" s="167">
        <f t="shared" si="1567"/>
        <v>0</v>
      </c>
      <c r="UF189" s="58"/>
      <c r="UG189" s="58"/>
      <c r="UH189" s="58"/>
      <c r="UI189" s="58"/>
      <c r="UJ189" s="58"/>
      <c r="UK189" s="58"/>
      <c r="UL189" s="58"/>
      <c r="UM189" s="58"/>
      <c r="UN189" s="58"/>
      <c r="UO189" s="58"/>
      <c r="UP189" s="59"/>
      <c r="UQ189" s="58"/>
      <c r="UR189" s="58"/>
      <c r="US189" s="58"/>
      <c r="UT189" s="58"/>
      <c r="UU189" s="58"/>
      <c r="UV189" s="58"/>
      <c r="UW189" s="58"/>
      <c r="UX189" s="58"/>
      <c r="UY189" s="58"/>
      <c r="UZ189" s="58"/>
      <c r="VA189" s="58"/>
      <c r="VB189" s="58"/>
      <c r="VC189" s="58"/>
      <c r="VD189" s="108"/>
      <c r="VE189" s="9" t="str">
        <f t="shared" si="1195"/>
        <v>-</v>
      </c>
    </row>
    <row r="190" spans="1:577" ht="20.149999999999999" customHeight="1">
      <c r="A190" s="21"/>
      <c r="B190" s="21"/>
      <c r="C190" s="22">
        <v>64073</v>
      </c>
      <c r="D190" s="23" t="s">
        <v>179</v>
      </c>
      <c r="E190" s="191">
        <f t="shared" si="1535"/>
        <v>0</v>
      </c>
      <c r="F190" s="192"/>
      <c r="G190" s="192"/>
      <c r="H190" s="193"/>
      <c r="I190" s="227"/>
      <c r="J190" s="239">
        <f t="shared" si="1536"/>
        <v>0</v>
      </c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9"/>
      <c r="V190" s="58"/>
      <c r="W190" s="58"/>
      <c r="X190" s="58"/>
      <c r="Y190" s="108"/>
      <c r="Z190" s="167">
        <f t="shared" si="1537"/>
        <v>0</v>
      </c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/>
      <c r="AL190" s="58"/>
      <c r="AM190" s="58"/>
      <c r="AN190" s="58"/>
      <c r="AO190" s="108"/>
      <c r="AP190" s="167">
        <f t="shared" si="1538"/>
        <v>0</v>
      </c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9"/>
      <c r="BB190" s="58"/>
      <c r="BC190" s="58"/>
      <c r="BD190" s="58"/>
      <c r="BE190" s="108"/>
      <c r="BF190" s="167">
        <f t="shared" si="1539"/>
        <v>0</v>
      </c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9"/>
      <c r="BR190" s="58"/>
      <c r="BS190" s="58"/>
      <c r="BT190" s="58"/>
      <c r="BU190" s="108"/>
      <c r="BV190" s="167">
        <f t="shared" si="1540"/>
        <v>0</v>
      </c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9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108"/>
      <c r="CV190" s="171"/>
      <c r="CW190" s="167">
        <f t="shared" si="1541"/>
        <v>0</v>
      </c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9"/>
      <c r="DI190" s="58"/>
      <c r="DJ190" s="58"/>
      <c r="DK190" s="58"/>
      <c r="DL190" s="108"/>
      <c r="DM190" s="167">
        <f t="shared" si="1542"/>
        <v>0</v>
      </c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9"/>
      <c r="DY190" s="58"/>
      <c r="DZ190" s="58"/>
      <c r="EA190" s="58"/>
      <c r="EB190" s="108"/>
      <c r="EC190" s="167">
        <f t="shared" si="1543"/>
        <v>0</v>
      </c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9"/>
      <c r="EO190" s="58"/>
      <c r="EP190" s="58"/>
      <c r="EQ190" s="58"/>
      <c r="ER190" s="108"/>
      <c r="ES190" s="167">
        <f t="shared" si="1544"/>
        <v>0</v>
      </c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9"/>
      <c r="FE190" s="58"/>
      <c r="FF190" s="58"/>
      <c r="FG190" s="58"/>
      <c r="FH190" s="108"/>
      <c r="FI190" s="167">
        <f t="shared" si="1545"/>
        <v>0</v>
      </c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9"/>
      <c r="FU190" s="58"/>
      <c r="FV190" s="58"/>
      <c r="FW190" s="58"/>
      <c r="FX190" s="108"/>
      <c r="FY190" s="167">
        <f t="shared" si="1546"/>
        <v>0</v>
      </c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9"/>
      <c r="GK190" s="58"/>
      <c r="GL190" s="58"/>
      <c r="GM190" s="58"/>
      <c r="GN190" s="108"/>
      <c r="GO190" s="167">
        <f t="shared" si="1547"/>
        <v>0</v>
      </c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9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108"/>
      <c r="HO190" s="170"/>
      <c r="HP190" s="171"/>
      <c r="HQ190" s="167">
        <f t="shared" si="1548"/>
        <v>0</v>
      </c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9"/>
      <c r="IC190" s="58"/>
      <c r="ID190" s="58"/>
      <c r="IE190" s="58"/>
      <c r="IF190" s="108"/>
      <c r="IG190" s="167">
        <f t="shared" si="1549"/>
        <v>0</v>
      </c>
      <c r="IH190" s="58"/>
      <c r="II190" s="58"/>
      <c r="IJ190" s="58"/>
      <c r="IK190" s="58"/>
      <c r="IL190" s="58"/>
      <c r="IM190" s="58"/>
      <c r="IN190" s="58"/>
      <c r="IO190" s="58"/>
      <c r="IP190" s="58"/>
      <c r="IQ190" s="58"/>
      <c r="IR190" s="59"/>
      <c r="IS190" s="58"/>
      <c r="IT190" s="58"/>
      <c r="IU190" s="58"/>
      <c r="IV190" s="108"/>
      <c r="IW190" s="167">
        <f t="shared" si="1550"/>
        <v>0</v>
      </c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9"/>
      <c r="JI190" s="58"/>
      <c r="JJ190" s="58"/>
      <c r="JK190" s="58"/>
      <c r="JL190" s="108"/>
      <c r="JM190" s="167">
        <f t="shared" si="1551"/>
        <v>0</v>
      </c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9"/>
      <c r="JY190" s="58"/>
      <c r="JZ190" s="58"/>
      <c r="KA190" s="58"/>
      <c r="KB190" s="108"/>
      <c r="KC190" s="167">
        <f t="shared" si="1552"/>
        <v>0</v>
      </c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9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108"/>
      <c r="LC190" s="171"/>
      <c r="LD190" s="167">
        <f t="shared" si="1553"/>
        <v>0</v>
      </c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9"/>
      <c r="LP190" s="58"/>
      <c r="LQ190" s="58"/>
      <c r="LR190" s="58"/>
      <c r="LS190" s="108"/>
      <c r="LT190" s="167">
        <f t="shared" si="1554"/>
        <v>0</v>
      </c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9"/>
      <c r="MF190" s="58"/>
      <c r="MG190" s="58"/>
      <c r="MH190" s="58"/>
      <c r="MI190" s="108"/>
      <c r="MJ190" s="167">
        <f t="shared" si="1555"/>
        <v>0</v>
      </c>
      <c r="MK190" s="58"/>
      <c r="ML190" s="58"/>
      <c r="MM190" s="58"/>
      <c r="MN190" s="58"/>
      <c r="MO190" s="58"/>
      <c r="MP190" s="58"/>
      <c r="MQ190" s="58"/>
      <c r="MR190" s="58"/>
      <c r="MS190" s="58"/>
      <c r="MT190" s="58"/>
      <c r="MU190" s="59"/>
      <c r="MV190" s="58"/>
      <c r="MW190" s="58"/>
      <c r="MX190" s="58"/>
      <c r="MY190" s="108"/>
      <c r="MZ190" s="167">
        <f t="shared" si="1556"/>
        <v>0</v>
      </c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9"/>
      <c r="NL190" s="58"/>
      <c r="NM190" s="58"/>
      <c r="NN190" s="58"/>
      <c r="NO190" s="108"/>
      <c r="NP190" s="167">
        <f t="shared" si="1557"/>
        <v>0</v>
      </c>
      <c r="NQ190" s="58"/>
      <c r="NR190" s="58"/>
      <c r="NS190" s="58"/>
      <c r="NT190" s="58"/>
      <c r="NU190" s="58"/>
      <c r="NV190" s="58"/>
      <c r="NW190" s="58"/>
      <c r="NX190" s="58"/>
      <c r="NY190" s="58"/>
      <c r="NZ190" s="58"/>
      <c r="OA190" s="59"/>
      <c r="OB190" s="58"/>
      <c r="OC190" s="58"/>
      <c r="OD190" s="58"/>
      <c r="OE190" s="108"/>
      <c r="OF190" s="167">
        <f t="shared" si="1558"/>
        <v>0</v>
      </c>
      <c r="OG190" s="58"/>
      <c r="OH190" s="58"/>
      <c r="OI190" s="58"/>
      <c r="OJ190" s="58"/>
      <c r="OK190" s="58"/>
      <c r="OL190" s="58"/>
      <c r="OM190" s="58"/>
      <c r="ON190" s="58"/>
      <c r="OO190" s="58"/>
      <c r="OP190" s="58"/>
      <c r="OQ190" s="59"/>
      <c r="OR190" s="58"/>
      <c r="OS190" s="58"/>
      <c r="OT190" s="58"/>
      <c r="OU190" s="108"/>
      <c r="OV190" s="167">
        <f t="shared" si="1559"/>
        <v>0</v>
      </c>
      <c r="OW190" s="58"/>
      <c r="OX190" s="58"/>
      <c r="OY190" s="58"/>
      <c r="OZ190" s="58"/>
      <c r="PA190" s="58"/>
      <c r="PB190" s="58"/>
      <c r="PC190" s="58"/>
      <c r="PD190" s="58"/>
      <c r="PE190" s="58"/>
      <c r="PF190" s="58"/>
      <c r="PG190" s="59"/>
      <c r="PH190" s="58"/>
      <c r="PI190" s="58"/>
      <c r="PJ190" s="58"/>
      <c r="PK190" s="108"/>
      <c r="PL190" s="167">
        <f t="shared" si="1560"/>
        <v>0</v>
      </c>
      <c r="PM190" s="58"/>
      <c r="PN190" s="58"/>
      <c r="PO190" s="58"/>
      <c r="PP190" s="58"/>
      <c r="PQ190" s="58"/>
      <c r="PR190" s="58"/>
      <c r="PS190" s="58"/>
      <c r="PT190" s="58"/>
      <c r="PU190" s="58"/>
      <c r="PV190" s="58"/>
      <c r="PW190" s="59"/>
      <c r="PX190" s="58"/>
      <c r="PY190" s="58"/>
      <c r="PZ190" s="58"/>
      <c r="QA190" s="108"/>
      <c r="QB190" s="167">
        <f t="shared" si="1561"/>
        <v>0</v>
      </c>
      <c r="QC190" s="58"/>
      <c r="QD190" s="58"/>
      <c r="QE190" s="58"/>
      <c r="QF190" s="58"/>
      <c r="QG190" s="58"/>
      <c r="QH190" s="58"/>
      <c r="QI190" s="58"/>
      <c r="QJ190" s="58"/>
      <c r="QK190" s="58"/>
      <c r="QL190" s="58"/>
      <c r="QM190" s="59"/>
      <c r="QN190" s="58"/>
      <c r="QO190" s="58"/>
      <c r="QP190" s="58"/>
      <c r="QQ190" s="108"/>
      <c r="QR190" s="167">
        <f t="shared" si="1562"/>
        <v>0</v>
      </c>
      <c r="QS190" s="58"/>
      <c r="QT190" s="58"/>
      <c r="QU190" s="58"/>
      <c r="QV190" s="58"/>
      <c r="QW190" s="58"/>
      <c r="QX190" s="58"/>
      <c r="QY190" s="58"/>
      <c r="QZ190" s="58"/>
      <c r="RA190" s="58"/>
      <c r="RB190" s="58"/>
      <c r="RC190" s="59"/>
      <c r="RD190" s="58"/>
      <c r="RE190" s="58"/>
      <c r="RF190" s="58"/>
      <c r="RG190" s="58"/>
      <c r="RH190" s="58"/>
      <c r="RI190" s="58"/>
      <c r="RJ190" s="58"/>
      <c r="RK190" s="58"/>
      <c r="RL190" s="58"/>
      <c r="RM190" s="58"/>
      <c r="RN190" s="58"/>
      <c r="RO190" s="58"/>
      <c r="RP190" s="58"/>
      <c r="RQ190" s="108"/>
      <c r="RR190" s="171"/>
      <c r="RS190" s="167">
        <f t="shared" si="1563"/>
        <v>0</v>
      </c>
      <c r="RT190" s="58"/>
      <c r="RU190" s="58"/>
      <c r="RV190" s="58"/>
      <c r="RW190" s="58"/>
      <c r="RX190" s="58"/>
      <c r="RY190" s="58"/>
      <c r="RZ190" s="58"/>
      <c r="SA190" s="58"/>
      <c r="SB190" s="58"/>
      <c r="SC190" s="58"/>
      <c r="SD190" s="59"/>
      <c r="SE190" s="58"/>
      <c r="SF190" s="58"/>
      <c r="SG190" s="58"/>
      <c r="SH190" s="108"/>
      <c r="SI190" s="167">
        <f t="shared" si="1564"/>
        <v>0</v>
      </c>
      <c r="SJ190" s="58"/>
      <c r="SK190" s="58"/>
      <c r="SL190" s="58"/>
      <c r="SM190" s="58"/>
      <c r="SN190" s="58"/>
      <c r="SO190" s="58"/>
      <c r="SP190" s="58"/>
      <c r="SQ190" s="58"/>
      <c r="SR190" s="58"/>
      <c r="SS190" s="58"/>
      <c r="ST190" s="59"/>
      <c r="SU190" s="58"/>
      <c r="SV190" s="58"/>
      <c r="SW190" s="58"/>
      <c r="SX190" s="108"/>
      <c r="SY190" s="167">
        <f t="shared" si="1565"/>
        <v>0</v>
      </c>
      <c r="SZ190" s="58"/>
      <c r="TA190" s="58"/>
      <c r="TB190" s="58"/>
      <c r="TC190" s="58"/>
      <c r="TD190" s="58"/>
      <c r="TE190" s="58"/>
      <c r="TF190" s="58"/>
      <c r="TG190" s="58"/>
      <c r="TH190" s="58"/>
      <c r="TI190" s="58"/>
      <c r="TJ190" s="59"/>
      <c r="TK190" s="58"/>
      <c r="TL190" s="58"/>
      <c r="TM190" s="58"/>
      <c r="TN190" s="108"/>
      <c r="TO190" s="167">
        <f t="shared" si="1566"/>
        <v>0</v>
      </c>
      <c r="TP190" s="58"/>
      <c r="TQ190" s="58"/>
      <c r="TR190" s="58"/>
      <c r="TS190" s="58"/>
      <c r="TT190" s="58"/>
      <c r="TU190" s="58"/>
      <c r="TV190" s="58"/>
      <c r="TW190" s="58"/>
      <c r="TX190" s="58"/>
      <c r="TY190" s="58"/>
      <c r="TZ190" s="59"/>
      <c r="UA190" s="58"/>
      <c r="UB190" s="58"/>
      <c r="UC190" s="58"/>
      <c r="UD190" s="108"/>
      <c r="UE190" s="167">
        <f t="shared" si="1567"/>
        <v>0</v>
      </c>
      <c r="UF190" s="58"/>
      <c r="UG190" s="58"/>
      <c r="UH190" s="58"/>
      <c r="UI190" s="58"/>
      <c r="UJ190" s="58"/>
      <c r="UK190" s="58"/>
      <c r="UL190" s="58"/>
      <c r="UM190" s="58"/>
      <c r="UN190" s="58"/>
      <c r="UO190" s="58"/>
      <c r="UP190" s="59"/>
      <c r="UQ190" s="58"/>
      <c r="UR190" s="58"/>
      <c r="US190" s="58"/>
      <c r="UT190" s="58"/>
      <c r="UU190" s="58"/>
      <c r="UV190" s="58"/>
      <c r="UW190" s="58"/>
      <c r="UX190" s="58"/>
      <c r="UY190" s="58"/>
      <c r="UZ190" s="58"/>
      <c r="VA190" s="58"/>
      <c r="VB190" s="58"/>
      <c r="VC190" s="58"/>
      <c r="VD190" s="108"/>
      <c r="VE190" s="9" t="str">
        <f t="shared" si="1195"/>
        <v>-</v>
      </c>
    </row>
    <row r="191" spans="1:577" ht="20.149999999999999" customHeight="1">
      <c r="A191" s="21"/>
      <c r="B191" s="21"/>
      <c r="C191" s="22">
        <v>64074</v>
      </c>
      <c r="D191" s="23" t="s">
        <v>180</v>
      </c>
      <c r="E191" s="191">
        <f t="shared" si="1535"/>
        <v>0</v>
      </c>
      <c r="F191" s="192"/>
      <c r="G191" s="192"/>
      <c r="H191" s="193"/>
      <c r="I191" s="227"/>
      <c r="J191" s="239">
        <f t="shared" si="1536"/>
        <v>0</v>
      </c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9"/>
      <c r="V191" s="58"/>
      <c r="W191" s="58"/>
      <c r="X191" s="58"/>
      <c r="Y191" s="108"/>
      <c r="Z191" s="167">
        <f t="shared" si="1537"/>
        <v>0</v>
      </c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/>
      <c r="AL191" s="58"/>
      <c r="AM191" s="58"/>
      <c r="AN191" s="58"/>
      <c r="AO191" s="108"/>
      <c r="AP191" s="167">
        <f t="shared" si="1538"/>
        <v>0</v>
      </c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9"/>
      <c r="BB191" s="58"/>
      <c r="BC191" s="58"/>
      <c r="BD191" s="58"/>
      <c r="BE191" s="108"/>
      <c r="BF191" s="167">
        <f t="shared" si="1539"/>
        <v>0</v>
      </c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9"/>
      <c r="BR191" s="58"/>
      <c r="BS191" s="58"/>
      <c r="BT191" s="58"/>
      <c r="BU191" s="108"/>
      <c r="BV191" s="167">
        <f t="shared" si="1540"/>
        <v>0</v>
      </c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9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108"/>
      <c r="CV191" s="171"/>
      <c r="CW191" s="167">
        <f t="shared" si="1541"/>
        <v>0</v>
      </c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9"/>
      <c r="DI191" s="58"/>
      <c r="DJ191" s="58"/>
      <c r="DK191" s="58"/>
      <c r="DL191" s="108"/>
      <c r="DM191" s="167">
        <f t="shared" si="1542"/>
        <v>0</v>
      </c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9"/>
      <c r="DY191" s="58"/>
      <c r="DZ191" s="58"/>
      <c r="EA191" s="58"/>
      <c r="EB191" s="108"/>
      <c r="EC191" s="167">
        <f t="shared" si="1543"/>
        <v>0</v>
      </c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9"/>
      <c r="EO191" s="58"/>
      <c r="EP191" s="58"/>
      <c r="EQ191" s="58"/>
      <c r="ER191" s="108"/>
      <c r="ES191" s="167">
        <f t="shared" si="1544"/>
        <v>0</v>
      </c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9"/>
      <c r="FE191" s="58"/>
      <c r="FF191" s="58"/>
      <c r="FG191" s="58"/>
      <c r="FH191" s="108"/>
      <c r="FI191" s="167">
        <f t="shared" si="1545"/>
        <v>0</v>
      </c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9"/>
      <c r="FU191" s="58"/>
      <c r="FV191" s="58"/>
      <c r="FW191" s="58"/>
      <c r="FX191" s="108"/>
      <c r="FY191" s="167">
        <f t="shared" si="1546"/>
        <v>0</v>
      </c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9"/>
      <c r="GK191" s="58"/>
      <c r="GL191" s="58"/>
      <c r="GM191" s="58"/>
      <c r="GN191" s="108"/>
      <c r="GO191" s="167">
        <f t="shared" si="1547"/>
        <v>0</v>
      </c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9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108"/>
      <c r="HO191" s="170"/>
      <c r="HP191" s="171"/>
      <c r="HQ191" s="167">
        <f t="shared" si="1548"/>
        <v>0</v>
      </c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9"/>
      <c r="IC191" s="58"/>
      <c r="ID191" s="58"/>
      <c r="IE191" s="58"/>
      <c r="IF191" s="108"/>
      <c r="IG191" s="167">
        <f t="shared" si="1549"/>
        <v>0</v>
      </c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9"/>
      <c r="IS191" s="58"/>
      <c r="IT191" s="58"/>
      <c r="IU191" s="58"/>
      <c r="IV191" s="108"/>
      <c r="IW191" s="167">
        <f t="shared" si="1550"/>
        <v>0</v>
      </c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9"/>
      <c r="JI191" s="58"/>
      <c r="JJ191" s="58"/>
      <c r="JK191" s="58"/>
      <c r="JL191" s="108"/>
      <c r="JM191" s="167">
        <f t="shared" si="1551"/>
        <v>0</v>
      </c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9"/>
      <c r="JY191" s="58"/>
      <c r="JZ191" s="58"/>
      <c r="KA191" s="58"/>
      <c r="KB191" s="108"/>
      <c r="KC191" s="167">
        <f t="shared" si="1552"/>
        <v>0</v>
      </c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9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108"/>
      <c r="LC191" s="171"/>
      <c r="LD191" s="167">
        <f t="shared" si="1553"/>
        <v>0</v>
      </c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9"/>
      <c r="LP191" s="58"/>
      <c r="LQ191" s="58"/>
      <c r="LR191" s="58"/>
      <c r="LS191" s="108"/>
      <c r="LT191" s="167">
        <f t="shared" si="1554"/>
        <v>0</v>
      </c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9"/>
      <c r="MF191" s="58"/>
      <c r="MG191" s="58"/>
      <c r="MH191" s="58"/>
      <c r="MI191" s="108"/>
      <c r="MJ191" s="167">
        <f t="shared" si="1555"/>
        <v>0</v>
      </c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9"/>
      <c r="MV191" s="58"/>
      <c r="MW191" s="58"/>
      <c r="MX191" s="58"/>
      <c r="MY191" s="108"/>
      <c r="MZ191" s="167">
        <f t="shared" si="1556"/>
        <v>0</v>
      </c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9"/>
      <c r="NL191" s="58"/>
      <c r="NM191" s="58"/>
      <c r="NN191" s="58"/>
      <c r="NO191" s="108"/>
      <c r="NP191" s="167">
        <f t="shared" si="1557"/>
        <v>0</v>
      </c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9"/>
      <c r="OB191" s="58"/>
      <c r="OC191" s="58"/>
      <c r="OD191" s="58"/>
      <c r="OE191" s="108"/>
      <c r="OF191" s="167">
        <f t="shared" si="1558"/>
        <v>0</v>
      </c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9"/>
      <c r="OR191" s="58"/>
      <c r="OS191" s="58"/>
      <c r="OT191" s="58"/>
      <c r="OU191" s="108"/>
      <c r="OV191" s="167">
        <f t="shared" si="1559"/>
        <v>0</v>
      </c>
      <c r="OW191" s="58"/>
      <c r="OX191" s="58"/>
      <c r="OY191" s="58"/>
      <c r="OZ191" s="58"/>
      <c r="PA191" s="58"/>
      <c r="PB191" s="58"/>
      <c r="PC191" s="58"/>
      <c r="PD191" s="58"/>
      <c r="PE191" s="58"/>
      <c r="PF191" s="58"/>
      <c r="PG191" s="59"/>
      <c r="PH191" s="58"/>
      <c r="PI191" s="58"/>
      <c r="PJ191" s="58"/>
      <c r="PK191" s="108"/>
      <c r="PL191" s="167">
        <f t="shared" si="1560"/>
        <v>0</v>
      </c>
      <c r="PM191" s="58"/>
      <c r="PN191" s="58"/>
      <c r="PO191" s="58"/>
      <c r="PP191" s="58"/>
      <c r="PQ191" s="58"/>
      <c r="PR191" s="58"/>
      <c r="PS191" s="58"/>
      <c r="PT191" s="58"/>
      <c r="PU191" s="58"/>
      <c r="PV191" s="58"/>
      <c r="PW191" s="59"/>
      <c r="PX191" s="58"/>
      <c r="PY191" s="58"/>
      <c r="PZ191" s="58"/>
      <c r="QA191" s="108"/>
      <c r="QB191" s="167">
        <f t="shared" si="1561"/>
        <v>0</v>
      </c>
      <c r="QC191" s="58"/>
      <c r="QD191" s="58"/>
      <c r="QE191" s="58"/>
      <c r="QF191" s="58"/>
      <c r="QG191" s="58"/>
      <c r="QH191" s="58"/>
      <c r="QI191" s="58"/>
      <c r="QJ191" s="58"/>
      <c r="QK191" s="58"/>
      <c r="QL191" s="58"/>
      <c r="QM191" s="59"/>
      <c r="QN191" s="58"/>
      <c r="QO191" s="58"/>
      <c r="QP191" s="58"/>
      <c r="QQ191" s="108"/>
      <c r="QR191" s="167">
        <f t="shared" si="1562"/>
        <v>0</v>
      </c>
      <c r="QS191" s="58"/>
      <c r="QT191" s="58"/>
      <c r="QU191" s="58"/>
      <c r="QV191" s="58"/>
      <c r="QW191" s="58"/>
      <c r="QX191" s="58"/>
      <c r="QY191" s="58"/>
      <c r="QZ191" s="58"/>
      <c r="RA191" s="58"/>
      <c r="RB191" s="58"/>
      <c r="RC191" s="59"/>
      <c r="RD191" s="58"/>
      <c r="RE191" s="58"/>
      <c r="RF191" s="58"/>
      <c r="RG191" s="58"/>
      <c r="RH191" s="58"/>
      <c r="RI191" s="58"/>
      <c r="RJ191" s="58"/>
      <c r="RK191" s="58"/>
      <c r="RL191" s="58"/>
      <c r="RM191" s="58"/>
      <c r="RN191" s="58"/>
      <c r="RO191" s="58"/>
      <c r="RP191" s="58"/>
      <c r="RQ191" s="108"/>
      <c r="RR191" s="171"/>
      <c r="RS191" s="167">
        <f t="shared" si="1563"/>
        <v>0</v>
      </c>
      <c r="RT191" s="58"/>
      <c r="RU191" s="58"/>
      <c r="RV191" s="58"/>
      <c r="RW191" s="58"/>
      <c r="RX191" s="58"/>
      <c r="RY191" s="58"/>
      <c r="RZ191" s="58"/>
      <c r="SA191" s="58"/>
      <c r="SB191" s="58"/>
      <c r="SC191" s="58"/>
      <c r="SD191" s="59"/>
      <c r="SE191" s="58"/>
      <c r="SF191" s="58"/>
      <c r="SG191" s="58"/>
      <c r="SH191" s="108"/>
      <c r="SI191" s="167">
        <f t="shared" si="1564"/>
        <v>0</v>
      </c>
      <c r="SJ191" s="58"/>
      <c r="SK191" s="58"/>
      <c r="SL191" s="58"/>
      <c r="SM191" s="58"/>
      <c r="SN191" s="58"/>
      <c r="SO191" s="58"/>
      <c r="SP191" s="58"/>
      <c r="SQ191" s="58"/>
      <c r="SR191" s="58"/>
      <c r="SS191" s="58"/>
      <c r="ST191" s="59"/>
      <c r="SU191" s="58"/>
      <c r="SV191" s="58"/>
      <c r="SW191" s="58"/>
      <c r="SX191" s="108"/>
      <c r="SY191" s="167">
        <f t="shared" si="1565"/>
        <v>0</v>
      </c>
      <c r="SZ191" s="58"/>
      <c r="TA191" s="58"/>
      <c r="TB191" s="58"/>
      <c r="TC191" s="58"/>
      <c r="TD191" s="58"/>
      <c r="TE191" s="58"/>
      <c r="TF191" s="58"/>
      <c r="TG191" s="58"/>
      <c r="TH191" s="58"/>
      <c r="TI191" s="58"/>
      <c r="TJ191" s="59"/>
      <c r="TK191" s="58"/>
      <c r="TL191" s="58"/>
      <c r="TM191" s="58"/>
      <c r="TN191" s="108"/>
      <c r="TO191" s="167">
        <f t="shared" si="1566"/>
        <v>0</v>
      </c>
      <c r="TP191" s="58"/>
      <c r="TQ191" s="58"/>
      <c r="TR191" s="58"/>
      <c r="TS191" s="58"/>
      <c r="TT191" s="58"/>
      <c r="TU191" s="58"/>
      <c r="TV191" s="58"/>
      <c r="TW191" s="58"/>
      <c r="TX191" s="58"/>
      <c r="TY191" s="58"/>
      <c r="TZ191" s="59"/>
      <c r="UA191" s="58"/>
      <c r="UB191" s="58"/>
      <c r="UC191" s="58"/>
      <c r="UD191" s="108"/>
      <c r="UE191" s="167">
        <f t="shared" si="1567"/>
        <v>0</v>
      </c>
      <c r="UF191" s="58"/>
      <c r="UG191" s="58"/>
      <c r="UH191" s="58"/>
      <c r="UI191" s="58"/>
      <c r="UJ191" s="58"/>
      <c r="UK191" s="58"/>
      <c r="UL191" s="58"/>
      <c r="UM191" s="58"/>
      <c r="UN191" s="58"/>
      <c r="UO191" s="58"/>
      <c r="UP191" s="59"/>
      <c r="UQ191" s="58"/>
      <c r="UR191" s="58"/>
      <c r="US191" s="58"/>
      <c r="UT191" s="58"/>
      <c r="UU191" s="58"/>
      <c r="UV191" s="58"/>
      <c r="UW191" s="58"/>
      <c r="UX191" s="58"/>
      <c r="UY191" s="58"/>
      <c r="UZ191" s="58"/>
      <c r="VA191" s="58"/>
      <c r="VB191" s="58"/>
      <c r="VC191" s="58"/>
      <c r="VD191" s="108"/>
      <c r="VE191" s="9" t="str">
        <f t="shared" si="1195"/>
        <v>-</v>
      </c>
    </row>
    <row r="192" spans="1:577" ht="20.149999999999999" customHeight="1">
      <c r="A192" s="21"/>
      <c r="B192" s="21"/>
      <c r="C192" s="22">
        <v>64075</v>
      </c>
      <c r="D192" s="23" t="s">
        <v>142</v>
      </c>
      <c r="E192" s="191">
        <f t="shared" si="1535"/>
        <v>0</v>
      </c>
      <c r="F192" s="192"/>
      <c r="G192" s="192"/>
      <c r="H192" s="193"/>
      <c r="I192" s="227"/>
      <c r="J192" s="239">
        <f t="shared" si="1536"/>
        <v>0</v>
      </c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9"/>
      <c r="V192" s="58"/>
      <c r="W192" s="58"/>
      <c r="X192" s="58"/>
      <c r="Y192" s="108"/>
      <c r="Z192" s="167">
        <f t="shared" si="1537"/>
        <v>0</v>
      </c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/>
      <c r="AL192" s="58"/>
      <c r="AM192" s="58"/>
      <c r="AN192" s="58"/>
      <c r="AO192" s="108"/>
      <c r="AP192" s="167">
        <f t="shared" si="1538"/>
        <v>0</v>
      </c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9"/>
      <c r="BB192" s="58"/>
      <c r="BC192" s="58"/>
      <c r="BD192" s="58"/>
      <c r="BE192" s="108"/>
      <c r="BF192" s="167">
        <f t="shared" si="1539"/>
        <v>0</v>
      </c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9"/>
      <c r="BR192" s="58"/>
      <c r="BS192" s="58"/>
      <c r="BT192" s="58"/>
      <c r="BU192" s="108"/>
      <c r="BV192" s="167">
        <f t="shared" si="1540"/>
        <v>0</v>
      </c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9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108"/>
      <c r="CV192" s="171"/>
      <c r="CW192" s="167">
        <f t="shared" si="1541"/>
        <v>0</v>
      </c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9"/>
      <c r="DI192" s="58"/>
      <c r="DJ192" s="58"/>
      <c r="DK192" s="58"/>
      <c r="DL192" s="108"/>
      <c r="DM192" s="167">
        <f t="shared" si="1542"/>
        <v>0</v>
      </c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9"/>
      <c r="DY192" s="58"/>
      <c r="DZ192" s="58"/>
      <c r="EA192" s="58"/>
      <c r="EB192" s="108"/>
      <c r="EC192" s="167">
        <f t="shared" si="1543"/>
        <v>0</v>
      </c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9"/>
      <c r="EO192" s="58"/>
      <c r="EP192" s="58"/>
      <c r="EQ192" s="58"/>
      <c r="ER192" s="108"/>
      <c r="ES192" s="167">
        <f t="shared" si="1544"/>
        <v>0</v>
      </c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9"/>
      <c r="FE192" s="58"/>
      <c r="FF192" s="58"/>
      <c r="FG192" s="58"/>
      <c r="FH192" s="108"/>
      <c r="FI192" s="167">
        <f t="shared" si="1545"/>
        <v>0</v>
      </c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9"/>
      <c r="FU192" s="58"/>
      <c r="FV192" s="58"/>
      <c r="FW192" s="58"/>
      <c r="FX192" s="108"/>
      <c r="FY192" s="167">
        <f t="shared" si="1546"/>
        <v>0</v>
      </c>
      <c r="FZ192" s="58"/>
      <c r="GA192" s="58"/>
      <c r="GB192" s="58"/>
      <c r="GC192" s="58"/>
      <c r="GD192" s="58"/>
      <c r="GE192" s="58"/>
      <c r="GF192" s="58"/>
      <c r="GG192" s="58"/>
      <c r="GH192" s="58"/>
      <c r="GI192" s="58"/>
      <c r="GJ192" s="59"/>
      <c r="GK192" s="58"/>
      <c r="GL192" s="58"/>
      <c r="GM192" s="58"/>
      <c r="GN192" s="108"/>
      <c r="GO192" s="167">
        <f t="shared" si="1547"/>
        <v>0</v>
      </c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9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108"/>
      <c r="HO192" s="170"/>
      <c r="HP192" s="171"/>
      <c r="HQ192" s="167">
        <f t="shared" si="1548"/>
        <v>0</v>
      </c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9"/>
      <c r="IC192" s="58"/>
      <c r="ID192" s="58"/>
      <c r="IE192" s="58"/>
      <c r="IF192" s="108"/>
      <c r="IG192" s="167">
        <f t="shared" si="1549"/>
        <v>0</v>
      </c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9"/>
      <c r="IS192" s="58"/>
      <c r="IT192" s="58"/>
      <c r="IU192" s="58"/>
      <c r="IV192" s="108"/>
      <c r="IW192" s="167">
        <f t="shared" si="1550"/>
        <v>0</v>
      </c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9"/>
      <c r="JI192" s="58"/>
      <c r="JJ192" s="58"/>
      <c r="JK192" s="58"/>
      <c r="JL192" s="108"/>
      <c r="JM192" s="167">
        <f t="shared" si="1551"/>
        <v>0</v>
      </c>
      <c r="JN192" s="58"/>
      <c r="JO192" s="58"/>
      <c r="JP192" s="58"/>
      <c r="JQ192" s="58"/>
      <c r="JR192" s="58"/>
      <c r="JS192" s="58"/>
      <c r="JT192" s="58"/>
      <c r="JU192" s="58"/>
      <c r="JV192" s="58"/>
      <c r="JW192" s="58"/>
      <c r="JX192" s="59"/>
      <c r="JY192" s="58"/>
      <c r="JZ192" s="58"/>
      <c r="KA192" s="58"/>
      <c r="KB192" s="108"/>
      <c r="KC192" s="167">
        <f t="shared" si="1552"/>
        <v>0</v>
      </c>
      <c r="KD192" s="58"/>
      <c r="KE192" s="58"/>
      <c r="KF192" s="58"/>
      <c r="KG192" s="58"/>
      <c r="KH192" s="58"/>
      <c r="KI192" s="58"/>
      <c r="KJ192" s="58"/>
      <c r="KK192" s="58"/>
      <c r="KL192" s="58"/>
      <c r="KM192" s="58"/>
      <c r="KN192" s="59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108"/>
      <c r="LC192" s="171"/>
      <c r="LD192" s="167">
        <f t="shared" si="1553"/>
        <v>0</v>
      </c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9"/>
      <c r="LP192" s="58"/>
      <c r="LQ192" s="58"/>
      <c r="LR192" s="58"/>
      <c r="LS192" s="108"/>
      <c r="LT192" s="167">
        <f t="shared" si="1554"/>
        <v>0</v>
      </c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9"/>
      <c r="MF192" s="58"/>
      <c r="MG192" s="58"/>
      <c r="MH192" s="58"/>
      <c r="MI192" s="108"/>
      <c r="MJ192" s="167">
        <f t="shared" si="1555"/>
        <v>0</v>
      </c>
      <c r="MK192" s="58"/>
      <c r="ML192" s="58"/>
      <c r="MM192" s="58"/>
      <c r="MN192" s="58"/>
      <c r="MO192" s="58"/>
      <c r="MP192" s="58"/>
      <c r="MQ192" s="58"/>
      <c r="MR192" s="58"/>
      <c r="MS192" s="58"/>
      <c r="MT192" s="58"/>
      <c r="MU192" s="59"/>
      <c r="MV192" s="58"/>
      <c r="MW192" s="58"/>
      <c r="MX192" s="58"/>
      <c r="MY192" s="108"/>
      <c r="MZ192" s="167">
        <f t="shared" si="1556"/>
        <v>0</v>
      </c>
      <c r="NA192" s="58"/>
      <c r="NB192" s="58"/>
      <c r="NC192" s="58"/>
      <c r="ND192" s="58"/>
      <c r="NE192" s="58"/>
      <c r="NF192" s="58"/>
      <c r="NG192" s="58"/>
      <c r="NH192" s="58"/>
      <c r="NI192" s="58"/>
      <c r="NJ192" s="58"/>
      <c r="NK192" s="59"/>
      <c r="NL192" s="58"/>
      <c r="NM192" s="58"/>
      <c r="NN192" s="58"/>
      <c r="NO192" s="108"/>
      <c r="NP192" s="167">
        <f t="shared" si="1557"/>
        <v>0</v>
      </c>
      <c r="NQ192" s="58"/>
      <c r="NR192" s="58"/>
      <c r="NS192" s="58"/>
      <c r="NT192" s="58"/>
      <c r="NU192" s="58"/>
      <c r="NV192" s="58"/>
      <c r="NW192" s="58"/>
      <c r="NX192" s="58"/>
      <c r="NY192" s="58"/>
      <c r="NZ192" s="58"/>
      <c r="OA192" s="59"/>
      <c r="OB192" s="58"/>
      <c r="OC192" s="58"/>
      <c r="OD192" s="58"/>
      <c r="OE192" s="108"/>
      <c r="OF192" s="167">
        <f t="shared" si="1558"/>
        <v>0</v>
      </c>
      <c r="OG192" s="58"/>
      <c r="OH192" s="58"/>
      <c r="OI192" s="58"/>
      <c r="OJ192" s="58"/>
      <c r="OK192" s="58"/>
      <c r="OL192" s="58"/>
      <c r="OM192" s="58"/>
      <c r="ON192" s="58"/>
      <c r="OO192" s="58"/>
      <c r="OP192" s="58"/>
      <c r="OQ192" s="59"/>
      <c r="OR192" s="58"/>
      <c r="OS192" s="58"/>
      <c r="OT192" s="58"/>
      <c r="OU192" s="108"/>
      <c r="OV192" s="167">
        <f t="shared" si="1559"/>
        <v>0</v>
      </c>
      <c r="OW192" s="58"/>
      <c r="OX192" s="58"/>
      <c r="OY192" s="58"/>
      <c r="OZ192" s="58"/>
      <c r="PA192" s="58"/>
      <c r="PB192" s="58"/>
      <c r="PC192" s="58"/>
      <c r="PD192" s="58"/>
      <c r="PE192" s="58"/>
      <c r="PF192" s="58"/>
      <c r="PG192" s="59"/>
      <c r="PH192" s="58"/>
      <c r="PI192" s="58"/>
      <c r="PJ192" s="58"/>
      <c r="PK192" s="108"/>
      <c r="PL192" s="167">
        <f t="shared" si="1560"/>
        <v>0</v>
      </c>
      <c r="PM192" s="58"/>
      <c r="PN192" s="58"/>
      <c r="PO192" s="58"/>
      <c r="PP192" s="58"/>
      <c r="PQ192" s="58"/>
      <c r="PR192" s="58"/>
      <c r="PS192" s="58"/>
      <c r="PT192" s="58"/>
      <c r="PU192" s="58"/>
      <c r="PV192" s="58"/>
      <c r="PW192" s="59"/>
      <c r="PX192" s="58"/>
      <c r="PY192" s="58"/>
      <c r="PZ192" s="58"/>
      <c r="QA192" s="108"/>
      <c r="QB192" s="167">
        <f t="shared" si="1561"/>
        <v>0</v>
      </c>
      <c r="QC192" s="58"/>
      <c r="QD192" s="58"/>
      <c r="QE192" s="58"/>
      <c r="QF192" s="58"/>
      <c r="QG192" s="58"/>
      <c r="QH192" s="58"/>
      <c r="QI192" s="58"/>
      <c r="QJ192" s="58"/>
      <c r="QK192" s="58"/>
      <c r="QL192" s="58"/>
      <c r="QM192" s="59"/>
      <c r="QN192" s="58"/>
      <c r="QO192" s="58"/>
      <c r="QP192" s="58"/>
      <c r="QQ192" s="108"/>
      <c r="QR192" s="167">
        <f t="shared" si="1562"/>
        <v>0</v>
      </c>
      <c r="QS192" s="58"/>
      <c r="QT192" s="58"/>
      <c r="QU192" s="58"/>
      <c r="QV192" s="58"/>
      <c r="QW192" s="58"/>
      <c r="QX192" s="58"/>
      <c r="QY192" s="58"/>
      <c r="QZ192" s="58"/>
      <c r="RA192" s="58"/>
      <c r="RB192" s="58"/>
      <c r="RC192" s="59"/>
      <c r="RD192" s="58"/>
      <c r="RE192" s="58"/>
      <c r="RF192" s="58"/>
      <c r="RG192" s="58"/>
      <c r="RH192" s="58"/>
      <c r="RI192" s="58"/>
      <c r="RJ192" s="58"/>
      <c r="RK192" s="58"/>
      <c r="RL192" s="58"/>
      <c r="RM192" s="58"/>
      <c r="RN192" s="58"/>
      <c r="RO192" s="58"/>
      <c r="RP192" s="58"/>
      <c r="RQ192" s="108"/>
      <c r="RR192" s="171"/>
      <c r="RS192" s="167">
        <f t="shared" si="1563"/>
        <v>0</v>
      </c>
      <c r="RT192" s="58"/>
      <c r="RU192" s="58"/>
      <c r="RV192" s="58"/>
      <c r="RW192" s="58"/>
      <c r="RX192" s="58"/>
      <c r="RY192" s="58"/>
      <c r="RZ192" s="58"/>
      <c r="SA192" s="58"/>
      <c r="SB192" s="58"/>
      <c r="SC192" s="58"/>
      <c r="SD192" s="59"/>
      <c r="SE192" s="58"/>
      <c r="SF192" s="58"/>
      <c r="SG192" s="58"/>
      <c r="SH192" s="108"/>
      <c r="SI192" s="167">
        <f t="shared" si="1564"/>
        <v>0</v>
      </c>
      <c r="SJ192" s="58"/>
      <c r="SK192" s="58"/>
      <c r="SL192" s="58"/>
      <c r="SM192" s="58"/>
      <c r="SN192" s="58"/>
      <c r="SO192" s="58"/>
      <c r="SP192" s="58"/>
      <c r="SQ192" s="58"/>
      <c r="SR192" s="58"/>
      <c r="SS192" s="58"/>
      <c r="ST192" s="59"/>
      <c r="SU192" s="58"/>
      <c r="SV192" s="58"/>
      <c r="SW192" s="58"/>
      <c r="SX192" s="108"/>
      <c r="SY192" s="167">
        <f t="shared" si="1565"/>
        <v>0</v>
      </c>
      <c r="SZ192" s="58"/>
      <c r="TA192" s="58"/>
      <c r="TB192" s="58"/>
      <c r="TC192" s="58"/>
      <c r="TD192" s="58"/>
      <c r="TE192" s="58"/>
      <c r="TF192" s="58"/>
      <c r="TG192" s="58"/>
      <c r="TH192" s="58"/>
      <c r="TI192" s="58"/>
      <c r="TJ192" s="59"/>
      <c r="TK192" s="58"/>
      <c r="TL192" s="58"/>
      <c r="TM192" s="58"/>
      <c r="TN192" s="108"/>
      <c r="TO192" s="167">
        <f t="shared" si="1566"/>
        <v>0</v>
      </c>
      <c r="TP192" s="58"/>
      <c r="TQ192" s="58"/>
      <c r="TR192" s="58"/>
      <c r="TS192" s="58"/>
      <c r="TT192" s="58"/>
      <c r="TU192" s="58"/>
      <c r="TV192" s="58"/>
      <c r="TW192" s="58"/>
      <c r="TX192" s="58"/>
      <c r="TY192" s="58"/>
      <c r="TZ192" s="59"/>
      <c r="UA192" s="58"/>
      <c r="UB192" s="58"/>
      <c r="UC192" s="58"/>
      <c r="UD192" s="108"/>
      <c r="UE192" s="167">
        <f t="shared" si="1567"/>
        <v>0</v>
      </c>
      <c r="UF192" s="58"/>
      <c r="UG192" s="58"/>
      <c r="UH192" s="58"/>
      <c r="UI192" s="58"/>
      <c r="UJ192" s="58"/>
      <c r="UK192" s="58"/>
      <c r="UL192" s="58"/>
      <c r="UM192" s="58"/>
      <c r="UN192" s="58"/>
      <c r="UO192" s="58"/>
      <c r="UP192" s="59"/>
      <c r="UQ192" s="58"/>
      <c r="UR192" s="58"/>
      <c r="US192" s="58"/>
      <c r="UT192" s="58"/>
      <c r="UU192" s="58"/>
      <c r="UV192" s="58"/>
      <c r="UW192" s="58"/>
      <c r="UX192" s="58"/>
      <c r="UY192" s="58"/>
      <c r="UZ192" s="58"/>
      <c r="VA192" s="58"/>
      <c r="VB192" s="58"/>
      <c r="VC192" s="58"/>
      <c r="VD192" s="108"/>
      <c r="VE192" s="9" t="str">
        <f t="shared" si="1195"/>
        <v>-</v>
      </c>
    </row>
    <row r="193" spans="1:577" ht="20.149999999999999" customHeight="1">
      <c r="A193" s="21"/>
      <c r="B193" s="21"/>
      <c r="C193" s="22">
        <v>64076</v>
      </c>
      <c r="D193" s="23" t="s">
        <v>143</v>
      </c>
      <c r="E193" s="191">
        <f t="shared" si="1535"/>
        <v>0</v>
      </c>
      <c r="F193" s="192"/>
      <c r="G193" s="192"/>
      <c r="H193" s="193"/>
      <c r="I193" s="227"/>
      <c r="J193" s="239">
        <f t="shared" si="1536"/>
        <v>0</v>
      </c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9"/>
      <c r="V193" s="58"/>
      <c r="W193" s="58"/>
      <c r="X193" s="58"/>
      <c r="Y193" s="108"/>
      <c r="Z193" s="167">
        <f t="shared" si="1537"/>
        <v>0</v>
      </c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/>
      <c r="AL193" s="58"/>
      <c r="AM193" s="58"/>
      <c r="AN193" s="58"/>
      <c r="AO193" s="108"/>
      <c r="AP193" s="167">
        <f t="shared" si="1538"/>
        <v>0</v>
      </c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9"/>
      <c r="BB193" s="58"/>
      <c r="BC193" s="58"/>
      <c r="BD193" s="58"/>
      <c r="BE193" s="108"/>
      <c r="BF193" s="167">
        <f t="shared" si="1539"/>
        <v>0</v>
      </c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9"/>
      <c r="BR193" s="58"/>
      <c r="BS193" s="58"/>
      <c r="BT193" s="58"/>
      <c r="BU193" s="108"/>
      <c r="BV193" s="167">
        <f t="shared" si="1540"/>
        <v>0</v>
      </c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9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108"/>
      <c r="CV193" s="171"/>
      <c r="CW193" s="167">
        <f t="shared" si="1541"/>
        <v>0</v>
      </c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9"/>
      <c r="DI193" s="58"/>
      <c r="DJ193" s="58"/>
      <c r="DK193" s="58"/>
      <c r="DL193" s="108"/>
      <c r="DM193" s="167">
        <f t="shared" si="1542"/>
        <v>0</v>
      </c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9"/>
      <c r="DY193" s="58"/>
      <c r="DZ193" s="58"/>
      <c r="EA193" s="58"/>
      <c r="EB193" s="108"/>
      <c r="EC193" s="167">
        <f t="shared" si="1543"/>
        <v>0</v>
      </c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9"/>
      <c r="EO193" s="58"/>
      <c r="EP193" s="58"/>
      <c r="EQ193" s="58"/>
      <c r="ER193" s="108"/>
      <c r="ES193" s="167">
        <f t="shared" si="1544"/>
        <v>0</v>
      </c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9"/>
      <c r="FE193" s="58"/>
      <c r="FF193" s="58"/>
      <c r="FG193" s="58"/>
      <c r="FH193" s="108"/>
      <c r="FI193" s="167">
        <f t="shared" si="1545"/>
        <v>0</v>
      </c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9"/>
      <c r="FU193" s="58"/>
      <c r="FV193" s="58"/>
      <c r="FW193" s="58"/>
      <c r="FX193" s="108"/>
      <c r="FY193" s="167">
        <f t="shared" si="1546"/>
        <v>0</v>
      </c>
      <c r="FZ193" s="58"/>
      <c r="GA193" s="58"/>
      <c r="GB193" s="58"/>
      <c r="GC193" s="58"/>
      <c r="GD193" s="58"/>
      <c r="GE193" s="58"/>
      <c r="GF193" s="58"/>
      <c r="GG193" s="58"/>
      <c r="GH193" s="58"/>
      <c r="GI193" s="58"/>
      <c r="GJ193" s="59"/>
      <c r="GK193" s="58"/>
      <c r="GL193" s="58"/>
      <c r="GM193" s="58"/>
      <c r="GN193" s="108"/>
      <c r="GO193" s="167">
        <f t="shared" si="1547"/>
        <v>0</v>
      </c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9"/>
      <c r="HA193" s="58"/>
      <c r="HB193" s="58"/>
      <c r="HC193" s="58"/>
      <c r="HD193" s="58"/>
      <c r="HE193" s="58"/>
      <c r="HF193" s="58"/>
      <c r="HG193" s="58"/>
      <c r="HH193" s="58"/>
      <c r="HI193" s="58"/>
      <c r="HJ193" s="58"/>
      <c r="HK193" s="58"/>
      <c r="HL193" s="58"/>
      <c r="HM193" s="58"/>
      <c r="HN193" s="108"/>
      <c r="HO193" s="170"/>
      <c r="HP193" s="171"/>
      <c r="HQ193" s="167">
        <f t="shared" si="1548"/>
        <v>0</v>
      </c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9"/>
      <c r="IC193" s="58"/>
      <c r="ID193" s="58"/>
      <c r="IE193" s="58"/>
      <c r="IF193" s="108"/>
      <c r="IG193" s="167">
        <f t="shared" si="1549"/>
        <v>0</v>
      </c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9"/>
      <c r="IS193" s="58"/>
      <c r="IT193" s="58"/>
      <c r="IU193" s="58"/>
      <c r="IV193" s="108"/>
      <c r="IW193" s="167">
        <f t="shared" si="1550"/>
        <v>0</v>
      </c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9"/>
      <c r="JI193" s="58"/>
      <c r="JJ193" s="58"/>
      <c r="JK193" s="58"/>
      <c r="JL193" s="108"/>
      <c r="JM193" s="167">
        <f t="shared" si="1551"/>
        <v>0</v>
      </c>
      <c r="JN193" s="58"/>
      <c r="JO193" s="58"/>
      <c r="JP193" s="58"/>
      <c r="JQ193" s="58"/>
      <c r="JR193" s="58"/>
      <c r="JS193" s="58"/>
      <c r="JT193" s="58"/>
      <c r="JU193" s="58"/>
      <c r="JV193" s="58"/>
      <c r="JW193" s="58"/>
      <c r="JX193" s="59"/>
      <c r="JY193" s="58"/>
      <c r="JZ193" s="58"/>
      <c r="KA193" s="58"/>
      <c r="KB193" s="108"/>
      <c r="KC193" s="167">
        <f t="shared" si="1552"/>
        <v>0</v>
      </c>
      <c r="KD193" s="58"/>
      <c r="KE193" s="58"/>
      <c r="KF193" s="58"/>
      <c r="KG193" s="58"/>
      <c r="KH193" s="58"/>
      <c r="KI193" s="58"/>
      <c r="KJ193" s="58"/>
      <c r="KK193" s="58"/>
      <c r="KL193" s="58"/>
      <c r="KM193" s="58"/>
      <c r="KN193" s="59"/>
      <c r="KO193" s="58"/>
      <c r="KP193" s="58"/>
      <c r="KQ193" s="58"/>
      <c r="KR193" s="58"/>
      <c r="KS193" s="58"/>
      <c r="KT193" s="58"/>
      <c r="KU193" s="58"/>
      <c r="KV193" s="58"/>
      <c r="KW193" s="58"/>
      <c r="KX193" s="58"/>
      <c r="KY193" s="58"/>
      <c r="KZ193" s="58"/>
      <c r="LA193" s="58"/>
      <c r="LB193" s="108"/>
      <c r="LC193" s="171"/>
      <c r="LD193" s="167">
        <f t="shared" si="1553"/>
        <v>0</v>
      </c>
      <c r="LE193" s="58"/>
      <c r="LF193" s="58"/>
      <c r="LG193" s="58"/>
      <c r="LH193" s="58"/>
      <c r="LI193" s="58"/>
      <c r="LJ193" s="58"/>
      <c r="LK193" s="58"/>
      <c r="LL193" s="58"/>
      <c r="LM193" s="58"/>
      <c r="LN193" s="58"/>
      <c r="LO193" s="59"/>
      <c r="LP193" s="58"/>
      <c r="LQ193" s="58"/>
      <c r="LR193" s="58"/>
      <c r="LS193" s="108"/>
      <c r="LT193" s="167">
        <f t="shared" si="1554"/>
        <v>0</v>
      </c>
      <c r="LU193" s="58"/>
      <c r="LV193" s="58"/>
      <c r="LW193" s="58"/>
      <c r="LX193" s="58"/>
      <c r="LY193" s="58"/>
      <c r="LZ193" s="58"/>
      <c r="MA193" s="58"/>
      <c r="MB193" s="58"/>
      <c r="MC193" s="58"/>
      <c r="MD193" s="58"/>
      <c r="ME193" s="59"/>
      <c r="MF193" s="58"/>
      <c r="MG193" s="58"/>
      <c r="MH193" s="58"/>
      <c r="MI193" s="108"/>
      <c r="MJ193" s="167">
        <f t="shared" si="1555"/>
        <v>0</v>
      </c>
      <c r="MK193" s="58"/>
      <c r="ML193" s="58"/>
      <c r="MM193" s="58"/>
      <c r="MN193" s="58"/>
      <c r="MO193" s="58"/>
      <c r="MP193" s="58"/>
      <c r="MQ193" s="58"/>
      <c r="MR193" s="58"/>
      <c r="MS193" s="58"/>
      <c r="MT193" s="58"/>
      <c r="MU193" s="59"/>
      <c r="MV193" s="58"/>
      <c r="MW193" s="58"/>
      <c r="MX193" s="58"/>
      <c r="MY193" s="108"/>
      <c r="MZ193" s="167">
        <f t="shared" si="1556"/>
        <v>0</v>
      </c>
      <c r="NA193" s="58"/>
      <c r="NB193" s="58"/>
      <c r="NC193" s="58"/>
      <c r="ND193" s="58"/>
      <c r="NE193" s="58"/>
      <c r="NF193" s="58"/>
      <c r="NG193" s="58"/>
      <c r="NH193" s="58"/>
      <c r="NI193" s="58"/>
      <c r="NJ193" s="58"/>
      <c r="NK193" s="59"/>
      <c r="NL193" s="58"/>
      <c r="NM193" s="58"/>
      <c r="NN193" s="58"/>
      <c r="NO193" s="108"/>
      <c r="NP193" s="167">
        <f t="shared" si="1557"/>
        <v>0</v>
      </c>
      <c r="NQ193" s="58"/>
      <c r="NR193" s="58"/>
      <c r="NS193" s="58"/>
      <c r="NT193" s="58"/>
      <c r="NU193" s="58"/>
      <c r="NV193" s="58"/>
      <c r="NW193" s="58"/>
      <c r="NX193" s="58"/>
      <c r="NY193" s="58"/>
      <c r="NZ193" s="58"/>
      <c r="OA193" s="59"/>
      <c r="OB193" s="58"/>
      <c r="OC193" s="58"/>
      <c r="OD193" s="58"/>
      <c r="OE193" s="108"/>
      <c r="OF193" s="167">
        <f t="shared" si="1558"/>
        <v>0</v>
      </c>
      <c r="OG193" s="58"/>
      <c r="OH193" s="58"/>
      <c r="OI193" s="58"/>
      <c r="OJ193" s="58"/>
      <c r="OK193" s="58"/>
      <c r="OL193" s="58"/>
      <c r="OM193" s="58"/>
      <c r="ON193" s="58"/>
      <c r="OO193" s="58"/>
      <c r="OP193" s="58"/>
      <c r="OQ193" s="59"/>
      <c r="OR193" s="58"/>
      <c r="OS193" s="58"/>
      <c r="OT193" s="58"/>
      <c r="OU193" s="108"/>
      <c r="OV193" s="167">
        <f t="shared" si="1559"/>
        <v>0</v>
      </c>
      <c r="OW193" s="58"/>
      <c r="OX193" s="58"/>
      <c r="OY193" s="58"/>
      <c r="OZ193" s="58"/>
      <c r="PA193" s="58"/>
      <c r="PB193" s="58"/>
      <c r="PC193" s="58"/>
      <c r="PD193" s="58"/>
      <c r="PE193" s="58"/>
      <c r="PF193" s="58"/>
      <c r="PG193" s="59"/>
      <c r="PH193" s="58"/>
      <c r="PI193" s="58"/>
      <c r="PJ193" s="58"/>
      <c r="PK193" s="108"/>
      <c r="PL193" s="167">
        <f t="shared" si="1560"/>
        <v>0</v>
      </c>
      <c r="PM193" s="58"/>
      <c r="PN193" s="58"/>
      <c r="PO193" s="58"/>
      <c r="PP193" s="58"/>
      <c r="PQ193" s="58"/>
      <c r="PR193" s="58"/>
      <c r="PS193" s="58"/>
      <c r="PT193" s="58"/>
      <c r="PU193" s="58"/>
      <c r="PV193" s="58"/>
      <c r="PW193" s="59"/>
      <c r="PX193" s="58"/>
      <c r="PY193" s="58"/>
      <c r="PZ193" s="58"/>
      <c r="QA193" s="108"/>
      <c r="QB193" s="167">
        <f t="shared" si="1561"/>
        <v>0</v>
      </c>
      <c r="QC193" s="58"/>
      <c r="QD193" s="58"/>
      <c r="QE193" s="58"/>
      <c r="QF193" s="58"/>
      <c r="QG193" s="58"/>
      <c r="QH193" s="58"/>
      <c r="QI193" s="58"/>
      <c r="QJ193" s="58"/>
      <c r="QK193" s="58"/>
      <c r="QL193" s="58"/>
      <c r="QM193" s="59"/>
      <c r="QN193" s="58"/>
      <c r="QO193" s="58"/>
      <c r="QP193" s="58"/>
      <c r="QQ193" s="108"/>
      <c r="QR193" s="167">
        <f t="shared" si="1562"/>
        <v>0</v>
      </c>
      <c r="QS193" s="58"/>
      <c r="QT193" s="58"/>
      <c r="QU193" s="58"/>
      <c r="QV193" s="58"/>
      <c r="QW193" s="58"/>
      <c r="QX193" s="58"/>
      <c r="QY193" s="58"/>
      <c r="QZ193" s="58"/>
      <c r="RA193" s="58"/>
      <c r="RB193" s="58"/>
      <c r="RC193" s="59"/>
      <c r="RD193" s="58"/>
      <c r="RE193" s="58"/>
      <c r="RF193" s="58"/>
      <c r="RG193" s="58"/>
      <c r="RH193" s="58"/>
      <c r="RI193" s="58"/>
      <c r="RJ193" s="58"/>
      <c r="RK193" s="58"/>
      <c r="RL193" s="58"/>
      <c r="RM193" s="58"/>
      <c r="RN193" s="58"/>
      <c r="RO193" s="58"/>
      <c r="RP193" s="58"/>
      <c r="RQ193" s="108"/>
      <c r="RR193" s="171"/>
      <c r="RS193" s="167">
        <f t="shared" si="1563"/>
        <v>0</v>
      </c>
      <c r="RT193" s="58"/>
      <c r="RU193" s="58"/>
      <c r="RV193" s="58"/>
      <c r="RW193" s="58"/>
      <c r="RX193" s="58"/>
      <c r="RY193" s="58"/>
      <c r="RZ193" s="58"/>
      <c r="SA193" s="58"/>
      <c r="SB193" s="58"/>
      <c r="SC193" s="58"/>
      <c r="SD193" s="59"/>
      <c r="SE193" s="58"/>
      <c r="SF193" s="58"/>
      <c r="SG193" s="58"/>
      <c r="SH193" s="108"/>
      <c r="SI193" s="167">
        <f t="shared" si="1564"/>
        <v>0</v>
      </c>
      <c r="SJ193" s="58"/>
      <c r="SK193" s="58"/>
      <c r="SL193" s="58"/>
      <c r="SM193" s="58"/>
      <c r="SN193" s="58"/>
      <c r="SO193" s="58"/>
      <c r="SP193" s="58"/>
      <c r="SQ193" s="58"/>
      <c r="SR193" s="58"/>
      <c r="SS193" s="58"/>
      <c r="ST193" s="59"/>
      <c r="SU193" s="58"/>
      <c r="SV193" s="58"/>
      <c r="SW193" s="58"/>
      <c r="SX193" s="108"/>
      <c r="SY193" s="167">
        <f t="shared" si="1565"/>
        <v>0</v>
      </c>
      <c r="SZ193" s="58"/>
      <c r="TA193" s="58"/>
      <c r="TB193" s="58"/>
      <c r="TC193" s="58"/>
      <c r="TD193" s="58"/>
      <c r="TE193" s="58"/>
      <c r="TF193" s="58"/>
      <c r="TG193" s="58"/>
      <c r="TH193" s="58"/>
      <c r="TI193" s="58"/>
      <c r="TJ193" s="59"/>
      <c r="TK193" s="58"/>
      <c r="TL193" s="58"/>
      <c r="TM193" s="58"/>
      <c r="TN193" s="108"/>
      <c r="TO193" s="167">
        <f t="shared" si="1566"/>
        <v>0</v>
      </c>
      <c r="TP193" s="58"/>
      <c r="TQ193" s="58"/>
      <c r="TR193" s="58"/>
      <c r="TS193" s="58"/>
      <c r="TT193" s="58"/>
      <c r="TU193" s="58"/>
      <c r="TV193" s="58"/>
      <c r="TW193" s="58"/>
      <c r="TX193" s="58"/>
      <c r="TY193" s="58"/>
      <c r="TZ193" s="59"/>
      <c r="UA193" s="58"/>
      <c r="UB193" s="58"/>
      <c r="UC193" s="58"/>
      <c r="UD193" s="108"/>
      <c r="UE193" s="167">
        <f t="shared" si="1567"/>
        <v>0</v>
      </c>
      <c r="UF193" s="58"/>
      <c r="UG193" s="58"/>
      <c r="UH193" s="58"/>
      <c r="UI193" s="58"/>
      <c r="UJ193" s="58"/>
      <c r="UK193" s="58"/>
      <c r="UL193" s="58"/>
      <c r="UM193" s="58"/>
      <c r="UN193" s="58"/>
      <c r="UO193" s="58"/>
      <c r="UP193" s="59"/>
      <c r="UQ193" s="58"/>
      <c r="UR193" s="58"/>
      <c r="US193" s="58"/>
      <c r="UT193" s="58"/>
      <c r="UU193" s="58"/>
      <c r="UV193" s="58"/>
      <c r="UW193" s="58"/>
      <c r="UX193" s="58"/>
      <c r="UY193" s="58"/>
      <c r="UZ193" s="58"/>
      <c r="VA193" s="58"/>
      <c r="VB193" s="58"/>
      <c r="VC193" s="58"/>
      <c r="VD193" s="108"/>
      <c r="VE193" s="9" t="str">
        <f t="shared" si="1195"/>
        <v>-</v>
      </c>
    </row>
    <row r="194" spans="1:577" ht="20.149999999999999" customHeight="1">
      <c r="A194" s="21"/>
      <c r="B194" s="21"/>
      <c r="C194" s="22">
        <v>64077</v>
      </c>
      <c r="D194" s="23" t="s">
        <v>144</v>
      </c>
      <c r="E194" s="191">
        <f t="shared" si="1535"/>
        <v>0</v>
      </c>
      <c r="F194" s="192"/>
      <c r="G194" s="192"/>
      <c r="H194" s="193"/>
      <c r="I194" s="227"/>
      <c r="J194" s="239">
        <f t="shared" si="1536"/>
        <v>0</v>
      </c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9"/>
      <c r="V194" s="58"/>
      <c r="W194" s="58"/>
      <c r="X194" s="58"/>
      <c r="Y194" s="108"/>
      <c r="Z194" s="167">
        <f t="shared" si="1537"/>
        <v>0</v>
      </c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/>
      <c r="AL194" s="58"/>
      <c r="AM194" s="58"/>
      <c r="AN194" s="58"/>
      <c r="AO194" s="108"/>
      <c r="AP194" s="167">
        <f t="shared" si="1538"/>
        <v>0</v>
      </c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9"/>
      <c r="BB194" s="58"/>
      <c r="BC194" s="58"/>
      <c r="BD194" s="58"/>
      <c r="BE194" s="108"/>
      <c r="BF194" s="167">
        <f t="shared" si="1539"/>
        <v>0</v>
      </c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9"/>
      <c r="BR194" s="58"/>
      <c r="BS194" s="58"/>
      <c r="BT194" s="58"/>
      <c r="BU194" s="108"/>
      <c r="BV194" s="167">
        <f t="shared" si="1540"/>
        <v>0</v>
      </c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9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108"/>
      <c r="CV194" s="171"/>
      <c r="CW194" s="167">
        <f t="shared" si="1541"/>
        <v>0</v>
      </c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9"/>
      <c r="DI194" s="58"/>
      <c r="DJ194" s="58"/>
      <c r="DK194" s="58"/>
      <c r="DL194" s="108"/>
      <c r="DM194" s="167">
        <f t="shared" si="1542"/>
        <v>0</v>
      </c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9"/>
      <c r="DY194" s="58"/>
      <c r="DZ194" s="58"/>
      <c r="EA194" s="58"/>
      <c r="EB194" s="108"/>
      <c r="EC194" s="167">
        <f t="shared" si="1543"/>
        <v>0</v>
      </c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9"/>
      <c r="EO194" s="58"/>
      <c r="EP194" s="58"/>
      <c r="EQ194" s="58"/>
      <c r="ER194" s="108"/>
      <c r="ES194" s="167">
        <f t="shared" si="1544"/>
        <v>0</v>
      </c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9"/>
      <c r="FE194" s="58"/>
      <c r="FF194" s="58"/>
      <c r="FG194" s="58"/>
      <c r="FH194" s="108"/>
      <c r="FI194" s="167">
        <f t="shared" si="1545"/>
        <v>0</v>
      </c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9"/>
      <c r="FU194" s="58"/>
      <c r="FV194" s="58"/>
      <c r="FW194" s="58"/>
      <c r="FX194" s="108"/>
      <c r="FY194" s="167">
        <f t="shared" si="1546"/>
        <v>0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9"/>
      <c r="GK194" s="58"/>
      <c r="GL194" s="58"/>
      <c r="GM194" s="58"/>
      <c r="GN194" s="108"/>
      <c r="GO194" s="167">
        <f t="shared" si="1547"/>
        <v>0</v>
      </c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9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108"/>
      <c r="HO194" s="170"/>
      <c r="HP194" s="171"/>
      <c r="HQ194" s="167">
        <f t="shared" si="1548"/>
        <v>0</v>
      </c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9"/>
      <c r="IC194" s="58"/>
      <c r="ID194" s="58"/>
      <c r="IE194" s="58"/>
      <c r="IF194" s="108"/>
      <c r="IG194" s="167">
        <f t="shared" si="1549"/>
        <v>0</v>
      </c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9"/>
      <c r="IS194" s="58"/>
      <c r="IT194" s="58"/>
      <c r="IU194" s="58"/>
      <c r="IV194" s="108"/>
      <c r="IW194" s="167">
        <f t="shared" si="1550"/>
        <v>0</v>
      </c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9"/>
      <c r="JI194" s="58"/>
      <c r="JJ194" s="58"/>
      <c r="JK194" s="58"/>
      <c r="JL194" s="108"/>
      <c r="JM194" s="167">
        <f t="shared" si="1551"/>
        <v>0</v>
      </c>
      <c r="JN194" s="58"/>
      <c r="JO194" s="58"/>
      <c r="JP194" s="58"/>
      <c r="JQ194" s="58"/>
      <c r="JR194" s="58"/>
      <c r="JS194" s="58"/>
      <c r="JT194" s="58"/>
      <c r="JU194" s="58"/>
      <c r="JV194" s="58"/>
      <c r="JW194" s="58"/>
      <c r="JX194" s="59"/>
      <c r="JY194" s="58"/>
      <c r="JZ194" s="58"/>
      <c r="KA194" s="58"/>
      <c r="KB194" s="108"/>
      <c r="KC194" s="167">
        <f t="shared" si="1552"/>
        <v>0</v>
      </c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9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/>
      <c r="LB194" s="108"/>
      <c r="LC194" s="171"/>
      <c r="LD194" s="167">
        <f t="shared" si="1553"/>
        <v>0</v>
      </c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9"/>
      <c r="LP194" s="58"/>
      <c r="LQ194" s="58"/>
      <c r="LR194" s="58"/>
      <c r="LS194" s="108"/>
      <c r="LT194" s="167">
        <f t="shared" si="1554"/>
        <v>0</v>
      </c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9"/>
      <c r="MF194" s="58"/>
      <c r="MG194" s="58"/>
      <c r="MH194" s="58"/>
      <c r="MI194" s="108"/>
      <c r="MJ194" s="167">
        <f t="shared" si="1555"/>
        <v>0</v>
      </c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9"/>
      <c r="MV194" s="58"/>
      <c r="MW194" s="58"/>
      <c r="MX194" s="58"/>
      <c r="MY194" s="108"/>
      <c r="MZ194" s="167">
        <f t="shared" si="1556"/>
        <v>0</v>
      </c>
      <c r="NA194" s="58"/>
      <c r="NB194" s="58"/>
      <c r="NC194" s="58"/>
      <c r="ND194" s="58"/>
      <c r="NE194" s="58"/>
      <c r="NF194" s="58"/>
      <c r="NG194" s="58"/>
      <c r="NH194" s="58"/>
      <c r="NI194" s="58"/>
      <c r="NJ194" s="58"/>
      <c r="NK194" s="59"/>
      <c r="NL194" s="58"/>
      <c r="NM194" s="58"/>
      <c r="NN194" s="58"/>
      <c r="NO194" s="108"/>
      <c r="NP194" s="167">
        <f t="shared" si="1557"/>
        <v>0</v>
      </c>
      <c r="NQ194" s="58"/>
      <c r="NR194" s="58"/>
      <c r="NS194" s="58"/>
      <c r="NT194" s="58"/>
      <c r="NU194" s="58"/>
      <c r="NV194" s="58"/>
      <c r="NW194" s="58"/>
      <c r="NX194" s="58"/>
      <c r="NY194" s="58"/>
      <c r="NZ194" s="58"/>
      <c r="OA194" s="59"/>
      <c r="OB194" s="58"/>
      <c r="OC194" s="58"/>
      <c r="OD194" s="58"/>
      <c r="OE194" s="108"/>
      <c r="OF194" s="167">
        <f t="shared" si="1558"/>
        <v>0</v>
      </c>
      <c r="OG194" s="58"/>
      <c r="OH194" s="58"/>
      <c r="OI194" s="58"/>
      <c r="OJ194" s="58"/>
      <c r="OK194" s="58"/>
      <c r="OL194" s="58"/>
      <c r="OM194" s="58"/>
      <c r="ON194" s="58"/>
      <c r="OO194" s="58"/>
      <c r="OP194" s="58"/>
      <c r="OQ194" s="59"/>
      <c r="OR194" s="58"/>
      <c r="OS194" s="58"/>
      <c r="OT194" s="58"/>
      <c r="OU194" s="108"/>
      <c r="OV194" s="167">
        <f t="shared" si="1559"/>
        <v>0</v>
      </c>
      <c r="OW194" s="58"/>
      <c r="OX194" s="58"/>
      <c r="OY194" s="58"/>
      <c r="OZ194" s="58"/>
      <c r="PA194" s="58"/>
      <c r="PB194" s="58"/>
      <c r="PC194" s="58"/>
      <c r="PD194" s="58"/>
      <c r="PE194" s="58"/>
      <c r="PF194" s="58"/>
      <c r="PG194" s="59"/>
      <c r="PH194" s="58"/>
      <c r="PI194" s="58"/>
      <c r="PJ194" s="58"/>
      <c r="PK194" s="108"/>
      <c r="PL194" s="167">
        <f t="shared" si="1560"/>
        <v>0</v>
      </c>
      <c r="PM194" s="58"/>
      <c r="PN194" s="58"/>
      <c r="PO194" s="58"/>
      <c r="PP194" s="58"/>
      <c r="PQ194" s="58"/>
      <c r="PR194" s="58"/>
      <c r="PS194" s="58"/>
      <c r="PT194" s="58"/>
      <c r="PU194" s="58"/>
      <c r="PV194" s="58"/>
      <c r="PW194" s="59"/>
      <c r="PX194" s="58"/>
      <c r="PY194" s="58"/>
      <c r="PZ194" s="58"/>
      <c r="QA194" s="108"/>
      <c r="QB194" s="167">
        <f t="shared" si="1561"/>
        <v>0</v>
      </c>
      <c r="QC194" s="58"/>
      <c r="QD194" s="58"/>
      <c r="QE194" s="58"/>
      <c r="QF194" s="58"/>
      <c r="QG194" s="58"/>
      <c r="QH194" s="58"/>
      <c r="QI194" s="58"/>
      <c r="QJ194" s="58"/>
      <c r="QK194" s="58"/>
      <c r="QL194" s="58"/>
      <c r="QM194" s="59"/>
      <c r="QN194" s="58"/>
      <c r="QO194" s="58"/>
      <c r="QP194" s="58"/>
      <c r="QQ194" s="108"/>
      <c r="QR194" s="167">
        <f t="shared" si="1562"/>
        <v>0</v>
      </c>
      <c r="QS194" s="58"/>
      <c r="QT194" s="58"/>
      <c r="QU194" s="58"/>
      <c r="QV194" s="58"/>
      <c r="QW194" s="58"/>
      <c r="QX194" s="58"/>
      <c r="QY194" s="58"/>
      <c r="QZ194" s="58"/>
      <c r="RA194" s="58"/>
      <c r="RB194" s="58"/>
      <c r="RC194" s="59"/>
      <c r="RD194" s="58"/>
      <c r="RE194" s="58"/>
      <c r="RF194" s="58"/>
      <c r="RG194" s="58"/>
      <c r="RH194" s="58"/>
      <c r="RI194" s="58"/>
      <c r="RJ194" s="58"/>
      <c r="RK194" s="58"/>
      <c r="RL194" s="58"/>
      <c r="RM194" s="58"/>
      <c r="RN194" s="58"/>
      <c r="RO194" s="58"/>
      <c r="RP194" s="58"/>
      <c r="RQ194" s="108"/>
      <c r="RR194" s="171"/>
      <c r="RS194" s="167">
        <f t="shared" si="1563"/>
        <v>0</v>
      </c>
      <c r="RT194" s="58"/>
      <c r="RU194" s="58"/>
      <c r="RV194" s="58"/>
      <c r="RW194" s="58"/>
      <c r="RX194" s="58"/>
      <c r="RY194" s="58"/>
      <c r="RZ194" s="58"/>
      <c r="SA194" s="58"/>
      <c r="SB194" s="58"/>
      <c r="SC194" s="58"/>
      <c r="SD194" s="59"/>
      <c r="SE194" s="58"/>
      <c r="SF194" s="58"/>
      <c r="SG194" s="58"/>
      <c r="SH194" s="108"/>
      <c r="SI194" s="167">
        <f t="shared" si="1564"/>
        <v>0</v>
      </c>
      <c r="SJ194" s="58"/>
      <c r="SK194" s="58"/>
      <c r="SL194" s="58"/>
      <c r="SM194" s="58"/>
      <c r="SN194" s="58"/>
      <c r="SO194" s="58"/>
      <c r="SP194" s="58"/>
      <c r="SQ194" s="58"/>
      <c r="SR194" s="58"/>
      <c r="SS194" s="58"/>
      <c r="ST194" s="59"/>
      <c r="SU194" s="58"/>
      <c r="SV194" s="58"/>
      <c r="SW194" s="58"/>
      <c r="SX194" s="108"/>
      <c r="SY194" s="167">
        <f t="shared" si="1565"/>
        <v>0</v>
      </c>
      <c r="SZ194" s="58"/>
      <c r="TA194" s="58"/>
      <c r="TB194" s="58"/>
      <c r="TC194" s="58"/>
      <c r="TD194" s="58"/>
      <c r="TE194" s="58"/>
      <c r="TF194" s="58"/>
      <c r="TG194" s="58"/>
      <c r="TH194" s="58"/>
      <c r="TI194" s="58"/>
      <c r="TJ194" s="59"/>
      <c r="TK194" s="58"/>
      <c r="TL194" s="58"/>
      <c r="TM194" s="58"/>
      <c r="TN194" s="108"/>
      <c r="TO194" s="167">
        <f t="shared" si="1566"/>
        <v>0</v>
      </c>
      <c r="TP194" s="58"/>
      <c r="TQ194" s="58"/>
      <c r="TR194" s="58"/>
      <c r="TS194" s="58"/>
      <c r="TT194" s="58"/>
      <c r="TU194" s="58"/>
      <c r="TV194" s="58"/>
      <c r="TW194" s="58"/>
      <c r="TX194" s="58"/>
      <c r="TY194" s="58"/>
      <c r="TZ194" s="59"/>
      <c r="UA194" s="58"/>
      <c r="UB194" s="58"/>
      <c r="UC194" s="58"/>
      <c r="UD194" s="108"/>
      <c r="UE194" s="167">
        <f t="shared" si="1567"/>
        <v>0</v>
      </c>
      <c r="UF194" s="58"/>
      <c r="UG194" s="58"/>
      <c r="UH194" s="58"/>
      <c r="UI194" s="58"/>
      <c r="UJ194" s="58"/>
      <c r="UK194" s="58"/>
      <c r="UL194" s="58"/>
      <c r="UM194" s="58"/>
      <c r="UN194" s="58"/>
      <c r="UO194" s="58"/>
      <c r="UP194" s="59"/>
      <c r="UQ194" s="58"/>
      <c r="UR194" s="58"/>
      <c r="US194" s="58"/>
      <c r="UT194" s="58"/>
      <c r="UU194" s="58"/>
      <c r="UV194" s="58"/>
      <c r="UW194" s="58"/>
      <c r="UX194" s="58"/>
      <c r="UY194" s="58"/>
      <c r="UZ194" s="58"/>
      <c r="VA194" s="58"/>
      <c r="VB194" s="58"/>
      <c r="VC194" s="58"/>
      <c r="VD194" s="108"/>
      <c r="VE194" s="9" t="str">
        <f t="shared" si="1195"/>
        <v>-</v>
      </c>
    </row>
    <row r="195" spans="1:577" ht="20.149999999999999" customHeight="1">
      <c r="A195" s="21"/>
      <c r="B195" s="21"/>
      <c r="C195" s="22">
        <v>64078</v>
      </c>
      <c r="D195" s="23" t="s">
        <v>181</v>
      </c>
      <c r="E195" s="191">
        <f t="shared" si="1535"/>
        <v>0</v>
      </c>
      <c r="F195" s="192"/>
      <c r="G195" s="192"/>
      <c r="H195" s="193"/>
      <c r="I195" s="227"/>
      <c r="J195" s="239">
        <f t="shared" si="1536"/>
        <v>0</v>
      </c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9"/>
      <c r="V195" s="58"/>
      <c r="W195" s="58"/>
      <c r="X195" s="58"/>
      <c r="Y195" s="108"/>
      <c r="Z195" s="167">
        <f t="shared" si="1537"/>
        <v>0</v>
      </c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/>
      <c r="AL195" s="58"/>
      <c r="AM195" s="58"/>
      <c r="AN195" s="58"/>
      <c r="AO195" s="108"/>
      <c r="AP195" s="167">
        <f t="shared" si="1538"/>
        <v>0</v>
      </c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9"/>
      <c r="BB195" s="58"/>
      <c r="BC195" s="58"/>
      <c r="BD195" s="58"/>
      <c r="BE195" s="108"/>
      <c r="BF195" s="167">
        <f t="shared" si="1539"/>
        <v>0</v>
      </c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9"/>
      <c r="BR195" s="58"/>
      <c r="BS195" s="58"/>
      <c r="BT195" s="58"/>
      <c r="BU195" s="108"/>
      <c r="BV195" s="167">
        <f t="shared" si="1540"/>
        <v>0</v>
      </c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9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108"/>
      <c r="CV195" s="171"/>
      <c r="CW195" s="167">
        <f t="shared" si="1541"/>
        <v>0</v>
      </c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9"/>
      <c r="DI195" s="58"/>
      <c r="DJ195" s="58"/>
      <c r="DK195" s="58"/>
      <c r="DL195" s="108"/>
      <c r="DM195" s="167">
        <f t="shared" si="1542"/>
        <v>0</v>
      </c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9"/>
      <c r="DY195" s="58"/>
      <c r="DZ195" s="58"/>
      <c r="EA195" s="58"/>
      <c r="EB195" s="108"/>
      <c r="EC195" s="167">
        <f t="shared" si="1543"/>
        <v>0</v>
      </c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9"/>
      <c r="EO195" s="58"/>
      <c r="EP195" s="58"/>
      <c r="EQ195" s="58"/>
      <c r="ER195" s="108"/>
      <c r="ES195" s="167">
        <f t="shared" si="1544"/>
        <v>0</v>
      </c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9"/>
      <c r="FE195" s="58"/>
      <c r="FF195" s="58"/>
      <c r="FG195" s="58"/>
      <c r="FH195" s="108"/>
      <c r="FI195" s="167">
        <f t="shared" si="1545"/>
        <v>0</v>
      </c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9"/>
      <c r="FU195" s="58"/>
      <c r="FV195" s="58"/>
      <c r="FW195" s="58"/>
      <c r="FX195" s="108"/>
      <c r="FY195" s="167">
        <f t="shared" si="1546"/>
        <v>0</v>
      </c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9"/>
      <c r="GK195" s="58"/>
      <c r="GL195" s="58"/>
      <c r="GM195" s="58"/>
      <c r="GN195" s="108"/>
      <c r="GO195" s="167">
        <f t="shared" si="1547"/>
        <v>0</v>
      </c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9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108"/>
      <c r="HO195" s="170"/>
      <c r="HP195" s="171"/>
      <c r="HQ195" s="167">
        <f t="shared" si="1548"/>
        <v>0</v>
      </c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9"/>
      <c r="IC195" s="58"/>
      <c r="ID195" s="58"/>
      <c r="IE195" s="58"/>
      <c r="IF195" s="108"/>
      <c r="IG195" s="167">
        <f t="shared" si="1549"/>
        <v>0</v>
      </c>
      <c r="IH195" s="58"/>
      <c r="II195" s="58"/>
      <c r="IJ195" s="58"/>
      <c r="IK195" s="58"/>
      <c r="IL195" s="58"/>
      <c r="IM195" s="58"/>
      <c r="IN195" s="58"/>
      <c r="IO195" s="58"/>
      <c r="IP195" s="58"/>
      <c r="IQ195" s="58"/>
      <c r="IR195" s="59"/>
      <c r="IS195" s="58"/>
      <c r="IT195" s="58"/>
      <c r="IU195" s="58"/>
      <c r="IV195" s="108"/>
      <c r="IW195" s="167">
        <f t="shared" si="1550"/>
        <v>0</v>
      </c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9"/>
      <c r="JI195" s="58"/>
      <c r="JJ195" s="58"/>
      <c r="JK195" s="58"/>
      <c r="JL195" s="108"/>
      <c r="JM195" s="167">
        <f t="shared" si="1551"/>
        <v>0</v>
      </c>
      <c r="JN195" s="58"/>
      <c r="JO195" s="58"/>
      <c r="JP195" s="58"/>
      <c r="JQ195" s="58"/>
      <c r="JR195" s="58"/>
      <c r="JS195" s="58"/>
      <c r="JT195" s="58"/>
      <c r="JU195" s="58"/>
      <c r="JV195" s="58"/>
      <c r="JW195" s="58"/>
      <c r="JX195" s="59"/>
      <c r="JY195" s="58"/>
      <c r="JZ195" s="58"/>
      <c r="KA195" s="58"/>
      <c r="KB195" s="108"/>
      <c r="KC195" s="167">
        <f t="shared" si="1552"/>
        <v>0</v>
      </c>
      <c r="KD195" s="58"/>
      <c r="KE195" s="58"/>
      <c r="KF195" s="58"/>
      <c r="KG195" s="58"/>
      <c r="KH195" s="58"/>
      <c r="KI195" s="58"/>
      <c r="KJ195" s="58"/>
      <c r="KK195" s="58"/>
      <c r="KL195" s="58"/>
      <c r="KM195" s="58"/>
      <c r="KN195" s="59"/>
      <c r="KO195" s="58"/>
      <c r="KP195" s="58"/>
      <c r="KQ195" s="58"/>
      <c r="KR195" s="58"/>
      <c r="KS195" s="58"/>
      <c r="KT195" s="58"/>
      <c r="KU195" s="58"/>
      <c r="KV195" s="58"/>
      <c r="KW195" s="58"/>
      <c r="KX195" s="58"/>
      <c r="KY195" s="58"/>
      <c r="KZ195" s="58"/>
      <c r="LA195" s="58"/>
      <c r="LB195" s="108"/>
      <c r="LC195" s="171"/>
      <c r="LD195" s="167">
        <f t="shared" si="1553"/>
        <v>0</v>
      </c>
      <c r="LE195" s="58"/>
      <c r="LF195" s="58"/>
      <c r="LG195" s="58"/>
      <c r="LH195" s="58"/>
      <c r="LI195" s="58"/>
      <c r="LJ195" s="58"/>
      <c r="LK195" s="58"/>
      <c r="LL195" s="58"/>
      <c r="LM195" s="58"/>
      <c r="LN195" s="58"/>
      <c r="LO195" s="59"/>
      <c r="LP195" s="58"/>
      <c r="LQ195" s="58"/>
      <c r="LR195" s="58"/>
      <c r="LS195" s="108"/>
      <c r="LT195" s="167">
        <f t="shared" si="1554"/>
        <v>0</v>
      </c>
      <c r="LU195" s="58"/>
      <c r="LV195" s="58"/>
      <c r="LW195" s="58"/>
      <c r="LX195" s="58"/>
      <c r="LY195" s="58"/>
      <c r="LZ195" s="58"/>
      <c r="MA195" s="58"/>
      <c r="MB195" s="58"/>
      <c r="MC195" s="58"/>
      <c r="MD195" s="58"/>
      <c r="ME195" s="59"/>
      <c r="MF195" s="58"/>
      <c r="MG195" s="58"/>
      <c r="MH195" s="58"/>
      <c r="MI195" s="108"/>
      <c r="MJ195" s="167">
        <f t="shared" si="1555"/>
        <v>0</v>
      </c>
      <c r="MK195" s="58"/>
      <c r="ML195" s="58"/>
      <c r="MM195" s="58"/>
      <c r="MN195" s="58"/>
      <c r="MO195" s="58"/>
      <c r="MP195" s="58"/>
      <c r="MQ195" s="58"/>
      <c r="MR195" s="58"/>
      <c r="MS195" s="58"/>
      <c r="MT195" s="58"/>
      <c r="MU195" s="59"/>
      <c r="MV195" s="58"/>
      <c r="MW195" s="58"/>
      <c r="MX195" s="58"/>
      <c r="MY195" s="108"/>
      <c r="MZ195" s="167">
        <f t="shared" si="1556"/>
        <v>0</v>
      </c>
      <c r="NA195" s="58"/>
      <c r="NB195" s="58"/>
      <c r="NC195" s="58"/>
      <c r="ND195" s="58"/>
      <c r="NE195" s="58"/>
      <c r="NF195" s="58"/>
      <c r="NG195" s="58"/>
      <c r="NH195" s="58"/>
      <c r="NI195" s="58"/>
      <c r="NJ195" s="58"/>
      <c r="NK195" s="59"/>
      <c r="NL195" s="58"/>
      <c r="NM195" s="58"/>
      <c r="NN195" s="58"/>
      <c r="NO195" s="108"/>
      <c r="NP195" s="167">
        <f t="shared" si="1557"/>
        <v>0</v>
      </c>
      <c r="NQ195" s="58"/>
      <c r="NR195" s="58"/>
      <c r="NS195" s="58"/>
      <c r="NT195" s="58"/>
      <c r="NU195" s="58"/>
      <c r="NV195" s="58"/>
      <c r="NW195" s="58"/>
      <c r="NX195" s="58"/>
      <c r="NY195" s="58"/>
      <c r="NZ195" s="58"/>
      <c r="OA195" s="59"/>
      <c r="OB195" s="58"/>
      <c r="OC195" s="58"/>
      <c r="OD195" s="58"/>
      <c r="OE195" s="108"/>
      <c r="OF195" s="167">
        <f t="shared" si="1558"/>
        <v>0</v>
      </c>
      <c r="OG195" s="58"/>
      <c r="OH195" s="58"/>
      <c r="OI195" s="58"/>
      <c r="OJ195" s="58"/>
      <c r="OK195" s="58"/>
      <c r="OL195" s="58"/>
      <c r="OM195" s="58"/>
      <c r="ON195" s="58"/>
      <c r="OO195" s="58"/>
      <c r="OP195" s="58"/>
      <c r="OQ195" s="59"/>
      <c r="OR195" s="58"/>
      <c r="OS195" s="58"/>
      <c r="OT195" s="58"/>
      <c r="OU195" s="108"/>
      <c r="OV195" s="167">
        <f t="shared" si="1559"/>
        <v>0</v>
      </c>
      <c r="OW195" s="58"/>
      <c r="OX195" s="58"/>
      <c r="OY195" s="58"/>
      <c r="OZ195" s="58"/>
      <c r="PA195" s="58"/>
      <c r="PB195" s="58"/>
      <c r="PC195" s="58"/>
      <c r="PD195" s="58"/>
      <c r="PE195" s="58"/>
      <c r="PF195" s="58"/>
      <c r="PG195" s="59"/>
      <c r="PH195" s="58"/>
      <c r="PI195" s="58"/>
      <c r="PJ195" s="58"/>
      <c r="PK195" s="108"/>
      <c r="PL195" s="167">
        <f t="shared" si="1560"/>
        <v>0</v>
      </c>
      <c r="PM195" s="58"/>
      <c r="PN195" s="58"/>
      <c r="PO195" s="58"/>
      <c r="PP195" s="58"/>
      <c r="PQ195" s="58"/>
      <c r="PR195" s="58"/>
      <c r="PS195" s="58"/>
      <c r="PT195" s="58"/>
      <c r="PU195" s="58"/>
      <c r="PV195" s="58"/>
      <c r="PW195" s="59"/>
      <c r="PX195" s="58"/>
      <c r="PY195" s="58"/>
      <c r="PZ195" s="58"/>
      <c r="QA195" s="108"/>
      <c r="QB195" s="167">
        <f t="shared" si="1561"/>
        <v>0</v>
      </c>
      <c r="QC195" s="58"/>
      <c r="QD195" s="58"/>
      <c r="QE195" s="58"/>
      <c r="QF195" s="58"/>
      <c r="QG195" s="58"/>
      <c r="QH195" s="58"/>
      <c r="QI195" s="58"/>
      <c r="QJ195" s="58"/>
      <c r="QK195" s="58"/>
      <c r="QL195" s="58"/>
      <c r="QM195" s="59"/>
      <c r="QN195" s="58"/>
      <c r="QO195" s="58"/>
      <c r="QP195" s="58"/>
      <c r="QQ195" s="108"/>
      <c r="QR195" s="167">
        <f t="shared" si="1562"/>
        <v>0</v>
      </c>
      <c r="QS195" s="58"/>
      <c r="QT195" s="58"/>
      <c r="QU195" s="58"/>
      <c r="QV195" s="58"/>
      <c r="QW195" s="58"/>
      <c r="QX195" s="58"/>
      <c r="QY195" s="58"/>
      <c r="QZ195" s="58"/>
      <c r="RA195" s="58"/>
      <c r="RB195" s="58"/>
      <c r="RC195" s="59"/>
      <c r="RD195" s="58"/>
      <c r="RE195" s="58"/>
      <c r="RF195" s="58"/>
      <c r="RG195" s="58"/>
      <c r="RH195" s="58"/>
      <c r="RI195" s="58"/>
      <c r="RJ195" s="58"/>
      <c r="RK195" s="58"/>
      <c r="RL195" s="58"/>
      <c r="RM195" s="58"/>
      <c r="RN195" s="58"/>
      <c r="RO195" s="58"/>
      <c r="RP195" s="58"/>
      <c r="RQ195" s="108"/>
      <c r="RR195" s="171"/>
      <c r="RS195" s="167">
        <f t="shared" si="1563"/>
        <v>0</v>
      </c>
      <c r="RT195" s="58"/>
      <c r="RU195" s="58"/>
      <c r="RV195" s="58"/>
      <c r="RW195" s="58"/>
      <c r="RX195" s="58"/>
      <c r="RY195" s="58"/>
      <c r="RZ195" s="58"/>
      <c r="SA195" s="58"/>
      <c r="SB195" s="58"/>
      <c r="SC195" s="58"/>
      <c r="SD195" s="59"/>
      <c r="SE195" s="58"/>
      <c r="SF195" s="58"/>
      <c r="SG195" s="58"/>
      <c r="SH195" s="108"/>
      <c r="SI195" s="167">
        <f t="shared" si="1564"/>
        <v>0</v>
      </c>
      <c r="SJ195" s="58"/>
      <c r="SK195" s="58"/>
      <c r="SL195" s="58"/>
      <c r="SM195" s="58"/>
      <c r="SN195" s="58"/>
      <c r="SO195" s="58"/>
      <c r="SP195" s="58"/>
      <c r="SQ195" s="58"/>
      <c r="SR195" s="58"/>
      <c r="SS195" s="58"/>
      <c r="ST195" s="59"/>
      <c r="SU195" s="58"/>
      <c r="SV195" s="58"/>
      <c r="SW195" s="58"/>
      <c r="SX195" s="108"/>
      <c r="SY195" s="167">
        <f t="shared" si="1565"/>
        <v>0</v>
      </c>
      <c r="SZ195" s="58"/>
      <c r="TA195" s="58"/>
      <c r="TB195" s="58"/>
      <c r="TC195" s="58"/>
      <c r="TD195" s="58"/>
      <c r="TE195" s="58"/>
      <c r="TF195" s="58"/>
      <c r="TG195" s="58"/>
      <c r="TH195" s="58"/>
      <c r="TI195" s="58"/>
      <c r="TJ195" s="59"/>
      <c r="TK195" s="58"/>
      <c r="TL195" s="58"/>
      <c r="TM195" s="58"/>
      <c r="TN195" s="108"/>
      <c r="TO195" s="167">
        <f t="shared" si="1566"/>
        <v>0</v>
      </c>
      <c r="TP195" s="58"/>
      <c r="TQ195" s="58"/>
      <c r="TR195" s="58"/>
      <c r="TS195" s="58"/>
      <c r="TT195" s="58"/>
      <c r="TU195" s="58"/>
      <c r="TV195" s="58"/>
      <c r="TW195" s="58"/>
      <c r="TX195" s="58"/>
      <c r="TY195" s="58"/>
      <c r="TZ195" s="59"/>
      <c r="UA195" s="58"/>
      <c r="UB195" s="58"/>
      <c r="UC195" s="58"/>
      <c r="UD195" s="108"/>
      <c r="UE195" s="167">
        <f t="shared" si="1567"/>
        <v>0</v>
      </c>
      <c r="UF195" s="58"/>
      <c r="UG195" s="58"/>
      <c r="UH195" s="58"/>
      <c r="UI195" s="58"/>
      <c r="UJ195" s="58"/>
      <c r="UK195" s="58"/>
      <c r="UL195" s="58"/>
      <c r="UM195" s="58"/>
      <c r="UN195" s="58"/>
      <c r="UO195" s="58"/>
      <c r="UP195" s="59"/>
      <c r="UQ195" s="58"/>
      <c r="UR195" s="58"/>
      <c r="US195" s="58"/>
      <c r="UT195" s="58"/>
      <c r="UU195" s="58"/>
      <c r="UV195" s="58"/>
      <c r="UW195" s="58"/>
      <c r="UX195" s="58"/>
      <c r="UY195" s="58"/>
      <c r="UZ195" s="58"/>
      <c r="VA195" s="58"/>
      <c r="VB195" s="58"/>
      <c r="VC195" s="58"/>
      <c r="VD195" s="108"/>
      <c r="VE195" s="9" t="str">
        <f t="shared" si="1195"/>
        <v>-</v>
      </c>
    </row>
    <row r="196" spans="1:577" ht="20.149999999999999" customHeight="1">
      <c r="A196" s="18"/>
      <c r="B196" s="18">
        <v>6498</v>
      </c>
      <c r="C196" s="18"/>
      <c r="D196" s="19" t="s">
        <v>182</v>
      </c>
      <c r="E196" s="203">
        <f t="shared" ref="E196:BP196" si="1568">E197</f>
        <v>0</v>
      </c>
      <c r="F196" s="204">
        <f t="shared" si="1568"/>
        <v>0</v>
      </c>
      <c r="G196" s="204">
        <f t="shared" si="1568"/>
        <v>0</v>
      </c>
      <c r="H196" s="205">
        <f t="shared" si="1568"/>
        <v>0</v>
      </c>
      <c r="I196" s="231">
        <f t="shared" si="1568"/>
        <v>0</v>
      </c>
      <c r="J196" s="204">
        <f t="shared" si="1568"/>
        <v>0</v>
      </c>
      <c r="K196" s="67">
        <f t="shared" si="1568"/>
        <v>0</v>
      </c>
      <c r="L196" s="66">
        <f t="shared" si="1568"/>
        <v>0</v>
      </c>
      <c r="M196" s="66">
        <f t="shared" si="1568"/>
        <v>0</v>
      </c>
      <c r="N196" s="66">
        <f t="shared" si="1568"/>
        <v>0</v>
      </c>
      <c r="O196" s="66">
        <f t="shared" si="1568"/>
        <v>0</v>
      </c>
      <c r="P196" s="66">
        <f t="shared" si="1568"/>
        <v>0</v>
      </c>
      <c r="Q196" s="66">
        <f t="shared" si="1568"/>
        <v>0</v>
      </c>
      <c r="R196" s="66">
        <f t="shared" si="1568"/>
        <v>0</v>
      </c>
      <c r="S196" s="66">
        <f t="shared" si="1568"/>
        <v>0</v>
      </c>
      <c r="T196" s="66">
        <f t="shared" si="1568"/>
        <v>0</v>
      </c>
      <c r="U196" s="67">
        <f t="shared" si="1568"/>
        <v>0</v>
      </c>
      <c r="V196" s="66">
        <f t="shared" si="1568"/>
        <v>0</v>
      </c>
      <c r="W196" s="66">
        <f t="shared" si="1568"/>
        <v>0</v>
      </c>
      <c r="X196" s="66">
        <f t="shared" si="1568"/>
        <v>0</v>
      </c>
      <c r="Y196" s="112">
        <f t="shared" si="1568"/>
        <v>0</v>
      </c>
      <c r="Z196" s="67">
        <f t="shared" si="1568"/>
        <v>0</v>
      </c>
      <c r="AA196" s="66">
        <f t="shared" si="1568"/>
        <v>0</v>
      </c>
      <c r="AB196" s="66">
        <f t="shared" si="1568"/>
        <v>0</v>
      </c>
      <c r="AC196" s="66">
        <f t="shared" si="1568"/>
        <v>0</v>
      </c>
      <c r="AD196" s="66">
        <f t="shared" si="1568"/>
        <v>0</v>
      </c>
      <c r="AE196" s="66">
        <f t="shared" si="1568"/>
        <v>0</v>
      </c>
      <c r="AF196" s="66">
        <f t="shared" si="1568"/>
        <v>0</v>
      </c>
      <c r="AG196" s="66">
        <f t="shared" si="1568"/>
        <v>0</v>
      </c>
      <c r="AH196" s="66">
        <f t="shared" si="1568"/>
        <v>0</v>
      </c>
      <c r="AI196" s="66">
        <f t="shared" si="1568"/>
        <v>0</v>
      </c>
      <c r="AJ196" s="66">
        <f t="shared" si="1568"/>
        <v>0</v>
      </c>
      <c r="AK196" s="67">
        <f t="shared" si="1568"/>
        <v>0</v>
      </c>
      <c r="AL196" s="66">
        <f t="shared" si="1568"/>
        <v>0</v>
      </c>
      <c r="AM196" s="66">
        <f t="shared" si="1568"/>
        <v>0</v>
      </c>
      <c r="AN196" s="66">
        <f t="shared" si="1568"/>
        <v>0</v>
      </c>
      <c r="AO196" s="112">
        <f t="shared" si="1568"/>
        <v>0</v>
      </c>
      <c r="AP196" s="67">
        <f t="shared" si="1568"/>
        <v>0</v>
      </c>
      <c r="AQ196" s="66">
        <f t="shared" si="1568"/>
        <v>0</v>
      </c>
      <c r="AR196" s="66">
        <f t="shared" si="1568"/>
        <v>0</v>
      </c>
      <c r="AS196" s="66">
        <f t="shared" si="1568"/>
        <v>0</v>
      </c>
      <c r="AT196" s="66">
        <f t="shared" si="1568"/>
        <v>0</v>
      </c>
      <c r="AU196" s="66">
        <f t="shared" si="1568"/>
        <v>0</v>
      </c>
      <c r="AV196" s="66">
        <f t="shared" si="1568"/>
        <v>0</v>
      </c>
      <c r="AW196" s="66">
        <f t="shared" si="1568"/>
        <v>0</v>
      </c>
      <c r="AX196" s="66">
        <f t="shared" si="1568"/>
        <v>0</v>
      </c>
      <c r="AY196" s="66">
        <f t="shared" si="1568"/>
        <v>0</v>
      </c>
      <c r="AZ196" s="66">
        <f t="shared" si="1568"/>
        <v>0</v>
      </c>
      <c r="BA196" s="67">
        <f t="shared" si="1568"/>
        <v>0</v>
      </c>
      <c r="BB196" s="66">
        <f t="shared" si="1568"/>
        <v>0</v>
      </c>
      <c r="BC196" s="66">
        <f t="shared" si="1568"/>
        <v>0</v>
      </c>
      <c r="BD196" s="66">
        <f t="shared" si="1568"/>
        <v>0</v>
      </c>
      <c r="BE196" s="112">
        <f t="shared" si="1568"/>
        <v>0</v>
      </c>
      <c r="BF196" s="67">
        <f t="shared" si="1568"/>
        <v>0</v>
      </c>
      <c r="BG196" s="66">
        <f t="shared" si="1568"/>
        <v>0</v>
      </c>
      <c r="BH196" s="66">
        <f t="shared" si="1568"/>
        <v>0</v>
      </c>
      <c r="BI196" s="66">
        <f t="shared" si="1568"/>
        <v>0</v>
      </c>
      <c r="BJ196" s="66">
        <f t="shared" si="1568"/>
        <v>0</v>
      </c>
      <c r="BK196" s="66">
        <f t="shared" si="1568"/>
        <v>0</v>
      </c>
      <c r="BL196" s="66">
        <f t="shared" si="1568"/>
        <v>0</v>
      </c>
      <c r="BM196" s="66">
        <f t="shared" si="1568"/>
        <v>0</v>
      </c>
      <c r="BN196" s="66">
        <f t="shared" si="1568"/>
        <v>0</v>
      </c>
      <c r="BO196" s="66">
        <f t="shared" si="1568"/>
        <v>0</v>
      </c>
      <c r="BP196" s="66">
        <f t="shared" si="1568"/>
        <v>0</v>
      </c>
      <c r="BQ196" s="67">
        <f t="shared" ref="BQ196:EN196" si="1569">BQ197</f>
        <v>0</v>
      </c>
      <c r="BR196" s="66">
        <f t="shared" si="1569"/>
        <v>0</v>
      </c>
      <c r="BS196" s="66">
        <f t="shared" si="1569"/>
        <v>0</v>
      </c>
      <c r="BT196" s="66">
        <f t="shared" si="1569"/>
        <v>0</v>
      </c>
      <c r="BU196" s="112">
        <f t="shared" si="1569"/>
        <v>0</v>
      </c>
      <c r="BV196" s="67">
        <f t="shared" si="1569"/>
        <v>0</v>
      </c>
      <c r="BW196" s="66">
        <f t="shared" si="1569"/>
        <v>0</v>
      </c>
      <c r="BX196" s="66">
        <f t="shared" si="1569"/>
        <v>0</v>
      </c>
      <c r="BY196" s="66">
        <f t="shared" si="1569"/>
        <v>0</v>
      </c>
      <c r="BZ196" s="66">
        <f t="shared" si="1569"/>
        <v>0</v>
      </c>
      <c r="CA196" s="66">
        <f t="shared" si="1569"/>
        <v>0</v>
      </c>
      <c r="CB196" s="66">
        <f t="shared" si="1569"/>
        <v>0</v>
      </c>
      <c r="CC196" s="66">
        <f t="shared" si="1569"/>
        <v>0</v>
      </c>
      <c r="CD196" s="66">
        <f t="shared" si="1569"/>
        <v>0</v>
      </c>
      <c r="CE196" s="66">
        <f t="shared" si="1569"/>
        <v>0</v>
      </c>
      <c r="CF196" s="66">
        <f t="shared" si="1569"/>
        <v>0</v>
      </c>
      <c r="CG196" s="67">
        <f t="shared" si="1569"/>
        <v>0</v>
      </c>
      <c r="CH196" s="66">
        <f t="shared" si="1569"/>
        <v>0</v>
      </c>
      <c r="CI196" s="66">
        <f t="shared" si="1569"/>
        <v>0</v>
      </c>
      <c r="CJ196" s="66">
        <f t="shared" si="1569"/>
        <v>0</v>
      </c>
      <c r="CK196" s="66">
        <f t="shared" si="1569"/>
        <v>0</v>
      </c>
      <c r="CL196" s="66">
        <f t="shared" si="1569"/>
        <v>0</v>
      </c>
      <c r="CM196" s="66">
        <f t="shared" si="1569"/>
        <v>0</v>
      </c>
      <c r="CN196" s="66">
        <f t="shared" si="1569"/>
        <v>0</v>
      </c>
      <c r="CO196" s="66">
        <f t="shared" si="1569"/>
        <v>0</v>
      </c>
      <c r="CP196" s="66">
        <f t="shared" si="1569"/>
        <v>0</v>
      </c>
      <c r="CQ196" s="66">
        <f t="shared" si="1569"/>
        <v>0</v>
      </c>
      <c r="CR196" s="66">
        <f t="shared" si="1569"/>
        <v>0</v>
      </c>
      <c r="CS196" s="66">
        <f t="shared" si="1569"/>
        <v>0</v>
      </c>
      <c r="CT196" s="66">
        <f t="shared" si="1569"/>
        <v>0</v>
      </c>
      <c r="CU196" s="112">
        <f t="shared" si="1569"/>
        <v>0</v>
      </c>
      <c r="CV196" s="154">
        <f t="shared" si="1569"/>
        <v>0</v>
      </c>
      <c r="CW196" s="67">
        <f t="shared" si="1569"/>
        <v>0</v>
      </c>
      <c r="CX196" s="66">
        <f t="shared" si="1569"/>
        <v>0</v>
      </c>
      <c r="CY196" s="66">
        <f t="shared" si="1569"/>
        <v>0</v>
      </c>
      <c r="CZ196" s="66">
        <f t="shared" si="1569"/>
        <v>0</v>
      </c>
      <c r="DA196" s="66">
        <f t="shared" si="1569"/>
        <v>0</v>
      </c>
      <c r="DB196" s="66">
        <f t="shared" si="1569"/>
        <v>0</v>
      </c>
      <c r="DC196" s="66">
        <f t="shared" si="1569"/>
        <v>0</v>
      </c>
      <c r="DD196" s="66">
        <f t="shared" si="1569"/>
        <v>0</v>
      </c>
      <c r="DE196" s="66">
        <f t="shared" si="1569"/>
        <v>0</v>
      </c>
      <c r="DF196" s="66">
        <f t="shared" si="1569"/>
        <v>0</v>
      </c>
      <c r="DG196" s="66">
        <f t="shared" si="1569"/>
        <v>0</v>
      </c>
      <c r="DH196" s="67">
        <f t="shared" si="1569"/>
        <v>0</v>
      </c>
      <c r="DI196" s="66">
        <f t="shared" si="1569"/>
        <v>0</v>
      </c>
      <c r="DJ196" s="66">
        <f t="shared" si="1569"/>
        <v>0</v>
      </c>
      <c r="DK196" s="66">
        <f t="shared" si="1569"/>
        <v>0</v>
      </c>
      <c r="DL196" s="112">
        <f t="shared" si="1569"/>
        <v>0</v>
      </c>
      <c r="DM196" s="67">
        <f t="shared" si="1569"/>
        <v>0</v>
      </c>
      <c r="DN196" s="66">
        <f t="shared" si="1569"/>
        <v>0</v>
      </c>
      <c r="DO196" s="66">
        <f t="shared" si="1569"/>
        <v>0</v>
      </c>
      <c r="DP196" s="66">
        <f t="shared" si="1569"/>
        <v>0</v>
      </c>
      <c r="DQ196" s="66">
        <f t="shared" si="1569"/>
        <v>0</v>
      </c>
      <c r="DR196" s="66">
        <f t="shared" si="1569"/>
        <v>0</v>
      </c>
      <c r="DS196" s="66">
        <f t="shared" si="1569"/>
        <v>0</v>
      </c>
      <c r="DT196" s="66">
        <f t="shared" si="1569"/>
        <v>0</v>
      </c>
      <c r="DU196" s="66">
        <f t="shared" si="1569"/>
        <v>0</v>
      </c>
      <c r="DV196" s="66">
        <f t="shared" si="1569"/>
        <v>0</v>
      </c>
      <c r="DW196" s="66">
        <f t="shared" si="1569"/>
        <v>0</v>
      </c>
      <c r="DX196" s="67">
        <f t="shared" si="1569"/>
        <v>0</v>
      </c>
      <c r="DY196" s="66">
        <f t="shared" si="1569"/>
        <v>0</v>
      </c>
      <c r="DZ196" s="66">
        <f t="shared" si="1569"/>
        <v>0</v>
      </c>
      <c r="EA196" s="66">
        <f t="shared" si="1569"/>
        <v>0</v>
      </c>
      <c r="EB196" s="112">
        <f t="shared" si="1569"/>
        <v>0</v>
      </c>
      <c r="EC196" s="67">
        <f t="shared" si="1569"/>
        <v>0</v>
      </c>
      <c r="ED196" s="66">
        <f t="shared" si="1569"/>
        <v>0</v>
      </c>
      <c r="EE196" s="66">
        <f t="shared" si="1569"/>
        <v>0</v>
      </c>
      <c r="EF196" s="66">
        <f t="shared" si="1569"/>
        <v>0</v>
      </c>
      <c r="EG196" s="66">
        <f t="shared" si="1569"/>
        <v>0</v>
      </c>
      <c r="EH196" s="66">
        <f t="shared" si="1569"/>
        <v>0</v>
      </c>
      <c r="EI196" s="66">
        <f t="shared" si="1569"/>
        <v>0</v>
      </c>
      <c r="EJ196" s="66">
        <f t="shared" si="1569"/>
        <v>0</v>
      </c>
      <c r="EK196" s="66">
        <f t="shared" si="1569"/>
        <v>0</v>
      </c>
      <c r="EL196" s="66">
        <f t="shared" si="1569"/>
        <v>0</v>
      </c>
      <c r="EM196" s="66">
        <f t="shared" si="1569"/>
        <v>0</v>
      </c>
      <c r="EN196" s="67">
        <f t="shared" si="1569"/>
        <v>0</v>
      </c>
      <c r="EO196" s="66">
        <f t="shared" ref="EO196:GZ196" si="1570">EO197</f>
        <v>0</v>
      </c>
      <c r="EP196" s="66">
        <f t="shared" si="1570"/>
        <v>0</v>
      </c>
      <c r="EQ196" s="66">
        <f t="shared" si="1570"/>
        <v>0</v>
      </c>
      <c r="ER196" s="112">
        <f t="shared" si="1570"/>
        <v>0</v>
      </c>
      <c r="ES196" s="67">
        <f t="shared" si="1570"/>
        <v>0</v>
      </c>
      <c r="ET196" s="66">
        <f t="shared" si="1570"/>
        <v>0</v>
      </c>
      <c r="EU196" s="66">
        <f t="shared" si="1570"/>
        <v>0</v>
      </c>
      <c r="EV196" s="66">
        <f t="shared" si="1570"/>
        <v>0</v>
      </c>
      <c r="EW196" s="66">
        <f t="shared" si="1570"/>
        <v>0</v>
      </c>
      <c r="EX196" s="66">
        <f t="shared" si="1570"/>
        <v>0</v>
      </c>
      <c r="EY196" s="66">
        <f t="shared" si="1570"/>
        <v>0</v>
      </c>
      <c r="EZ196" s="66">
        <f t="shared" si="1570"/>
        <v>0</v>
      </c>
      <c r="FA196" s="66">
        <f t="shared" si="1570"/>
        <v>0</v>
      </c>
      <c r="FB196" s="66">
        <f t="shared" si="1570"/>
        <v>0</v>
      </c>
      <c r="FC196" s="66">
        <f t="shared" si="1570"/>
        <v>0</v>
      </c>
      <c r="FD196" s="67">
        <f t="shared" si="1570"/>
        <v>0</v>
      </c>
      <c r="FE196" s="66">
        <f t="shared" si="1570"/>
        <v>0</v>
      </c>
      <c r="FF196" s="66">
        <f t="shared" si="1570"/>
        <v>0</v>
      </c>
      <c r="FG196" s="66">
        <f t="shared" si="1570"/>
        <v>0</v>
      </c>
      <c r="FH196" s="112">
        <f t="shared" si="1570"/>
        <v>0</v>
      </c>
      <c r="FI196" s="67">
        <f t="shared" si="1570"/>
        <v>0</v>
      </c>
      <c r="FJ196" s="66">
        <f t="shared" si="1570"/>
        <v>0</v>
      </c>
      <c r="FK196" s="66">
        <f t="shared" si="1570"/>
        <v>0</v>
      </c>
      <c r="FL196" s="66">
        <f t="shared" si="1570"/>
        <v>0</v>
      </c>
      <c r="FM196" s="66">
        <f t="shared" si="1570"/>
        <v>0</v>
      </c>
      <c r="FN196" s="66">
        <f t="shared" si="1570"/>
        <v>0</v>
      </c>
      <c r="FO196" s="66">
        <f t="shared" si="1570"/>
        <v>0</v>
      </c>
      <c r="FP196" s="66">
        <f t="shared" si="1570"/>
        <v>0</v>
      </c>
      <c r="FQ196" s="66">
        <f t="shared" si="1570"/>
        <v>0</v>
      </c>
      <c r="FR196" s="66">
        <f t="shared" si="1570"/>
        <v>0</v>
      </c>
      <c r="FS196" s="66">
        <f t="shared" si="1570"/>
        <v>0</v>
      </c>
      <c r="FT196" s="67">
        <f t="shared" si="1570"/>
        <v>0</v>
      </c>
      <c r="FU196" s="66">
        <f t="shared" si="1570"/>
        <v>0</v>
      </c>
      <c r="FV196" s="66">
        <f t="shared" si="1570"/>
        <v>0</v>
      </c>
      <c r="FW196" s="66">
        <f t="shared" si="1570"/>
        <v>0</v>
      </c>
      <c r="FX196" s="112">
        <f t="shared" si="1570"/>
        <v>0</v>
      </c>
      <c r="FY196" s="67">
        <f t="shared" si="1570"/>
        <v>0</v>
      </c>
      <c r="FZ196" s="66">
        <f t="shared" si="1570"/>
        <v>0</v>
      </c>
      <c r="GA196" s="66">
        <f t="shared" si="1570"/>
        <v>0</v>
      </c>
      <c r="GB196" s="66">
        <f t="shared" si="1570"/>
        <v>0</v>
      </c>
      <c r="GC196" s="66">
        <f t="shared" si="1570"/>
        <v>0</v>
      </c>
      <c r="GD196" s="66">
        <f t="shared" si="1570"/>
        <v>0</v>
      </c>
      <c r="GE196" s="66">
        <f t="shared" si="1570"/>
        <v>0</v>
      </c>
      <c r="GF196" s="66">
        <f t="shared" si="1570"/>
        <v>0</v>
      </c>
      <c r="GG196" s="66">
        <f t="shared" si="1570"/>
        <v>0</v>
      </c>
      <c r="GH196" s="66">
        <f t="shared" si="1570"/>
        <v>0</v>
      </c>
      <c r="GI196" s="66">
        <f t="shared" si="1570"/>
        <v>0</v>
      </c>
      <c r="GJ196" s="67">
        <f t="shared" si="1570"/>
        <v>0</v>
      </c>
      <c r="GK196" s="66">
        <f t="shared" si="1570"/>
        <v>0</v>
      </c>
      <c r="GL196" s="66">
        <f t="shared" si="1570"/>
        <v>0</v>
      </c>
      <c r="GM196" s="66">
        <f t="shared" si="1570"/>
        <v>0</v>
      </c>
      <c r="GN196" s="112">
        <f t="shared" si="1570"/>
        <v>0</v>
      </c>
      <c r="GO196" s="67">
        <f t="shared" si="1570"/>
        <v>0</v>
      </c>
      <c r="GP196" s="66">
        <f t="shared" si="1570"/>
        <v>0</v>
      </c>
      <c r="GQ196" s="66">
        <f t="shared" si="1570"/>
        <v>0</v>
      </c>
      <c r="GR196" s="66">
        <f t="shared" si="1570"/>
        <v>0</v>
      </c>
      <c r="GS196" s="66">
        <f t="shared" si="1570"/>
        <v>0</v>
      </c>
      <c r="GT196" s="66">
        <f t="shared" si="1570"/>
        <v>0</v>
      </c>
      <c r="GU196" s="66">
        <f t="shared" si="1570"/>
        <v>0</v>
      </c>
      <c r="GV196" s="66">
        <f t="shared" si="1570"/>
        <v>0</v>
      </c>
      <c r="GW196" s="66">
        <f t="shared" si="1570"/>
        <v>0</v>
      </c>
      <c r="GX196" s="66">
        <f t="shared" si="1570"/>
        <v>0</v>
      </c>
      <c r="GY196" s="66">
        <f t="shared" si="1570"/>
        <v>0</v>
      </c>
      <c r="GZ196" s="67">
        <f t="shared" si="1570"/>
        <v>0</v>
      </c>
      <c r="HA196" s="66">
        <f t="shared" ref="HA196:JY196" si="1571">HA197</f>
        <v>0</v>
      </c>
      <c r="HB196" s="66">
        <f t="shared" si="1571"/>
        <v>0</v>
      </c>
      <c r="HC196" s="66">
        <f t="shared" si="1571"/>
        <v>0</v>
      </c>
      <c r="HD196" s="66">
        <f t="shared" si="1571"/>
        <v>0</v>
      </c>
      <c r="HE196" s="66">
        <f t="shared" si="1571"/>
        <v>0</v>
      </c>
      <c r="HF196" s="66">
        <f t="shared" si="1571"/>
        <v>0</v>
      </c>
      <c r="HG196" s="66">
        <f t="shared" si="1571"/>
        <v>0</v>
      </c>
      <c r="HH196" s="66">
        <f t="shared" si="1571"/>
        <v>0</v>
      </c>
      <c r="HI196" s="66">
        <f t="shared" si="1571"/>
        <v>0</v>
      </c>
      <c r="HJ196" s="66">
        <f t="shared" si="1571"/>
        <v>0</v>
      </c>
      <c r="HK196" s="66">
        <f t="shared" si="1571"/>
        <v>0</v>
      </c>
      <c r="HL196" s="66">
        <f t="shared" si="1571"/>
        <v>0</v>
      </c>
      <c r="HM196" s="66">
        <f t="shared" si="1571"/>
        <v>0</v>
      </c>
      <c r="HN196" s="112">
        <f t="shared" si="1571"/>
        <v>0</v>
      </c>
      <c r="HO196" s="138">
        <f t="shared" si="1571"/>
        <v>0</v>
      </c>
      <c r="HP196" s="154">
        <f t="shared" si="1571"/>
        <v>0</v>
      </c>
      <c r="HQ196" s="67">
        <f t="shared" si="1571"/>
        <v>0</v>
      </c>
      <c r="HR196" s="66">
        <f t="shared" si="1571"/>
        <v>0</v>
      </c>
      <c r="HS196" s="66">
        <f t="shared" si="1571"/>
        <v>0</v>
      </c>
      <c r="HT196" s="66">
        <f t="shared" si="1571"/>
        <v>0</v>
      </c>
      <c r="HU196" s="66">
        <f t="shared" si="1571"/>
        <v>0</v>
      </c>
      <c r="HV196" s="66">
        <f t="shared" si="1571"/>
        <v>0</v>
      </c>
      <c r="HW196" s="66">
        <f t="shared" si="1571"/>
        <v>0</v>
      </c>
      <c r="HX196" s="66">
        <f t="shared" si="1571"/>
        <v>0</v>
      </c>
      <c r="HY196" s="66">
        <f t="shared" si="1571"/>
        <v>0</v>
      </c>
      <c r="HZ196" s="66">
        <f t="shared" si="1571"/>
        <v>0</v>
      </c>
      <c r="IA196" s="66">
        <f t="shared" si="1571"/>
        <v>0</v>
      </c>
      <c r="IB196" s="67">
        <f t="shared" si="1571"/>
        <v>0</v>
      </c>
      <c r="IC196" s="66">
        <f t="shared" si="1571"/>
        <v>0</v>
      </c>
      <c r="ID196" s="66">
        <f t="shared" si="1571"/>
        <v>0</v>
      </c>
      <c r="IE196" s="66">
        <f t="shared" si="1571"/>
        <v>0</v>
      </c>
      <c r="IF196" s="112">
        <f t="shared" si="1571"/>
        <v>0</v>
      </c>
      <c r="IG196" s="67">
        <f t="shared" si="1571"/>
        <v>0</v>
      </c>
      <c r="IH196" s="66">
        <f t="shared" si="1571"/>
        <v>0</v>
      </c>
      <c r="II196" s="66">
        <f t="shared" si="1571"/>
        <v>0</v>
      </c>
      <c r="IJ196" s="66">
        <f t="shared" si="1571"/>
        <v>0</v>
      </c>
      <c r="IK196" s="66">
        <f t="shared" si="1571"/>
        <v>0</v>
      </c>
      <c r="IL196" s="66">
        <f t="shared" si="1571"/>
        <v>0</v>
      </c>
      <c r="IM196" s="66">
        <f t="shared" si="1571"/>
        <v>0</v>
      </c>
      <c r="IN196" s="66">
        <f t="shared" si="1571"/>
        <v>0</v>
      </c>
      <c r="IO196" s="66">
        <f t="shared" si="1571"/>
        <v>0</v>
      </c>
      <c r="IP196" s="66">
        <f t="shared" si="1571"/>
        <v>0</v>
      </c>
      <c r="IQ196" s="66">
        <f t="shared" si="1571"/>
        <v>0</v>
      </c>
      <c r="IR196" s="67">
        <f t="shared" si="1571"/>
        <v>0</v>
      </c>
      <c r="IS196" s="66">
        <f t="shared" si="1571"/>
        <v>0</v>
      </c>
      <c r="IT196" s="66">
        <f t="shared" si="1571"/>
        <v>0</v>
      </c>
      <c r="IU196" s="66">
        <f t="shared" si="1571"/>
        <v>0</v>
      </c>
      <c r="IV196" s="112">
        <f t="shared" si="1571"/>
        <v>0</v>
      </c>
      <c r="IW196" s="67">
        <f t="shared" si="1571"/>
        <v>0</v>
      </c>
      <c r="IX196" s="66">
        <f t="shared" si="1571"/>
        <v>0</v>
      </c>
      <c r="IY196" s="66">
        <f t="shared" si="1571"/>
        <v>0</v>
      </c>
      <c r="IZ196" s="66">
        <f t="shared" si="1571"/>
        <v>0</v>
      </c>
      <c r="JA196" s="66">
        <f t="shared" si="1571"/>
        <v>0</v>
      </c>
      <c r="JB196" s="66">
        <f t="shared" si="1571"/>
        <v>0</v>
      </c>
      <c r="JC196" s="66">
        <f t="shared" si="1571"/>
        <v>0</v>
      </c>
      <c r="JD196" s="66">
        <f t="shared" si="1571"/>
        <v>0</v>
      </c>
      <c r="JE196" s="66">
        <f t="shared" si="1571"/>
        <v>0</v>
      </c>
      <c r="JF196" s="66">
        <f t="shared" si="1571"/>
        <v>0</v>
      </c>
      <c r="JG196" s="66">
        <f t="shared" si="1571"/>
        <v>0</v>
      </c>
      <c r="JH196" s="67">
        <f t="shared" si="1571"/>
        <v>0</v>
      </c>
      <c r="JI196" s="66">
        <f t="shared" si="1571"/>
        <v>0</v>
      </c>
      <c r="JJ196" s="66">
        <f t="shared" si="1571"/>
        <v>0</v>
      </c>
      <c r="JK196" s="66">
        <f t="shared" si="1571"/>
        <v>0</v>
      </c>
      <c r="JL196" s="112">
        <f t="shared" si="1571"/>
        <v>0</v>
      </c>
      <c r="JM196" s="67">
        <f t="shared" si="1571"/>
        <v>0</v>
      </c>
      <c r="JN196" s="66">
        <f t="shared" si="1571"/>
        <v>0</v>
      </c>
      <c r="JO196" s="66">
        <f t="shared" si="1571"/>
        <v>0</v>
      </c>
      <c r="JP196" s="66">
        <f t="shared" si="1571"/>
        <v>0</v>
      </c>
      <c r="JQ196" s="66">
        <f t="shared" si="1571"/>
        <v>0</v>
      </c>
      <c r="JR196" s="66">
        <f t="shared" si="1571"/>
        <v>0</v>
      </c>
      <c r="JS196" s="66">
        <f t="shared" si="1571"/>
        <v>0</v>
      </c>
      <c r="JT196" s="66">
        <f t="shared" si="1571"/>
        <v>0</v>
      </c>
      <c r="JU196" s="66">
        <f t="shared" si="1571"/>
        <v>0</v>
      </c>
      <c r="JV196" s="66">
        <f t="shared" si="1571"/>
        <v>0</v>
      </c>
      <c r="JW196" s="66">
        <f t="shared" si="1571"/>
        <v>0</v>
      </c>
      <c r="JX196" s="67">
        <f t="shared" si="1571"/>
        <v>0</v>
      </c>
      <c r="JY196" s="66">
        <f t="shared" si="1571"/>
        <v>0</v>
      </c>
      <c r="JZ196" s="66">
        <f t="shared" ref="JZ196:MV196" si="1572">JZ197</f>
        <v>0</v>
      </c>
      <c r="KA196" s="66">
        <f t="shared" si="1572"/>
        <v>0</v>
      </c>
      <c r="KB196" s="112">
        <f t="shared" si="1572"/>
        <v>0</v>
      </c>
      <c r="KC196" s="67">
        <f t="shared" si="1572"/>
        <v>0</v>
      </c>
      <c r="KD196" s="66">
        <f t="shared" si="1572"/>
        <v>0</v>
      </c>
      <c r="KE196" s="66">
        <f t="shared" si="1572"/>
        <v>0</v>
      </c>
      <c r="KF196" s="66">
        <f t="shared" si="1572"/>
        <v>0</v>
      </c>
      <c r="KG196" s="66">
        <f t="shared" si="1572"/>
        <v>0</v>
      </c>
      <c r="KH196" s="66">
        <f t="shared" si="1572"/>
        <v>0</v>
      </c>
      <c r="KI196" s="66">
        <f t="shared" si="1572"/>
        <v>0</v>
      </c>
      <c r="KJ196" s="66">
        <f t="shared" si="1572"/>
        <v>0</v>
      </c>
      <c r="KK196" s="66">
        <f t="shared" si="1572"/>
        <v>0</v>
      </c>
      <c r="KL196" s="66">
        <f t="shared" si="1572"/>
        <v>0</v>
      </c>
      <c r="KM196" s="66">
        <f t="shared" si="1572"/>
        <v>0</v>
      </c>
      <c r="KN196" s="67">
        <f t="shared" si="1572"/>
        <v>0</v>
      </c>
      <c r="KO196" s="66">
        <f t="shared" si="1572"/>
        <v>0</v>
      </c>
      <c r="KP196" s="66">
        <f t="shared" si="1572"/>
        <v>0</v>
      </c>
      <c r="KQ196" s="66">
        <f t="shared" si="1572"/>
        <v>0</v>
      </c>
      <c r="KR196" s="66">
        <f t="shared" si="1572"/>
        <v>0</v>
      </c>
      <c r="KS196" s="66">
        <f t="shared" si="1572"/>
        <v>0</v>
      </c>
      <c r="KT196" s="66">
        <f t="shared" si="1572"/>
        <v>0</v>
      </c>
      <c r="KU196" s="66">
        <f t="shared" si="1572"/>
        <v>0</v>
      </c>
      <c r="KV196" s="66">
        <f t="shared" si="1572"/>
        <v>0</v>
      </c>
      <c r="KW196" s="66">
        <f t="shared" si="1572"/>
        <v>0</v>
      </c>
      <c r="KX196" s="66">
        <f t="shared" si="1572"/>
        <v>0</v>
      </c>
      <c r="KY196" s="66">
        <f t="shared" si="1572"/>
        <v>0</v>
      </c>
      <c r="KZ196" s="66">
        <f t="shared" si="1572"/>
        <v>0</v>
      </c>
      <c r="LA196" s="66">
        <f t="shared" si="1572"/>
        <v>0</v>
      </c>
      <c r="LB196" s="112">
        <f t="shared" si="1572"/>
        <v>0</v>
      </c>
      <c r="LC196" s="154">
        <f t="shared" si="1572"/>
        <v>0</v>
      </c>
      <c r="LD196" s="67">
        <f t="shared" si="1572"/>
        <v>0</v>
      </c>
      <c r="LE196" s="66">
        <f t="shared" si="1572"/>
        <v>0</v>
      </c>
      <c r="LF196" s="66">
        <f t="shared" si="1572"/>
        <v>0</v>
      </c>
      <c r="LG196" s="66">
        <f t="shared" si="1572"/>
        <v>0</v>
      </c>
      <c r="LH196" s="66">
        <f t="shared" si="1572"/>
        <v>0</v>
      </c>
      <c r="LI196" s="66">
        <f t="shared" si="1572"/>
        <v>0</v>
      </c>
      <c r="LJ196" s="66">
        <f t="shared" si="1572"/>
        <v>0</v>
      </c>
      <c r="LK196" s="66">
        <f t="shared" si="1572"/>
        <v>0</v>
      </c>
      <c r="LL196" s="66">
        <f t="shared" si="1572"/>
        <v>0</v>
      </c>
      <c r="LM196" s="66">
        <f t="shared" si="1572"/>
        <v>0</v>
      </c>
      <c r="LN196" s="66">
        <f t="shared" si="1572"/>
        <v>0</v>
      </c>
      <c r="LO196" s="67">
        <f t="shared" si="1572"/>
        <v>0</v>
      </c>
      <c r="LP196" s="66">
        <f t="shared" si="1572"/>
        <v>0</v>
      </c>
      <c r="LQ196" s="66">
        <f t="shared" si="1572"/>
        <v>0</v>
      </c>
      <c r="LR196" s="66">
        <f t="shared" si="1572"/>
        <v>0</v>
      </c>
      <c r="LS196" s="112">
        <f t="shared" si="1572"/>
        <v>0</v>
      </c>
      <c r="LT196" s="67">
        <f t="shared" si="1572"/>
        <v>0</v>
      </c>
      <c r="LU196" s="66">
        <f t="shared" si="1572"/>
        <v>0</v>
      </c>
      <c r="LV196" s="66">
        <f t="shared" si="1572"/>
        <v>0</v>
      </c>
      <c r="LW196" s="66">
        <f t="shared" si="1572"/>
        <v>0</v>
      </c>
      <c r="LX196" s="66">
        <f t="shared" si="1572"/>
        <v>0</v>
      </c>
      <c r="LY196" s="66">
        <f t="shared" si="1572"/>
        <v>0</v>
      </c>
      <c r="LZ196" s="66">
        <f t="shared" si="1572"/>
        <v>0</v>
      </c>
      <c r="MA196" s="66">
        <f t="shared" si="1572"/>
        <v>0</v>
      </c>
      <c r="MB196" s="66">
        <f t="shared" si="1572"/>
        <v>0</v>
      </c>
      <c r="MC196" s="66">
        <f t="shared" si="1572"/>
        <v>0</v>
      </c>
      <c r="MD196" s="66">
        <f t="shared" si="1572"/>
        <v>0</v>
      </c>
      <c r="ME196" s="67">
        <f t="shared" si="1572"/>
        <v>0</v>
      </c>
      <c r="MF196" s="66">
        <f t="shared" si="1572"/>
        <v>0</v>
      </c>
      <c r="MG196" s="66">
        <f t="shared" si="1572"/>
        <v>0</v>
      </c>
      <c r="MH196" s="66">
        <f t="shared" si="1572"/>
        <v>0</v>
      </c>
      <c r="MI196" s="112">
        <f t="shared" si="1572"/>
        <v>0</v>
      </c>
      <c r="MJ196" s="67">
        <f t="shared" si="1572"/>
        <v>0</v>
      </c>
      <c r="MK196" s="66">
        <f t="shared" si="1572"/>
        <v>0</v>
      </c>
      <c r="ML196" s="66">
        <f t="shared" si="1572"/>
        <v>0</v>
      </c>
      <c r="MM196" s="66">
        <f t="shared" si="1572"/>
        <v>0</v>
      </c>
      <c r="MN196" s="66">
        <f t="shared" si="1572"/>
        <v>0</v>
      </c>
      <c r="MO196" s="66">
        <f t="shared" si="1572"/>
        <v>0</v>
      </c>
      <c r="MP196" s="66">
        <f t="shared" si="1572"/>
        <v>0</v>
      </c>
      <c r="MQ196" s="66">
        <f t="shared" si="1572"/>
        <v>0</v>
      </c>
      <c r="MR196" s="66">
        <f t="shared" si="1572"/>
        <v>0</v>
      </c>
      <c r="MS196" s="66">
        <f t="shared" si="1572"/>
        <v>0</v>
      </c>
      <c r="MT196" s="66">
        <f t="shared" si="1572"/>
        <v>0</v>
      </c>
      <c r="MU196" s="67">
        <f t="shared" si="1572"/>
        <v>0</v>
      </c>
      <c r="MV196" s="66">
        <f t="shared" si="1572"/>
        <v>0</v>
      </c>
      <c r="MW196" s="66">
        <f t="shared" ref="MW196:PI196" si="1573">MW197</f>
        <v>0</v>
      </c>
      <c r="MX196" s="66">
        <f t="shared" si="1573"/>
        <v>0</v>
      </c>
      <c r="MY196" s="112">
        <f t="shared" si="1573"/>
        <v>0</v>
      </c>
      <c r="MZ196" s="67">
        <f t="shared" si="1573"/>
        <v>0</v>
      </c>
      <c r="NA196" s="66">
        <f t="shared" si="1573"/>
        <v>0</v>
      </c>
      <c r="NB196" s="66">
        <f t="shared" si="1573"/>
        <v>0</v>
      </c>
      <c r="NC196" s="66">
        <f t="shared" si="1573"/>
        <v>0</v>
      </c>
      <c r="ND196" s="66">
        <f t="shared" si="1573"/>
        <v>0</v>
      </c>
      <c r="NE196" s="66">
        <f t="shared" si="1573"/>
        <v>0</v>
      </c>
      <c r="NF196" s="66">
        <f t="shared" si="1573"/>
        <v>0</v>
      </c>
      <c r="NG196" s="66">
        <f t="shared" si="1573"/>
        <v>0</v>
      </c>
      <c r="NH196" s="66">
        <f t="shared" si="1573"/>
        <v>0</v>
      </c>
      <c r="NI196" s="66">
        <f t="shared" si="1573"/>
        <v>0</v>
      </c>
      <c r="NJ196" s="66">
        <f t="shared" si="1573"/>
        <v>0</v>
      </c>
      <c r="NK196" s="67">
        <f t="shared" si="1573"/>
        <v>0</v>
      </c>
      <c r="NL196" s="66">
        <f t="shared" si="1573"/>
        <v>0</v>
      </c>
      <c r="NM196" s="66">
        <f t="shared" si="1573"/>
        <v>0</v>
      </c>
      <c r="NN196" s="66">
        <f t="shared" si="1573"/>
        <v>0</v>
      </c>
      <c r="NO196" s="112">
        <f t="shared" si="1573"/>
        <v>0</v>
      </c>
      <c r="NP196" s="67">
        <f t="shared" si="1573"/>
        <v>0</v>
      </c>
      <c r="NQ196" s="66">
        <f t="shared" si="1573"/>
        <v>0</v>
      </c>
      <c r="NR196" s="66">
        <f t="shared" si="1573"/>
        <v>0</v>
      </c>
      <c r="NS196" s="66">
        <f t="shared" si="1573"/>
        <v>0</v>
      </c>
      <c r="NT196" s="66">
        <f t="shared" si="1573"/>
        <v>0</v>
      </c>
      <c r="NU196" s="66">
        <f t="shared" si="1573"/>
        <v>0</v>
      </c>
      <c r="NV196" s="66">
        <f t="shared" si="1573"/>
        <v>0</v>
      </c>
      <c r="NW196" s="66">
        <f t="shared" si="1573"/>
        <v>0</v>
      </c>
      <c r="NX196" s="66">
        <f t="shared" si="1573"/>
        <v>0</v>
      </c>
      <c r="NY196" s="66">
        <f t="shared" si="1573"/>
        <v>0</v>
      </c>
      <c r="NZ196" s="66">
        <f t="shared" si="1573"/>
        <v>0</v>
      </c>
      <c r="OA196" s="67">
        <f t="shared" si="1573"/>
        <v>0</v>
      </c>
      <c r="OB196" s="66">
        <f t="shared" si="1573"/>
        <v>0</v>
      </c>
      <c r="OC196" s="66">
        <f t="shared" si="1573"/>
        <v>0</v>
      </c>
      <c r="OD196" s="66">
        <f t="shared" si="1573"/>
        <v>0</v>
      </c>
      <c r="OE196" s="112">
        <f t="shared" si="1573"/>
        <v>0</v>
      </c>
      <c r="OF196" s="67">
        <f t="shared" si="1573"/>
        <v>0</v>
      </c>
      <c r="OG196" s="66">
        <f t="shared" si="1573"/>
        <v>0</v>
      </c>
      <c r="OH196" s="66">
        <f t="shared" si="1573"/>
        <v>0</v>
      </c>
      <c r="OI196" s="66">
        <f t="shared" si="1573"/>
        <v>0</v>
      </c>
      <c r="OJ196" s="66">
        <f t="shared" si="1573"/>
        <v>0</v>
      </c>
      <c r="OK196" s="66">
        <f t="shared" si="1573"/>
        <v>0</v>
      </c>
      <c r="OL196" s="66">
        <f t="shared" si="1573"/>
        <v>0</v>
      </c>
      <c r="OM196" s="66">
        <f t="shared" si="1573"/>
        <v>0</v>
      </c>
      <c r="ON196" s="66">
        <f t="shared" si="1573"/>
        <v>0</v>
      </c>
      <c r="OO196" s="66">
        <f t="shared" si="1573"/>
        <v>0</v>
      </c>
      <c r="OP196" s="66">
        <f t="shared" si="1573"/>
        <v>0</v>
      </c>
      <c r="OQ196" s="67">
        <f t="shared" si="1573"/>
        <v>0</v>
      </c>
      <c r="OR196" s="66">
        <f t="shared" si="1573"/>
        <v>0</v>
      </c>
      <c r="OS196" s="66">
        <f t="shared" si="1573"/>
        <v>0</v>
      </c>
      <c r="OT196" s="66">
        <f t="shared" si="1573"/>
        <v>0</v>
      </c>
      <c r="OU196" s="112">
        <f t="shared" si="1573"/>
        <v>0</v>
      </c>
      <c r="OV196" s="67">
        <f t="shared" si="1573"/>
        <v>0</v>
      </c>
      <c r="OW196" s="66">
        <f t="shared" si="1573"/>
        <v>0</v>
      </c>
      <c r="OX196" s="66">
        <f t="shared" si="1573"/>
        <v>0</v>
      </c>
      <c r="OY196" s="66">
        <f t="shared" si="1573"/>
        <v>0</v>
      </c>
      <c r="OZ196" s="66">
        <f t="shared" si="1573"/>
        <v>0</v>
      </c>
      <c r="PA196" s="66">
        <f t="shared" si="1573"/>
        <v>0</v>
      </c>
      <c r="PB196" s="66">
        <f t="shared" si="1573"/>
        <v>0</v>
      </c>
      <c r="PC196" s="66">
        <f t="shared" si="1573"/>
        <v>0</v>
      </c>
      <c r="PD196" s="66">
        <f t="shared" si="1573"/>
        <v>0</v>
      </c>
      <c r="PE196" s="66">
        <f t="shared" si="1573"/>
        <v>0</v>
      </c>
      <c r="PF196" s="66">
        <f t="shared" si="1573"/>
        <v>0</v>
      </c>
      <c r="PG196" s="67">
        <f t="shared" si="1573"/>
        <v>0</v>
      </c>
      <c r="PH196" s="66">
        <f t="shared" si="1573"/>
        <v>0</v>
      </c>
      <c r="PI196" s="66">
        <f t="shared" si="1573"/>
        <v>0</v>
      </c>
      <c r="PJ196" s="66">
        <f t="shared" ref="PJ196:SR196" si="1574">PJ197</f>
        <v>0</v>
      </c>
      <c r="PK196" s="112">
        <f t="shared" si="1574"/>
        <v>0</v>
      </c>
      <c r="PL196" s="67">
        <f t="shared" si="1574"/>
        <v>0</v>
      </c>
      <c r="PM196" s="66">
        <f t="shared" si="1574"/>
        <v>0</v>
      </c>
      <c r="PN196" s="66">
        <f t="shared" si="1574"/>
        <v>0</v>
      </c>
      <c r="PO196" s="66">
        <f t="shared" si="1574"/>
        <v>0</v>
      </c>
      <c r="PP196" s="66">
        <f t="shared" si="1574"/>
        <v>0</v>
      </c>
      <c r="PQ196" s="66">
        <f t="shared" si="1574"/>
        <v>0</v>
      </c>
      <c r="PR196" s="66">
        <f t="shared" si="1574"/>
        <v>0</v>
      </c>
      <c r="PS196" s="66">
        <f t="shared" si="1574"/>
        <v>0</v>
      </c>
      <c r="PT196" s="66">
        <f t="shared" si="1574"/>
        <v>0</v>
      </c>
      <c r="PU196" s="66">
        <f t="shared" si="1574"/>
        <v>0</v>
      </c>
      <c r="PV196" s="66">
        <f t="shared" si="1574"/>
        <v>0</v>
      </c>
      <c r="PW196" s="67">
        <f t="shared" si="1574"/>
        <v>0</v>
      </c>
      <c r="PX196" s="66">
        <f t="shared" si="1574"/>
        <v>0</v>
      </c>
      <c r="PY196" s="66">
        <f t="shared" si="1574"/>
        <v>0</v>
      </c>
      <c r="PZ196" s="66">
        <f t="shared" si="1574"/>
        <v>0</v>
      </c>
      <c r="QA196" s="112">
        <f t="shared" si="1574"/>
        <v>0</v>
      </c>
      <c r="QB196" s="67">
        <f t="shared" si="1574"/>
        <v>0</v>
      </c>
      <c r="QC196" s="66">
        <f t="shared" si="1574"/>
        <v>0</v>
      </c>
      <c r="QD196" s="66">
        <f t="shared" si="1574"/>
        <v>0</v>
      </c>
      <c r="QE196" s="66">
        <f t="shared" si="1574"/>
        <v>0</v>
      </c>
      <c r="QF196" s="66">
        <f t="shared" si="1574"/>
        <v>0</v>
      </c>
      <c r="QG196" s="66">
        <f t="shared" si="1574"/>
        <v>0</v>
      </c>
      <c r="QH196" s="66">
        <f t="shared" si="1574"/>
        <v>0</v>
      </c>
      <c r="QI196" s="66">
        <f t="shared" si="1574"/>
        <v>0</v>
      </c>
      <c r="QJ196" s="66">
        <f t="shared" si="1574"/>
        <v>0</v>
      </c>
      <c r="QK196" s="66">
        <f t="shared" si="1574"/>
        <v>0</v>
      </c>
      <c r="QL196" s="66">
        <f t="shared" si="1574"/>
        <v>0</v>
      </c>
      <c r="QM196" s="67">
        <f t="shared" si="1574"/>
        <v>0</v>
      </c>
      <c r="QN196" s="66">
        <f t="shared" si="1574"/>
        <v>0</v>
      </c>
      <c r="QO196" s="66">
        <f t="shared" si="1574"/>
        <v>0</v>
      </c>
      <c r="QP196" s="66">
        <f t="shared" si="1574"/>
        <v>0</v>
      </c>
      <c r="QQ196" s="112">
        <f t="shared" si="1574"/>
        <v>0</v>
      </c>
      <c r="QR196" s="67">
        <f t="shared" si="1574"/>
        <v>0</v>
      </c>
      <c r="QS196" s="66">
        <f t="shared" si="1574"/>
        <v>0</v>
      </c>
      <c r="QT196" s="66">
        <f t="shared" si="1574"/>
        <v>0</v>
      </c>
      <c r="QU196" s="66">
        <f t="shared" si="1574"/>
        <v>0</v>
      </c>
      <c r="QV196" s="66">
        <f t="shared" si="1574"/>
        <v>0</v>
      </c>
      <c r="QW196" s="66">
        <f t="shared" si="1574"/>
        <v>0</v>
      </c>
      <c r="QX196" s="66">
        <f t="shared" si="1574"/>
        <v>0</v>
      </c>
      <c r="QY196" s="66">
        <f t="shared" si="1574"/>
        <v>0</v>
      </c>
      <c r="QZ196" s="66">
        <f t="shared" si="1574"/>
        <v>0</v>
      </c>
      <c r="RA196" s="66">
        <f t="shared" si="1574"/>
        <v>0</v>
      </c>
      <c r="RB196" s="66">
        <f t="shared" si="1574"/>
        <v>0</v>
      </c>
      <c r="RC196" s="67">
        <f t="shared" si="1574"/>
        <v>0</v>
      </c>
      <c r="RD196" s="66">
        <f t="shared" si="1574"/>
        <v>0</v>
      </c>
      <c r="RE196" s="66">
        <f t="shared" si="1574"/>
        <v>0</v>
      </c>
      <c r="RF196" s="66">
        <f t="shared" si="1574"/>
        <v>0</v>
      </c>
      <c r="RG196" s="66">
        <f t="shared" si="1574"/>
        <v>0</v>
      </c>
      <c r="RH196" s="66">
        <f t="shared" si="1574"/>
        <v>0</v>
      </c>
      <c r="RI196" s="66">
        <f t="shared" si="1574"/>
        <v>0</v>
      </c>
      <c r="RJ196" s="66">
        <f t="shared" si="1574"/>
        <v>0</v>
      </c>
      <c r="RK196" s="66">
        <f t="shared" si="1574"/>
        <v>0</v>
      </c>
      <c r="RL196" s="66">
        <f t="shared" si="1574"/>
        <v>0</v>
      </c>
      <c r="RM196" s="66">
        <f t="shared" si="1574"/>
        <v>0</v>
      </c>
      <c r="RN196" s="66">
        <f t="shared" si="1574"/>
        <v>0</v>
      </c>
      <c r="RO196" s="66">
        <f t="shared" si="1574"/>
        <v>0</v>
      </c>
      <c r="RP196" s="66">
        <f t="shared" si="1574"/>
        <v>0</v>
      </c>
      <c r="RQ196" s="112">
        <f t="shared" si="1574"/>
        <v>0</v>
      </c>
      <c r="RR196" s="154">
        <f t="shared" si="1574"/>
        <v>0</v>
      </c>
      <c r="RS196" s="67">
        <f t="shared" si="1574"/>
        <v>0</v>
      </c>
      <c r="RT196" s="66">
        <f t="shared" si="1574"/>
        <v>0</v>
      </c>
      <c r="RU196" s="66">
        <f t="shared" si="1574"/>
        <v>0</v>
      </c>
      <c r="RV196" s="66">
        <f t="shared" si="1574"/>
        <v>0</v>
      </c>
      <c r="RW196" s="66">
        <f t="shared" si="1574"/>
        <v>0</v>
      </c>
      <c r="RX196" s="66">
        <f t="shared" si="1574"/>
        <v>0</v>
      </c>
      <c r="RY196" s="66">
        <f t="shared" si="1574"/>
        <v>0</v>
      </c>
      <c r="RZ196" s="66">
        <f t="shared" si="1574"/>
        <v>0</v>
      </c>
      <c r="SA196" s="66">
        <f t="shared" si="1574"/>
        <v>0</v>
      </c>
      <c r="SB196" s="66">
        <f t="shared" si="1574"/>
        <v>0</v>
      </c>
      <c r="SC196" s="66">
        <f t="shared" si="1574"/>
        <v>0</v>
      </c>
      <c r="SD196" s="67">
        <f t="shared" si="1574"/>
        <v>0</v>
      </c>
      <c r="SE196" s="66">
        <f t="shared" si="1574"/>
        <v>0</v>
      </c>
      <c r="SF196" s="66">
        <f t="shared" si="1574"/>
        <v>0</v>
      </c>
      <c r="SG196" s="66">
        <f t="shared" si="1574"/>
        <v>0</v>
      </c>
      <c r="SH196" s="112">
        <f t="shared" si="1574"/>
        <v>0</v>
      </c>
      <c r="SI196" s="67">
        <f t="shared" si="1574"/>
        <v>0</v>
      </c>
      <c r="SJ196" s="66">
        <f t="shared" si="1574"/>
        <v>0</v>
      </c>
      <c r="SK196" s="66">
        <f t="shared" si="1574"/>
        <v>0</v>
      </c>
      <c r="SL196" s="66">
        <f t="shared" si="1574"/>
        <v>0</v>
      </c>
      <c r="SM196" s="66">
        <f t="shared" si="1574"/>
        <v>0</v>
      </c>
      <c r="SN196" s="66">
        <f t="shared" si="1574"/>
        <v>0</v>
      </c>
      <c r="SO196" s="66">
        <f t="shared" si="1574"/>
        <v>0</v>
      </c>
      <c r="SP196" s="66">
        <f t="shared" si="1574"/>
        <v>0</v>
      </c>
      <c r="SQ196" s="66">
        <f t="shared" si="1574"/>
        <v>0</v>
      </c>
      <c r="SR196" s="66">
        <f t="shared" si="1574"/>
        <v>0</v>
      </c>
      <c r="SS196" s="66">
        <f t="shared" ref="SS196:VD196" si="1575">SS197</f>
        <v>0</v>
      </c>
      <c r="ST196" s="67">
        <f t="shared" si="1575"/>
        <v>0</v>
      </c>
      <c r="SU196" s="66">
        <f t="shared" si="1575"/>
        <v>0</v>
      </c>
      <c r="SV196" s="66">
        <f t="shared" si="1575"/>
        <v>0</v>
      </c>
      <c r="SW196" s="66">
        <f t="shared" si="1575"/>
        <v>0</v>
      </c>
      <c r="SX196" s="112">
        <f t="shared" si="1575"/>
        <v>0</v>
      </c>
      <c r="SY196" s="67">
        <f t="shared" si="1575"/>
        <v>0</v>
      </c>
      <c r="SZ196" s="66">
        <f t="shared" si="1575"/>
        <v>0</v>
      </c>
      <c r="TA196" s="66">
        <f t="shared" si="1575"/>
        <v>0</v>
      </c>
      <c r="TB196" s="66">
        <f t="shared" si="1575"/>
        <v>0</v>
      </c>
      <c r="TC196" s="66">
        <f t="shared" si="1575"/>
        <v>0</v>
      </c>
      <c r="TD196" s="66">
        <f t="shared" si="1575"/>
        <v>0</v>
      </c>
      <c r="TE196" s="66">
        <f t="shared" si="1575"/>
        <v>0</v>
      </c>
      <c r="TF196" s="66">
        <f t="shared" si="1575"/>
        <v>0</v>
      </c>
      <c r="TG196" s="66">
        <f t="shared" si="1575"/>
        <v>0</v>
      </c>
      <c r="TH196" s="66">
        <f t="shared" si="1575"/>
        <v>0</v>
      </c>
      <c r="TI196" s="66">
        <f t="shared" si="1575"/>
        <v>0</v>
      </c>
      <c r="TJ196" s="67">
        <f t="shared" si="1575"/>
        <v>0</v>
      </c>
      <c r="TK196" s="66">
        <f t="shared" si="1575"/>
        <v>0</v>
      </c>
      <c r="TL196" s="66">
        <f t="shared" si="1575"/>
        <v>0</v>
      </c>
      <c r="TM196" s="66">
        <f t="shared" si="1575"/>
        <v>0</v>
      </c>
      <c r="TN196" s="112">
        <f t="shared" si="1575"/>
        <v>0</v>
      </c>
      <c r="TO196" s="67">
        <f t="shared" si="1575"/>
        <v>0</v>
      </c>
      <c r="TP196" s="66">
        <f t="shared" si="1575"/>
        <v>0</v>
      </c>
      <c r="TQ196" s="66">
        <f t="shared" si="1575"/>
        <v>0</v>
      </c>
      <c r="TR196" s="66">
        <f t="shared" si="1575"/>
        <v>0</v>
      </c>
      <c r="TS196" s="66">
        <f t="shared" si="1575"/>
        <v>0</v>
      </c>
      <c r="TT196" s="66">
        <f t="shared" si="1575"/>
        <v>0</v>
      </c>
      <c r="TU196" s="66">
        <f t="shared" si="1575"/>
        <v>0</v>
      </c>
      <c r="TV196" s="66">
        <f t="shared" si="1575"/>
        <v>0</v>
      </c>
      <c r="TW196" s="66">
        <f t="shared" si="1575"/>
        <v>0</v>
      </c>
      <c r="TX196" s="66">
        <f t="shared" si="1575"/>
        <v>0</v>
      </c>
      <c r="TY196" s="66">
        <f t="shared" si="1575"/>
        <v>0</v>
      </c>
      <c r="TZ196" s="67">
        <f t="shared" si="1575"/>
        <v>0</v>
      </c>
      <c r="UA196" s="66">
        <f t="shared" si="1575"/>
        <v>0</v>
      </c>
      <c r="UB196" s="66">
        <f t="shared" si="1575"/>
        <v>0</v>
      </c>
      <c r="UC196" s="66">
        <f t="shared" si="1575"/>
        <v>0</v>
      </c>
      <c r="UD196" s="112">
        <f t="shared" si="1575"/>
        <v>0</v>
      </c>
      <c r="UE196" s="67">
        <f t="shared" si="1575"/>
        <v>0</v>
      </c>
      <c r="UF196" s="66">
        <f t="shared" si="1575"/>
        <v>0</v>
      </c>
      <c r="UG196" s="66">
        <f t="shared" si="1575"/>
        <v>0</v>
      </c>
      <c r="UH196" s="66">
        <f t="shared" si="1575"/>
        <v>0</v>
      </c>
      <c r="UI196" s="66">
        <f t="shared" si="1575"/>
        <v>0</v>
      </c>
      <c r="UJ196" s="66">
        <f t="shared" si="1575"/>
        <v>0</v>
      </c>
      <c r="UK196" s="66">
        <f t="shared" si="1575"/>
        <v>0</v>
      </c>
      <c r="UL196" s="66">
        <f t="shared" si="1575"/>
        <v>0</v>
      </c>
      <c r="UM196" s="66">
        <f t="shared" si="1575"/>
        <v>0</v>
      </c>
      <c r="UN196" s="66">
        <f t="shared" si="1575"/>
        <v>0</v>
      </c>
      <c r="UO196" s="66">
        <f t="shared" si="1575"/>
        <v>0</v>
      </c>
      <c r="UP196" s="67">
        <f t="shared" si="1575"/>
        <v>0</v>
      </c>
      <c r="UQ196" s="66">
        <f t="shared" si="1575"/>
        <v>0</v>
      </c>
      <c r="UR196" s="66">
        <f t="shared" si="1575"/>
        <v>0</v>
      </c>
      <c r="US196" s="66">
        <f t="shared" si="1575"/>
        <v>0</v>
      </c>
      <c r="UT196" s="66">
        <f t="shared" si="1575"/>
        <v>0</v>
      </c>
      <c r="UU196" s="66">
        <f t="shared" si="1575"/>
        <v>0</v>
      </c>
      <c r="UV196" s="66">
        <f t="shared" si="1575"/>
        <v>0</v>
      </c>
      <c r="UW196" s="66">
        <f t="shared" si="1575"/>
        <v>0</v>
      </c>
      <c r="UX196" s="66">
        <f t="shared" si="1575"/>
        <v>0</v>
      </c>
      <c r="UY196" s="66">
        <f t="shared" si="1575"/>
        <v>0</v>
      </c>
      <c r="UZ196" s="66">
        <f t="shared" si="1575"/>
        <v>0</v>
      </c>
      <c r="VA196" s="66">
        <f t="shared" si="1575"/>
        <v>0</v>
      </c>
      <c r="VB196" s="66">
        <f t="shared" si="1575"/>
        <v>0</v>
      </c>
      <c r="VC196" s="66">
        <f t="shared" si="1575"/>
        <v>0</v>
      </c>
      <c r="VD196" s="112">
        <f t="shared" si="1575"/>
        <v>0</v>
      </c>
      <c r="VE196" s="9" t="str">
        <f t="shared" si="1195"/>
        <v>-</v>
      </c>
    </row>
    <row r="197" spans="1:577" ht="20.149999999999999" customHeight="1">
      <c r="A197" s="29"/>
      <c r="B197" s="21"/>
      <c r="C197" s="22">
        <v>64981</v>
      </c>
      <c r="D197" s="23" t="s">
        <v>182</v>
      </c>
      <c r="E197" s="191">
        <f>SUM(F197:I197)</f>
        <v>0</v>
      </c>
      <c r="F197" s="192"/>
      <c r="G197" s="192"/>
      <c r="H197" s="193"/>
      <c r="I197" s="227"/>
      <c r="J197" s="239">
        <f>SUM(K197:Y197)</f>
        <v>0</v>
      </c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9"/>
      <c r="V197" s="58"/>
      <c r="W197" s="58"/>
      <c r="X197" s="58"/>
      <c r="Y197" s="108"/>
      <c r="Z197" s="167">
        <f>SUM(AA197:AO197)</f>
        <v>0</v>
      </c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/>
      <c r="AL197" s="58"/>
      <c r="AM197" s="58"/>
      <c r="AN197" s="58"/>
      <c r="AO197" s="108"/>
      <c r="AP197" s="167">
        <f>SUM(AQ197:BE197)</f>
        <v>0</v>
      </c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9"/>
      <c r="BB197" s="58"/>
      <c r="BC197" s="58"/>
      <c r="BD197" s="58"/>
      <c r="BE197" s="108"/>
      <c r="BF197" s="167">
        <f>SUM(BG197:BU197)</f>
        <v>0</v>
      </c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9"/>
      <c r="BR197" s="58"/>
      <c r="BS197" s="58"/>
      <c r="BT197" s="58"/>
      <c r="BU197" s="108"/>
      <c r="BV197" s="167">
        <f>SUM(BW197:CU197)</f>
        <v>0</v>
      </c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9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108"/>
      <c r="CV197" s="171"/>
      <c r="CW197" s="167">
        <f>SUM(CX197:DL197)</f>
        <v>0</v>
      </c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9"/>
      <c r="DI197" s="58"/>
      <c r="DJ197" s="58"/>
      <c r="DK197" s="58"/>
      <c r="DL197" s="108"/>
      <c r="DM197" s="167">
        <f>SUM(DN197:EB197)</f>
        <v>0</v>
      </c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9"/>
      <c r="DY197" s="58"/>
      <c r="DZ197" s="58"/>
      <c r="EA197" s="58"/>
      <c r="EB197" s="108"/>
      <c r="EC197" s="167">
        <f>SUM(ED197:ER197)</f>
        <v>0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9"/>
      <c r="EO197" s="58"/>
      <c r="EP197" s="58"/>
      <c r="EQ197" s="58"/>
      <c r="ER197" s="108"/>
      <c r="ES197" s="167">
        <f>SUM(ET197:FH197)</f>
        <v>0</v>
      </c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9"/>
      <c r="FE197" s="58"/>
      <c r="FF197" s="58"/>
      <c r="FG197" s="58"/>
      <c r="FH197" s="108"/>
      <c r="FI197" s="167">
        <f>SUM(FJ197:FX197)</f>
        <v>0</v>
      </c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9"/>
      <c r="FU197" s="58"/>
      <c r="FV197" s="58"/>
      <c r="FW197" s="58"/>
      <c r="FX197" s="108"/>
      <c r="FY197" s="167">
        <f>SUM(FZ197:GN197)</f>
        <v>0</v>
      </c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9"/>
      <c r="GK197" s="58"/>
      <c r="GL197" s="58"/>
      <c r="GM197" s="58"/>
      <c r="GN197" s="108"/>
      <c r="GO197" s="167">
        <f>SUM(GP197:HN197)</f>
        <v>0</v>
      </c>
      <c r="GP197" s="58"/>
      <c r="GQ197" s="58"/>
      <c r="GR197" s="58"/>
      <c r="GS197" s="58"/>
      <c r="GT197" s="58"/>
      <c r="GU197" s="58"/>
      <c r="GV197" s="58"/>
      <c r="GW197" s="58"/>
      <c r="GX197" s="58"/>
      <c r="GY197" s="58"/>
      <c r="GZ197" s="59"/>
      <c r="HA197" s="58"/>
      <c r="HB197" s="58"/>
      <c r="HC197" s="58"/>
      <c r="HD197" s="58"/>
      <c r="HE197" s="58"/>
      <c r="HF197" s="58"/>
      <c r="HG197" s="58"/>
      <c r="HH197" s="58"/>
      <c r="HI197" s="58"/>
      <c r="HJ197" s="58"/>
      <c r="HK197" s="58"/>
      <c r="HL197" s="58"/>
      <c r="HM197" s="58"/>
      <c r="HN197" s="108"/>
      <c r="HO197" s="170"/>
      <c r="HP197" s="171"/>
      <c r="HQ197" s="167">
        <f>SUM(HR197:IF197)</f>
        <v>0</v>
      </c>
      <c r="HR197" s="58"/>
      <c r="HS197" s="58"/>
      <c r="HT197" s="58"/>
      <c r="HU197" s="58"/>
      <c r="HV197" s="58"/>
      <c r="HW197" s="58"/>
      <c r="HX197" s="58"/>
      <c r="HY197" s="58"/>
      <c r="HZ197" s="58"/>
      <c r="IA197" s="58"/>
      <c r="IB197" s="59"/>
      <c r="IC197" s="58"/>
      <c r="ID197" s="58"/>
      <c r="IE197" s="58"/>
      <c r="IF197" s="108"/>
      <c r="IG197" s="167">
        <f>SUM(IH197:IV197)</f>
        <v>0</v>
      </c>
      <c r="IH197" s="58"/>
      <c r="II197" s="58"/>
      <c r="IJ197" s="58"/>
      <c r="IK197" s="58"/>
      <c r="IL197" s="58"/>
      <c r="IM197" s="58"/>
      <c r="IN197" s="58"/>
      <c r="IO197" s="58"/>
      <c r="IP197" s="58"/>
      <c r="IQ197" s="58"/>
      <c r="IR197" s="59"/>
      <c r="IS197" s="58"/>
      <c r="IT197" s="58"/>
      <c r="IU197" s="58"/>
      <c r="IV197" s="108"/>
      <c r="IW197" s="167">
        <f>SUM(IX197:JL197)</f>
        <v>0</v>
      </c>
      <c r="IX197" s="58"/>
      <c r="IY197" s="58"/>
      <c r="IZ197" s="58"/>
      <c r="JA197" s="58"/>
      <c r="JB197" s="58"/>
      <c r="JC197" s="58"/>
      <c r="JD197" s="58"/>
      <c r="JE197" s="58"/>
      <c r="JF197" s="58"/>
      <c r="JG197" s="58"/>
      <c r="JH197" s="59"/>
      <c r="JI197" s="58"/>
      <c r="JJ197" s="58"/>
      <c r="JK197" s="58"/>
      <c r="JL197" s="108"/>
      <c r="JM197" s="167">
        <f>SUM(JN197:KB197)</f>
        <v>0</v>
      </c>
      <c r="JN197" s="58"/>
      <c r="JO197" s="58"/>
      <c r="JP197" s="58"/>
      <c r="JQ197" s="58"/>
      <c r="JR197" s="58"/>
      <c r="JS197" s="58"/>
      <c r="JT197" s="58"/>
      <c r="JU197" s="58"/>
      <c r="JV197" s="58"/>
      <c r="JW197" s="58"/>
      <c r="JX197" s="59"/>
      <c r="JY197" s="58"/>
      <c r="JZ197" s="58"/>
      <c r="KA197" s="58"/>
      <c r="KB197" s="108"/>
      <c r="KC197" s="167">
        <f>SUM(KD197:LB197)</f>
        <v>0</v>
      </c>
      <c r="KD197" s="58"/>
      <c r="KE197" s="58"/>
      <c r="KF197" s="58"/>
      <c r="KG197" s="58"/>
      <c r="KH197" s="58"/>
      <c r="KI197" s="58"/>
      <c r="KJ197" s="58"/>
      <c r="KK197" s="58"/>
      <c r="KL197" s="58"/>
      <c r="KM197" s="58"/>
      <c r="KN197" s="59"/>
      <c r="KO197" s="58"/>
      <c r="KP197" s="58"/>
      <c r="KQ197" s="58"/>
      <c r="KR197" s="58"/>
      <c r="KS197" s="58"/>
      <c r="KT197" s="58"/>
      <c r="KU197" s="58"/>
      <c r="KV197" s="58"/>
      <c r="KW197" s="58"/>
      <c r="KX197" s="58"/>
      <c r="KY197" s="58"/>
      <c r="KZ197" s="58"/>
      <c r="LA197" s="58"/>
      <c r="LB197" s="108"/>
      <c r="LC197" s="171"/>
      <c r="LD197" s="167">
        <f>SUM(LE197:LS197)</f>
        <v>0</v>
      </c>
      <c r="LE197" s="58"/>
      <c r="LF197" s="58"/>
      <c r="LG197" s="58"/>
      <c r="LH197" s="58"/>
      <c r="LI197" s="58"/>
      <c r="LJ197" s="58"/>
      <c r="LK197" s="58"/>
      <c r="LL197" s="58"/>
      <c r="LM197" s="58"/>
      <c r="LN197" s="58"/>
      <c r="LO197" s="59"/>
      <c r="LP197" s="58"/>
      <c r="LQ197" s="58"/>
      <c r="LR197" s="58"/>
      <c r="LS197" s="108"/>
      <c r="LT197" s="167">
        <f>SUM(LU197:MI197)</f>
        <v>0</v>
      </c>
      <c r="LU197" s="58"/>
      <c r="LV197" s="58"/>
      <c r="LW197" s="58"/>
      <c r="LX197" s="58"/>
      <c r="LY197" s="58"/>
      <c r="LZ197" s="58"/>
      <c r="MA197" s="58"/>
      <c r="MB197" s="58"/>
      <c r="MC197" s="58"/>
      <c r="MD197" s="58"/>
      <c r="ME197" s="59"/>
      <c r="MF197" s="58"/>
      <c r="MG197" s="58"/>
      <c r="MH197" s="58"/>
      <c r="MI197" s="108"/>
      <c r="MJ197" s="167">
        <f>SUM(MK197:MY197)</f>
        <v>0</v>
      </c>
      <c r="MK197" s="58"/>
      <c r="ML197" s="58"/>
      <c r="MM197" s="58"/>
      <c r="MN197" s="58"/>
      <c r="MO197" s="58"/>
      <c r="MP197" s="58"/>
      <c r="MQ197" s="58"/>
      <c r="MR197" s="58"/>
      <c r="MS197" s="58"/>
      <c r="MT197" s="58"/>
      <c r="MU197" s="59"/>
      <c r="MV197" s="58"/>
      <c r="MW197" s="58"/>
      <c r="MX197" s="58"/>
      <c r="MY197" s="108"/>
      <c r="MZ197" s="167">
        <f>SUM(NA197:NO197)</f>
        <v>0</v>
      </c>
      <c r="NA197" s="58"/>
      <c r="NB197" s="58"/>
      <c r="NC197" s="58"/>
      <c r="ND197" s="58"/>
      <c r="NE197" s="58"/>
      <c r="NF197" s="58"/>
      <c r="NG197" s="58"/>
      <c r="NH197" s="58"/>
      <c r="NI197" s="58"/>
      <c r="NJ197" s="58"/>
      <c r="NK197" s="59"/>
      <c r="NL197" s="58"/>
      <c r="NM197" s="58"/>
      <c r="NN197" s="58"/>
      <c r="NO197" s="108"/>
      <c r="NP197" s="167">
        <f>SUM(NQ197:OE197)</f>
        <v>0</v>
      </c>
      <c r="NQ197" s="58"/>
      <c r="NR197" s="58"/>
      <c r="NS197" s="58"/>
      <c r="NT197" s="58"/>
      <c r="NU197" s="58"/>
      <c r="NV197" s="58"/>
      <c r="NW197" s="58"/>
      <c r="NX197" s="58"/>
      <c r="NY197" s="58"/>
      <c r="NZ197" s="58"/>
      <c r="OA197" s="59"/>
      <c r="OB197" s="58"/>
      <c r="OC197" s="58"/>
      <c r="OD197" s="58"/>
      <c r="OE197" s="108"/>
      <c r="OF197" s="167">
        <f>SUM(OG197:OU197)</f>
        <v>0</v>
      </c>
      <c r="OG197" s="58"/>
      <c r="OH197" s="58"/>
      <c r="OI197" s="58"/>
      <c r="OJ197" s="58"/>
      <c r="OK197" s="58"/>
      <c r="OL197" s="58"/>
      <c r="OM197" s="58"/>
      <c r="ON197" s="58"/>
      <c r="OO197" s="58"/>
      <c r="OP197" s="58"/>
      <c r="OQ197" s="59"/>
      <c r="OR197" s="58"/>
      <c r="OS197" s="58"/>
      <c r="OT197" s="58"/>
      <c r="OU197" s="108"/>
      <c r="OV197" s="167">
        <f>SUM(OW197:PK197)</f>
        <v>0</v>
      </c>
      <c r="OW197" s="58"/>
      <c r="OX197" s="58"/>
      <c r="OY197" s="58"/>
      <c r="OZ197" s="58"/>
      <c r="PA197" s="58"/>
      <c r="PB197" s="58"/>
      <c r="PC197" s="58"/>
      <c r="PD197" s="58"/>
      <c r="PE197" s="58"/>
      <c r="PF197" s="58"/>
      <c r="PG197" s="59"/>
      <c r="PH197" s="58"/>
      <c r="PI197" s="58"/>
      <c r="PJ197" s="58"/>
      <c r="PK197" s="108"/>
      <c r="PL197" s="167">
        <f>SUM(PM197:QA197)</f>
        <v>0</v>
      </c>
      <c r="PM197" s="58"/>
      <c r="PN197" s="58"/>
      <c r="PO197" s="58"/>
      <c r="PP197" s="58"/>
      <c r="PQ197" s="58"/>
      <c r="PR197" s="58"/>
      <c r="PS197" s="58"/>
      <c r="PT197" s="58"/>
      <c r="PU197" s="58"/>
      <c r="PV197" s="58"/>
      <c r="PW197" s="59"/>
      <c r="PX197" s="58"/>
      <c r="PY197" s="58"/>
      <c r="PZ197" s="58"/>
      <c r="QA197" s="108"/>
      <c r="QB197" s="167">
        <f>SUM(QC197:QQ197)</f>
        <v>0</v>
      </c>
      <c r="QC197" s="58"/>
      <c r="QD197" s="58"/>
      <c r="QE197" s="58"/>
      <c r="QF197" s="58"/>
      <c r="QG197" s="58"/>
      <c r="QH197" s="58"/>
      <c r="QI197" s="58"/>
      <c r="QJ197" s="58"/>
      <c r="QK197" s="58"/>
      <c r="QL197" s="58"/>
      <c r="QM197" s="59"/>
      <c r="QN197" s="58"/>
      <c r="QO197" s="58"/>
      <c r="QP197" s="58"/>
      <c r="QQ197" s="108"/>
      <c r="QR197" s="167">
        <f>SUM(QS197:RQ197)</f>
        <v>0</v>
      </c>
      <c r="QS197" s="58"/>
      <c r="QT197" s="58"/>
      <c r="QU197" s="58"/>
      <c r="QV197" s="58"/>
      <c r="QW197" s="58"/>
      <c r="QX197" s="58"/>
      <c r="QY197" s="58"/>
      <c r="QZ197" s="58"/>
      <c r="RA197" s="58"/>
      <c r="RB197" s="58"/>
      <c r="RC197" s="59"/>
      <c r="RD197" s="58"/>
      <c r="RE197" s="58"/>
      <c r="RF197" s="58"/>
      <c r="RG197" s="58"/>
      <c r="RH197" s="58"/>
      <c r="RI197" s="58"/>
      <c r="RJ197" s="58"/>
      <c r="RK197" s="58"/>
      <c r="RL197" s="58"/>
      <c r="RM197" s="58"/>
      <c r="RN197" s="58"/>
      <c r="RO197" s="58"/>
      <c r="RP197" s="58"/>
      <c r="RQ197" s="108"/>
      <c r="RR197" s="171"/>
      <c r="RS197" s="167">
        <f>SUM(RT197:SH197)</f>
        <v>0</v>
      </c>
      <c r="RT197" s="58"/>
      <c r="RU197" s="58"/>
      <c r="RV197" s="58"/>
      <c r="RW197" s="58"/>
      <c r="RX197" s="58"/>
      <c r="RY197" s="58"/>
      <c r="RZ197" s="58"/>
      <c r="SA197" s="58"/>
      <c r="SB197" s="58"/>
      <c r="SC197" s="58"/>
      <c r="SD197" s="59"/>
      <c r="SE197" s="58"/>
      <c r="SF197" s="58"/>
      <c r="SG197" s="58"/>
      <c r="SH197" s="108"/>
      <c r="SI197" s="167">
        <f>SUM(SJ197:SX197)</f>
        <v>0</v>
      </c>
      <c r="SJ197" s="58"/>
      <c r="SK197" s="58"/>
      <c r="SL197" s="58"/>
      <c r="SM197" s="58"/>
      <c r="SN197" s="58"/>
      <c r="SO197" s="58"/>
      <c r="SP197" s="58"/>
      <c r="SQ197" s="58"/>
      <c r="SR197" s="58"/>
      <c r="SS197" s="58"/>
      <c r="ST197" s="59"/>
      <c r="SU197" s="58"/>
      <c r="SV197" s="58"/>
      <c r="SW197" s="58"/>
      <c r="SX197" s="108"/>
      <c r="SY197" s="167">
        <f>SUM(SZ197:TN197)</f>
        <v>0</v>
      </c>
      <c r="SZ197" s="58"/>
      <c r="TA197" s="58"/>
      <c r="TB197" s="58"/>
      <c r="TC197" s="58"/>
      <c r="TD197" s="58"/>
      <c r="TE197" s="58"/>
      <c r="TF197" s="58"/>
      <c r="TG197" s="58"/>
      <c r="TH197" s="58"/>
      <c r="TI197" s="58"/>
      <c r="TJ197" s="59"/>
      <c r="TK197" s="58"/>
      <c r="TL197" s="58"/>
      <c r="TM197" s="58"/>
      <c r="TN197" s="108"/>
      <c r="TO197" s="167">
        <f>SUM(TP197:UD197)</f>
        <v>0</v>
      </c>
      <c r="TP197" s="58"/>
      <c r="TQ197" s="58"/>
      <c r="TR197" s="58"/>
      <c r="TS197" s="58"/>
      <c r="TT197" s="58"/>
      <c r="TU197" s="58"/>
      <c r="TV197" s="58"/>
      <c r="TW197" s="58"/>
      <c r="TX197" s="58"/>
      <c r="TY197" s="58"/>
      <c r="TZ197" s="59"/>
      <c r="UA197" s="58"/>
      <c r="UB197" s="58"/>
      <c r="UC197" s="58"/>
      <c r="UD197" s="108"/>
      <c r="UE197" s="167">
        <f>SUM(UF197:VD197)</f>
        <v>0</v>
      </c>
      <c r="UF197" s="58"/>
      <c r="UG197" s="58"/>
      <c r="UH197" s="58"/>
      <c r="UI197" s="58"/>
      <c r="UJ197" s="58"/>
      <c r="UK197" s="58"/>
      <c r="UL197" s="58"/>
      <c r="UM197" s="58"/>
      <c r="UN197" s="58"/>
      <c r="UO197" s="58"/>
      <c r="UP197" s="59"/>
      <c r="UQ197" s="58"/>
      <c r="UR197" s="58"/>
      <c r="US197" s="58"/>
      <c r="UT197" s="58"/>
      <c r="UU197" s="58"/>
      <c r="UV197" s="58"/>
      <c r="UW197" s="58"/>
      <c r="UX197" s="58"/>
      <c r="UY197" s="58"/>
      <c r="UZ197" s="58"/>
      <c r="VA197" s="58"/>
      <c r="VB197" s="58"/>
      <c r="VC197" s="58"/>
      <c r="VD197" s="108"/>
      <c r="VE197" s="9" t="str">
        <f t="shared" si="1195"/>
        <v>-</v>
      </c>
    </row>
    <row r="198" spans="1:577" s="14" customFormat="1" ht="20.149999999999999" customHeight="1">
      <c r="A198" s="505" t="s">
        <v>183</v>
      </c>
      <c r="B198" s="505"/>
      <c r="C198" s="505"/>
      <c r="D198" s="506"/>
      <c r="E198" s="182">
        <f t="shared" ref="E198:BP198" si="1576">E199</f>
        <v>0</v>
      </c>
      <c r="F198" s="183">
        <f t="shared" si="1576"/>
        <v>0</v>
      </c>
      <c r="G198" s="183">
        <f t="shared" si="1576"/>
        <v>0</v>
      </c>
      <c r="H198" s="184">
        <f t="shared" si="1576"/>
        <v>0</v>
      </c>
      <c r="I198" s="224">
        <f t="shared" si="1576"/>
        <v>0</v>
      </c>
      <c r="J198" s="183">
        <f t="shared" si="1576"/>
        <v>0</v>
      </c>
      <c r="K198" s="53">
        <f t="shared" si="1576"/>
        <v>0</v>
      </c>
      <c r="L198" s="52">
        <f t="shared" si="1576"/>
        <v>0</v>
      </c>
      <c r="M198" s="52">
        <f t="shared" si="1576"/>
        <v>0</v>
      </c>
      <c r="N198" s="52">
        <f t="shared" si="1576"/>
        <v>0</v>
      </c>
      <c r="O198" s="52">
        <f t="shared" si="1576"/>
        <v>0</v>
      </c>
      <c r="P198" s="52">
        <f t="shared" si="1576"/>
        <v>0</v>
      </c>
      <c r="Q198" s="52">
        <f t="shared" si="1576"/>
        <v>0</v>
      </c>
      <c r="R198" s="52">
        <f t="shared" si="1576"/>
        <v>0</v>
      </c>
      <c r="S198" s="52">
        <f t="shared" si="1576"/>
        <v>0</v>
      </c>
      <c r="T198" s="52">
        <f t="shared" si="1576"/>
        <v>0</v>
      </c>
      <c r="U198" s="53">
        <f t="shared" si="1576"/>
        <v>0</v>
      </c>
      <c r="V198" s="52">
        <f t="shared" si="1576"/>
        <v>0</v>
      </c>
      <c r="W198" s="52">
        <f t="shared" si="1576"/>
        <v>0</v>
      </c>
      <c r="X198" s="52">
        <f t="shared" si="1576"/>
        <v>0</v>
      </c>
      <c r="Y198" s="105">
        <f t="shared" si="1576"/>
        <v>0</v>
      </c>
      <c r="Z198" s="53">
        <f t="shared" si="1576"/>
        <v>0</v>
      </c>
      <c r="AA198" s="52">
        <f t="shared" si="1576"/>
        <v>0</v>
      </c>
      <c r="AB198" s="52">
        <f t="shared" si="1576"/>
        <v>0</v>
      </c>
      <c r="AC198" s="52">
        <f t="shared" si="1576"/>
        <v>0</v>
      </c>
      <c r="AD198" s="52">
        <f t="shared" si="1576"/>
        <v>0</v>
      </c>
      <c r="AE198" s="52">
        <f t="shared" si="1576"/>
        <v>0</v>
      </c>
      <c r="AF198" s="52">
        <f t="shared" si="1576"/>
        <v>0</v>
      </c>
      <c r="AG198" s="52">
        <f t="shared" si="1576"/>
        <v>0</v>
      </c>
      <c r="AH198" s="52">
        <f t="shared" si="1576"/>
        <v>0</v>
      </c>
      <c r="AI198" s="52">
        <f t="shared" si="1576"/>
        <v>0</v>
      </c>
      <c r="AJ198" s="52">
        <f t="shared" si="1576"/>
        <v>0</v>
      </c>
      <c r="AK198" s="53">
        <f t="shared" si="1576"/>
        <v>0</v>
      </c>
      <c r="AL198" s="52">
        <f t="shared" si="1576"/>
        <v>0</v>
      </c>
      <c r="AM198" s="52">
        <f t="shared" si="1576"/>
        <v>0</v>
      </c>
      <c r="AN198" s="52">
        <f t="shared" si="1576"/>
        <v>0</v>
      </c>
      <c r="AO198" s="105">
        <f t="shared" si="1576"/>
        <v>0</v>
      </c>
      <c r="AP198" s="53">
        <f t="shared" si="1576"/>
        <v>0</v>
      </c>
      <c r="AQ198" s="52">
        <f t="shared" si="1576"/>
        <v>0</v>
      </c>
      <c r="AR198" s="52">
        <f t="shared" si="1576"/>
        <v>0</v>
      </c>
      <c r="AS198" s="52">
        <f t="shared" si="1576"/>
        <v>0</v>
      </c>
      <c r="AT198" s="52">
        <f t="shared" si="1576"/>
        <v>0</v>
      </c>
      <c r="AU198" s="52">
        <f t="shared" si="1576"/>
        <v>0</v>
      </c>
      <c r="AV198" s="52">
        <f t="shared" si="1576"/>
        <v>0</v>
      </c>
      <c r="AW198" s="52">
        <f t="shared" si="1576"/>
        <v>0</v>
      </c>
      <c r="AX198" s="52">
        <f t="shared" si="1576"/>
        <v>0</v>
      </c>
      <c r="AY198" s="52">
        <f t="shared" si="1576"/>
        <v>0</v>
      </c>
      <c r="AZ198" s="52">
        <f t="shared" si="1576"/>
        <v>0</v>
      </c>
      <c r="BA198" s="53">
        <f t="shared" si="1576"/>
        <v>0</v>
      </c>
      <c r="BB198" s="52">
        <f t="shared" si="1576"/>
        <v>0</v>
      </c>
      <c r="BC198" s="52">
        <f t="shared" si="1576"/>
        <v>0</v>
      </c>
      <c r="BD198" s="52">
        <f t="shared" si="1576"/>
        <v>0</v>
      </c>
      <c r="BE198" s="105">
        <f t="shared" si="1576"/>
        <v>0</v>
      </c>
      <c r="BF198" s="53">
        <f t="shared" si="1576"/>
        <v>0</v>
      </c>
      <c r="BG198" s="52">
        <f t="shared" si="1576"/>
        <v>0</v>
      </c>
      <c r="BH198" s="52">
        <f t="shared" si="1576"/>
        <v>0</v>
      </c>
      <c r="BI198" s="52">
        <f t="shared" si="1576"/>
        <v>0</v>
      </c>
      <c r="BJ198" s="52">
        <f t="shared" si="1576"/>
        <v>0</v>
      </c>
      <c r="BK198" s="52">
        <f t="shared" si="1576"/>
        <v>0</v>
      </c>
      <c r="BL198" s="52">
        <f t="shared" si="1576"/>
        <v>0</v>
      </c>
      <c r="BM198" s="52">
        <f t="shared" si="1576"/>
        <v>0</v>
      </c>
      <c r="BN198" s="52">
        <f t="shared" si="1576"/>
        <v>0</v>
      </c>
      <c r="BO198" s="52">
        <f t="shared" si="1576"/>
        <v>0</v>
      </c>
      <c r="BP198" s="52">
        <f t="shared" si="1576"/>
        <v>0</v>
      </c>
      <c r="BQ198" s="53">
        <f t="shared" ref="BQ198:EN198" si="1577">BQ199</f>
        <v>0</v>
      </c>
      <c r="BR198" s="52">
        <f t="shared" si="1577"/>
        <v>0</v>
      </c>
      <c r="BS198" s="52">
        <f t="shared" si="1577"/>
        <v>0</v>
      </c>
      <c r="BT198" s="52">
        <f t="shared" si="1577"/>
        <v>0</v>
      </c>
      <c r="BU198" s="105">
        <f t="shared" si="1577"/>
        <v>0</v>
      </c>
      <c r="BV198" s="53">
        <f t="shared" si="1577"/>
        <v>0</v>
      </c>
      <c r="BW198" s="52">
        <f t="shared" si="1577"/>
        <v>0</v>
      </c>
      <c r="BX198" s="52">
        <f t="shared" si="1577"/>
        <v>0</v>
      </c>
      <c r="BY198" s="52">
        <f t="shared" si="1577"/>
        <v>0</v>
      </c>
      <c r="BZ198" s="52">
        <f t="shared" si="1577"/>
        <v>0</v>
      </c>
      <c r="CA198" s="52">
        <f t="shared" si="1577"/>
        <v>0</v>
      </c>
      <c r="CB198" s="52">
        <f t="shared" si="1577"/>
        <v>0</v>
      </c>
      <c r="CC198" s="52">
        <f t="shared" si="1577"/>
        <v>0</v>
      </c>
      <c r="CD198" s="52">
        <f t="shared" si="1577"/>
        <v>0</v>
      </c>
      <c r="CE198" s="52">
        <f t="shared" si="1577"/>
        <v>0</v>
      </c>
      <c r="CF198" s="52">
        <f t="shared" si="1577"/>
        <v>0</v>
      </c>
      <c r="CG198" s="53">
        <f t="shared" si="1577"/>
        <v>0</v>
      </c>
      <c r="CH198" s="52">
        <f t="shared" si="1577"/>
        <v>0</v>
      </c>
      <c r="CI198" s="52">
        <f t="shared" si="1577"/>
        <v>0</v>
      </c>
      <c r="CJ198" s="52">
        <f t="shared" si="1577"/>
        <v>0</v>
      </c>
      <c r="CK198" s="52">
        <f t="shared" si="1577"/>
        <v>0</v>
      </c>
      <c r="CL198" s="52">
        <f t="shared" si="1577"/>
        <v>0</v>
      </c>
      <c r="CM198" s="52">
        <f t="shared" si="1577"/>
        <v>0</v>
      </c>
      <c r="CN198" s="52">
        <f t="shared" si="1577"/>
        <v>0</v>
      </c>
      <c r="CO198" s="52">
        <f t="shared" si="1577"/>
        <v>0</v>
      </c>
      <c r="CP198" s="52">
        <f t="shared" si="1577"/>
        <v>0</v>
      </c>
      <c r="CQ198" s="52">
        <f t="shared" si="1577"/>
        <v>0</v>
      </c>
      <c r="CR198" s="52">
        <f t="shared" si="1577"/>
        <v>0</v>
      </c>
      <c r="CS198" s="52">
        <f t="shared" si="1577"/>
        <v>0</v>
      </c>
      <c r="CT198" s="52">
        <f t="shared" si="1577"/>
        <v>0</v>
      </c>
      <c r="CU198" s="105">
        <f t="shared" si="1577"/>
        <v>0</v>
      </c>
      <c r="CV198" s="148">
        <f t="shared" si="1577"/>
        <v>0</v>
      </c>
      <c r="CW198" s="53">
        <f t="shared" si="1577"/>
        <v>0</v>
      </c>
      <c r="CX198" s="52">
        <f t="shared" si="1577"/>
        <v>0</v>
      </c>
      <c r="CY198" s="52">
        <f t="shared" si="1577"/>
        <v>0</v>
      </c>
      <c r="CZ198" s="52">
        <f t="shared" si="1577"/>
        <v>0</v>
      </c>
      <c r="DA198" s="52">
        <f t="shared" si="1577"/>
        <v>0</v>
      </c>
      <c r="DB198" s="52">
        <f t="shared" si="1577"/>
        <v>0</v>
      </c>
      <c r="DC198" s="52">
        <f t="shared" si="1577"/>
        <v>0</v>
      </c>
      <c r="DD198" s="52">
        <f t="shared" si="1577"/>
        <v>0</v>
      </c>
      <c r="DE198" s="52">
        <f t="shared" si="1577"/>
        <v>0</v>
      </c>
      <c r="DF198" s="52">
        <f t="shared" si="1577"/>
        <v>0</v>
      </c>
      <c r="DG198" s="52">
        <f t="shared" si="1577"/>
        <v>0</v>
      </c>
      <c r="DH198" s="53">
        <f t="shared" si="1577"/>
        <v>0</v>
      </c>
      <c r="DI198" s="52">
        <f t="shared" si="1577"/>
        <v>0</v>
      </c>
      <c r="DJ198" s="52">
        <f t="shared" si="1577"/>
        <v>0</v>
      </c>
      <c r="DK198" s="52">
        <f t="shared" si="1577"/>
        <v>0</v>
      </c>
      <c r="DL198" s="105">
        <f t="shared" si="1577"/>
        <v>0</v>
      </c>
      <c r="DM198" s="53">
        <f t="shared" si="1577"/>
        <v>0</v>
      </c>
      <c r="DN198" s="52">
        <f t="shared" si="1577"/>
        <v>0</v>
      </c>
      <c r="DO198" s="52">
        <f t="shared" si="1577"/>
        <v>0</v>
      </c>
      <c r="DP198" s="52">
        <f t="shared" si="1577"/>
        <v>0</v>
      </c>
      <c r="DQ198" s="52">
        <f t="shared" si="1577"/>
        <v>0</v>
      </c>
      <c r="DR198" s="52">
        <f t="shared" si="1577"/>
        <v>0</v>
      </c>
      <c r="DS198" s="52">
        <f t="shared" si="1577"/>
        <v>0</v>
      </c>
      <c r="DT198" s="52">
        <f t="shared" si="1577"/>
        <v>0</v>
      </c>
      <c r="DU198" s="52">
        <f t="shared" si="1577"/>
        <v>0</v>
      </c>
      <c r="DV198" s="52">
        <f t="shared" si="1577"/>
        <v>0</v>
      </c>
      <c r="DW198" s="52">
        <f t="shared" si="1577"/>
        <v>0</v>
      </c>
      <c r="DX198" s="53">
        <f t="shared" si="1577"/>
        <v>0</v>
      </c>
      <c r="DY198" s="52">
        <f t="shared" si="1577"/>
        <v>0</v>
      </c>
      <c r="DZ198" s="52">
        <f t="shared" si="1577"/>
        <v>0</v>
      </c>
      <c r="EA198" s="52">
        <f t="shared" si="1577"/>
        <v>0</v>
      </c>
      <c r="EB198" s="105">
        <f t="shared" si="1577"/>
        <v>0</v>
      </c>
      <c r="EC198" s="53">
        <f t="shared" si="1577"/>
        <v>0</v>
      </c>
      <c r="ED198" s="52">
        <f t="shared" si="1577"/>
        <v>0</v>
      </c>
      <c r="EE198" s="52">
        <f t="shared" si="1577"/>
        <v>0</v>
      </c>
      <c r="EF198" s="52">
        <f t="shared" si="1577"/>
        <v>0</v>
      </c>
      <c r="EG198" s="52">
        <f t="shared" si="1577"/>
        <v>0</v>
      </c>
      <c r="EH198" s="52">
        <f t="shared" si="1577"/>
        <v>0</v>
      </c>
      <c r="EI198" s="52">
        <f t="shared" si="1577"/>
        <v>0</v>
      </c>
      <c r="EJ198" s="52">
        <f t="shared" si="1577"/>
        <v>0</v>
      </c>
      <c r="EK198" s="52">
        <f t="shared" si="1577"/>
        <v>0</v>
      </c>
      <c r="EL198" s="52">
        <f t="shared" si="1577"/>
        <v>0</v>
      </c>
      <c r="EM198" s="52">
        <f t="shared" si="1577"/>
        <v>0</v>
      </c>
      <c r="EN198" s="53">
        <f t="shared" si="1577"/>
        <v>0</v>
      </c>
      <c r="EO198" s="52">
        <f t="shared" ref="EO198:GZ198" si="1578">EO199</f>
        <v>0</v>
      </c>
      <c r="EP198" s="52">
        <f t="shared" si="1578"/>
        <v>0</v>
      </c>
      <c r="EQ198" s="52">
        <f t="shared" si="1578"/>
        <v>0</v>
      </c>
      <c r="ER198" s="105">
        <f t="shared" si="1578"/>
        <v>0</v>
      </c>
      <c r="ES198" s="53">
        <f t="shared" si="1578"/>
        <v>0</v>
      </c>
      <c r="ET198" s="52">
        <f t="shared" si="1578"/>
        <v>0</v>
      </c>
      <c r="EU198" s="52">
        <f t="shared" si="1578"/>
        <v>0</v>
      </c>
      <c r="EV198" s="52">
        <f t="shared" si="1578"/>
        <v>0</v>
      </c>
      <c r="EW198" s="52">
        <f t="shared" si="1578"/>
        <v>0</v>
      </c>
      <c r="EX198" s="52">
        <f t="shared" si="1578"/>
        <v>0</v>
      </c>
      <c r="EY198" s="52">
        <f t="shared" si="1578"/>
        <v>0</v>
      </c>
      <c r="EZ198" s="52">
        <f t="shared" si="1578"/>
        <v>0</v>
      </c>
      <c r="FA198" s="52">
        <f t="shared" si="1578"/>
        <v>0</v>
      </c>
      <c r="FB198" s="52">
        <f t="shared" si="1578"/>
        <v>0</v>
      </c>
      <c r="FC198" s="52">
        <f t="shared" si="1578"/>
        <v>0</v>
      </c>
      <c r="FD198" s="53">
        <f t="shared" si="1578"/>
        <v>0</v>
      </c>
      <c r="FE198" s="52">
        <f t="shared" si="1578"/>
        <v>0</v>
      </c>
      <c r="FF198" s="52">
        <f t="shared" si="1578"/>
        <v>0</v>
      </c>
      <c r="FG198" s="52">
        <f t="shared" si="1578"/>
        <v>0</v>
      </c>
      <c r="FH198" s="105">
        <f t="shared" si="1578"/>
        <v>0</v>
      </c>
      <c r="FI198" s="53">
        <f t="shared" si="1578"/>
        <v>0</v>
      </c>
      <c r="FJ198" s="52">
        <f t="shared" si="1578"/>
        <v>0</v>
      </c>
      <c r="FK198" s="52">
        <f t="shared" si="1578"/>
        <v>0</v>
      </c>
      <c r="FL198" s="52">
        <f t="shared" si="1578"/>
        <v>0</v>
      </c>
      <c r="FM198" s="52">
        <f t="shared" si="1578"/>
        <v>0</v>
      </c>
      <c r="FN198" s="52">
        <f t="shared" si="1578"/>
        <v>0</v>
      </c>
      <c r="FO198" s="52">
        <f t="shared" si="1578"/>
        <v>0</v>
      </c>
      <c r="FP198" s="52">
        <f t="shared" si="1578"/>
        <v>0</v>
      </c>
      <c r="FQ198" s="52">
        <f t="shared" si="1578"/>
        <v>0</v>
      </c>
      <c r="FR198" s="52">
        <f t="shared" si="1578"/>
        <v>0</v>
      </c>
      <c r="FS198" s="52">
        <f t="shared" si="1578"/>
        <v>0</v>
      </c>
      <c r="FT198" s="53">
        <f t="shared" si="1578"/>
        <v>0</v>
      </c>
      <c r="FU198" s="52">
        <f t="shared" si="1578"/>
        <v>0</v>
      </c>
      <c r="FV198" s="52">
        <f t="shared" si="1578"/>
        <v>0</v>
      </c>
      <c r="FW198" s="52">
        <f t="shared" si="1578"/>
        <v>0</v>
      </c>
      <c r="FX198" s="105">
        <f t="shared" si="1578"/>
        <v>0</v>
      </c>
      <c r="FY198" s="53">
        <f t="shared" si="1578"/>
        <v>0</v>
      </c>
      <c r="FZ198" s="52">
        <f t="shared" si="1578"/>
        <v>0</v>
      </c>
      <c r="GA198" s="52">
        <f t="shared" si="1578"/>
        <v>0</v>
      </c>
      <c r="GB198" s="52">
        <f t="shared" si="1578"/>
        <v>0</v>
      </c>
      <c r="GC198" s="52">
        <f t="shared" si="1578"/>
        <v>0</v>
      </c>
      <c r="GD198" s="52">
        <f t="shared" si="1578"/>
        <v>0</v>
      </c>
      <c r="GE198" s="52">
        <f t="shared" si="1578"/>
        <v>0</v>
      </c>
      <c r="GF198" s="52">
        <f t="shared" si="1578"/>
        <v>0</v>
      </c>
      <c r="GG198" s="52">
        <f t="shared" si="1578"/>
        <v>0</v>
      </c>
      <c r="GH198" s="52">
        <f t="shared" si="1578"/>
        <v>0</v>
      </c>
      <c r="GI198" s="52">
        <f t="shared" si="1578"/>
        <v>0</v>
      </c>
      <c r="GJ198" s="53">
        <f t="shared" si="1578"/>
        <v>0</v>
      </c>
      <c r="GK198" s="52">
        <f t="shared" si="1578"/>
        <v>0</v>
      </c>
      <c r="GL198" s="52">
        <f t="shared" si="1578"/>
        <v>0</v>
      </c>
      <c r="GM198" s="52">
        <f t="shared" si="1578"/>
        <v>0</v>
      </c>
      <c r="GN198" s="105">
        <f t="shared" si="1578"/>
        <v>0</v>
      </c>
      <c r="GO198" s="53">
        <f t="shared" si="1578"/>
        <v>0</v>
      </c>
      <c r="GP198" s="52">
        <f t="shared" si="1578"/>
        <v>0</v>
      </c>
      <c r="GQ198" s="52">
        <f t="shared" si="1578"/>
        <v>0</v>
      </c>
      <c r="GR198" s="52">
        <f t="shared" si="1578"/>
        <v>0</v>
      </c>
      <c r="GS198" s="52">
        <f t="shared" si="1578"/>
        <v>0</v>
      </c>
      <c r="GT198" s="52">
        <f t="shared" si="1578"/>
        <v>0</v>
      </c>
      <c r="GU198" s="52">
        <f t="shared" si="1578"/>
        <v>0</v>
      </c>
      <c r="GV198" s="52">
        <f t="shared" si="1578"/>
        <v>0</v>
      </c>
      <c r="GW198" s="52">
        <f t="shared" si="1578"/>
        <v>0</v>
      </c>
      <c r="GX198" s="52">
        <f t="shared" si="1578"/>
        <v>0</v>
      </c>
      <c r="GY198" s="52">
        <f t="shared" si="1578"/>
        <v>0</v>
      </c>
      <c r="GZ198" s="53">
        <f t="shared" si="1578"/>
        <v>0</v>
      </c>
      <c r="HA198" s="52">
        <f t="shared" ref="HA198:JY198" si="1579">HA199</f>
        <v>0</v>
      </c>
      <c r="HB198" s="52">
        <f t="shared" si="1579"/>
        <v>0</v>
      </c>
      <c r="HC198" s="52">
        <f t="shared" si="1579"/>
        <v>0</v>
      </c>
      <c r="HD198" s="52">
        <f t="shared" si="1579"/>
        <v>0</v>
      </c>
      <c r="HE198" s="52">
        <f t="shared" si="1579"/>
        <v>0</v>
      </c>
      <c r="HF198" s="52">
        <f t="shared" si="1579"/>
        <v>0</v>
      </c>
      <c r="HG198" s="52">
        <f t="shared" si="1579"/>
        <v>0</v>
      </c>
      <c r="HH198" s="52">
        <f t="shared" si="1579"/>
        <v>0</v>
      </c>
      <c r="HI198" s="52">
        <f t="shared" si="1579"/>
        <v>0</v>
      </c>
      <c r="HJ198" s="52">
        <f t="shared" si="1579"/>
        <v>0</v>
      </c>
      <c r="HK198" s="52">
        <f t="shared" si="1579"/>
        <v>0</v>
      </c>
      <c r="HL198" s="52">
        <f t="shared" si="1579"/>
        <v>0</v>
      </c>
      <c r="HM198" s="52">
        <f t="shared" si="1579"/>
        <v>0</v>
      </c>
      <c r="HN198" s="105">
        <f t="shared" si="1579"/>
        <v>0</v>
      </c>
      <c r="HO198" s="132">
        <f t="shared" si="1579"/>
        <v>0</v>
      </c>
      <c r="HP198" s="148">
        <f t="shared" si="1579"/>
        <v>0</v>
      </c>
      <c r="HQ198" s="53">
        <f t="shared" si="1579"/>
        <v>0</v>
      </c>
      <c r="HR198" s="52">
        <f t="shared" si="1579"/>
        <v>0</v>
      </c>
      <c r="HS198" s="52">
        <f t="shared" si="1579"/>
        <v>0</v>
      </c>
      <c r="HT198" s="52">
        <f t="shared" si="1579"/>
        <v>0</v>
      </c>
      <c r="HU198" s="52">
        <f t="shared" si="1579"/>
        <v>0</v>
      </c>
      <c r="HV198" s="52">
        <f t="shared" si="1579"/>
        <v>0</v>
      </c>
      <c r="HW198" s="52">
        <f t="shared" si="1579"/>
        <v>0</v>
      </c>
      <c r="HX198" s="52">
        <f t="shared" si="1579"/>
        <v>0</v>
      </c>
      <c r="HY198" s="52">
        <f t="shared" si="1579"/>
        <v>0</v>
      </c>
      <c r="HZ198" s="52">
        <f t="shared" si="1579"/>
        <v>0</v>
      </c>
      <c r="IA198" s="52">
        <f t="shared" si="1579"/>
        <v>0</v>
      </c>
      <c r="IB198" s="53">
        <f t="shared" si="1579"/>
        <v>0</v>
      </c>
      <c r="IC198" s="52">
        <f t="shared" si="1579"/>
        <v>0</v>
      </c>
      <c r="ID198" s="52">
        <f t="shared" si="1579"/>
        <v>0</v>
      </c>
      <c r="IE198" s="52">
        <f t="shared" si="1579"/>
        <v>0</v>
      </c>
      <c r="IF198" s="105">
        <f t="shared" si="1579"/>
        <v>0</v>
      </c>
      <c r="IG198" s="53">
        <f t="shared" si="1579"/>
        <v>0</v>
      </c>
      <c r="IH198" s="52">
        <f t="shared" si="1579"/>
        <v>0</v>
      </c>
      <c r="II198" s="52">
        <f t="shared" si="1579"/>
        <v>0</v>
      </c>
      <c r="IJ198" s="52">
        <f t="shared" si="1579"/>
        <v>0</v>
      </c>
      <c r="IK198" s="52">
        <f t="shared" si="1579"/>
        <v>0</v>
      </c>
      <c r="IL198" s="52">
        <f t="shared" si="1579"/>
        <v>0</v>
      </c>
      <c r="IM198" s="52">
        <f t="shared" si="1579"/>
        <v>0</v>
      </c>
      <c r="IN198" s="52">
        <f t="shared" si="1579"/>
        <v>0</v>
      </c>
      <c r="IO198" s="52">
        <f t="shared" si="1579"/>
        <v>0</v>
      </c>
      <c r="IP198" s="52">
        <f t="shared" si="1579"/>
        <v>0</v>
      </c>
      <c r="IQ198" s="52">
        <f t="shared" si="1579"/>
        <v>0</v>
      </c>
      <c r="IR198" s="53">
        <f t="shared" si="1579"/>
        <v>0</v>
      </c>
      <c r="IS198" s="52">
        <f t="shared" si="1579"/>
        <v>0</v>
      </c>
      <c r="IT198" s="52">
        <f t="shared" si="1579"/>
        <v>0</v>
      </c>
      <c r="IU198" s="52">
        <f t="shared" si="1579"/>
        <v>0</v>
      </c>
      <c r="IV198" s="105">
        <f t="shared" si="1579"/>
        <v>0</v>
      </c>
      <c r="IW198" s="53">
        <f t="shared" si="1579"/>
        <v>0</v>
      </c>
      <c r="IX198" s="52">
        <f t="shared" si="1579"/>
        <v>0</v>
      </c>
      <c r="IY198" s="52">
        <f t="shared" si="1579"/>
        <v>0</v>
      </c>
      <c r="IZ198" s="52">
        <f t="shared" si="1579"/>
        <v>0</v>
      </c>
      <c r="JA198" s="52">
        <f t="shared" si="1579"/>
        <v>0</v>
      </c>
      <c r="JB198" s="52">
        <f t="shared" si="1579"/>
        <v>0</v>
      </c>
      <c r="JC198" s="52">
        <f t="shared" si="1579"/>
        <v>0</v>
      </c>
      <c r="JD198" s="52">
        <f t="shared" si="1579"/>
        <v>0</v>
      </c>
      <c r="JE198" s="52">
        <f t="shared" si="1579"/>
        <v>0</v>
      </c>
      <c r="JF198" s="52">
        <f t="shared" si="1579"/>
        <v>0</v>
      </c>
      <c r="JG198" s="52">
        <f t="shared" si="1579"/>
        <v>0</v>
      </c>
      <c r="JH198" s="53">
        <f t="shared" si="1579"/>
        <v>0</v>
      </c>
      <c r="JI198" s="52">
        <f t="shared" si="1579"/>
        <v>0</v>
      </c>
      <c r="JJ198" s="52">
        <f t="shared" si="1579"/>
        <v>0</v>
      </c>
      <c r="JK198" s="52">
        <f t="shared" si="1579"/>
        <v>0</v>
      </c>
      <c r="JL198" s="105">
        <f t="shared" si="1579"/>
        <v>0</v>
      </c>
      <c r="JM198" s="53">
        <f t="shared" si="1579"/>
        <v>0</v>
      </c>
      <c r="JN198" s="52">
        <f t="shared" si="1579"/>
        <v>0</v>
      </c>
      <c r="JO198" s="52">
        <f t="shared" si="1579"/>
        <v>0</v>
      </c>
      <c r="JP198" s="52">
        <f t="shared" si="1579"/>
        <v>0</v>
      </c>
      <c r="JQ198" s="52">
        <f t="shared" si="1579"/>
        <v>0</v>
      </c>
      <c r="JR198" s="52">
        <f t="shared" si="1579"/>
        <v>0</v>
      </c>
      <c r="JS198" s="52">
        <f t="shared" si="1579"/>
        <v>0</v>
      </c>
      <c r="JT198" s="52">
        <f t="shared" si="1579"/>
        <v>0</v>
      </c>
      <c r="JU198" s="52">
        <f t="shared" si="1579"/>
        <v>0</v>
      </c>
      <c r="JV198" s="52">
        <f t="shared" si="1579"/>
        <v>0</v>
      </c>
      <c r="JW198" s="52">
        <f t="shared" si="1579"/>
        <v>0</v>
      </c>
      <c r="JX198" s="53">
        <f t="shared" si="1579"/>
        <v>0</v>
      </c>
      <c r="JY198" s="52">
        <f t="shared" si="1579"/>
        <v>0</v>
      </c>
      <c r="JZ198" s="52">
        <f t="shared" ref="JZ198:MV198" si="1580">JZ199</f>
        <v>0</v>
      </c>
      <c r="KA198" s="52">
        <f t="shared" si="1580"/>
        <v>0</v>
      </c>
      <c r="KB198" s="105">
        <f t="shared" si="1580"/>
        <v>0</v>
      </c>
      <c r="KC198" s="53">
        <f t="shared" si="1580"/>
        <v>0</v>
      </c>
      <c r="KD198" s="52">
        <f t="shared" si="1580"/>
        <v>0</v>
      </c>
      <c r="KE198" s="52">
        <f t="shared" si="1580"/>
        <v>0</v>
      </c>
      <c r="KF198" s="52">
        <f t="shared" si="1580"/>
        <v>0</v>
      </c>
      <c r="KG198" s="52">
        <f t="shared" si="1580"/>
        <v>0</v>
      </c>
      <c r="KH198" s="52">
        <f t="shared" si="1580"/>
        <v>0</v>
      </c>
      <c r="KI198" s="52">
        <f t="shared" si="1580"/>
        <v>0</v>
      </c>
      <c r="KJ198" s="52">
        <f t="shared" si="1580"/>
        <v>0</v>
      </c>
      <c r="KK198" s="52">
        <f t="shared" si="1580"/>
        <v>0</v>
      </c>
      <c r="KL198" s="52">
        <f t="shared" si="1580"/>
        <v>0</v>
      </c>
      <c r="KM198" s="52">
        <f t="shared" si="1580"/>
        <v>0</v>
      </c>
      <c r="KN198" s="53">
        <f t="shared" si="1580"/>
        <v>0</v>
      </c>
      <c r="KO198" s="52">
        <f t="shared" si="1580"/>
        <v>0</v>
      </c>
      <c r="KP198" s="52">
        <f t="shared" si="1580"/>
        <v>0</v>
      </c>
      <c r="KQ198" s="52">
        <f t="shared" si="1580"/>
        <v>0</v>
      </c>
      <c r="KR198" s="52">
        <f t="shared" si="1580"/>
        <v>0</v>
      </c>
      <c r="KS198" s="52">
        <f t="shared" si="1580"/>
        <v>0</v>
      </c>
      <c r="KT198" s="52">
        <f t="shared" si="1580"/>
        <v>0</v>
      </c>
      <c r="KU198" s="52">
        <f t="shared" si="1580"/>
        <v>0</v>
      </c>
      <c r="KV198" s="52">
        <f t="shared" si="1580"/>
        <v>0</v>
      </c>
      <c r="KW198" s="52">
        <f t="shared" si="1580"/>
        <v>0</v>
      </c>
      <c r="KX198" s="52">
        <f t="shared" si="1580"/>
        <v>0</v>
      </c>
      <c r="KY198" s="52">
        <f t="shared" si="1580"/>
        <v>0</v>
      </c>
      <c r="KZ198" s="52">
        <f t="shared" si="1580"/>
        <v>0</v>
      </c>
      <c r="LA198" s="52">
        <f t="shared" si="1580"/>
        <v>0</v>
      </c>
      <c r="LB198" s="105">
        <f t="shared" si="1580"/>
        <v>0</v>
      </c>
      <c r="LC198" s="148">
        <f t="shared" si="1580"/>
        <v>0</v>
      </c>
      <c r="LD198" s="53">
        <f t="shared" si="1580"/>
        <v>0</v>
      </c>
      <c r="LE198" s="52">
        <f t="shared" si="1580"/>
        <v>0</v>
      </c>
      <c r="LF198" s="52">
        <f t="shared" si="1580"/>
        <v>0</v>
      </c>
      <c r="LG198" s="52">
        <f t="shared" si="1580"/>
        <v>0</v>
      </c>
      <c r="LH198" s="52">
        <f t="shared" si="1580"/>
        <v>0</v>
      </c>
      <c r="LI198" s="52">
        <f t="shared" si="1580"/>
        <v>0</v>
      </c>
      <c r="LJ198" s="52">
        <f t="shared" si="1580"/>
        <v>0</v>
      </c>
      <c r="LK198" s="52">
        <f t="shared" si="1580"/>
        <v>0</v>
      </c>
      <c r="LL198" s="52">
        <f t="shared" si="1580"/>
        <v>0</v>
      </c>
      <c r="LM198" s="52">
        <f t="shared" si="1580"/>
        <v>0</v>
      </c>
      <c r="LN198" s="52">
        <f t="shared" si="1580"/>
        <v>0</v>
      </c>
      <c r="LO198" s="53">
        <f t="shared" si="1580"/>
        <v>0</v>
      </c>
      <c r="LP198" s="52">
        <f t="shared" si="1580"/>
        <v>0</v>
      </c>
      <c r="LQ198" s="52">
        <f t="shared" si="1580"/>
        <v>0</v>
      </c>
      <c r="LR198" s="52">
        <f t="shared" si="1580"/>
        <v>0</v>
      </c>
      <c r="LS198" s="105">
        <f t="shared" si="1580"/>
        <v>0</v>
      </c>
      <c r="LT198" s="53">
        <f t="shared" si="1580"/>
        <v>0</v>
      </c>
      <c r="LU198" s="52">
        <f t="shared" si="1580"/>
        <v>0</v>
      </c>
      <c r="LV198" s="52">
        <f t="shared" si="1580"/>
        <v>0</v>
      </c>
      <c r="LW198" s="52">
        <f t="shared" si="1580"/>
        <v>0</v>
      </c>
      <c r="LX198" s="52">
        <f t="shared" si="1580"/>
        <v>0</v>
      </c>
      <c r="LY198" s="52">
        <f t="shared" si="1580"/>
        <v>0</v>
      </c>
      <c r="LZ198" s="52">
        <f t="shared" si="1580"/>
        <v>0</v>
      </c>
      <c r="MA198" s="52">
        <f t="shared" si="1580"/>
        <v>0</v>
      </c>
      <c r="MB198" s="52">
        <f t="shared" si="1580"/>
        <v>0</v>
      </c>
      <c r="MC198" s="52">
        <f t="shared" si="1580"/>
        <v>0</v>
      </c>
      <c r="MD198" s="52">
        <f t="shared" si="1580"/>
        <v>0</v>
      </c>
      <c r="ME198" s="53">
        <f t="shared" si="1580"/>
        <v>0</v>
      </c>
      <c r="MF198" s="52">
        <f t="shared" si="1580"/>
        <v>0</v>
      </c>
      <c r="MG198" s="52">
        <f t="shared" si="1580"/>
        <v>0</v>
      </c>
      <c r="MH198" s="52">
        <f t="shared" si="1580"/>
        <v>0</v>
      </c>
      <c r="MI198" s="105">
        <f t="shared" si="1580"/>
        <v>0</v>
      </c>
      <c r="MJ198" s="53">
        <f t="shared" si="1580"/>
        <v>0</v>
      </c>
      <c r="MK198" s="52">
        <f t="shared" si="1580"/>
        <v>0</v>
      </c>
      <c r="ML198" s="52">
        <f t="shared" si="1580"/>
        <v>0</v>
      </c>
      <c r="MM198" s="52">
        <f t="shared" si="1580"/>
        <v>0</v>
      </c>
      <c r="MN198" s="52">
        <f t="shared" si="1580"/>
        <v>0</v>
      </c>
      <c r="MO198" s="52">
        <f t="shared" si="1580"/>
        <v>0</v>
      </c>
      <c r="MP198" s="52">
        <f t="shared" si="1580"/>
        <v>0</v>
      </c>
      <c r="MQ198" s="52">
        <f t="shared" si="1580"/>
        <v>0</v>
      </c>
      <c r="MR198" s="52">
        <f t="shared" si="1580"/>
        <v>0</v>
      </c>
      <c r="MS198" s="52">
        <f t="shared" si="1580"/>
        <v>0</v>
      </c>
      <c r="MT198" s="52">
        <f t="shared" si="1580"/>
        <v>0</v>
      </c>
      <c r="MU198" s="53">
        <f t="shared" si="1580"/>
        <v>0</v>
      </c>
      <c r="MV198" s="52">
        <f t="shared" si="1580"/>
        <v>0</v>
      </c>
      <c r="MW198" s="52">
        <f t="shared" ref="MW198:PI198" si="1581">MW199</f>
        <v>0</v>
      </c>
      <c r="MX198" s="52">
        <f t="shared" si="1581"/>
        <v>0</v>
      </c>
      <c r="MY198" s="105">
        <f t="shared" si="1581"/>
        <v>0</v>
      </c>
      <c r="MZ198" s="53">
        <f t="shared" si="1581"/>
        <v>0</v>
      </c>
      <c r="NA198" s="52">
        <f t="shared" si="1581"/>
        <v>0</v>
      </c>
      <c r="NB198" s="52">
        <f t="shared" si="1581"/>
        <v>0</v>
      </c>
      <c r="NC198" s="52">
        <f t="shared" si="1581"/>
        <v>0</v>
      </c>
      <c r="ND198" s="52">
        <f t="shared" si="1581"/>
        <v>0</v>
      </c>
      <c r="NE198" s="52">
        <f t="shared" si="1581"/>
        <v>0</v>
      </c>
      <c r="NF198" s="52">
        <f t="shared" si="1581"/>
        <v>0</v>
      </c>
      <c r="NG198" s="52">
        <f t="shared" si="1581"/>
        <v>0</v>
      </c>
      <c r="NH198" s="52">
        <f t="shared" si="1581"/>
        <v>0</v>
      </c>
      <c r="NI198" s="52">
        <f t="shared" si="1581"/>
        <v>0</v>
      </c>
      <c r="NJ198" s="52">
        <f t="shared" si="1581"/>
        <v>0</v>
      </c>
      <c r="NK198" s="53">
        <f t="shared" si="1581"/>
        <v>0</v>
      </c>
      <c r="NL198" s="52">
        <f t="shared" si="1581"/>
        <v>0</v>
      </c>
      <c r="NM198" s="52">
        <f t="shared" si="1581"/>
        <v>0</v>
      </c>
      <c r="NN198" s="52">
        <f t="shared" si="1581"/>
        <v>0</v>
      </c>
      <c r="NO198" s="105">
        <f t="shared" si="1581"/>
        <v>0</v>
      </c>
      <c r="NP198" s="53">
        <f t="shared" si="1581"/>
        <v>0</v>
      </c>
      <c r="NQ198" s="52">
        <f t="shared" si="1581"/>
        <v>0</v>
      </c>
      <c r="NR198" s="52">
        <f t="shared" si="1581"/>
        <v>0</v>
      </c>
      <c r="NS198" s="52">
        <f t="shared" si="1581"/>
        <v>0</v>
      </c>
      <c r="NT198" s="52">
        <f t="shared" si="1581"/>
        <v>0</v>
      </c>
      <c r="NU198" s="52">
        <f t="shared" si="1581"/>
        <v>0</v>
      </c>
      <c r="NV198" s="52">
        <f t="shared" si="1581"/>
        <v>0</v>
      </c>
      <c r="NW198" s="52">
        <f t="shared" si="1581"/>
        <v>0</v>
      </c>
      <c r="NX198" s="52">
        <f t="shared" si="1581"/>
        <v>0</v>
      </c>
      <c r="NY198" s="52">
        <f t="shared" si="1581"/>
        <v>0</v>
      </c>
      <c r="NZ198" s="52">
        <f t="shared" si="1581"/>
        <v>0</v>
      </c>
      <c r="OA198" s="53">
        <f t="shared" si="1581"/>
        <v>0</v>
      </c>
      <c r="OB198" s="52">
        <f t="shared" si="1581"/>
        <v>0</v>
      </c>
      <c r="OC198" s="52">
        <f t="shared" si="1581"/>
        <v>0</v>
      </c>
      <c r="OD198" s="52">
        <f t="shared" si="1581"/>
        <v>0</v>
      </c>
      <c r="OE198" s="105">
        <f t="shared" si="1581"/>
        <v>0</v>
      </c>
      <c r="OF198" s="53">
        <f t="shared" si="1581"/>
        <v>0</v>
      </c>
      <c r="OG198" s="52">
        <f t="shared" si="1581"/>
        <v>0</v>
      </c>
      <c r="OH198" s="52">
        <f t="shared" si="1581"/>
        <v>0</v>
      </c>
      <c r="OI198" s="52">
        <f t="shared" si="1581"/>
        <v>0</v>
      </c>
      <c r="OJ198" s="52">
        <f t="shared" si="1581"/>
        <v>0</v>
      </c>
      <c r="OK198" s="52">
        <f t="shared" si="1581"/>
        <v>0</v>
      </c>
      <c r="OL198" s="52">
        <f t="shared" si="1581"/>
        <v>0</v>
      </c>
      <c r="OM198" s="52">
        <f t="shared" si="1581"/>
        <v>0</v>
      </c>
      <c r="ON198" s="52">
        <f t="shared" si="1581"/>
        <v>0</v>
      </c>
      <c r="OO198" s="52">
        <f t="shared" si="1581"/>
        <v>0</v>
      </c>
      <c r="OP198" s="52">
        <f t="shared" si="1581"/>
        <v>0</v>
      </c>
      <c r="OQ198" s="53">
        <f t="shared" si="1581"/>
        <v>0</v>
      </c>
      <c r="OR198" s="52">
        <f t="shared" si="1581"/>
        <v>0</v>
      </c>
      <c r="OS198" s="52">
        <f t="shared" si="1581"/>
        <v>0</v>
      </c>
      <c r="OT198" s="52">
        <f t="shared" si="1581"/>
        <v>0</v>
      </c>
      <c r="OU198" s="105">
        <f t="shared" si="1581"/>
        <v>0</v>
      </c>
      <c r="OV198" s="53">
        <f t="shared" si="1581"/>
        <v>0</v>
      </c>
      <c r="OW198" s="52">
        <f t="shared" si="1581"/>
        <v>0</v>
      </c>
      <c r="OX198" s="52">
        <f t="shared" si="1581"/>
        <v>0</v>
      </c>
      <c r="OY198" s="52">
        <f t="shared" si="1581"/>
        <v>0</v>
      </c>
      <c r="OZ198" s="52">
        <f t="shared" si="1581"/>
        <v>0</v>
      </c>
      <c r="PA198" s="52">
        <f t="shared" si="1581"/>
        <v>0</v>
      </c>
      <c r="PB198" s="52">
        <f t="shared" si="1581"/>
        <v>0</v>
      </c>
      <c r="PC198" s="52">
        <f t="shared" si="1581"/>
        <v>0</v>
      </c>
      <c r="PD198" s="52">
        <f t="shared" si="1581"/>
        <v>0</v>
      </c>
      <c r="PE198" s="52">
        <f t="shared" si="1581"/>
        <v>0</v>
      </c>
      <c r="PF198" s="52">
        <f t="shared" si="1581"/>
        <v>0</v>
      </c>
      <c r="PG198" s="53">
        <f t="shared" si="1581"/>
        <v>0</v>
      </c>
      <c r="PH198" s="52">
        <f t="shared" si="1581"/>
        <v>0</v>
      </c>
      <c r="PI198" s="52">
        <f t="shared" si="1581"/>
        <v>0</v>
      </c>
      <c r="PJ198" s="52">
        <f t="shared" ref="PJ198:SR198" si="1582">PJ199</f>
        <v>0</v>
      </c>
      <c r="PK198" s="105">
        <f t="shared" si="1582"/>
        <v>0</v>
      </c>
      <c r="PL198" s="53">
        <f t="shared" si="1582"/>
        <v>0</v>
      </c>
      <c r="PM198" s="52">
        <f t="shared" si="1582"/>
        <v>0</v>
      </c>
      <c r="PN198" s="52">
        <f t="shared" si="1582"/>
        <v>0</v>
      </c>
      <c r="PO198" s="52">
        <f t="shared" si="1582"/>
        <v>0</v>
      </c>
      <c r="PP198" s="52">
        <f t="shared" si="1582"/>
        <v>0</v>
      </c>
      <c r="PQ198" s="52">
        <f t="shared" si="1582"/>
        <v>0</v>
      </c>
      <c r="PR198" s="52">
        <f t="shared" si="1582"/>
        <v>0</v>
      </c>
      <c r="PS198" s="52">
        <f t="shared" si="1582"/>
        <v>0</v>
      </c>
      <c r="PT198" s="52">
        <f t="shared" si="1582"/>
        <v>0</v>
      </c>
      <c r="PU198" s="52">
        <f t="shared" si="1582"/>
        <v>0</v>
      </c>
      <c r="PV198" s="52">
        <f t="shared" si="1582"/>
        <v>0</v>
      </c>
      <c r="PW198" s="53">
        <f t="shared" si="1582"/>
        <v>0</v>
      </c>
      <c r="PX198" s="52">
        <f t="shared" si="1582"/>
        <v>0</v>
      </c>
      <c r="PY198" s="52">
        <f t="shared" si="1582"/>
        <v>0</v>
      </c>
      <c r="PZ198" s="52">
        <f t="shared" si="1582"/>
        <v>0</v>
      </c>
      <c r="QA198" s="105">
        <f t="shared" si="1582"/>
        <v>0</v>
      </c>
      <c r="QB198" s="53">
        <f t="shared" si="1582"/>
        <v>0</v>
      </c>
      <c r="QC198" s="52">
        <f t="shared" si="1582"/>
        <v>0</v>
      </c>
      <c r="QD198" s="52">
        <f t="shared" si="1582"/>
        <v>0</v>
      </c>
      <c r="QE198" s="52">
        <f t="shared" si="1582"/>
        <v>0</v>
      </c>
      <c r="QF198" s="52">
        <f t="shared" si="1582"/>
        <v>0</v>
      </c>
      <c r="QG198" s="52">
        <f t="shared" si="1582"/>
        <v>0</v>
      </c>
      <c r="QH198" s="52">
        <f t="shared" si="1582"/>
        <v>0</v>
      </c>
      <c r="QI198" s="52">
        <f t="shared" si="1582"/>
        <v>0</v>
      </c>
      <c r="QJ198" s="52">
        <f t="shared" si="1582"/>
        <v>0</v>
      </c>
      <c r="QK198" s="52">
        <f t="shared" si="1582"/>
        <v>0</v>
      </c>
      <c r="QL198" s="52">
        <f t="shared" si="1582"/>
        <v>0</v>
      </c>
      <c r="QM198" s="53">
        <f t="shared" si="1582"/>
        <v>0</v>
      </c>
      <c r="QN198" s="52">
        <f t="shared" si="1582"/>
        <v>0</v>
      </c>
      <c r="QO198" s="52">
        <f t="shared" si="1582"/>
        <v>0</v>
      </c>
      <c r="QP198" s="52">
        <f t="shared" si="1582"/>
        <v>0</v>
      </c>
      <c r="QQ198" s="105">
        <f t="shared" si="1582"/>
        <v>0</v>
      </c>
      <c r="QR198" s="53">
        <f t="shared" si="1582"/>
        <v>0</v>
      </c>
      <c r="QS198" s="52">
        <f t="shared" si="1582"/>
        <v>0</v>
      </c>
      <c r="QT198" s="52">
        <f t="shared" si="1582"/>
        <v>0</v>
      </c>
      <c r="QU198" s="52">
        <f t="shared" si="1582"/>
        <v>0</v>
      </c>
      <c r="QV198" s="52">
        <f t="shared" si="1582"/>
        <v>0</v>
      </c>
      <c r="QW198" s="52">
        <f t="shared" si="1582"/>
        <v>0</v>
      </c>
      <c r="QX198" s="52">
        <f t="shared" si="1582"/>
        <v>0</v>
      </c>
      <c r="QY198" s="52">
        <f t="shared" si="1582"/>
        <v>0</v>
      </c>
      <c r="QZ198" s="52">
        <f t="shared" si="1582"/>
        <v>0</v>
      </c>
      <c r="RA198" s="52">
        <f t="shared" si="1582"/>
        <v>0</v>
      </c>
      <c r="RB198" s="52">
        <f t="shared" si="1582"/>
        <v>0</v>
      </c>
      <c r="RC198" s="53">
        <f t="shared" si="1582"/>
        <v>0</v>
      </c>
      <c r="RD198" s="52">
        <f t="shared" si="1582"/>
        <v>0</v>
      </c>
      <c r="RE198" s="52">
        <f t="shared" si="1582"/>
        <v>0</v>
      </c>
      <c r="RF198" s="52">
        <f t="shared" si="1582"/>
        <v>0</v>
      </c>
      <c r="RG198" s="52">
        <f t="shared" si="1582"/>
        <v>0</v>
      </c>
      <c r="RH198" s="52">
        <f t="shared" si="1582"/>
        <v>0</v>
      </c>
      <c r="RI198" s="52">
        <f t="shared" si="1582"/>
        <v>0</v>
      </c>
      <c r="RJ198" s="52">
        <f t="shared" si="1582"/>
        <v>0</v>
      </c>
      <c r="RK198" s="52">
        <f t="shared" si="1582"/>
        <v>0</v>
      </c>
      <c r="RL198" s="52">
        <f t="shared" si="1582"/>
        <v>0</v>
      </c>
      <c r="RM198" s="52">
        <f t="shared" si="1582"/>
        <v>0</v>
      </c>
      <c r="RN198" s="52">
        <f t="shared" si="1582"/>
        <v>0</v>
      </c>
      <c r="RO198" s="52">
        <f t="shared" si="1582"/>
        <v>0</v>
      </c>
      <c r="RP198" s="52">
        <f t="shared" si="1582"/>
        <v>0</v>
      </c>
      <c r="RQ198" s="105">
        <f t="shared" si="1582"/>
        <v>0</v>
      </c>
      <c r="RR198" s="148">
        <f t="shared" si="1582"/>
        <v>0</v>
      </c>
      <c r="RS198" s="53">
        <f t="shared" si="1582"/>
        <v>0</v>
      </c>
      <c r="RT198" s="52">
        <f t="shared" si="1582"/>
        <v>0</v>
      </c>
      <c r="RU198" s="52">
        <f t="shared" si="1582"/>
        <v>0</v>
      </c>
      <c r="RV198" s="52">
        <f t="shared" si="1582"/>
        <v>0</v>
      </c>
      <c r="RW198" s="52">
        <f t="shared" si="1582"/>
        <v>0</v>
      </c>
      <c r="RX198" s="52">
        <f t="shared" si="1582"/>
        <v>0</v>
      </c>
      <c r="RY198" s="52">
        <f t="shared" si="1582"/>
        <v>0</v>
      </c>
      <c r="RZ198" s="52">
        <f t="shared" si="1582"/>
        <v>0</v>
      </c>
      <c r="SA198" s="52">
        <f t="shared" si="1582"/>
        <v>0</v>
      </c>
      <c r="SB198" s="52">
        <f t="shared" si="1582"/>
        <v>0</v>
      </c>
      <c r="SC198" s="52">
        <f t="shared" si="1582"/>
        <v>0</v>
      </c>
      <c r="SD198" s="53">
        <f t="shared" si="1582"/>
        <v>0</v>
      </c>
      <c r="SE198" s="52">
        <f t="shared" si="1582"/>
        <v>0</v>
      </c>
      <c r="SF198" s="52">
        <f t="shared" si="1582"/>
        <v>0</v>
      </c>
      <c r="SG198" s="52">
        <f t="shared" si="1582"/>
        <v>0</v>
      </c>
      <c r="SH198" s="105">
        <f t="shared" si="1582"/>
        <v>0</v>
      </c>
      <c r="SI198" s="53">
        <f t="shared" si="1582"/>
        <v>0</v>
      </c>
      <c r="SJ198" s="52">
        <f t="shared" si="1582"/>
        <v>0</v>
      </c>
      <c r="SK198" s="52">
        <f t="shared" si="1582"/>
        <v>0</v>
      </c>
      <c r="SL198" s="52">
        <f t="shared" si="1582"/>
        <v>0</v>
      </c>
      <c r="SM198" s="52">
        <f t="shared" si="1582"/>
        <v>0</v>
      </c>
      <c r="SN198" s="52">
        <f t="shared" si="1582"/>
        <v>0</v>
      </c>
      <c r="SO198" s="52">
        <f t="shared" si="1582"/>
        <v>0</v>
      </c>
      <c r="SP198" s="52">
        <f t="shared" si="1582"/>
        <v>0</v>
      </c>
      <c r="SQ198" s="52">
        <f t="shared" si="1582"/>
        <v>0</v>
      </c>
      <c r="SR198" s="52">
        <f t="shared" si="1582"/>
        <v>0</v>
      </c>
      <c r="SS198" s="52">
        <f t="shared" ref="SS198:VD198" si="1583">SS199</f>
        <v>0</v>
      </c>
      <c r="ST198" s="53">
        <f t="shared" si="1583"/>
        <v>0</v>
      </c>
      <c r="SU198" s="52">
        <f t="shared" si="1583"/>
        <v>0</v>
      </c>
      <c r="SV198" s="52">
        <f t="shared" si="1583"/>
        <v>0</v>
      </c>
      <c r="SW198" s="52">
        <f t="shared" si="1583"/>
        <v>0</v>
      </c>
      <c r="SX198" s="105">
        <f t="shared" si="1583"/>
        <v>0</v>
      </c>
      <c r="SY198" s="53">
        <f t="shared" si="1583"/>
        <v>0</v>
      </c>
      <c r="SZ198" s="52">
        <f t="shared" si="1583"/>
        <v>0</v>
      </c>
      <c r="TA198" s="52">
        <f t="shared" si="1583"/>
        <v>0</v>
      </c>
      <c r="TB198" s="52">
        <f t="shared" si="1583"/>
        <v>0</v>
      </c>
      <c r="TC198" s="52">
        <f t="shared" si="1583"/>
        <v>0</v>
      </c>
      <c r="TD198" s="52">
        <f t="shared" si="1583"/>
        <v>0</v>
      </c>
      <c r="TE198" s="52">
        <f t="shared" si="1583"/>
        <v>0</v>
      </c>
      <c r="TF198" s="52">
        <f t="shared" si="1583"/>
        <v>0</v>
      </c>
      <c r="TG198" s="52">
        <f t="shared" si="1583"/>
        <v>0</v>
      </c>
      <c r="TH198" s="52">
        <f t="shared" si="1583"/>
        <v>0</v>
      </c>
      <c r="TI198" s="52">
        <f t="shared" si="1583"/>
        <v>0</v>
      </c>
      <c r="TJ198" s="53">
        <f t="shared" si="1583"/>
        <v>0</v>
      </c>
      <c r="TK198" s="52">
        <f t="shared" si="1583"/>
        <v>0</v>
      </c>
      <c r="TL198" s="52">
        <f t="shared" si="1583"/>
        <v>0</v>
      </c>
      <c r="TM198" s="52">
        <f t="shared" si="1583"/>
        <v>0</v>
      </c>
      <c r="TN198" s="105">
        <f t="shared" si="1583"/>
        <v>0</v>
      </c>
      <c r="TO198" s="53">
        <f t="shared" si="1583"/>
        <v>0</v>
      </c>
      <c r="TP198" s="52">
        <f t="shared" si="1583"/>
        <v>0</v>
      </c>
      <c r="TQ198" s="52">
        <f t="shared" si="1583"/>
        <v>0</v>
      </c>
      <c r="TR198" s="52">
        <f t="shared" si="1583"/>
        <v>0</v>
      </c>
      <c r="TS198" s="52">
        <f t="shared" si="1583"/>
        <v>0</v>
      </c>
      <c r="TT198" s="52">
        <f t="shared" si="1583"/>
        <v>0</v>
      </c>
      <c r="TU198" s="52">
        <f t="shared" si="1583"/>
        <v>0</v>
      </c>
      <c r="TV198" s="52">
        <f t="shared" si="1583"/>
        <v>0</v>
      </c>
      <c r="TW198" s="52">
        <f t="shared" si="1583"/>
        <v>0</v>
      </c>
      <c r="TX198" s="52">
        <f t="shared" si="1583"/>
        <v>0</v>
      </c>
      <c r="TY198" s="52">
        <f t="shared" si="1583"/>
        <v>0</v>
      </c>
      <c r="TZ198" s="53">
        <f t="shared" si="1583"/>
        <v>0</v>
      </c>
      <c r="UA198" s="52">
        <f t="shared" si="1583"/>
        <v>0</v>
      </c>
      <c r="UB198" s="52">
        <f t="shared" si="1583"/>
        <v>0</v>
      </c>
      <c r="UC198" s="52">
        <f t="shared" si="1583"/>
        <v>0</v>
      </c>
      <c r="UD198" s="105">
        <f t="shared" si="1583"/>
        <v>0</v>
      </c>
      <c r="UE198" s="53">
        <f t="shared" si="1583"/>
        <v>0</v>
      </c>
      <c r="UF198" s="52">
        <f t="shared" si="1583"/>
        <v>0</v>
      </c>
      <c r="UG198" s="52">
        <f t="shared" si="1583"/>
        <v>0</v>
      </c>
      <c r="UH198" s="52">
        <f t="shared" si="1583"/>
        <v>0</v>
      </c>
      <c r="UI198" s="52">
        <f t="shared" si="1583"/>
        <v>0</v>
      </c>
      <c r="UJ198" s="52">
        <f t="shared" si="1583"/>
        <v>0</v>
      </c>
      <c r="UK198" s="52">
        <f t="shared" si="1583"/>
        <v>0</v>
      </c>
      <c r="UL198" s="52">
        <f t="shared" si="1583"/>
        <v>0</v>
      </c>
      <c r="UM198" s="52">
        <f t="shared" si="1583"/>
        <v>0</v>
      </c>
      <c r="UN198" s="52">
        <f t="shared" si="1583"/>
        <v>0</v>
      </c>
      <c r="UO198" s="52">
        <f t="shared" si="1583"/>
        <v>0</v>
      </c>
      <c r="UP198" s="53">
        <f t="shared" si="1583"/>
        <v>0</v>
      </c>
      <c r="UQ198" s="52">
        <f t="shared" si="1583"/>
        <v>0</v>
      </c>
      <c r="UR198" s="52">
        <f t="shared" si="1583"/>
        <v>0</v>
      </c>
      <c r="US198" s="52">
        <f t="shared" si="1583"/>
        <v>0</v>
      </c>
      <c r="UT198" s="52">
        <f t="shared" si="1583"/>
        <v>0</v>
      </c>
      <c r="UU198" s="52">
        <f t="shared" si="1583"/>
        <v>0</v>
      </c>
      <c r="UV198" s="52">
        <f t="shared" si="1583"/>
        <v>0</v>
      </c>
      <c r="UW198" s="52">
        <f t="shared" si="1583"/>
        <v>0</v>
      </c>
      <c r="UX198" s="52">
        <f t="shared" si="1583"/>
        <v>0</v>
      </c>
      <c r="UY198" s="52">
        <f t="shared" si="1583"/>
        <v>0</v>
      </c>
      <c r="UZ198" s="52">
        <f t="shared" si="1583"/>
        <v>0</v>
      </c>
      <c r="VA198" s="52">
        <f t="shared" si="1583"/>
        <v>0</v>
      </c>
      <c r="VB198" s="52">
        <f t="shared" si="1583"/>
        <v>0</v>
      </c>
      <c r="VC198" s="52">
        <f t="shared" si="1583"/>
        <v>0</v>
      </c>
      <c r="VD198" s="105">
        <f t="shared" si="1583"/>
        <v>0</v>
      </c>
      <c r="VE198" s="14" t="str">
        <f t="shared" si="1195"/>
        <v>-</v>
      </c>
    </row>
    <row r="199" spans="1:577" ht="20.149999999999999" customHeight="1">
      <c r="A199" s="15">
        <v>66</v>
      </c>
      <c r="B199" s="15"/>
      <c r="C199" s="16"/>
      <c r="D199" s="17" t="s">
        <v>184</v>
      </c>
      <c r="E199" s="185">
        <f t="shared" ref="E199:BP199" si="1584">E200+E206+E209</f>
        <v>0</v>
      </c>
      <c r="F199" s="186">
        <f t="shared" si="1584"/>
        <v>0</v>
      </c>
      <c r="G199" s="186">
        <f t="shared" si="1584"/>
        <v>0</v>
      </c>
      <c r="H199" s="187">
        <f t="shared" si="1584"/>
        <v>0</v>
      </c>
      <c r="I199" s="225">
        <f t="shared" si="1584"/>
        <v>0</v>
      </c>
      <c r="J199" s="186">
        <f t="shared" si="1584"/>
        <v>0</v>
      </c>
      <c r="K199" s="55">
        <f t="shared" si="1584"/>
        <v>0</v>
      </c>
      <c r="L199" s="54">
        <f t="shared" si="1584"/>
        <v>0</v>
      </c>
      <c r="M199" s="54">
        <f t="shared" si="1584"/>
        <v>0</v>
      </c>
      <c r="N199" s="54">
        <f t="shared" si="1584"/>
        <v>0</v>
      </c>
      <c r="O199" s="54">
        <f t="shared" si="1584"/>
        <v>0</v>
      </c>
      <c r="P199" s="54">
        <f t="shared" si="1584"/>
        <v>0</v>
      </c>
      <c r="Q199" s="54">
        <f t="shared" si="1584"/>
        <v>0</v>
      </c>
      <c r="R199" s="54">
        <f t="shared" si="1584"/>
        <v>0</v>
      </c>
      <c r="S199" s="54">
        <f t="shared" si="1584"/>
        <v>0</v>
      </c>
      <c r="T199" s="54">
        <f t="shared" si="1584"/>
        <v>0</v>
      </c>
      <c r="U199" s="55">
        <f t="shared" si="1584"/>
        <v>0</v>
      </c>
      <c r="V199" s="54">
        <f t="shared" si="1584"/>
        <v>0</v>
      </c>
      <c r="W199" s="54">
        <f t="shared" si="1584"/>
        <v>0</v>
      </c>
      <c r="X199" s="54">
        <f t="shared" si="1584"/>
        <v>0</v>
      </c>
      <c r="Y199" s="106">
        <f t="shared" si="1584"/>
        <v>0</v>
      </c>
      <c r="Z199" s="55">
        <f t="shared" si="1584"/>
        <v>0</v>
      </c>
      <c r="AA199" s="54">
        <f t="shared" si="1584"/>
        <v>0</v>
      </c>
      <c r="AB199" s="54">
        <f t="shared" si="1584"/>
        <v>0</v>
      </c>
      <c r="AC199" s="54">
        <f t="shared" si="1584"/>
        <v>0</v>
      </c>
      <c r="AD199" s="54">
        <f t="shared" si="1584"/>
        <v>0</v>
      </c>
      <c r="AE199" s="54">
        <f t="shared" si="1584"/>
        <v>0</v>
      </c>
      <c r="AF199" s="54">
        <f t="shared" si="1584"/>
        <v>0</v>
      </c>
      <c r="AG199" s="54">
        <f t="shared" si="1584"/>
        <v>0</v>
      </c>
      <c r="AH199" s="54">
        <f t="shared" si="1584"/>
        <v>0</v>
      </c>
      <c r="AI199" s="54">
        <f t="shared" si="1584"/>
        <v>0</v>
      </c>
      <c r="AJ199" s="54">
        <f t="shared" si="1584"/>
        <v>0</v>
      </c>
      <c r="AK199" s="55">
        <f t="shared" si="1584"/>
        <v>0</v>
      </c>
      <c r="AL199" s="54">
        <f t="shared" si="1584"/>
        <v>0</v>
      </c>
      <c r="AM199" s="54">
        <f t="shared" si="1584"/>
        <v>0</v>
      </c>
      <c r="AN199" s="54">
        <f t="shared" si="1584"/>
        <v>0</v>
      </c>
      <c r="AO199" s="106">
        <f t="shared" si="1584"/>
        <v>0</v>
      </c>
      <c r="AP199" s="55">
        <f t="shared" si="1584"/>
        <v>0</v>
      </c>
      <c r="AQ199" s="54">
        <f t="shared" si="1584"/>
        <v>0</v>
      </c>
      <c r="AR199" s="54">
        <f t="shared" si="1584"/>
        <v>0</v>
      </c>
      <c r="AS199" s="54">
        <f t="shared" si="1584"/>
        <v>0</v>
      </c>
      <c r="AT199" s="54">
        <f t="shared" si="1584"/>
        <v>0</v>
      </c>
      <c r="AU199" s="54">
        <f t="shared" si="1584"/>
        <v>0</v>
      </c>
      <c r="AV199" s="54">
        <f t="shared" si="1584"/>
        <v>0</v>
      </c>
      <c r="AW199" s="54">
        <f t="shared" si="1584"/>
        <v>0</v>
      </c>
      <c r="AX199" s="54">
        <f t="shared" si="1584"/>
        <v>0</v>
      </c>
      <c r="AY199" s="54">
        <f t="shared" si="1584"/>
        <v>0</v>
      </c>
      <c r="AZ199" s="54">
        <f t="shared" si="1584"/>
        <v>0</v>
      </c>
      <c r="BA199" s="55">
        <f t="shared" si="1584"/>
        <v>0</v>
      </c>
      <c r="BB199" s="54">
        <f t="shared" si="1584"/>
        <v>0</v>
      </c>
      <c r="BC199" s="54">
        <f t="shared" si="1584"/>
        <v>0</v>
      </c>
      <c r="BD199" s="54">
        <f t="shared" si="1584"/>
        <v>0</v>
      </c>
      <c r="BE199" s="106">
        <f t="shared" si="1584"/>
        <v>0</v>
      </c>
      <c r="BF199" s="55">
        <f t="shared" si="1584"/>
        <v>0</v>
      </c>
      <c r="BG199" s="54">
        <f t="shared" si="1584"/>
        <v>0</v>
      </c>
      <c r="BH199" s="54">
        <f t="shared" si="1584"/>
        <v>0</v>
      </c>
      <c r="BI199" s="54">
        <f t="shared" si="1584"/>
        <v>0</v>
      </c>
      <c r="BJ199" s="54">
        <f t="shared" si="1584"/>
        <v>0</v>
      </c>
      <c r="BK199" s="54">
        <f t="shared" si="1584"/>
        <v>0</v>
      </c>
      <c r="BL199" s="54">
        <f t="shared" si="1584"/>
        <v>0</v>
      </c>
      <c r="BM199" s="54">
        <f t="shared" si="1584"/>
        <v>0</v>
      </c>
      <c r="BN199" s="54">
        <f t="shared" si="1584"/>
        <v>0</v>
      </c>
      <c r="BO199" s="54">
        <f t="shared" si="1584"/>
        <v>0</v>
      </c>
      <c r="BP199" s="54">
        <f t="shared" si="1584"/>
        <v>0</v>
      </c>
      <c r="BQ199" s="55">
        <f t="shared" ref="BQ199:EM199" si="1585">BQ200+BQ206+BQ209</f>
        <v>0</v>
      </c>
      <c r="BR199" s="54">
        <f t="shared" si="1585"/>
        <v>0</v>
      </c>
      <c r="BS199" s="54">
        <f t="shared" si="1585"/>
        <v>0</v>
      </c>
      <c r="BT199" s="54">
        <f t="shared" si="1585"/>
        <v>0</v>
      </c>
      <c r="BU199" s="106">
        <f t="shared" si="1585"/>
        <v>0</v>
      </c>
      <c r="BV199" s="55">
        <f t="shared" si="1585"/>
        <v>0</v>
      </c>
      <c r="BW199" s="54">
        <f t="shared" si="1585"/>
        <v>0</v>
      </c>
      <c r="BX199" s="54">
        <f t="shared" si="1585"/>
        <v>0</v>
      </c>
      <c r="BY199" s="54">
        <f t="shared" si="1585"/>
        <v>0</v>
      </c>
      <c r="BZ199" s="54">
        <f t="shared" si="1585"/>
        <v>0</v>
      </c>
      <c r="CA199" s="54">
        <f t="shared" si="1585"/>
        <v>0</v>
      </c>
      <c r="CB199" s="54">
        <f t="shared" si="1585"/>
        <v>0</v>
      </c>
      <c r="CC199" s="54">
        <f t="shared" si="1585"/>
        <v>0</v>
      </c>
      <c r="CD199" s="54">
        <f t="shared" si="1585"/>
        <v>0</v>
      </c>
      <c r="CE199" s="54">
        <f t="shared" si="1585"/>
        <v>0</v>
      </c>
      <c r="CF199" s="54">
        <f t="shared" si="1585"/>
        <v>0</v>
      </c>
      <c r="CG199" s="55">
        <f t="shared" si="1585"/>
        <v>0</v>
      </c>
      <c r="CH199" s="54">
        <f t="shared" si="1585"/>
        <v>0</v>
      </c>
      <c r="CI199" s="54">
        <f t="shared" si="1585"/>
        <v>0</v>
      </c>
      <c r="CJ199" s="54">
        <f t="shared" si="1585"/>
        <v>0</v>
      </c>
      <c r="CK199" s="54">
        <f t="shared" si="1585"/>
        <v>0</v>
      </c>
      <c r="CL199" s="54">
        <f t="shared" si="1585"/>
        <v>0</v>
      </c>
      <c r="CM199" s="54">
        <f t="shared" si="1585"/>
        <v>0</v>
      </c>
      <c r="CN199" s="54">
        <f t="shared" si="1585"/>
        <v>0</v>
      </c>
      <c r="CO199" s="54">
        <f t="shared" si="1585"/>
        <v>0</v>
      </c>
      <c r="CP199" s="54">
        <f t="shared" si="1585"/>
        <v>0</v>
      </c>
      <c r="CQ199" s="54">
        <f t="shared" si="1585"/>
        <v>0</v>
      </c>
      <c r="CR199" s="54">
        <f t="shared" si="1585"/>
        <v>0</v>
      </c>
      <c r="CS199" s="54">
        <f t="shared" si="1585"/>
        <v>0</v>
      </c>
      <c r="CT199" s="54">
        <f t="shared" si="1585"/>
        <v>0</v>
      </c>
      <c r="CU199" s="106">
        <f t="shared" si="1585"/>
        <v>0</v>
      </c>
      <c r="CV199" s="149">
        <f t="shared" si="1585"/>
        <v>0</v>
      </c>
      <c r="CW199" s="55">
        <f t="shared" si="1585"/>
        <v>0</v>
      </c>
      <c r="CX199" s="54">
        <f t="shared" si="1585"/>
        <v>0</v>
      </c>
      <c r="CY199" s="54">
        <f t="shared" si="1585"/>
        <v>0</v>
      </c>
      <c r="CZ199" s="54">
        <f t="shared" si="1585"/>
        <v>0</v>
      </c>
      <c r="DA199" s="54">
        <f t="shared" si="1585"/>
        <v>0</v>
      </c>
      <c r="DB199" s="54">
        <f t="shared" si="1585"/>
        <v>0</v>
      </c>
      <c r="DC199" s="54">
        <f t="shared" si="1585"/>
        <v>0</v>
      </c>
      <c r="DD199" s="54">
        <f t="shared" si="1585"/>
        <v>0</v>
      </c>
      <c r="DE199" s="54">
        <f t="shared" si="1585"/>
        <v>0</v>
      </c>
      <c r="DF199" s="54">
        <f t="shared" si="1585"/>
        <v>0</v>
      </c>
      <c r="DG199" s="54">
        <f t="shared" si="1585"/>
        <v>0</v>
      </c>
      <c r="DH199" s="55">
        <f t="shared" si="1585"/>
        <v>0</v>
      </c>
      <c r="DI199" s="54">
        <f t="shared" si="1585"/>
        <v>0</v>
      </c>
      <c r="DJ199" s="54">
        <f t="shared" si="1585"/>
        <v>0</v>
      </c>
      <c r="DK199" s="54">
        <f t="shared" si="1585"/>
        <v>0</v>
      </c>
      <c r="DL199" s="106">
        <f t="shared" si="1585"/>
        <v>0</v>
      </c>
      <c r="DM199" s="55">
        <f t="shared" si="1585"/>
        <v>0</v>
      </c>
      <c r="DN199" s="54">
        <f t="shared" si="1585"/>
        <v>0</v>
      </c>
      <c r="DO199" s="54">
        <f t="shared" si="1585"/>
        <v>0</v>
      </c>
      <c r="DP199" s="54">
        <f t="shared" si="1585"/>
        <v>0</v>
      </c>
      <c r="DQ199" s="54">
        <f t="shared" si="1585"/>
        <v>0</v>
      </c>
      <c r="DR199" s="54">
        <f t="shared" si="1585"/>
        <v>0</v>
      </c>
      <c r="DS199" s="54">
        <f t="shared" si="1585"/>
        <v>0</v>
      </c>
      <c r="DT199" s="54">
        <f t="shared" si="1585"/>
        <v>0</v>
      </c>
      <c r="DU199" s="54">
        <f t="shared" si="1585"/>
        <v>0</v>
      </c>
      <c r="DV199" s="54">
        <f t="shared" si="1585"/>
        <v>0</v>
      </c>
      <c r="DW199" s="54">
        <f t="shared" si="1585"/>
        <v>0</v>
      </c>
      <c r="DX199" s="55">
        <f t="shared" si="1585"/>
        <v>0</v>
      </c>
      <c r="DY199" s="54">
        <f t="shared" si="1585"/>
        <v>0</v>
      </c>
      <c r="DZ199" s="54">
        <f t="shared" si="1585"/>
        <v>0</v>
      </c>
      <c r="EA199" s="54">
        <f t="shared" si="1585"/>
        <v>0</v>
      </c>
      <c r="EB199" s="106">
        <f t="shared" si="1585"/>
        <v>0</v>
      </c>
      <c r="EC199" s="55">
        <f t="shared" si="1585"/>
        <v>0</v>
      </c>
      <c r="ED199" s="54">
        <f t="shared" si="1585"/>
        <v>0</v>
      </c>
      <c r="EE199" s="54">
        <f t="shared" si="1585"/>
        <v>0</v>
      </c>
      <c r="EF199" s="54">
        <f t="shared" si="1585"/>
        <v>0</v>
      </c>
      <c r="EG199" s="54">
        <f t="shared" si="1585"/>
        <v>0</v>
      </c>
      <c r="EH199" s="54">
        <f t="shared" si="1585"/>
        <v>0</v>
      </c>
      <c r="EI199" s="54">
        <f t="shared" si="1585"/>
        <v>0</v>
      </c>
      <c r="EJ199" s="54">
        <f t="shared" si="1585"/>
        <v>0</v>
      </c>
      <c r="EK199" s="54">
        <f t="shared" si="1585"/>
        <v>0</v>
      </c>
      <c r="EL199" s="54">
        <f t="shared" si="1585"/>
        <v>0</v>
      </c>
      <c r="EM199" s="54">
        <f t="shared" si="1585"/>
        <v>0</v>
      </c>
      <c r="EN199" s="55">
        <f t="shared" ref="EN199:GY199" si="1586">EN200+EN206+EN209</f>
        <v>0</v>
      </c>
      <c r="EO199" s="54">
        <f t="shared" si="1586"/>
        <v>0</v>
      </c>
      <c r="EP199" s="54">
        <f t="shared" si="1586"/>
        <v>0</v>
      </c>
      <c r="EQ199" s="54">
        <f t="shared" si="1586"/>
        <v>0</v>
      </c>
      <c r="ER199" s="106">
        <f t="shared" si="1586"/>
        <v>0</v>
      </c>
      <c r="ES199" s="55">
        <f t="shared" si="1586"/>
        <v>0</v>
      </c>
      <c r="ET199" s="54">
        <f t="shared" si="1586"/>
        <v>0</v>
      </c>
      <c r="EU199" s="54">
        <f t="shared" si="1586"/>
        <v>0</v>
      </c>
      <c r="EV199" s="54">
        <f t="shared" si="1586"/>
        <v>0</v>
      </c>
      <c r="EW199" s="54">
        <f t="shared" si="1586"/>
        <v>0</v>
      </c>
      <c r="EX199" s="54">
        <f t="shared" si="1586"/>
        <v>0</v>
      </c>
      <c r="EY199" s="54">
        <f t="shared" si="1586"/>
        <v>0</v>
      </c>
      <c r="EZ199" s="54">
        <f t="shared" si="1586"/>
        <v>0</v>
      </c>
      <c r="FA199" s="54">
        <f t="shared" si="1586"/>
        <v>0</v>
      </c>
      <c r="FB199" s="54">
        <f t="shared" si="1586"/>
        <v>0</v>
      </c>
      <c r="FC199" s="54">
        <f t="shared" si="1586"/>
        <v>0</v>
      </c>
      <c r="FD199" s="55">
        <f t="shared" si="1586"/>
        <v>0</v>
      </c>
      <c r="FE199" s="54">
        <f t="shared" si="1586"/>
        <v>0</v>
      </c>
      <c r="FF199" s="54">
        <f t="shared" si="1586"/>
        <v>0</v>
      </c>
      <c r="FG199" s="54">
        <f t="shared" si="1586"/>
        <v>0</v>
      </c>
      <c r="FH199" s="106">
        <f t="shared" si="1586"/>
        <v>0</v>
      </c>
      <c r="FI199" s="55">
        <f t="shared" si="1586"/>
        <v>0</v>
      </c>
      <c r="FJ199" s="54">
        <f t="shared" si="1586"/>
        <v>0</v>
      </c>
      <c r="FK199" s="54">
        <f t="shared" si="1586"/>
        <v>0</v>
      </c>
      <c r="FL199" s="54">
        <f t="shared" si="1586"/>
        <v>0</v>
      </c>
      <c r="FM199" s="54">
        <f t="shared" si="1586"/>
        <v>0</v>
      </c>
      <c r="FN199" s="54">
        <f t="shared" si="1586"/>
        <v>0</v>
      </c>
      <c r="FO199" s="54">
        <f t="shared" si="1586"/>
        <v>0</v>
      </c>
      <c r="FP199" s="54">
        <f t="shared" si="1586"/>
        <v>0</v>
      </c>
      <c r="FQ199" s="54">
        <f t="shared" si="1586"/>
        <v>0</v>
      </c>
      <c r="FR199" s="54">
        <f t="shared" si="1586"/>
        <v>0</v>
      </c>
      <c r="FS199" s="54">
        <f t="shared" si="1586"/>
        <v>0</v>
      </c>
      <c r="FT199" s="55">
        <f t="shared" si="1586"/>
        <v>0</v>
      </c>
      <c r="FU199" s="54">
        <f t="shared" si="1586"/>
        <v>0</v>
      </c>
      <c r="FV199" s="54">
        <f t="shared" si="1586"/>
        <v>0</v>
      </c>
      <c r="FW199" s="54">
        <f t="shared" si="1586"/>
        <v>0</v>
      </c>
      <c r="FX199" s="106">
        <f t="shared" si="1586"/>
        <v>0</v>
      </c>
      <c r="FY199" s="55">
        <f t="shared" si="1586"/>
        <v>0</v>
      </c>
      <c r="FZ199" s="54">
        <f t="shared" si="1586"/>
        <v>0</v>
      </c>
      <c r="GA199" s="54">
        <f t="shared" si="1586"/>
        <v>0</v>
      </c>
      <c r="GB199" s="54">
        <f t="shared" si="1586"/>
        <v>0</v>
      </c>
      <c r="GC199" s="54">
        <f t="shared" si="1586"/>
        <v>0</v>
      </c>
      <c r="GD199" s="54">
        <f t="shared" si="1586"/>
        <v>0</v>
      </c>
      <c r="GE199" s="54">
        <f t="shared" si="1586"/>
        <v>0</v>
      </c>
      <c r="GF199" s="54">
        <f t="shared" si="1586"/>
        <v>0</v>
      </c>
      <c r="GG199" s="54">
        <f t="shared" si="1586"/>
        <v>0</v>
      </c>
      <c r="GH199" s="54">
        <f t="shared" si="1586"/>
        <v>0</v>
      </c>
      <c r="GI199" s="54">
        <f t="shared" si="1586"/>
        <v>0</v>
      </c>
      <c r="GJ199" s="55">
        <f t="shared" si="1586"/>
        <v>0</v>
      </c>
      <c r="GK199" s="54">
        <f t="shared" si="1586"/>
        <v>0</v>
      </c>
      <c r="GL199" s="54">
        <f t="shared" si="1586"/>
        <v>0</v>
      </c>
      <c r="GM199" s="54">
        <f t="shared" si="1586"/>
        <v>0</v>
      </c>
      <c r="GN199" s="106">
        <f t="shared" si="1586"/>
        <v>0</v>
      </c>
      <c r="GO199" s="55">
        <f t="shared" si="1586"/>
        <v>0</v>
      </c>
      <c r="GP199" s="54">
        <f t="shared" si="1586"/>
        <v>0</v>
      </c>
      <c r="GQ199" s="54">
        <f t="shared" si="1586"/>
        <v>0</v>
      </c>
      <c r="GR199" s="54">
        <f t="shared" si="1586"/>
        <v>0</v>
      </c>
      <c r="GS199" s="54">
        <f t="shared" si="1586"/>
        <v>0</v>
      </c>
      <c r="GT199" s="54">
        <f t="shared" si="1586"/>
        <v>0</v>
      </c>
      <c r="GU199" s="54">
        <f t="shared" si="1586"/>
        <v>0</v>
      </c>
      <c r="GV199" s="54">
        <f t="shared" si="1586"/>
        <v>0</v>
      </c>
      <c r="GW199" s="54">
        <f t="shared" si="1586"/>
        <v>0</v>
      </c>
      <c r="GX199" s="54">
        <f t="shared" si="1586"/>
        <v>0</v>
      </c>
      <c r="GY199" s="54">
        <f t="shared" si="1586"/>
        <v>0</v>
      </c>
      <c r="GZ199" s="55">
        <f t="shared" ref="GZ199:JW199" si="1587">GZ200+GZ206+GZ209</f>
        <v>0</v>
      </c>
      <c r="HA199" s="54">
        <f t="shared" si="1587"/>
        <v>0</v>
      </c>
      <c r="HB199" s="54">
        <f t="shared" si="1587"/>
        <v>0</v>
      </c>
      <c r="HC199" s="54">
        <f t="shared" si="1587"/>
        <v>0</v>
      </c>
      <c r="HD199" s="54">
        <f t="shared" si="1587"/>
        <v>0</v>
      </c>
      <c r="HE199" s="54">
        <f t="shared" si="1587"/>
        <v>0</v>
      </c>
      <c r="HF199" s="54">
        <f t="shared" si="1587"/>
        <v>0</v>
      </c>
      <c r="HG199" s="54">
        <f t="shared" si="1587"/>
        <v>0</v>
      </c>
      <c r="HH199" s="54">
        <f t="shared" si="1587"/>
        <v>0</v>
      </c>
      <c r="HI199" s="54">
        <f t="shared" si="1587"/>
        <v>0</v>
      </c>
      <c r="HJ199" s="54">
        <f t="shared" si="1587"/>
        <v>0</v>
      </c>
      <c r="HK199" s="54">
        <f t="shared" si="1587"/>
        <v>0</v>
      </c>
      <c r="HL199" s="54">
        <f t="shared" si="1587"/>
        <v>0</v>
      </c>
      <c r="HM199" s="54">
        <f t="shared" si="1587"/>
        <v>0</v>
      </c>
      <c r="HN199" s="106">
        <f t="shared" si="1587"/>
        <v>0</v>
      </c>
      <c r="HO199" s="133">
        <f t="shared" si="1587"/>
        <v>0</v>
      </c>
      <c r="HP199" s="149">
        <f t="shared" si="1587"/>
        <v>0</v>
      </c>
      <c r="HQ199" s="55">
        <f t="shared" si="1587"/>
        <v>0</v>
      </c>
      <c r="HR199" s="54">
        <f t="shared" si="1587"/>
        <v>0</v>
      </c>
      <c r="HS199" s="54">
        <f t="shared" si="1587"/>
        <v>0</v>
      </c>
      <c r="HT199" s="54">
        <f t="shared" si="1587"/>
        <v>0</v>
      </c>
      <c r="HU199" s="54">
        <f t="shared" si="1587"/>
        <v>0</v>
      </c>
      <c r="HV199" s="54">
        <f t="shared" si="1587"/>
        <v>0</v>
      </c>
      <c r="HW199" s="54">
        <f t="shared" si="1587"/>
        <v>0</v>
      </c>
      <c r="HX199" s="54">
        <f t="shared" si="1587"/>
        <v>0</v>
      </c>
      <c r="HY199" s="54">
        <f t="shared" si="1587"/>
        <v>0</v>
      </c>
      <c r="HZ199" s="54">
        <f t="shared" si="1587"/>
        <v>0</v>
      </c>
      <c r="IA199" s="54">
        <f t="shared" si="1587"/>
        <v>0</v>
      </c>
      <c r="IB199" s="55">
        <f t="shared" si="1587"/>
        <v>0</v>
      </c>
      <c r="IC199" s="54">
        <f t="shared" si="1587"/>
        <v>0</v>
      </c>
      <c r="ID199" s="54">
        <f t="shared" si="1587"/>
        <v>0</v>
      </c>
      <c r="IE199" s="54">
        <f t="shared" si="1587"/>
        <v>0</v>
      </c>
      <c r="IF199" s="106">
        <f t="shared" si="1587"/>
        <v>0</v>
      </c>
      <c r="IG199" s="55">
        <f t="shared" si="1587"/>
        <v>0</v>
      </c>
      <c r="IH199" s="54">
        <f t="shared" si="1587"/>
        <v>0</v>
      </c>
      <c r="II199" s="54">
        <f t="shared" si="1587"/>
        <v>0</v>
      </c>
      <c r="IJ199" s="54">
        <f t="shared" si="1587"/>
        <v>0</v>
      </c>
      <c r="IK199" s="54">
        <f t="shared" si="1587"/>
        <v>0</v>
      </c>
      <c r="IL199" s="54">
        <f t="shared" si="1587"/>
        <v>0</v>
      </c>
      <c r="IM199" s="54">
        <f t="shared" si="1587"/>
        <v>0</v>
      </c>
      <c r="IN199" s="54">
        <f t="shared" si="1587"/>
        <v>0</v>
      </c>
      <c r="IO199" s="54">
        <f t="shared" si="1587"/>
        <v>0</v>
      </c>
      <c r="IP199" s="54">
        <f t="shared" si="1587"/>
        <v>0</v>
      </c>
      <c r="IQ199" s="54">
        <f t="shared" si="1587"/>
        <v>0</v>
      </c>
      <c r="IR199" s="55">
        <f t="shared" si="1587"/>
        <v>0</v>
      </c>
      <c r="IS199" s="54">
        <f t="shared" si="1587"/>
        <v>0</v>
      </c>
      <c r="IT199" s="54">
        <f t="shared" si="1587"/>
        <v>0</v>
      </c>
      <c r="IU199" s="54">
        <f t="shared" si="1587"/>
        <v>0</v>
      </c>
      <c r="IV199" s="106">
        <f t="shared" si="1587"/>
        <v>0</v>
      </c>
      <c r="IW199" s="55">
        <f t="shared" si="1587"/>
        <v>0</v>
      </c>
      <c r="IX199" s="54">
        <f t="shared" si="1587"/>
        <v>0</v>
      </c>
      <c r="IY199" s="54">
        <f t="shared" si="1587"/>
        <v>0</v>
      </c>
      <c r="IZ199" s="54">
        <f t="shared" si="1587"/>
        <v>0</v>
      </c>
      <c r="JA199" s="54">
        <f t="shared" si="1587"/>
        <v>0</v>
      </c>
      <c r="JB199" s="54">
        <f t="shared" si="1587"/>
        <v>0</v>
      </c>
      <c r="JC199" s="54">
        <f t="shared" si="1587"/>
        <v>0</v>
      </c>
      <c r="JD199" s="54">
        <f t="shared" si="1587"/>
        <v>0</v>
      </c>
      <c r="JE199" s="54">
        <f t="shared" si="1587"/>
        <v>0</v>
      </c>
      <c r="JF199" s="54">
        <f t="shared" si="1587"/>
        <v>0</v>
      </c>
      <c r="JG199" s="54">
        <f t="shared" si="1587"/>
        <v>0</v>
      </c>
      <c r="JH199" s="55">
        <f t="shared" si="1587"/>
        <v>0</v>
      </c>
      <c r="JI199" s="54">
        <f t="shared" si="1587"/>
        <v>0</v>
      </c>
      <c r="JJ199" s="54">
        <f t="shared" si="1587"/>
        <v>0</v>
      </c>
      <c r="JK199" s="54">
        <f t="shared" si="1587"/>
        <v>0</v>
      </c>
      <c r="JL199" s="106">
        <f t="shared" si="1587"/>
        <v>0</v>
      </c>
      <c r="JM199" s="55">
        <f t="shared" si="1587"/>
        <v>0</v>
      </c>
      <c r="JN199" s="54">
        <f t="shared" si="1587"/>
        <v>0</v>
      </c>
      <c r="JO199" s="54">
        <f t="shared" si="1587"/>
        <v>0</v>
      </c>
      <c r="JP199" s="54">
        <f t="shared" si="1587"/>
        <v>0</v>
      </c>
      <c r="JQ199" s="54">
        <f t="shared" si="1587"/>
        <v>0</v>
      </c>
      <c r="JR199" s="54">
        <f t="shared" si="1587"/>
        <v>0</v>
      </c>
      <c r="JS199" s="54">
        <f t="shared" si="1587"/>
        <v>0</v>
      </c>
      <c r="JT199" s="54">
        <f t="shared" si="1587"/>
        <v>0</v>
      </c>
      <c r="JU199" s="54">
        <f t="shared" si="1587"/>
        <v>0</v>
      </c>
      <c r="JV199" s="54">
        <f t="shared" si="1587"/>
        <v>0</v>
      </c>
      <c r="JW199" s="54">
        <f t="shared" si="1587"/>
        <v>0</v>
      </c>
      <c r="JX199" s="55">
        <f t="shared" ref="JX199:MT199" si="1588">JX200+JX206+JX209</f>
        <v>0</v>
      </c>
      <c r="JY199" s="54">
        <f t="shared" si="1588"/>
        <v>0</v>
      </c>
      <c r="JZ199" s="54">
        <f t="shared" si="1588"/>
        <v>0</v>
      </c>
      <c r="KA199" s="54">
        <f t="shared" si="1588"/>
        <v>0</v>
      </c>
      <c r="KB199" s="106">
        <f t="shared" si="1588"/>
        <v>0</v>
      </c>
      <c r="KC199" s="55">
        <f t="shared" si="1588"/>
        <v>0</v>
      </c>
      <c r="KD199" s="54">
        <f t="shared" si="1588"/>
        <v>0</v>
      </c>
      <c r="KE199" s="54">
        <f t="shared" si="1588"/>
        <v>0</v>
      </c>
      <c r="KF199" s="54">
        <f t="shared" si="1588"/>
        <v>0</v>
      </c>
      <c r="KG199" s="54">
        <f t="shared" si="1588"/>
        <v>0</v>
      </c>
      <c r="KH199" s="54">
        <f t="shared" si="1588"/>
        <v>0</v>
      </c>
      <c r="KI199" s="54">
        <f t="shared" si="1588"/>
        <v>0</v>
      </c>
      <c r="KJ199" s="54">
        <f t="shared" si="1588"/>
        <v>0</v>
      </c>
      <c r="KK199" s="54">
        <f t="shared" si="1588"/>
        <v>0</v>
      </c>
      <c r="KL199" s="54">
        <f t="shared" si="1588"/>
        <v>0</v>
      </c>
      <c r="KM199" s="54">
        <f t="shared" si="1588"/>
        <v>0</v>
      </c>
      <c r="KN199" s="55">
        <f t="shared" si="1588"/>
        <v>0</v>
      </c>
      <c r="KO199" s="54">
        <f t="shared" si="1588"/>
        <v>0</v>
      </c>
      <c r="KP199" s="54">
        <f t="shared" si="1588"/>
        <v>0</v>
      </c>
      <c r="KQ199" s="54">
        <f t="shared" si="1588"/>
        <v>0</v>
      </c>
      <c r="KR199" s="54">
        <f t="shared" si="1588"/>
        <v>0</v>
      </c>
      <c r="KS199" s="54">
        <f t="shared" si="1588"/>
        <v>0</v>
      </c>
      <c r="KT199" s="54">
        <f t="shared" si="1588"/>
        <v>0</v>
      </c>
      <c r="KU199" s="54">
        <f t="shared" si="1588"/>
        <v>0</v>
      </c>
      <c r="KV199" s="54">
        <f t="shared" si="1588"/>
        <v>0</v>
      </c>
      <c r="KW199" s="54">
        <f t="shared" si="1588"/>
        <v>0</v>
      </c>
      <c r="KX199" s="54">
        <f t="shared" si="1588"/>
        <v>0</v>
      </c>
      <c r="KY199" s="54">
        <f t="shared" si="1588"/>
        <v>0</v>
      </c>
      <c r="KZ199" s="54">
        <f t="shared" si="1588"/>
        <v>0</v>
      </c>
      <c r="LA199" s="54">
        <f t="shared" si="1588"/>
        <v>0</v>
      </c>
      <c r="LB199" s="106">
        <f t="shared" si="1588"/>
        <v>0</v>
      </c>
      <c r="LC199" s="149">
        <f t="shared" si="1588"/>
        <v>0</v>
      </c>
      <c r="LD199" s="55">
        <f t="shared" si="1588"/>
        <v>0</v>
      </c>
      <c r="LE199" s="54">
        <f t="shared" si="1588"/>
        <v>0</v>
      </c>
      <c r="LF199" s="54">
        <f t="shared" si="1588"/>
        <v>0</v>
      </c>
      <c r="LG199" s="54">
        <f t="shared" si="1588"/>
        <v>0</v>
      </c>
      <c r="LH199" s="54">
        <f t="shared" si="1588"/>
        <v>0</v>
      </c>
      <c r="LI199" s="54">
        <f t="shared" si="1588"/>
        <v>0</v>
      </c>
      <c r="LJ199" s="54">
        <f t="shared" si="1588"/>
        <v>0</v>
      </c>
      <c r="LK199" s="54">
        <f t="shared" si="1588"/>
        <v>0</v>
      </c>
      <c r="LL199" s="54">
        <f t="shared" si="1588"/>
        <v>0</v>
      </c>
      <c r="LM199" s="54">
        <f t="shared" si="1588"/>
        <v>0</v>
      </c>
      <c r="LN199" s="54">
        <f t="shared" si="1588"/>
        <v>0</v>
      </c>
      <c r="LO199" s="55">
        <f t="shared" si="1588"/>
        <v>0</v>
      </c>
      <c r="LP199" s="54">
        <f t="shared" si="1588"/>
        <v>0</v>
      </c>
      <c r="LQ199" s="54">
        <f t="shared" si="1588"/>
        <v>0</v>
      </c>
      <c r="LR199" s="54">
        <f t="shared" si="1588"/>
        <v>0</v>
      </c>
      <c r="LS199" s="106">
        <f t="shared" si="1588"/>
        <v>0</v>
      </c>
      <c r="LT199" s="55">
        <f t="shared" si="1588"/>
        <v>0</v>
      </c>
      <c r="LU199" s="54">
        <f t="shared" si="1588"/>
        <v>0</v>
      </c>
      <c r="LV199" s="54">
        <f t="shared" si="1588"/>
        <v>0</v>
      </c>
      <c r="LW199" s="54">
        <f t="shared" si="1588"/>
        <v>0</v>
      </c>
      <c r="LX199" s="54">
        <f t="shared" si="1588"/>
        <v>0</v>
      </c>
      <c r="LY199" s="54">
        <f t="shared" si="1588"/>
        <v>0</v>
      </c>
      <c r="LZ199" s="54">
        <f t="shared" si="1588"/>
        <v>0</v>
      </c>
      <c r="MA199" s="54">
        <f t="shared" si="1588"/>
        <v>0</v>
      </c>
      <c r="MB199" s="54">
        <f t="shared" si="1588"/>
        <v>0</v>
      </c>
      <c r="MC199" s="54">
        <f t="shared" si="1588"/>
        <v>0</v>
      </c>
      <c r="MD199" s="54">
        <f t="shared" si="1588"/>
        <v>0</v>
      </c>
      <c r="ME199" s="55">
        <f t="shared" si="1588"/>
        <v>0</v>
      </c>
      <c r="MF199" s="54">
        <f t="shared" si="1588"/>
        <v>0</v>
      </c>
      <c r="MG199" s="54">
        <f t="shared" si="1588"/>
        <v>0</v>
      </c>
      <c r="MH199" s="54">
        <f t="shared" si="1588"/>
        <v>0</v>
      </c>
      <c r="MI199" s="106">
        <f t="shared" si="1588"/>
        <v>0</v>
      </c>
      <c r="MJ199" s="55">
        <f t="shared" si="1588"/>
        <v>0</v>
      </c>
      <c r="MK199" s="54">
        <f t="shared" si="1588"/>
        <v>0</v>
      </c>
      <c r="ML199" s="54">
        <f t="shared" si="1588"/>
        <v>0</v>
      </c>
      <c r="MM199" s="54">
        <f t="shared" si="1588"/>
        <v>0</v>
      </c>
      <c r="MN199" s="54">
        <f t="shared" si="1588"/>
        <v>0</v>
      </c>
      <c r="MO199" s="54">
        <f t="shared" si="1588"/>
        <v>0</v>
      </c>
      <c r="MP199" s="54">
        <f t="shared" si="1588"/>
        <v>0</v>
      </c>
      <c r="MQ199" s="54">
        <f t="shared" si="1588"/>
        <v>0</v>
      </c>
      <c r="MR199" s="54">
        <f t="shared" si="1588"/>
        <v>0</v>
      </c>
      <c r="MS199" s="54">
        <f t="shared" si="1588"/>
        <v>0</v>
      </c>
      <c r="MT199" s="54">
        <f t="shared" si="1588"/>
        <v>0</v>
      </c>
      <c r="MU199" s="55">
        <f t="shared" ref="MU199:PF199" si="1589">MU200+MU206+MU209</f>
        <v>0</v>
      </c>
      <c r="MV199" s="54">
        <f t="shared" si="1589"/>
        <v>0</v>
      </c>
      <c r="MW199" s="54">
        <f t="shared" si="1589"/>
        <v>0</v>
      </c>
      <c r="MX199" s="54">
        <f t="shared" si="1589"/>
        <v>0</v>
      </c>
      <c r="MY199" s="106">
        <f t="shared" si="1589"/>
        <v>0</v>
      </c>
      <c r="MZ199" s="55">
        <f t="shared" si="1589"/>
        <v>0</v>
      </c>
      <c r="NA199" s="54">
        <f t="shared" si="1589"/>
        <v>0</v>
      </c>
      <c r="NB199" s="54">
        <f t="shared" si="1589"/>
        <v>0</v>
      </c>
      <c r="NC199" s="54">
        <f t="shared" si="1589"/>
        <v>0</v>
      </c>
      <c r="ND199" s="54">
        <f t="shared" si="1589"/>
        <v>0</v>
      </c>
      <c r="NE199" s="54">
        <f t="shared" si="1589"/>
        <v>0</v>
      </c>
      <c r="NF199" s="54">
        <f t="shared" si="1589"/>
        <v>0</v>
      </c>
      <c r="NG199" s="54">
        <f t="shared" si="1589"/>
        <v>0</v>
      </c>
      <c r="NH199" s="54">
        <f t="shared" si="1589"/>
        <v>0</v>
      </c>
      <c r="NI199" s="54">
        <f t="shared" si="1589"/>
        <v>0</v>
      </c>
      <c r="NJ199" s="54">
        <f t="shared" si="1589"/>
        <v>0</v>
      </c>
      <c r="NK199" s="55">
        <f t="shared" si="1589"/>
        <v>0</v>
      </c>
      <c r="NL199" s="54">
        <f t="shared" si="1589"/>
        <v>0</v>
      </c>
      <c r="NM199" s="54">
        <f t="shared" si="1589"/>
        <v>0</v>
      </c>
      <c r="NN199" s="54">
        <f t="shared" si="1589"/>
        <v>0</v>
      </c>
      <c r="NO199" s="106">
        <f t="shared" si="1589"/>
        <v>0</v>
      </c>
      <c r="NP199" s="55">
        <f t="shared" si="1589"/>
        <v>0</v>
      </c>
      <c r="NQ199" s="54">
        <f t="shared" si="1589"/>
        <v>0</v>
      </c>
      <c r="NR199" s="54">
        <f t="shared" si="1589"/>
        <v>0</v>
      </c>
      <c r="NS199" s="54">
        <f t="shared" si="1589"/>
        <v>0</v>
      </c>
      <c r="NT199" s="54">
        <f t="shared" si="1589"/>
        <v>0</v>
      </c>
      <c r="NU199" s="54">
        <f t="shared" si="1589"/>
        <v>0</v>
      </c>
      <c r="NV199" s="54">
        <f t="shared" si="1589"/>
        <v>0</v>
      </c>
      <c r="NW199" s="54">
        <f t="shared" si="1589"/>
        <v>0</v>
      </c>
      <c r="NX199" s="54">
        <f t="shared" si="1589"/>
        <v>0</v>
      </c>
      <c r="NY199" s="54">
        <f t="shared" si="1589"/>
        <v>0</v>
      </c>
      <c r="NZ199" s="54">
        <f t="shared" si="1589"/>
        <v>0</v>
      </c>
      <c r="OA199" s="55">
        <f t="shared" si="1589"/>
        <v>0</v>
      </c>
      <c r="OB199" s="54">
        <f t="shared" si="1589"/>
        <v>0</v>
      </c>
      <c r="OC199" s="54">
        <f t="shared" si="1589"/>
        <v>0</v>
      </c>
      <c r="OD199" s="54">
        <f t="shared" si="1589"/>
        <v>0</v>
      </c>
      <c r="OE199" s="106">
        <f t="shared" si="1589"/>
        <v>0</v>
      </c>
      <c r="OF199" s="55">
        <f t="shared" si="1589"/>
        <v>0</v>
      </c>
      <c r="OG199" s="54">
        <f t="shared" si="1589"/>
        <v>0</v>
      </c>
      <c r="OH199" s="54">
        <f t="shared" si="1589"/>
        <v>0</v>
      </c>
      <c r="OI199" s="54">
        <f t="shared" si="1589"/>
        <v>0</v>
      </c>
      <c r="OJ199" s="54">
        <f t="shared" si="1589"/>
        <v>0</v>
      </c>
      <c r="OK199" s="54">
        <f t="shared" si="1589"/>
        <v>0</v>
      </c>
      <c r="OL199" s="54">
        <f t="shared" si="1589"/>
        <v>0</v>
      </c>
      <c r="OM199" s="54">
        <f t="shared" si="1589"/>
        <v>0</v>
      </c>
      <c r="ON199" s="54">
        <f t="shared" si="1589"/>
        <v>0</v>
      </c>
      <c r="OO199" s="54">
        <f t="shared" si="1589"/>
        <v>0</v>
      </c>
      <c r="OP199" s="54">
        <f t="shared" si="1589"/>
        <v>0</v>
      </c>
      <c r="OQ199" s="55">
        <f t="shared" si="1589"/>
        <v>0</v>
      </c>
      <c r="OR199" s="54">
        <f t="shared" si="1589"/>
        <v>0</v>
      </c>
      <c r="OS199" s="54">
        <f t="shared" si="1589"/>
        <v>0</v>
      </c>
      <c r="OT199" s="54">
        <f t="shared" si="1589"/>
        <v>0</v>
      </c>
      <c r="OU199" s="106">
        <f t="shared" si="1589"/>
        <v>0</v>
      </c>
      <c r="OV199" s="55">
        <f t="shared" si="1589"/>
        <v>0</v>
      </c>
      <c r="OW199" s="54">
        <f t="shared" si="1589"/>
        <v>0</v>
      </c>
      <c r="OX199" s="54">
        <f t="shared" si="1589"/>
        <v>0</v>
      </c>
      <c r="OY199" s="54">
        <f t="shared" si="1589"/>
        <v>0</v>
      </c>
      <c r="OZ199" s="54">
        <f t="shared" si="1589"/>
        <v>0</v>
      </c>
      <c r="PA199" s="54">
        <f t="shared" si="1589"/>
        <v>0</v>
      </c>
      <c r="PB199" s="54">
        <f t="shared" si="1589"/>
        <v>0</v>
      </c>
      <c r="PC199" s="54">
        <f t="shared" si="1589"/>
        <v>0</v>
      </c>
      <c r="PD199" s="54">
        <f t="shared" si="1589"/>
        <v>0</v>
      </c>
      <c r="PE199" s="54">
        <f t="shared" si="1589"/>
        <v>0</v>
      </c>
      <c r="PF199" s="54">
        <f t="shared" si="1589"/>
        <v>0</v>
      </c>
      <c r="PG199" s="55">
        <f t="shared" ref="PG199:RR199" si="1590">PG200+PG206+PG209</f>
        <v>0</v>
      </c>
      <c r="PH199" s="54">
        <f t="shared" si="1590"/>
        <v>0</v>
      </c>
      <c r="PI199" s="54">
        <f t="shared" si="1590"/>
        <v>0</v>
      </c>
      <c r="PJ199" s="54">
        <f t="shared" si="1590"/>
        <v>0</v>
      </c>
      <c r="PK199" s="106">
        <f t="shared" si="1590"/>
        <v>0</v>
      </c>
      <c r="PL199" s="55">
        <f t="shared" si="1590"/>
        <v>0</v>
      </c>
      <c r="PM199" s="54">
        <f t="shared" si="1590"/>
        <v>0</v>
      </c>
      <c r="PN199" s="54">
        <f t="shared" si="1590"/>
        <v>0</v>
      </c>
      <c r="PO199" s="54">
        <f t="shared" si="1590"/>
        <v>0</v>
      </c>
      <c r="PP199" s="54">
        <f t="shared" si="1590"/>
        <v>0</v>
      </c>
      <c r="PQ199" s="54">
        <f t="shared" si="1590"/>
        <v>0</v>
      </c>
      <c r="PR199" s="54">
        <f t="shared" si="1590"/>
        <v>0</v>
      </c>
      <c r="PS199" s="54">
        <f t="shared" si="1590"/>
        <v>0</v>
      </c>
      <c r="PT199" s="54">
        <f t="shared" si="1590"/>
        <v>0</v>
      </c>
      <c r="PU199" s="54">
        <f t="shared" si="1590"/>
        <v>0</v>
      </c>
      <c r="PV199" s="54">
        <f t="shared" si="1590"/>
        <v>0</v>
      </c>
      <c r="PW199" s="55">
        <f t="shared" si="1590"/>
        <v>0</v>
      </c>
      <c r="PX199" s="54">
        <f t="shared" si="1590"/>
        <v>0</v>
      </c>
      <c r="PY199" s="54">
        <f t="shared" si="1590"/>
        <v>0</v>
      </c>
      <c r="PZ199" s="54">
        <f t="shared" si="1590"/>
        <v>0</v>
      </c>
      <c r="QA199" s="106">
        <f t="shared" si="1590"/>
        <v>0</v>
      </c>
      <c r="QB199" s="55">
        <f t="shared" si="1590"/>
        <v>0</v>
      </c>
      <c r="QC199" s="54">
        <f t="shared" si="1590"/>
        <v>0</v>
      </c>
      <c r="QD199" s="54">
        <f t="shared" si="1590"/>
        <v>0</v>
      </c>
      <c r="QE199" s="54">
        <f t="shared" si="1590"/>
        <v>0</v>
      </c>
      <c r="QF199" s="54">
        <f t="shared" si="1590"/>
        <v>0</v>
      </c>
      <c r="QG199" s="54">
        <f t="shared" si="1590"/>
        <v>0</v>
      </c>
      <c r="QH199" s="54">
        <f t="shared" si="1590"/>
        <v>0</v>
      </c>
      <c r="QI199" s="54">
        <f t="shared" si="1590"/>
        <v>0</v>
      </c>
      <c r="QJ199" s="54">
        <f t="shared" si="1590"/>
        <v>0</v>
      </c>
      <c r="QK199" s="54">
        <f t="shared" si="1590"/>
        <v>0</v>
      </c>
      <c r="QL199" s="54">
        <f t="shared" si="1590"/>
        <v>0</v>
      </c>
      <c r="QM199" s="55">
        <f t="shared" si="1590"/>
        <v>0</v>
      </c>
      <c r="QN199" s="54">
        <f t="shared" si="1590"/>
        <v>0</v>
      </c>
      <c r="QO199" s="54">
        <f t="shared" si="1590"/>
        <v>0</v>
      </c>
      <c r="QP199" s="54">
        <f t="shared" si="1590"/>
        <v>0</v>
      </c>
      <c r="QQ199" s="106">
        <f t="shared" si="1590"/>
        <v>0</v>
      </c>
      <c r="QR199" s="55">
        <f t="shared" si="1590"/>
        <v>0</v>
      </c>
      <c r="QS199" s="54">
        <f t="shared" si="1590"/>
        <v>0</v>
      </c>
      <c r="QT199" s="54">
        <f t="shared" si="1590"/>
        <v>0</v>
      </c>
      <c r="QU199" s="54">
        <f t="shared" si="1590"/>
        <v>0</v>
      </c>
      <c r="QV199" s="54">
        <f t="shared" si="1590"/>
        <v>0</v>
      </c>
      <c r="QW199" s="54">
        <f t="shared" si="1590"/>
        <v>0</v>
      </c>
      <c r="QX199" s="54">
        <f t="shared" si="1590"/>
        <v>0</v>
      </c>
      <c r="QY199" s="54">
        <f t="shared" si="1590"/>
        <v>0</v>
      </c>
      <c r="QZ199" s="54">
        <f t="shared" si="1590"/>
        <v>0</v>
      </c>
      <c r="RA199" s="54">
        <f t="shared" si="1590"/>
        <v>0</v>
      </c>
      <c r="RB199" s="54">
        <f t="shared" si="1590"/>
        <v>0</v>
      </c>
      <c r="RC199" s="55">
        <f t="shared" si="1590"/>
        <v>0</v>
      </c>
      <c r="RD199" s="54">
        <f t="shared" si="1590"/>
        <v>0</v>
      </c>
      <c r="RE199" s="54">
        <f t="shared" si="1590"/>
        <v>0</v>
      </c>
      <c r="RF199" s="54">
        <f t="shared" si="1590"/>
        <v>0</v>
      </c>
      <c r="RG199" s="54">
        <f t="shared" si="1590"/>
        <v>0</v>
      </c>
      <c r="RH199" s="54">
        <f t="shared" si="1590"/>
        <v>0</v>
      </c>
      <c r="RI199" s="54">
        <f t="shared" si="1590"/>
        <v>0</v>
      </c>
      <c r="RJ199" s="54">
        <f t="shared" si="1590"/>
        <v>0</v>
      </c>
      <c r="RK199" s="54">
        <f t="shared" si="1590"/>
        <v>0</v>
      </c>
      <c r="RL199" s="54">
        <f t="shared" si="1590"/>
        <v>0</v>
      </c>
      <c r="RM199" s="54">
        <f t="shared" si="1590"/>
        <v>0</v>
      </c>
      <c r="RN199" s="54">
        <f t="shared" si="1590"/>
        <v>0</v>
      </c>
      <c r="RO199" s="54">
        <f t="shared" si="1590"/>
        <v>0</v>
      </c>
      <c r="RP199" s="54">
        <f t="shared" si="1590"/>
        <v>0</v>
      </c>
      <c r="RQ199" s="106">
        <f t="shared" si="1590"/>
        <v>0</v>
      </c>
      <c r="RR199" s="149">
        <f t="shared" si="1590"/>
        <v>0</v>
      </c>
      <c r="RS199" s="55">
        <f t="shared" ref="RS199:UD199" si="1591">RS200+RS206+RS209</f>
        <v>0</v>
      </c>
      <c r="RT199" s="54">
        <f t="shared" si="1591"/>
        <v>0</v>
      </c>
      <c r="RU199" s="54">
        <f t="shared" si="1591"/>
        <v>0</v>
      </c>
      <c r="RV199" s="54">
        <f t="shared" si="1591"/>
        <v>0</v>
      </c>
      <c r="RW199" s="54">
        <f t="shared" si="1591"/>
        <v>0</v>
      </c>
      <c r="RX199" s="54">
        <f t="shared" si="1591"/>
        <v>0</v>
      </c>
      <c r="RY199" s="54">
        <f t="shared" si="1591"/>
        <v>0</v>
      </c>
      <c r="RZ199" s="54">
        <f t="shared" si="1591"/>
        <v>0</v>
      </c>
      <c r="SA199" s="54">
        <f t="shared" si="1591"/>
        <v>0</v>
      </c>
      <c r="SB199" s="54">
        <f t="shared" si="1591"/>
        <v>0</v>
      </c>
      <c r="SC199" s="54">
        <f t="shared" si="1591"/>
        <v>0</v>
      </c>
      <c r="SD199" s="55">
        <f t="shared" si="1591"/>
        <v>0</v>
      </c>
      <c r="SE199" s="54">
        <f t="shared" si="1591"/>
        <v>0</v>
      </c>
      <c r="SF199" s="54">
        <f t="shared" si="1591"/>
        <v>0</v>
      </c>
      <c r="SG199" s="54">
        <f t="shared" si="1591"/>
        <v>0</v>
      </c>
      <c r="SH199" s="106">
        <f t="shared" si="1591"/>
        <v>0</v>
      </c>
      <c r="SI199" s="55">
        <f t="shared" si="1591"/>
        <v>0</v>
      </c>
      <c r="SJ199" s="54">
        <f t="shared" si="1591"/>
        <v>0</v>
      </c>
      <c r="SK199" s="54">
        <f t="shared" si="1591"/>
        <v>0</v>
      </c>
      <c r="SL199" s="54">
        <f t="shared" si="1591"/>
        <v>0</v>
      </c>
      <c r="SM199" s="54">
        <f t="shared" si="1591"/>
        <v>0</v>
      </c>
      <c r="SN199" s="54">
        <f t="shared" si="1591"/>
        <v>0</v>
      </c>
      <c r="SO199" s="54">
        <f t="shared" si="1591"/>
        <v>0</v>
      </c>
      <c r="SP199" s="54">
        <f t="shared" si="1591"/>
        <v>0</v>
      </c>
      <c r="SQ199" s="54">
        <f t="shared" si="1591"/>
        <v>0</v>
      </c>
      <c r="SR199" s="54">
        <f t="shared" si="1591"/>
        <v>0</v>
      </c>
      <c r="SS199" s="54">
        <f t="shared" si="1591"/>
        <v>0</v>
      </c>
      <c r="ST199" s="55">
        <f t="shared" si="1591"/>
        <v>0</v>
      </c>
      <c r="SU199" s="54">
        <f t="shared" si="1591"/>
        <v>0</v>
      </c>
      <c r="SV199" s="54">
        <f t="shared" si="1591"/>
        <v>0</v>
      </c>
      <c r="SW199" s="54">
        <f t="shared" si="1591"/>
        <v>0</v>
      </c>
      <c r="SX199" s="106">
        <f t="shared" si="1591"/>
        <v>0</v>
      </c>
      <c r="SY199" s="55">
        <f t="shared" si="1591"/>
        <v>0</v>
      </c>
      <c r="SZ199" s="54">
        <f t="shared" si="1591"/>
        <v>0</v>
      </c>
      <c r="TA199" s="54">
        <f t="shared" si="1591"/>
        <v>0</v>
      </c>
      <c r="TB199" s="54">
        <f t="shared" si="1591"/>
        <v>0</v>
      </c>
      <c r="TC199" s="54">
        <f t="shared" si="1591"/>
        <v>0</v>
      </c>
      <c r="TD199" s="54">
        <f t="shared" si="1591"/>
        <v>0</v>
      </c>
      <c r="TE199" s="54">
        <f t="shared" si="1591"/>
        <v>0</v>
      </c>
      <c r="TF199" s="54">
        <f t="shared" si="1591"/>
        <v>0</v>
      </c>
      <c r="TG199" s="54">
        <f t="shared" si="1591"/>
        <v>0</v>
      </c>
      <c r="TH199" s="54">
        <f t="shared" si="1591"/>
        <v>0</v>
      </c>
      <c r="TI199" s="54">
        <f t="shared" si="1591"/>
        <v>0</v>
      </c>
      <c r="TJ199" s="55">
        <f t="shared" si="1591"/>
        <v>0</v>
      </c>
      <c r="TK199" s="54">
        <f t="shared" si="1591"/>
        <v>0</v>
      </c>
      <c r="TL199" s="54">
        <f t="shared" si="1591"/>
        <v>0</v>
      </c>
      <c r="TM199" s="54">
        <f t="shared" si="1591"/>
        <v>0</v>
      </c>
      <c r="TN199" s="106">
        <f t="shared" si="1591"/>
        <v>0</v>
      </c>
      <c r="TO199" s="55">
        <f t="shared" si="1591"/>
        <v>0</v>
      </c>
      <c r="TP199" s="54">
        <f t="shared" si="1591"/>
        <v>0</v>
      </c>
      <c r="TQ199" s="54">
        <f t="shared" si="1591"/>
        <v>0</v>
      </c>
      <c r="TR199" s="54">
        <f t="shared" si="1591"/>
        <v>0</v>
      </c>
      <c r="TS199" s="54">
        <f t="shared" si="1591"/>
        <v>0</v>
      </c>
      <c r="TT199" s="54">
        <f t="shared" si="1591"/>
        <v>0</v>
      </c>
      <c r="TU199" s="54">
        <f t="shared" si="1591"/>
        <v>0</v>
      </c>
      <c r="TV199" s="54">
        <f t="shared" si="1591"/>
        <v>0</v>
      </c>
      <c r="TW199" s="54">
        <f t="shared" si="1591"/>
        <v>0</v>
      </c>
      <c r="TX199" s="54">
        <f t="shared" si="1591"/>
        <v>0</v>
      </c>
      <c r="TY199" s="54">
        <f t="shared" si="1591"/>
        <v>0</v>
      </c>
      <c r="TZ199" s="55">
        <f t="shared" si="1591"/>
        <v>0</v>
      </c>
      <c r="UA199" s="54">
        <f t="shared" si="1591"/>
        <v>0</v>
      </c>
      <c r="UB199" s="54">
        <f t="shared" si="1591"/>
        <v>0</v>
      </c>
      <c r="UC199" s="54">
        <f t="shared" si="1591"/>
        <v>0</v>
      </c>
      <c r="UD199" s="106">
        <f t="shared" si="1591"/>
        <v>0</v>
      </c>
      <c r="UE199" s="55">
        <f t="shared" ref="UE199:VD199" si="1592">UE200+UE206+UE209</f>
        <v>0</v>
      </c>
      <c r="UF199" s="54">
        <f t="shared" si="1592"/>
        <v>0</v>
      </c>
      <c r="UG199" s="54">
        <f t="shared" si="1592"/>
        <v>0</v>
      </c>
      <c r="UH199" s="54">
        <f t="shared" si="1592"/>
        <v>0</v>
      </c>
      <c r="UI199" s="54">
        <f t="shared" si="1592"/>
        <v>0</v>
      </c>
      <c r="UJ199" s="54">
        <f t="shared" si="1592"/>
        <v>0</v>
      </c>
      <c r="UK199" s="54">
        <f t="shared" si="1592"/>
        <v>0</v>
      </c>
      <c r="UL199" s="54">
        <f t="shared" si="1592"/>
        <v>0</v>
      </c>
      <c r="UM199" s="54">
        <f t="shared" si="1592"/>
        <v>0</v>
      </c>
      <c r="UN199" s="54">
        <f t="shared" si="1592"/>
        <v>0</v>
      </c>
      <c r="UO199" s="54">
        <f t="shared" si="1592"/>
        <v>0</v>
      </c>
      <c r="UP199" s="55">
        <f t="shared" si="1592"/>
        <v>0</v>
      </c>
      <c r="UQ199" s="54">
        <f t="shared" si="1592"/>
        <v>0</v>
      </c>
      <c r="UR199" s="54">
        <f t="shared" si="1592"/>
        <v>0</v>
      </c>
      <c r="US199" s="54">
        <f t="shared" si="1592"/>
        <v>0</v>
      </c>
      <c r="UT199" s="54">
        <f t="shared" si="1592"/>
        <v>0</v>
      </c>
      <c r="UU199" s="54">
        <f t="shared" si="1592"/>
        <v>0</v>
      </c>
      <c r="UV199" s="54">
        <f t="shared" si="1592"/>
        <v>0</v>
      </c>
      <c r="UW199" s="54">
        <f t="shared" si="1592"/>
        <v>0</v>
      </c>
      <c r="UX199" s="54">
        <f t="shared" si="1592"/>
        <v>0</v>
      </c>
      <c r="UY199" s="54">
        <f t="shared" si="1592"/>
        <v>0</v>
      </c>
      <c r="UZ199" s="54">
        <f t="shared" si="1592"/>
        <v>0</v>
      </c>
      <c r="VA199" s="54">
        <f t="shared" si="1592"/>
        <v>0</v>
      </c>
      <c r="VB199" s="54">
        <f t="shared" si="1592"/>
        <v>0</v>
      </c>
      <c r="VC199" s="54">
        <f t="shared" si="1592"/>
        <v>0</v>
      </c>
      <c r="VD199" s="106">
        <f t="shared" si="1592"/>
        <v>0</v>
      </c>
      <c r="VE199" s="9" t="str">
        <f t="shared" si="1195"/>
        <v>-</v>
      </c>
    </row>
    <row r="200" spans="1:577" ht="20.149999999999999" customHeight="1">
      <c r="A200" s="18"/>
      <c r="B200" s="18">
        <v>6601</v>
      </c>
      <c r="C200" s="18"/>
      <c r="D200" s="19" t="s">
        <v>185</v>
      </c>
      <c r="E200" s="188">
        <f t="shared" ref="E200:T200" si="1593">SUM(E201:E205)</f>
        <v>0</v>
      </c>
      <c r="F200" s="189">
        <f t="shared" si="1593"/>
        <v>0</v>
      </c>
      <c r="G200" s="189">
        <f t="shared" si="1593"/>
        <v>0</v>
      </c>
      <c r="H200" s="190">
        <f t="shared" si="1593"/>
        <v>0</v>
      </c>
      <c r="I200" s="226">
        <f t="shared" si="1593"/>
        <v>0</v>
      </c>
      <c r="J200" s="189">
        <f t="shared" si="1593"/>
        <v>0</v>
      </c>
      <c r="K200" s="57">
        <f t="shared" si="1593"/>
        <v>0</v>
      </c>
      <c r="L200" s="56">
        <f t="shared" si="1593"/>
        <v>0</v>
      </c>
      <c r="M200" s="56">
        <f t="shared" si="1593"/>
        <v>0</v>
      </c>
      <c r="N200" s="56">
        <f t="shared" si="1593"/>
        <v>0</v>
      </c>
      <c r="O200" s="56">
        <f t="shared" si="1593"/>
        <v>0</v>
      </c>
      <c r="P200" s="56">
        <f t="shared" si="1593"/>
        <v>0</v>
      </c>
      <c r="Q200" s="56">
        <f t="shared" si="1593"/>
        <v>0</v>
      </c>
      <c r="R200" s="56">
        <f t="shared" si="1593"/>
        <v>0</v>
      </c>
      <c r="S200" s="56">
        <f t="shared" si="1593"/>
        <v>0</v>
      </c>
      <c r="T200" s="56">
        <f t="shared" si="1593"/>
        <v>0</v>
      </c>
      <c r="U200" s="57">
        <f t="shared" ref="U200:Y200" si="1594">SUM(U201:U205)</f>
        <v>0</v>
      </c>
      <c r="V200" s="56">
        <f t="shared" si="1594"/>
        <v>0</v>
      </c>
      <c r="W200" s="56">
        <f t="shared" si="1594"/>
        <v>0</v>
      </c>
      <c r="X200" s="56">
        <f t="shared" si="1594"/>
        <v>0</v>
      </c>
      <c r="Y200" s="107">
        <f t="shared" si="1594"/>
        <v>0</v>
      </c>
      <c r="Z200" s="57">
        <f t="shared" ref="Z200:AJ200" si="1595">SUM(Z201:Z205)</f>
        <v>0</v>
      </c>
      <c r="AA200" s="56">
        <f t="shared" si="1595"/>
        <v>0</v>
      </c>
      <c r="AB200" s="56">
        <f t="shared" si="1595"/>
        <v>0</v>
      </c>
      <c r="AC200" s="56">
        <f t="shared" si="1595"/>
        <v>0</v>
      </c>
      <c r="AD200" s="56">
        <f t="shared" si="1595"/>
        <v>0</v>
      </c>
      <c r="AE200" s="56">
        <f t="shared" si="1595"/>
        <v>0</v>
      </c>
      <c r="AF200" s="56">
        <f t="shared" si="1595"/>
        <v>0</v>
      </c>
      <c r="AG200" s="56">
        <f t="shared" si="1595"/>
        <v>0</v>
      </c>
      <c r="AH200" s="56">
        <f t="shared" si="1595"/>
        <v>0</v>
      </c>
      <c r="AI200" s="56">
        <f t="shared" si="1595"/>
        <v>0</v>
      </c>
      <c r="AJ200" s="56">
        <f t="shared" si="1595"/>
        <v>0</v>
      </c>
      <c r="AK200" s="57">
        <f t="shared" ref="AK200:AO200" si="1596">SUM(AK201:AK205)</f>
        <v>0</v>
      </c>
      <c r="AL200" s="56">
        <f t="shared" si="1596"/>
        <v>0</v>
      </c>
      <c r="AM200" s="56">
        <f t="shared" si="1596"/>
        <v>0</v>
      </c>
      <c r="AN200" s="56">
        <f t="shared" si="1596"/>
        <v>0</v>
      </c>
      <c r="AO200" s="107">
        <f t="shared" si="1596"/>
        <v>0</v>
      </c>
      <c r="AP200" s="57">
        <f t="shared" ref="AP200:AZ200" si="1597">SUM(AP201:AP205)</f>
        <v>0</v>
      </c>
      <c r="AQ200" s="56">
        <f t="shared" si="1597"/>
        <v>0</v>
      </c>
      <c r="AR200" s="56">
        <f t="shared" si="1597"/>
        <v>0</v>
      </c>
      <c r="AS200" s="56">
        <f t="shared" si="1597"/>
        <v>0</v>
      </c>
      <c r="AT200" s="56">
        <f t="shared" si="1597"/>
        <v>0</v>
      </c>
      <c r="AU200" s="56">
        <f t="shared" si="1597"/>
        <v>0</v>
      </c>
      <c r="AV200" s="56">
        <f t="shared" si="1597"/>
        <v>0</v>
      </c>
      <c r="AW200" s="56">
        <f t="shared" si="1597"/>
        <v>0</v>
      </c>
      <c r="AX200" s="56">
        <f t="shared" si="1597"/>
        <v>0</v>
      </c>
      <c r="AY200" s="56">
        <f t="shared" si="1597"/>
        <v>0</v>
      </c>
      <c r="AZ200" s="56">
        <f t="shared" si="1597"/>
        <v>0</v>
      </c>
      <c r="BA200" s="57">
        <f t="shared" ref="BA200:BE200" si="1598">SUM(BA201:BA205)</f>
        <v>0</v>
      </c>
      <c r="BB200" s="56">
        <f t="shared" si="1598"/>
        <v>0</v>
      </c>
      <c r="BC200" s="56">
        <f t="shared" si="1598"/>
        <v>0</v>
      </c>
      <c r="BD200" s="56">
        <f t="shared" si="1598"/>
        <v>0</v>
      </c>
      <c r="BE200" s="107">
        <f t="shared" si="1598"/>
        <v>0</v>
      </c>
      <c r="BF200" s="57">
        <f t="shared" ref="BF200:BP200" si="1599">SUM(BF201:BF205)</f>
        <v>0</v>
      </c>
      <c r="BG200" s="56">
        <f t="shared" si="1599"/>
        <v>0</v>
      </c>
      <c r="BH200" s="56">
        <f t="shared" si="1599"/>
        <v>0</v>
      </c>
      <c r="BI200" s="56">
        <f t="shared" si="1599"/>
        <v>0</v>
      </c>
      <c r="BJ200" s="56">
        <f t="shared" si="1599"/>
        <v>0</v>
      </c>
      <c r="BK200" s="56">
        <f t="shared" si="1599"/>
        <v>0</v>
      </c>
      <c r="BL200" s="56">
        <f t="shared" si="1599"/>
        <v>0</v>
      </c>
      <c r="BM200" s="56">
        <f t="shared" si="1599"/>
        <v>0</v>
      </c>
      <c r="BN200" s="56">
        <f t="shared" si="1599"/>
        <v>0</v>
      </c>
      <c r="BO200" s="56">
        <f t="shared" si="1599"/>
        <v>0</v>
      </c>
      <c r="BP200" s="56">
        <f t="shared" si="1599"/>
        <v>0</v>
      </c>
      <c r="BQ200" s="57">
        <f t="shared" ref="BQ200:BU200" si="1600">SUM(BQ201:BQ205)</f>
        <v>0</v>
      </c>
      <c r="BR200" s="56">
        <f t="shared" si="1600"/>
        <v>0</v>
      </c>
      <c r="BS200" s="56">
        <f t="shared" si="1600"/>
        <v>0</v>
      </c>
      <c r="BT200" s="56">
        <f t="shared" si="1600"/>
        <v>0</v>
      </c>
      <c r="BU200" s="107">
        <f t="shared" si="1600"/>
        <v>0</v>
      </c>
      <c r="BV200" s="57">
        <f t="shared" ref="BV200:CF200" si="1601">SUM(BV201:BV205)</f>
        <v>0</v>
      </c>
      <c r="BW200" s="56">
        <f t="shared" si="1601"/>
        <v>0</v>
      </c>
      <c r="BX200" s="56">
        <f t="shared" si="1601"/>
        <v>0</v>
      </c>
      <c r="BY200" s="56">
        <f t="shared" si="1601"/>
        <v>0</v>
      </c>
      <c r="BZ200" s="56">
        <f t="shared" si="1601"/>
        <v>0</v>
      </c>
      <c r="CA200" s="56">
        <f t="shared" si="1601"/>
        <v>0</v>
      </c>
      <c r="CB200" s="56">
        <f t="shared" si="1601"/>
        <v>0</v>
      </c>
      <c r="CC200" s="56">
        <f t="shared" si="1601"/>
        <v>0</v>
      </c>
      <c r="CD200" s="56">
        <f t="shared" si="1601"/>
        <v>0</v>
      </c>
      <c r="CE200" s="56">
        <f t="shared" si="1601"/>
        <v>0</v>
      </c>
      <c r="CF200" s="56">
        <f t="shared" si="1601"/>
        <v>0</v>
      </c>
      <c r="CG200" s="57">
        <f t="shared" ref="CG200:CU200" si="1602">SUM(CG201:CG205)</f>
        <v>0</v>
      </c>
      <c r="CH200" s="56">
        <f t="shared" si="1602"/>
        <v>0</v>
      </c>
      <c r="CI200" s="56">
        <f t="shared" si="1602"/>
        <v>0</v>
      </c>
      <c r="CJ200" s="56">
        <f t="shared" si="1602"/>
        <v>0</v>
      </c>
      <c r="CK200" s="56">
        <f t="shared" ref="CK200:CT200" si="1603">SUM(CK201:CK205)</f>
        <v>0</v>
      </c>
      <c r="CL200" s="56">
        <f t="shared" si="1603"/>
        <v>0</v>
      </c>
      <c r="CM200" s="56">
        <f t="shared" si="1603"/>
        <v>0</v>
      </c>
      <c r="CN200" s="56">
        <f t="shared" si="1603"/>
        <v>0</v>
      </c>
      <c r="CO200" s="56">
        <f t="shared" si="1603"/>
        <v>0</v>
      </c>
      <c r="CP200" s="56">
        <f t="shared" si="1603"/>
        <v>0</v>
      </c>
      <c r="CQ200" s="56">
        <f t="shared" si="1603"/>
        <v>0</v>
      </c>
      <c r="CR200" s="56">
        <f t="shared" si="1603"/>
        <v>0</v>
      </c>
      <c r="CS200" s="56">
        <f t="shared" si="1603"/>
        <v>0</v>
      </c>
      <c r="CT200" s="56">
        <f t="shared" si="1603"/>
        <v>0</v>
      </c>
      <c r="CU200" s="107">
        <f t="shared" si="1602"/>
        <v>0</v>
      </c>
      <c r="CV200" s="150">
        <f t="shared" ref="CV200:DG200" si="1604">SUM(CV201:CV205)</f>
        <v>0</v>
      </c>
      <c r="CW200" s="57">
        <f t="shared" si="1604"/>
        <v>0</v>
      </c>
      <c r="CX200" s="56">
        <f t="shared" si="1604"/>
        <v>0</v>
      </c>
      <c r="CY200" s="56">
        <f t="shared" si="1604"/>
        <v>0</v>
      </c>
      <c r="CZ200" s="56">
        <f t="shared" si="1604"/>
        <v>0</v>
      </c>
      <c r="DA200" s="56">
        <f t="shared" si="1604"/>
        <v>0</v>
      </c>
      <c r="DB200" s="56">
        <f t="shared" si="1604"/>
        <v>0</v>
      </c>
      <c r="DC200" s="56">
        <f t="shared" si="1604"/>
        <v>0</v>
      </c>
      <c r="DD200" s="56">
        <f t="shared" si="1604"/>
        <v>0</v>
      </c>
      <c r="DE200" s="56">
        <f t="shared" si="1604"/>
        <v>0</v>
      </c>
      <c r="DF200" s="56">
        <f t="shared" si="1604"/>
        <v>0</v>
      </c>
      <c r="DG200" s="56">
        <f t="shared" si="1604"/>
        <v>0</v>
      </c>
      <c r="DH200" s="57">
        <f t="shared" ref="DH200:DL200" si="1605">SUM(DH201:DH205)</f>
        <v>0</v>
      </c>
      <c r="DI200" s="56">
        <f t="shared" si="1605"/>
        <v>0</v>
      </c>
      <c r="DJ200" s="56">
        <f t="shared" si="1605"/>
        <v>0</v>
      </c>
      <c r="DK200" s="56">
        <f t="shared" si="1605"/>
        <v>0</v>
      </c>
      <c r="DL200" s="107">
        <f t="shared" si="1605"/>
        <v>0</v>
      </c>
      <c r="DM200" s="57">
        <f t="shared" ref="DM200:DW200" si="1606">SUM(DM201:DM205)</f>
        <v>0</v>
      </c>
      <c r="DN200" s="56">
        <f t="shared" si="1606"/>
        <v>0</v>
      </c>
      <c r="DO200" s="56">
        <f t="shared" si="1606"/>
        <v>0</v>
      </c>
      <c r="DP200" s="56">
        <f t="shared" si="1606"/>
        <v>0</v>
      </c>
      <c r="DQ200" s="56">
        <f t="shared" si="1606"/>
        <v>0</v>
      </c>
      <c r="DR200" s="56">
        <f t="shared" si="1606"/>
        <v>0</v>
      </c>
      <c r="DS200" s="56">
        <f t="shared" si="1606"/>
        <v>0</v>
      </c>
      <c r="DT200" s="56">
        <f t="shared" si="1606"/>
        <v>0</v>
      </c>
      <c r="DU200" s="56">
        <f t="shared" si="1606"/>
        <v>0</v>
      </c>
      <c r="DV200" s="56">
        <f t="shared" si="1606"/>
        <v>0</v>
      </c>
      <c r="DW200" s="56">
        <f t="shared" si="1606"/>
        <v>0</v>
      </c>
      <c r="DX200" s="57">
        <f t="shared" ref="DX200:EB200" si="1607">SUM(DX201:DX205)</f>
        <v>0</v>
      </c>
      <c r="DY200" s="56">
        <f t="shared" si="1607"/>
        <v>0</v>
      </c>
      <c r="DZ200" s="56">
        <f t="shared" si="1607"/>
        <v>0</v>
      </c>
      <c r="EA200" s="56">
        <f t="shared" si="1607"/>
        <v>0</v>
      </c>
      <c r="EB200" s="107">
        <f t="shared" si="1607"/>
        <v>0</v>
      </c>
      <c r="EC200" s="57">
        <f t="shared" ref="EC200:EM200" si="1608">SUM(EC201:EC205)</f>
        <v>0</v>
      </c>
      <c r="ED200" s="56">
        <f t="shared" si="1608"/>
        <v>0</v>
      </c>
      <c r="EE200" s="56">
        <f t="shared" si="1608"/>
        <v>0</v>
      </c>
      <c r="EF200" s="56">
        <f t="shared" si="1608"/>
        <v>0</v>
      </c>
      <c r="EG200" s="56">
        <f t="shared" si="1608"/>
        <v>0</v>
      </c>
      <c r="EH200" s="56">
        <f t="shared" si="1608"/>
        <v>0</v>
      </c>
      <c r="EI200" s="56">
        <f t="shared" si="1608"/>
        <v>0</v>
      </c>
      <c r="EJ200" s="56">
        <f t="shared" si="1608"/>
        <v>0</v>
      </c>
      <c r="EK200" s="56">
        <f t="shared" si="1608"/>
        <v>0</v>
      </c>
      <c r="EL200" s="56">
        <f t="shared" si="1608"/>
        <v>0</v>
      </c>
      <c r="EM200" s="56">
        <f t="shared" si="1608"/>
        <v>0</v>
      </c>
      <c r="EN200" s="57">
        <f t="shared" ref="EN200:ER200" si="1609">SUM(EN201:EN205)</f>
        <v>0</v>
      </c>
      <c r="EO200" s="56">
        <f t="shared" si="1609"/>
        <v>0</v>
      </c>
      <c r="EP200" s="56">
        <f t="shared" si="1609"/>
        <v>0</v>
      </c>
      <c r="EQ200" s="56">
        <f t="shared" si="1609"/>
        <v>0</v>
      </c>
      <c r="ER200" s="107">
        <f t="shared" si="1609"/>
        <v>0</v>
      </c>
      <c r="ES200" s="57">
        <f t="shared" ref="ES200:FC200" si="1610">SUM(ES201:ES205)</f>
        <v>0</v>
      </c>
      <c r="ET200" s="56">
        <f t="shared" si="1610"/>
        <v>0</v>
      </c>
      <c r="EU200" s="56">
        <f t="shared" si="1610"/>
        <v>0</v>
      </c>
      <c r="EV200" s="56">
        <f t="shared" si="1610"/>
        <v>0</v>
      </c>
      <c r="EW200" s="56">
        <f t="shared" si="1610"/>
        <v>0</v>
      </c>
      <c r="EX200" s="56">
        <f t="shared" si="1610"/>
        <v>0</v>
      </c>
      <c r="EY200" s="56">
        <f t="shared" si="1610"/>
        <v>0</v>
      </c>
      <c r="EZ200" s="56">
        <f t="shared" si="1610"/>
        <v>0</v>
      </c>
      <c r="FA200" s="56">
        <f t="shared" si="1610"/>
        <v>0</v>
      </c>
      <c r="FB200" s="56">
        <f t="shared" si="1610"/>
        <v>0</v>
      </c>
      <c r="FC200" s="56">
        <f t="shared" si="1610"/>
        <v>0</v>
      </c>
      <c r="FD200" s="57">
        <f t="shared" ref="FD200:FH200" si="1611">SUM(FD201:FD205)</f>
        <v>0</v>
      </c>
      <c r="FE200" s="56">
        <f t="shared" si="1611"/>
        <v>0</v>
      </c>
      <c r="FF200" s="56">
        <f t="shared" si="1611"/>
        <v>0</v>
      </c>
      <c r="FG200" s="56">
        <f t="shared" si="1611"/>
        <v>0</v>
      </c>
      <c r="FH200" s="107">
        <f t="shared" si="1611"/>
        <v>0</v>
      </c>
      <c r="FI200" s="57">
        <f t="shared" ref="FI200:FS200" si="1612">SUM(FI201:FI205)</f>
        <v>0</v>
      </c>
      <c r="FJ200" s="56">
        <f t="shared" si="1612"/>
        <v>0</v>
      </c>
      <c r="FK200" s="56">
        <f t="shared" si="1612"/>
        <v>0</v>
      </c>
      <c r="FL200" s="56">
        <f t="shared" si="1612"/>
        <v>0</v>
      </c>
      <c r="FM200" s="56">
        <f t="shared" si="1612"/>
        <v>0</v>
      </c>
      <c r="FN200" s="56">
        <f t="shared" si="1612"/>
        <v>0</v>
      </c>
      <c r="FO200" s="56">
        <f t="shared" si="1612"/>
        <v>0</v>
      </c>
      <c r="FP200" s="56">
        <f t="shared" si="1612"/>
        <v>0</v>
      </c>
      <c r="FQ200" s="56">
        <f t="shared" si="1612"/>
        <v>0</v>
      </c>
      <c r="FR200" s="56">
        <f t="shared" si="1612"/>
        <v>0</v>
      </c>
      <c r="FS200" s="56">
        <f t="shared" si="1612"/>
        <v>0</v>
      </c>
      <c r="FT200" s="57">
        <f t="shared" ref="FT200:FX200" si="1613">SUM(FT201:FT205)</f>
        <v>0</v>
      </c>
      <c r="FU200" s="56">
        <f t="shared" si="1613"/>
        <v>0</v>
      </c>
      <c r="FV200" s="56">
        <f t="shared" si="1613"/>
        <v>0</v>
      </c>
      <c r="FW200" s="56">
        <f t="shared" si="1613"/>
        <v>0</v>
      </c>
      <c r="FX200" s="107">
        <f t="shared" si="1613"/>
        <v>0</v>
      </c>
      <c r="FY200" s="57">
        <f t="shared" ref="FY200:GI200" si="1614">SUM(FY201:FY205)</f>
        <v>0</v>
      </c>
      <c r="FZ200" s="56">
        <f t="shared" si="1614"/>
        <v>0</v>
      </c>
      <c r="GA200" s="56">
        <f t="shared" si="1614"/>
        <v>0</v>
      </c>
      <c r="GB200" s="56">
        <f t="shared" si="1614"/>
        <v>0</v>
      </c>
      <c r="GC200" s="56">
        <f t="shared" si="1614"/>
        <v>0</v>
      </c>
      <c r="GD200" s="56">
        <f t="shared" si="1614"/>
        <v>0</v>
      </c>
      <c r="GE200" s="56">
        <f t="shared" si="1614"/>
        <v>0</v>
      </c>
      <c r="GF200" s="56">
        <f t="shared" si="1614"/>
        <v>0</v>
      </c>
      <c r="GG200" s="56">
        <f t="shared" si="1614"/>
        <v>0</v>
      </c>
      <c r="GH200" s="56">
        <f t="shared" si="1614"/>
        <v>0</v>
      </c>
      <c r="GI200" s="56">
        <f t="shared" si="1614"/>
        <v>0</v>
      </c>
      <c r="GJ200" s="57">
        <f t="shared" ref="GJ200:GN200" si="1615">SUM(GJ201:GJ205)</f>
        <v>0</v>
      </c>
      <c r="GK200" s="56">
        <f t="shared" si="1615"/>
        <v>0</v>
      </c>
      <c r="GL200" s="56">
        <f t="shared" si="1615"/>
        <v>0</v>
      </c>
      <c r="GM200" s="56">
        <f t="shared" si="1615"/>
        <v>0</v>
      </c>
      <c r="GN200" s="107">
        <f t="shared" si="1615"/>
        <v>0</v>
      </c>
      <c r="GO200" s="57">
        <f t="shared" ref="GO200:GY200" si="1616">SUM(GO201:GO205)</f>
        <v>0</v>
      </c>
      <c r="GP200" s="56">
        <f t="shared" si="1616"/>
        <v>0</v>
      </c>
      <c r="GQ200" s="56">
        <f t="shared" si="1616"/>
        <v>0</v>
      </c>
      <c r="GR200" s="56">
        <f t="shared" si="1616"/>
        <v>0</v>
      </c>
      <c r="GS200" s="56">
        <f t="shared" si="1616"/>
        <v>0</v>
      </c>
      <c r="GT200" s="56">
        <f t="shared" si="1616"/>
        <v>0</v>
      </c>
      <c r="GU200" s="56">
        <f t="shared" si="1616"/>
        <v>0</v>
      </c>
      <c r="GV200" s="56">
        <f t="shared" si="1616"/>
        <v>0</v>
      </c>
      <c r="GW200" s="56">
        <f t="shared" si="1616"/>
        <v>0</v>
      </c>
      <c r="GX200" s="56">
        <f t="shared" si="1616"/>
        <v>0</v>
      </c>
      <c r="GY200" s="56">
        <f t="shared" si="1616"/>
        <v>0</v>
      </c>
      <c r="GZ200" s="57">
        <f t="shared" ref="GZ200:HC200" si="1617">SUM(GZ201:GZ205)</f>
        <v>0</v>
      </c>
      <c r="HA200" s="56">
        <f t="shared" si="1617"/>
        <v>0</v>
      </c>
      <c r="HB200" s="56">
        <f t="shared" si="1617"/>
        <v>0</v>
      </c>
      <c r="HC200" s="56">
        <f t="shared" si="1617"/>
        <v>0</v>
      </c>
      <c r="HD200" s="56">
        <f t="shared" ref="HD200:HM200" si="1618">SUM(HD201:HD205)</f>
        <v>0</v>
      </c>
      <c r="HE200" s="56">
        <f t="shared" si="1618"/>
        <v>0</v>
      </c>
      <c r="HF200" s="56">
        <f t="shared" si="1618"/>
        <v>0</v>
      </c>
      <c r="HG200" s="56">
        <f t="shared" si="1618"/>
        <v>0</v>
      </c>
      <c r="HH200" s="56">
        <f t="shared" si="1618"/>
        <v>0</v>
      </c>
      <c r="HI200" s="56">
        <f t="shared" si="1618"/>
        <v>0</v>
      </c>
      <c r="HJ200" s="56">
        <f t="shared" si="1618"/>
        <v>0</v>
      </c>
      <c r="HK200" s="56">
        <f t="shared" si="1618"/>
        <v>0</v>
      </c>
      <c r="HL200" s="56">
        <f t="shared" si="1618"/>
        <v>0</v>
      </c>
      <c r="HM200" s="56">
        <f t="shared" si="1618"/>
        <v>0</v>
      </c>
      <c r="HN200" s="107">
        <f t="shared" ref="HN200" si="1619">SUM(HN201:HN205)</f>
        <v>0</v>
      </c>
      <c r="HO200" s="134">
        <f t="shared" ref="HO200:IA200" si="1620">SUM(HO201:HO205)</f>
        <v>0</v>
      </c>
      <c r="HP200" s="150">
        <f t="shared" si="1620"/>
        <v>0</v>
      </c>
      <c r="HQ200" s="57">
        <f t="shared" si="1620"/>
        <v>0</v>
      </c>
      <c r="HR200" s="56">
        <f t="shared" si="1620"/>
        <v>0</v>
      </c>
      <c r="HS200" s="56">
        <f t="shared" si="1620"/>
        <v>0</v>
      </c>
      <c r="HT200" s="56">
        <f t="shared" si="1620"/>
        <v>0</v>
      </c>
      <c r="HU200" s="56">
        <f t="shared" si="1620"/>
        <v>0</v>
      </c>
      <c r="HV200" s="56">
        <f t="shared" si="1620"/>
        <v>0</v>
      </c>
      <c r="HW200" s="56">
        <f t="shared" si="1620"/>
        <v>0</v>
      </c>
      <c r="HX200" s="56">
        <f t="shared" si="1620"/>
        <v>0</v>
      </c>
      <c r="HY200" s="56">
        <f t="shared" si="1620"/>
        <v>0</v>
      </c>
      <c r="HZ200" s="56">
        <f t="shared" si="1620"/>
        <v>0</v>
      </c>
      <c r="IA200" s="56">
        <f t="shared" si="1620"/>
        <v>0</v>
      </c>
      <c r="IB200" s="57">
        <f t="shared" ref="IB200:IF200" si="1621">SUM(IB201:IB205)</f>
        <v>0</v>
      </c>
      <c r="IC200" s="56">
        <f t="shared" si="1621"/>
        <v>0</v>
      </c>
      <c r="ID200" s="56">
        <f t="shared" si="1621"/>
        <v>0</v>
      </c>
      <c r="IE200" s="56">
        <f t="shared" si="1621"/>
        <v>0</v>
      </c>
      <c r="IF200" s="107">
        <f t="shared" si="1621"/>
        <v>0</v>
      </c>
      <c r="IG200" s="57">
        <f t="shared" ref="IG200:IQ200" si="1622">SUM(IG201:IG205)</f>
        <v>0</v>
      </c>
      <c r="IH200" s="56">
        <f t="shared" si="1622"/>
        <v>0</v>
      </c>
      <c r="II200" s="56">
        <f t="shared" si="1622"/>
        <v>0</v>
      </c>
      <c r="IJ200" s="56">
        <f t="shared" si="1622"/>
        <v>0</v>
      </c>
      <c r="IK200" s="56">
        <f t="shared" si="1622"/>
        <v>0</v>
      </c>
      <c r="IL200" s="56">
        <f t="shared" si="1622"/>
        <v>0</v>
      </c>
      <c r="IM200" s="56">
        <f t="shared" si="1622"/>
        <v>0</v>
      </c>
      <c r="IN200" s="56">
        <f t="shared" si="1622"/>
        <v>0</v>
      </c>
      <c r="IO200" s="56">
        <f t="shared" si="1622"/>
        <v>0</v>
      </c>
      <c r="IP200" s="56">
        <f t="shared" si="1622"/>
        <v>0</v>
      </c>
      <c r="IQ200" s="56">
        <f t="shared" si="1622"/>
        <v>0</v>
      </c>
      <c r="IR200" s="57">
        <f t="shared" ref="IR200:IV200" si="1623">SUM(IR201:IR205)</f>
        <v>0</v>
      </c>
      <c r="IS200" s="56">
        <f t="shared" si="1623"/>
        <v>0</v>
      </c>
      <c r="IT200" s="56">
        <f t="shared" si="1623"/>
        <v>0</v>
      </c>
      <c r="IU200" s="56">
        <f t="shared" si="1623"/>
        <v>0</v>
      </c>
      <c r="IV200" s="107">
        <f t="shared" si="1623"/>
        <v>0</v>
      </c>
      <c r="IW200" s="57">
        <f t="shared" ref="IW200:JG200" si="1624">SUM(IW201:IW205)</f>
        <v>0</v>
      </c>
      <c r="IX200" s="56">
        <f t="shared" si="1624"/>
        <v>0</v>
      </c>
      <c r="IY200" s="56">
        <f t="shared" si="1624"/>
        <v>0</v>
      </c>
      <c r="IZ200" s="56">
        <f t="shared" si="1624"/>
        <v>0</v>
      </c>
      <c r="JA200" s="56">
        <f t="shared" si="1624"/>
        <v>0</v>
      </c>
      <c r="JB200" s="56">
        <f t="shared" si="1624"/>
        <v>0</v>
      </c>
      <c r="JC200" s="56">
        <f t="shared" si="1624"/>
        <v>0</v>
      </c>
      <c r="JD200" s="56">
        <f t="shared" si="1624"/>
        <v>0</v>
      </c>
      <c r="JE200" s="56">
        <f t="shared" si="1624"/>
        <v>0</v>
      </c>
      <c r="JF200" s="56">
        <f t="shared" si="1624"/>
        <v>0</v>
      </c>
      <c r="JG200" s="56">
        <f t="shared" si="1624"/>
        <v>0</v>
      </c>
      <c r="JH200" s="57">
        <f t="shared" ref="JH200:JL200" si="1625">SUM(JH201:JH205)</f>
        <v>0</v>
      </c>
      <c r="JI200" s="56">
        <f t="shared" si="1625"/>
        <v>0</v>
      </c>
      <c r="JJ200" s="56">
        <f t="shared" si="1625"/>
        <v>0</v>
      </c>
      <c r="JK200" s="56">
        <f t="shared" si="1625"/>
        <v>0</v>
      </c>
      <c r="JL200" s="107">
        <f t="shared" si="1625"/>
        <v>0</v>
      </c>
      <c r="JM200" s="57">
        <f t="shared" ref="JM200:JW200" si="1626">SUM(JM201:JM205)</f>
        <v>0</v>
      </c>
      <c r="JN200" s="56">
        <f t="shared" si="1626"/>
        <v>0</v>
      </c>
      <c r="JO200" s="56">
        <f t="shared" si="1626"/>
        <v>0</v>
      </c>
      <c r="JP200" s="56">
        <f t="shared" si="1626"/>
        <v>0</v>
      </c>
      <c r="JQ200" s="56">
        <f t="shared" si="1626"/>
        <v>0</v>
      </c>
      <c r="JR200" s="56">
        <f t="shared" si="1626"/>
        <v>0</v>
      </c>
      <c r="JS200" s="56">
        <f t="shared" si="1626"/>
        <v>0</v>
      </c>
      <c r="JT200" s="56">
        <f t="shared" si="1626"/>
        <v>0</v>
      </c>
      <c r="JU200" s="56">
        <f t="shared" si="1626"/>
        <v>0</v>
      </c>
      <c r="JV200" s="56">
        <f t="shared" si="1626"/>
        <v>0</v>
      </c>
      <c r="JW200" s="56">
        <f t="shared" si="1626"/>
        <v>0</v>
      </c>
      <c r="JX200" s="57">
        <f t="shared" ref="JX200:KB200" si="1627">SUM(JX201:JX205)</f>
        <v>0</v>
      </c>
      <c r="JY200" s="56">
        <f t="shared" si="1627"/>
        <v>0</v>
      </c>
      <c r="JZ200" s="56">
        <f t="shared" si="1627"/>
        <v>0</v>
      </c>
      <c r="KA200" s="56">
        <f t="shared" si="1627"/>
        <v>0</v>
      </c>
      <c r="KB200" s="107">
        <f t="shared" si="1627"/>
        <v>0</v>
      </c>
      <c r="KC200" s="57">
        <f t="shared" ref="KC200:KM200" si="1628">SUM(KC201:KC205)</f>
        <v>0</v>
      </c>
      <c r="KD200" s="56">
        <f t="shared" si="1628"/>
        <v>0</v>
      </c>
      <c r="KE200" s="56">
        <f t="shared" si="1628"/>
        <v>0</v>
      </c>
      <c r="KF200" s="56">
        <f t="shared" si="1628"/>
        <v>0</v>
      </c>
      <c r="KG200" s="56">
        <f t="shared" si="1628"/>
        <v>0</v>
      </c>
      <c r="KH200" s="56">
        <f t="shared" si="1628"/>
        <v>0</v>
      </c>
      <c r="KI200" s="56">
        <f t="shared" si="1628"/>
        <v>0</v>
      </c>
      <c r="KJ200" s="56">
        <f t="shared" si="1628"/>
        <v>0</v>
      </c>
      <c r="KK200" s="56">
        <f t="shared" si="1628"/>
        <v>0</v>
      </c>
      <c r="KL200" s="56">
        <f t="shared" si="1628"/>
        <v>0</v>
      </c>
      <c r="KM200" s="56">
        <f t="shared" si="1628"/>
        <v>0</v>
      </c>
      <c r="KN200" s="57">
        <f t="shared" ref="KN200:KQ200" si="1629">SUM(KN201:KN205)</f>
        <v>0</v>
      </c>
      <c r="KO200" s="56">
        <f t="shared" si="1629"/>
        <v>0</v>
      </c>
      <c r="KP200" s="56">
        <f t="shared" si="1629"/>
        <v>0</v>
      </c>
      <c r="KQ200" s="56">
        <f t="shared" si="1629"/>
        <v>0</v>
      </c>
      <c r="KR200" s="56">
        <f t="shared" ref="KR200:LA200" si="1630">SUM(KR201:KR205)</f>
        <v>0</v>
      </c>
      <c r="KS200" s="56">
        <f t="shared" si="1630"/>
        <v>0</v>
      </c>
      <c r="KT200" s="56">
        <f t="shared" si="1630"/>
        <v>0</v>
      </c>
      <c r="KU200" s="56">
        <f t="shared" si="1630"/>
        <v>0</v>
      </c>
      <c r="KV200" s="56">
        <f t="shared" si="1630"/>
        <v>0</v>
      </c>
      <c r="KW200" s="56">
        <f t="shared" si="1630"/>
        <v>0</v>
      </c>
      <c r="KX200" s="56">
        <f t="shared" si="1630"/>
        <v>0</v>
      </c>
      <c r="KY200" s="56">
        <f t="shared" si="1630"/>
        <v>0</v>
      </c>
      <c r="KZ200" s="56">
        <f t="shared" si="1630"/>
        <v>0</v>
      </c>
      <c r="LA200" s="56">
        <f t="shared" si="1630"/>
        <v>0</v>
      </c>
      <c r="LB200" s="107">
        <f t="shared" ref="LB200" si="1631">SUM(LB201:LB205)</f>
        <v>0</v>
      </c>
      <c r="LC200" s="150">
        <f t="shared" ref="LC200:LN200" si="1632">SUM(LC201:LC205)</f>
        <v>0</v>
      </c>
      <c r="LD200" s="57">
        <f t="shared" si="1632"/>
        <v>0</v>
      </c>
      <c r="LE200" s="56">
        <f t="shared" si="1632"/>
        <v>0</v>
      </c>
      <c r="LF200" s="56">
        <f t="shared" si="1632"/>
        <v>0</v>
      </c>
      <c r="LG200" s="56">
        <f t="shared" si="1632"/>
        <v>0</v>
      </c>
      <c r="LH200" s="56">
        <f t="shared" si="1632"/>
        <v>0</v>
      </c>
      <c r="LI200" s="56">
        <f t="shared" si="1632"/>
        <v>0</v>
      </c>
      <c r="LJ200" s="56">
        <f t="shared" si="1632"/>
        <v>0</v>
      </c>
      <c r="LK200" s="56">
        <f t="shared" si="1632"/>
        <v>0</v>
      </c>
      <c r="LL200" s="56">
        <f t="shared" si="1632"/>
        <v>0</v>
      </c>
      <c r="LM200" s="56">
        <f t="shared" si="1632"/>
        <v>0</v>
      </c>
      <c r="LN200" s="56">
        <f t="shared" si="1632"/>
        <v>0</v>
      </c>
      <c r="LO200" s="57">
        <f t="shared" ref="LO200:LS200" si="1633">SUM(LO201:LO205)</f>
        <v>0</v>
      </c>
      <c r="LP200" s="56">
        <f t="shared" si="1633"/>
        <v>0</v>
      </c>
      <c r="LQ200" s="56">
        <f t="shared" si="1633"/>
        <v>0</v>
      </c>
      <c r="LR200" s="56">
        <f t="shared" si="1633"/>
        <v>0</v>
      </c>
      <c r="LS200" s="107">
        <f t="shared" si="1633"/>
        <v>0</v>
      </c>
      <c r="LT200" s="57">
        <f t="shared" ref="LT200:MD200" si="1634">SUM(LT201:LT205)</f>
        <v>0</v>
      </c>
      <c r="LU200" s="56">
        <f t="shared" si="1634"/>
        <v>0</v>
      </c>
      <c r="LV200" s="56">
        <f t="shared" si="1634"/>
        <v>0</v>
      </c>
      <c r="LW200" s="56">
        <f t="shared" si="1634"/>
        <v>0</v>
      </c>
      <c r="LX200" s="56">
        <f t="shared" si="1634"/>
        <v>0</v>
      </c>
      <c r="LY200" s="56">
        <f t="shared" si="1634"/>
        <v>0</v>
      </c>
      <c r="LZ200" s="56">
        <f t="shared" si="1634"/>
        <v>0</v>
      </c>
      <c r="MA200" s="56">
        <f t="shared" si="1634"/>
        <v>0</v>
      </c>
      <c r="MB200" s="56">
        <f t="shared" si="1634"/>
        <v>0</v>
      </c>
      <c r="MC200" s="56">
        <f t="shared" si="1634"/>
        <v>0</v>
      </c>
      <c r="MD200" s="56">
        <f t="shared" si="1634"/>
        <v>0</v>
      </c>
      <c r="ME200" s="57">
        <f t="shared" ref="ME200:MI200" si="1635">SUM(ME201:ME205)</f>
        <v>0</v>
      </c>
      <c r="MF200" s="56">
        <f t="shared" si="1635"/>
        <v>0</v>
      </c>
      <c r="MG200" s="56">
        <f t="shared" si="1635"/>
        <v>0</v>
      </c>
      <c r="MH200" s="56">
        <f t="shared" si="1635"/>
        <v>0</v>
      </c>
      <c r="MI200" s="107">
        <f t="shared" si="1635"/>
        <v>0</v>
      </c>
      <c r="MJ200" s="57">
        <f t="shared" ref="MJ200:MT200" si="1636">SUM(MJ201:MJ205)</f>
        <v>0</v>
      </c>
      <c r="MK200" s="56">
        <f t="shared" si="1636"/>
        <v>0</v>
      </c>
      <c r="ML200" s="56">
        <f t="shared" si="1636"/>
        <v>0</v>
      </c>
      <c r="MM200" s="56">
        <f t="shared" si="1636"/>
        <v>0</v>
      </c>
      <c r="MN200" s="56">
        <f t="shared" si="1636"/>
        <v>0</v>
      </c>
      <c r="MO200" s="56">
        <f t="shared" si="1636"/>
        <v>0</v>
      </c>
      <c r="MP200" s="56">
        <f t="shared" si="1636"/>
        <v>0</v>
      </c>
      <c r="MQ200" s="56">
        <f t="shared" si="1636"/>
        <v>0</v>
      </c>
      <c r="MR200" s="56">
        <f t="shared" si="1636"/>
        <v>0</v>
      </c>
      <c r="MS200" s="56">
        <f t="shared" si="1636"/>
        <v>0</v>
      </c>
      <c r="MT200" s="56">
        <f t="shared" si="1636"/>
        <v>0</v>
      </c>
      <c r="MU200" s="57">
        <f t="shared" ref="MU200:MY200" si="1637">SUM(MU201:MU205)</f>
        <v>0</v>
      </c>
      <c r="MV200" s="56">
        <f t="shared" si="1637"/>
        <v>0</v>
      </c>
      <c r="MW200" s="56">
        <f t="shared" si="1637"/>
        <v>0</v>
      </c>
      <c r="MX200" s="56">
        <f t="shared" si="1637"/>
        <v>0</v>
      </c>
      <c r="MY200" s="107">
        <f t="shared" si="1637"/>
        <v>0</v>
      </c>
      <c r="MZ200" s="57">
        <f t="shared" ref="MZ200:NJ200" si="1638">SUM(MZ201:MZ205)</f>
        <v>0</v>
      </c>
      <c r="NA200" s="56">
        <f t="shared" si="1638"/>
        <v>0</v>
      </c>
      <c r="NB200" s="56">
        <f t="shared" si="1638"/>
        <v>0</v>
      </c>
      <c r="NC200" s="56">
        <f t="shared" si="1638"/>
        <v>0</v>
      </c>
      <c r="ND200" s="56">
        <f t="shared" si="1638"/>
        <v>0</v>
      </c>
      <c r="NE200" s="56">
        <f t="shared" si="1638"/>
        <v>0</v>
      </c>
      <c r="NF200" s="56">
        <f t="shared" si="1638"/>
        <v>0</v>
      </c>
      <c r="NG200" s="56">
        <f t="shared" si="1638"/>
        <v>0</v>
      </c>
      <c r="NH200" s="56">
        <f t="shared" si="1638"/>
        <v>0</v>
      </c>
      <c r="NI200" s="56">
        <f t="shared" si="1638"/>
        <v>0</v>
      </c>
      <c r="NJ200" s="56">
        <f t="shared" si="1638"/>
        <v>0</v>
      </c>
      <c r="NK200" s="57">
        <f t="shared" ref="NK200:NO200" si="1639">SUM(NK201:NK205)</f>
        <v>0</v>
      </c>
      <c r="NL200" s="56">
        <f t="shared" si="1639"/>
        <v>0</v>
      </c>
      <c r="NM200" s="56">
        <f t="shared" si="1639"/>
        <v>0</v>
      </c>
      <c r="NN200" s="56">
        <f t="shared" si="1639"/>
        <v>0</v>
      </c>
      <c r="NO200" s="107">
        <f t="shared" si="1639"/>
        <v>0</v>
      </c>
      <c r="NP200" s="57">
        <f t="shared" ref="NP200:NZ200" si="1640">SUM(NP201:NP205)</f>
        <v>0</v>
      </c>
      <c r="NQ200" s="56">
        <f t="shared" si="1640"/>
        <v>0</v>
      </c>
      <c r="NR200" s="56">
        <f t="shared" si="1640"/>
        <v>0</v>
      </c>
      <c r="NS200" s="56">
        <f t="shared" si="1640"/>
        <v>0</v>
      </c>
      <c r="NT200" s="56">
        <f t="shared" si="1640"/>
        <v>0</v>
      </c>
      <c r="NU200" s="56">
        <f t="shared" si="1640"/>
        <v>0</v>
      </c>
      <c r="NV200" s="56">
        <f t="shared" si="1640"/>
        <v>0</v>
      </c>
      <c r="NW200" s="56">
        <f t="shared" si="1640"/>
        <v>0</v>
      </c>
      <c r="NX200" s="56">
        <f t="shared" si="1640"/>
        <v>0</v>
      </c>
      <c r="NY200" s="56">
        <f t="shared" si="1640"/>
        <v>0</v>
      </c>
      <c r="NZ200" s="56">
        <f t="shared" si="1640"/>
        <v>0</v>
      </c>
      <c r="OA200" s="57">
        <f t="shared" ref="OA200:OE200" si="1641">SUM(OA201:OA205)</f>
        <v>0</v>
      </c>
      <c r="OB200" s="56">
        <f t="shared" si="1641"/>
        <v>0</v>
      </c>
      <c r="OC200" s="56">
        <f t="shared" si="1641"/>
        <v>0</v>
      </c>
      <c r="OD200" s="56">
        <f t="shared" si="1641"/>
        <v>0</v>
      </c>
      <c r="OE200" s="107">
        <f t="shared" si="1641"/>
        <v>0</v>
      </c>
      <c r="OF200" s="57">
        <f t="shared" ref="OF200:OP200" si="1642">SUM(OF201:OF205)</f>
        <v>0</v>
      </c>
      <c r="OG200" s="56">
        <f t="shared" si="1642"/>
        <v>0</v>
      </c>
      <c r="OH200" s="56">
        <f t="shared" si="1642"/>
        <v>0</v>
      </c>
      <c r="OI200" s="56">
        <f t="shared" si="1642"/>
        <v>0</v>
      </c>
      <c r="OJ200" s="56">
        <f t="shared" si="1642"/>
        <v>0</v>
      </c>
      <c r="OK200" s="56">
        <f t="shared" si="1642"/>
        <v>0</v>
      </c>
      <c r="OL200" s="56">
        <f t="shared" si="1642"/>
        <v>0</v>
      </c>
      <c r="OM200" s="56">
        <f t="shared" si="1642"/>
        <v>0</v>
      </c>
      <c r="ON200" s="56">
        <f t="shared" si="1642"/>
        <v>0</v>
      </c>
      <c r="OO200" s="56">
        <f t="shared" si="1642"/>
        <v>0</v>
      </c>
      <c r="OP200" s="56">
        <f t="shared" si="1642"/>
        <v>0</v>
      </c>
      <c r="OQ200" s="57">
        <f t="shared" ref="OQ200:OU200" si="1643">SUM(OQ201:OQ205)</f>
        <v>0</v>
      </c>
      <c r="OR200" s="56">
        <f t="shared" si="1643"/>
        <v>0</v>
      </c>
      <c r="OS200" s="56">
        <f t="shared" si="1643"/>
        <v>0</v>
      </c>
      <c r="OT200" s="56">
        <f t="shared" si="1643"/>
        <v>0</v>
      </c>
      <c r="OU200" s="107">
        <f t="shared" si="1643"/>
        <v>0</v>
      </c>
      <c r="OV200" s="57">
        <f t="shared" ref="OV200:PF200" si="1644">SUM(OV201:OV205)</f>
        <v>0</v>
      </c>
      <c r="OW200" s="56">
        <f t="shared" si="1644"/>
        <v>0</v>
      </c>
      <c r="OX200" s="56">
        <f t="shared" si="1644"/>
        <v>0</v>
      </c>
      <c r="OY200" s="56">
        <f t="shared" si="1644"/>
        <v>0</v>
      </c>
      <c r="OZ200" s="56">
        <f t="shared" si="1644"/>
        <v>0</v>
      </c>
      <c r="PA200" s="56">
        <f t="shared" si="1644"/>
        <v>0</v>
      </c>
      <c r="PB200" s="56">
        <f t="shared" si="1644"/>
        <v>0</v>
      </c>
      <c r="PC200" s="56">
        <f t="shared" si="1644"/>
        <v>0</v>
      </c>
      <c r="PD200" s="56">
        <f t="shared" si="1644"/>
        <v>0</v>
      </c>
      <c r="PE200" s="56">
        <f t="shared" si="1644"/>
        <v>0</v>
      </c>
      <c r="PF200" s="56">
        <f t="shared" si="1644"/>
        <v>0</v>
      </c>
      <c r="PG200" s="57">
        <f t="shared" ref="PG200:PK200" si="1645">SUM(PG201:PG205)</f>
        <v>0</v>
      </c>
      <c r="PH200" s="56">
        <f t="shared" si="1645"/>
        <v>0</v>
      </c>
      <c r="PI200" s="56">
        <f t="shared" si="1645"/>
        <v>0</v>
      </c>
      <c r="PJ200" s="56">
        <f t="shared" si="1645"/>
        <v>0</v>
      </c>
      <c r="PK200" s="107">
        <f t="shared" si="1645"/>
        <v>0</v>
      </c>
      <c r="PL200" s="57">
        <f t="shared" ref="PL200:PV200" si="1646">SUM(PL201:PL205)</f>
        <v>0</v>
      </c>
      <c r="PM200" s="56">
        <f t="shared" si="1646"/>
        <v>0</v>
      </c>
      <c r="PN200" s="56">
        <f t="shared" si="1646"/>
        <v>0</v>
      </c>
      <c r="PO200" s="56">
        <f t="shared" si="1646"/>
        <v>0</v>
      </c>
      <c r="PP200" s="56">
        <f t="shared" si="1646"/>
        <v>0</v>
      </c>
      <c r="PQ200" s="56">
        <f t="shared" si="1646"/>
        <v>0</v>
      </c>
      <c r="PR200" s="56">
        <f t="shared" si="1646"/>
        <v>0</v>
      </c>
      <c r="PS200" s="56">
        <f t="shared" si="1646"/>
        <v>0</v>
      </c>
      <c r="PT200" s="56">
        <f t="shared" si="1646"/>
        <v>0</v>
      </c>
      <c r="PU200" s="56">
        <f t="shared" si="1646"/>
        <v>0</v>
      </c>
      <c r="PV200" s="56">
        <f t="shared" si="1646"/>
        <v>0</v>
      </c>
      <c r="PW200" s="57">
        <f t="shared" ref="PW200:QA200" si="1647">SUM(PW201:PW205)</f>
        <v>0</v>
      </c>
      <c r="PX200" s="56">
        <f t="shared" si="1647"/>
        <v>0</v>
      </c>
      <c r="PY200" s="56">
        <f t="shared" si="1647"/>
        <v>0</v>
      </c>
      <c r="PZ200" s="56">
        <f t="shared" si="1647"/>
        <v>0</v>
      </c>
      <c r="QA200" s="107">
        <f t="shared" si="1647"/>
        <v>0</v>
      </c>
      <c r="QB200" s="57">
        <f t="shared" ref="QB200:QL200" si="1648">SUM(QB201:QB205)</f>
        <v>0</v>
      </c>
      <c r="QC200" s="56">
        <f t="shared" si="1648"/>
        <v>0</v>
      </c>
      <c r="QD200" s="56">
        <f t="shared" si="1648"/>
        <v>0</v>
      </c>
      <c r="QE200" s="56">
        <f t="shared" si="1648"/>
        <v>0</v>
      </c>
      <c r="QF200" s="56">
        <f t="shared" si="1648"/>
        <v>0</v>
      </c>
      <c r="QG200" s="56">
        <f t="shared" si="1648"/>
        <v>0</v>
      </c>
      <c r="QH200" s="56">
        <f t="shared" si="1648"/>
        <v>0</v>
      </c>
      <c r="QI200" s="56">
        <f t="shared" si="1648"/>
        <v>0</v>
      </c>
      <c r="QJ200" s="56">
        <f t="shared" si="1648"/>
        <v>0</v>
      </c>
      <c r="QK200" s="56">
        <f t="shared" si="1648"/>
        <v>0</v>
      </c>
      <c r="QL200" s="56">
        <f t="shared" si="1648"/>
        <v>0</v>
      </c>
      <c r="QM200" s="57">
        <f t="shared" ref="QM200:QQ200" si="1649">SUM(QM201:QM205)</f>
        <v>0</v>
      </c>
      <c r="QN200" s="56">
        <f t="shared" si="1649"/>
        <v>0</v>
      </c>
      <c r="QO200" s="56">
        <f t="shared" si="1649"/>
        <v>0</v>
      </c>
      <c r="QP200" s="56">
        <f t="shared" si="1649"/>
        <v>0</v>
      </c>
      <c r="QQ200" s="107">
        <f t="shared" si="1649"/>
        <v>0</v>
      </c>
      <c r="QR200" s="57">
        <f t="shared" ref="QR200:RB200" si="1650">SUM(QR201:QR205)</f>
        <v>0</v>
      </c>
      <c r="QS200" s="56">
        <f t="shared" si="1650"/>
        <v>0</v>
      </c>
      <c r="QT200" s="56">
        <f t="shared" si="1650"/>
        <v>0</v>
      </c>
      <c r="QU200" s="56">
        <f t="shared" si="1650"/>
        <v>0</v>
      </c>
      <c r="QV200" s="56">
        <f t="shared" si="1650"/>
        <v>0</v>
      </c>
      <c r="QW200" s="56">
        <f t="shared" si="1650"/>
        <v>0</v>
      </c>
      <c r="QX200" s="56">
        <f t="shared" si="1650"/>
        <v>0</v>
      </c>
      <c r="QY200" s="56">
        <f t="shared" si="1650"/>
        <v>0</v>
      </c>
      <c r="QZ200" s="56">
        <f t="shared" si="1650"/>
        <v>0</v>
      </c>
      <c r="RA200" s="56">
        <f t="shared" si="1650"/>
        <v>0</v>
      </c>
      <c r="RB200" s="56">
        <f t="shared" si="1650"/>
        <v>0</v>
      </c>
      <c r="RC200" s="57">
        <f t="shared" ref="RC200:RF200" si="1651">SUM(RC201:RC205)</f>
        <v>0</v>
      </c>
      <c r="RD200" s="56">
        <f t="shared" si="1651"/>
        <v>0</v>
      </c>
      <c r="RE200" s="56">
        <f t="shared" si="1651"/>
        <v>0</v>
      </c>
      <c r="RF200" s="56">
        <f t="shared" si="1651"/>
        <v>0</v>
      </c>
      <c r="RG200" s="56">
        <f t="shared" ref="RG200:RP200" si="1652">SUM(RG201:RG205)</f>
        <v>0</v>
      </c>
      <c r="RH200" s="56">
        <f t="shared" si="1652"/>
        <v>0</v>
      </c>
      <c r="RI200" s="56">
        <f t="shared" si="1652"/>
        <v>0</v>
      </c>
      <c r="RJ200" s="56">
        <f t="shared" si="1652"/>
        <v>0</v>
      </c>
      <c r="RK200" s="56">
        <f t="shared" si="1652"/>
        <v>0</v>
      </c>
      <c r="RL200" s="56">
        <f t="shared" si="1652"/>
        <v>0</v>
      </c>
      <c r="RM200" s="56">
        <f t="shared" si="1652"/>
        <v>0</v>
      </c>
      <c r="RN200" s="56">
        <f t="shared" si="1652"/>
        <v>0</v>
      </c>
      <c r="RO200" s="56">
        <f t="shared" si="1652"/>
        <v>0</v>
      </c>
      <c r="RP200" s="56">
        <f t="shared" si="1652"/>
        <v>0</v>
      </c>
      <c r="RQ200" s="107">
        <f t="shared" ref="RQ200" si="1653">SUM(RQ201:RQ205)</f>
        <v>0</v>
      </c>
      <c r="RR200" s="150">
        <f t="shared" ref="RR200:SC200" si="1654">SUM(RR201:RR205)</f>
        <v>0</v>
      </c>
      <c r="RS200" s="57">
        <f t="shared" si="1654"/>
        <v>0</v>
      </c>
      <c r="RT200" s="56">
        <f t="shared" si="1654"/>
        <v>0</v>
      </c>
      <c r="RU200" s="56">
        <f t="shared" si="1654"/>
        <v>0</v>
      </c>
      <c r="RV200" s="56">
        <f t="shared" si="1654"/>
        <v>0</v>
      </c>
      <c r="RW200" s="56">
        <f t="shared" si="1654"/>
        <v>0</v>
      </c>
      <c r="RX200" s="56">
        <f t="shared" si="1654"/>
        <v>0</v>
      </c>
      <c r="RY200" s="56">
        <f t="shared" si="1654"/>
        <v>0</v>
      </c>
      <c r="RZ200" s="56">
        <f t="shared" si="1654"/>
        <v>0</v>
      </c>
      <c r="SA200" s="56">
        <f t="shared" si="1654"/>
        <v>0</v>
      </c>
      <c r="SB200" s="56">
        <f t="shared" si="1654"/>
        <v>0</v>
      </c>
      <c r="SC200" s="56">
        <f t="shared" si="1654"/>
        <v>0</v>
      </c>
      <c r="SD200" s="57">
        <f t="shared" ref="SD200:SH200" si="1655">SUM(SD201:SD205)</f>
        <v>0</v>
      </c>
      <c r="SE200" s="56">
        <f t="shared" si="1655"/>
        <v>0</v>
      </c>
      <c r="SF200" s="56">
        <f t="shared" si="1655"/>
        <v>0</v>
      </c>
      <c r="SG200" s="56">
        <f t="shared" si="1655"/>
        <v>0</v>
      </c>
      <c r="SH200" s="107">
        <f t="shared" si="1655"/>
        <v>0</v>
      </c>
      <c r="SI200" s="57">
        <f t="shared" ref="SI200:SS200" si="1656">SUM(SI201:SI205)</f>
        <v>0</v>
      </c>
      <c r="SJ200" s="56">
        <f t="shared" si="1656"/>
        <v>0</v>
      </c>
      <c r="SK200" s="56">
        <f t="shared" si="1656"/>
        <v>0</v>
      </c>
      <c r="SL200" s="56">
        <f t="shared" si="1656"/>
        <v>0</v>
      </c>
      <c r="SM200" s="56">
        <f t="shared" si="1656"/>
        <v>0</v>
      </c>
      <c r="SN200" s="56">
        <f t="shared" si="1656"/>
        <v>0</v>
      </c>
      <c r="SO200" s="56">
        <f t="shared" si="1656"/>
        <v>0</v>
      </c>
      <c r="SP200" s="56">
        <f t="shared" si="1656"/>
        <v>0</v>
      </c>
      <c r="SQ200" s="56">
        <f t="shared" si="1656"/>
        <v>0</v>
      </c>
      <c r="SR200" s="56">
        <f t="shared" si="1656"/>
        <v>0</v>
      </c>
      <c r="SS200" s="56">
        <f t="shared" si="1656"/>
        <v>0</v>
      </c>
      <c r="ST200" s="57">
        <f t="shared" ref="ST200:SX200" si="1657">SUM(ST201:ST205)</f>
        <v>0</v>
      </c>
      <c r="SU200" s="56">
        <f t="shared" si="1657"/>
        <v>0</v>
      </c>
      <c r="SV200" s="56">
        <f t="shared" si="1657"/>
        <v>0</v>
      </c>
      <c r="SW200" s="56">
        <f t="shared" si="1657"/>
        <v>0</v>
      </c>
      <c r="SX200" s="107">
        <f t="shared" si="1657"/>
        <v>0</v>
      </c>
      <c r="SY200" s="57">
        <f t="shared" ref="SY200:TI200" si="1658">SUM(SY201:SY205)</f>
        <v>0</v>
      </c>
      <c r="SZ200" s="56">
        <f t="shared" si="1658"/>
        <v>0</v>
      </c>
      <c r="TA200" s="56">
        <f t="shared" si="1658"/>
        <v>0</v>
      </c>
      <c r="TB200" s="56">
        <f t="shared" si="1658"/>
        <v>0</v>
      </c>
      <c r="TC200" s="56">
        <f t="shared" si="1658"/>
        <v>0</v>
      </c>
      <c r="TD200" s="56">
        <f t="shared" si="1658"/>
        <v>0</v>
      </c>
      <c r="TE200" s="56">
        <f t="shared" si="1658"/>
        <v>0</v>
      </c>
      <c r="TF200" s="56">
        <f t="shared" si="1658"/>
        <v>0</v>
      </c>
      <c r="TG200" s="56">
        <f t="shared" si="1658"/>
        <v>0</v>
      </c>
      <c r="TH200" s="56">
        <f t="shared" si="1658"/>
        <v>0</v>
      </c>
      <c r="TI200" s="56">
        <f t="shared" si="1658"/>
        <v>0</v>
      </c>
      <c r="TJ200" s="57">
        <f t="shared" ref="TJ200:TN200" si="1659">SUM(TJ201:TJ205)</f>
        <v>0</v>
      </c>
      <c r="TK200" s="56">
        <f t="shared" si="1659"/>
        <v>0</v>
      </c>
      <c r="TL200" s="56">
        <f t="shared" si="1659"/>
        <v>0</v>
      </c>
      <c r="TM200" s="56">
        <f t="shared" si="1659"/>
        <v>0</v>
      </c>
      <c r="TN200" s="107">
        <f t="shared" si="1659"/>
        <v>0</v>
      </c>
      <c r="TO200" s="57">
        <f t="shared" ref="TO200:TY200" si="1660">SUM(TO201:TO205)</f>
        <v>0</v>
      </c>
      <c r="TP200" s="56">
        <f t="shared" si="1660"/>
        <v>0</v>
      </c>
      <c r="TQ200" s="56">
        <f t="shared" si="1660"/>
        <v>0</v>
      </c>
      <c r="TR200" s="56">
        <f t="shared" si="1660"/>
        <v>0</v>
      </c>
      <c r="TS200" s="56">
        <f t="shared" si="1660"/>
        <v>0</v>
      </c>
      <c r="TT200" s="56">
        <f t="shared" si="1660"/>
        <v>0</v>
      </c>
      <c r="TU200" s="56">
        <f t="shared" si="1660"/>
        <v>0</v>
      </c>
      <c r="TV200" s="56">
        <f t="shared" si="1660"/>
        <v>0</v>
      </c>
      <c r="TW200" s="56">
        <f t="shared" si="1660"/>
        <v>0</v>
      </c>
      <c r="TX200" s="56">
        <f t="shared" si="1660"/>
        <v>0</v>
      </c>
      <c r="TY200" s="56">
        <f t="shared" si="1660"/>
        <v>0</v>
      </c>
      <c r="TZ200" s="57">
        <f t="shared" ref="TZ200:UD200" si="1661">SUM(TZ201:TZ205)</f>
        <v>0</v>
      </c>
      <c r="UA200" s="56">
        <f t="shared" si="1661"/>
        <v>0</v>
      </c>
      <c r="UB200" s="56">
        <f t="shared" si="1661"/>
        <v>0</v>
      </c>
      <c r="UC200" s="56">
        <f t="shared" si="1661"/>
        <v>0</v>
      </c>
      <c r="UD200" s="107">
        <f t="shared" si="1661"/>
        <v>0</v>
      </c>
      <c r="UE200" s="57">
        <f t="shared" ref="UE200:UO200" si="1662">SUM(UE201:UE205)</f>
        <v>0</v>
      </c>
      <c r="UF200" s="56">
        <f t="shared" si="1662"/>
        <v>0</v>
      </c>
      <c r="UG200" s="56">
        <f t="shared" si="1662"/>
        <v>0</v>
      </c>
      <c r="UH200" s="56">
        <f t="shared" si="1662"/>
        <v>0</v>
      </c>
      <c r="UI200" s="56">
        <f t="shared" si="1662"/>
        <v>0</v>
      </c>
      <c r="UJ200" s="56">
        <f t="shared" si="1662"/>
        <v>0</v>
      </c>
      <c r="UK200" s="56">
        <f t="shared" si="1662"/>
        <v>0</v>
      </c>
      <c r="UL200" s="56">
        <f t="shared" si="1662"/>
        <v>0</v>
      </c>
      <c r="UM200" s="56">
        <f t="shared" si="1662"/>
        <v>0</v>
      </c>
      <c r="UN200" s="56">
        <f t="shared" si="1662"/>
        <v>0</v>
      </c>
      <c r="UO200" s="56">
        <f t="shared" si="1662"/>
        <v>0</v>
      </c>
      <c r="UP200" s="57">
        <f t="shared" ref="UP200:US200" si="1663">SUM(UP201:UP205)</f>
        <v>0</v>
      </c>
      <c r="UQ200" s="56">
        <f t="shared" si="1663"/>
        <v>0</v>
      </c>
      <c r="UR200" s="56">
        <f t="shared" si="1663"/>
        <v>0</v>
      </c>
      <c r="US200" s="56">
        <f t="shared" si="1663"/>
        <v>0</v>
      </c>
      <c r="UT200" s="56">
        <f t="shared" ref="UT200:VC200" si="1664">SUM(UT201:UT205)</f>
        <v>0</v>
      </c>
      <c r="UU200" s="56">
        <f t="shared" si="1664"/>
        <v>0</v>
      </c>
      <c r="UV200" s="56">
        <f t="shared" si="1664"/>
        <v>0</v>
      </c>
      <c r="UW200" s="56">
        <f t="shared" si="1664"/>
        <v>0</v>
      </c>
      <c r="UX200" s="56">
        <f t="shared" si="1664"/>
        <v>0</v>
      </c>
      <c r="UY200" s="56">
        <f t="shared" si="1664"/>
        <v>0</v>
      </c>
      <c r="UZ200" s="56">
        <f t="shared" si="1664"/>
        <v>0</v>
      </c>
      <c r="VA200" s="56">
        <f t="shared" si="1664"/>
        <v>0</v>
      </c>
      <c r="VB200" s="56">
        <f t="shared" si="1664"/>
        <v>0</v>
      </c>
      <c r="VC200" s="56">
        <f t="shared" si="1664"/>
        <v>0</v>
      </c>
      <c r="VD200" s="107">
        <f t="shared" ref="VD200" si="1665">SUM(VD201:VD205)</f>
        <v>0</v>
      </c>
      <c r="VE200" s="9" t="str">
        <f t="shared" si="1195"/>
        <v>-</v>
      </c>
    </row>
    <row r="201" spans="1:577" ht="20.149999999999999" customHeight="1">
      <c r="A201" s="21"/>
      <c r="B201" s="21"/>
      <c r="C201" s="22">
        <v>66011</v>
      </c>
      <c r="D201" s="23" t="s">
        <v>186</v>
      </c>
      <c r="E201" s="191">
        <f>SUM(F201:I201)</f>
        <v>0</v>
      </c>
      <c r="F201" s="192"/>
      <c r="G201" s="192"/>
      <c r="H201" s="193"/>
      <c r="I201" s="227"/>
      <c r="J201" s="239">
        <f t="shared" ref="J201:J205" si="1666">SUM(K201:Y201)</f>
        <v>0</v>
      </c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9"/>
      <c r="V201" s="58"/>
      <c r="W201" s="58"/>
      <c r="X201" s="58"/>
      <c r="Y201" s="108"/>
      <c r="Z201" s="167">
        <f t="shared" ref="Z201:Z205" si="1667">SUM(AA201:AO201)</f>
        <v>0</v>
      </c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/>
      <c r="AL201" s="58"/>
      <c r="AM201" s="58"/>
      <c r="AN201" s="58"/>
      <c r="AO201" s="108"/>
      <c r="AP201" s="167">
        <f t="shared" ref="AP201:AP205" si="1668">SUM(AQ201:BE201)</f>
        <v>0</v>
      </c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9"/>
      <c r="BB201" s="58"/>
      <c r="BC201" s="58"/>
      <c r="BD201" s="58"/>
      <c r="BE201" s="108"/>
      <c r="BF201" s="167">
        <f t="shared" ref="BF201:BF205" si="1669">SUM(BG201:BU201)</f>
        <v>0</v>
      </c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9"/>
      <c r="BR201" s="58"/>
      <c r="BS201" s="58"/>
      <c r="BT201" s="58"/>
      <c r="BU201" s="108"/>
      <c r="BV201" s="167">
        <f t="shared" ref="BV201:BV205" si="1670">SUM(BW201:CU201)</f>
        <v>0</v>
      </c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9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108"/>
      <c r="CV201" s="171"/>
      <c r="CW201" s="167">
        <f t="shared" ref="CW201:CW205" si="1671">SUM(CX201:DL201)</f>
        <v>0</v>
      </c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9"/>
      <c r="DI201" s="58"/>
      <c r="DJ201" s="58"/>
      <c r="DK201" s="58"/>
      <c r="DL201" s="108"/>
      <c r="DM201" s="167">
        <f t="shared" ref="DM201:DM205" si="1672">SUM(DN201:EB201)</f>
        <v>0</v>
      </c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9"/>
      <c r="DY201" s="58"/>
      <c r="DZ201" s="58"/>
      <c r="EA201" s="58"/>
      <c r="EB201" s="108"/>
      <c r="EC201" s="167">
        <f t="shared" ref="EC201:EC205" si="1673">SUM(ED201:ER201)</f>
        <v>0</v>
      </c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9"/>
      <c r="EO201" s="58"/>
      <c r="EP201" s="58"/>
      <c r="EQ201" s="58"/>
      <c r="ER201" s="108"/>
      <c r="ES201" s="167">
        <f t="shared" ref="ES201:ES205" si="1674">SUM(ET201:FH201)</f>
        <v>0</v>
      </c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9"/>
      <c r="FE201" s="58"/>
      <c r="FF201" s="58"/>
      <c r="FG201" s="58"/>
      <c r="FH201" s="108"/>
      <c r="FI201" s="167">
        <f t="shared" ref="FI201:FI205" si="1675">SUM(FJ201:FX201)</f>
        <v>0</v>
      </c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9"/>
      <c r="FU201" s="58"/>
      <c r="FV201" s="58"/>
      <c r="FW201" s="58"/>
      <c r="FX201" s="108"/>
      <c r="FY201" s="167">
        <f t="shared" ref="FY201:FY205" si="1676">SUM(FZ201:GN201)</f>
        <v>0</v>
      </c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9"/>
      <c r="GK201" s="58"/>
      <c r="GL201" s="58"/>
      <c r="GM201" s="58"/>
      <c r="GN201" s="108"/>
      <c r="GO201" s="167">
        <f t="shared" ref="GO201:GO205" si="1677">SUM(GP201:HN201)</f>
        <v>0</v>
      </c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9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108"/>
      <c r="HO201" s="170"/>
      <c r="HP201" s="171"/>
      <c r="HQ201" s="167">
        <f t="shared" ref="HQ201:HQ205" si="1678">SUM(HR201:IF201)</f>
        <v>0</v>
      </c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9"/>
      <c r="IC201" s="58"/>
      <c r="ID201" s="58"/>
      <c r="IE201" s="58"/>
      <c r="IF201" s="108"/>
      <c r="IG201" s="167">
        <f t="shared" ref="IG201:IG205" si="1679">SUM(IH201:IV201)</f>
        <v>0</v>
      </c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9"/>
      <c r="IS201" s="58"/>
      <c r="IT201" s="58"/>
      <c r="IU201" s="58"/>
      <c r="IV201" s="108"/>
      <c r="IW201" s="167">
        <f t="shared" ref="IW201:IW205" si="1680">SUM(IX201:JL201)</f>
        <v>0</v>
      </c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9"/>
      <c r="JI201" s="58"/>
      <c r="JJ201" s="58"/>
      <c r="JK201" s="58"/>
      <c r="JL201" s="108"/>
      <c r="JM201" s="167">
        <f t="shared" ref="JM201:JM205" si="1681">SUM(JN201:KB201)</f>
        <v>0</v>
      </c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9"/>
      <c r="JY201" s="58"/>
      <c r="JZ201" s="58"/>
      <c r="KA201" s="58"/>
      <c r="KB201" s="108"/>
      <c r="KC201" s="167">
        <f t="shared" ref="KC201:KC205" si="1682">SUM(KD201:LB201)</f>
        <v>0</v>
      </c>
      <c r="KD201" s="58"/>
      <c r="KE201" s="58"/>
      <c r="KF201" s="58"/>
      <c r="KG201" s="58"/>
      <c r="KH201" s="58"/>
      <c r="KI201" s="58"/>
      <c r="KJ201" s="58"/>
      <c r="KK201" s="58"/>
      <c r="KL201" s="58"/>
      <c r="KM201" s="58"/>
      <c r="KN201" s="59"/>
      <c r="KO201" s="58"/>
      <c r="KP201" s="58"/>
      <c r="KQ201" s="58"/>
      <c r="KR201" s="58"/>
      <c r="KS201" s="58"/>
      <c r="KT201" s="58"/>
      <c r="KU201" s="58"/>
      <c r="KV201" s="58"/>
      <c r="KW201" s="58"/>
      <c r="KX201" s="58"/>
      <c r="KY201" s="58"/>
      <c r="KZ201" s="58"/>
      <c r="LA201" s="58"/>
      <c r="LB201" s="108"/>
      <c r="LC201" s="171"/>
      <c r="LD201" s="167">
        <f t="shared" ref="LD201:LD205" si="1683">SUM(LE201:LS201)</f>
        <v>0</v>
      </c>
      <c r="LE201" s="58"/>
      <c r="LF201" s="58"/>
      <c r="LG201" s="58"/>
      <c r="LH201" s="58"/>
      <c r="LI201" s="58"/>
      <c r="LJ201" s="58"/>
      <c r="LK201" s="58"/>
      <c r="LL201" s="58"/>
      <c r="LM201" s="58"/>
      <c r="LN201" s="58"/>
      <c r="LO201" s="59"/>
      <c r="LP201" s="58"/>
      <c r="LQ201" s="58"/>
      <c r="LR201" s="58"/>
      <c r="LS201" s="108"/>
      <c r="LT201" s="167">
        <f t="shared" ref="LT201:LT205" si="1684">SUM(LU201:MI201)</f>
        <v>0</v>
      </c>
      <c r="LU201" s="58"/>
      <c r="LV201" s="58"/>
      <c r="LW201" s="58"/>
      <c r="LX201" s="58"/>
      <c r="LY201" s="58"/>
      <c r="LZ201" s="58"/>
      <c r="MA201" s="58"/>
      <c r="MB201" s="58"/>
      <c r="MC201" s="58"/>
      <c r="MD201" s="58"/>
      <c r="ME201" s="59"/>
      <c r="MF201" s="58"/>
      <c r="MG201" s="58"/>
      <c r="MH201" s="58"/>
      <c r="MI201" s="108"/>
      <c r="MJ201" s="167">
        <f t="shared" ref="MJ201:MJ205" si="1685">SUM(MK201:MY201)</f>
        <v>0</v>
      </c>
      <c r="MK201" s="58"/>
      <c r="ML201" s="58"/>
      <c r="MM201" s="58"/>
      <c r="MN201" s="58"/>
      <c r="MO201" s="58"/>
      <c r="MP201" s="58"/>
      <c r="MQ201" s="58"/>
      <c r="MR201" s="58"/>
      <c r="MS201" s="58"/>
      <c r="MT201" s="58"/>
      <c r="MU201" s="59"/>
      <c r="MV201" s="58"/>
      <c r="MW201" s="58"/>
      <c r="MX201" s="58"/>
      <c r="MY201" s="108"/>
      <c r="MZ201" s="167">
        <f t="shared" ref="MZ201:MZ205" si="1686">SUM(NA201:NO201)</f>
        <v>0</v>
      </c>
      <c r="NA201" s="58"/>
      <c r="NB201" s="58"/>
      <c r="NC201" s="58"/>
      <c r="ND201" s="58"/>
      <c r="NE201" s="58"/>
      <c r="NF201" s="58"/>
      <c r="NG201" s="58"/>
      <c r="NH201" s="58"/>
      <c r="NI201" s="58"/>
      <c r="NJ201" s="58"/>
      <c r="NK201" s="59"/>
      <c r="NL201" s="58"/>
      <c r="NM201" s="58"/>
      <c r="NN201" s="58"/>
      <c r="NO201" s="108"/>
      <c r="NP201" s="167">
        <f t="shared" ref="NP201:NP205" si="1687">SUM(NQ201:OE201)</f>
        <v>0</v>
      </c>
      <c r="NQ201" s="58"/>
      <c r="NR201" s="58"/>
      <c r="NS201" s="58"/>
      <c r="NT201" s="58"/>
      <c r="NU201" s="58"/>
      <c r="NV201" s="58"/>
      <c r="NW201" s="58"/>
      <c r="NX201" s="58"/>
      <c r="NY201" s="58"/>
      <c r="NZ201" s="58"/>
      <c r="OA201" s="59"/>
      <c r="OB201" s="58"/>
      <c r="OC201" s="58"/>
      <c r="OD201" s="58"/>
      <c r="OE201" s="108"/>
      <c r="OF201" s="167">
        <f t="shared" ref="OF201:OF205" si="1688">SUM(OG201:OU201)</f>
        <v>0</v>
      </c>
      <c r="OG201" s="58"/>
      <c r="OH201" s="58"/>
      <c r="OI201" s="58"/>
      <c r="OJ201" s="58"/>
      <c r="OK201" s="58"/>
      <c r="OL201" s="58"/>
      <c r="OM201" s="58"/>
      <c r="ON201" s="58"/>
      <c r="OO201" s="58"/>
      <c r="OP201" s="58"/>
      <c r="OQ201" s="59"/>
      <c r="OR201" s="58"/>
      <c r="OS201" s="58"/>
      <c r="OT201" s="58"/>
      <c r="OU201" s="108"/>
      <c r="OV201" s="167">
        <f t="shared" ref="OV201:OV205" si="1689">SUM(OW201:PK201)</f>
        <v>0</v>
      </c>
      <c r="OW201" s="58"/>
      <c r="OX201" s="58"/>
      <c r="OY201" s="58"/>
      <c r="OZ201" s="58"/>
      <c r="PA201" s="58"/>
      <c r="PB201" s="58"/>
      <c r="PC201" s="58"/>
      <c r="PD201" s="58"/>
      <c r="PE201" s="58"/>
      <c r="PF201" s="58"/>
      <c r="PG201" s="59"/>
      <c r="PH201" s="58"/>
      <c r="PI201" s="58"/>
      <c r="PJ201" s="58"/>
      <c r="PK201" s="108"/>
      <c r="PL201" s="167">
        <f t="shared" ref="PL201:PL205" si="1690">SUM(PM201:QA201)</f>
        <v>0</v>
      </c>
      <c r="PM201" s="58"/>
      <c r="PN201" s="58"/>
      <c r="PO201" s="58"/>
      <c r="PP201" s="58"/>
      <c r="PQ201" s="58"/>
      <c r="PR201" s="58"/>
      <c r="PS201" s="58"/>
      <c r="PT201" s="58"/>
      <c r="PU201" s="58"/>
      <c r="PV201" s="58"/>
      <c r="PW201" s="59"/>
      <c r="PX201" s="58"/>
      <c r="PY201" s="58"/>
      <c r="PZ201" s="58"/>
      <c r="QA201" s="108"/>
      <c r="QB201" s="167">
        <f t="shared" ref="QB201:QB205" si="1691">SUM(QC201:QQ201)</f>
        <v>0</v>
      </c>
      <c r="QC201" s="58"/>
      <c r="QD201" s="58"/>
      <c r="QE201" s="58"/>
      <c r="QF201" s="58"/>
      <c r="QG201" s="58"/>
      <c r="QH201" s="58"/>
      <c r="QI201" s="58"/>
      <c r="QJ201" s="58"/>
      <c r="QK201" s="58"/>
      <c r="QL201" s="58"/>
      <c r="QM201" s="59"/>
      <c r="QN201" s="58"/>
      <c r="QO201" s="58"/>
      <c r="QP201" s="58"/>
      <c r="QQ201" s="108"/>
      <c r="QR201" s="167">
        <f t="shared" ref="QR201:QR205" si="1692">SUM(QS201:RQ201)</f>
        <v>0</v>
      </c>
      <c r="QS201" s="58"/>
      <c r="QT201" s="58"/>
      <c r="QU201" s="58"/>
      <c r="QV201" s="58"/>
      <c r="QW201" s="58"/>
      <c r="QX201" s="58"/>
      <c r="QY201" s="58"/>
      <c r="QZ201" s="58"/>
      <c r="RA201" s="58"/>
      <c r="RB201" s="58"/>
      <c r="RC201" s="59"/>
      <c r="RD201" s="58"/>
      <c r="RE201" s="58"/>
      <c r="RF201" s="58"/>
      <c r="RG201" s="58"/>
      <c r="RH201" s="58"/>
      <c r="RI201" s="58"/>
      <c r="RJ201" s="58"/>
      <c r="RK201" s="58"/>
      <c r="RL201" s="58"/>
      <c r="RM201" s="58"/>
      <c r="RN201" s="58"/>
      <c r="RO201" s="58"/>
      <c r="RP201" s="58"/>
      <c r="RQ201" s="108"/>
      <c r="RR201" s="171"/>
      <c r="RS201" s="167">
        <f t="shared" ref="RS201:RS205" si="1693">SUM(RT201:SH201)</f>
        <v>0</v>
      </c>
      <c r="RT201" s="58"/>
      <c r="RU201" s="58"/>
      <c r="RV201" s="58"/>
      <c r="RW201" s="58"/>
      <c r="RX201" s="58"/>
      <c r="RY201" s="58"/>
      <c r="RZ201" s="58"/>
      <c r="SA201" s="58"/>
      <c r="SB201" s="58"/>
      <c r="SC201" s="58"/>
      <c r="SD201" s="59"/>
      <c r="SE201" s="58"/>
      <c r="SF201" s="58"/>
      <c r="SG201" s="58"/>
      <c r="SH201" s="108"/>
      <c r="SI201" s="167">
        <f t="shared" ref="SI201:SI205" si="1694">SUM(SJ201:SX201)</f>
        <v>0</v>
      </c>
      <c r="SJ201" s="58"/>
      <c r="SK201" s="58"/>
      <c r="SL201" s="58"/>
      <c r="SM201" s="58"/>
      <c r="SN201" s="58"/>
      <c r="SO201" s="58"/>
      <c r="SP201" s="58"/>
      <c r="SQ201" s="58"/>
      <c r="SR201" s="58"/>
      <c r="SS201" s="58"/>
      <c r="ST201" s="59"/>
      <c r="SU201" s="58"/>
      <c r="SV201" s="58"/>
      <c r="SW201" s="58"/>
      <c r="SX201" s="108"/>
      <c r="SY201" s="167">
        <f t="shared" ref="SY201:SY205" si="1695">SUM(SZ201:TN201)</f>
        <v>0</v>
      </c>
      <c r="SZ201" s="58"/>
      <c r="TA201" s="58"/>
      <c r="TB201" s="58"/>
      <c r="TC201" s="58"/>
      <c r="TD201" s="58"/>
      <c r="TE201" s="58"/>
      <c r="TF201" s="58"/>
      <c r="TG201" s="58"/>
      <c r="TH201" s="58"/>
      <c r="TI201" s="58"/>
      <c r="TJ201" s="59"/>
      <c r="TK201" s="58"/>
      <c r="TL201" s="58"/>
      <c r="TM201" s="58"/>
      <c r="TN201" s="108"/>
      <c r="TO201" s="167">
        <f t="shared" ref="TO201:TO205" si="1696">SUM(TP201:UD201)</f>
        <v>0</v>
      </c>
      <c r="TP201" s="58"/>
      <c r="TQ201" s="58"/>
      <c r="TR201" s="58"/>
      <c r="TS201" s="58"/>
      <c r="TT201" s="58"/>
      <c r="TU201" s="58"/>
      <c r="TV201" s="58"/>
      <c r="TW201" s="58"/>
      <c r="TX201" s="58"/>
      <c r="TY201" s="58"/>
      <c r="TZ201" s="59"/>
      <c r="UA201" s="58"/>
      <c r="UB201" s="58"/>
      <c r="UC201" s="58"/>
      <c r="UD201" s="108"/>
      <c r="UE201" s="167">
        <f t="shared" ref="UE201:UE205" si="1697">SUM(UF201:VD201)</f>
        <v>0</v>
      </c>
      <c r="UF201" s="58"/>
      <c r="UG201" s="58"/>
      <c r="UH201" s="58"/>
      <c r="UI201" s="58"/>
      <c r="UJ201" s="58"/>
      <c r="UK201" s="58"/>
      <c r="UL201" s="58"/>
      <c r="UM201" s="58"/>
      <c r="UN201" s="58"/>
      <c r="UO201" s="58"/>
      <c r="UP201" s="59"/>
      <c r="UQ201" s="58"/>
      <c r="UR201" s="58"/>
      <c r="US201" s="58"/>
      <c r="UT201" s="58"/>
      <c r="UU201" s="58"/>
      <c r="UV201" s="58"/>
      <c r="UW201" s="58"/>
      <c r="UX201" s="58"/>
      <c r="UY201" s="58"/>
      <c r="UZ201" s="58"/>
      <c r="VA201" s="58"/>
      <c r="VB201" s="58"/>
      <c r="VC201" s="58"/>
      <c r="VD201" s="108"/>
      <c r="VE201" s="9" t="str">
        <f t="shared" si="1195"/>
        <v>-</v>
      </c>
    </row>
    <row r="202" spans="1:577" ht="20.149999999999999" customHeight="1">
      <c r="A202" s="21"/>
      <c r="B202" s="21"/>
      <c r="C202" s="22">
        <v>66012</v>
      </c>
      <c r="D202" s="23" t="s">
        <v>187</v>
      </c>
      <c r="E202" s="191">
        <f>SUM(F202:I202)</f>
        <v>0</v>
      </c>
      <c r="F202" s="192"/>
      <c r="G202" s="192"/>
      <c r="H202" s="193"/>
      <c r="I202" s="227"/>
      <c r="J202" s="239">
        <f t="shared" si="1666"/>
        <v>0</v>
      </c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9"/>
      <c r="V202" s="58"/>
      <c r="W202" s="58"/>
      <c r="X202" s="58"/>
      <c r="Y202" s="108"/>
      <c r="Z202" s="167">
        <f t="shared" si="1667"/>
        <v>0</v>
      </c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58"/>
      <c r="AM202" s="58"/>
      <c r="AN202" s="58"/>
      <c r="AO202" s="108"/>
      <c r="AP202" s="167">
        <f t="shared" si="1668"/>
        <v>0</v>
      </c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9"/>
      <c r="BB202" s="58"/>
      <c r="BC202" s="58"/>
      <c r="BD202" s="58"/>
      <c r="BE202" s="108"/>
      <c r="BF202" s="167">
        <f t="shared" si="1669"/>
        <v>0</v>
      </c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9"/>
      <c r="BR202" s="58"/>
      <c r="BS202" s="58"/>
      <c r="BT202" s="58"/>
      <c r="BU202" s="108"/>
      <c r="BV202" s="167">
        <f t="shared" si="1670"/>
        <v>0</v>
      </c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9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108"/>
      <c r="CV202" s="171"/>
      <c r="CW202" s="167">
        <f t="shared" si="1671"/>
        <v>0</v>
      </c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9"/>
      <c r="DI202" s="58"/>
      <c r="DJ202" s="58"/>
      <c r="DK202" s="58"/>
      <c r="DL202" s="108"/>
      <c r="DM202" s="167">
        <f t="shared" si="1672"/>
        <v>0</v>
      </c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9"/>
      <c r="DY202" s="58"/>
      <c r="DZ202" s="58"/>
      <c r="EA202" s="58"/>
      <c r="EB202" s="108"/>
      <c r="EC202" s="167">
        <f t="shared" si="1673"/>
        <v>0</v>
      </c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9"/>
      <c r="EO202" s="58"/>
      <c r="EP202" s="58"/>
      <c r="EQ202" s="58"/>
      <c r="ER202" s="108"/>
      <c r="ES202" s="167">
        <f t="shared" si="1674"/>
        <v>0</v>
      </c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9"/>
      <c r="FE202" s="58"/>
      <c r="FF202" s="58"/>
      <c r="FG202" s="58"/>
      <c r="FH202" s="108"/>
      <c r="FI202" s="167">
        <f t="shared" si="1675"/>
        <v>0</v>
      </c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9"/>
      <c r="FU202" s="58"/>
      <c r="FV202" s="58"/>
      <c r="FW202" s="58"/>
      <c r="FX202" s="108"/>
      <c r="FY202" s="167">
        <f t="shared" si="1676"/>
        <v>0</v>
      </c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9"/>
      <c r="GK202" s="58"/>
      <c r="GL202" s="58"/>
      <c r="GM202" s="58"/>
      <c r="GN202" s="108"/>
      <c r="GO202" s="167">
        <f t="shared" si="1677"/>
        <v>0</v>
      </c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9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108"/>
      <c r="HO202" s="170"/>
      <c r="HP202" s="171"/>
      <c r="HQ202" s="167">
        <f t="shared" si="1678"/>
        <v>0</v>
      </c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9"/>
      <c r="IC202" s="58"/>
      <c r="ID202" s="58"/>
      <c r="IE202" s="58"/>
      <c r="IF202" s="108"/>
      <c r="IG202" s="167">
        <f t="shared" si="1679"/>
        <v>0</v>
      </c>
      <c r="IH202" s="58"/>
      <c r="II202" s="58"/>
      <c r="IJ202" s="58"/>
      <c r="IK202" s="58"/>
      <c r="IL202" s="58"/>
      <c r="IM202" s="58"/>
      <c r="IN202" s="58"/>
      <c r="IO202" s="58"/>
      <c r="IP202" s="58"/>
      <c r="IQ202" s="58"/>
      <c r="IR202" s="59"/>
      <c r="IS202" s="58"/>
      <c r="IT202" s="58"/>
      <c r="IU202" s="58"/>
      <c r="IV202" s="108"/>
      <c r="IW202" s="167">
        <f t="shared" si="1680"/>
        <v>0</v>
      </c>
      <c r="IX202" s="58"/>
      <c r="IY202" s="58"/>
      <c r="IZ202" s="58"/>
      <c r="JA202" s="58"/>
      <c r="JB202" s="58"/>
      <c r="JC202" s="58"/>
      <c r="JD202" s="58"/>
      <c r="JE202" s="58"/>
      <c r="JF202" s="58"/>
      <c r="JG202" s="58"/>
      <c r="JH202" s="59"/>
      <c r="JI202" s="58"/>
      <c r="JJ202" s="58"/>
      <c r="JK202" s="58"/>
      <c r="JL202" s="108"/>
      <c r="JM202" s="167">
        <f t="shared" si="1681"/>
        <v>0</v>
      </c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9"/>
      <c r="JY202" s="58"/>
      <c r="JZ202" s="58"/>
      <c r="KA202" s="58"/>
      <c r="KB202" s="108"/>
      <c r="KC202" s="167">
        <f t="shared" si="1682"/>
        <v>0</v>
      </c>
      <c r="KD202" s="58"/>
      <c r="KE202" s="58"/>
      <c r="KF202" s="58"/>
      <c r="KG202" s="58"/>
      <c r="KH202" s="58"/>
      <c r="KI202" s="58"/>
      <c r="KJ202" s="58"/>
      <c r="KK202" s="58"/>
      <c r="KL202" s="58"/>
      <c r="KM202" s="58"/>
      <c r="KN202" s="59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108"/>
      <c r="LC202" s="171"/>
      <c r="LD202" s="167">
        <f t="shared" si="1683"/>
        <v>0</v>
      </c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9"/>
      <c r="LP202" s="58"/>
      <c r="LQ202" s="58"/>
      <c r="LR202" s="58"/>
      <c r="LS202" s="108"/>
      <c r="LT202" s="167">
        <f t="shared" si="1684"/>
        <v>0</v>
      </c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9"/>
      <c r="MF202" s="58"/>
      <c r="MG202" s="58"/>
      <c r="MH202" s="58"/>
      <c r="MI202" s="108"/>
      <c r="MJ202" s="167">
        <f t="shared" si="1685"/>
        <v>0</v>
      </c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9"/>
      <c r="MV202" s="58"/>
      <c r="MW202" s="58"/>
      <c r="MX202" s="58"/>
      <c r="MY202" s="108"/>
      <c r="MZ202" s="167">
        <f t="shared" si="1686"/>
        <v>0</v>
      </c>
      <c r="NA202" s="58"/>
      <c r="NB202" s="58"/>
      <c r="NC202" s="58"/>
      <c r="ND202" s="58"/>
      <c r="NE202" s="58"/>
      <c r="NF202" s="58"/>
      <c r="NG202" s="58"/>
      <c r="NH202" s="58"/>
      <c r="NI202" s="58"/>
      <c r="NJ202" s="58"/>
      <c r="NK202" s="59"/>
      <c r="NL202" s="58"/>
      <c r="NM202" s="58"/>
      <c r="NN202" s="58"/>
      <c r="NO202" s="108"/>
      <c r="NP202" s="167">
        <f t="shared" si="1687"/>
        <v>0</v>
      </c>
      <c r="NQ202" s="58"/>
      <c r="NR202" s="58"/>
      <c r="NS202" s="58"/>
      <c r="NT202" s="58"/>
      <c r="NU202" s="58"/>
      <c r="NV202" s="58"/>
      <c r="NW202" s="58"/>
      <c r="NX202" s="58"/>
      <c r="NY202" s="58"/>
      <c r="NZ202" s="58"/>
      <c r="OA202" s="59"/>
      <c r="OB202" s="58"/>
      <c r="OC202" s="58"/>
      <c r="OD202" s="58"/>
      <c r="OE202" s="108"/>
      <c r="OF202" s="167">
        <f t="shared" si="1688"/>
        <v>0</v>
      </c>
      <c r="OG202" s="58"/>
      <c r="OH202" s="58"/>
      <c r="OI202" s="58"/>
      <c r="OJ202" s="58"/>
      <c r="OK202" s="58"/>
      <c r="OL202" s="58"/>
      <c r="OM202" s="58"/>
      <c r="ON202" s="58"/>
      <c r="OO202" s="58"/>
      <c r="OP202" s="58"/>
      <c r="OQ202" s="59"/>
      <c r="OR202" s="58"/>
      <c r="OS202" s="58"/>
      <c r="OT202" s="58"/>
      <c r="OU202" s="108"/>
      <c r="OV202" s="167">
        <f t="shared" si="1689"/>
        <v>0</v>
      </c>
      <c r="OW202" s="58"/>
      <c r="OX202" s="58"/>
      <c r="OY202" s="58"/>
      <c r="OZ202" s="58"/>
      <c r="PA202" s="58"/>
      <c r="PB202" s="58"/>
      <c r="PC202" s="58"/>
      <c r="PD202" s="58"/>
      <c r="PE202" s="58"/>
      <c r="PF202" s="58"/>
      <c r="PG202" s="59"/>
      <c r="PH202" s="58"/>
      <c r="PI202" s="58"/>
      <c r="PJ202" s="58"/>
      <c r="PK202" s="108"/>
      <c r="PL202" s="167">
        <f t="shared" si="1690"/>
        <v>0</v>
      </c>
      <c r="PM202" s="58"/>
      <c r="PN202" s="58"/>
      <c r="PO202" s="58"/>
      <c r="PP202" s="58"/>
      <c r="PQ202" s="58"/>
      <c r="PR202" s="58"/>
      <c r="PS202" s="58"/>
      <c r="PT202" s="58"/>
      <c r="PU202" s="58"/>
      <c r="PV202" s="58"/>
      <c r="PW202" s="59"/>
      <c r="PX202" s="58"/>
      <c r="PY202" s="58"/>
      <c r="PZ202" s="58"/>
      <c r="QA202" s="108"/>
      <c r="QB202" s="167">
        <f t="shared" si="1691"/>
        <v>0</v>
      </c>
      <c r="QC202" s="58"/>
      <c r="QD202" s="58"/>
      <c r="QE202" s="58"/>
      <c r="QF202" s="58"/>
      <c r="QG202" s="58"/>
      <c r="QH202" s="58"/>
      <c r="QI202" s="58"/>
      <c r="QJ202" s="58"/>
      <c r="QK202" s="58"/>
      <c r="QL202" s="58"/>
      <c r="QM202" s="59"/>
      <c r="QN202" s="58"/>
      <c r="QO202" s="58"/>
      <c r="QP202" s="58"/>
      <c r="QQ202" s="108"/>
      <c r="QR202" s="167">
        <f t="shared" si="1692"/>
        <v>0</v>
      </c>
      <c r="QS202" s="58"/>
      <c r="QT202" s="58"/>
      <c r="QU202" s="58"/>
      <c r="QV202" s="58"/>
      <c r="QW202" s="58"/>
      <c r="QX202" s="58"/>
      <c r="QY202" s="58"/>
      <c r="QZ202" s="58"/>
      <c r="RA202" s="58"/>
      <c r="RB202" s="58"/>
      <c r="RC202" s="59"/>
      <c r="RD202" s="58"/>
      <c r="RE202" s="58"/>
      <c r="RF202" s="58"/>
      <c r="RG202" s="58"/>
      <c r="RH202" s="58"/>
      <c r="RI202" s="58"/>
      <c r="RJ202" s="58"/>
      <c r="RK202" s="58"/>
      <c r="RL202" s="58"/>
      <c r="RM202" s="58"/>
      <c r="RN202" s="58"/>
      <c r="RO202" s="58"/>
      <c r="RP202" s="58"/>
      <c r="RQ202" s="108"/>
      <c r="RR202" s="171"/>
      <c r="RS202" s="167">
        <f t="shared" si="1693"/>
        <v>0</v>
      </c>
      <c r="RT202" s="58"/>
      <c r="RU202" s="58"/>
      <c r="RV202" s="58"/>
      <c r="RW202" s="58"/>
      <c r="RX202" s="58"/>
      <c r="RY202" s="58"/>
      <c r="RZ202" s="58"/>
      <c r="SA202" s="58"/>
      <c r="SB202" s="58"/>
      <c r="SC202" s="58"/>
      <c r="SD202" s="59"/>
      <c r="SE202" s="58"/>
      <c r="SF202" s="58"/>
      <c r="SG202" s="58"/>
      <c r="SH202" s="108"/>
      <c r="SI202" s="167">
        <f t="shared" si="1694"/>
        <v>0</v>
      </c>
      <c r="SJ202" s="58"/>
      <c r="SK202" s="58"/>
      <c r="SL202" s="58"/>
      <c r="SM202" s="58"/>
      <c r="SN202" s="58"/>
      <c r="SO202" s="58"/>
      <c r="SP202" s="58"/>
      <c r="SQ202" s="58"/>
      <c r="SR202" s="58"/>
      <c r="SS202" s="58"/>
      <c r="ST202" s="59"/>
      <c r="SU202" s="58"/>
      <c r="SV202" s="58"/>
      <c r="SW202" s="58"/>
      <c r="SX202" s="108"/>
      <c r="SY202" s="167">
        <f t="shared" si="1695"/>
        <v>0</v>
      </c>
      <c r="SZ202" s="58"/>
      <c r="TA202" s="58"/>
      <c r="TB202" s="58"/>
      <c r="TC202" s="58"/>
      <c r="TD202" s="58"/>
      <c r="TE202" s="58"/>
      <c r="TF202" s="58"/>
      <c r="TG202" s="58"/>
      <c r="TH202" s="58"/>
      <c r="TI202" s="58"/>
      <c r="TJ202" s="59"/>
      <c r="TK202" s="58"/>
      <c r="TL202" s="58"/>
      <c r="TM202" s="58"/>
      <c r="TN202" s="108"/>
      <c r="TO202" s="167">
        <f t="shared" si="1696"/>
        <v>0</v>
      </c>
      <c r="TP202" s="58"/>
      <c r="TQ202" s="58"/>
      <c r="TR202" s="58"/>
      <c r="TS202" s="58"/>
      <c r="TT202" s="58"/>
      <c r="TU202" s="58"/>
      <c r="TV202" s="58"/>
      <c r="TW202" s="58"/>
      <c r="TX202" s="58"/>
      <c r="TY202" s="58"/>
      <c r="TZ202" s="59"/>
      <c r="UA202" s="58"/>
      <c r="UB202" s="58"/>
      <c r="UC202" s="58"/>
      <c r="UD202" s="108"/>
      <c r="UE202" s="167">
        <f t="shared" si="1697"/>
        <v>0</v>
      </c>
      <c r="UF202" s="58"/>
      <c r="UG202" s="58"/>
      <c r="UH202" s="58"/>
      <c r="UI202" s="58"/>
      <c r="UJ202" s="58"/>
      <c r="UK202" s="58"/>
      <c r="UL202" s="58"/>
      <c r="UM202" s="58"/>
      <c r="UN202" s="58"/>
      <c r="UO202" s="58"/>
      <c r="UP202" s="59"/>
      <c r="UQ202" s="58"/>
      <c r="UR202" s="58"/>
      <c r="US202" s="58"/>
      <c r="UT202" s="58"/>
      <c r="UU202" s="58"/>
      <c r="UV202" s="58"/>
      <c r="UW202" s="58"/>
      <c r="UX202" s="58"/>
      <c r="UY202" s="58"/>
      <c r="UZ202" s="58"/>
      <c r="VA202" s="58"/>
      <c r="VB202" s="58"/>
      <c r="VC202" s="58"/>
      <c r="VD202" s="108"/>
      <c r="VE202" s="9" t="str">
        <f t="shared" si="1195"/>
        <v>-</v>
      </c>
    </row>
    <row r="203" spans="1:577" ht="20.149999999999999" customHeight="1">
      <c r="A203" s="21"/>
      <c r="B203" s="21"/>
      <c r="C203" s="22">
        <v>66013</v>
      </c>
      <c r="D203" s="23" t="s">
        <v>188</v>
      </c>
      <c r="E203" s="191">
        <f>SUM(F203:I203)</f>
        <v>0</v>
      </c>
      <c r="F203" s="192"/>
      <c r="G203" s="192"/>
      <c r="H203" s="193"/>
      <c r="I203" s="227"/>
      <c r="J203" s="239">
        <f t="shared" si="1666"/>
        <v>0</v>
      </c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9"/>
      <c r="V203" s="58"/>
      <c r="W203" s="58"/>
      <c r="X203" s="58"/>
      <c r="Y203" s="108"/>
      <c r="Z203" s="167">
        <f t="shared" si="1667"/>
        <v>0</v>
      </c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/>
      <c r="AL203" s="58"/>
      <c r="AM203" s="58"/>
      <c r="AN203" s="58"/>
      <c r="AO203" s="108"/>
      <c r="AP203" s="167">
        <f t="shared" si="1668"/>
        <v>0</v>
      </c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9"/>
      <c r="BB203" s="58"/>
      <c r="BC203" s="58"/>
      <c r="BD203" s="58"/>
      <c r="BE203" s="108"/>
      <c r="BF203" s="167">
        <f t="shared" si="1669"/>
        <v>0</v>
      </c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9"/>
      <c r="BR203" s="58"/>
      <c r="BS203" s="58"/>
      <c r="BT203" s="58"/>
      <c r="BU203" s="108"/>
      <c r="BV203" s="167">
        <f t="shared" si="1670"/>
        <v>0</v>
      </c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9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108"/>
      <c r="CV203" s="171"/>
      <c r="CW203" s="167">
        <f t="shared" si="1671"/>
        <v>0</v>
      </c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9"/>
      <c r="DI203" s="58"/>
      <c r="DJ203" s="58"/>
      <c r="DK203" s="58"/>
      <c r="DL203" s="108"/>
      <c r="DM203" s="167">
        <f t="shared" si="1672"/>
        <v>0</v>
      </c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9"/>
      <c r="DY203" s="58"/>
      <c r="DZ203" s="58"/>
      <c r="EA203" s="58"/>
      <c r="EB203" s="108"/>
      <c r="EC203" s="167">
        <f t="shared" si="1673"/>
        <v>0</v>
      </c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9"/>
      <c r="EO203" s="58"/>
      <c r="EP203" s="58"/>
      <c r="EQ203" s="58"/>
      <c r="ER203" s="108"/>
      <c r="ES203" s="167">
        <f t="shared" si="1674"/>
        <v>0</v>
      </c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9"/>
      <c r="FE203" s="58"/>
      <c r="FF203" s="58"/>
      <c r="FG203" s="58"/>
      <c r="FH203" s="108"/>
      <c r="FI203" s="167">
        <f t="shared" si="1675"/>
        <v>0</v>
      </c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9"/>
      <c r="FU203" s="58"/>
      <c r="FV203" s="58"/>
      <c r="FW203" s="58"/>
      <c r="FX203" s="108"/>
      <c r="FY203" s="167">
        <f t="shared" si="1676"/>
        <v>0</v>
      </c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9"/>
      <c r="GK203" s="58"/>
      <c r="GL203" s="58"/>
      <c r="GM203" s="58"/>
      <c r="GN203" s="108"/>
      <c r="GO203" s="167">
        <f t="shared" si="1677"/>
        <v>0</v>
      </c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9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108"/>
      <c r="HO203" s="170"/>
      <c r="HP203" s="171"/>
      <c r="HQ203" s="167">
        <f t="shared" si="1678"/>
        <v>0</v>
      </c>
      <c r="HR203" s="58"/>
      <c r="HS203" s="58"/>
      <c r="HT203" s="58"/>
      <c r="HU203" s="58"/>
      <c r="HV203" s="58"/>
      <c r="HW203" s="58"/>
      <c r="HX203" s="58"/>
      <c r="HY203" s="58"/>
      <c r="HZ203" s="58"/>
      <c r="IA203" s="58"/>
      <c r="IB203" s="59"/>
      <c r="IC203" s="58"/>
      <c r="ID203" s="58"/>
      <c r="IE203" s="58"/>
      <c r="IF203" s="108"/>
      <c r="IG203" s="167">
        <f t="shared" si="1679"/>
        <v>0</v>
      </c>
      <c r="IH203" s="58"/>
      <c r="II203" s="58"/>
      <c r="IJ203" s="58"/>
      <c r="IK203" s="58"/>
      <c r="IL203" s="58"/>
      <c r="IM203" s="58"/>
      <c r="IN203" s="58"/>
      <c r="IO203" s="58"/>
      <c r="IP203" s="58"/>
      <c r="IQ203" s="58"/>
      <c r="IR203" s="59"/>
      <c r="IS203" s="58"/>
      <c r="IT203" s="58"/>
      <c r="IU203" s="58"/>
      <c r="IV203" s="108"/>
      <c r="IW203" s="167">
        <f t="shared" si="1680"/>
        <v>0</v>
      </c>
      <c r="IX203" s="58"/>
      <c r="IY203" s="58"/>
      <c r="IZ203" s="58"/>
      <c r="JA203" s="58"/>
      <c r="JB203" s="58"/>
      <c r="JC203" s="58"/>
      <c r="JD203" s="58"/>
      <c r="JE203" s="58"/>
      <c r="JF203" s="58"/>
      <c r="JG203" s="58"/>
      <c r="JH203" s="59"/>
      <c r="JI203" s="58"/>
      <c r="JJ203" s="58"/>
      <c r="JK203" s="58"/>
      <c r="JL203" s="108"/>
      <c r="JM203" s="167">
        <f t="shared" si="1681"/>
        <v>0</v>
      </c>
      <c r="JN203" s="58"/>
      <c r="JO203" s="58"/>
      <c r="JP203" s="58"/>
      <c r="JQ203" s="58"/>
      <c r="JR203" s="58"/>
      <c r="JS203" s="58"/>
      <c r="JT203" s="58"/>
      <c r="JU203" s="58"/>
      <c r="JV203" s="58"/>
      <c r="JW203" s="58"/>
      <c r="JX203" s="59"/>
      <c r="JY203" s="58"/>
      <c r="JZ203" s="58"/>
      <c r="KA203" s="58"/>
      <c r="KB203" s="108"/>
      <c r="KC203" s="167">
        <f t="shared" si="1682"/>
        <v>0</v>
      </c>
      <c r="KD203" s="58"/>
      <c r="KE203" s="58"/>
      <c r="KF203" s="58"/>
      <c r="KG203" s="58"/>
      <c r="KH203" s="58"/>
      <c r="KI203" s="58"/>
      <c r="KJ203" s="58"/>
      <c r="KK203" s="58"/>
      <c r="KL203" s="58"/>
      <c r="KM203" s="58"/>
      <c r="KN203" s="59"/>
      <c r="KO203" s="58"/>
      <c r="KP203" s="58"/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108"/>
      <c r="LC203" s="171"/>
      <c r="LD203" s="167">
        <f t="shared" si="1683"/>
        <v>0</v>
      </c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9"/>
      <c r="LP203" s="58"/>
      <c r="LQ203" s="58"/>
      <c r="LR203" s="58"/>
      <c r="LS203" s="108"/>
      <c r="LT203" s="167">
        <f t="shared" si="1684"/>
        <v>0</v>
      </c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9"/>
      <c r="MF203" s="58"/>
      <c r="MG203" s="58"/>
      <c r="MH203" s="58"/>
      <c r="MI203" s="108"/>
      <c r="MJ203" s="167">
        <f t="shared" si="1685"/>
        <v>0</v>
      </c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9"/>
      <c r="MV203" s="58"/>
      <c r="MW203" s="58"/>
      <c r="MX203" s="58"/>
      <c r="MY203" s="108"/>
      <c r="MZ203" s="167">
        <f t="shared" si="1686"/>
        <v>0</v>
      </c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9"/>
      <c r="NL203" s="58"/>
      <c r="NM203" s="58"/>
      <c r="NN203" s="58"/>
      <c r="NO203" s="108"/>
      <c r="NP203" s="167">
        <f t="shared" si="1687"/>
        <v>0</v>
      </c>
      <c r="NQ203" s="58"/>
      <c r="NR203" s="58"/>
      <c r="NS203" s="58"/>
      <c r="NT203" s="58"/>
      <c r="NU203" s="58"/>
      <c r="NV203" s="58"/>
      <c r="NW203" s="58"/>
      <c r="NX203" s="58"/>
      <c r="NY203" s="58"/>
      <c r="NZ203" s="58"/>
      <c r="OA203" s="59"/>
      <c r="OB203" s="58"/>
      <c r="OC203" s="58"/>
      <c r="OD203" s="58"/>
      <c r="OE203" s="108"/>
      <c r="OF203" s="167">
        <f t="shared" si="1688"/>
        <v>0</v>
      </c>
      <c r="OG203" s="58"/>
      <c r="OH203" s="58"/>
      <c r="OI203" s="58"/>
      <c r="OJ203" s="58"/>
      <c r="OK203" s="58"/>
      <c r="OL203" s="58"/>
      <c r="OM203" s="58"/>
      <c r="ON203" s="58"/>
      <c r="OO203" s="58"/>
      <c r="OP203" s="58"/>
      <c r="OQ203" s="59"/>
      <c r="OR203" s="58"/>
      <c r="OS203" s="58"/>
      <c r="OT203" s="58"/>
      <c r="OU203" s="108"/>
      <c r="OV203" s="167">
        <f t="shared" si="1689"/>
        <v>0</v>
      </c>
      <c r="OW203" s="58"/>
      <c r="OX203" s="58"/>
      <c r="OY203" s="58"/>
      <c r="OZ203" s="58"/>
      <c r="PA203" s="58"/>
      <c r="PB203" s="58"/>
      <c r="PC203" s="58"/>
      <c r="PD203" s="58"/>
      <c r="PE203" s="58"/>
      <c r="PF203" s="58"/>
      <c r="PG203" s="59"/>
      <c r="PH203" s="58"/>
      <c r="PI203" s="58"/>
      <c r="PJ203" s="58"/>
      <c r="PK203" s="108"/>
      <c r="PL203" s="167">
        <f t="shared" si="1690"/>
        <v>0</v>
      </c>
      <c r="PM203" s="58"/>
      <c r="PN203" s="58"/>
      <c r="PO203" s="58"/>
      <c r="PP203" s="58"/>
      <c r="PQ203" s="58"/>
      <c r="PR203" s="58"/>
      <c r="PS203" s="58"/>
      <c r="PT203" s="58"/>
      <c r="PU203" s="58"/>
      <c r="PV203" s="58"/>
      <c r="PW203" s="59"/>
      <c r="PX203" s="58"/>
      <c r="PY203" s="58"/>
      <c r="PZ203" s="58"/>
      <c r="QA203" s="108"/>
      <c r="QB203" s="167">
        <f t="shared" si="1691"/>
        <v>0</v>
      </c>
      <c r="QC203" s="58"/>
      <c r="QD203" s="58"/>
      <c r="QE203" s="58"/>
      <c r="QF203" s="58"/>
      <c r="QG203" s="58"/>
      <c r="QH203" s="58"/>
      <c r="QI203" s="58"/>
      <c r="QJ203" s="58"/>
      <c r="QK203" s="58"/>
      <c r="QL203" s="58"/>
      <c r="QM203" s="59"/>
      <c r="QN203" s="58"/>
      <c r="QO203" s="58"/>
      <c r="QP203" s="58"/>
      <c r="QQ203" s="108"/>
      <c r="QR203" s="167">
        <f t="shared" si="1692"/>
        <v>0</v>
      </c>
      <c r="QS203" s="58"/>
      <c r="QT203" s="58"/>
      <c r="QU203" s="58"/>
      <c r="QV203" s="58"/>
      <c r="QW203" s="58"/>
      <c r="QX203" s="58"/>
      <c r="QY203" s="58"/>
      <c r="QZ203" s="58"/>
      <c r="RA203" s="58"/>
      <c r="RB203" s="58"/>
      <c r="RC203" s="59"/>
      <c r="RD203" s="58"/>
      <c r="RE203" s="58"/>
      <c r="RF203" s="58"/>
      <c r="RG203" s="58"/>
      <c r="RH203" s="58"/>
      <c r="RI203" s="58"/>
      <c r="RJ203" s="58"/>
      <c r="RK203" s="58"/>
      <c r="RL203" s="58"/>
      <c r="RM203" s="58"/>
      <c r="RN203" s="58"/>
      <c r="RO203" s="58"/>
      <c r="RP203" s="58"/>
      <c r="RQ203" s="108"/>
      <c r="RR203" s="171"/>
      <c r="RS203" s="167">
        <f t="shared" si="1693"/>
        <v>0</v>
      </c>
      <c r="RT203" s="58"/>
      <c r="RU203" s="58"/>
      <c r="RV203" s="58"/>
      <c r="RW203" s="58"/>
      <c r="RX203" s="58"/>
      <c r="RY203" s="58"/>
      <c r="RZ203" s="58"/>
      <c r="SA203" s="58"/>
      <c r="SB203" s="58"/>
      <c r="SC203" s="58"/>
      <c r="SD203" s="59"/>
      <c r="SE203" s="58"/>
      <c r="SF203" s="58"/>
      <c r="SG203" s="58"/>
      <c r="SH203" s="108"/>
      <c r="SI203" s="167">
        <f t="shared" si="1694"/>
        <v>0</v>
      </c>
      <c r="SJ203" s="58"/>
      <c r="SK203" s="58"/>
      <c r="SL203" s="58"/>
      <c r="SM203" s="58"/>
      <c r="SN203" s="58"/>
      <c r="SO203" s="58"/>
      <c r="SP203" s="58"/>
      <c r="SQ203" s="58"/>
      <c r="SR203" s="58"/>
      <c r="SS203" s="58"/>
      <c r="ST203" s="59"/>
      <c r="SU203" s="58"/>
      <c r="SV203" s="58"/>
      <c r="SW203" s="58"/>
      <c r="SX203" s="108"/>
      <c r="SY203" s="167">
        <f t="shared" si="1695"/>
        <v>0</v>
      </c>
      <c r="SZ203" s="58"/>
      <c r="TA203" s="58"/>
      <c r="TB203" s="58"/>
      <c r="TC203" s="58"/>
      <c r="TD203" s="58"/>
      <c r="TE203" s="58"/>
      <c r="TF203" s="58"/>
      <c r="TG203" s="58"/>
      <c r="TH203" s="58"/>
      <c r="TI203" s="58"/>
      <c r="TJ203" s="59"/>
      <c r="TK203" s="58"/>
      <c r="TL203" s="58"/>
      <c r="TM203" s="58"/>
      <c r="TN203" s="108"/>
      <c r="TO203" s="167">
        <f t="shared" si="1696"/>
        <v>0</v>
      </c>
      <c r="TP203" s="58"/>
      <c r="TQ203" s="58"/>
      <c r="TR203" s="58"/>
      <c r="TS203" s="58"/>
      <c r="TT203" s="58"/>
      <c r="TU203" s="58"/>
      <c r="TV203" s="58"/>
      <c r="TW203" s="58"/>
      <c r="TX203" s="58"/>
      <c r="TY203" s="58"/>
      <c r="TZ203" s="59"/>
      <c r="UA203" s="58"/>
      <c r="UB203" s="58"/>
      <c r="UC203" s="58"/>
      <c r="UD203" s="108"/>
      <c r="UE203" s="167">
        <f t="shared" si="1697"/>
        <v>0</v>
      </c>
      <c r="UF203" s="58"/>
      <c r="UG203" s="58"/>
      <c r="UH203" s="58"/>
      <c r="UI203" s="58"/>
      <c r="UJ203" s="58"/>
      <c r="UK203" s="58"/>
      <c r="UL203" s="58"/>
      <c r="UM203" s="58"/>
      <c r="UN203" s="58"/>
      <c r="UO203" s="58"/>
      <c r="UP203" s="59"/>
      <c r="UQ203" s="58"/>
      <c r="UR203" s="58"/>
      <c r="US203" s="58"/>
      <c r="UT203" s="58"/>
      <c r="UU203" s="58"/>
      <c r="UV203" s="58"/>
      <c r="UW203" s="58"/>
      <c r="UX203" s="58"/>
      <c r="UY203" s="58"/>
      <c r="UZ203" s="58"/>
      <c r="VA203" s="58"/>
      <c r="VB203" s="58"/>
      <c r="VC203" s="58"/>
      <c r="VD203" s="108"/>
      <c r="VE203" s="9" t="str">
        <f t="shared" si="1195"/>
        <v>-</v>
      </c>
    </row>
    <row r="204" spans="1:577" ht="20.149999999999999" customHeight="1">
      <c r="A204" s="21"/>
      <c r="B204" s="21"/>
      <c r="C204" s="22">
        <v>66014</v>
      </c>
      <c r="D204" s="23" t="s">
        <v>189</v>
      </c>
      <c r="E204" s="191">
        <f>SUM(F204:I204)</f>
        <v>0</v>
      </c>
      <c r="F204" s="192"/>
      <c r="G204" s="192"/>
      <c r="H204" s="193"/>
      <c r="I204" s="227"/>
      <c r="J204" s="239">
        <f t="shared" si="1666"/>
        <v>0</v>
      </c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9"/>
      <c r="V204" s="58"/>
      <c r="W204" s="58"/>
      <c r="X204" s="58"/>
      <c r="Y204" s="108"/>
      <c r="Z204" s="167">
        <f t="shared" si="1667"/>
        <v>0</v>
      </c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/>
      <c r="AL204" s="58"/>
      <c r="AM204" s="58"/>
      <c r="AN204" s="58"/>
      <c r="AO204" s="108"/>
      <c r="AP204" s="167">
        <f t="shared" si="1668"/>
        <v>0</v>
      </c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9"/>
      <c r="BB204" s="58"/>
      <c r="BC204" s="58"/>
      <c r="BD204" s="58"/>
      <c r="BE204" s="108"/>
      <c r="BF204" s="167">
        <f t="shared" si="1669"/>
        <v>0</v>
      </c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9"/>
      <c r="BR204" s="58"/>
      <c r="BS204" s="58"/>
      <c r="BT204" s="58"/>
      <c r="BU204" s="108"/>
      <c r="BV204" s="167">
        <f t="shared" si="1670"/>
        <v>0</v>
      </c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9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108"/>
      <c r="CV204" s="171"/>
      <c r="CW204" s="167">
        <f t="shared" si="1671"/>
        <v>0</v>
      </c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9"/>
      <c r="DI204" s="58"/>
      <c r="DJ204" s="58"/>
      <c r="DK204" s="58"/>
      <c r="DL204" s="108"/>
      <c r="DM204" s="167">
        <f t="shared" si="1672"/>
        <v>0</v>
      </c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9"/>
      <c r="DY204" s="58"/>
      <c r="DZ204" s="58"/>
      <c r="EA204" s="58"/>
      <c r="EB204" s="108"/>
      <c r="EC204" s="167">
        <f t="shared" si="1673"/>
        <v>0</v>
      </c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9"/>
      <c r="EO204" s="58"/>
      <c r="EP204" s="58"/>
      <c r="EQ204" s="58"/>
      <c r="ER204" s="108"/>
      <c r="ES204" s="167">
        <f t="shared" si="1674"/>
        <v>0</v>
      </c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9"/>
      <c r="FE204" s="58"/>
      <c r="FF204" s="58"/>
      <c r="FG204" s="58"/>
      <c r="FH204" s="108"/>
      <c r="FI204" s="167">
        <f t="shared" si="1675"/>
        <v>0</v>
      </c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9"/>
      <c r="FU204" s="58"/>
      <c r="FV204" s="58"/>
      <c r="FW204" s="58"/>
      <c r="FX204" s="108"/>
      <c r="FY204" s="167">
        <f t="shared" si="1676"/>
        <v>0</v>
      </c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9"/>
      <c r="GK204" s="58"/>
      <c r="GL204" s="58"/>
      <c r="GM204" s="58"/>
      <c r="GN204" s="108"/>
      <c r="GO204" s="167">
        <f t="shared" si="1677"/>
        <v>0</v>
      </c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9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108"/>
      <c r="HO204" s="170"/>
      <c r="HP204" s="171"/>
      <c r="HQ204" s="167">
        <f t="shared" si="1678"/>
        <v>0</v>
      </c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9"/>
      <c r="IC204" s="58"/>
      <c r="ID204" s="58"/>
      <c r="IE204" s="58"/>
      <c r="IF204" s="108"/>
      <c r="IG204" s="167">
        <f t="shared" si="1679"/>
        <v>0</v>
      </c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9"/>
      <c r="IS204" s="58"/>
      <c r="IT204" s="58"/>
      <c r="IU204" s="58"/>
      <c r="IV204" s="108"/>
      <c r="IW204" s="167">
        <f t="shared" si="1680"/>
        <v>0</v>
      </c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9"/>
      <c r="JI204" s="58"/>
      <c r="JJ204" s="58"/>
      <c r="JK204" s="58"/>
      <c r="JL204" s="108"/>
      <c r="JM204" s="167">
        <f t="shared" si="1681"/>
        <v>0</v>
      </c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9"/>
      <c r="JY204" s="58"/>
      <c r="JZ204" s="58"/>
      <c r="KA204" s="58"/>
      <c r="KB204" s="108"/>
      <c r="KC204" s="167">
        <f t="shared" si="1682"/>
        <v>0</v>
      </c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9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108"/>
      <c r="LC204" s="171"/>
      <c r="LD204" s="167">
        <f t="shared" si="1683"/>
        <v>0</v>
      </c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9"/>
      <c r="LP204" s="58"/>
      <c r="LQ204" s="58"/>
      <c r="LR204" s="58"/>
      <c r="LS204" s="108"/>
      <c r="LT204" s="167">
        <f t="shared" si="1684"/>
        <v>0</v>
      </c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9"/>
      <c r="MF204" s="58"/>
      <c r="MG204" s="58"/>
      <c r="MH204" s="58"/>
      <c r="MI204" s="108"/>
      <c r="MJ204" s="167">
        <f t="shared" si="1685"/>
        <v>0</v>
      </c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9"/>
      <c r="MV204" s="58"/>
      <c r="MW204" s="58"/>
      <c r="MX204" s="58"/>
      <c r="MY204" s="108"/>
      <c r="MZ204" s="167">
        <f t="shared" si="1686"/>
        <v>0</v>
      </c>
      <c r="NA204" s="58"/>
      <c r="NB204" s="58"/>
      <c r="NC204" s="58"/>
      <c r="ND204" s="58"/>
      <c r="NE204" s="58"/>
      <c r="NF204" s="58"/>
      <c r="NG204" s="58"/>
      <c r="NH204" s="58"/>
      <c r="NI204" s="58"/>
      <c r="NJ204" s="58"/>
      <c r="NK204" s="59"/>
      <c r="NL204" s="58"/>
      <c r="NM204" s="58"/>
      <c r="NN204" s="58"/>
      <c r="NO204" s="108"/>
      <c r="NP204" s="167">
        <f t="shared" si="1687"/>
        <v>0</v>
      </c>
      <c r="NQ204" s="58"/>
      <c r="NR204" s="58"/>
      <c r="NS204" s="58"/>
      <c r="NT204" s="58"/>
      <c r="NU204" s="58"/>
      <c r="NV204" s="58"/>
      <c r="NW204" s="58"/>
      <c r="NX204" s="58"/>
      <c r="NY204" s="58"/>
      <c r="NZ204" s="58"/>
      <c r="OA204" s="59"/>
      <c r="OB204" s="58"/>
      <c r="OC204" s="58"/>
      <c r="OD204" s="58"/>
      <c r="OE204" s="108"/>
      <c r="OF204" s="167">
        <f t="shared" si="1688"/>
        <v>0</v>
      </c>
      <c r="OG204" s="58"/>
      <c r="OH204" s="58"/>
      <c r="OI204" s="58"/>
      <c r="OJ204" s="58"/>
      <c r="OK204" s="58"/>
      <c r="OL204" s="58"/>
      <c r="OM204" s="58"/>
      <c r="ON204" s="58"/>
      <c r="OO204" s="58"/>
      <c r="OP204" s="58"/>
      <c r="OQ204" s="59"/>
      <c r="OR204" s="58"/>
      <c r="OS204" s="58"/>
      <c r="OT204" s="58"/>
      <c r="OU204" s="108"/>
      <c r="OV204" s="167">
        <f t="shared" si="1689"/>
        <v>0</v>
      </c>
      <c r="OW204" s="58"/>
      <c r="OX204" s="58"/>
      <c r="OY204" s="58"/>
      <c r="OZ204" s="58"/>
      <c r="PA204" s="58"/>
      <c r="PB204" s="58"/>
      <c r="PC204" s="58"/>
      <c r="PD204" s="58"/>
      <c r="PE204" s="58"/>
      <c r="PF204" s="58"/>
      <c r="PG204" s="59"/>
      <c r="PH204" s="58"/>
      <c r="PI204" s="58"/>
      <c r="PJ204" s="58"/>
      <c r="PK204" s="108"/>
      <c r="PL204" s="167">
        <f t="shared" si="1690"/>
        <v>0</v>
      </c>
      <c r="PM204" s="58"/>
      <c r="PN204" s="58"/>
      <c r="PO204" s="58"/>
      <c r="PP204" s="58"/>
      <c r="PQ204" s="58"/>
      <c r="PR204" s="58"/>
      <c r="PS204" s="58"/>
      <c r="PT204" s="58"/>
      <c r="PU204" s="58"/>
      <c r="PV204" s="58"/>
      <c r="PW204" s="59"/>
      <c r="PX204" s="58"/>
      <c r="PY204" s="58"/>
      <c r="PZ204" s="58"/>
      <c r="QA204" s="108"/>
      <c r="QB204" s="167">
        <f t="shared" si="1691"/>
        <v>0</v>
      </c>
      <c r="QC204" s="58"/>
      <c r="QD204" s="58"/>
      <c r="QE204" s="58"/>
      <c r="QF204" s="58"/>
      <c r="QG204" s="58"/>
      <c r="QH204" s="58"/>
      <c r="QI204" s="58"/>
      <c r="QJ204" s="58"/>
      <c r="QK204" s="58"/>
      <c r="QL204" s="58"/>
      <c r="QM204" s="59"/>
      <c r="QN204" s="58"/>
      <c r="QO204" s="58"/>
      <c r="QP204" s="58"/>
      <c r="QQ204" s="108"/>
      <c r="QR204" s="167">
        <f t="shared" si="1692"/>
        <v>0</v>
      </c>
      <c r="QS204" s="58"/>
      <c r="QT204" s="58"/>
      <c r="QU204" s="58"/>
      <c r="QV204" s="58"/>
      <c r="QW204" s="58"/>
      <c r="QX204" s="58"/>
      <c r="QY204" s="58"/>
      <c r="QZ204" s="58"/>
      <c r="RA204" s="58"/>
      <c r="RB204" s="58"/>
      <c r="RC204" s="59"/>
      <c r="RD204" s="58"/>
      <c r="RE204" s="58"/>
      <c r="RF204" s="58"/>
      <c r="RG204" s="58"/>
      <c r="RH204" s="58"/>
      <c r="RI204" s="58"/>
      <c r="RJ204" s="58"/>
      <c r="RK204" s="58"/>
      <c r="RL204" s="58"/>
      <c r="RM204" s="58"/>
      <c r="RN204" s="58"/>
      <c r="RO204" s="58"/>
      <c r="RP204" s="58"/>
      <c r="RQ204" s="108"/>
      <c r="RR204" s="171"/>
      <c r="RS204" s="167">
        <f t="shared" si="1693"/>
        <v>0</v>
      </c>
      <c r="RT204" s="58"/>
      <c r="RU204" s="58"/>
      <c r="RV204" s="58"/>
      <c r="RW204" s="58"/>
      <c r="RX204" s="58"/>
      <c r="RY204" s="58"/>
      <c r="RZ204" s="58"/>
      <c r="SA204" s="58"/>
      <c r="SB204" s="58"/>
      <c r="SC204" s="58"/>
      <c r="SD204" s="59"/>
      <c r="SE204" s="58"/>
      <c r="SF204" s="58"/>
      <c r="SG204" s="58"/>
      <c r="SH204" s="108"/>
      <c r="SI204" s="167">
        <f t="shared" si="1694"/>
        <v>0</v>
      </c>
      <c r="SJ204" s="58"/>
      <c r="SK204" s="58"/>
      <c r="SL204" s="58"/>
      <c r="SM204" s="58"/>
      <c r="SN204" s="58"/>
      <c r="SO204" s="58"/>
      <c r="SP204" s="58"/>
      <c r="SQ204" s="58"/>
      <c r="SR204" s="58"/>
      <c r="SS204" s="58"/>
      <c r="ST204" s="59"/>
      <c r="SU204" s="58"/>
      <c r="SV204" s="58"/>
      <c r="SW204" s="58"/>
      <c r="SX204" s="108"/>
      <c r="SY204" s="167">
        <f t="shared" si="1695"/>
        <v>0</v>
      </c>
      <c r="SZ204" s="58"/>
      <c r="TA204" s="58"/>
      <c r="TB204" s="58"/>
      <c r="TC204" s="58"/>
      <c r="TD204" s="58"/>
      <c r="TE204" s="58"/>
      <c r="TF204" s="58"/>
      <c r="TG204" s="58"/>
      <c r="TH204" s="58"/>
      <c r="TI204" s="58"/>
      <c r="TJ204" s="59"/>
      <c r="TK204" s="58"/>
      <c r="TL204" s="58"/>
      <c r="TM204" s="58"/>
      <c r="TN204" s="108"/>
      <c r="TO204" s="167">
        <f t="shared" si="1696"/>
        <v>0</v>
      </c>
      <c r="TP204" s="58"/>
      <c r="TQ204" s="58"/>
      <c r="TR204" s="58"/>
      <c r="TS204" s="58"/>
      <c r="TT204" s="58"/>
      <c r="TU204" s="58"/>
      <c r="TV204" s="58"/>
      <c r="TW204" s="58"/>
      <c r="TX204" s="58"/>
      <c r="TY204" s="58"/>
      <c r="TZ204" s="59"/>
      <c r="UA204" s="58"/>
      <c r="UB204" s="58"/>
      <c r="UC204" s="58"/>
      <c r="UD204" s="108"/>
      <c r="UE204" s="167">
        <f t="shared" si="1697"/>
        <v>0</v>
      </c>
      <c r="UF204" s="58"/>
      <c r="UG204" s="58"/>
      <c r="UH204" s="58"/>
      <c r="UI204" s="58"/>
      <c r="UJ204" s="58"/>
      <c r="UK204" s="58"/>
      <c r="UL204" s="58"/>
      <c r="UM204" s="58"/>
      <c r="UN204" s="58"/>
      <c r="UO204" s="58"/>
      <c r="UP204" s="59"/>
      <c r="UQ204" s="58"/>
      <c r="UR204" s="58"/>
      <c r="US204" s="58"/>
      <c r="UT204" s="58"/>
      <c r="UU204" s="58"/>
      <c r="UV204" s="58"/>
      <c r="UW204" s="58"/>
      <c r="UX204" s="58"/>
      <c r="UY204" s="58"/>
      <c r="UZ204" s="58"/>
      <c r="VA204" s="58"/>
      <c r="VB204" s="58"/>
      <c r="VC204" s="58"/>
      <c r="VD204" s="108"/>
      <c r="VE204" s="9" t="str">
        <f t="shared" ref="VE204:VE267" si="1698">IF(SUM(E204:I204)&lt;&gt;0,"ok","-")</f>
        <v>-</v>
      </c>
    </row>
    <row r="205" spans="1:577" ht="20.149999999999999" customHeight="1">
      <c r="A205" s="21"/>
      <c r="B205" s="21"/>
      <c r="C205" s="22">
        <v>66018</v>
      </c>
      <c r="D205" s="23" t="s">
        <v>53</v>
      </c>
      <c r="E205" s="191">
        <f>SUM(F205:I205)</f>
        <v>0</v>
      </c>
      <c r="F205" s="192"/>
      <c r="G205" s="192"/>
      <c r="H205" s="193"/>
      <c r="I205" s="227"/>
      <c r="J205" s="239">
        <f t="shared" si="1666"/>
        <v>0</v>
      </c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9"/>
      <c r="V205" s="58"/>
      <c r="W205" s="58"/>
      <c r="X205" s="58"/>
      <c r="Y205" s="108"/>
      <c r="Z205" s="167">
        <f t="shared" si="1667"/>
        <v>0</v>
      </c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/>
      <c r="AL205" s="58"/>
      <c r="AM205" s="58"/>
      <c r="AN205" s="58"/>
      <c r="AO205" s="108"/>
      <c r="AP205" s="167">
        <f t="shared" si="1668"/>
        <v>0</v>
      </c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9"/>
      <c r="BB205" s="58"/>
      <c r="BC205" s="58"/>
      <c r="BD205" s="58"/>
      <c r="BE205" s="108"/>
      <c r="BF205" s="167">
        <f t="shared" si="1669"/>
        <v>0</v>
      </c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9"/>
      <c r="BR205" s="58"/>
      <c r="BS205" s="58"/>
      <c r="BT205" s="58"/>
      <c r="BU205" s="108"/>
      <c r="BV205" s="167">
        <f t="shared" si="1670"/>
        <v>0</v>
      </c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9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108"/>
      <c r="CV205" s="171"/>
      <c r="CW205" s="167">
        <f t="shared" si="1671"/>
        <v>0</v>
      </c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9"/>
      <c r="DI205" s="58"/>
      <c r="DJ205" s="58"/>
      <c r="DK205" s="58"/>
      <c r="DL205" s="108"/>
      <c r="DM205" s="167">
        <f t="shared" si="1672"/>
        <v>0</v>
      </c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9"/>
      <c r="DY205" s="58"/>
      <c r="DZ205" s="58"/>
      <c r="EA205" s="58"/>
      <c r="EB205" s="108"/>
      <c r="EC205" s="167">
        <f t="shared" si="1673"/>
        <v>0</v>
      </c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9"/>
      <c r="EO205" s="58"/>
      <c r="EP205" s="58"/>
      <c r="EQ205" s="58"/>
      <c r="ER205" s="108"/>
      <c r="ES205" s="167">
        <f t="shared" si="1674"/>
        <v>0</v>
      </c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9"/>
      <c r="FE205" s="58"/>
      <c r="FF205" s="58"/>
      <c r="FG205" s="58"/>
      <c r="FH205" s="108"/>
      <c r="FI205" s="167">
        <f t="shared" si="1675"/>
        <v>0</v>
      </c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9"/>
      <c r="FU205" s="58"/>
      <c r="FV205" s="58"/>
      <c r="FW205" s="58"/>
      <c r="FX205" s="108"/>
      <c r="FY205" s="167">
        <f t="shared" si="1676"/>
        <v>0</v>
      </c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9"/>
      <c r="GK205" s="58"/>
      <c r="GL205" s="58"/>
      <c r="GM205" s="58"/>
      <c r="GN205" s="108"/>
      <c r="GO205" s="167">
        <f t="shared" si="1677"/>
        <v>0</v>
      </c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9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108"/>
      <c r="HO205" s="170"/>
      <c r="HP205" s="171"/>
      <c r="HQ205" s="167">
        <f t="shared" si="1678"/>
        <v>0</v>
      </c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9"/>
      <c r="IC205" s="58"/>
      <c r="ID205" s="58"/>
      <c r="IE205" s="58"/>
      <c r="IF205" s="108"/>
      <c r="IG205" s="167">
        <f t="shared" si="1679"/>
        <v>0</v>
      </c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9"/>
      <c r="IS205" s="58"/>
      <c r="IT205" s="58"/>
      <c r="IU205" s="58"/>
      <c r="IV205" s="108"/>
      <c r="IW205" s="167">
        <f t="shared" si="1680"/>
        <v>0</v>
      </c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9"/>
      <c r="JI205" s="58"/>
      <c r="JJ205" s="58"/>
      <c r="JK205" s="58"/>
      <c r="JL205" s="108"/>
      <c r="JM205" s="167">
        <f t="shared" si="1681"/>
        <v>0</v>
      </c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9"/>
      <c r="JY205" s="58"/>
      <c r="JZ205" s="58"/>
      <c r="KA205" s="58"/>
      <c r="KB205" s="108"/>
      <c r="KC205" s="167">
        <f t="shared" si="1682"/>
        <v>0</v>
      </c>
      <c r="KD205" s="58"/>
      <c r="KE205" s="58"/>
      <c r="KF205" s="58"/>
      <c r="KG205" s="58"/>
      <c r="KH205" s="58"/>
      <c r="KI205" s="58"/>
      <c r="KJ205" s="58"/>
      <c r="KK205" s="58"/>
      <c r="KL205" s="58"/>
      <c r="KM205" s="58"/>
      <c r="KN205" s="59"/>
      <c r="KO205" s="58"/>
      <c r="KP205" s="58"/>
      <c r="KQ205" s="58"/>
      <c r="KR205" s="58"/>
      <c r="KS205" s="58"/>
      <c r="KT205" s="58"/>
      <c r="KU205" s="58"/>
      <c r="KV205" s="58"/>
      <c r="KW205" s="58"/>
      <c r="KX205" s="58"/>
      <c r="KY205" s="58"/>
      <c r="KZ205" s="58"/>
      <c r="LA205" s="58"/>
      <c r="LB205" s="108"/>
      <c r="LC205" s="171"/>
      <c r="LD205" s="167">
        <f t="shared" si="1683"/>
        <v>0</v>
      </c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9"/>
      <c r="LP205" s="58"/>
      <c r="LQ205" s="58"/>
      <c r="LR205" s="58"/>
      <c r="LS205" s="108"/>
      <c r="LT205" s="167">
        <f t="shared" si="1684"/>
        <v>0</v>
      </c>
      <c r="LU205" s="58"/>
      <c r="LV205" s="58"/>
      <c r="LW205" s="58"/>
      <c r="LX205" s="58"/>
      <c r="LY205" s="58"/>
      <c r="LZ205" s="58"/>
      <c r="MA205" s="58"/>
      <c r="MB205" s="58"/>
      <c r="MC205" s="58"/>
      <c r="MD205" s="58"/>
      <c r="ME205" s="59"/>
      <c r="MF205" s="58"/>
      <c r="MG205" s="58"/>
      <c r="MH205" s="58"/>
      <c r="MI205" s="108"/>
      <c r="MJ205" s="167">
        <f t="shared" si="1685"/>
        <v>0</v>
      </c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9"/>
      <c r="MV205" s="58"/>
      <c r="MW205" s="58"/>
      <c r="MX205" s="58"/>
      <c r="MY205" s="108"/>
      <c r="MZ205" s="167">
        <f t="shared" si="1686"/>
        <v>0</v>
      </c>
      <c r="NA205" s="58"/>
      <c r="NB205" s="58"/>
      <c r="NC205" s="58"/>
      <c r="ND205" s="58"/>
      <c r="NE205" s="58"/>
      <c r="NF205" s="58"/>
      <c r="NG205" s="58"/>
      <c r="NH205" s="58"/>
      <c r="NI205" s="58"/>
      <c r="NJ205" s="58"/>
      <c r="NK205" s="59"/>
      <c r="NL205" s="58"/>
      <c r="NM205" s="58"/>
      <c r="NN205" s="58"/>
      <c r="NO205" s="108"/>
      <c r="NP205" s="167">
        <f t="shared" si="1687"/>
        <v>0</v>
      </c>
      <c r="NQ205" s="58"/>
      <c r="NR205" s="58"/>
      <c r="NS205" s="58"/>
      <c r="NT205" s="58"/>
      <c r="NU205" s="58"/>
      <c r="NV205" s="58"/>
      <c r="NW205" s="58"/>
      <c r="NX205" s="58"/>
      <c r="NY205" s="58"/>
      <c r="NZ205" s="58"/>
      <c r="OA205" s="59"/>
      <c r="OB205" s="58"/>
      <c r="OC205" s="58"/>
      <c r="OD205" s="58"/>
      <c r="OE205" s="108"/>
      <c r="OF205" s="167">
        <f t="shared" si="1688"/>
        <v>0</v>
      </c>
      <c r="OG205" s="58"/>
      <c r="OH205" s="58"/>
      <c r="OI205" s="58"/>
      <c r="OJ205" s="58"/>
      <c r="OK205" s="58"/>
      <c r="OL205" s="58"/>
      <c r="OM205" s="58"/>
      <c r="ON205" s="58"/>
      <c r="OO205" s="58"/>
      <c r="OP205" s="58"/>
      <c r="OQ205" s="59"/>
      <c r="OR205" s="58"/>
      <c r="OS205" s="58"/>
      <c r="OT205" s="58"/>
      <c r="OU205" s="108"/>
      <c r="OV205" s="167">
        <f t="shared" si="1689"/>
        <v>0</v>
      </c>
      <c r="OW205" s="58"/>
      <c r="OX205" s="58"/>
      <c r="OY205" s="58"/>
      <c r="OZ205" s="58"/>
      <c r="PA205" s="58"/>
      <c r="PB205" s="58"/>
      <c r="PC205" s="58"/>
      <c r="PD205" s="58"/>
      <c r="PE205" s="58"/>
      <c r="PF205" s="58"/>
      <c r="PG205" s="59"/>
      <c r="PH205" s="58"/>
      <c r="PI205" s="58"/>
      <c r="PJ205" s="58"/>
      <c r="PK205" s="108"/>
      <c r="PL205" s="167">
        <f t="shared" si="1690"/>
        <v>0</v>
      </c>
      <c r="PM205" s="58"/>
      <c r="PN205" s="58"/>
      <c r="PO205" s="58"/>
      <c r="PP205" s="58"/>
      <c r="PQ205" s="58"/>
      <c r="PR205" s="58"/>
      <c r="PS205" s="58"/>
      <c r="PT205" s="58"/>
      <c r="PU205" s="58"/>
      <c r="PV205" s="58"/>
      <c r="PW205" s="59"/>
      <c r="PX205" s="58"/>
      <c r="PY205" s="58"/>
      <c r="PZ205" s="58"/>
      <c r="QA205" s="108"/>
      <c r="QB205" s="167">
        <f t="shared" si="1691"/>
        <v>0</v>
      </c>
      <c r="QC205" s="58"/>
      <c r="QD205" s="58"/>
      <c r="QE205" s="58"/>
      <c r="QF205" s="58"/>
      <c r="QG205" s="58"/>
      <c r="QH205" s="58"/>
      <c r="QI205" s="58"/>
      <c r="QJ205" s="58"/>
      <c r="QK205" s="58"/>
      <c r="QL205" s="58"/>
      <c r="QM205" s="59"/>
      <c r="QN205" s="58"/>
      <c r="QO205" s="58"/>
      <c r="QP205" s="58"/>
      <c r="QQ205" s="108"/>
      <c r="QR205" s="167">
        <f t="shared" si="1692"/>
        <v>0</v>
      </c>
      <c r="QS205" s="58"/>
      <c r="QT205" s="58"/>
      <c r="QU205" s="58"/>
      <c r="QV205" s="58"/>
      <c r="QW205" s="58"/>
      <c r="QX205" s="58"/>
      <c r="QY205" s="58"/>
      <c r="QZ205" s="58"/>
      <c r="RA205" s="58"/>
      <c r="RB205" s="58"/>
      <c r="RC205" s="59"/>
      <c r="RD205" s="58"/>
      <c r="RE205" s="58"/>
      <c r="RF205" s="58"/>
      <c r="RG205" s="58"/>
      <c r="RH205" s="58"/>
      <c r="RI205" s="58"/>
      <c r="RJ205" s="58"/>
      <c r="RK205" s="58"/>
      <c r="RL205" s="58"/>
      <c r="RM205" s="58"/>
      <c r="RN205" s="58"/>
      <c r="RO205" s="58"/>
      <c r="RP205" s="58"/>
      <c r="RQ205" s="108"/>
      <c r="RR205" s="171"/>
      <c r="RS205" s="167">
        <f t="shared" si="1693"/>
        <v>0</v>
      </c>
      <c r="RT205" s="58"/>
      <c r="RU205" s="58"/>
      <c r="RV205" s="58"/>
      <c r="RW205" s="58"/>
      <c r="RX205" s="58"/>
      <c r="RY205" s="58"/>
      <c r="RZ205" s="58"/>
      <c r="SA205" s="58"/>
      <c r="SB205" s="58"/>
      <c r="SC205" s="58"/>
      <c r="SD205" s="59"/>
      <c r="SE205" s="58"/>
      <c r="SF205" s="58"/>
      <c r="SG205" s="58"/>
      <c r="SH205" s="108"/>
      <c r="SI205" s="167">
        <f t="shared" si="1694"/>
        <v>0</v>
      </c>
      <c r="SJ205" s="58"/>
      <c r="SK205" s="58"/>
      <c r="SL205" s="58"/>
      <c r="SM205" s="58"/>
      <c r="SN205" s="58"/>
      <c r="SO205" s="58"/>
      <c r="SP205" s="58"/>
      <c r="SQ205" s="58"/>
      <c r="SR205" s="58"/>
      <c r="SS205" s="58"/>
      <c r="ST205" s="59"/>
      <c r="SU205" s="58"/>
      <c r="SV205" s="58"/>
      <c r="SW205" s="58"/>
      <c r="SX205" s="108"/>
      <c r="SY205" s="167">
        <f t="shared" si="1695"/>
        <v>0</v>
      </c>
      <c r="SZ205" s="58"/>
      <c r="TA205" s="58"/>
      <c r="TB205" s="58"/>
      <c r="TC205" s="58"/>
      <c r="TD205" s="58"/>
      <c r="TE205" s="58"/>
      <c r="TF205" s="58"/>
      <c r="TG205" s="58"/>
      <c r="TH205" s="58"/>
      <c r="TI205" s="58"/>
      <c r="TJ205" s="59"/>
      <c r="TK205" s="58"/>
      <c r="TL205" s="58"/>
      <c r="TM205" s="58"/>
      <c r="TN205" s="108"/>
      <c r="TO205" s="167">
        <f t="shared" si="1696"/>
        <v>0</v>
      </c>
      <c r="TP205" s="58"/>
      <c r="TQ205" s="58"/>
      <c r="TR205" s="58"/>
      <c r="TS205" s="58"/>
      <c r="TT205" s="58"/>
      <c r="TU205" s="58"/>
      <c r="TV205" s="58"/>
      <c r="TW205" s="58"/>
      <c r="TX205" s="58"/>
      <c r="TY205" s="58"/>
      <c r="TZ205" s="59"/>
      <c r="UA205" s="58"/>
      <c r="UB205" s="58"/>
      <c r="UC205" s="58"/>
      <c r="UD205" s="108"/>
      <c r="UE205" s="167">
        <f t="shared" si="1697"/>
        <v>0</v>
      </c>
      <c r="UF205" s="58"/>
      <c r="UG205" s="58"/>
      <c r="UH205" s="58"/>
      <c r="UI205" s="58"/>
      <c r="UJ205" s="58"/>
      <c r="UK205" s="58"/>
      <c r="UL205" s="58"/>
      <c r="UM205" s="58"/>
      <c r="UN205" s="58"/>
      <c r="UO205" s="58"/>
      <c r="UP205" s="59"/>
      <c r="UQ205" s="58"/>
      <c r="UR205" s="58"/>
      <c r="US205" s="58"/>
      <c r="UT205" s="58"/>
      <c r="UU205" s="58"/>
      <c r="UV205" s="58"/>
      <c r="UW205" s="58"/>
      <c r="UX205" s="58"/>
      <c r="UY205" s="58"/>
      <c r="UZ205" s="58"/>
      <c r="VA205" s="58"/>
      <c r="VB205" s="58"/>
      <c r="VC205" s="58"/>
      <c r="VD205" s="108"/>
      <c r="VE205" s="9" t="str">
        <f t="shared" si="1698"/>
        <v>-</v>
      </c>
    </row>
    <row r="206" spans="1:577" ht="20.149999999999999" customHeight="1">
      <c r="A206" s="18"/>
      <c r="B206" s="18">
        <v>6602</v>
      </c>
      <c r="C206" s="18"/>
      <c r="D206" s="19" t="s">
        <v>190</v>
      </c>
      <c r="E206" s="188">
        <f t="shared" ref="E206:T206" si="1699">SUM(E207:E208)</f>
        <v>0</v>
      </c>
      <c r="F206" s="189">
        <f t="shared" si="1699"/>
        <v>0</v>
      </c>
      <c r="G206" s="189">
        <f t="shared" si="1699"/>
        <v>0</v>
      </c>
      <c r="H206" s="190">
        <f t="shared" si="1699"/>
        <v>0</v>
      </c>
      <c r="I206" s="226">
        <f t="shared" si="1699"/>
        <v>0</v>
      </c>
      <c r="J206" s="189">
        <f t="shared" si="1699"/>
        <v>0</v>
      </c>
      <c r="K206" s="57">
        <f t="shared" si="1699"/>
        <v>0</v>
      </c>
      <c r="L206" s="56">
        <f t="shared" si="1699"/>
        <v>0</v>
      </c>
      <c r="M206" s="56">
        <f t="shared" si="1699"/>
        <v>0</v>
      </c>
      <c r="N206" s="56">
        <f t="shared" si="1699"/>
        <v>0</v>
      </c>
      <c r="O206" s="56">
        <f t="shared" si="1699"/>
        <v>0</v>
      </c>
      <c r="P206" s="56">
        <f t="shared" si="1699"/>
        <v>0</v>
      </c>
      <c r="Q206" s="56">
        <f t="shared" si="1699"/>
        <v>0</v>
      </c>
      <c r="R206" s="56">
        <f t="shared" si="1699"/>
        <v>0</v>
      </c>
      <c r="S206" s="56">
        <f t="shared" si="1699"/>
        <v>0</v>
      </c>
      <c r="T206" s="56">
        <f t="shared" si="1699"/>
        <v>0</v>
      </c>
      <c r="U206" s="57">
        <f t="shared" ref="U206:Y206" si="1700">SUM(U207:U208)</f>
        <v>0</v>
      </c>
      <c r="V206" s="56">
        <f t="shared" si="1700"/>
        <v>0</v>
      </c>
      <c r="W206" s="56">
        <f t="shared" si="1700"/>
        <v>0</v>
      </c>
      <c r="X206" s="56">
        <f t="shared" si="1700"/>
        <v>0</v>
      </c>
      <c r="Y206" s="107">
        <f t="shared" si="1700"/>
        <v>0</v>
      </c>
      <c r="Z206" s="57">
        <f t="shared" ref="Z206:AJ206" si="1701">SUM(Z207:Z208)</f>
        <v>0</v>
      </c>
      <c r="AA206" s="56">
        <f t="shared" si="1701"/>
        <v>0</v>
      </c>
      <c r="AB206" s="56">
        <f t="shared" si="1701"/>
        <v>0</v>
      </c>
      <c r="AC206" s="56">
        <f t="shared" si="1701"/>
        <v>0</v>
      </c>
      <c r="AD206" s="56">
        <f t="shared" si="1701"/>
        <v>0</v>
      </c>
      <c r="AE206" s="56">
        <f t="shared" si="1701"/>
        <v>0</v>
      </c>
      <c r="AF206" s="56">
        <f t="shared" si="1701"/>
        <v>0</v>
      </c>
      <c r="AG206" s="56">
        <f t="shared" si="1701"/>
        <v>0</v>
      </c>
      <c r="AH206" s="56">
        <f t="shared" si="1701"/>
        <v>0</v>
      </c>
      <c r="AI206" s="56">
        <f t="shared" si="1701"/>
        <v>0</v>
      </c>
      <c r="AJ206" s="56">
        <f t="shared" si="1701"/>
        <v>0</v>
      </c>
      <c r="AK206" s="57">
        <f t="shared" ref="AK206:AO206" si="1702">SUM(AK207:AK208)</f>
        <v>0</v>
      </c>
      <c r="AL206" s="56">
        <f t="shared" si="1702"/>
        <v>0</v>
      </c>
      <c r="AM206" s="56">
        <f t="shared" si="1702"/>
        <v>0</v>
      </c>
      <c r="AN206" s="56">
        <f t="shared" si="1702"/>
        <v>0</v>
      </c>
      <c r="AO206" s="107">
        <f t="shared" si="1702"/>
        <v>0</v>
      </c>
      <c r="AP206" s="57">
        <f t="shared" ref="AP206:AZ206" si="1703">SUM(AP207:AP208)</f>
        <v>0</v>
      </c>
      <c r="AQ206" s="56">
        <f t="shared" si="1703"/>
        <v>0</v>
      </c>
      <c r="AR206" s="56">
        <f t="shared" si="1703"/>
        <v>0</v>
      </c>
      <c r="AS206" s="56">
        <f t="shared" si="1703"/>
        <v>0</v>
      </c>
      <c r="AT206" s="56">
        <f t="shared" si="1703"/>
        <v>0</v>
      </c>
      <c r="AU206" s="56">
        <f t="shared" si="1703"/>
        <v>0</v>
      </c>
      <c r="AV206" s="56">
        <f t="shared" si="1703"/>
        <v>0</v>
      </c>
      <c r="AW206" s="56">
        <f t="shared" si="1703"/>
        <v>0</v>
      </c>
      <c r="AX206" s="56">
        <f t="shared" si="1703"/>
        <v>0</v>
      </c>
      <c r="AY206" s="56">
        <f t="shared" si="1703"/>
        <v>0</v>
      </c>
      <c r="AZ206" s="56">
        <f t="shared" si="1703"/>
        <v>0</v>
      </c>
      <c r="BA206" s="57">
        <f t="shared" ref="BA206:BE206" si="1704">SUM(BA207:BA208)</f>
        <v>0</v>
      </c>
      <c r="BB206" s="56">
        <f t="shared" si="1704"/>
        <v>0</v>
      </c>
      <c r="BC206" s="56">
        <f t="shared" si="1704"/>
        <v>0</v>
      </c>
      <c r="BD206" s="56">
        <f t="shared" si="1704"/>
        <v>0</v>
      </c>
      <c r="BE206" s="107">
        <f t="shared" si="1704"/>
        <v>0</v>
      </c>
      <c r="BF206" s="57">
        <f t="shared" ref="BF206:BP206" si="1705">SUM(BF207:BF208)</f>
        <v>0</v>
      </c>
      <c r="BG206" s="56">
        <f t="shared" si="1705"/>
        <v>0</v>
      </c>
      <c r="BH206" s="56">
        <f t="shared" si="1705"/>
        <v>0</v>
      </c>
      <c r="BI206" s="56">
        <f t="shared" si="1705"/>
        <v>0</v>
      </c>
      <c r="BJ206" s="56">
        <f t="shared" si="1705"/>
        <v>0</v>
      </c>
      <c r="BK206" s="56">
        <f t="shared" si="1705"/>
        <v>0</v>
      </c>
      <c r="BL206" s="56">
        <f t="shared" si="1705"/>
        <v>0</v>
      </c>
      <c r="BM206" s="56">
        <f t="shared" si="1705"/>
        <v>0</v>
      </c>
      <c r="BN206" s="56">
        <f t="shared" si="1705"/>
        <v>0</v>
      </c>
      <c r="BO206" s="56">
        <f t="shared" si="1705"/>
        <v>0</v>
      </c>
      <c r="BP206" s="56">
        <f t="shared" si="1705"/>
        <v>0</v>
      </c>
      <c r="BQ206" s="57">
        <f t="shared" ref="BQ206:BU206" si="1706">SUM(BQ207:BQ208)</f>
        <v>0</v>
      </c>
      <c r="BR206" s="56">
        <f t="shared" si="1706"/>
        <v>0</v>
      </c>
      <c r="BS206" s="56">
        <f t="shared" si="1706"/>
        <v>0</v>
      </c>
      <c r="BT206" s="56">
        <f t="shared" si="1706"/>
        <v>0</v>
      </c>
      <c r="BU206" s="107">
        <f t="shared" si="1706"/>
        <v>0</v>
      </c>
      <c r="BV206" s="57">
        <f t="shared" ref="BV206:CF206" si="1707">SUM(BV207:BV208)</f>
        <v>0</v>
      </c>
      <c r="BW206" s="56">
        <f t="shared" si="1707"/>
        <v>0</v>
      </c>
      <c r="BX206" s="56">
        <f t="shared" si="1707"/>
        <v>0</v>
      </c>
      <c r="BY206" s="56">
        <f t="shared" si="1707"/>
        <v>0</v>
      </c>
      <c r="BZ206" s="56">
        <f t="shared" si="1707"/>
        <v>0</v>
      </c>
      <c r="CA206" s="56">
        <f t="shared" si="1707"/>
        <v>0</v>
      </c>
      <c r="CB206" s="56">
        <f t="shared" si="1707"/>
        <v>0</v>
      </c>
      <c r="CC206" s="56">
        <f t="shared" si="1707"/>
        <v>0</v>
      </c>
      <c r="CD206" s="56">
        <f t="shared" si="1707"/>
        <v>0</v>
      </c>
      <c r="CE206" s="56">
        <f t="shared" si="1707"/>
        <v>0</v>
      </c>
      <c r="CF206" s="56">
        <f t="shared" si="1707"/>
        <v>0</v>
      </c>
      <c r="CG206" s="57">
        <f t="shared" ref="CG206:CU206" si="1708">SUM(CG207:CG208)</f>
        <v>0</v>
      </c>
      <c r="CH206" s="56">
        <f t="shared" si="1708"/>
        <v>0</v>
      </c>
      <c r="CI206" s="56">
        <f t="shared" si="1708"/>
        <v>0</v>
      </c>
      <c r="CJ206" s="56">
        <f t="shared" si="1708"/>
        <v>0</v>
      </c>
      <c r="CK206" s="56">
        <f t="shared" ref="CK206:CT206" si="1709">SUM(CK207:CK208)</f>
        <v>0</v>
      </c>
      <c r="CL206" s="56">
        <f t="shared" si="1709"/>
        <v>0</v>
      </c>
      <c r="CM206" s="56">
        <f t="shared" si="1709"/>
        <v>0</v>
      </c>
      <c r="CN206" s="56">
        <f t="shared" si="1709"/>
        <v>0</v>
      </c>
      <c r="CO206" s="56">
        <f t="shared" si="1709"/>
        <v>0</v>
      </c>
      <c r="CP206" s="56">
        <f t="shared" si="1709"/>
        <v>0</v>
      </c>
      <c r="CQ206" s="56">
        <f t="shared" si="1709"/>
        <v>0</v>
      </c>
      <c r="CR206" s="56">
        <f t="shared" si="1709"/>
        <v>0</v>
      </c>
      <c r="CS206" s="56">
        <f t="shared" si="1709"/>
        <v>0</v>
      </c>
      <c r="CT206" s="56">
        <f t="shared" si="1709"/>
        <v>0</v>
      </c>
      <c r="CU206" s="107">
        <f t="shared" si="1708"/>
        <v>0</v>
      </c>
      <c r="CV206" s="150">
        <f t="shared" ref="CV206:DG206" si="1710">SUM(CV207:CV208)</f>
        <v>0</v>
      </c>
      <c r="CW206" s="57">
        <f t="shared" si="1710"/>
        <v>0</v>
      </c>
      <c r="CX206" s="56">
        <f t="shared" si="1710"/>
        <v>0</v>
      </c>
      <c r="CY206" s="56">
        <f t="shared" si="1710"/>
        <v>0</v>
      </c>
      <c r="CZ206" s="56">
        <f t="shared" si="1710"/>
        <v>0</v>
      </c>
      <c r="DA206" s="56">
        <f t="shared" si="1710"/>
        <v>0</v>
      </c>
      <c r="DB206" s="56">
        <f t="shared" si="1710"/>
        <v>0</v>
      </c>
      <c r="DC206" s="56">
        <f t="shared" si="1710"/>
        <v>0</v>
      </c>
      <c r="DD206" s="56">
        <f t="shared" si="1710"/>
        <v>0</v>
      </c>
      <c r="DE206" s="56">
        <f t="shared" si="1710"/>
        <v>0</v>
      </c>
      <c r="DF206" s="56">
        <f t="shared" si="1710"/>
        <v>0</v>
      </c>
      <c r="DG206" s="56">
        <f t="shared" si="1710"/>
        <v>0</v>
      </c>
      <c r="DH206" s="57">
        <f t="shared" ref="DH206:DL206" si="1711">SUM(DH207:DH208)</f>
        <v>0</v>
      </c>
      <c r="DI206" s="56">
        <f t="shared" si="1711"/>
        <v>0</v>
      </c>
      <c r="DJ206" s="56">
        <f t="shared" si="1711"/>
        <v>0</v>
      </c>
      <c r="DK206" s="56">
        <f t="shared" si="1711"/>
        <v>0</v>
      </c>
      <c r="DL206" s="107">
        <f t="shared" si="1711"/>
        <v>0</v>
      </c>
      <c r="DM206" s="57">
        <f t="shared" ref="DM206:DW206" si="1712">SUM(DM207:DM208)</f>
        <v>0</v>
      </c>
      <c r="DN206" s="56">
        <f t="shared" si="1712"/>
        <v>0</v>
      </c>
      <c r="DO206" s="56">
        <f t="shared" si="1712"/>
        <v>0</v>
      </c>
      <c r="DP206" s="56">
        <f t="shared" si="1712"/>
        <v>0</v>
      </c>
      <c r="DQ206" s="56">
        <f t="shared" si="1712"/>
        <v>0</v>
      </c>
      <c r="DR206" s="56">
        <f t="shared" si="1712"/>
        <v>0</v>
      </c>
      <c r="DS206" s="56">
        <f t="shared" si="1712"/>
        <v>0</v>
      </c>
      <c r="DT206" s="56">
        <f t="shared" si="1712"/>
        <v>0</v>
      </c>
      <c r="DU206" s="56">
        <f t="shared" si="1712"/>
        <v>0</v>
      </c>
      <c r="DV206" s="56">
        <f t="shared" si="1712"/>
        <v>0</v>
      </c>
      <c r="DW206" s="56">
        <f t="shared" si="1712"/>
        <v>0</v>
      </c>
      <c r="DX206" s="57">
        <f t="shared" ref="DX206:EB206" si="1713">SUM(DX207:DX208)</f>
        <v>0</v>
      </c>
      <c r="DY206" s="56">
        <f t="shared" si="1713"/>
        <v>0</v>
      </c>
      <c r="DZ206" s="56">
        <f t="shared" si="1713"/>
        <v>0</v>
      </c>
      <c r="EA206" s="56">
        <f t="shared" si="1713"/>
        <v>0</v>
      </c>
      <c r="EB206" s="107">
        <f t="shared" si="1713"/>
        <v>0</v>
      </c>
      <c r="EC206" s="57">
        <f t="shared" ref="EC206:EM206" si="1714">SUM(EC207:EC208)</f>
        <v>0</v>
      </c>
      <c r="ED206" s="56">
        <f t="shared" si="1714"/>
        <v>0</v>
      </c>
      <c r="EE206" s="56">
        <f t="shared" si="1714"/>
        <v>0</v>
      </c>
      <c r="EF206" s="56">
        <f t="shared" si="1714"/>
        <v>0</v>
      </c>
      <c r="EG206" s="56">
        <f t="shared" si="1714"/>
        <v>0</v>
      </c>
      <c r="EH206" s="56">
        <f t="shared" si="1714"/>
        <v>0</v>
      </c>
      <c r="EI206" s="56">
        <f t="shared" si="1714"/>
        <v>0</v>
      </c>
      <c r="EJ206" s="56">
        <f t="shared" si="1714"/>
        <v>0</v>
      </c>
      <c r="EK206" s="56">
        <f t="shared" si="1714"/>
        <v>0</v>
      </c>
      <c r="EL206" s="56">
        <f t="shared" si="1714"/>
        <v>0</v>
      </c>
      <c r="EM206" s="56">
        <f t="shared" si="1714"/>
        <v>0</v>
      </c>
      <c r="EN206" s="57">
        <f t="shared" ref="EN206:ER206" si="1715">SUM(EN207:EN208)</f>
        <v>0</v>
      </c>
      <c r="EO206" s="56">
        <f t="shared" si="1715"/>
        <v>0</v>
      </c>
      <c r="EP206" s="56">
        <f t="shared" si="1715"/>
        <v>0</v>
      </c>
      <c r="EQ206" s="56">
        <f t="shared" si="1715"/>
        <v>0</v>
      </c>
      <c r="ER206" s="107">
        <f t="shared" si="1715"/>
        <v>0</v>
      </c>
      <c r="ES206" s="57">
        <f t="shared" ref="ES206:FC206" si="1716">SUM(ES207:ES208)</f>
        <v>0</v>
      </c>
      <c r="ET206" s="56">
        <f t="shared" si="1716"/>
        <v>0</v>
      </c>
      <c r="EU206" s="56">
        <f t="shared" si="1716"/>
        <v>0</v>
      </c>
      <c r="EV206" s="56">
        <f t="shared" si="1716"/>
        <v>0</v>
      </c>
      <c r="EW206" s="56">
        <f t="shared" si="1716"/>
        <v>0</v>
      </c>
      <c r="EX206" s="56">
        <f t="shared" si="1716"/>
        <v>0</v>
      </c>
      <c r="EY206" s="56">
        <f t="shared" si="1716"/>
        <v>0</v>
      </c>
      <c r="EZ206" s="56">
        <f t="shared" si="1716"/>
        <v>0</v>
      </c>
      <c r="FA206" s="56">
        <f t="shared" si="1716"/>
        <v>0</v>
      </c>
      <c r="FB206" s="56">
        <f t="shared" si="1716"/>
        <v>0</v>
      </c>
      <c r="FC206" s="56">
        <f t="shared" si="1716"/>
        <v>0</v>
      </c>
      <c r="FD206" s="57">
        <f t="shared" ref="FD206:FH206" si="1717">SUM(FD207:FD208)</f>
        <v>0</v>
      </c>
      <c r="FE206" s="56">
        <f t="shared" si="1717"/>
        <v>0</v>
      </c>
      <c r="FF206" s="56">
        <f t="shared" si="1717"/>
        <v>0</v>
      </c>
      <c r="FG206" s="56">
        <f t="shared" si="1717"/>
        <v>0</v>
      </c>
      <c r="FH206" s="107">
        <f t="shared" si="1717"/>
        <v>0</v>
      </c>
      <c r="FI206" s="57">
        <f t="shared" ref="FI206:FS206" si="1718">SUM(FI207:FI208)</f>
        <v>0</v>
      </c>
      <c r="FJ206" s="56">
        <f t="shared" si="1718"/>
        <v>0</v>
      </c>
      <c r="FK206" s="56">
        <f t="shared" si="1718"/>
        <v>0</v>
      </c>
      <c r="FL206" s="56">
        <f t="shared" si="1718"/>
        <v>0</v>
      </c>
      <c r="FM206" s="56">
        <f t="shared" si="1718"/>
        <v>0</v>
      </c>
      <c r="FN206" s="56">
        <f t="shared" si="1718"/>
        <v>0</v>
      </c>
      <c r="FO206" s="56">
        <f t="shared" si="1718"/>
        <v>0</v>
      </c>
      <c r="FP206" s="56">
        <f t="shared" si="1718"/>
        <v>0</v>
      </c>
      <c r="FQ206" s="56">
        <f t="shared" si="1718"/>
        <v>0</v>
      </c>
      <c r="FR206" s="56">
        <f t="shared" si="1718"/>
        <v>0</v>
      </c>
      <c r="FS206" s="56">
        <f t="shared" si="1718"/>
        <v>0</v>
      </c>
      <c r="FT206" s="57">
        <f t="shared" ref="FT206:FX206" si="1719">SUM(FT207:FT208)</f>
        <v>0</v>
      </c>
      <c r="FU206" s="56">
        <f t="shared" si="1719"/>
        <v>0</v>
      </c>
      <c r="FV206" s="56">
        <f t="shared" si="1719"/>
        <v>0</v>
      </c>
      <c r="FW206" s="56">
        <f t="shared" si="1719"/>
        <v>0</v>
      </c>
      <c r="FX206" s="107">
        <f t="shared" si="1719"/>
        <v>0</v>
      </c>
      <c r="FY206" s="57">
        <f t="shared" ref="FY206:GI206" si="1720">SUM(FY207:FY208)</f>
        <v>0</v>
      </c>
      <c r="FZ206" s="56">
        <f t="shared" si="1720"/>
        <v>0</v>
      </c>
      <c r="GA206" s="56">
        <f t="shared" si="1720"/>
        <v>0</v>
      </c>
      <c r="GB206" s="56">
        <f t="shared" si="1720"/>
        <v>0</v>
      </c>
      <c r="GC206" s="56">
        <f t="shared" si="1720"/>
        <v>0</v>
      </c>
      <c r="GD206" s="56">
        <f t="shared" si="1720"/>
        <v>0</v>
      </c>
      <c r="GE206" s="56">
        <f t="shared" si="1720"/>
        <v>0</v>
      </c>
      <c r="GF206" s="56">
        <f t="shared" si="1720"/>
        <v>0</v>
      </c>
      <c r="GG206" s="56">
        <f t="shared" si="1720"/>
        <v>0</v>
      </c>
      <c r="GH206" s="56">
        <f t="shared" si="1720"/>
        <v>0</v>
      </c>
      <c r="GI206" s="56">
        <f t="shared" si="1720"/>
        <v>0</v>
      </c>
      <c r="GJ206" s="57">
        <f t="shared" ref="GJ206:GN206" si="1721">SUM(GJ207:GJ208)</f>
        <v>0</v>
      </c>
      <c r="GK206" s="56">
        <f t="shared" si="1721"/>
        <v>0</v>
      </c>
      <c r="GL206" s="56">
        <f t="shared" si="1721"/>
        <v>0</v>
      </c>
      <c r="GM206" s="56">
        <f t="shared" si="1721"/>
        <v>0</v>
      </c>
      <c r="GN206" s="107">
        <f t="shared" si="1721"/>
        <v>0</v>
      </c>
      <c r="GO206" s="57">
        <f t="shared" ref="GO206:GY206" si="1722">SUM(GO207:GO208)</f>
        <v>0</v>
      </c>
      <c r="GP206" s="56">
        <f t="shared" si="1722"/>
        <v>0</v>
      </c>
      <c r="GQ206" s="56">
        <f t="shared" si="1722"/>
        <v>0</v>
      </c>
      <c r="GR206" s="56">
        <f t="shared" si="1722"/>
        <v>0</v>
      </c>
      <c r="GS206" s="56">
        <f t="shared" si="1722"/>
        <v>0</v>
      </c>
      <c r="GT206" s="56">
        <f t="shared" si="1722"/>
        <v>0</v>
      </c>
      <c r="GU206" s="56">
        <f t="shared" si="1722"/>
        <v>0</v>
      </c>
      <c r="GV206" s="56">
        <f t="shared" si="1722"/>
        <v>0</v>
      </c>
      <c r="GW206" s="56">
        <f t="shared" si="1722"/>
        <v>0</v>
      </c>
      <c r="GX206" s="56">
        <f t="shared" si="1722"/>
        <v>0</v>
      </c>
      <c r="GY206" s="56">
        <f t="shared" si="1722"/>
        <v>0</v>
      </c>
      <c r="GZ206" s="57">
        <f t="shared" ref="GZ206:HC206" si="1723">SUM(GZ207:GZ208)</f>
        <v>0</v>
      </c>
      <c r="HA206" s="56">
        <f t="shared" si="1723"/>
        <v>0</v>
      </c>
      <c r="HB206" s="56">
        <f t="shared" si="1723"/>
        <v>0</v>
      </c>
      <c r="HC206" s="56">
        <f t="shared" si="1723"/>
        <v>0</v>
      </c>
      <c r="HD206" s="56">
        <f t="shared" ref="HD206:HM206" si="1724">SUM(HD207:HD208)</f>
        <v>0</v>
      </c>
      <c r="HE206" s="56">
        <f t="shared" si="1724"/>
        <v>0</v>
      </c>
      <c r="HF206" s="56">
        <f t="shared" si="1724"/>
        <v>0</v>
      </c>
      <c r="HG206" s="56">
        <f t="shared" si="1724"/>
        <v>0</v>
      </c>
      <c r="HH206" s="56">
        <f t="shared" si="1724"/>
        <v>0</v>
      </c>
      <c r="HI206" s="56">
        <f t="shared" si="1724"/>
        <v>0</v>
      </c>
      <c r="HJ206" s="56">
        <f t="shared" si="1724"/>
        <v>0</v>
      </c>
      <c r="HK206" s="56">
        <f t="shared" si="1724"/>
        <v>0</v>
      </c>
      <c r="HL206" s="56">
        <f t="shared" si="1724"/>
        <v>0</v>
      </c>
      <c r="HM206" s="56">
        <f t="shared" si="1724"/>
        <v>0</v>
      </c>
      <c r="HN206" s="107">
        <f t="shared" ref="HN206" si="1725">SUM(HN207:HN208)</f>
        <v>0</v>
      </c>
      <c r="HO206" s="134">
        <f t="shared" ref="HO206:IA206" si="1726">SUM(HO207:HO208)</f>
        <v>0</v>
      </c>
      <c r="HP206" s="150">
        <f t="shared" si="1726"/>
        <v>0</v>
      </c>
      <c r="HQ206" s="57">
        <f t="shared" si="1726"/>
        <v>0</v>
      </c>
      <c r="HR206" s="56">
        <f t="shared" si="1726"/>
        <v>0</v>
      </c>
      <c r="HS206" s="56">
        <f t="shared" si="1726"/>
        <v>0</v>
      </c>
      <c r="HT206" s="56">
        <f t="shared" si="1726"/>
        <v>0</v>
      </c>
      <c r="HU206" s="56">
        <f t="shared" si="1726"/>
        <v>0</v>
      </c>
      <c r="HV206" s="56">
        <f t="shared" si="1726"/>
        <v>0</v>
      </c>
      <c r="HW206" s="56">
        <f t="shared" si="1726"/>
        <v>0</v>
      </c>
      <c r="HX206" s="56">
        <f t="shared" si="1726"/>
        <v>0</v>
      </c>
      <c r="HY206" s="56">
        <f t="shared" si="1726"/>
        <v>0</v>
      </c>
      <c r="HZ206" s="56">
        <f t="shared" si="1726"/>
        <v>0</v>
      </c>
      <c r="IA206" s="56">
        <f t="shared" si="1726"/>
        <v>0</v>
      </c>
      <c r="IB206" s="57">
        <f t="shared" ref="IB206:IF206" si="1727">SUM(IB207:IB208)</f>
        <v>0</v>
      </c>
      <c r="IC206" s="56">
        <f t="shared" si="1727"/>
        <v>0</v>
      </c>
      <c r="ID206" s="56">
        <f t="shared" si="1727"/>
        <v>0</v>
      </c>
      <c r="IE206" s="56">
        <f t="shared" si="1727"/>
        <v>0</v>
      </c>
      <c r="IF206" s="107">
        <f t="shared" si="1727"/>
        <v>0</v>
      </c>
      <c r="IG206" s="57">
        <f t="shared" ref="IG206:IQ206" si="1728">SUM(IG207:IG208)</f>
        <v>0</v>
      </c>
      <c r="IH206" s="56">
        <f t="shared" si="1728"/>
        <v>0</v>
      </c>
      <c r="II206" s="56">
        <f t="shared" si="1728"/>
        <v>0</v>
      </c>
      <c r="IJ206" s="56">
        <f t="shared" si="1728"/>
        <v>0</v>
      </c>
      <c r="IK206" s="56">
        <f t="shared" si="1728"/>
        <v>0</v>
      </c>
      <c r="IL206" s="56">
        <f t="shared" si="1728"/>
        <v>0</v>
      </c>
      <c r="IM206" s="56">
        <f t="shared" si="1728"/>
        <v>0</v>
      </c>
      <c r="IN206" s="56">
        <f t="shared" si="1728"/>
        <v>0</v>
      </c>
      <c r="IO206" s="56">
        <f t="shared" si="1728"/>
        <v>0</v>
      </c>
      <c r="IP206" s="56">
        <f t="shared" si="1728"/>
        <v>0</v>
      </c>
      <c r="IQ206" s="56">
        <f t="shared" si="1728"/>
        <v>0</v>
      </c>
      <c r="IR206" s="57">
        <f t="shared" ref="IR206:IV206" si="1729">SUM(IR207:IR208)</f>
        <v>0</v>
      </c>
      <c r="IS206" s="56">
        <f t="shared" si="1729"/>
        <v>0</v>
      </c>
      <c r="IT206" s="56">
        <f t="shared" si="1729"/>
        <v>0</v>
      </c>
      <c r="IU206" s="56">
        <f t="shared" si="1729"/>
        <v>0</v>
      </c>
      <c r="IV206" s="107">
        <f t="shared" si="1729"/>
        <v>0</v>
      </c>
      <c r="IW206" s="57">
        <f t="shared" ref="IW206:JG206" si="1730">SUM(IW207:IW208)</f>
        <v>0</v>
      </c>
      <c r="IX206" s="56">
        <f t="shared" si="1730"/>
        <v>0</v>
      </c>
      <c r="IY206" s="56">
        <f t="shared" si="1730"/>
        <v>0</v>
      </c>
      <c r="IZ206" s="56">
        <f t="shared" si="1730"/>
        <v>0</v>
      </c>
      <c r="JA206" s="56">
        <f t="shared" si="1730"/>
        <v>0</v>
      </c>
      <c r="JB206" s="56">
        <f t="shared" si="1730"/>
        <v>0</v>
      </c>
      <c r="JC206" s="56">
        <f t="shared" si="1730"/>
        <v>0</v>
      </c>
      <c r="JD206" s="56">
        <f t="shared" si="1730"/>
        <v>0</v>
      </c>
      <c r="JE206" s="56">
        <f t="shared" si="1730"/>
        <v>0</v>
      </c>
      <c r="JF206" s="56">
        <f t="shared" si="1730"/>
        <v>0</v>
      </c>
      <c r="JG206" s="56">
        <f t="shared" si="1730"/>
        <v>0</v>
      </c>
      <c r="JH206" s="57">
        <f t="shared" ref="JH206:JL206" si="1731">SUM(JH207:JH208)</f>
        <v>0</v>
      </c>
      <c r="JI206" s="56">
        <f t="shared" si="1731"/>
        <v>0</v>
      </c>
      <c r="JJ206" s="56">
        <f t="shared" si="1731"/>
        <v>0</v>
      </c>
      <c r="JK206" s="56">
        <f t="shared" si="1731"/>
        <v>0</v>
      </c>
      <c r="JL206" s="107">
        <f t="shared" si="1731"/>
        <v>0</v>
      </c>
      <c r="JM206" s="57">
        <f t="shared" ref="JM206:JW206" si="1732">SUM(JM207:JM208)</f>
        <v>0</v>
      </c>
      <c r="JN206" s="56">
        <f t="shared" si="1732"/>
        <v>0</v>
      </c>
      <c r="JO206" s="56">
        <f t="shared" si="1732"/>
        <v>0</v>
      </c>
      <c r="JP206" s="56">
        <f t="shared" si="1732"/>
        <v>0</v>
      </c>
      <c r="JQ206" s="56">
        <f t="shared" si="1732"/>
        <v>0</v>
      </c>
      <c r="JR206" s="56">
        <f t="shared" si="1732"/>
        <v>0</v>
      </c>
      <c r="JS206" s="56">
        <f t="shared" si="1732"/>
        <v>0</v>
      </c>
      <c r="JT206" s="56">
        <f t="shared" si="1732"/>
        <v>0</v>
      </c>
      <c r="JU206" s="56">
        <f t="shared" si="1732"/>
        <v>0</v>
      </c>
      <c r="JV206" s="56">
        <f t="shared" si="1732"/>
        <v>0</v>
      </c>
      <c r="JW206" s="56">
        <f t="shared" si="1732"/>
        <v>0</v>
      </c>
      <c r="JX206" s="57">
        <f t="shared" ref="JX206:KB206" si="1733">SUM(JX207:JX208)</f>
        <v>0</v>
      </c>
      <c r="JY206" s="56">
        <f t="shared" si="1733"/>
        <v>0</v>
      </c>
      <c r="JZ206" s="56">
        <f t="shared" si="1733"/>
        <v>0</v>
      </c>
      <c r="KA206" s="56">
        <f t="shared" si="1733"/>
        <v>0</v>
      </c>
      <c r="KB206" s="107">
        <f t="shared" si="1733"/>
        <v>0</v>
      </c>
      <c r="KC206" s="57">
        <f t="shared" ref="KC206:KM206" si="1734">SUM(KC207:KC208)</f>
        <v>0</v>
      </c>
      <c r="KD206" s="56">
        <f t="shared" si="1734"/>
        <v>0</v>
      </c>
      <c r="KE206" s="56">
        <f t="shared" si="1734"/>
        <v>0</v>
      </c>
      <c r="KF206" s="56">
        <f t="shared" si="1734"/>
        <v>0</v>
      </c>
      <c r="KG206" s="56">
        <f t="shared" si="1734"/>
        <v>0</v>
      </c>
      <c r="KH206" s="56">
        <f t="shared" si="1734"/>
        <v>0</v>
      </c>
      <c r="KI206" s="56">
        <f t="shared" si="1734"/>
        <v>0</v>
      </c>
      <c r="KJ206" s="56">
        <f t="shared" si="1734"/>
        <v>0</v>
      </c>
      <c r="KK206" s="56">
        <f t="shared" si="1734"/>
        <v>0</v>
      </c>
      <c r="KL206" s="56">
        <f t="shared" si="1734"/>
        <v>0</v>
      </c>
      <c r="KM206" s="56">
        <f t="shared" si="1734"/>
        <v>0</v>
      </c>
      <c r="KN206" s="57">
        <f t="shared" ref="KN206:KQ206" si="1735">SUM(KN207:KN208)</f>
        <v>0</v>
      </c>
      <c r="KO206" s="56">
        <f t="shared" si="1735"/>
        <v>0</v>
      </c>
      <c r="KP206" s="56">
        <f t="shared" si="1735"/>
        <v>0</v>
      </c>
      <c r="KQ206" s="56">
        <f t="shared" si="1735"/>
        <v>0</v>
      </c>
      <c r="KR206" s="56">
        <f t="shared" ref="KR206:LA206" si="1736">SUM(KR207:KR208)</f>
        <v>0</v>
      </c>
      <c r="KS206" s="56">
        <f t="shared" si="1736"/>
        <v>0</v>
      </c>
      <c r="KT206" s="56">
        <f t="shared" si="1736"/>
        <v>0</v>
      </c>
      <c r="KU206" s="56">
        <f t="shared" si="1736"/>
        <v>0</v>
      </c>
      <c r="KV206" s="56">
        <f t="shared" si="1736"/>
        <v>0</v>
      </c>
      <c r="KW206" s="56">
        <f t="shared" si="1736"/>
        <v>0</v>
      </c>
      <c r="KX206" s="56">
        <f t="shared" si="1736"/>
        <v>0</v>
      </c>
      <c r="KY206" s="56">
        <f t="shared" si="1736"/>
        <v>0</v>
      </c>
      <c r="KZ206" s="56">
        <f t="shared" si="1736"/>
        <v>0</v>
      </c>
      <c r="LA206" s="56">
        <f t="shared" si="1736"/>
        <v>0</v>
      </c>
      <c r="LB206" s="107">
        <f t="shared" ref="LB206" si="1737">SUM(LB207:LB208)</f>
        <v>0</v>
      </c>
      <c r="LC206" s="150">
        <f t="shared" ref="LC206:LN206" si="1738">SUM(LC207:LC208)</f>
        <v>0</v>
      </c>
      <c r="LD206" s="57">
        <f t="shared" si="1738"/>
        <v>0</v>
      </c>
      <c r="LE206" s="56">
        <f t="shared" si="1738"/>
        <v>0</v>
      </c>
      <c r="LF206" s="56">
        <f t="shared" si="1738"/>
        <v>0</v>
      </c>
      <c r="LG206" s="56">
        <f t="shared" si="1738"/>
        <v>0</v>
      </c>
      <c r="LH206" s="56">
        <f t="shared" si="1738"/>
        <v>0</v>
      </c>
      <c r="LI206" s="56">
        <f t="shared" si="1738"/>
        <v>0</v>
      </c>
      <c r="LJ206" s="56">
        <f t="shared" si="1738"/>
        <v>0</v>
      </c>
      <c r="LK206" s="56">
        <f t="shared" si="1738"/>
        <v>0</v>
      </c>
      <c r="LL206" s="56">
        <f t="shared" si="1738"/>
        <v>0</v>
      </c>
      <c r="LM206" s="56">
        <f t="shared" si="1738"/>
        <v>0</v>
      </c>
      <c r="LN206" s="56">
        <f t="shared" si="1738"/>
        <v>0</v>
      </c>
      <c r="LO206" s="57">
        <f t="shared" ref="LO206:LS206" si="1739">SUM(LO207:LO208)</f>
        <v>0</v>
      </c>
      <c r="LP206" s="56">
        <f t="shared" si="1739"/>
        <v>0</v>
      </c>
      <c r="LQ206" s="56">
        <f t="shared" si="1739"/>
        <v>0</v>
      </c>
      <c r="LR206" s="56">
        <f t="shared" si="1739"/>
        <v>0</v>
      </c>
      <c r="LS206" s="107">
        <f t="shared" si="1739"/>
        <v>0</v>
      </c>
      <c r="LT206" s="57">
        <f t="shared" ref="LT206:MD206" si="1740">SUM(LT207:LT208)</f>
        <v>0</v>
      </c>
      <c r="LU206" s="56">
        <f t="shared" si="1740"/>
        <v>0</v>
      </c>
      <c r="LV206" s="56">
        <f t="shared" si="1740"/>
        <v>0</v>
      </c>
      <c r="LW206" s="56">
        <f t="shared" si="1740"/>
        <v>0</v>
      </c>
      <c r="LX206" s="56">
        <f t="shared" si="1740"/>
        <v>0</v>
      </c>
      <c r="LY206" s="56">
        <f t="shared" si="1740"/>
        <v>0</v>
      </c>
      <c r="LZ206" s="56">
        <f t="shared" si="1740"/>
        <v>0</v>
      </c>
      <c r="MA206" s="56">
        <f t="shared" si="1740"/>
        <v>0</v>
      </c>
      <c r="MB206" s="56">
        <f t="shared" si="1740"/>
        <v>0</v>
      </c>
      <c r="MC206" s="56">
        <f t="shared" si="1740"/>
        <v>0</v>
      </c>
      <c r="MD206" s="56">
        <f t="shared" si="1740"/>
        <v>0</v>
      </c>
      <c r="ME206" s="57">
        <f t="shared" ref="ME206:MI206" si="1741">SUM(ME207:ME208)</f>
        <v>0</v>
      </c>
      <c r="MF206" s="56">
        <f t="shared" si="1741"/>
        <v>0</v>
      </c>
      <c r="MG206" s="56">
        <f t="shared" si="1741"/>
        <v>0</v>
      </c>
      <c r="MH206" s="56">
        <f t="shared" si="1741"/>
        <v>0</v>
      </c>
      <c r="MI206" s="107">
        <f t="shared" si="1741"/>
        <v>0</v>
      </c>
      <c r="MJ206" s="57">
        <f t="shared" ref="MJ206:MT206" si="1742">SUM(MJ207:MJ208)</f>
        <v>0</v>
      </c>
      <c r="MK206" s="56">
        <f t="shared" si="1742"/>
        <v>0</v>
      </c>
      <c r="ML206" s="56">
        <f t="shared" si="1742"/>
        <v>0</v>
      </c>
      <c r="MM206" s="56">
        <f t="shared" si="1742"/>
        <v>0</v>
      </c>
      <c r="MN206" s="56">
        <f t="shared" si="1742"/>
        <v>0</v>
      </c>
      <c r="MO206" s="56">
        <f t="shared" si="1742"/>
        <v>0</v>
      </c>
      <c r="MP206" s="56">
        <f t="shared" si="1742"/>
        <v>0</v>
      </c>
      <c r="MQ206" s="56">
        <f t="shared" si="1742"/>
        <v>0</v>
      </c>
      <c r="MR206" s="56">
        <f t="shared" si="1742"/>
        <v>0</v>
      </c>
      <c r="MS206" s="56">
        <f t="shared" si="1742"/>
        <v>0</v>
      </c>
      <c r="MT206" s="56">
        <f t="shared" si="1742"/>
        <v>0</v>
      </c>
      <c r="MU206" s="57">
        <f t="shared" ref="MU206:MY206" si="1743">SUM(MU207:MU208)</f>
        <v>0</v>
      </c>
      <c r="MV206" s="56">
        <f t="shared" si="1743"/>
        <v>0</v>
      </c>
      <c r="MW206" s="56">
        <f t="shared" si="1743"/>
        <v>0</v>
      </c>
      <c r="MX206" s="56">
        <f t="shared" si="1743"/>
        <v>0</v>
      </c>
      <c r="MY206" s="107">
        <f t="shared" si="1743"/>
        <v>0</v>
      </c>
      <c r="MZ206" s="57">
        <f t="shared" ref="MZ206:NJ206" si="1744">SUM(MZ207:MZ208)</f>
        <v>0</v>
      </c>
      <c r="NA206" s="56">
        <f t="shared" si="1744"/>
        <v>0</v>
      </c>
      <c r="NB206" s="56">
        <f t="shared" si="1744"/>
        <v>0</v>
      </c>
      <c r="NC206" s="56">
        <f t="shared" si="1744"/>
        <v>0</v>
      </c>
      <c r="ND206" s="56">
        <f t="shared" si="1744"/>
        <v>0</v>
      </c>
      <c r="NE206" s="56">
        <f t="shared" si="1744"/>
        <v>0</v>
      </c>
      <c r="NF206" s="56">
        <f t="shared" si="1744"/>
        <v>0</v>
      </c>
      <c r="NG206" s="56">
        <f t="shared" si="1744"/>
        <v>0</v>
      </c>
      <c r="NH206" s="56">
        <f t="shared" si="1744"/>
        <v>0</v>
      </c>
      <c r="NI206" s="56">
        <f t="shared" si="1744"/>
        <v>0</v>
      </c>
      <c r="NJ206" s="56">
        <f t="shared" si="1744"/>
        <v>0</v>
      </c>
      <c r="NK206" s="57">
        <f t="shared" ref="NK206:NO206" si="1745">SUM(NK207:NK208)</f>
        <v>0</v>
      </c>
      <c r="NL206" s="56">
        <f t="shared" si="1745"/>
        <v>0</v>
      </c>
      <c r="NM206" s="56">
        <f t="shared" si="1745"/>
        <v>0</v>
      </c>
      <c r="NN206" s="56">
        <f t="shared" si="1745"/>
        <v>0</v>
      </c>
      <c r="NO206" s="107">
        <f t="shared" si="1745"/>
        <v>0</v>
      </c>
      <c r="NP206" s="57">
        <f t="shared" ref="NP206:NZ206" si="1746">SUM(NP207:NP208)</f>
        <v>0</v>
      </c>
      <c r="NQ206" s="56">
        <f t="shared" si="1746"/>
        <v>0</v>
      </c>
      <c r="NR206" s="56">
        <f t="shared" si="1746"/>
        <v>0</v>
      </c>
      <c r="NS206" s="56">
        <f t="shared" si="1746"/>
        <v>0</v>
      </c>
      <c r="NT206" s="56">
        <f t="shared" si="1746"/>
        <v>0</v>
      </c>
      <c r="NU206" s="56">
        <f t="shared" si="1746"/>
        <v>0</v>
      </c>
      <c r="NV206" s="56">
        <f t="shared" si="1746"/>
        <v>0</v>
      </c>
      <c r="NW206" s="56">
        <f t="shared" si="1746"/>
        <v>0</v>
      </c>
      <c r="NX206" s="56">
        <f t="shared" si="1746"/>
        <v>0</v>
      </c>
      <c r="NY206" s="56">
        <f t="shared" si="1746"/>
        <v>0</v>
      </c>
      <c r="NZ206" s="56">
        <f t="shared" si="1746"/>
        <v>0</v>
      </c>
      <c r="OA206" s="57">
        <f t="shared" ref="OA206:OE206" si="1747">SUM(OA207:OA208)</f>
        <v>0</v>
      </c>
      <c r="OB206" s="56">
        <f t="shared" si="1747"/>
        <v>0</v>
      </c>
      <c r="OC206" s="56">
        <f t="shared" si="1747"/>
        <v>0</v>
      </c>
      <c r="OD206" s="56">
        <f t="shared" si="1747"/>
        <v>0</v>
      </c>
      <c r="OE206" s="107">
        <f t="shared" si="1747"/>
        <v>0</v>
      </c>
      <c r="OF206" s="57">
        <f t="shared" ref="OF206:OP206" si="1748">SUM(OF207:OF208)</f>
        <v>0</v>
      </c>
      <c r="OG206" s="56">
        <f t="shared" si="1748"/>
        <v>0</v>
      </c>
      <c r="OH206" s="56">
        <f t="shared" si="1748"/>
        <v>0</v>
      </c>
      <c r="OI206" s="56">
        <f t="shared" si="1748"/>
        <v>0</v>
      </c>
      <c r="OJ206" s="56">
        <f t="shared" si="1748"/>
        <v>0</v>
      </c>
      <c r="OK206" s="56">
        <f t="shared" si="1748"/>
        <v>0</v>
      </c>
      <c r="OL206" s="56">
        <f t="shared" si="1748"/>
        <v>0</v>
      </c>
      <c r="OM206" s="56">
        <f t="shared" si="1748"/>
        <v>0</v>
      </c>
      <c r="ON206" s="56">
        <f t="shared" si="1748"/>
        <v>0</v>
      </c>
      <c r="OO206" s="56">
        <f t="shared" si="1748"/>
        <v>0</v>
      </c>
      <c r="OP206" s="56">
        <f t="shared" si="1748"/>
        <v>0</v>
      </c>
      <c r="OQ206" s="57">
        <f t="shared" ref="OQ206:OU206" si="1749">SUM(OQ207:OQ208)</f>
        <v>0</v>
      </c>
      <c r="OR206" s="56">
        <f t="shared" si="1749"/>
        <v>0</v>
      </c>
      <c r="OS206" s="56">
        <f t="shared" si="1749"/>
        <v>0</v>
      </c>
      <c r="OT206" s="56">
        <f t="shared" si="1749"/>
        <v>0</v>
      </c>
      <c r="OU206" s="107">
        <f t="shared" si="1749"/>
        <v>0</v>
      </c>
      <c r="OV206" s="57">
        <f t="shared" ref="OV206:PF206" si="1750">SUM(OV207:OV208)</f>
        <v>0</v>
      </c>
      <c r="OW206" s="56">
        <f t="shared" si="1750"/>
        <v>0</v>
      </c>
      <c r="OX206" s="56">
        <f t="shared" si="1750"/>
        <v>0</v>
      </c>
      <c r="OY206" s="56">
        <f t="shared" si="1750"/>
        <v>0</v>
      </c>
      <c r="OZ206" s="56">
        <f t="shared" si="1750"/>
        <v>0</v>
      </c>
      <c r="PA206" s="56">
        <f t="shared" si="1750"/>
        <v>0</v>
      </c>
      <c r="PB206" s="56">
        <f t="shared" si="1750"/>
        <v>0</v>
      </c>
      <c r="PC206" s="56">
        <f t="shared" si="1750"/>
        <v>0</v>
      </c>
      <c r="PD206" s="56">
        <f t="shared" si="1750"/>
        <v>0</v>
      </c>
      <c r="PE206" s="56">
        <f t="shared" si="1750"/>
        <v>0</v>
      </c>
      <c r="PF206" s="56">
        <f t="shared" si="1750"/>
        <v>0</v>
      </c>
      <c r="PG206" s="57">
        <f t="shared" ref="PG206:PK206" si="1751">SUM(PG207:PG208)</f>
        <v>0</v>
      </c>
      <c r="PH206" s="56">
        <f t="shared" si="1751"/>
        <v>0</v>
      </c>
      <c r="PI206" s="56">
        <f t="shared" si="1751"/>
        <v>0</v>
      </c>
      <c r="PJ206" s="56">
        <f t="shared" si="1751"/>
        <v>0</v>
      </c>
      <c r="PK206" s="107">
        <f t="shared" si="1751"/>
        <v>0</v>
      </c>
      <c r="PL206" s="57">
        <f t="shared" ref="PL206:PV206" si="1752">SUM(PL207:PL208)</f>
        <v>0</v>
      </c>
      <c r="PM206" s="56">
        <f t="shared" si="1752"/>
        <v>0</v>
      </c>
      <c r="PN206" s="56">
        <f t="shared" si="1752"/>
        <v>0</v>
      </c>
      <c r="PO206" s="56">
        <f t="shared" si="1752"/>
        <v>0</v>
      </c>
      <c r="PP206" s="56">
        <f t="shared" si="1752"/>
        <v>0</v>
      </c>
      <c r="PQ206" s="56">
        <f t="shared" si="1752"/>
        <v>0</v>
      </c>
      <c r="PR206" s="56">
        <f t="shared" si="1752"/>
        <v>0</v>
      </c>
      <c r="PS206" s="56">
        <f t="shared" si="1752"/>
        <v>0</v>
      </c>
      <c r="PT206" s="56">
        <f t="shared" si="1752"/>
        <v>0</v>
      </c>
      <c r="PU206" s="56">
        <f t="shared" si="1752"/>
        <v>0</v>
      </c>
      <c r="PV206" s="56">
        <f t="shared" si="1752"/>
        <v>0</v>
      </c>
      <c r="PW206" s="57">
        <f t="shared" ref="PW206:QA206" si="1753">SUM(PW207:PW208)</f>
        <v>0</v>
      </c>
      <c r="PX206" s="56">
        <f t="shared" si="1753"/>
        <v>0</v>
      </c>
      <c r="PY206" s="56">
        <f t="shared" si="1753"/>
        <v>0</v>
      </c>
      <c r="PZ206" s="56">
        <f t="shared" si="1753"/>
        <v>0</v>
      </c>
      <c r="QA206" s="107">
        <f t="shared" si="1753"/>
        <v>0</v>
      </c>
      <c r="QB206" s="57">
        <f t="shared" ref="QB206:QL206" si="1754">SUM(QB207:QB208)</f>
        <v>0</v>
      </c>
      <c r="QC206" s="56">
        <f t="shared" si="1754"/>
        <v>0</v>
      </c>
      <c r="QD206" s="56">
        <f t="shared" si="1754"/>
        <v>0</v>
      </c>
      <c r="QE206" s="56">
        <f t="shared" si="1754"/>
        <v>0</v>
      </c>
      <c r="QF206" s="56">
        <f t="shared" si="1754"/>
        <v>0</v>
      </c>
      <c r="QG206" s="56">
        <f t="shared" si="1754"/>
        <v>0</v>
      </c>
      <c r="QH206" s="56">
        <f t="shared" si="1754"/>
        <v>0</v>
      </c>
      <c r="QI206" s="56">
        <f t="shared" si="1754"/>
        <v>0</v>
      </c>
      <c r="QJ206" s="56">
        <f t="shared" si="1754"/>
        <v>0</v>
      </c>
      <c r="QK206" s="56">
        <f t="shared" si="1754"/>
        <v>0</v>
      </c>
      <c r="QL206" s="56">
        <f t="shared" si="1754"/>
        <v>0</v>
      </c>
      <c r="QM206" s="57">
        <f t="shared" ref="QM206:QQ206" si="1755">SUM(QM207:QM208)</f>
        <v>0</v>
      </c>
      <c r="QN206" s="56">
        <f t="shared" si="1755"/>
        <v>0</v>
      </c>
      <c r="QO206" s="56">
        <f t="shared" si="1755"/>
        <v>0</v>
      </c>
      <c r="QP206" s="56">
        <f t="shared" si="1755"/>
        <v>0</v>
      </c>
      <c r="QQ206" s="107">
        <f t="shared" si="1755"/>
        <v>0</v>
      </c>
      <c r="QR206" s="57">
        <f t="shared" ref="QR206:RB206" si="1756">SUM(QR207:QR208)</f>
        <v>0</v>
      </c>
      <c r="QS206" s="56">
        <f t="shared" si="1756"/>
        <v>0</v>
      </c>
      <c r="QT206" s="56">
        <f t="shared" si="1756"/>
        <v>0</v>
      </c>
      <c r="QU206" s="56">
        <f t="shared" si="1756"/>
        <v>0</v>
      </c>
      <c r="QV206" s="56">
        <f t="shared" si="1756"/>
        <v>0</v>
      </c>
      <c r="QW206" s="56">
        <f t="shared" si="1756"/>
        <v>0</v>
      </c>
      <c r="QX206" s="56">
        <f t="shared" si="1756"/>
        <v>0</v>
      </c>
      <c r="QY206" s="56">
        <f t="shared" si="1756"/>
        <v>0</v>
      </c>
      <c r="QZ206" s="56">
        <f t="shared" si="1756"/>
        <v>0</v>
      </c>
      <c r="RA206" s="56">
        <f t="shared" si="1756"/>
        <v>0</v>
      </c>
      <c r="RB206" s="56">
        <f t="shared" si="1756"/>
        <v>0</v>
      </c>
      <c r="RC206" s="57">
        <f t="shared" ref="RC206:RF206" si="1757">SUM(RC207:RC208)</f>
        <v>0</v>
      </c>
      <c r="RD206" s="56">
        <f t="shared" si="1757"/>
        <v>0</v>
      </c>
      <c r="RE206" s="56">
        <f t="shared" si="1757"/>
        <v>0</v>
      </c>
      <c r="RF206" s="56">
        <f t="shared" si="1757"/>
        <v>0</v>
      </c>
      <c r="RG206" s="56">
        <f t="shared" ref="RG206:RP206" si="1758">SUM(RG207:RG208)</f>
        <v>0</v>
      </c>
      <c r="RH206" s="56">
        <f t="shared" si="1758"/>
        <v>0</v>
      </c>
      <c r="RI206" s="56">
        <f t="shared" si="1758"/>
        <v>0</v>
      </c>
      <c r="RJ206" s="56">
        <f t="shared" si="1758"/>
        <v>0</v>
      </c>
      <c r="RK206" s="56">
        <f t="shared" si="1758"/>
        <v>0</v>
      </c>
      <c r="RL206" s="56">
        <f t="shared" si="1758"/>
        <v>0</v>
      </c>
      <c r="RM206" s="56">
        <f t="shared" si="1758"/>
        <v>0</v>
      </c>
      <c r="RN206" s="56">
        <f t="shared" si="1758"/>
        <v>0</v>
      </c>
      <c r="RO206" s="56">
        <f t="shared" si="1758"/>
        <v>0</v>
      </c>
      <c r="RP206" s="56">
        <f t="shared" si="1758"/>
        <v>0</v>
      </c>
      <c r="RQ206" s="107">
        <f t="shared" ref="RQ206" si="1759">SUM(RQ207:RQ208)</f>
        <v>0</v>
      </c>
      <c r="RR206" s="150">
        <f t="shared" ref="RR206:SC206" si="1760">SUM(RR207:RR208)</f>
        <v>0</v>
      </c>
      <c r="RS206" s="57">
        <f t="shared" si="1760"/>
        <v>0</v>
      </c>
      <c r="RT206" s="56">
        <f t="shared" si="1760"/>
        <v>0</v>
      </c>
      <c r="RU206" s="56">
        <f t="shared" si="1760"/>
        <v>0</v>
      </c>
      <c r="RV206" s="56">
        <f t="shared" si="1760"/>
        <v>0</v>
      </c>
      <c r="RW206" s="56">
        <f t="shared" si="1760"/>
        <v>0</v>
      </c>
      <c r="RX206" s="56">
        <f t="shared" si="1760"/>
        <v>0</v>
      </c>
      <c r="RY206" s="56">
        <f t="shared" si="1760"/>
        <v>0</v>
      </c>
      <c r="RZ206" s="56">
        <f t="shared" si="1760"/>
        <v>0</v>
      </c>
      <c r="SA206" s="56">
        <f t="shared" si="1760"/>
        <v>0</v>
      </c>
      <c r="SB206" s="56">
        <f t="shared" si="1760"/>
        <v>0</v>
      </c>
      <c r="SC206" s="56">
        <f t="shared" si="1760"/>
        <v>0</v>
      </c>
      <c r="SD206" s="57">
        <f t="shared" ref="SD206:SH206" si="1761">SUM(SD207:SD208)</f>
        <v>0</v>
      </c>
      <c r="SE206" s="56">
        <f t="shared" si="1761"/>
        <v>0</v>
      </c>
      <c r="SF206" s="56">
        <f t="shared" si="1761"/>
        <v>0</v>
      </c>
      <c r="SG206" s="56">
        <f t="shared" si="1761"/>
        <v>0</v>
      </c>
      <c r="SH206" s="107">
        <f t="shared" si="1761"/>
        <v>0</v>
      </c>
      <c r="SI206" s="57">
        <f t="shared" ref="SI206:SS206" si="1762">SUM(SI207:SI208)</f>
        <v>0</v>
      </c>
      <c r="SJ206" s="56">
        <f t="shared" si="1762"/>
        <v>0</v>
      </c>
      <c r="SK206" s="56">
        <f t="shared" si="1762"/>
        <v>0</v>
      </c>
      <c r="SL206" s="56">
        <f t="shared" si="1762"/>
        <v>0</v>
      </c>
      <c r="SM206" s="56">
        <f t="shared" si="1762"/>
        <v>0</v>
      </c>
      <c r="SN206" s="56">
        <f t="shared" si="1762"/>
        <v>0</v>
      </c>
      <c r="SO206" s="56">
        <f t="shared" si="1762"/>
        <v>0</v>
      </c>
      <c r="SP206" s="56">
        <f t="shared" si="1762"/>
        <v>0</v>
      </c>
      <c r="SQ206" s="56">
        <f t="shared" si="1762"/>
        <v>0</v>
      </c>
      <c r="SR206" s="56">
        <f t="shared" si="1762"/>
        <v>0</v>
      </c>
      <c r="SS206" s="56">
        <f t="shared" si="1762"/>
        <v>0</v>
      </c>
      <c r="ST206" s="57">
        <f t="shared" ref="ST206:SX206" si="1763">SUM(ST207:ST208)</f>
        <v>0</v>
      </c>
      <c r="SU206" s="56">
        <f t="shared" si="1763"/>
        <v>0</v>
      </c>
      <c r="SV206" s="56">
        <f t="shared" si="1763"/>
        <v>0</v>
      </c>
      <c r="SW206" s="56">
        <f t="shared" si="1763"/>
        <v>0</v>
      </c>
      <c r="SX206" s="107">
        <f t="shared" si="1763"/>
        <v>0</v>
      </c>
      <c r="SY206" s="57">
        <f t="shared" ref="SY206:TI206" si="1764">SUM(SY207:SY208)</f>
        <v>0</v>
      </c>
      <c r="SZ206" s="56">
        <f t="shared" si="1764"/>
        <v>0</v>
      </c>
      <c r="TA206" s="56">
        <f t="shared" si="1764"/>
        <v>0</v>
      </c>
      <c r="TB206" s="56">
        <f t="shared" si="1764"/>
        <v>0</v>
      </c>
      <c r="TC206" s="56">
        <f t="shared" si="1764"/>
        <v>0</v>
      </c>
      <c r="TD206" s="56">
        <f t="shared" si="1764"/>
        <v>0</v>
      </c>
      <c r="TE206" s="56">
        <f t="shared" si="1764"/>
        <v>0</v>
      </c>
      <c r="TF206" s="56">
        <f t="shared" si="1764"/>
        <v>0</v>
      </c>
      <c r="TG206" s="56">
        <f t="shared" si="1764"/>
        <v>0</v>
      </c>
      <c r="TH206" s="56">
        <f t="shared" si="1764"/>
        <v>0</v>
      </c>
      <c r="TI206" s="56">
        <f t="shared" si="1764"/>
        <v>0</v>
      </c>
      <c r="TJ206" s="57">
        <f t="shared" ref="TJ206:TN206" si="1765">SUM(TJ207:TJ208)</f>
        <v>0</v>
      </c>
      <c r="TK206" s="56">
        <f t="shared" si="1765"/>
        <v>0</v>
      </c>
      <c r="TL206" s="56">
        <f t="shared" si="1765"/>
        <v>0</v>
      </c>
      <c r="TM206" s="56">
        <f t="shared" si="1765"/>
        <v>0</v>
      </c>
      <c r="TN206" s="107">
        <f t="shared" si="1765"/>
        <v>0</v>
      </c>
      <c r="TO206" s="57">
        <f t="shared" ref="TO206:TY206" si="1766">SUM(TO207:TO208)</f>
        <v>0</v>
      </c>
      <c r="TP206" s="56">
        <f t="shared" si="1766"/>
        <v>0</v>
      </c>
      <c r="TQ206" s="56">
        <f t="shared" si="1766"/>
        <v>0</v>
      </c>
      <c r="TR206" s="56">
        <f t="shared" si="1766"/>
        <v>0</v>
      </c>
      <c r="TS206" s="56">
        <f t="shared" si="1766"/>
        <v>0</v>
      </c>
      <c r="TT206" s="56">
        <f t="shared" si="1766"/>
        <v>0</v>
      </c>
      <c r="TU206" s="56">
        <f t="shared" si="1766"/>
        <v>0</v>
      </c>
      <c r="TV206" s="56">
        <f t="shared" si="1766"/>
        <v>0</v>
      </c>
      <c r="TW206" s="56">
        <f t="shared" si="1766"/>
        <v>0</v>
      </c>
      <c r="TX206" s="56">
        <f t="shared" si="1766"/>
        <v>0</v>
      </c>
      <c r="TY206" s="56">
        <f t="shared" si="1766"/>
        <v>0</v>
      </c>
      <c r="TZ206" s="57">
        <f t="shared" ref="TZ206:UD206" si="1767">SUM(TZ207:TZ208)</f>
        <v>0</v>
      </c>
      <c r="UA206" s="56">
        <f t="shared" si="1767"/>
        <v>0</v>
      </c>
      <c r="UB206" s="56">
        <f t="shared" si="1767"/>
        <v>0</v>
      </c>
      <c r="UC206" s="56">
        <f t="shared" si="1767"/>
        <v>0</v>
      </c>
      <c r="UD206" s="107">
        <f t="shared" si="1767"/>
        <v>0</v>
      </c>
      <c r="UE206" s="57">
        <f t="shared" ref="UE206:UO206" si="1768">SUM(UE207:UE208)</f>
        <v>0</v>
      </c>
      <c r="UF206" s="56">
        <f t="shared" si="1768"/>
        <v>0</v>
      </c>
      <c r="UG206" s="56">
        <f t="shared" si="1768"/>
        <v>0</v>
      </c>
      <c r="UH206" s="56">
        <f t="shared" si="1768"/>
        <v>0</v>
      </c>
      <c r="UI206" s="56">
        <f t="shared" si="1768"/>
        <v>0</v>
      </c>
      <c r="UJ206" s="56">
        <f t="shared" si="1768"/>
        <v>0</v>
      </c>
      <c r="UK206" s="56">
        <f t="shared" si="1768"/>
        <v>0</v>
      </c>
      <c r="UL206" s="56">
        <f t="shared" si="1768"/>
        <v>0</v>
      </c>
      <c r="UM206" s="56">
        <f t="shared" si="1768"/>
        <v>0</v>
      </c>
      <c r="UN206" s="56">
        <f t="shared" si="1768"/>
        <v>0</v>
      </c>
      <c r="UO206" s="56">
        <f t="shared" si="1768"/>
        <v>0</v>
      </c>
      <c r="UP206" s="57">
        <f t="shared" ref="UP206:US206" si="1769">SUM(UP207:UP208)</f>
        <v>0</v>
      </c>
      <c r="UQ206" s="56">
        <f t="shared" si="1769"/>
        <v>0</v>
      </c>
      <c r="UR206" s="56">
        <f t="shared" si="1769"/>
        <v>0</v>
      </c>
      <c r="US206" s="56">
        <f t="shared" si="1769"/>
        <v>0</v>
      </c>
      <c r="UT206" s="56">
        <f t="shared" ref="UT206:VC206" si="1770">SUM(UT207:UT208)</f>
        <v>0</v>
      </c>
      <c r="UU206" s="56">
        <f t="shared" si="1770"/>
        <v>0</v>
      </c>
      <c r="UV206" s="56">
        <f t="shared" si="1770"/>
        <v>0</v>
      </c>
      <c r="UW206" s="56">
        <f t="shared" si="1770"/>
        <v>0</v>
      </c>
      <c r="UX206" s="56">
        <f t="shared" si="1770"/>
        <v>0</v>
      </c>
      <c r="UY206" s="56">
        <f t="shared" si="1770"/>
        <v>0</v>
      </c>
      <c r="UZ206" s="56">
        <f t="shared" si="1770"/>
        <v>0</v>
      </c>
      <c r="VA206" s="56">
        <f t="shared" si="1770"/>
        <v>0</v>
      </c>
      <c r="VB206" s="56">
        <f t="shared" si="1770"/>
        <v>0</v>
      </c>
      <c r="VC206" s="56">
        <f t="shared" si="1770"/>
        <v>0</v>
      </c>
      <c r="VD206" s="107">
        <f t="shared" ref="VD206" si="1771">SUM(VD207:VD208)</f>
        <v>0</v>
      </c>
      <c r="VE206" s="9" t="str">
        <f t="shared" si="1698"/>
        <v>-</v>
      </c>
    </row>
    <row r="207" spans="1:577" ht="20.149999999999999" customHeight="1">
      <c r="A207" s="21"/>
      <c r="B207" s="21"/>
      <c r="C207" s="22">
        <v>66021</v>
      </c>
      <c r="D207" s="23" t="s">
        <v>191</v>
      </c>
      <c r="E207" s="191">
        <f>SUM(F207:I207)</f>
        <v>0</v>
      </c>
      <c r="F207" s="192"/>
      <c r="G207" s="192"/>
      <c r="H207" s="193"/>
      <c r="I207" s="227"/>
      <c r="J207" s="239">
        <f t="shared" ref="J207:J208" si="1772">SUM(K207:Y207)</f>
        <v>0</v>
      </c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9"/>
      <c r="V207" s="58"/>
      <c r="W207" s="58"/>
      <c r="X207" s="58"/>
      <c r="Y207" s="108"/>
      <c r="Z207" s="167">
        <f t="shared" ref="Z207:Z208" si="1773">SUM(AA207:AO207)</f>
        <v>0</v>
      </c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/>
      <c r="AL207" s="58"/>
      <c r="AM207" s="58"/>
      <c r="AN207" s="58"/>
      <c r="AO207" s="108"/>
      <c r="AP207" s="167">
        <f t="shared" ref="AP207:AP208" si="1774">SUM(AQ207:BE207)</f>
        <v>0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9"/>
      <c r="BB207" s="58"/>
      <c r="BC207" s="58"/>
      <c r="BD207" s="58"/>
      <c r="BE207" s="108"/>
      <c r="BF207" s="167">
        <f t="shared" ref="BF207:BF208" si="1775">SUM(BG207:BU207)</f>
        <v>0</v>
      </c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9"/>
      <c r="BR207" s="58"/>
      <c r="BS207" s="58"/>
      <c r="BT207" s="58"/>
      <c r="BU207" s="108"/>
      <c r="BV207" s="167">
        <f t="shared" ref="BV207:BV208" si="1776">SUM(BW207:CU207)</f>
        <v>0</v>
      </c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9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108"/>
      <c r="CV207" s="171"/>
      <c r="CW207" s="167">
        <f t="shared" ref="CW207:CW208" si="1777">SUM(CX207:DL207)</f>
        <v>0</v>
      </c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9"/>
      <c r="DI207" s="58"/>
      <c r="DJ207" s="58"/>
      <c r="DK207" s="58"/>
      <c r="DL207" s="108"/>
      <c r="DM207" s="167">
        <f t="shared" ref="DM207:DM208" si="1778">SUM(DN207:EB207)</f>
        <v>0</v>
      </c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9"/>
      <c r="DY207" s="58"/>
      <c r="DZ207" s="58"/>
      <c r="EA207" s="58"/>
      <c r="EB207" s="108"/>
      <c r="EC207" s="167">
        <f t="shared" ref="EC207:EC208" si="1779">SUM(ED207:ER207)</f>
        <v>0</v>
      </c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9"/>
      <c r="EO207" s="58"/>
      <c r="EP207" s="58"/>
      <c r="EQ207" s="58"/>
      <c r="ER207" s="108"/>
      <c r="ES207" s="167">
        <f t="shared" ref="ES207:ES208" si="1780">SUM(ET207:FH207)</f>
        <v>0</v>
      </c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9"/>
      <c r="FE207" s="58"/>
      <c r="FF207" s="58"/>
      <c r="FG207" s="58"/>
      <c r="FH207" s="108"/>
      <c r="FI207" s="167">
        <f t="shared" ref="FI207:FI208" si="1781">SUM(FJ207:FX207)</f>
        <v>0</v>
      </c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9"/>
      <c r="FU207" s="58"/>
      <c r="FV207" s="58"/>
      <c r="FW207" s="58"/>
      <c r="FX207" s="108"/>
      <c r="FY207" s="167">
        <f t="shared" ref="FY207:FY208" si="1782">SUM(FZ207:GN207)</f>
        <v>0</v>
      </c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9"/>
      <c r="GK207" s="58"/>
      <c r="GL207" s="58"/>
      <c r="GM207" s="58"/>
      <c r="GN207" s="108"/>
      <c r="GO207" s="167">
        <f t="shared" ref="GO207:GO208" si="1783">SUM(GP207:HN207)</f>
        <v>0</v>
      </c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9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108"/>
      <c r="HO207" s="170"/>
      <c r="HP207" s="171"/>
      <c r="HQ207" s="167">
        <f t="shared" ref="HQ207:HQ208" si="1784">SUM(HR207:IF207)</f>
        <v>0</v>
      </c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9"/>
      <c r="IC207" s="58"/>
      <c r="ID207" s="58"/>
      <c r="IE207" s="58"/>
      <c r="IF207" s="108"/>
      <c r="IG207" s="167">
        <f t="shared" ref="IG207:IG208" si="1785">SUM(IH207:IV207)</f>
        <v>0</v>
      </c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9"/>
      <c r="IS207" s="58"/>
      <c r="IT207" s="58"/>
      <c r="IU207" s="58"/>
      <c r="IV207" s="108"/>
      <c r="IW207" s="167">
        <f t="shared" ref="IW207:IW208" si="1786">SUM(IX207:JL207)</f>
        <v>0</v>
      </c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9"/>
      <c r="JI207" s="58"/>
      <c r="JJ207" s="58"/>
      <c r="JK207" s="58"/>
      <c r="JL207" s="108"/>
      <c r="JM207" s="167">
        <f t="shared" ref="JM207:JM208" si="1787">SUM(JN207:KB207)</f>
        <v>0</v>
      </c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9"/>
      <c r="JY207" s="58"/>
      <c r="JZ207" s="58"/>
      <c r="KA207" s="58"/>
      <c r="KB207" s="108"/>
      <c r="KC207" s="167">
        <f t="shared" ref="KC207:KC208" si="1788">SUM(KD207:LB207)</f>
        <v>0</v>
      </c>
      <c r="KD207" s="58"/>
      <c r="KE207" s="58"/>
      <c r="KF207" s="58"/>
      <c r="KG207" s="58"/>
      <c r="KH207" s="58"/>
      <c r="KI207" s="58"/>
      <c r="KJ207" s="58"/>
      <c r="KK207" s="58"/>
      <c r="KL207" s="58"/>
      <c r="KM207" s="58"/>
      <c r="KN207" s="59"/>
      <c r="KO207" s="58"/>
      <c r="KP207" s="58"/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108"/>
      <c r="LC207" s="171"/>
      <c r="LD207" s="167">
        <f t="shared" ref="LD207:LD208" si="1789">SUM(LE207:LS207)</f>
        <v>0</v>
      </c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9"/>
      <c r="LP207" s="58"/>
      <c r="LQ207" s="58"/>
      <c r="LR207" s="58"/>
      <c r="LS207" s="108"/>
      <c r="LT207" s="167">
        <f t="shared" ref="LT207:LT208" si="1790">SUM(LU207:MI207)</f>
        <v>0</v>
      </c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9"/>
      <c r="MF207" s="58"/>
      <c r="MG207" s="58"/>
      <c r="MH207" s="58"/>
      <c r="MI207" s="108"/>
      <c r="MJ207" s="167">
        <f t="shared" ref="MJ207:MJ208" si="1791">SUM(MK207:MY207)</f>
        <v>0</v>
      </c>
      <c r="MK207" s="58"/>
      <c r="ML207" s="58"/>
      <c r="MM207" s="58"/>
      <c r="MN207" s="58"/>
      <c r="MO207" s="58"/>
      <c r="MP207" s="58"/>
      <c r="MQ207" s="58"/>
      <c r="MR207" s="58"/>
      <c r="MS207" s="58"/>
      <c r="MT207" s="58"/>
      <c r="MU207" s="59"/>
      <c r="MV207" s="58"/>
      <c r="MW207" s="58"/>
      <c r="MX207" s="58"/>
      <c r="MY207" s="108"/>
      <c r="MZ207" s="167">
        <f t="shared" ref="MZ207:MZ208" si="1792">SUM(NA207:NO207)</f>
        <v>0</v>
      </c>
      <c r="NA207" s="58"/>
      <c r="NB207" s="58"/>
      <c r="NC207" s="58"/>
      <c r="ND207" s="58"/>
      <c r="NE207" s="58"/>
      <c r="NF207" s="58"/>
      <c r="NG207" s="58"/>
      <c r="NH207" s="58"/>
      <c r="NI207" s="58"/>
      <c r="NJ207" s="58"/>
      <c r="NK207" s="59"/>
      <c r="NL207" s="58"/>
      <c r="NM207" s="58"/>
      <c r="NN207" s="58"/>
      <c r="NO207" s="108"/>
      <c r="NP207" s="167">
        <f t="shared" ref="NP207:NP208" si="1793">SUM(NQ207:OE207)</f>
        <v>0</v>
      </c>
      <c r="NQ207" s="58"/>
      <c r="NR207" s="58"/>
      <c r="NS207" s="58"/>
      <c r="NT207" s="58"/>
      <c r="NU207" s="58"/>
      <c r="NV207" s="58"/>
      <c r="NW207" s="58"/>
      <c r="NX207" s="58"/>
      <c r="NY207" s="58"/>
      <c r="NZ207" s="58"/>
      <c r="OA207" s="59"/>
      <c r="OB207" s="58"/>
      <c r="OC207" s="58"/>
      <c r="OD207" s="58"/>
      <c r="OE207" s="108"/>
      <c r="OF207" s="167">
        <f t="shared" ref="OF207:OF208" si="1794">SUM(OG207:OU207)</f>
        <v>0</v>
      </c>
      <c r="OG207" s="58"/>
      <c r="OH207" s="58"/>
      <c r="OI207" s="58"/>
      <c r="OJ207" s="58"/>
      <c r="OK207" s="58"/>
      <c r="OL207" s="58"/>
      <c r="OM207" s="58"/>
      <c r="ON207" s="58"/>
      <c r="OO207" s="58"/>
      <c r="OP207" s="58"/>
      <c r="OQ207" s="59"/>
      <c r="OR207" s="58"/>
      <c r="OS207" s="58"/>
      <c r="OT207" s="58"/>
      <c r="OU207" s="108"/>
      <c r="OV207" s="167">
        <f t="shared" ref="OV207:OV208" si="1795">SUM(OW207:PK207)</f>
        <v>0</v>
      </c>
      <c r="OW207" s="58"/>
      <c r="OX207" s="58"/>
      <c r="OY207" s="58"/>
      <c r="OZ207" s="58"/>
      <c r="PA207" s="58"/>
      <c r="PB207" s="58"/>
      <c r="PC207" s="58"/>
      <c r="PD207" s="58"/>
      <c r="PE207" s="58"/>
      <c r="PF207" s="58"/>
      <c r="PG207" s="59"/>
      <c r="PH207" s="58"/>
      <c r="PI207" s="58"/>
      <c r="PJ207" s="58"/>
      <c r="PK207" s="108"/>
      <c r="PL207" s="167">
        <f t="shared" ref="PL207:PL208" si="1796">SUM(PM207:QA207)</f>
        <v>0</v>
      </c>
      <c r="PM207" s="58"/>
      <c r="PN207" s="58"/>
      <c r="PO207" s="58"/>
      <c r="PP207" s="58"/>
      <c r="PQ207" s="58"/>
      <c r="PR207" s="58"/>
      <c r="PS207" s="58"/>
      <c r="PT207" s="58"/>
      <c r="PU207" s="58"/>
      <c r="PV207" s="58"/>
      <c r="PW207" s="59"/>
      <c r="PX207" s="58"/>
      <c r="PY207" s="58"/>
      <c r="PZ207" s="58"/>
      <c r="QA207" s="108"/>
      <c r="QB207" s="167">
        <f t="shared" ref="QB207:QB208" si="1797">SUM(QC207:QQ207)</f>
        <v>0</v>
      </c>
      <c r="QC207" s="58"/>
      <c r="QD207" s="58"/>
      <c r="QE207" s="58"/>
      <c r="QF207" s="58"/>
      <c r="QG207" s="58"/>
      <c r="QH207" s="58"/>
      <c r="QI207" s="58"/>
      <c r="QJ207" s="58"/>
      <c r="QK207" s="58"/>
      <c r="QL207" s="58"/>
      <c r="QM207" s="59"/>
      <c r="QN207" s="58"/>
      <c r="QO207" s="58"/>
      <c r="QP207" s="58"/>
      <c r="QQ207" s="108"/>
      <c r="QR207" s="167">
        <f t="shared" ref="QR207:QR208" si="1798">SUM(QS207:RQ207)</f>
        <v>0</v>
      </c>
      <c r="QS207" s="58"/>
      <c r="QT207" s="58"/>
      <c r="QU207" s="58"/>
      <c r="QV207" s="58"/>
      <c r="QW207" s="58"/>
      <c r="QX207" s="58"/>
      <c r="QY207" s="58"/>
      <c r="QZ207" s="58"/>
      <c r="RA207" s="58"/>
      <c r="RB207" s="58"/>
      <c r="RC207" s="59"/>
      <c r="RD207" s="58"/>
      <c r="RE207" s="58"/>
      <c r="RF207" s="58"/>
      <c r="RG207" s="58"/>
      <c r="RH207" s="58"/>
      <c r="RI207" s="58"/>
      <c r="RJ207" s="58"/>
      <c r="RK207" s="58"/>
      <c r="RL207" s="58"/>
      <c r="RM207" s="58"/>
      <c r="RN207" s="58"/>
      <c r="RO207" s="58"/>
      <c r="RP207" s="58"/>
      <c r="RQ207" s="108"/>
      <c r="RR207" s="171"/>
      <c r="RS207" s="167">
        <f t="shared" ref="RS207:RS208" si="1799">SUM(RT207:SH207)</f>
        <v>0</v>
      </c>
      <c r="RT207" s="58"/>
      <c r="RU207" s="58"/>
      <c r="RV207" s="58"/>
      <c r="RW207" s="58"/>
      <c r="RX207" s="58"/>
      <c r="RY207" s="58"/>
      <c r="RZ207" s="58"/>
      <c r="SA207" s="58"/>
      <c r="SB207" s="58"/>
      <c r="SC207" s="58"/>
      <c r="SD207" s="59"/>
      <c r="SE207" s="58"/>
      <c r="SF207" s="58"/>
      <c r="SG207" s="58"/>
      <c r="SH207" s="108"/>
      <c r="SI207" s="167">
        <f t="shared" ref="SI207:SI208" si="1800">SUM(SJ207:SX207)</f>
        <v>0</v>
      </c>
      <c r="SJ207" s="58"/>
      <c r="SK207" s="58"/>
      <c r="SL207" s="58"/>
      <c r="SM207" s="58"/>
      <c r="SN207" s="58"/>
      <c r="SO207" s="58"/>
      <c r="SP207" s="58"/>
      <c r="SQ207" s="58"/>
      <c r="SR207" s="58"/>
      <c r="SS207" s="58"/>
      <c r="ST207" s="59"/>
      <c r="SU207" s="58"/>
      <c r="SV207" s="58"/>
      <c r="SW207" s="58"/>
      <c r="SX207" s="108"/>
      <c r="SY207" s="167">
        <f t="shared" ref="SY207:SY208" si="1801">SUM(SZ207:TN207)</f>
        <v>0</v>
      </c>
      <c r="SZ207" s="58"/>
      <c r="TA207" s="58"/>
      <c r="TB207" s="58"/>
      <c r="TC207" s="58"/>
      <c r="TD207" s="58"/>
      <c r="TE207" s="58"/>
      <c r="TF207" s="58"/>
      <c r="TG207" s="58"/>
      <c r="TH207" s="58"/>
      <c r="TI207" s="58"/>
      <c r="TJ207" s="59"/>
      <c r="TK207" s="58"/>
      <c r="TL207" s="58"/>
      <c r="TM207" s="58"/>
      <c r="TN207" s="108"/>
      <c r="TO207" s="167">
        <f t="shared" ref="TO207:TO208" si="1802">SUM(TP207:UD207)</f>
        <v>0</v>
      </c>
      <c r="TP207" s="58"/>
      <c r="TQ207" s="58"/>
      <c r="TR207" s="58"/>
      <c r="TS207" s="58"/>
      <c r="TT207" s="58"/>
      <c r="TU207" s="58"/>
      <c r="TV207" s="58"/>
      <c r="TW207" s="58"/>
      <c r="TX207" s="58"/>
      <c r="TY207" s="58"/>
      <c r="TZ207" s="59"/>
      <c r="UA207" s="58"/>
      <c r="UB207" s="58"/>
      <c r="UC207" s="58"/>
      <c r="UD207" s="108"/>
      <c r="UE207" s="167">
        <f t="shared" ref="UE207:UE208" si="1803">SUM(UF207:VD207)</f>
        <v>0</v>
      </c>
      <c r="UF207" s="58"/>
      <c r="UG207" s="58"/>
      <c r="UH207" s="58"/>
      <c r="UI207" s="58"/>
      <c r="UJ207" s="58"/>
      <c r="UK207" s="58"/>
      <c r="UL207" s="58"/>
      <c r="UM207" s="58"/>
      <c r="UN207" s="58"/>
      <c r="UO207" s="58"/>
      <c r="UP207" s="59"/>
      <c r="UQ207" s="58"/>
      <c r="UR207" s="58"/>
      <c r="US207" s="58"/>
      <c r="UT207" s="58"/>
      <c r="UU207" s="58"/>
      <c r="UV207" s="58"/>
      <c r="UW207" s="58"/>
      <c r="UX207" s="58"/>
      <c r="UY207" s="58"/>
      <c r="UZ207" s="58"/>
      <c r="VA207" s="58"/>
      <c r="VB207" s="58"/>
      <c r="VC207" s="58"/>
      <c r="VD207" s="108"/>
      <c r="VE207" s="9" t="str">
        <f t="shared" si="1698"/>
        <v>-</v>
      </c>
    </row>
    <row r="208" spans="1:577" ht="20.149999999999999" customHeight="1">
      <c r="A208" s="21"/>
      <c r="B208" s="21"/>
      <c r="C208" s="22">
        <v>66022</v>
      </c>
      <c r="D208" s="23" t="s">
        <v>192</v>
      </c>
      <c r="E208" s="191">
        <f>SUM(F208:I208)</f>
        <v>0</v>
      </c>
      <c r="F208" s="192"/>
      <c r="G208" s="192"/>
      <c r="H208" s="193"/>
      <c r="I208" s="227"/>
      <c r="J208" s="239">
        <f t="shared" si="1772"/>
        <v>0</v>
      </c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9"/>
      <c r="V208" s="58"/>
      <c r="W208" s="58"/>
      <c r="X208" s="58"/>
      <c r="Y208" s="108"/>
      <c r="Z208" s="167">
        <f t="shared" si="1773"/>
        <v>0</v>
      </c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/>
      <c r="AL208" s="58"/>
      <c r="AM208" s="58"/>
      <c r="AN208" s="58"/>
      <c r="AO208" s="108"/>
      <c r="AP208" s="167">
        <f t="shared" si="1774"/>
        <v>0</v>
      </c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9"/>
      <c r="BB208" s="58"/>
      <c r="BC208" s="58"/>
      <c r="BD208" s="58"/>
      <c r="BE208" s="108"/>
      <c r="BF208" s="167">
        <f t="shared" si="1775"/>
        <v>0</v>
      </c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9"/>
      <c r="BR208" s="58"/>
      <c r="BS208" s="58"/>
      <c r="BT208" s="58"/>
      <c r="BU208" s="108"/>
      <c r="BV208" s="167">
        <f t="shared" si="1776"/>
        <v>0</v>
      </c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9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108"/>
      <c r="CV208" s="171"/>
      <c r="CW208" s="167">
        <f t="shared" si="1777"/>
        <v>0</v>
      </c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9"/>
      <c r="DI208" s="58"/>
      <c r="DJ208" s="58"/>
      <c r="DK208" s="58"/>
      <c r="DL208" s="108"/>
      <c r="DM208" s="167">
        <f t="shared" si="1778"/>
        <v>0</v>
      </c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9"/>
      <c r="DY208" s="58"/>
      <c r="DZ208" s="58"/>
      <c r="EA208" s="58"/>
      <c r="EB208" s="108"/>
      <c r="EC208" s="167">
        <f t="shared" si="1779"/>
        <v>0</v>
      </c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9"/>
      <c r="EO208" s="58"/>
      <c r="EP208" s="58"/>
      <c r="EQ208" s="58"/>
      <c r="ER208" s="108"/>
      <c r="ES208" s="167">
        <f t="shared" si="1780"/>
        <v>0</v>
      </c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9"/>
      <c r="FE208" s="58"/>
      <c r="FF208" s="58"/>
      <c r="FG208" s="58"/>
      <c r="FH208" s="108"/>
      <c r="FI208" s="167">
        <f t="shared" si="1781"/>
        <v>0</v>
      </c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9"/>
      <c r="FU208" s="58"/>
      <c r="FV208" s="58"/>
      <c r="FW208" s="58"/>
      <c r="FX208" s="108"/>
      <c r="FY208" s="167">
        <f t="shared" si="1782"/>
        <v>0</v>
      </c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9"/>
      <c r="GK208" s="58"/>
      <c r="GL208" s="58"/>
      <c r="GM208" s="58"/>
      <c r="GN208" s="108"/>
      <c r="GO208" s="167">
        <f t="shared" si="1783"/>
        <v>0</v>
      </c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9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108"/>
      <c r="HO208" s="170"/>
      <c r="HP208" s="171"/>
      <c r="HQ208" s="167">
        <f t="shared" si="1784"/>
        <v>0</v>
      </c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9"/>
      <c r="IC208" s="58"/>
      <c r="ID208" s="58"/>
      <c r="IE208" s="58"/>
      <c r="IF208" s="108"/>
      <c r="IG208" s="167">
        <f t="shared" si="1785"/>
        <v>0</v>
      </c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9"/>
      <c r="IS208" s="58"/>
      <c r="IT208" s="58"/>
      <c r="IU208" s="58"/>
      <c r="IV208" s="108"/>
      <c r="IW208" s="167">
        <f t="shared" si="1786"/>
        <v>0</v>
      </c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9"/>
      <c r="JI208" s="58"/>
      <c r="JJ208" s="58"/>
      <c r="JK208" s="58"/>
      <c r="JL208" s="108"/>
      <c r="JM208" s="167">
        <f t="shared" si="1787"/>
        <v>0</v>
      </c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9"/>
      <c r="JY208" s="58"/>
      <c r="JZ208" s="58"/>
      <c r="KA208" s="58"/>
      <c r="KB208" s="108"/>
      <c r="KC208" s="167">
        <f t="shared" si="1788"/>
        <v>0</v>
      </c>
      <c r="KD208" s="58"/>
      <c r="KE208" s="58"/>
      <c r="KF208" s="58"/>
      <c r="KG208" s="58"/>
      <c r="KH208" s="58"/>
      <c r="KI208" s="58"/>
      <c r="KJ208" s="58"/>
      <c r="KK208" s="58"/>
      <c r="KL208" s="58"/>
      <c r="KM208" s="58"/>
      <c r="KN208" s="59"/>
      <c r="KO208" s="58"/>
      <c r="KP208" s="58"/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108"/>
      <c r="LC208" s="171"/>
      <c r="LD208" s="167">
        <f t="shared" si="1789"/>
        <v>0</v>
      </c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9"/>
      <c r="LP208" s="58"/>
      <c r="LQ208" s="58"/>
      <c r="LR208" s="58"/>
      <c r="LS208" s="108"/>
      <c r="LT208" s="167">
        <f t="shared" si="1790"/>
        <v>0</v>
      </c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9"/>
      <c r="MF208" s="58"/>
      <c r="MG208" s="58"/>
      <c r="MH208" s="58"/>
      <c r="MI208" s="108"/>
      <c r="MJ208" s="167">
        <f t="shared" si="1791"/>
        <v>0</v>
      </c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9"/>
      <c r="MV208" s="58"/>
      <c r="MW208" s="58"/>
      <c r="MX208" s="58"/>
      <c r="MY208" s="108"/>
      <c r="MZ208" s="167">
        <f t="shared" si="1792"/>
        <v>0</v>
      </c>
      <c r="NA208" s="58"/>
      <c r="NB208" s="58"/>
      <c r="NC208" s="58"/>
      <c r="ND208" s="58"/>
      <c r="NE208" s="58"/>
      <c r="NF208" s="58"/>
      <c r="NG208" s="58"/>
      <c r="NH208" s="58"/>
      <c r="NI208" s="58"/>
      <c r="NJ208" s="58"/>
      <c r="NK208" s="59"/>
      <c r="NL208" s="58"/>
      <c r="NM208" s="58"/>
      <c r="NN208" s="58"/>
      <c r="NO208" s="108"/>
      <c r="NP208" s="167">
        <f t="shared" si="1793"/>
        <v>0</v>
      </c>
      <c r="NQ208" s="58"/>
      <c r="NR208" s="58"/>
      <c r="NS208" s="58"/>
      <c r="NT208" s="58"/>
      <c r="NU208" s="58"/>
      <c r="NV208" s="58"/>
      <c r="NW208" s="58"/>
      <c r="NX208" s="58"/>
      <c r="NY208" s="58"/>
      <c r="NZ208" s="58"/>
      <c r="OA208" s="59"/>
      <c r="OB208" s="58"/>
      <c r="OC208" s="58"/>
      <c r="OD208" s="58"/>
      <c r="OE208" s="108"/>
      <c r="OF208" s="167">
        <f t="shared" si="1794"/>
        <v>0</v>
      </c>
      <c r="OG208" s="58"/>
      <c r="OH208" s="58"/>
      <c r="OI208" s="58"/>
      <c r="OJ208" s="58"/>
      <c r="OK208" s="58"/>
      <c r="OL208" s="58"/>
      <c r="OM208" s="58"/>
      <c r="ON208" s="58"/>
      <c r="OO208" s="58"/>
      <c r="OP208" s="58"/>
      <c r="OQ208" s="59"/>
      <c r="OR208" s="58"/>
      <c r="OS208" s="58"/>
      <c r="OT208" s="58"/>
      <c r="OU208" s="108"/>
      <c r="OV208" s="167">
        <f t="shared" si="1795"/>
        <v>0</v>
      </c>
      <c r="OW208" s="58"/>
      <c r="OX208" s="58"/>
      <c r="OY208" s="58"/>
      <c r="OZ208" s="58"/>
      <c r="PA208" s="58"/>
      <c r="PB208" s="58"/>
      <c r="PC208" s="58"/>
      <c r="PD208" s="58"/>
      <c r="PE208" s="58"/>
      <c r="PF208" s="58"/>
      <c r="PG208" s="59"/>
      <c r="PH208" s="58"/>
      <c r="PI208" s="58"/>
      <c r="PJ208" s="58"/>
      <c r="PK208" s="108"/>
      <c r="PL208" s="167">
        <f t="shared" si="1796"/>
        <v>0</v>
      </c>
      <c r="PM208" s="58"/>
      <c r="PN208" s="58"/>
      <c r="PO208" s="58"/>
      <c r="PP208" s="58"/>
      <c r="PQ208" s="58"/>
      <c r="PR208" s="58"/>
      <c r="PS208" s="58"/>
      <c r="PT208" s="58"/>
      <c r="PU208" s="58"/>
      <c r="PV208" s="58"/>
      <c r="PW208" s="59"/>
      <c r="PX208" s="58"/>
      <c r="PY208" s="58"/>
      <c r="PZ208" s="58"/>
      <c r="QA208" s="108"/>
      <c r="QB208" s="167">
        <f t="shared" si="1797"/>
        <v>0</v>
      </c>
      <c r="QC208" s="58"/>
      <c r="QD208" s="58"/>
      <c r="QE208" s="58"/>
      <c r="QF208" s="58"/>
      <c r="QG208" s="58"/>
      <c r="QH208" s="58"/>
      <c r="QI208" s="58"/>
      <c r="QJ208" s="58"/>
      <c r="QK208" s="58"/>
      <c r="QL208" s="58"/>
      <c r="QM208" s="59"/>
      <c r="QN208" s="58"/>
      <c r="QO208" s="58"/>
      <c r="QP208" s="58"/>
      <c r="QQ208" s="108"/>
      <c r="QR208" s="167">
        <f t="shared" si="1798"/>
        <v>0</v>
      </c>
      <c r="QS208" s="58"/>
      <c r="QT208" s="58"/>
      <c r="QU208" s="58"/>
      <c r="QV208" s="58"/>
      <c r="QW208" s="58"/>
      <c r="QX208" s="58"/>
      <c r="QY208" s="58"/>
      <c r="QZ208" s="58"/>
      <c r="RA208" s="58"/>
      <c r="RB208" s="58"/>
      <c r="RC208" s="59"/>
      <c r="RD208" s="58"/>
      <c r="RE208" s="58"/>
      <c r="RF208" s="58"/>
      <c r="RG208" s="58"/>
      <c r="RH208" s="58"/>
      <c r="RI208" s="58"/>
      <c r="RJ208" s="58"/>
      <c r="RK208" s="58"/>
      <c r="RL208" s="58"/>
      <c r="RM208" s="58"/>
      <c r="RN208" s="58"/>
      <c r="RO208" s="58"/>
      <c r="RP208" s="58"/>
      <c r="RQ208" s="108"/>
      <c r="RR208" s="171"/>
      <c r="RS208" s="167">
        <f t="shared" si="1799"/>
        <v>0</v>
      </c>
      <c r="RT208" s="58"/>
      <c r="RU208" s="58"/>
      <c r="RV208" s="58"/>
      <c r="RW208" s="58"/>
      <c r="RX208" s="58"/>
      <c r="RY208" s="58"/>
      <c r="RZ208" s="58"/>
      <c r="SA208" s="58"/>
      <c r="SB208" s="58"/>
      <c r="SC208" s="58"/>
      <c r="SD208" s="59"/>
      <c r="SE208" s="58"/>
      <c r="SF208" s="58"/>
      <c r="SG208" s="58"/>
      <c r="SH208" s="108"/>
      <c r="SI208" s="167">
        <f t="shared" si="1800"/>
        <v>0</v>
      </c>
      <c r="SJ208" s="58"/>
      <c r="SK208" s="58"/>
      <c r="SL208" s="58"/>
      <c r="SM208" s="58"/>
      <c r="SN208" s="58"/>
      <c r="SO208" s="58"/>
      <c r="SP208" s="58"/>
      <c r="SQ208" s="58"/>
      <c r="SR208" s="58"/>
      <c r="SS208" s="58"/>
      <c r="ST208" s="59"/>
      <c r="SU208" s="58"/>
      <c r="SV208" s="58"/>
      <c r="SW208" s="58"/>
      <c r="SX208" s="108"/>
      <c r="SY208" s="167">
        <f t="shared" si="1801"/>
        <v>0</v>
      </c>
      <c r="SZ208" s="58"/>
      <c r="TA208" s="58"/>
      <c r="TB208" s="58"/>
      <c r="TC208" s="58"/>
      <c r="TD208" s="58"/>
      <c r="TE208" s="58"/>
      <c r="TF208" s="58"/>
      <c r="TG208" s="58"/>
      <c r="TH208" s="58"/>
      <c r="TI208" s="58"/>
      <c r="TJ208" s="59"/>
      <c r="TK208" s="58"/>
      <c r="TL208" s="58"/>
      <c r="TM208" s="58"/>
      <c r="TN208" s="108"/>
      <c r="TO208" s="167">
        <f t="shared" si="1802"/>
        <v>0</v>
      </c>
      <c r="TP208" s="58"/>
      <c r="TQ208" s="58"/>
      <c r="TR208" s="58"/>
      <c r="TS208" s="58"/>
      <c r="TT208" s="58"/>
      <c r="TU208" s="58"/>
      <c r="TV208" s="58"/>
      <c r="TW208" s="58"/>
      <c r="TX208" s="58"/>
      <c r="TY208" s="58"/>
      <c r="TZ208" s="59"/>
      <c r="UA208" s="58"/>
      <c r="UB208" s="58"/>
      <c r="UC208" s="58"/>
      <c r="UD208" s="108"/>
      <c r="UE208" s="167">
        <f t="shared" si="1803"/>
        <v>0</v>
      </c>
      <c r="UF208" s="58"/>
      <c r="UG208" s="58"/>
      <c r="UH208" s="58"/>
      <c r="UI208" s="58"/>
      <c r="UJ208" s="58"/>
      <c r="UK208" s="58"/>
      <c r="UL208" s="58"/>
      <c r="UM208" s="58"/>
      <c r="UN208" s="58"/>
      <c r="UO208" s="58"/>
      <c r="UP208" s="59"/>
      <c r="UQ208" s="58"/>
      <c r="UR208" s="58"/>
      <c r="US208" s="58"/>
      <c r="UT208" s="58"/>
      <c r="UU208" s="58"/>
      <c r="UV208" s="58"/>
      <c r="UW208" s="58"/>
      <c r="UX208" s="58"/>
      <c r="UY208" s="58"/>
      <c r="UZ208" s="58"/>
      <c r="VA208" s="58"/>
      <c r="VB208" s="58"/>
      <c r="VC208" s="58"/>
      <c r="VD208" s="108"/>
      <c r="VE208" s="9" t="str">
        <f t="shared" si="1698"/>
        <v>-</v>
      </c>
    </row>
    <row r="209" spans="1:577" ht="20.149999999999999" customHeight="1">
      <c r="A209" s="18"/>
      <c r="B209" s="18">
        <v>6698</v>
      </c>
      <c r="C209" s="18"/>
      <c r="D209" s="19" t="s">
        <v>193</v>
      </c>
      <c r="E209" s="188">
        <f t="shared" ref="E209:BP209" si="1804">SUM(E210:E211)</f>
        <v>0</v>
      </c>
      <c r="F209" s="189">
        <f t="shared" si="1804"/>
        <v>0</v>
      </c>
      <c r="G209" s="189">
        <f t="shared" si="1804"/>
        <v>0</v>
      </c>
      <c r="H209" s="190">
        <f t="shared" si="1804"/>
        <v>0</v>
      </c>
      <c r="I209" s="226">
        <f t="shared" si="1804"/>
        <v>0</v>
      </c>
      <c r="J209" s="189">
        <f t="shared" si="1804"/>
        <v>0</v>
      </c>
      <c r="K209" s="57">
        <f t="shared" si="1804"/>
        <v>0</v>
      </c>
      <c r="L209" s="56">
        <f t="shared" si="1804"/>
        <v>0</v>
      </c>
      <c r="M209" s="56">
        <f t="shared" si="1804"/>
        <v>0</v>
      </c>
      <c r="N209" s="56">
        <f t="shared" si="1804"/>
        <v>0</v>
      </c>
      <c r="O209" s="56">
        <f t="shared" si="1804"/>
        <v>0</v>
      </c>
      <c r="P209" s="56">
        <f t="shared" si="1804"/>
        <v>0</v>
      </c>
      <c r="Q209" s="56">
        <f t="shared" si="1804"/>
        <v>0</v>
      </c>
      <c r="R209" s="56">
        <f t="shared" si="1804"/>
        <v>0</v>
      </c>
      <c r="S209" s="56">
        <f t="shared" si="1804"/>
        <v>0</v>
      </c>
      <c r="T209" s="56">
        <f t="shared" si="1804"/>
        <v>0</v>
      </c>
      <c r="U209" s="57">
        <f t="shared" si="1804"/>
        <v>0</v>
      </c>
      <c r="V209" s="56">
        <f t="shared" si="1804"/>
        <v>0</v>
      </c>
      <c r="W209" s="56">
        <f t="shared" si="1804"/>
        <v>0</v>
      </c>
      <c r="X209" s="56">
        <f t="shared" si="1804"/>
        <v>0</v>
      </c>
      <c r="Y209" s="107">
        <f t="shared" si="1804"/>
        <v>0</v>
      </c>
      <c r="Z209" s="57">
        <f t="shared" si="1804"/>
        <v>0</v>
      </c>
      <c r="AA209" s="56">
        <f t="shared" si="1804"/>
        <v>0</v>
      </c>
      <c r="AB209" s="56">
        <f t="shared" si="1804"/>
        <v>0</v>
      </c>
      <c r="AC209" s="56">
        <f t="shared" si="1804"/>
        <v>0</v>
      </c>
      <c r="AD209" s="56">
        <f t="shared" si="1804"/>
        <v>0</v>
      </c>
      <c r="AE209" s="56">
        <f t="shared" si="1804"/>
        <v>0</v>
      </c>
      <c r="AF209" s="56">
        <f t="shared" si="1804"/>
        <v>0</v>
      </c>
      <c r="AG209" s="56">
        <f t="shared" si="1804"/>
        <v>0</v>
      </c>
      <c r="AH209" s="56">
        <f t="shared" si="1804"/>
        <v>0</v>
      </c>
      <c r="AI209" s="56">
        <f t="shared" si="1804"/>
        <v>0</v>
      </c>
      <c r="AJ209" s="56">
        <f t="shared" si="1804"/>
        <v>0</v>
      </c>
      <c r="AK209" s="57">
        <f t="shared" si="1804"/>
        <v>0</v>
      </c>
      <c r="AL209" s="56">
        <f t="shared" si="1804"/>
        <v>0</v>
      </c>
      <c r="AM209" s="56">
        <f t="shared" si="1804"/>
        <v>0</v>
      </c>
      <c r="AN209" s="56">
        <f t="shared" si="1804"/>
        <v>0</v>
      </c>
      <c r="AO209" s="107">
        <f t="shared" si="1804"/>
        <v>0</v>
      </c>
      <c r="AP209" s="57">
        <f t="shared" si="1804"/>
        <v>0</v>
      </c>
      <c r="AQ209" s="56">
        <f t="shared" si="1804"/>
        <v>0</v>
      </c>
      <c r="AR209" s="56">
        <f t="shared" si="1804"/>
        <v>0</v>
      </c>
      <c r="AS209" s="56">
        <f t="shared" si="1804"/>
        <v>0</v>
      </c>
      <c r="AT209" s="56">
        <f t="shared" si="1804"/>
        <v>0</v>
      </c>
      <c r="AU209" s="56">
        <f t="shared" si="1804"/>
        <v>0</v>
      </c>
      <c r="AV209" s="56">
        <f t="shared" si="1804"/>
        <v>0</v>
      </c>
      <c r="AW209" s="56">
        <f t="shared" si="1804"/>
        <v>0</v>
      </c>
      <c r="AX209" s="56">
        <f t="shared" si="1804"/>
        <v>0</v>
      </c>
      <c r="AY209" s="56">
        <f t="shared" si="1804"/>
        <v>0</v>
      </c>
      <c r="AZ209" s="56">
        <f t="shared" si="1804"/>
        <v>0</v>
      </c>
      <c r="BA209" s="57">
        <f t="shared" si="1804"/>
        <v>0</v>
      </c>
      <c r="BB209" s="56">
        <f t="shared" si="1804"/>
        <v>0</v>
      </c>
      <c r="BC209" s="56">
        <f t="shared" si="1804"/>
        <v>0</v>
      </c>
      <c r="BD209" s="56">
        <f t="shared" si="1804"/>
        <v>0</v>
      </c>
      <c r="BE209" s="107">
        <f t="shared" si="1804"/>
        <v>0</v>
      </c>
      <c r="BF209" s="57">
        <f t="shared" si="1804"/>
        <v>0</v>
      </c>
      <c r="BG209" s="56">
        <f t="shared" si="1804"/>
        <v>0</v>
      </c>
      <c r="BH209" s="56">
        <f t="shared" si="1804"/>
        <v>0</v>
      </c>
      <c r="BI209" s="56">
        <f t="shared" si="1804"/>
        <v>0</v>
      </c>
      <c r="BJ209" s="56">
        <f t="shared" si="1804"/>
        <v>0</v>
      </c>
      <c r="BK209" s="56">
        <f t="shared" si="1804"/>
        <v>0</v>
      </c>
      <c r="BL209" s="56">
        <f t="shared" si="1804"/>
        <v>0</v>
      </c>
      <c r="BM209" s="56">
        <f t="shared" si="1804"/>
        <v>0</v>
      </c>
      <c r="BN209" s="56">
        <f t="shared" si="1804"/>
        <v>0</v>
      </c>
      <c r="BO209" s="56">
        <f t="shared" si="1804"/>
        <v>0</v>
      </c>
      <c r="BP209" s="56">
        <f t="shared" si="1804"/>
        <v>0</v>
      </c>
      <c r="BQ209" s="57">
        <f t="shared" ref="BQ209:EM209" si="1805">SUM(BQ210:BQ211)</f>
        <v>0</v>
      </c>
      <c r="BR209" s="56">
        <f t="shared" si="1805"/>
        <v>0</v>
      </c>
      <c r="BS209" s="56">
        <f t="shared" si="1805"/>
        <v>0</v>
      </c>
      <c r="BT209" s="56">
        <f t="shared" si="1805"/>
        <v>0</v>
      </c>
      <c r="BU209" s="107">
        <f t="shared" si="1805"/>
        <v>0</v>
      </c>
      <c r="BV209" s="57">
        <f t="shared" si="1805"/>
        <v>0</v>
      </c>
      <c r="BW209" s="56">
        <f t="shared" si="1805"/>
        <v>0</v>
      </c>
      <c r="BX209" s="56">
        <f t="shared" si="1805"/>
        <v>0</v>
      </c>
      <c r="BY209" s="56">
        <f t="shared" si="1805"/>
        <v>0</v>
      </c>
      <c r="BZ209" s="56">
        <f t="shared" si="1805"/>
        <v>0</v>
      </c>
      <c r="CA209" s="56">
        <f t="shared" si="1805"/>
        <v>0</v>
      </c>
      <c r="CB209" s="56">
        <f t="shared" si="1805"/>
        <v>0</v>
      </c>
      <c r="CC209" s="56">
        <f t="shared" si="1805"/>
        <v>0</v>
      </c>
      <c r="CD209" s="56">
        <f t="shared" si="1805"/>
        <v>0</v>
      </c>
      <c r="CE209" s="56">
        <f t="shared" si="1805"/>
        <v>0</v>
      </c>
      <c r="CF209" s="56">
        <f t="shared" si="1805"/>
        <v>0</v>
      </c>
      <c r="CG209" s="57">
        <f t="shared" si="1805"/>
        <v>0</v>
      </c>
      <c r="CH209" s="56">
        <f t="shared" si="1805"/>
        <v>0</v>
      </c>
      <c r="CI209" s="56">
        <f t="shared" si="1805"/>
        <v>0</v>
      </c>
      <c r="CJ209" s="56">
        <f t="shared" si="1805"/>
        <v>0</v>
      </c>
      <c r="CK209" s="56">
        <f t="shared" si="1805"/>
        <v>0</v>
      </c>
      <c r="CL209" s="56">
        <f t="shared" si="1805"/>
        <v>0</v>
      </c>
      <c r="CM209" s="56">
        <f t="shared" si="1805"/>
        <v>0</v>
      </c>
      <c r="CN209" s="56">
        <f t="shared" si="1805"/>
        <v>0</v>
      </c>
      <c r="CO209" s="56">
        <f t="shared" si="1805"/>
        <v>0</v>
      </c>
      <c r="CP209" s="56">
        <f t="shared" si="1805"/>
        <v>0</v>
      </c>
      <c r="CQ209" s="56">
        <f t="shared" si="1805"/>
        <v>0</v>
      </c>
      <c r="CR209" s="56">
        <f t="shared" si="1805"/>
        <v>0</v>
      </c>
      <c r="CS209" s="56">
        <f t="shared" si="1805"/>
        <v>0</v>
      </c>
      <c r="CT209" s="56">
        <f t="shared" si="1805"/>
        <v>0</v>
      </c>
      <c r="CU209" s="107">
        <f t="shared" si="1805"/>
        <v>0</v>
      </c>
      <c r="CV209" s="150">
        <f t="shared" si="1805"/>
        <v>0</v>
      </c>
      <c r="CW209" s="57">
        <f t="shared" si="1805"/>
        <v>0</v>
      </c>
      <c r="CX209" s="56">
        <f t="shared" si="1805"/>
        <v>0</v>
      </c>
      <c r="CY209" s="56">
        <f t="shared" si="1805"/>
        <v>0</v>
      </c>
      <c r="CZ209" s="56">
        <f t="shared" si="1805"/>
        <v>0</v>
      </c>
      <c r="DA209" s="56">
        <f t="shared" si="1805"/>
        <v>0</v>
      </c>
      <c r="DB209" s="56">
        <f t="shared" si="1805"/>
        <v>0</v>
      </c>
      <c r="DC209" s="56">
        <f t="shared" si="1805"/>
        <v>0</v>
      </c>
      <c r="DD209" s="56">
        <f t="shared" si="1805"/>
        <v>0</v>
      </c>
      <c r="DE209" s="56">
        <f t="shared" si="1805"/>
        <v>0</v>
      </c>
      <c r="DF209" s="56">
        <f t="shared" si="1805"/>
        <v>0</v>
      </c>
      <c r="DG209" s="56">
        <f t="shared" si="1805"/>
        <v>0</v>
      </c>
      <c r="DH209" s="57">
        <f t="shared" si="1805"/>
        <v>0</v>
      </c>
      <c r="DI209" s="56">
        <f t="shared" si="1805"/>
        <v>0</v>
      </c>
      <c r="DJ209" s="56">
        <f t="shared" si="1805"/>
        <v>0</v>
      </c>
      <c r="DK209" s="56">
        <f t="shared" si="1805"/>
        <v>0</v>
      </c>
      <c r="DL209" s="107">
        <f t="shared" si="1805"/>
        <v>0</v>
      </c>
      <c r="DM209" s="57">
        <f t="shared" si="1805"/>
        <v>0</v>
      </c>
      <c r="DN209" s="56">
        <f t="shared" si="1805"/>
        <v>0</v>
      </c>
      <c r="DO209" s="56">
        <f t="shared" si="1805"/>
        <v>0</v>
      </c>
      <c r="DP209" s="56">
        <f t="shared" si="1805"/>
        <v>0</v>
      </c>
      <c r="DQ209" s="56">
        <f t="shared" si="1805"/>
        <v>0</v>
      </c>
      <c r="DR209" s="56">
        <f t="shared" si="1805"/>
        <v>0</v>
      </c>
      <c r="DS209" s="56">
        <f t="shared" si="1805"/>
        <v>0</v>
      </c>
      <c r="DT209" s="56">
        <f t="shared" si="1805"/>
        <v>0</v>
      </c>
      <c r="DU209" s="56">
        <f t="shared" si="1805"/>
        <v>0</v>
      </c>
      <c r="DV209" s="56">
        <f t="shared" si="1805"/>
        <v>0</v>
      </c>
      <c r="DW209" s="56">
        <f t="shared" si="1805"/>
        <v>0</v>
      </c>
      <c r="DX209" s="57">
        <f t="shared" si="1805"/>
        <v>0</v>
      </c>
      <c r="DY209" s="56">
        <f t="shared" si="1805"/>
        <v>0</v>
      </c>
      <c r="DZ209" s="56">
        <f t="shared" si="1805"/>
        <v>0</v>
      </c>
      <c r="EA209" s="56">
        <f t="shared" si="1805"/>
        <v>0</v>
      </c>
      <c r="EB209" s="107">
        <f t="shared" si="1805"/>
        <v>0</v>
      </c>
      <c r="EC209" s="57">
        <f t="shared" si="1805"/>
        <v>0</v>
      </c>
      <c r="ED209" s="56">
        <f t="shared" si="1805"/>
        <v>0</v>
      </c>
      <c r="EE209" s="56">
        <f t="shared" si="1805"/>
        <v>0</v>
      </c>
      <c r="EF209" s="56">
        <f t="shared" si="1805"/>
        <v>0</v>
      </c>
      <c r="EG209" s="56">
        <f t="shared" si="1805"/>
        <v>0</v>
      </c>
      <c r="EH209" s="56">
        <f t="shared" si="1805"/>
        <v>0</v>
      </c>
      <c r="EI209" s="56">
        <f t="shared" si="1805"/>
        <v>0</v>
      </c>
      <c r="EJ209" s="56">
        <f t="shared" si="1805"/>
        <v>0</v>
      </c>
      <c r="EK209" s="56">
        <f t="shared" si="1805"/>
        <v>0</v>
      </c>
      <c r="EL209" s="56">
        <f t="shared" si="1805"/>
        <v>0</v>
      </c>
      <c r="EM209" s="56">
        <f t="shared" si="1805"/>
        <v>0</v>
      </c>
      <c r="EN209" s="57">
        <f t="shared" ref="EN209:GY209" si="1806">SUM(EN210:EN211)</f>
        <v>0</v>
      </c>
      <c r="EO209" s="56">
        <f t="shared" si="1806"/>
        <v>0</v>
      </c>
      <c r="EP209" s="56">
        <f t="shared" si="1806"/>
        <v>0</v>
      </c>
      <c r="EQ209" s="56">
        <f t="shared" si="1806"/>
        <v>0</v>
      </c>
      <c r="ER209" s="107">
        <f t="shared" si="1806"/>
        <v>0</v>
      </c>
      <c r="ES209" s="57">
        <f t="shared" si="1806"/>
        <v>0</v>
      </c>
      <c r="ET209" s="56">
        <f t="shared" si="1806"/>
        <v>0</v>
      </c>
      <c r="EU209" s="56">
        <f t="shared" si="1806"/>
        <v>0</v>
      </c>
      <c r="EV209" s="56">
        <f t="shared" si="1806"/>
        <v>0</v>
      </c>
      <c r="EW209" s="56">
        <f t="shared" si="1806"/>
        <v>0</v>
      </c>
      <c r="EX209" s="56">
        <f t="shared" si="1806"/>
        <v>0</v>
      </c>
      <c r="EY209" s="56">
        <f t="shared" si="1806"/>
        <v>0</v>
      </c>
      <c r="EZ209" s="56">
        <f t="shared" si="1806"/>
        <v>0</v>
      </c>
      <c r="FA209" s="56">
        <f t="shared" si="1806"/>
        <v>0</v>
      </c>
      <c r="FB209" s="56">
        <f t="shared" si="1806"/>
        <v>0</v>
      </c>
      <c r="FC209" s="56">
        <f t="shared" si="1806"/>
        <v>0</v>
      </c>
      <c r="FD209" s="57">
        <f t="shared" si="1806"/>
        <v>0</v>
      </c>
      <c r="FE209" s="56">
        <f t="shared" si="1806"/>
        <v>0</v>
      </c>
      <c r="FF209" s="56">
        <f t="shared" si="1806"/>
        <v>0</v>
      </c>
      <c r="FG209" s="56">
        <f t="shared" si="1806"/>
        <v>0</v>
      </c>
      <c r="FH209" s="107">
        <f t="shared" si="1806"/>
        <v>0</v>
      </c>
      <c r="FI209" s="57">
        <f t="shared" si="1806"/>
        <v>0</v>
      </c>
      <c r="FJ209" s="56">
        <f t="shared" si="1806"/>
        <v>0</v>
      </c>
      <c r="FK209" s="56">
        <f t="shared" si="1806"/>
        <v>0</v>
      </c>
      <c r="FL209" s="56">
        <f t="shared" si="1806"/>
        <v>0</v>
      </c>
      <c r="FM209" s="56">
        <f t="shared" si="1806"/>
        <v>0</v>
      </c>
      <c r="FN209" s="56">
        <f t="shared" si="1806"/>
        <v>0</v>
      </c>
      <c r="FO209" s="56">
        <f t="shared" si="1806"/>
        <v>0</v>
      </c>
      <c r="FP209" s="56">
        <f t="shared" si="1806"/>
        <v>0</v>
      </c>
      <c r="FQ209" s="56">
        <f t="shared" si="1806"/>
        <v>0</v>
      </c>
      <c r="FR209" s="56">
        <f t="shared" si="1806"/>
        <v>0</v>
      </c>
      <c r="FS209" s="56">
        <f t="shared" si="1806"/>
        <v>0</v>
      </c>
      <c r="FT209" s="57">
        <f t="shared" si="1806"/>
        <v>0</v>
      </c>
      <c r="FU209" s="56">
        <f t="shared" si="1806"/>
        <v>0</v>
      </c>
      <c r="FV209" s="56">
        <f t="shared" si="1806"/>
        <v>0</v>
      </c>
      <c r="FW209" s="56">
        <f t="shared" si="1806"/>
        <v>0</v>
      </c>
      <c r="FX209" s="107">
        <f t="shared" si="1806"/>
        <v>0</v>
      </c>
      <c r="FY209" s="57">
        <f t="shared" si="1806"/>
        <v>0</v>
      </c>
      <c r="FZ209" s="56">
        <f t="shared" si="1806"/>
        <v>0</v>
      </c>
      <c r="GA209" s="56">
        <f t="shared" si="1806"/>
        <v>0</v>
      </c>
      <c r="GB209" s="56">
        <f t="shared" si="1806"/>
        <v>0</v>
      </c>
      <c r="GC209" s="56">
        <f t="shared" si="1806"/>
        <v>0</v>
      </c>
      <c r="GD209" s="56">
        <f t="shared" si="1806"/>
        <v>0</v>
      </c>
      <c r="GE209" s="56">
        <f t="shared" si="1806"/>
        <v>0</v>
      </c>
      <c r="GF209" s="56">
        <f t="shared" si="1806"/>
        <v>0</v>
      </c>
      <c r="GG209" s="56">
        <f t="shared" si="1806"/>
        <v>0</v>
      </c>
      <c r="GH209" s="56">
        <f t="shared" si="1806"/>
        <v>0</v>
      </c>
      <c r="GI209" s="56">
        <f t="shared" si="1806"/>
        <v>0</v>
      </c>
      <c r="GJ209" s="57">
        <f t="shared" si="1806"/>
        <v>0</v>
      </c>
      <c r="GK209" s="56">
        <f t="shared" si="1806"/>
        <v>0</v>
      </c>
      <c r="GL209" s="56">
        <f t="shared" si="1806"/>
        <v>0</v>
      </c>
      <c r="GM209" s="56">
        <f t="shared" si="1806"/>
        <v>0</v>
      </c>
      <c r="GN209" s="107">
        <f t="shared" si="1806"/>
        <v>0</v>
      </c>
      <c r="GO209" s="57">
        <f t="shared" si="1806"/>
        <v>0</v>
      </c>
      <c r="GP209" s="56">
        <f t="shared" si="1806"/>
        <v>0</v>
      </c>
      <c r="GQ209" s="56">
        <f t="shared" si="1806"/>
        <v>0</v>
      </c>
      <c r="GR209" s="56">
        <f t="shared" si="1806"/>
        <v>0</v>
      </c>
      <c r="GS209" s="56">
        <f t="shared" si="1806"/>
        <v>0</v>
      </c>
      <c r="GT209" s="56">
        <f t="shared" si="1806"/>
        <v>0</v>
      </c>
      <c r="GU209" s="56">
        <f t="shared" si="1806"/>
        <v>0</v>
      </c>
      <c r="GV209" s="56">
        <f t="shared" si="1806"/>
        <v>0</v>
      </c>
      <c r="GW209" s="56">
        <f t="shared" si="1806"/>
        <v>0</v>
      </c>
      <c r="GX209" s="56">
        <f t="shared" si="1806"/>
        <v>0</v>
      </c>
      <c r="GY209" s="56">
        <f t="shared" si="1806"/>
        <v>0</v>
      </c>
      <c r="GZ209" s="57">
        <f t="shared" ref="GZ209:JW209" si="1807">SUM(GZ210:GZ211)</f>
        <v>0</v>
      </c>
      <c r="HA209" s="56">
        <f t="shared" si="1807"/>
        <v>0</v>
      </c>
      <c r="HB209" s="56">
        <f t="shared" si="1807"/>
        <v>0</v>
      </c>
      <c r="HC209" s="56">
        <f t="shared" si="1807"/>
        <v>0</v>
      </c>
      <c r="HD209" s="56">
        <f t="shared" si="1807"/>
        <v>0</v>
      </c>
      <c r="HE209" s="56">
        <f t="shared" si="1807"/>
        <v>0</v>
      </c>
      <c r="HF209" s="56">
        <f t="shared" si="1807"/>
        <v>0</v>
      </c>
      <c r="HG209" s="56">
        <f t="shared" si="1807"/>
        <v>0</v>
      </c>
      <c r="HH209" s="56">
        <f t="shared" si="1807"/>
        <v>0</v>
      </c>
      <c r="HI209" s="56">
        <f t="shared" si="1807"/>
        <v>0</v>
      </c>
      <c r="HJ209" s="56">
        <f t="shared" si="1807"/>
        <v>0</v>
      </c>
      <c r="HK209" s="56">
        <f t="shared" si="1807"/>
        <v>0</v>
      </c>
      <c r="HL209" s="56">
        <f t="shared" si="1807"/>
        <v>0</v>
      </c>
      <c r="HM209" s="56">
        <f t="shared" si="1807"/>
        <v>0</v>
      </c>
      <c r="HN209" s="107">
        <f t="shared" si="1807"/>
        <v>0</v>
      </c>
      <c r="HO209" s="134">
        <f t="shared" si="1807"/>
        <v>0</v>
      </c>
      <c r="HP209" s="150">
        <f t="shared" si="1807"/>
        <v>0</v>
      </c>
      <c r="HQ209" s="57">
        <f t="shared" si="1807"/>
        <v>0</v>
      </c>
      <c r="HR209" s="56">
        <f t="shared" si="1807"/>
        <v>0</v>
      </c>
      <c r="HS209" s="56">
        <f t="shared" si="1807"/>
        <v>0</v>
      </c>
      <c r="HT209" s="56">
        <f t="shared" si="1807"/>
        <v>0</v>
      </c>
      <c r="HU209" s="56">
        <f t="shared" si="1807"/>
        <v>0</v>
      </c>
      <c r="HV209" s="56">
        <f t="shared" si="1807"/>
        <v>0</v>
      </c>
      <c r="HW209" s="56">
        <f t="shared" si="1807"/>
        <v>0</v>
      </c>
      <c r="HX209" s="56">
        <f t="shared" si="1807"/>
        <v>0</v>
      </c>
      <c r="HY209" s="56">
        <f t="shared" si="1807"/>
        <v>0</v>
      </c>
      <c r="HZ209" s="56">
        <f t="shared" si="1807"/>
        <v>0</v>
      </c>
      <c r="IA209" s="56">
        <f t="shared" si="1807"/>
        <v>0</v>
      </c>
      <c r="IB209" s="57">
        <f t="shared" si="1807"/>
        <v>0</v>
      </c>
      <c r="IC209" s="56">
        <f t="shared" si="1807"/>
        <v>0</v>
      </c>
      <c r="ID209" s="56">
        <f t="shared" si="1807"/>
        <v>0</v>
      </c>
      <c r="IE209" s="56">
        <f t="shared" si="1807"/>
        <v>0</v>
      </c>
      <c r="IF209" s="107">
        <f t="shared" si="1807"/>
        <v>0</v>
      </c>
      <c r="IG209" s="57">
        <f t="shared" si="1807"/>
        <v>0</v>
      </c>
      <c r="IH209" s="56">
        <f t="shared" si="1807"/>
        <v>0</v>
      </c>
      <c r="II209" s="56">
        <f t="shared" si="1807"/>
        <v>0</v>
      </c>
      <c r="IJ209" s="56">
        <f t="shared" si="1807"/>
        <v>0</v>
      </c>
      <c r="IK209" s="56">
        <f t="shared" si="1807"/>
        <v>0</v>
      </c>
      <c r="IL209" s="56">
        <f t="shared" si="1807"/>
        <v>0</v>
      </c>
      <c r="IM209" s="56">
        <f t="shared" si="1807"/>
        <v>0</v>
      </c>
      <c r="IN209" s="56">
        <f t="shared" si="1807"/>
        <v>0</v>
      </c>
      <c r="IO209" s="56">
        <f t="shared" si="1807"/>
        <v>0</v>
      </c>
      <c r="IP209" s="56">
        <f t="shared" si="1807"/>
        <v>0</v>
      </c>
      <c r="IQ209" s="56">
        <f t="shared" si="1807"/>
        <v>0</v>
      </c>
      <c r="IR209" s="57">
        <f t="shared" si="1807"/>
        <v>0</v>
      </c>
      <c r="IS209" s="56">
        <f t="shared" si="1807"/>
        <v>0</v>
      </c>
      <c r="IT209" s="56">
        <f t="shared" si="1807"/>
        <v>0</v>
      </c>
      <c r="IU209" s="56">
        <f t="shared" si="1807"/>
        <v>0</v>
      </c>
      <c r="IV209" s="107">
        <f t="shared" si="1807"/>
        <v>0</v>
      </c>
      <c r="IW209" s="57">
        <f t="shared" si="1807"/>
        <v>0</v>
      </c>
      <c r="IX209" s="56">
        <f t="shared" si="1807"/>
        <v>0</v>
      </c>
      <c r="IY209" s="56">
        <f t="shared" si="1807"/>
        <v>0</v>
      </c>
      <c r="IZ209" s="56">
        <f t="shared" si="1807"/>
        <v>0</v>
      </c>
      <c r="JA209" s="56">
        <f t="shared" si="1807"/>
        <v>0</v>
      </c>
      <c r="JB209" s="56">
        <f t="shared" si="1807"/>
        <v>0</v>
      </c>
      <c r="JC209" s="56">
        <f t="shared" si="1807"/>
        <v>0</v>
      </c>
      <c r="JD209" s="56">
        <f t="shared" si="1807"/>
        <v>0</v>
      </c>
      <c r="JE209" s="56">
        <f t="shared" si="1807"/>
        <v>0</v>
      </c>
      <c r="JF209" s="56">
        <f t="shared" si="1807"/>
        <v>0</v>
      </c>
      <c r="JG209" s="56">
        <f t="shared" si="1807"/>
        <v>0</v>
      </c>
      <c r="JH209" s="57">
        <f t="shared" si="1807"/>
        <v>0</v>
      </c>
      <c r="JI209" s="56">
        <f t="shared" si="1807"/>
        <v>0</v>
      </c>
      <c r="JJ209" s="56">
        <f t="shared" si="1807"/>
        <v>0</v>
      </c>
      <c r="JK209" s="56">
        <f t="shared" si="1807"/>
        <v>0</v>
      </c>
      <c r="JL209" s="107">
        <f t="shared" si="1807"/>
        <v>0</v>
      </c>
      <c r="JM209" s="57">
        <f t="shared" si="1807"/>
        <v>0</v>
      </c>
      <c r="JN209" s="56">
        <f t="shared" si="1807"/>
        <v>0</v>
      </c>
      <c r="JO209" s="56">
        <f t="shared" si="1807"/>
        <v>0</v>
      </c>
      <c r="JP209" s="56">
        <f t="shared" si="1807"/>
        <v>0</v>
      </c>
      <c r="JQ209" s="56">
        <f t="shared" si="1807"/>
        <v>0</v>
      </c>
      <c r="JR209" s="56">
        <f t="shared" si="1807"/>
        <v>0</v>
      </c>
      <c r="JS209" s="56">
        <f t="shared" si="1807"/>
        <v>0</v>
      </c>
      <c r="JT209" s="56">
        <f t="shared" si="1807"/>
        <v>0</v>
      </c>
      <c r="JU209" s="56">
        <f t="shared" si="1807"/>
        <v>0</v>
      </c>
      <c r="JV209" s="56">
        <f t="shared" si="1807"/>
        <v>0</v>
      </c>
      <c r="JW209" s="56">
        <f t="shared" si="1807"/>
        <v>0</v>
      </c>
      <c r="JX209" s="57">
        <f t="shared" ref="JX209:MT209" si="1808">SUM(JX210:JX211)</f>
        <v>0</v>
      </c>
      <c r="JY209" s="56">
        <f t="shared" si="1808"/>
        <v>0</v>
      </c>
      <c r="JZ209" s="56">
        <f t="shared" si="1808"/>
        <v>0</v>
      </c>
      <c r="KA209" s="56">
        <f t="shared" si="1808"/>
        <v>0</v>
      </c>
      <c r="KB209" s="107">
        <f t="shared" si="1808"/>
        <v>0</v>
      </c>
      <c r="KC209" s="57">
        <f t="shared" si="1808"/>
        <v>0</v>
      </c>
      <c r="KD209" s="56">
        <f t="shared" si="1808"/>
        <v>0</v>
      </c>
      <c r="KE209" s="56">
        <f t="shared" si="1808"/>
        <v>0</v>
      </c>
      <c r="KF209" s="56">
        <f t="shared" si="1808"/>
        <v>0</v>
      </c>
      <c r="KG209" s="56">
        <f t="shared" si="1808"/>
        <v>0</v>
      </c>
      <c r="KH209" s="56">
        <f t="shared" si="1808"/>
        <v>0</v>
      </c>
      <c r="KI209" s="56">
        <f t="shared" si="1808"/>
        <v>0</v>
      </c>
      <c r="KJ209" s="56">
        <f t="shared" si="1808"/>
        <v>0</v>
      </c>
      <c r="KK209" s="56">
        <f t="shared" si="1808"/>
        <v>0</v>
      </c>
      <c r="KL209" s="56">
        <f t="shared" si="1808"/>
        <v>0</v>
      </c>
      <c r="KM209" s="56">
        <f t="shared" si="1808"/>
        <v>0</v>
      </c>
      <c r="KN209" s="57">
        <f t="shared" si="1808"/>
        <v>0</v>
      </c>
      <c r="KO209" s="56">
        <f t="shared" si="1808"/>
        <v>0</v>
      </c>
      <c r="KP209" s="56">
        <f t="shared" si="1808"/>
        <v>0</v>
      </c>
      <c r="KQ209" s="56">
        <f t="shared" si="1808"/>
        <v>0</v>
      </c>
      <c r="KR209" s="56">
        <f t="shared" si="1808"/>
        <v>0</v>
      </c>
      <c r="KS209" s="56">
        <f t="shared" si="1808"/>
        <v>0</v>
      </c>
      <c r="KT209" s="56">
        <f t="shared" si="1808"/>
        <v>0</v>
      </c>
      <c r="KU209" s="56">
        <f t="shared" si="1808"/>
        <v>0</v>
      </c>
      <c r="KV209" s="56">
        <f t="shared" si="1808"/>
        <v>0</v>
      </c>
      <c r="KW209" s="56">
        <f t="shared" si="1808"/>
        <v>0</v>
      </c>
      <c r="KX209" s="56">
        <f t="shared" si="1808"/>
        <v>0</v>
      </c>
      <c r="KY209" s="56">
        <f t="shared" si="1808"/>
        <v>0</v>
      </c>
      <c r="KZ209" s="56">
        <f t="shared" si="1808"/>
        <v>0</v>
      </c>
      <c r="LA209" s="56">
        <f t="shared" si="1808"/>
        <v>0</v>
      </c>
      <c r="LB209" s="107">
        <f t="shared" si="1808"/>
        <v>0</v>
      </c>
      <c r="LC209" s="150">
        <f t="shared" si="1808"/>
        <v>0</v>
      </c>
      <c r="LD209" s="57">
        <f t="shared" si="1808"/>
        <v>0</v>
      </c>
      <c r="LE209" s="56">
        <f t="shared" si="1808"/>
        <v>0</v>
      </c>
      <c r="LF209" s="56">
        <f t="shared" si="1808"/>
        <v>0</v>
      </c>
      <c r="LG209" s="56">
        <f t="shared" si="1808"/>
        <v>0</v>
      </c>
      <c r="LH209" s="56">
        <f t="shared" si="1808"/>
        <v>0</v>
      </c>
      <c r="LI209" s="56">
        <f t="shared" si="1808"/>
        <v>0</v>
      </c>
      <c r="LJ209" s="56">
        <f t="shared" si="1808"/>
        <v>0</v>
      </c>
      <c r="LK209" s="56">
        <f t="shared" si="1808"/>
        <v>0</v>
      </c>
      <c r="LL209" s="56">
        <f t="shared" si="1808"/>
        <v>0</v>
      </c>
      <c r="LM209" s="56">
        <f t="shared" si="1808"/>
        <v>0</v>
      </c>
      <c r="LN209" s="56">
        <f t="shared" si="1808"/>
        <v>0</v>
      </c>
      <c r="LO209" s="57">
        <f t="shared" si="1808"/>
        <v>0</v>
      </c>
      <c r="LP209" s="56">
        <f t="shared" si="1808"/>
        <v>0</v>
      </c>
      <c r="LQ209" s="56">
        <f t="shared" si="1808"/>
        <v>0</v>
      </c>
      <c r="LR209" s="56">
        <f t="shared" si="1808"/>
        <v>0</v>
      </c>
      <c r="LS209" s="107">
        <f t="shared" si="1808"/>
        <v>0</v>
      </c>
      <c r="LT209" s="57">
        <f t="shared" si="1808"/>
        <v>0</v>
      </c>
      <c r="LU209" s="56">
        <f t="shared" si="1808"/>
        <v>0</v>
      </c>
      <c r="LV209" s="56">
        <f t="shared" si="1808"/>
        <v>0</v>
      </c>
      <c r="LW209" s="56">
        <f t="shared" si="1808"/>
        <v>0</v>
      </c>
      <c r="LX209" s="56">
        <f t="shared" si="1808"/>
        <v>0</v>
      </c>
      <c r="LY209" s="56">
        <f t="shared" si="1808"/>
        <v>0</v>
      </c>
      <c r="LZ209" s="56">
        <f t="shared" si="1808"/>
        <v>0</v>
      </c>
      <c r="MA209" s="56">
        <f t="shared" si="1808"/>
        <v>0</v>
      </c>
      <c r="MB209" s="56">
        <f t="shared" si="1808"/>
        <v>0</v>
      </c>
      <c r="MC209" s="56">
        <f t="shared" si="1808"/>
        <v>0</v>
      </c>
      <c r="MD209" s="56">
        <f t="shared" si="1808"/>
        <v>0</v>
      </c>
      <c r="ME209" s="57">
        <f t="shared" si="1808"/>
        <v>0</v>
      </c>
      <c r="MF209" s="56">
        <f t="shared" si="1808"/>
        <v>0</v>
      </c>
      <c r="MG209" s="56">
        <f t="shared" si="1808"/>
        <v>0</v>
      </c>
      <c r="MH209" s="56">
        <f t="shared" si="1808"/>
        <v>0</v>
      </c>
      <c r="MI209" s="107">
        <f t="shared" si="1808"/>
        <v>0</v>
      </c>
      <c r="MJ209" s="57">
        <f t="shared" si="1808"/>
        <v>0</v>
      </c>
      <c r="MK209" s="56">
        <f t="shared" si="1808"/>
        <v>0</v>
      </c>
      <c r="ML209" s="56">
        <f t="shared" si="1808"/>
        <v>0</v>
      </c>
      <c r="MM209" s="56">
        <f t="shared" si="1808"/>
        <v>0</v>
      </c>
      <c r="MN209" s="56">
        <f t="shared" si="1808"/>
        <v>0</v>
      </c>
      <c r="MO209" s="56">
        <f t="shared" si="1808"/>
        <v>0</v>
      </c>
      <c r="MP209" s="56">
        <f t="shared" si="1808"/>
        <v>0</v>
      </c>
      <c r="MQ209" s="56">
        <f t="shared" si="1808"/>
        <v>0</v>
      </c>
      <c r="MR209" s="56">
        <f t="shared" si="1808"/>
        <v>0</v>
      </c>
      <c r="MS209" s="56">
        <f t="shared" si="1808"/>
        <v>0</v>
      </c>
      <c r="MT209" s="56">
        <f t="shared" si="1808"/>
        <v>0</v>
      </c>
      <c r="MU209" s="57">
        <f t="shared" ref="MU209:PF209" si="1809">SUM(MU210:MU211)</f>
        <v>0</v>
      </c>
      <c r="MV209" s="56">
        <f t="shared" si="1809"/>
        <v>0</v>
      </c>
      <c r="MW209" s="56">
        <f t="shared" si="1809"/>
        <v>0</v>
      </c>
      <c r="MX209" s="56">
        <f t="shared" si="1809"/>
        <v>0</v>
      </c>
      <c r="MY209" s="107">
        <f t="shared" si="1809"/>
        <v>0</v>
      </c>
      <c r="MZ209" s="57">
        <f t="shared" si="1809"/>
        <v>0</v>
      </c>
      <c r="NA209" s="56">
        <f t="shared" si="1809"/>
        <v>0</v>
      </c>
      <c r="NB209" s="56">
        <f t="shared" si="1809"/>
        <v>0</v>
      </c>
      <c r="NC209" s="56">
        <f t="shared" si="1809"/>
        <v>0</v>
      </c>
      <c r="ND209" s="56">
        <f t="shared" si="1809"/>
        <v>0</v>
      </c>
      <c r="NE209" s="56">
        <f t="shared" si="1809"/>
        <v>0</v>
      </c>
      <c r="NF209" s="56">
        <f t="shared" si="1809"/>
        <v>0</v>
      </c>
      <c r="NG209" s="56">
        <f t="shared" si="1809"/>
        <v>0</v>
      </c>
      <c r="NH209" s="56">
        <f t="shared" si="1809"/>
        <v>0</v>
      </c>
      <c r="NI209" s="56">
        <f t="shared" si="1809"/>
        <v>0</v>
      </c>
      <c r="NJ209" s="56">
        <f t="shared" si="1809"/>
        <v>0</v>
      </c>
      <c r="NK209" s="57">
        <f t="shared" si="1809"/>
        <v>0</v>
      </c>
      <c r="NL209" s="56">
        <f t="shared" si="1809"/>
        <v>0</v>
      </c>
      <c r="NM209" s="56">
        <f t="shared" si="1809"/>
        <v>0</v>
      </c>
      <c r="NN209" s="56">
        <f t="shared" si="1809"/>
        <v>0</v>
      </c>
      <c r="NO209" s="107">
        <f t="shared" si="1809"/>
        <v>0</v>
      </c>
      <c r="NP209" s="57">
        <f t="shared" si="1809"/>
        <v>0</v>
      </c>
      <c r="NQ209" s="56">
        <f t="shared" si="1809"/>
        <v>0</v>
      </c>
      <c r="NR209" s="56">
        <f t="shared" si="1809"/>
        <v>0</v>
      </c>
      <c r="NS209" s="56">
        <f t="shared" si="1809"/>
        <v>0</v>
      </c>
      <c r="NT209" s="56">
        <f t="shared" si="1809"/>
        <v>0</v>
      </c>
      <c r="NU209" s="56">
        <f t="shared" si="1809"/>
        <v>0</v>
      </c>
      <c r="NV209" s="56">
        <f t="shared" si="1809"/>
        <v>0</v>
      </c>
      <c r="NW209" s="56">
        <f t="shared" si="1809"/>
        <v>0</v>
      </c>
      <c r="NX209" s="56">
        <f t="shared" si="1809"/>
        <v>0</v>
      </c>
      <c r="NY209" s="56">
        <f t="shared" si="1809"/>
        <v>0</v>
      </c>
      <c r="NZ209" s="56">
        <f t="shared" si="1809"/>
        <v>0</v>
      </c>
      <c r="OA209" s="57">
        <f t="shared" si="1809"/>
        <v>0</v>
      </c>
      <c r="OB209" s="56">
        <f t="shared" si="1809"/>
        <v>0</v>
      </c>
      <c r="OC209" s="56">
        <f t="shared" si="1809"/>
        <v>0</v>
      </c>
      <c r="OD209" s="56">
        <f t="shared" si="1809"/>
        <v>0</v>
      </c>
      <c r="OE209" s="107">
        <f t="shared" si="1809"/>
        <v>0</v>
      </c>
      <c r="OF209" s="57">
        <f t="shared" si="1809"/>
        <v>0</v>
      </c>
      <c r="OG209" s="56">
        <f t="shared" si="1809"/>
        <v>0</v>
      </c>
      <c r="OH209" s="56">
        <f t="shared" si="1809"/>
        <v>0</v>
      </c>
      <c r="OI209" s="56">
        <f t="shared" si="1809"/>
        <v>0</v>
      </c>
      <c r="OJ209" s="56">
        <f t="shared" si="1809"/>
        <v>0</v>
      </c>
      <c r="OK209" s="56">
        <f t="shared" si="1809"/>
        <v>0</v>
      </c>
      <c r="OL209" s="56">
        <f t="shared" si="1809"/>
        <v>0</v>
      </c>
      <c r="OM209" s="56">
        <f t="shared" si="1809"/>
        <v>0</v>
      </c>
      <c r="ON209" s="56">
        <f t="shared" si="1809"/>
        <v>0</v>
      </c>
      <c r="OO209" s="56">
        <f t="shared" si="1809"/>
        <v>0</v>
      </c>
      <c r="OP209" s="56">
        <f t="shared" si="1809"/>
        <v>0</v>
      </c>
      <c r="OQ209" s="57">
        <f t="shared" si="1809"/>
        <v>0</v>
      </c>
      <c r="OR209" s="56">
        <f t="shared" si="1809"/>
        <v>0</v>
      </c>
      <c r="OS209" s="56">
        <f t="shared" si="1809"/>
        <v>0</v>
      </c>
      <c r="OT209" s="56">
        <f t="shared" si="1809"/>
        <v>0</v>
      </c>
      <c r="OU209" s="107">
        <f t="shared" si="1809"/>
        <v>0</v>
      </c>
      <c r="OV209" s="57">
        <f t="shared" si="1809"/>
        <v>0</v>
      </c>
      <c r="OW209" s="56">
        <f t="shared" si="1809"/>
        <v>0</v>
      </c>
      <c r="OX209" s="56">
        <f t="shared" si="1809"/>
        <v>0</v>
      </c>
      <c r="OY209" s="56">
        <f t="shared" si="1809"/>
        <v>0</v>
      </c>
      <c r="OZ209" s="56">
        <f t="shared" si="1809"/>
        <v>0</v>
      </c>
      <c r="PA209" s="56">
        <f t="shared" si="1809"/>
        <v>0</v>
      </c>
      <c r="PB209" s="56">
        <f t="shared" si="1809"/>
        <v>0</v>
      </c>
      <c r="PC209" s="56">
        <f t="shared" si="1809"/>
        <v>0</v>
      </c>
      <c r="PD209" s="56">
        <f t="shared" si="1809"/>
        <v>0</v>
      </c>
      <c r="PE209" s="56">
        <f t="shared" si="1809"/>
        <v>0</v>
      </c>
      <c r="PF209" s="56">
        <f t="shared" si="1809"/>
        <v>0</v>
      </c>
      <c r="PG209" s="57">
        <f t="shared" ref="PG209:RR209" si="1810">SUM(PG210:PG211)</f>
        <v>0</v>
      </c>
      <c r="PH209" s="56">
        <f t="shared" si="1810"/>
        <v>0</v>
      </c>
      <c r="PI209" s="56">
        <f t="shared" si="1810"/>
        <v>0</v>
      </c>
      <c r="PJ209" s="56">
        <f t="shared" si="1810"/>
        <v>0</v>
      </c>
      <c r="PK209" s="107">
        <f t="shared" si="1810"/>
        <v>0</v>
      </c>
      <c r="PL209" s="57">
        <f t="shared" si="1810"/>
        <v>0</v>
      </c>
      <c r="PM209" s="56">
        <f t="shared" si="1810"/>
        <v>0</v>
      </c>
      <c r="PN209" s="56">
        <f t="shared" si="1810"/>
        <v>0</v>
      </c>
      <c r="PO209" s="56">
        <f t="shared" si="1810"/>
        <v>0</v>
      </c>
      <c r="PP209" s="56">
        <f t="shared" si="1810"/>
        <v>0</v>
      </c>
      <c r="PQ209" s="56">
        <f t="shared" si="1810"/>
        <v>0</v>
      </c>
      <c r="PR209" s="56">
        <f t="shared" si="1810"/>
        <v>0</v>
      </c>
      <c r="PS209" s="56">
        <f t="shared" si="1810"/>
        <v>0</v>
      </c>
      <c r="PT209" s="56">
        <f t="shared" si="1810"/>
        <v>0</v>
      </c>
      <c r="PU209" s="56">
        <f t="shared" si="1810"/>
        <v>0</v>
      </c>
      <c r="PV209" s="56">
        <f t="shared" si="1810"/>
        <v>0</v>
      </c>
      <c r="PW209" s="57">
        <f t="shared" si="1810"/>
        <v>0</v>
      </c>
      <c r="PX209" s="56">
        <f t="shared" si="1810"/>
        <v>0</v>
      </c>
      <c r="PY209" s="56">
        <f t="shared" si="1810"/>
        <v>0</v>
      </c>
      <c r="PZ209" s="56">
        <f t="shared" si="1810"/>
        <v>0</v>
      </c>
      <c r="QA209" s="107">
        <f t="shared" si="1810"/>
        <v>0</v>
      </c>
      <c r="QB209" s="57">
        <f t="shared" si="1810"/>
        <v>0</v>
      </c>
      <c r="QC209" s="56">
        <f t="shared" si="1810"/>
        <v>0</v>
      </c>
      <c r="QD209" s="56">
        <f t="shared" si="1810"/>
        <v>0</v>
      </c>
      <c r="QE209" s="56">
        <f t="shared" si="1810"/>
        <v>0</v>
      </c>
      <c r="QF209" s="56">
        <f t="shared" si="1810"/>
        <v>0</v>
      </c>
      <c r="QG209" s="56">
        <f t="shared" si="1810"/>
        <v>0</v>
      </c>
      <c r="QH209" s="56">
        <f t="shared" si="1810"/>
        <v>0</v>
      </c>
      <c r="QI209" s="56">
        <f t="shared" si="1810"/>
        <v>0</v>
      </c>
      <c r="QJ209" s="56">
        <f t="shared" si="1810"/>
        <v>0</v>
      </c>
      <c r="QK209" s="56">
        <f t="shared" si="1810"/>
        <v>0</v>
      </c>
      <c r="QL209" s="56">
        <f t="shared" si="1810"/>
        <v>0</v>
      </c>
      <c r="QM209" s="57">
        <f t="shared" si="1810"/>
        <v>0</v>
      </c>
      <c r="QN209" s="56">
        <f t="shared" si="1810"/>
        <v>0</v>
      </c>
      <c r="QO209" s="56">
        <f t="shared" si="1810"/>
        <v>0</v>
      </c>
      <c r="QP209" s="56">
        <f t="shared" si="1810"/>
        <v>0</v>
      </c>
      <c r="QQ209" s="107">
        <f t="shared" si="1810"/>
        <v>0</v>
      </c>
      <c r="QR209" s="57">
        <f t="shared" si="1810"/>
        <v>0</v>
      </c>
      <c r="QS209" s="56">
        <f t="shared" si="1810"/>
        <v>0</v>
      </c>
      <c r="QT209" s="56">
        <f t="shared" si="1810"/>
        <v>0</v>
      </c>
      <c r="QU209" s="56">
        <f t="shared" si="1810"/>
        <v>0</v>
      </c>
      <c r="QV209" s="56">
        <f t="shared" si="1810"/>
        <v>0</v>
      </c>
      <c r="QW209" s="56">
        <f t="shared" si="1810"/>
        <v>0</v>
      </c>
      <c r="QX209" s="56">
        <f t="shared" si="1810"/>
        <v>0</v>
      </c>
      <c r="QY209" s="56">
        <f t="shared" si="1810"/>
        <v>0</v>
      </c>
      <c r="QZ209" s="56">
        <f t="shared" si="1810"/>
        <v>0</v>
      </c>
      <c r="RA209" s="56">
        <f t="shared" si="1810"/>
        <v>0</v>
      </c>
      <c r="RB209" s="56">
        <f t="shared" si="1810"/>
        <v>0</v>
      </c>
      <c r="RC209" s="57">
        <f t="shared" si="1810"/>
        <v>0</v>
      </c>
      <c r="RD209" s="56">
        <f t="shared" si="1810"/>
        <v>0</v>
      </c>
      <c r="RE209" s="56">
        <f t="shared" si="1810"/>
        <v>0</v>
      </c>
      <c r="RF209" s="56">
        <f t="shared" si="1810"/>
        <v>0</v>
      </c>
      <c r="RG209" s="56">
        <f t="shared" si="1810"/>
        <v>0</v>
      </c>
      <c r="RH209" s="56">
        <f t="shared" si="1810"/>
        <v>0</v>
      </c>
      <c r="RI209" s="56">
        <f t="shared" si="1810"/>
        <v>0</v>
      </c>
      <c r="RJ209" s="56">
        <f t="shared" si="1810"/>
        <v>0</v>
      </c>
      <c r="RK209" s="56">
        <f t="shared" si="1810"/>
        <v>0</v>
      </c>
      <c r="RL209" s="56">
        <f t="shared" si="1810"/>
        <v>0</v>
      </c>
      <c r="RM209" s="56">
        <f t="shared" si="1810"/>
        <v>0</v>
      </c>
      <c r="RN209" s="56">
        <f t="shared" si="1810"/>
        <v>0</v>
      </c>
      <c r="RO209" s="56">
        <f t="shared" si="1810"/>
        <v>0</v>
      </c>
      <c r="RP209" s="56">
        <f t="shared" si="1810"/>
        <v>0</v>
      </c>
      <c r="RQ209" s="107">
        <f t="shared" si="1810"/>
        <v>0</v>
      </c>
      <c r="RR209" s="150">
        <f t="shared" si="1810"/>
        <v>0</v>
      </c>
      <c r="RS209" s="57">
        <f t="shared" ref="RS209:UD209" si="1811">SUM(RS210:RS211)</f>
        <v>0</v>
      </c>
      <c r="RT209" s="56">
        <f t="shared" si="1811"/>
        <v>0</v>
      </c>
      <c r="RU209" s="56">
        <f t="shared" si="1811"/>
        <v>0</v>
      </c>
      <c r="RV209" s="56">
        <f t="shared" si="1811"/>
        <v>0</v>
      </c>
      <c r="RW209" s="56">
        <f t="shared" si="1811"/>
        <v>0</v>
      </c>
      <c r="RX209" s="56">
        <f t="shared" si="1811"/>
        <v>0</v>
      </c>
      <c r="RY209" s="56">
        <f t="shared" si="1811"/>
        <v>0</v>
      </c>
      <c r="RZ209" s="56">
        <f t="shared" si="1811"/>
        <v>0</v>
      </c>
      <c r="SA209" s="56">
        <f t="shared" si="1811"/>
        <v>0</v>
      </c>
      <c r="SB209" s="56">
        <f t="shared" si="1811"/>
        <v>0</v>
      </c>
      <c r="SC209" s="56">
        <f t="shared" si="1811"/>
        <v>0</v>
      </c>
      <c r="SD209" s="57">
        <f t="shared" si="1811"/>
        <v>0</v>
      </c>
      <c r="SE209" s="56">
        <f t="shared" si="1811"/>
        <v>0</v>
      </c>
      <c r="SF209" s="56">
        <f t="shared" si="1811"/>
        <v>0</v>
      </c>
      <c r="SG209" s="56">
        <f t="shared" si="1811"/>
        <v>0</v>
      </c>
      <c r="SH209" s="107">
        <f t="shared" si="1811"/>
        <v>0</v>
      </c>
      <c r="SI209" s="57">
        <f t="shared" si="1811"/>
        <v>0</v>
      </c>
      <c r="SJ209" s="56">
        <f t="shared" si="1811"/>
        <v>0</v>
      </c>
      <c r="SK209" s="56">
        <f t="shared" si="1811"/>
        <v>0</v>
      </c>
      <c r="SL209" s="56">
        <f t="shared" si="1811"/>
        <v>0</v>
      </c>
      <c r="SM209" s="56">
        <f t="shared" si="1811"/>
        <v>0</v>
      </c>
      <c r="SN209" s="56">
        <f t="shared" si="1811"/>
        <v>0</v>
      </c>
      <c r="SO209" s="56">
        <f t="shared" si="1811"/>
        <v>0</v>
      </c>
      <c r="SP209" s="56">
        <f t="shared" si="1811"/>
        <v>0</v>
      </c>
      <c r="SQ209" s="56">
        <f t="shared" si="1811"/>
        <v>0</v>
      </c>
      <c r="SR209" s="56">
        <f t="shared" si="1811"/>
        <v>0</v>
      </c>
      <c r="SS209" s="56">
        <f t="shared" si="1811"/>
        <v>0</v>
      </c>
      <c r="ST209" s="57">
        <f t="shared" si="1811"/>
        <v>0</v>
      </c>
      <c r="SU209" s="56">
        <f t="shared" si="1811"/>
        <v>0</v>
      </c>
      <c r="SV209" s="56">
        <f t="shared" si="1811"/>
        <v>0</v>
      </c>
      <c r="SW209" s="56">
        <f t="shared" si="1811"/>
        <v>0</v>
      </c>
      <c r="SX209" s="107">
        <f t="shared" si="1811"/>
        <v>0</v>
      </c>
      <c r="SY209" s="57">
        <f t="shared" si="1811"/>
        <v>0</v>
      </c>
      <c r="SZ209" s="56">
        <f t="shared" si="1811"/>
        <v>0</v>
      </c>
      <c r="TA209" s="56">
        <f t="shared" si="1811"/>
        <v>0</v>
      </c>
      <c r="TB209" s="56">
        <f t="shared" si="1811"/>
        <v>0</v>
      </c>
      <c r="TC209" s="56">
        <f t="shared" si="1811"/>
        <v>0</v>
      </c>
      <c r="TD209" s="56">
        <f t="shared" si="1811"/>
        <v>0</v>
      </c>
      <c r="TE209" s="56">
        <f t="shared" si="1811"/>
        <v>0</v>
      </c>
      <c r="TF209" s="56">
        <f t="shared" si="1811"/>
        <v>0</v>
      </c>
      <c r="TG209" s="56">
        <f t="shared" si="1811"/>
        <v>0</v>
      </c>
      <c r="TH209" s="56">
        <f t="shared" si="1811"/>
        <v>0</v>
      </c>
      <c r="TI209" s="56">
        <f t="shared" si="1811"/>
        <v>0</v>
      </c>
      <c r="TJ209" s="57">
        <f t="shared" si="1811"/>
        <v>0</v>
      </c>
      <c r="TK209" s="56">
        <f t="shared" si="1811"/>
        <v>0</v>
      </c>
      <c r="TL209" s="56">
        <f t="shared" si="1811"/>
        <v>0</v>
      </c>
      <c r="TM209" s="56">
        <f t="shared" si="1811"/>
        <v>0</v>
      </c>
      <c r="TN209" s="107">
        <f t="shared" si="1811"/>
        <v>0</v>
      </c>
      <c r="TO209" s="57">
        <f t="shared" si="1811"/>
        <v>0</v>
      </c>
      <c r="TP209" s="56">
        <f t="shared" si="1811"/>
        <v>0</v>
      </c>
      <c r="TQ209" s="56">
        <f t="shared" si="1811"/>
        <v>0</v>
      </c>
      <c r="TR209" s="56">
        <f t="shared" si="1811"/>
        <v>0</v>
      </c>
      <c r="TS209" s="56">
        <f t="shared" si="1811"/>
        <v>0</v>
      </c>
      <c r="TT209" s="56">
        <f t="shared" si="1811"/>
        <v>0</v>
      </c>
      <c r="TU209" s="56">
        <f t="shared" si="1811"/>
        <v>0</v>
      </c>
      <c r="TV209" s="56">
        <f t="shared" si="1811"/>
        <v>0</v>
      </c>
      <c r="TW209" s="56">
        <f t="shared" si="1811"/>
        <v>0</v>
      </c>
      <c r="TX209" s="56">
        <f t="shared" si="1811"/>
        <v>0</v>
      </c>
      <c r="TY209" s="56">
        <f t="shared" si="1811"/>
        <v>0</v>
      </c>
      <c r="TZ209" s="57">
        <f t="shared" si="1811"/>
        <v>0</v>
      </c>
      <c r="UA209" s="56">
        <f t="shared" si="1811"/>
        <v>0</v>
      </c>
      <c r="UB209" s="56">
        <f t="shared" si="1811"/>
        <v>0</v>
      </c>
      <c r="UC209" s="56">
        <f t="shared" si="1811"/>
        <v>0</v>
      </c>
      <c r="UD209" s="107">
        <f t="shared" si="1811"/>
        <v>0</v>
      </c>
      <c r="UE209" s="57">
        <f t="shared" ref="UE209:VD209" si="1812">SUM(UE210:UE211)</f>
        <v>0</v>
      </c>
      <c r="UF209" s="56">
        <f t="shared" si="1812"/>
        <v>0</v>
      </c>
      <c r="UG209" s="56">
        <f t="shared" si="1812"/>
        <v>0</v>
      </c>
      <c r="UH209" s="56">
        <f t="shared" si="1812"/>
        <v>0</v>
      </c>
      <c r="UI209" s="56">
        <f t="shared" si="1812"/>
        <v>0</v>
      </c>
      <c r="UJ209" s="56">
        <f t="shared" si="1812"/>
        <v>0</v>
      </c>
      <c r="UK209" s="56">
        <f t="shared" si="1812"/>
        <v>0</v>
      </c>
      <c r="UL209" s="56">
        <f t="shared" si="1812"/>
        <v>0</v>
      </c>
      <c r="UM209" s="56">
        <f t="shared" si="1812"/>
        <v>0</v>
      </c>
      <c r="UN209" s="56">
        <f t="shared" si="1812"/>
        <v>0</v>
      </c>
      <c r="UO209" s="56">
        <f t="shared" si="1812"/>
        <v>0</v>
      </c>
      <c r="UP209" s="57">
        <f t="shared" si="1812"/>
        <v>0</v>
      </c>
      <c r="UQ209" s="56">
        <f t="shared" si="1812"/>
        <v>0</v>
      </c>
      <c r="UR209" s="56">
        <f t="shared" si="1812"/>
        <v>0</v>
      </c>
      <c r="US209" s="56">
        <f t="shared" si="1812"/>
        <v>0</v>
      </c>
      <c r="UT209" s="56">
        <f t="shared" si="1812"/>
        <v>0</v>
      </c>
      <c r="UU209" s="56">
        <f t="shared" si="1812"/>
        <v>0</v>
      </c>
      <c r="UV209" s="56">
        <f t="shared" si="1812"/>
        <v>0</v>
      </c>
      <c r="UW209" s="56">
        <f t="shared" si="1812"/>
        <v>0</v>
      </c>
      <c r="UX209" s="56">
        <f t="shared" si="1812"/>
        <v>0</v>
      </c>
      <c r="UY209" s="56">
        <f t="shared" si="1812"/>
        <v>0</v>
      </c>
      <c r="UZ209" s="56">
        <f t="shared" si="1812"/>
        <v>0</v>
      </c>
      <c r="VA209" s="56">
        <f t="shared" si="1812"/>
        <v>0</v>
      </c>
      <c r="VB209" s="56">
        <f t="shared" si="1812"/>
        <v>0</v>
      </c>
      <c r="VC209" s="56">
        <f t="shared" si="1812"/>
        <v>0</v>
      </c>
      <c r="VD209" s="107">
        <f t="shared" si="1812"/>
        <v>0</v>
      </c>
      <c r="VE209" s="9" t="str">
        <f t="shared" si="1698"/>
        <v>-</v>
      </c>
    </row>
    <row r="210" spans="1:577" ht="20.149999999999999" customHeight="1">
      <c r="A210" s="21"/>
      <c r="B210" s="21"/>
      <c r="C210" s="22">
        <v>66981</v>
      </c>
      <c r="D210" s="23" t="s">
        <v>194</v>
      </c>
      <c r="E210" s="191">
        <f>SUM(F210:I210)</f>
        <v>0</v>
      </c>
      <c r="F210" s="192"/>
      <c r="G210" s="192"/>
      <c r="H210" s="193"/>
      <c r="I210" s="227"/>
      <c r="J210" s="239">
        <f t="shared" ref="J210:J211" si="1813">SUM(K210:Y210)</f>
        <v>0</v>
      </c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9"/>
      <c r="V210" s="58"/>
      <c r="W210" s="58"/>
      <c r="X210" s="58"/>
      <c r="Y210" s="108"/>
      <c r="Z210" s="167">
        <f t="shared" ref="Z210:Z211" si="1814">SUM(AA210:AO210)</f>
        <v>0</v>
      </c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/>
      <c r="AL210" s="58"/>
      <c r="AM210" s="58"/>
      <c r="AN210" s="58"/>
      <c r="AO210" s="108"/>
      <c r="AP210" s="167">
        <f t="shared" ref="AP210:AP211" si="1815">SUM(AQ210:BE210)</f>
        <v>0</v>
      </c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9"/>
      <c r="BB210" s="58"/>
      <c r="BC210" s="58"/>
      <c r="BD210" s="58"/>
      <c r="BE210" s="108"/>
      <c r="BF210" s="167">
        <f t="shared" ref="BF210:BF211" si="1816">SUM(BG210:BU210)</f>
        <v>0</v>
      </c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9"/>
      <c r="BR210" s="58"/>
      <c r="BS210" s="58"/>
      <c r="BT210" s="58"/>
      <c r="BU210" s="108"/>
      <c r="BV210" s="167">
        <f t="shared" ref="BV210:BV211" si="1817">SUM(BW210:CU210)</f>
        <v>0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9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108"/>
      <c r="CV210" s="171"/>
      <c r="CW210" s="167">
        <f t="shared" ref="CW210:CW211" si="1818">SUM(CX210:DL210)</f>
        <v>0</v>
      </c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9"/>
      <c r="DI210" s="58"/>
      <c r="DJ210" s="58"/>
      <c r="DK210" s="58"/>
      <c r="DL210" s="108"/>
      <c r="DM210" s="167">
        <f t="shared" ref="DM210:DM211" si="1819">SUM(DN210:EB210)</f>
        <v>0</v>
      </c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9"/>
      <c r="DY210" s="58"/>
      <c r="DZ210" s="58"/>
      <c r="EA210" s="58"/>
      <c r="EB210" s="108"/>
      <c r="EC210" s="167">
        <f t="shared" ref="EC210:EC211" si="1820">SUM(ED210:ER210)</f>
        <v>0</v>
      </c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9"/>
      <c r="EO210" s="58"/>
      <c r="EP210" s="58"/>
      <c r="EQ210" s="58"/>
      <c r="ER210" s="108"/>
      <c r="ES210" s="167">
        <f t="shared" ref="ES210:ES211" si="1821">SUM(ET210:FH210)</f>
        <v>0</v>
      </c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9"/>
      <c r="FE210" s="58"/>
      <c r="FF210" s="58"/>
      <c r="FG210" s="58"/>
      <c r="FH210" s="108"/>
      <c r="FI210" s="167">
        <f t="shared" ref="FI210:FI211" si="1822">SUM(FJ210:FX210)</f>
        <v>0</v>
      </c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9"/>
      <c r="FU210" s="58"/>
      <c r="FV210" s="58"/>
      <c r="FW210" s="58"/>
      <c r="FX210" s="108"/>
      <c r="FY210" s="167">
        <f t="shared" ref="FY210:FY211" si="1823">SUM(FZ210:GN210)</f>
        <v>0</v>
      </c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9"/>
      <c r="GK210" s="58"/>
      <c r="GL210" s="58"/>
      <c r="GM210" s="58"/>
      <c r="GN210" s="108"/>
      <c r="GO210" s="167">
        <f t="shared" ref="GO210:GO211" si="1824">SUM(GP210:HN210)</f>
        <v>0</v>
      </c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9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108"/>
      <c r="HO210" s="170"/>
      <c r="HP210" s="171"/>
      <c r="HQ210" s="167">
        <f t="shared" ref="HQ210:HQ211" si="1825">SUM(HR210:IF210)</f>
        <v>0</v>
      </c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9"/>
      <c r="IC210" s="58"/>
      <c r="ID210" s="58"/>
      <c r="IE210" s="58"/>
      <c r="IF210" s="108"/>
      <c r="IG210" s="167">
        <f t="shared" ref="IG210:IG211" si="1826">SUM(IH210:IV210)</f>
        <v>0</v>
      </c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9"/>
      <c r="IS210" s="58"/>
      <c r="IT210" s="58"/>
      <c r="IU210" s="58"/>
      <c r="IV210" s="108"/>
      <c r="IW210" s="167">
        <f t="shared" ref="IW210:IW211" si="1827">SUM(IX210:JL210)</f>
        <v>0</v>
      </c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9"/>
      <c r="JI210" s="58"/>
      <c r="JJ210" s="58"/>
      <c r="JK210" s="58"/>
      <c r="JL210" s="108"/>
      <c r="JM210" s="167">
        <f t="shared" ref="JM210:JM211" si="1828">SUM(JN210:KB210)</f>
        <v>0</v>
      </c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9"/>
      <c r="JY210" s="58"/>
      <c r="JZ210" s="58"/>
      <c r="KA210" s="58"/>
      <c r="KB210" s="108"/>
      <c r="KC210" s="167">
        <f t="shared" ref="KC210:KC211" si="1829">SUM(KD210:LB210)</f>
        <v>0</v>
      </c>
      <c r="KD210" s="58"/>
      <c r="KE210" s="58"/>
      <c r="KF210" s="58"/>
      <c r="KG210" s="58"/>
      <c r="KH210" s="58"/>
      <c r="KI210" s="58"/>
      <c r="KJ210" s="58"/>
      <c r="KK210" s="58"/>
      <c r="KL210" s="58"/>
      <c r="KM210" s="58"/>
      <c r="KN210" s="59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108"/>
      <c r="LC210" s="171"/>
      <c r="LD210" s="167">
        <f t="shared" ref="LD210:LD211" si="1830">SUM(LE210:LS210)</f>
        <v>0</v>
      </c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9"/>
      <c r="LP210" s="58"/>
      <c r="LQ210" s="58"/>
      <c r="LR210" s="58"/>
      <c r="LS210" s="108"/>
      <c r="LT210" s="167">
        <f t="shared" ref="LT210:LT211" si="1831">SUM(LU210:MI210)</f>
        <v>0</v>
      </c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9"/>
      <c r="MF210" s="58"/>
      <c r="MG210" s="58"/>
      <c r="MH210" s="58"/>
      <c r="MI210" s="108"/>
      <c r="MJ210" s="167">
        <f t="shared" ref="MJ210:MJ211" si="1832">SUM(MK210:MY210)</f>
        <v>0</v>
      </c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9"/>
      <c r="MV210" s="58"/>
      <c r="MW210" s="58"/>
      <c r="MX210" s="58"/>
      <c r="MY210" s="108"/>
      <c r="MZ210" s="167">
        <f t="shared" ref="MZ210:MZ211" si="1833">SUM(NA210:NO210)</f>
        <v>0</v>
      </c>
      <c r="NA210" s="58"/>
      <c r="NB210" s="58"/>
      <c r="NC210" s="58"/>
      <c r="ND210" s="58"/>
      <c r="NE210" s="58"/>
      <c r="NF210" s="58"/>
      <c r="NG210" s="58"/>
      <c r="NH210" s="58"/>
      <c r="NI210" s="58"/>
      <c r="NJ210" s="58"/>
      <c r="NK210" s="59"/>
      <c r="NL210" s="58"/>
      <c r="NM210" s="58"/>
      <c r="NN210" s="58"/>
      <c r="NO210" s="108"/>
      <c r="NP210" s="167">
        <f t="shared" ref="NP210:NP211" si="1834">SUM(NQ210:OE210)</f>
        <v>0</v>
      </c>
      <c r="NQ210" s="58"/>
      <c r="NR210" s="58"/>
      <c r="NS210" s="58"/>
      <c r="NT210" s="58"/>
      <c r="NU210" s="58"/>
      <c r="NV210" s="58"/>
      <c r="NW210" s="58"/>
      <c r="NX210" s="58"/>
      <c r="NY210" s="58"/>
      <c r="NZ210" s="58"/>
      <c r="OA210" s="59"/>
      <c r="OB210" s="58"/>
      <c r="OC210" s="58"/>
      <c r="OD210" s="58"/>
      <c r="OE210" s="108"/>
      <c r="OF210" s="167">
        <f t="shared" ref="OF210:OF211" si="1835">SUM(OG210:OU210)</f>
        <v>0</v>
      </c>
      <c r="OG210" s="58"/>
      <c r="OH210" s="58"/>
      <c r="OI210" s="58"/>
      <c r="OJ210" s="58"/>
      <c r="OK210" s="58"/>
      <c r="OL210" s="58"/>
      <c r="OM210" s="58"/>
      <c r="ON210" s="58"/>
      <c r="OO210" s="58"/>
      <c r="OP210" s="58"/>
      <c r="OQ210" s="59"/>
      <c r="OR210" s="58"/>
      <c r="OS210" s="58"/>
      <c r="OT210" s="58"/>
      <c r="OU210" s="108"/>
      <c r="OV210" s="167">
        <f t="shared" ref="OV210:OV211" si="1836">SUM(OW210:PK210)</f>
        <v>0</v>
      </c>
      <c r="OW210" s="58"/>
      <c r="OX210" s="58"/>
      <c r="OY210" s="58"/>
      <c r="OZ210" s="58"/>
      <c r="PA210" s="58"/>
      <c r="PB210" s="58"/>
      <c r="PC210" s="58"/>
      <c r="PD210" s="58"/>
      <c r="PE210" s="58"/>
      <c r="PF210" s="58"/>
      <c r="PG210" s="59"/>
      <c r="PH210" s="58"/>
      <c r="PI210" s="58"/>
      <c r="PJ210" s="58"/>
      <c r="PK210" s="108"/>
      <c r="PL210" s="167">
        <f t="shared" ref="PL210:PL211" si="1837">SUM(PM210:QA210)</f>
        <v>0</v>
      </c>
      <c r="PM210" s="58"/>
      <c r="PN210" s="58"/>
      <c r="PO210" s="58"/>
      <c r="PP210" s="58"/>
      <c r="PQ210" s="58"/>
      <c r="PR210" s="58"/>
      <c r="PS210" s="58"/>
      <c r="PT210" s="58"/>
      <c r="PU210" s="58"/>
      <c r="PV210" s="58"/>
      <c r="PW210" s="59"/>
      <c r="PX210" s="58"/>
      <c r="PY210" s="58"/>
      <c r="PZ210" s="58"/>
      <c r="QA210" s="108"/>
      <c r="QB210" s="167">
        <f t="shared" ref="QB210:QB211" si="1838">SUM(QC210:QQ210)</f>
        <v>0</v>
      </c>
      <c r="QC210" s="58"/>
      <c r="QD210" s="58"/>
      <c r="QE210" s="58"/>
      <c r="QF210" s="58"/>
      <c r="QG210" s="58"/>
      <c r="QH210" s="58"/>
      <c r="QI210" s="58"/>
      <c r="QJ210" s="58"/>
      <c r="QK210" s="58"/>
      <c r="QL210" s="58"/>
      <c r="QM210" s="59"/>
      <c r="QN210" s="58"/>
      <c r="QO210" s="58"/>
      <c r="QP210" s="58"/>
      <c r="QQ210" s="108"/>
      <c r="QR210" s="167">
        <f t="shared" ref="QR210:QR211" si="1839">SUM(QS210:RQ210)</f>
        <v>0</v>
      </c>
      <c r="QS210" s="58"/>
      <c r="QT210" s="58"/>
      <c r="QU210" s="58"/>
      <c r="QV210" s="58"/>
      <c r="QW210" s="58"/>
      <c r="QX210" s="58"/>
      <c r="QY210" s="58"/>
      <c r="QZ210" s="58"/>
      <c r="RA210" s="58"/>
      <c r="RB210" s="58"/>
      <c r="RC210" s="59"/>
      <c r="RD210" s="58"/>
      <c r="RE210" s="58"/>
      <c r="RF210" s="58"/>
      <c r="RG210" s="58"/>
      <c r="RH210" s="58"/>
      <c r="RI210" s="58"/>
      <c r="RJ210" s="58"/>
      <c r="RK210" s="58"/>
      <c r="RL210" s="58"/>
      <c r="RM210" s="58"/>
      <c r="RN210" s="58"/>
      <c r="RO210" s="58"/>
      <c r="RP210" s="58"/>
      <c r="RQ210" s="108"/>
      <c r="RR210" s="171"/>
      <c r="RS210" s="167">
        <f t="shared" ref="RS210:RS211" si="1840">SUM(RT210:SH210)</f>
        <v>0</v>
      </c>
      <c r="RT210" s="58"/>
      <c r="RU210" s="58"/>
      <c r="RV210" s="58"/>
      <c r="RW210" s="58"/>
      <c r="RX210" s="58"/>
      <c r="RY210" s="58"/>
      <c r="RZ210" s="58"/>
      <c r="SA210" s="58"/>
      <c r="SB210" s="58"/>
      <c r="SC210" s="58"/>
      <c r="SD210" s="59"/>
      <c r="SE210" s="58"/>
      <c r="SF210" s="58"/>
      <c r="SG210" s="58"/>
      <c r="SH210" s="108"/>
      <c r="SI210" s="167">
        <f t="shared" ref="SI210:SI211" si="1841">SUM(SJ210:SX210)</f>
        <v>0</v>
      </c>
      <c r="SJ210" s="58"/>
      <c r="SK210" s="58"/>
      <c r="SL210" s="58"/>
      <c r="SM210" s="58"/>
      <c r="SN210" s="58"/>
      <c r="SO210" s="58"/>
      <c r="SP210" s="58"/>
      <c r="SQ210" s="58"/>
      <c r="SR210" s="58"/>
      <c r="SS210" s="58"/>
      <c r="ST210" s="59"/>
      <c r="SU210" s="58"/>
      <c r="SV210" s="58"/>
      <c r="SW210" s="58"/>
      <c r="SX210" s="108"/>
      <c r="SY210" s="167">
        <f t="shared" ref="SY210:SY211" si="1842">SUM(SZ210:TN210)</f>
        <v>0</v>
      </c>
      <c r="SZ210" s="58"/>
      <c r="TA210" s="58"/>
      <c r="TB210" s="58"/>
      <c r="TC210" s="58"/>
      <c r="TD210" s="58"/>
      <c r="TE210" s="58"/>
      <c r="TF210" s="58"/>
      <c r="TG210" s="58"/>
      <c r="TH210" s="58"/>
      <c r="TI210" s="58"/>
      <c r="TJ210" s="59"/>
      <c r="TK210" s="58"/>
      <c r="TL210" s="58"/>
      <c r="TM210" s="58"/>
      <c r="TN210" s="108"/>
      <c r="TO210" s="167">
        <f t="shared" ref="TO210:TO211" si="1843">SUM(TP210:UD210)</f>
        <v>0</v>
      </c>
      <c r="TP210" s="58"/>
      <c r="TQ210" s="58"/>
      <c r="TR210" s="58"/>
      <c r="TS210" s="58"/>
      <c r="TT210" s="58"/>
      <c r="TU210" s="58"/>
      <c r="TV210" s="58"/>
      <c r="TW210" s="58"/>
      <c r="TX210" s="58"/>
      <c r="TY210" s="58"/>
      <c r="TZ210" s="59"/>
      <c r="UA210" s="58"/>
      <c r="UB210" s="58"/>
      <c r="UC210" s="58"/>
      <c r="UD210" s="108"/>
      <c r="UE210" s="167">
        <f t="shared" ref="UE210:UE211" si="1844">SUM(UF210:VD210)</f>
        <v>0</v>
      </c>
      <c r="UF210" s="58"/>
      <c r="UG210" s="58"/>
      <c r="UH210" s="58"/>
      <c r="UI210" s="58"/>
      <c r="UJ210" s="58"/>
      <c r="UK210" s="58"/>
      <c r="UL210" s="58"/>
      <c r="UM210" s="58"/>
      <c r="UN210" s="58"/>
      <c r="UO210" s="58"/>
      <c r="UP210" s="59"/>
      <c r="UQ210" s="58"/>
      <c r="UR210" s="58"/>
      <c r="US210" s="58"/>
      <c r="UT210" s="58"/>
      <c r="UU210" s="58"/>
      <c r="UV210" s="58"/>
      <c r="UW210" s="58"/>
      <c r="UX210" s="58"/>
      <c r="UY210" s="58"/>
      <c r="UZ210" s="58"/>
      <c r="VA210" s="58"/>
      <c r="VB210" s="58"/>
      <c r="VC210" s="58"/>
      <c r="VD210" s="108"/>
      <c r="VE210" s="9" t="str">
        <f t="shared" si="1698"/>
        <v>-</v>
      </c>
    </row>
    <row r="211" spans="1:577" ht="20.149999999999999" customHeight="1">
      <c r="A211" s="21"/>
      <c r="B211" s="21"/>
      <c r="C211" s="22">
        <v>66988</v>
      </c>
      <c r="D211" s="23" t="s">
        <v>195</v>
      </c>
      <c r="E211" s="191">
        <f>SUM(F211:I211)</f>
        <v>0</v>
      </c>
      <c r="F211" s="192"/>
      <c r="G211" s="192"/>
      <c r="H211" s="193"/>
      <c r="I211" s="227"/>
      <c r="J211" s="239">
        <f t="shared" si="1813"/>
        <v>0</v>
      </c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9"/>
      <c r="V211" s="58"/>
      <c r="W211" s="58"/>
      <c r="X211" s="58"/>
      <c r="Y211" s="108"/>
      <c r="Z211" s="167">
        <f t="shared" si="1814"/>
        <v>0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/>
      <c r="AL211" s="58"/>
      <c r="AM211" s="58"/>
      <c r="AN211" s="58"/>
      <c r="AO211" s="108"/>
      <c r="AP211" s="167">
        <f t="shared" si="1815"/>
        <v>0</v>
      </c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9"/>
      <c r="BB211" s="58"/>
      <c r="BC211" s="58"/>
      <c r="BD211" s="58"/>
      <c r="BE211" s="108"/>
      <c r="BF211" s="167">
        <f t="shared" si="1816"/>
        <v>0</v>
      </c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9"/>
      <c r="BR211" s="58"/>
      <c r="BS211" s="58"/>
      <c r="BT211" s="58"/>
      <c r="BU211" s="108"/>
      <c r="BV211" s="167">
        <f t="shared" si="1817"/>
        <v>0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9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108"/>
      <c r="CV211" s="171"/>
      <c r="CW211" s="167">
        <f t="shared" si="1818"/>
        <v>0</v>
      </c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9"/>
      <c r="DI211" s="58"/>
      <c r="DJ211" s="58"/>
      <c r="DK211" s="58"/>
      <c r="DL211" s="108"/>
      <c r="DM211" s="167">
        <f t="shared" si="1819"/>
        <v>0</v>
      </c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9"/>
      <c r="DY211" s="58"/>
      <c r="DZ211" s="58"/>
      <c r="EA211" s="58"/>
      <c r="EB211" s="108"/>
      <c r="EC211" s="167">
        <f t="shared" si="1820"/>
        <v>0</v>
      </c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9"/>
      <c r="EO211" s="58"/>
      <c r="EP211" s="58"/>
      <c r="EQ211" s="58"/>
      <c r="ER211" s="108"/>
      <c r="ES211" s="167">
        <f t="shared" si="1821"/>
        <v>0</v>
      </c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9"/>
      <c r="FE211" s="58"/>
      <c r="FF211" s="58"/>
      <c r="FG211" s="58"/>
      <c r="FH211" s="108"/>
      <c r="FI211" s="167">
        <f t="shared" si="1822"/>
        <v>0</v>
      </c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9"/>
      <c r="FU211" s="58"/>
      <c r="FV211" s="58"/>
      <c r="FW211" s="58"/>
      <c r="FX211" s="108"/>
      <c r="FY211" s="167">
        <f t="shared" si="1823"/>
        <v>0</v>
      </c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9"/>
      <c r="GK211" s="58"/>
      <c r="GL211" s="58"/>
      <c r="GM211" s="58"/>
      <c r="GN211" s="108"/>
      <c r="GO211" s="167">
        <f t="shared" si="1824"/>
        <v>0</v>
      </c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9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108"/>
      <c r="HO211" s="170"/>
      <c r="HP211" s="171"/>
      <c r="HQ211" s="167">
        <f t="shared" si="1825"/>
        <v>0</v>
      </c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9"/>
      <c r="IC211" s="58"/>
      <c r="ID211" s="58"/>
      <c r="IE211" s="58"/>
      <c r="IF211" s="108"/>
      <c r="IG211" s="167">
        <f t="shared" si="1826"/>
        <v>0</v>
      </c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9"/>
      <c r="IS211" s="58"/>
      <c r="IT211" s="58"/>
      <c r="IU211" s="58"/>
      <c r="IV211" s="108"/>
      <c r="IW211" s="167">
        <f t="shared" si="1827"/>
        <v>0</v>
      </c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9"/>
      <c r="JI211" s="58"/>
      <c r="JJ211" s="58"/>
      <c r="JK211" s="58"/>
      <c r="JL211" s="108"/>
      <c r="JM211" s="167">
        <f t="shared" si="1828"/>
        <v>0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9"/>
      <c r="JY211" s="58"/>
      <c r="JZ211" s="58"/>
      <c r="KA211" s="58"/>
      <c r="KB211" s="108"/>
      <c r="KC211" s="167">
        <f t="shared" si="1829"/>
        <v>0</v>
      </c>
      <c r="KD211" s="58"/>
      <c r="KE211" s="58"/>
      <c r="KF211" s="58"/>
      <c r="KG211" s="58"/>
      <c r="KH211" s="58"/>
      <c r="KI211" s="58"/>
      <c r="KJ211" s="58"/>
      <c r="KK211" s="58"/>
      <c r="KL211" s="58"/>
      <c r="KM211" s="58"/>
      <c r="KN211" s="59"/>
      <c r="KO211" s="58"/>
      <c r="KP211" s="58"/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108"/>
      <c r="LC211" s="171"/>
      <c r="LD211" s="167">
        <f t="shared" si="1830"/>
        <v>0</v>
      </c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9"/>
      <c r="LP211" s="58"/>
      <c r="LQ211" s="58"/>
      <c r="LR211" s="58"/>
      <c r="LS211" s="108"/>
      <c r="LT211" s="167">
        <f t="shared" si="1831"/>
        <v>0</v>
      </c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9"/>
      <c r="MF211" s="58"/>
      <c r="MG211" s="58"/>
      <c r="MH211" s="58"/>
      <c r="MI211" s="108"/>
      <c r="MJ211" s="167">
        <f t="shared" si="1832"/>
        <v>0</v>
      </c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9"/>
      <c r="MV211" s="58"/>
      <c r="MW211" s="58"/>
      <c r="MX211" s="58"/>
      <c r="MY211" s="108"/>
      <c r="MZ211" s="167">
        <f t="shared" si="1833"/>
        <v>0</v>
      </c>
      <c r="NA211" s="58"/>
      <c r="NB211" s="58"/>
      <c r="NC211" s="58"/>
      <c r="ND211" s="58"/>
      <c r="NE211" s="58"/>
      <c r="NF211" s="58"/>
      <c r="NG211" s="58"/>
      <c r="NH211" s="58"/>
      <c r="NI211" s="58"/>
      <c r="NJ211" s="58"/>
      <c r="NK211" s="59"/>
      <c r="NL211" s="58"/>
      <c r="NM211" s="58"/>
      <c r="NN211" s="58"/>
      <c r="NO211" s="108"/>
      <c r="NP211" s="167">
        <f t="shared" si="1834"/>
        <v>0</v>
      </c>
      <c r="NQ211" s="58"/>
      <c r="NR211" s="58"/>
      <c r="NS211" s="58"/>
      <c r="NT211" s="58"/>
      <c r="NU211" s="58"/>
      <c r="NV211" s="58"/>
      <c r="NW211" s="58"/>
      <c r="NX211" s="58"/>
      <c r="NY211" s="58"/>
      <c r="NZ211" s="58"/>
      <c r="OA211" s="59"/>
      <c r="OB211" s="58"/>
      <c r="OC211" s="58"/>
      <c r="OD211" s="58"/>
      <c r="OE211" s="108"/>
      <c r="OF211" s="167">
        <f t="shared" si="1835"/>
        <v>0</v>
      </c>
      <c r="OG211" s="58"/>
      <c r="OH211" s="58"/>
      <c r="OI211" s="58"/>
      <c r="OJ211" s="58"/>
      <c r="OK211" s="58"/>
      <c r="OL211" s="58"/>
      <c r="OM211" s="58"/>
      <c r="ON211" s="58"/>
      <c r="OO211" s="58"/>
      <c r="OP211" s="58"/>
      <c r="OQ211" s="59"/>
      <c r="OR211" s="58"/>
      <c r="OS211" s="58"/>
      <c r="OT211" s="58"/>
      <c r="OU211" s="108"/>
      <c r="OV211" s="167">
        <f t="shared" si="1836"/>
        <v>0</v>
      </c>
      <c r="OW211" s="58"/>
      <c r="OX211" s="58"/>
      <c r="OY211" s="58"/>
      <c r="OZ211" s="58"/>
      <c r="PA211" s="58"/>
      <c r="PB211" s="58"/>
      <c r="PC211" s="58"/>
      <c r="PD211" s="58"/>
      <c r="PE211" s="58"/>
      <c r="PF211" s="58"/>
      <c r="PG211" s="59"/>
      <c r="PH211" s="58"/>
      <c r="PI211" s="58"/>
      <c r="PJ211" s="58"/>
      <c r="PK211" s="108"/>
      <c r="PL211" s="167">
        <f t="shared" si="1837"/>
        <v>0</v>
      </c>
      <c r="PM211" s="58"/>
      <c r="PN211" s="58"/>
      <c r="PO211" s="58"/>
      <c r="PP211" s="58"/>
      <c r="PQ211" s="58"/>
      <c r="PR211" s="58"/>
      <c r="PS211" s="58"/>
      <c r="PT211" s="58"/>
      <c r="PU211" s="58"/>
      <c r="PV211" s="58"/>
      <c r="PW211" s="59"/>
      <c r="PX211" s="58"/>
      <c r="PY211" s="58"/>
      <c r="PZ211" s="58"/>
      <c r="QA211" s="108"/>
      <c r="QB211" s="167">
        <f t="shared" si="1838"/>
        <v>0</v>
      </c>
      <c r="QC211" s="58"/>
      <c r="QD211" s="58"/>
      <c r="QE211" s="58"/>
      <c r="QF211" s="58"/>
      <c r="QG211" s="58"/>
      <c r="QH211" s="58"/>
      <c r="QI211" s="58"/>
      <c r="QJ211" s="58"/>
      <c r="QK211" s="58"/>
      <c r="QL211" s="58"/>
      <c r="QM211" s="59"/>
      <c r="QN211" s="58"/>
      <c r="QO211" s="58"/>
      <c r="QP211" s="58"/>
      <c r="QQ211" s="108"/>
      <c r="QR211" s="167">
        <f t="shared" si="1839"/>
        <v>0</v>
      </c>
      <c r="QS211" s="58"/>
      <c r="QT211" s="58"/>
      <c r="QU211" s="58"/>
      <c r="QV211" s="58"/>
      <c r="QW211" s="58"/>
      <c r="QX211" s="58"/>
      <c r="QY211" s="58"/>
      <c r="QZ211" s="58"/>
      <c r="RA211" s="58"/>
      <c r="RB211" s="58"/>
      <c r="RC211" s="59"/>
      <c r="RD211" s="58"/>
      <c r="RE211" s="58"/>
      <c r="RF211" s="58"/>
      <c r="RG211" s="58"/>
      <c r="RH211" s="58"/>
      <c r="RI211" s="58"/>
      <c r="RJ211" s="58"/>
      <c r="RK211" s="58"/>
      <c r="RL211" s="58"/>
      <c r="RM211" s="58"/>
      <c r="RN211" s="58"/>
      <c r="RO211" s="58"/>
      <c r="RP211" s="58"/>
      <c r="RQ211" s="108"/>
      <c r="RR211" s="171"/>
      <c r="RS211" s="167">
        <f t="shared" si="1840"/>
        <v>0</v>
      </c>
      <c r="RT211" s="58"/>
      <c r="RU211" s="58"/>
      <c r="RV211" s="58"/>
      <c r="RW211" s="58"/>
      <c r="RX211" s="58"/>
      <c r="RY211" s="58"/>
      <c r="RZ211" s="58"/>
      <c r="SA211" s="58"/>
      <c r="SB211" s="58"/>
      <c r="SC211" s="58"/>
      <c r="SD211" s="59"/>
      <c r="SE211" s="58"/>
      <c r="SF211" s="58"/>
      <c r="SG211" s="58"/>
      <c r="SH211" s="108"/>
      <c r="SI211" s="167">
        <f t="shared" si="1841"/>
        <v>0</v>
      </c>
      <c r="SJ211" s="58"/>
      <c r="SK211" s="58"/>
      <c r="SL211" s="58"/>
      <c r="SM211" s="58"/>
      <c r="SN211" s="58"/>
      <c r="SO211" s="58"/>
      <c r="SP211" s="58"/>
      <c r="SQ211" s="58"/>
      <c r="SR211" s="58"/>
      <c r="SS211" s="58"/>
      <c r="ST211" s="59"/>
      <c r="SU211" s="58"/>
      <c r="SV211" s="58"/>
      <c r="SW211" s="58"/>
      <c r="SX211" s="108"/>
      <c r="SY211" s="167">
        <f t="shared" si="1842"/>
        <v>0</v>
      </c>
      <c r="SZ211" s="58"/>
      <c r="TA211" s="58"/>
      <c r="TB211" s="58"/>
      <c r="TC211" s="58"/>
      <c r="TD211" s="58"/>
      <c r="TE211" s="58"/>
      <c r="TF211" s="58"/>
      <c r="TG211" s="58"/>
      <c r="TH211" s="58"/>
      <c r="TI211" s="58"/>
      <c r="TJ211" s="59"/>
      <c r="TK211" s="58"/>
      <c r="TL211" s="58"/>
      <c r="TM211" s="58"/>
      <c r="TN211" s="108"/>
      <c r="TO211" s="167">
        <f t="shared" si="1843"/>
        <v>0</v>
      </c>
      <c r="TP211" s="58"/>
      <c r="TQ211" s="58"/>
      <c r="TR211" s="58"/>
      <c r="TS211" s="58"/>
      <c r="TT211" s="58"/>
      <c r="TU211" s="58"/>
      <c r="TV211" s="58"/>
      <c r="TW211" s="58"/>
      <c r="TX211" s="58"/>
      <c r="TY211" s="58"/>
      <c r="TZ211" s="59"/>
      <c r="UA211" s="58"/>
      <c r="UB211" s="58"/>
      <c r="UC211" s="58"/>
      <c r="UD211" s="108"/>
      <c r="UE211" s="167">
        <f t="shared" si="1844"/>
        <v>0</v>
      </c>
      <c r="UF211" s="58"/>
      <c r="UG211" s="58"/>
      <c r="UH211" s="58"/>
      <c r="UI211" s="58"/>
      <c r="UJ211" s="58"/>
      <c r="UK211" s="58"/>
      <c r="UL211" s="58"/>
      <c r="UM211" s="58"/>
      <c r="UN211" s="58"/>
      <c r="UO211" s="58"/>
      <c r="UP211" s="59"/>
      <c r="UQ211" s="58"/>
      <c r="UR211" s="58"/>
      <c r="US211" s="58"/>
      <c r="UT211" s="58"/>
      <c r="UU211" s="58"/>
      <c r="UV211" s="58"/>
      <c r="UW211" s="58"/>
      <c r="UX211" s="58"/>
      <c r="UY211" s="58"/>
      <c r="UZ211" s="58"/>
      <c r="VA211" s="58"/>
      <c r="VB211" s="58"/>
      <c r="VC211" s="58"/>
      <c r="VD211" s="108"/>
      <c r="VE211" s="9" t="str">
        <f t="shared" si="1698"/>
        <v>-</v>
      </c>
    </row>
    <row r="212" spans="1:577" s="14" customFormat="1" ht="20.149999999999999" customHeight="1">
      <c r="A212" s="505" t="s">
        <v>196</v>
      </c>
      <c r="B212" s="505"/>
      <c r="C212" s="505"/>
      <c r="D212" s="506"/>
      <c r="E212" s="182">
        <f t="shared" ref="E212:BP212" si="1845">E213+E243</f>
        <v>0</v>
      </c>
      <c r="F212" s="183">
        <f t="shared" si="1845"/>
        <v>0</v>
      </c>
      <c r="G212" s="183">
        <f t="shared" si="1845"/>
        <v>0</v>
      </c>
      <c r="H212" s="184">
        <f t="shared" si="1845"/>
        <v>0</v>
      </c>
      <c r="I212" s="224">
        <f t="shared" si="1845"/>
        <v>0</v>
      </c>
      <c r="J212" s="183">
        <f t="shared" si="1845"/>
        <v>0</v>
      </c>
      <c r="K212" s="53">
        <f t="shared" si="1845"/>
        <v>0</v>
      </c>
      <c r="L212" s="52">
        <f t="shared" si="1845"/>
        <v>0</v>
      </c>
      <c r="M212" s="52">
        <f t="shared" si="1845"/>
        <v>0</v>
      </c>
      <c r="N212" s="52">
        <f t="shared" si="1845"/>
        <v>0</v>
      </c>
      <c r="O212" s="52">
        <f t="shared" si="1845"/>
        <v>0</v>
      </c>
      <c r="P212" s="52">
        <f t="shared" si="1845"/>
        <v>0</v>
      </c>
      <c r="Q212" s="52">
        <f t="shared" si="1845"/>
        <v>0</v>
      </c>
      <c r="R212" s="52">
        <f t="shared" si="1845"/>
        <v>0</v>
      </c>
      <c r="S212" s="52">
        <f t="shared" si="1845"/>
        <v>0</v>
      </c>
      <c r="T212" s="52">
        <f t="shared" si="1845"/>
        <v>0</v>
      </c>
      <c r="U212" s="53">
        <f t="shared" si="1845"/>
        <v>0</v>
      </c>
      <c r="V212" s="52">
        <f t="shared" si="1845"/>
        <v>0</v>
      </c>
      <c r="W212" s="52">
        <f t="shared" si="1845"/>
        <v>0</v>
      </c>
      <c r="X212" s="52">
        <f t="shared" si="1845"/>
        <v>0</v>
      </c>
      <c r="Y212" s="105">
        <f t="shared" si="1845"/>
        <v>0</v>
      </c>
      <c r="Z212" s="53">
        <f t="shared" si="1845"/>
        <v>0</v>
      </c>
      <c r="AA212" s="52">
        <f t="shared" si="1845"/>
        <v>0</v>
      </c>
      <c r="AB212" s="52">
        <f t="shared" si="1845"/>
        <v>0</v>
      </c>
      <c r="AC212" s="52">
        <f t="shared" si="1845"/>
        <v>0</v>
      </c>
      <c r="AD212" s="52">
        <f t="shared" si="1845"/>
        <v>0</v>
      </c>
      <c r="AE212" s="52">
        <f t="shared" si="1845"/>
        <v>0</v>
      </c>
      <c r="AF212" s="52">
        <f t="shared" si="1845"/>
        <v>0</v>
      </c>
      <c r="AG212" s="52">
        <f t="shared" si="1845"/>
        <v>0</v>
      </c>
      <c r="AH212" s="52">
        <f t="shared" si="1845"/>
        <v>0</v>
      </c>
      <c r="AI212" s="52">
        <f t="shared" si="1845"/>
        <v>0</v>
      </c>
      <c r="AJ212" s="52">
        <f t="shared" si="1845"/>
        <v>0</v>
      </c>
      <c r="AK212" s="53">
        <f t="shared" si="1845"/>
        <v>0</v>
      </c>
      <c r="AL212" s="52">
        <f t="shared" si="1845"/>
        <v>0</v>
      </c>
      <c r="AM212" s="52">
        <f t="shared" si="1845"/>
        <v>0</v>
      </c>
      <c r="AN212" s="52">
        <f t="shared" si="1845"/>
        <v>0</v>
      </c>
      <c r="AO212" s="105">
        <f t="shared" si="1845"/>
        <v>0</v>
      </c>
      <c r="AP212" s="53">
        <f t="shared" si="1845"/>
        <v>0</v>
      </c>
      <c r="AQ212" s="52">
        <f t="shared" si="1845"/>
        <v>0</v>
      </c>
      <c r="AR212" s="52">
        <f t="shared" si="1845"/>
        <v>0</v>
      </c>
      <c r="AS212" s="52">
        <f t="shared" si="1845"/>
        <v>0</v>
      </c>
      <c r="AT212" s="52">
        <f t="shared" si="1845"/>
        <v>0</v>
      </c>
      <c r="AU212" s="52">
        <f t="shared" si="1845"/>
        <v>0</v>
      </c>
      <c r="AV212" s="52">
        <f t="shared" si="1845"/>
        <v>0</v>
      </c>
      <c r="AW212" s="52">
        <f t="shared" si="1845"/>
        <v>0</v>
      </c>
      <c r="AX212" s="52">
        <f t="shared" si="1845"/>
        <v>0</v>
      </c>
      <c r="AY212" s="52">
        <f t="shared" si="1845"/>
        <v>0</v>
      </c>
      <c r="AZ212" s="52">
        <f t="shared" si="1845"/>
        <v>0</v>
      </c>
      <c r="BA212" s="53">
        <f t="shared" si="1845"/>
        <v>0</v>
      </c>
      <c r="BB212" s="52">
        <f t="shared" si="1845"/>
        <v>0</v>
      </c>
      <c r="BC212" s="52">
        <f t="shared" si="1845"/>
        <v>0</v>
      </c>
      <c r="BD212" s="52">
        <f t="shared" si="1845"/>
        <v>0</v>
      </c>
      <c r="BE212" s="105">
        <f t="shared" si="1845"/>
        <v>0</v>
      </c>
      <c r="BF212" s="53">
        <f t="shared" si="1845"/>
        <v>0</v>
      </c>
      <c r="BG212" s="52">
        <f t="shared" si="1845"/>
        <v>0</v>
      </c>
      <c r="BH212" s="52">
        <f t="shared" si="1845"/>
        <v>0</v>
      </c>
      <c r="BI212" s="52">
        <f t="shared" si="1845"/>
        <v>0</v>
      </c>
      <c r="BJ212" s="52">
        <f t="shared" si="1845"/>
        <v>0</v>
      </c>
      <c r="BK212" s="52">
        <f t="shared" si="1845"/>
        <v>0</v>
      </c>
      <c r="BL212" s="52">
        <f t="shared" si="1845"/>
        <v>0</v>
      </c>
      <c r="BM212" s="52">
        <f t="shared" si="1845"/>
        <v>0</v>
      </c>
      <c r="BN212" s="52">
        <f t="shared" si="1845"/>
        <v>0</v>
      </c>
      <c r="BO212" s="52">
        <f t="shared" si="1845"/>
        <v>0</v>
      </c>
      <c r="BP212" s="52">
        <f t="shared" si="1845"/>
        <v>0</v>
      </c>
      <c r="BQ212" s="53">
        <f t="shared" ref="BQ212:EM212" si="1846">BQ213+BQ243</f>
        <v>0</v>
      </c>
      <c r="BR212" s="52">
        <f t="shared" si="1846"/>
        <v>0</v>
      </c>
      <c r="BS212" s="52">
        <f t="shared" si="1846"/>
        <v>0</v>
      </c>
      <c r="BT212" s="52">
        <f t="shared" si="1846"/>
        <v>0</v>
      </c>
      <c r="BU212" s="105">
        <f t="shared" si="1846"/>
        <v>0</v>
      </c>
      <c r="BV212" s="53">
        <f t="shared" si="1846"/>
        <v>0</v>
      </c>
      <c r="BW212" s="52">
        <f t="shared" si="1846"/>
        <v>0</v>
      </c>
      <c r="BX212" s="52">
        <f t="shared" si="1846"/>
        <v>0</v>
      </c>
      <c r="BY212" s="52">
        <f t="shared" si="1846"/>
        <v>0</v>
      </c>
      <c r="BZ212" s="52">
        <f t="shared" si="1846"/>
        <v>0</v>
      </c>
      <c r="CA212" s="52">
        <f t="shared" si="1846"/>
        <v>0</v>
      </c>
      <c r="CB212" s="52">
        <f t="shared" si="1846"/>
        <v>0</v>
      </c>
      <c r="CC212" s="52">
        <f t="shared" si="1846"/>
        <v>0</v>
      </c>
      <c r="CD212" s="52">
        <f t="shared" si="1846"/>
        <v>0</v>
      </c>
      <c r="CE212" s="52">
        <f t="shared" si="1846"/>
        <v>0</v>
      </c>
      <c r="CF212" s="52">
        <f t="shared" si="1846"/>
        <v>0</v>
      </c>
      <c r="CG212" s="53">
        <f t="shared" si="1846"/>
        <v>0</v>
      </c>
      <c r="CH212" s="52">
        <f t="shared" si="1846"/>
        <v>0</v>
      </c>
      <c r="CI212" s="52">
        <f t="shared" si="1846"/>
        <v>0</v>
      </c>
      <c r="CJ212" s="52">
        <f t="shared" si="1846"/>
        <v>0</v>
      </c>
      <c r="CK212" s="52">
        <f t="shared" si="1846"/>
        <v>0</v>
      </c>
      <c r="CL212" s="52">
        <f t="shared" si="1846"/>
        <v>0</v>
      </c>
      <c r="CM212" s="52">
        <f t="shared" si="1846"/>
        <v>0</v>
      </c>
      <c r="CN212" s="52">
        <f t="shared" si="1846"/>
        <v>0</v>
      </c>
      <c r="CO212" s="52">
        <f t="shared" si="1846"/>
        <v>0</v>
      </c>
      <c r="CP212" s="52">
        <f t="shared" si="1846"/>
        <v>0</v>
      </c>
      <c r="CQ212" s="52">
        <f t="shared" si="1846"/>
        <v>0</v>
      </c>
      <c r="CR212" s="52">
        <f t="shared" si="1846"/>
        <v>0</v>
      </c>
      <c r="CS212" s="52">
        <f t="shared" si="1846"/>
        <v>0</v>
      </c>
      <c r="CT212" s="52">
        <f t="shared" si="1846"/>
        <v>0</v>
      </c>
      <c r="CU212" s="105">
        <f t="shared" si="1846"/>
        <v>0</v>
      </c>
      <c r="CV212" s="148">
        <f t="shared" si="1846"/>
        <v>0</v>
      </c>
      <c r="CW212" s="53">
        <f t="shared" si="1846"/>
        <v>0</v>
      </c>
      <c r="CX212" s="52">
        <f t="shared" si="1846"/>
        <v>0</v>
      </c>
      <c r="CY212" s="52">
        <f t="shared" si="1846"/>
        <v>0</v>
      </c>
      <c r="CZ212" s="52">
        <f t="shared" si="1846"/>
        <v>0</v>
      </c>
      <c r="DA212" s="52">
        <f t="shared" si="1846"/>
        <v>0</v>
      </c>
      <c r="DB212" s="52">
        <f t="shared" si="1846"/>
        <v>0</v>
      </c>
      <c r="DC212" s="52">
        <f t="shared" si="1846"/>
        <v>0</v>
      </c>
      <c r="DD212" s="52">
        <f t="shared" si="1846"/>
        <v>0</v>
      </c>
      <c r="DE212" s="52">
        <f t="shared" si="1846"/>
        <v>0</v>
      </c>
      <c r="DF212" s="52">
        <f t="shared" si="1846"/>
        <v>0</v>
      </c>
      <c r="DG212" s="52">
        <f t="shared" si="1846"/>
        <v>0</v>
      </c>
      <c r="DH212" s="53">
        <f t="shared" si="1846"/>
        <v>0</v>
      </c>
      <c r="DI212" s="52">
        <f t="shared" si="1846"/>
        <v>0</v>
      </c>
      <c r="DJ212" s="52">
        <f t="shared" si="1846"/>
        <v>0</v>
      </c>
      <c r="DK212" s="52">
        <f t="shared" si="1846"/>
        <v>0</v>
      </c>
      <c r="DL212" s="105">
        <f t="shared" si="1846"/>
        <v>0</v>
      </c>
      <c r="DM212" s="53">
        <f t="shared" si="1846"/>
        <v>0</v>
      </c>
      <c r="DN212" s="52">
        <f t="shared" si="1846"/>
        <v>0</v>
      </c>
      <c r="DO212" s="52">
        <f t="shared" si="1846"/>
        <v>0</v>
      </c>
      <c r="DP212" s="52">
        <f t="shared" si="1846"/>
        <v>0</v>
      </c>
      <c r="DQ212" s="52">
        <f t="shared" si="1846"/>
        <v>0</v>
      </c>
      <c r="DR212" s="52">
        <f t="shared" si="1846"/>
        <v>0</v>
      </c>
      <c r="DS212" s="52">
        <f t="shared" si="1846"/>
        <v>0</v>
      </c>
      <c r="DT212" s="52">
        <f t="shared" si="1846"/>
        <v>0</v>
      </c>
      <c r="DU212" s="52">
        <f t="shared" si="1846"/>
        <v>0</v>
      </c>
      <c r="DV212" s="52">
        <f t="shared" si="1846"/>
        <v>0</v>
      </c>
      <c r="DW212" s="52">
        <f t="shared" si="1846"/>
        <v>0</v>
      </c>
      <c r="DX212" s="53">
        <f t="shared" si="1846"/>
        <v>0</v>
      </c>
      <c r="DY212" s="52">
        <f t="shared" si="1846"/>
        <v>0</v>
      </c>
      <c r="DZ212" s="52">
        <f t="shared" si="1846"/>
        <v>0</v>
      </c>
      <c r="EA212" s="52">
        <f t="shared" si="1846"/>
        <v>0</v>
      </c>
      <c r="EB212" s="105">
        <f t="shared" si="1846"/>
        <v>0</v>
      </c>
      <c r="EC212" s="53">
        <f t="shared" si="1846"/>
        <v>0</v>
      </c>
      <c r="ED212" s="52">
        <f t="shared" si="1846"/>
        <v>0</v>
      </c>
      <c r="EE212" s="52">
        <f t="shared" si="1846"/>
        <v>0</v>
      </c>
      <c r="EF212" s="52">
        <f t="shared" si="1846"/>
        <v>0</v>
      </c>
      <c r="EG212" s="52">
        <f t="shared" si="1846"/>
        <v>0</v>
      </c>
      <c r="EH212" s="52">
        <f t="shared" si="1846"/>
        <v>0</v>
      </c>
      <c r="EI212" s="52">
        <f t="shared" si="1846"/>
        <v>0</v>
      </c>
      <c r="EJ212" s="52">
        <f t="shared" si="1846"/>
        <v>0</v>
      </c>
      <c r="EK212" s="52">
        <f t="shared" si="1846"/>
        <v>0</v>
      </c>
      <c r="EL212" s="52">
        <f t="shared" si="1846"/>
        <v>0</v>
      </c>
      <c r="EM212" s="52">
        <f t="shared" si="1846"/>
        <v>0</v>
      </c>
      <c r="EN212" s="53">
        <f t="shared" ref="EN212:GY212" si="1847">EN213+EN243</f>
        <v>0</v>
      </c>
      <c r="EO212" s="52">
        <f t="shared" si="1847"/>
        <v>0</v>
      </c>
      <c r="EP212" s="52">
        <f t="shared" si="1847"/>
        <v>0</v>
      </c>
      <c r="EQ212" s="52">
        <f t="shared" si="1847"/>
        <v>0</v>
      </c>
      <c r="ER212" s="105">
        <f t="shared" si="1847"/>
        <v>0</v>
      </c>
      <c r="ES212" s="53">
        <f t="shared" si="1847"/>
        <v>0</v>
      </c>
      <c r="ET212" s="52">
        <f t="shared" si="1847"/>
        <v>0</v>
      </c>
      <c r="EU212" s="52">
        <f t="shared" si="1847"/>
        <v>0</v>
      </c>
      <c r="EV212" s="52">
        <f t="shared" si="1847"/>
        <v>0</v>
      </c>
      <c r="EW212" s="52">
        <f t="shared" si="1847"/>
        <v>0</v>
      </c>
      <c r="EX212" s="52">
        <f t="shared" si="1847"/>
        <v>0</v>
      </c>
      <c r="EY212" s="52">
        <f t="shared" si="1847"/>
        <v>0</v>
      </c>
      <c r="EZ212" s="52">
        <f t="shared" si="1847"/>
        <v>0</v>
      </c>
      <c r="FA212" s="52">
        <f t="shared" si="1847"/>
        <v>0</v>
      </c>
      <c r="FB212" s="52">
        <f t="shared" si="1847"/>
        <v>0</v>
      </c>
      <c r="FC212" s="52">
        <f t="shared" si="1847"/>
        <v>0</v>
      </c>
      <c r="FD212" s="53">
        <f t="shared" si="1847"/>
        <v>0</v>
      </c>
      <c r="FE212" s="52">
        <f t="shared" si="1847"/>
        <v>0</v>
      </c>
      <c r="FF212" s="52">
        <f t="shared" si="1847"/>
        <v>0</v>
      </c>
      <c r="FG212" s="52">
        <f t="shared" si="1847"/>
        <v>0</v>
      </c>
      <c r="FH212" s="105">
        <f t="shared" si="1847"/>
        <v>0</v>
      </c>
      <c r="FI212" s="53">
        <f t="shared" si="1847"/>
        <v>0</v>
      </c>
      <c r="FJ212" s="52">
        <f t="shared" si="1847"/>
        <v>0</v>
      </c>
      <c r="FK212" s="52">
        <f t="shared" si="1847"/>
        <v>0</v>
      </c>
      <c r="FL212" s="52">
        <f t="shared" si="1847"/>
        <v>0</v>
      </c>
      <c r="FM212" s="52">
        <f t="shared" si="1847"/>
        <v>0</v>
      </c>
      <c r="FN212" s="52">
        <f t="shared" si="1847"/>
        <v>0</v>
      </c>
      <c r="FO212" s="52">
        <f t="shared" si="1847"/>
        <v>0</v>
      </c>
      <c r="FP212" s="52">
        <f t="shared" si="1847"/>
        <v>0</v>
      </c>
      <c r="FQ212" s="52">
        <f t="shared" si="1847"/>
        <v>0</v>
      </c>
      <c r="FR212" s="52">
        <f t="shared" si="1847"/>
        <v>0</v>
      </c>
      <c r="FS212" s="52">
        <f t="shared" si="1847"/>
        <v>0</v>
      </c>
      <c r="FT212" s="53">
        <f t="shared" si="1847"/>
        <v>0</v>
      </c>
      <c r="FU212" s="52">
        <f t="shared" si="1847"/>
        <v>0</v>
      </c>
      <c r="FV212" s="52">
        <f t="shared" si="1847"/>
        <v>0</v>
      </c>
      <c r="FW212" s="52">
        <f t="shared" si="1847"/>
        <v>0</v>
      </c>
      <c r="FX212" s="105">
        <f t="shared" si="1847"/>
        <v>0</v>
      </c>
      <c r="FY212" s="53">
        <f t="shared" si="1847"/>
        <v>0</v>
      </c>
      <c r="FZ212" s="52">
        <f t="shared" si="1847"/>
        <v>0</v>
      </c>
      <c r="GA212" s="52">
        <f t="shared" si="1847"/>
        <v>0</v>
      </c>
      <c r="GB212" s="52">
        <f t="shared" si="1847"/>
        <v>0</v>
      </c>
      <c r="GC212" s="52">
        <f t="shared" si="1847"/>
        <v>0</v>
      </c>
      <c r="GD212" s="52">
        <f t="shared" si="1847"/>
        <v>0</v>
      </c>
      <c r="GE212" s="52">
        <f t="shared" si="1847"/>
        <v>0</v>
      </c>
      <c r="GF212" s="52">
        <f t="shared" si="1847"/>
        <v>0</v>
      </c>
      <c r="GG212" s="52">
        <f t="shared" si="1847"/>
        <v>0</v>
      </c>
      <c r="GH212" s="52">
        <f t="shared" si="1847"/>
        <v>0</v>
      </c>
      <c r="GI212" s="52">
        <f t="shared" si="1847"/>
        <v>0</v>
      </c>
      <c r="GJ212" s="53">
        <f t="shared" si="1847"/>
        <v>0</v>
      </c>
      <c r="GK212" s="52">
        <f t="shared" si="1847"/>
        <v>0</v>
      </c>
      <c r="GL212" s="52">
        <f t="shared" si="1847"/>
        <v>0</v>
      </c>
      <c r="GM212" s="52">
        <f t="shared" si="1847"/>
        <v>0</v>
      </c>
      <c r="GN212" s="105">
        <f t="shared" si="1847"/>
        <v>0</v>
      </c>
      <c r="GO212" s="53">
        <f t="shared" si="1847"/>
        <v>0</v>
      </c>
      <c r="GP212" s="52">
        <f t="shared" si="1847"/>
        <v>0</v>
      </c>
      <c r="GQ212" s="52">
        <f t="shared" si="1847"/>
        <v>0</v>
      </c>
      <c r="GR212" s="52">
        <f t="shared" si="1847"/>
        <v>0</v>
      </c>
      <c r="GS212" s="52">
        <f t="shared" si="1847"/>
        <v>0</v>
      </c>
      <c r="GT212" s="52">
        <f t="shared" si="1847"/>
        <v>0</v>
      </c>
      <c r="GU212" s="52">
        <f t="shared" si="1847"/>
        <v>0</v>
      </c>
      <c r="GV212" s="52">
        <f t="shared" si="1847"/>
        <v>0</v>
      </c>
      <c r="GW212" s="52">
        <f t="shared" si="1847"/>
        <v>0</v>
      </c>
      <c r="GX212" s="52">
        <f t="shared" si="1847"/>
        <v>0</v>
      </c>
      <c r="GY212" s="52">
        <f t="shared" si="1847"/>
        <v>0</v>
      </c>
      <c r="GZ212" s="53">
        <f t="shared" ref="GZ212:JW212" si="1848">GZ213+GZ243</f>
        <v>0</v>
      </c>
      <c r="HA212" s="52">
        <f t="shared" si="1848"/>
        <v>0</v>
      </c>
      <c r="HB212" s="52">
        <f t="shared" si="1848"/>
        <v>0</v>
      </c>
      <c r="HC212" s="52">
        <f t="shared" si="1848"/>
        <v>0</v>
      </c>
      <c r="HD212" s="52">
        <f t="shared" si="1848"/>
        <v>0</v>
      </c>
      <c r="HE212" s="52">
        <f t="shared" si="1848"/>
        <v>0</v>
      </c>
      <c r="HF212" s="52">
        <f t="shared" si="1848"/>
        <v>0</v>
      </c>
      <c r="HG212" s="52">
        <f t="shared" si="1848"/>
        <v>0</v>
      </c>
      <c r="HH212" s="52">
        <f t="shared" si="1848"/>
        <v>0</v>
      </c>
      <c r="HI212" s="52">
        <f t="shared" si="1848"/>
        <v>0</v>
      </c>
      <c r="HJ212" s="52">
        <f t="shared" si="1848"/>
        <v>0</v>
      </c>
      <c r="HK212" s="52">
        <f t="shared" si="1848"/>
        <v>0</v>
      </c>
      <c r="HL212" s="52">
        <f t="shared" si="1848"/>
        <v>0</v>
      </c>
      <c r="HM212" s="52">
        <f t="shared" si="1848"/>
        <v>0</v>
      </c>
      <c r="HN212" s="105">
        <f t="shared" si="1848"/>
        <v>0</v>
      </c>
      <c r="HO212" s="132">
        <f t="shared" si="1848"/>
        <v>0</v>
      </c>
      <c r="HP212" s="148">
        <f t="shared" si="1848"/>
        <v>0</v>
      </c>
      <c r="HQ212" s="53">
        <f t="shared" si="1848"/>
        <v>0</v>
      </c>
      <c r="HR212" s="52">
        <f t="shared" si="1848"/>
        <v>0</v>
      </c>
      <c r="HS212" s="52">
        <f t="shared" si="1848"/>
        <v>0</v>
      </c>
      <c r="HT212" s="52">
        <f t="shared" si="1848"/>
        <v>0</v>
      </c>
      <c r="HU212" s="52">
        <f t="shared" si="1848"/>
        <v>0</v>
      </c>
      <c r="HV212" s="52">
        <f t="shared" si="1848"/>
        <v>0</v>
      </c>
      <c r="HW212" s="52">
        <f t="shared" si="1848"/>
        <v>0</v>
      </c>
      <c r="HX212" s="52">
        <f t="shared" si="1848"/>
        <v>0</v>
      </c>
      <c r="HY212" s="52">
        <f t="shared" si="1848"/>
        <v>0</v>
      </c>
      <c r="HZ212" s="52">
        <f t="shared" si="1848"/>
        <v>0</v>
      </c>
      <c r="IA212" s="52">
        <f t="shared" si="1848"/>
        <v>0</v>
      </c>
      <c r="IB212" s="53">
        <f t="shared" si="1848"/>
        <v>0</v>
      </c>
      <c r="IC212" s="52">
        <f t="shared" si="1848"/>
        <v>0</v>
      </c>
      <c r="ID212" s="52">
        <f t="shared" si="1848"/>
        <v>0</v>
      </c>
      <c r="IE212" s="52">
        <f t="shared" si="1848"/>
        <v>0</v>
      </c>
      <c r="IF212" s="105">
        <f t="shared" si="1848"/>
        <v>0</v>
      </c>
      <c r="IG212" s="53">
        <f t="shared" si="1848"/>
        <v>0</v>
      </c>
      <c r="IH212" s="52">
        <f t="shared" si="1848"/>
        <v>0</v>
      </c>
      <c r="II212" s="52">
        <f t="shared" si="1848"/>
        <v>0</v>
      </c>
      <c r="IJ212" s="52">
        <f t="shared" si="1848"/>
        <v>0</v>
      </c>
      <c r="IK212" s="52">
        <f t="shared" si="1848"/>
        <v>0</v>
      </c>
      <c r="IL212" s="52">
        <f t="shared" si="1848"/>
        <v>0</v>
      </c>
      <c r="IM212" s="52">
        <f t="shared" si="1848"/>
        <v>0</v>
      </c>
      <c r="IN212" s="52">
        <f t="shared" si="1848"/>
        <v>0</v>
      </c>
      <c r="IO212" s="52">
        <f t="shared" si="1848"/>
        <v>0</v>
      </c>
      <c r="IP212" s="52">
        <f t="shared" si="1848"/>
        <v>0</v>
      </c>
      <c r="IQ212" s="52">
        <f t="shared" si="1848"/>
        <v>0</v>
      </c>
      <c r="IR212" s="53">
        <f t="shared" si="1848"/>
        <v>0</v>
      </c>
      <c r="IS212" s="52">
        <f t="shared" si="1848"/>
        <v>0</v>
      </c>
      <c r="IT212" s="52">
        <f t="shared" si="1848"/>
        <v>0</v>
      </c>
      <c r="IU212" s="52">
        <f t="shared" si="1848"/>
        <v>0</v>
      </c>
      <c r="IV212" s="105">
        <f t="shared" si="1848"/>
        <v>0</v>
      </c>
      <c r="IW212" s="53">
        <f t="shared" si="1848"/>
        <v>0</v>
      </c>
      <c r="IX212" s="52">
        <f t="shared" si="1848"/>
        <v>0</v>
      </c>
      <c r="IY212" s="52">
        <f t="shared" si="1848"/>
        <v>0</v>
      </c>
      <c r="IZ212" s="52">
        <f t="shared" si="1848"/>
        <v>0</v>
      </c>
      <c r="JA212" s="52">
        <f t="shared" si="1848"/>
        <v>0</v>
      </c>
      <c r="JB212" s="52">
        <f t="shared" si="1848"/>
        <v>0</v>
      </c>
      <c r="JC212" s="52">
        <f t="shared" si="1848"/>
        <v>0</v>
      </c>
      <c r="JD212" s="52">
        <f t="shared" si="1848"/>
        <v>0</v>
      </c>
      <c r="JE212" s="52">
        <f t="shared" si="1848"/>
        <v>0</v>
      </c>
      <c r="JF212" s="52">
        <f t="shared" si="1848"/>
        <v>0</v>
      </c>
      <c r="JG212" s="52">
        <f t="shared" si="1848"/>
        <v>0</v>
      </c>
      <c r="JH212" s="53">
        <f t="shared" si="1848"/>
        <v>0</v>
      </c>
      <c r="JI212" s="52">
        <f t="shared" si="1848"/>
        <v>0</v>
      </c>
      <c r="JJ212" s="52">
        <f t="shared" si="1848"/>
        <v>0</v>
      </c>
      <c r="JK212" s="52">
        <f t="shared" si="1848"/>
        <v>0</v>
      </c>
      <c r="JL212" s="105">
        <f t="shared" si="1848"/>
        <v>0</v>
      </c>
      <c r="JM212" s="53">
        <f t="shared" si="1848"/>
        <v>0</v>
      </c>
      <c r="JN212" s="52">
        <f t="shared" si="1848"/>
        <v>0</v>
      </c>
      <c r="JO212" s="52">
        <f t="shared" si="1848"/>
        <v>0</v>
      </c>
      <c r="JP212" s="52">
        <f t="shared" si="1848"/>
        <v>0</v>
      </c>
      <c r="JQ212" s="52">
        <f t="shared" si="1848"/>
        <v>0</v>
      </c>
      <c r="JR212" s="52">
        <f t="shared" si="1848"/>
        <v>0</v>
      </c>
      <c r="JS212" s="52">
        <f t="shared" si="1848"/>
        <v>0</v>
      </c>
      <c r="JT212" s="52">
        <f t="shared" si="1848"/>
        <v>0</v>
      </c>
      <c r="JU212" s="52">
        <f t="shared" si="1848"/>
        <v>0</v>
      </c>
      <c r="JV212" s="52">
        <f t="shared" si="1848"/>
        <v>0</v>
      </c>
      <c r="JW212" s="52">
        <f t="shared" si="1848"/>
        <v>0</v>
      </c>
      <c r="JX212" s="53">
        <f t="shared" ref="JX212:MT212" si="1849">JX213+JX243</f>
        <v>0</v>
      </c>
      <c r="JY212" s="52">
        <f t="shared" si="1849"/>
        <v>0</v>
      </c>
      <c r="JZ212" s="52">
        <f t="shared" si="1849"/>
        <v>0</v>
      </c>
      <c r="KA212" s="52">
        <f t="shared" si="1849"/>
        <v>0</v>
      </c>
      <c r="KB212" s="105">
        <f t="shared" si="1849"/>
        <v>0</v>
      </c>
      <c r="KC212" s="53">
        <f t="shared" si="1849"/>
        <v>0</v>
      </c>
      <c r="KD212" s="52">
        <f t="shared" si="1849"/>
        <v>0</v>
      </c>
      <c r="KE212" s="52">
        <f t="shared" si="1849"/>
        <v>0</v>
      </c>
      <c r="KF212" s="52">
        <f t="shared" si="1849"/>
        <v>0</v>
      </c>
      <c r="KG212" s="52">
        <f t="shared" si="1849"/>
        <v>0</v>
      </c>
      <c r="KH212" s="52">
        <f t="shared" si="1849"/>
        <v>0</v>
      </c>
      <c r="KI212" s="52">
        <f t="shared" si="1849"/>
        <v>0</v>
      </c>
      <c r="KJ212" s="52">
        <f t="shared" si="1849"/>
        <v>0</v>
      </c>
      <c r="KK212" s="52">
        <f t="shared" si="1849"/>
        <v>0</v>
      </c>
      <c r="KL212" s="52">
        <f t="shared" si="1849"/>
        <v>0</v>
      </c>
      <c r="KM212" s="52">
        <f t="shared" si="1849"/>
        <v>0</v>
      </c>
      <c r="KN212" s="53">
        <f t="shared" si="1849"/>
        <v>0</v>
      </c>
      <c r="KO212" s="52">
        <f t="shared" si="1849"/>
        <v>0</v>
      </c>
      <c r="KP212" s="52">
        <f t="shared" si="1849"/>
        <v>0</v>
      </c>
      <c r="KQ212" s="52">
        <f t="shared" si="1849"/>
        <v>0</v>
      </c>
      <c r="KR212" s="52">
        <f t="shared" si="1849"/>
        <v>0</v>
      </c>
      <c r="KS212" s="52">
        <f t="shared" si="1849"/>
        <v>0</v>
      </c>
      <c r="KT212" s="52">
        <f t="shared" si="1849"/>
        <v>0</v>
      </c>
      <c r="KU212" s="52">
        <f t="shared" si="1849"/>
        <v>0</v>
      </c>
      <c r="KV212" s="52">
        <f t="shared" si="1849"/>
        <v>0</v>
      </c>
      <c r="KW212" s="52">
        <f t="shared" si="1849"/>
        <v>0</v>
      </c>
      <c r="KX212" s="52">
        <f t="shared" si="1849"/>
        <v>0</v>
      </c>
      <c r="KY212" s="52">
        <f t="shared" si="1849"/>
        <v>0</v>
      </c>
      <c r="KZ212" s="52">
        <f t="shared" si="1849"/>
        <v>0</v>
      </c>
      <c r="LA212" s="52">
        <f t="shared" si="1849"/>
        <v>0</v>
      </c>
      <c r="LB212" s="105">
        <f t="shared" si="1849"/>
        <v>0</v>
      </c>
      <c r="LC212" s="148">
        <f t="shared" si="1849"/>
        <v>0</v>
      </c>
      <c r="LD212" s="53">
        <f t="shared" si="1849"/>
        <v>0</v>
      </c>
      <c r="LE212" s="52">
        <f t="shared" si="1849"/>
        <v>0</v>
      </c>
      <c r="LF212" s="52">
        <f t="shared" si="1849"/>
        <v>0</v>
      </c>
      <c r="LG212" s="52">
        <f t="shared" si="1849"/>
        <v>0</v>
      </c>
      <c r="LH212" s="52">
        <f t="shared" si="1849"/>
        <v>0</v>
      </c>
      <c r="LI212" s="52">
        <f t="shared" si="1849"/>
        <v>0</v>
      </c>
      <c r="LJ212" s="52">
        <f t="shared" si="1849"/>
        <v>0</v>
      </c>
      <c r="LK212" s="52">
        <f t="shared" si="1849"/>
        <v>0</v>
      </c>
      <c r="LL212" s="52">
        <f t="shared" si="1849"/>
        <v>0</v>
      </c>
      <c r="LM212" s="52">
        <f t="shared" si="1849"/>
        <v>0</v>
      </c>
      <c r="LN212" s="52">
        <f t="shared" si="1849"/>
        <v>0</v>
      </c>
      <c r="LO212" s="53">
        <f t="shared" si="1849"/>
        <v>0</v>
      </c>
      <c r="LP212" s="52">
        <f t="shared" si="1849"/>
        <v>0</v>
      </c>
      <c r="LQ212" s="52">
        <f t="shared" si="1849"/>
        <v>0</v>
      </c>
      <c r="LR212" s="52">
        <f t="shared" si="1849"/>
        <v>0</v>
      </c>
      <c r="LS212" s="105">
        <f t="shared" si="1849"/>
        <v>0</v>
      </c>
      <c r="LT212" s="53">
        <f t="shared" si="1849"/>
        <v>0</v>
      </c>
      <c r="LU212" s="52">
        <f t="shared" si="1849"/>
        <v>0</v>
      </c>
      <c r="LV212" s="52">
        <f t="shared" si="1849"/>
        <v>0</v>
      </c>
      <c r="LW212" s="52">
        <f t="shared" si="1849"/>
        <v>0</v>
      </c>
      <c r="LX212" s="52">
        <f t="shared" si="1849"/>
        <v>0</v>
      </c>
      <c r="LY212" s="52">
        <f t="shared" si="1849"/>
        <v>0</v>
      </c>
      <c r="LZ212" s="52">
        <f t="shared" si="1849"/>
        <v>0</v>
      </c>
      <c r="MA212" s="52">
        <f t="shared" si="1849"/>
        <v>0</v>
      </c>
      <c r="MB212" s="52">
        <f t="shared" si="1849"/>
        <v>0</v>
      </c>
      <c r="MC212" s="52">
        <f t="shared" si="1849"/>
        <v>0</v>
      </c>
      <c r="MD212" s="52">
        <f t="shared" si="1849"/>
        <v>0</v>
      </c>
      <c r="ME212" s="53">
        <f t="shared" si="1849"/>
        <v>0</v>
      </c>
      <c r="MF212" s="52">
        <f t="shared" si="1849"/>
        <v>0</v>
      </c>
      <c r="MG212" s="52">
        <f t="shared" si="1849"/>
        <v>0</v>
      </c>
      <c r="MH212" s="52">
        <f t="shared" si="1849"/>
        <v>0</v>
      </c>
      <c r="MI212" s="105">
        <f t="shared" si="1849"/>
        <v>0</v>
      </c>
      <c r="MJ212" s="53">
        <f t="shared" si="1849"/>
        <v>0</v>
      </c>
      <c r="MK212" s="52">
        <f t="shared" si="1849"/>
        <v>0</v>
      </c>
      <c r="ML212" s="52">
        <f t="shared" si="1849"/>
        <v>0</v>
      </c>
      <c r="MM212" s="52">
        <f t="shared" si="1849"/>
        <v>0</v>
      </c>
      <c r="MN212" s="52">
        <f t="shared" si="1849"/>
        <v>0</v>
      </c>
      <c r="MO212" s="52">
        <f t="shared" si="1849"/>
        <v>0</v>
      </c>
      <c r="MP212" s="52">
        <f t="shared" si="1849"/>
        <v>0</v>
      </c>
      <c r="MQ212" s="52">
        <f t="shared" si="1849"/>
        <v>0</v>
      </c>
      <c r="MR212" s="52">
        <f t="shared" si="1849"/>
        <v>0</v>
      </c>
      <c r="MS212" s="52">
        <f t="shared" si="1849"/>
        <v>0</v>
      </c>
      <c r="MT212" s="52">
        <f t="shared" si="1849"/>
        <v>0</v>
      </c>
      <c r="MU212" s="53">
        <f t="shared" ref="MU212:PF212" si="1850">MU213+MU243</f>
        <v>0</v>
      </c>
      <c r="MV212" s="52">
        <f t="shared" si="1850"/>
        <v>0</v>
      </c>
      <c r="MW212" s="52">
        <f t="shared" si="1850"/>
        <v>0</v>
      </c>
      <c r="MX212" s="52">
        <f t="shared" si="1850"/>
        <v>0</v>
      </c>
      <c r="MY212" s="105">
        <f t="shared" si="1850"/>
        <v>0</v>
      </c>
      <c r="MZ212" s="53">
        <f t="shared" si="1850"/>
        <v>0</v>
      </c>
      <c r="NA212" s="52">
        <f t="shared" si="1850"/>
        <v>0</v>
      </c>
      <c r="NB212" s="52">
        <f t="shared" si="1850"/>
        <v>0</v>
      </c>
      <c r="NC212" s="52">
        <f t="shared" si="1850"/>
        <v>0</v>
      </c>
      <c r="ND212" s="52">
        <f t="shared" si="1850"/>
        <v>0</v>
      </c>
      <c r="NE212" s="52">
        <f t="shared" si="1850"/>
        <v>0</v>
      </c>
      <c r="NF212" s="52">
        <f t="shared" si="1850"/>
        <v>0</v>
      </c>
      <c r="NG212" s="52">
        <f t="shared" si="1850"/>
        <v>0</v>
      </c>
      <c r="NH212" s="52">
        <f t="shared" si="1850"/>
        <v>0</v>
      </c>
      <c r="NI212" s="52">
        <f t="shared" si="1850"/>
        <v>0</v>
      </c>
      <c r="NJ212" s="52">
        <f t="shared" si="1850"/>
        <v>0</v>
      </c>
      <c r="NK212" s="53">
        <f t="shared" si="1850"/>
        <v>0</v>
      </c>
      <c r="NL212" s="52">
        <f t="shared" si="1850"/>
        <v>0</v>
      </c>
      <c r="NM212" s="52">
        <f t="shared" si="1850"/>
        <v>0</v>
      </c>
      <c r="NN212" s="52">
        <f t="shared" si="1850"/>
        <v>0</v>
      </c>
      <c r="NO212" s="105">
        <f t="shared" si="1850"/>
        <v>0</v>
      </c>
      <c r="NP212" s="53">
        <f t="shared" si="1850"/>
        <v>0</v>
      </c>
      <c r="NQ212" s="52">
        <f t="shared" si="1850"/>
        <v>0</v>
      </c>
      <c r="NR212" s="52">
        <f t="shared" si="1850"/>
        <v>0</v>
      </c>
      <c r="NS212" s="52">
        <f t="shared" si="1850"/>
        <v>0</v>
      </c>
      <c r="NT212" s="52">
        <f t="shared" si="1850"/>
        <v>0</v>
      </c>
      <c r="NU212" s="52">
        <f t="shared" si="1850"/>
        <v>0</v>
      </c>
      <c r="NV212" s="52">
        <f t="shared" si="1850"/>
        <v>0</v>
      </c>
      <c r="NW212" s="52">
        <f t="shared" si="1850"/>
        <v>0</v>
      </c>
      <c r="NX212" s="52">
        <f t="shared" si="1850"/>
        <v>0</v>
      </c>
      <c r="NY212" s="52">
        <f t="shared" si="1850"/>
        <v>0</v>
      </c>
      <c r="NZ212" s="52">
        <f t="shared" si="1850"/>
        <v>0</v>
      </c>
      <c r="OA212" s="53">
        <f t="shared" si="1850"/>
        <v>0</v>
      </c>
      <c r="OB212" s="52">
        <f t="shared" si="1850"/>
        <v>0</v>
      </c>
      <c r="OC212" s="52">
        <f t="shared" si="1850"/>
        <v>0</v>
      </c>
      <c r="OD212" s="52">
        <f t="shared" si="1850"/>
        <v>0</v>
      </c>
      <c r="OE212" s="105">
        <f t="shared" si="1850"/>
        <v>0</v>
      </c>
      <c r="OF212" s="53">
        <f t="shared" si="1850"/>
        <v>0</v>
      </c>
      <c r="OG212" s="52">
        <f t="shared" si="1850"/>
        <v>0</v>
      </c>
      <c r="OH212" s="52">
        <f t="shared" si="1850"/>
        <v>0</v>
      </c>
      <c r="OI212" s="52">
        <f t="shared" si="1850"/>
        <v>0</v>
      </c>
      <c r="OJ212" s="52">
        <f t="shared" si="1850"/>
        <v>0</v>
      </c>
      <c r="OK212" s="52">
        <f t="shared" si="1850"/>
        <v>0</v>
      </c>
      <c r="OL212" s="52">
        <f t="shared" si="1850"/>
        <v>0</v>
      </c>
      <c r="OM212" s="52">
        <f t="shared" si="1850"/>
        <v>0</v>
      </c>
      <c r="ON212" s="52">
        <f t="shared" si="1850"/>
        <v>0</v>
      </c>
      <c r="OO212" s="52">
        <f t="shared" si="1850"/>
        <v>0</v>
      </c>
      <c r="OP212" s="52">
        <f t="shared" si="1850"/>
        <v>0</v>
      </c>
      <c r="OQ212" s="53">
        <f t="shared" si="1850"/>
        <v>0</v>
      </c>
      <c r="OR212" s="52">
        <f t="shared" si="1850"/>
        <v>0</v>
      </c>
      <c r="OS212" s="52">
        <f t="shared" si="1850"/>
        <v>0</v>
      </c>
      <c r="OT212" s="52">
        <f t="shared" si="1850"/>
        <v>0</v>
      </c>
      <c r="OU212" s="105">
        <f t="shared" si="1850"/>
        <v>0</v>
      </c>
      <c r="OV212" s="53">
        <f t="shared" si="1850"/>
        <v>0</v>
      </c>
      <c r="OW212" s="52">
        <f t="shared" si="1850"/>
        <v>0</v>
      </c>
      <c r="OX212" s="52">
        <f t="shared" si="1850"/>
        <v>0</v>
      </c>
      <c r="OY212" s="52">
        <f t="shared" si="1850"/>
        <v>0</v>
      </c>
      <c r="OZ212" s="52">
        <f t="shared" si="1850"/>
        <v>0</v>
      </c>
      <c r="PA212" s="52">
        <f t="shared" si="1850"/>
        <v>0</v>
      </c>
      <c r="PB212" s="52">
        <f t="shared" si="1850"/>
        <v>0</v>
      </c>
      <c r="PC212" s="52">
        <f t="shared" si="1850"/>
        <v>0</v>
      </c>
      <c r="PD212" s="52">
        <f t="shared" si="1850"/>
        <v>0</v>
      </c>
      <c r="PE212" s="52">
        <f t="shared" si="1850"/>
        <v>0</v>
      </c>
      <c r="PF212" s="52">
        <f t="shared" si="1850"/>
        <v>0</v>
      </c>
      <c r="PG212" s="53">
        <f t="shared" ref="PG212:RR212" si="1851">PG213+PG243</f>
        <v>0</v>
      </c>
      <c r="PH212" s="52">
        <f t="shared" si="1851"/>
        <v>0</v>
      </c>
      <c r="PI212" s="52">
        <f t="shared" si="1851"/>
        <v>0</v>
      </c>
      <c r="PJ212" s="52">
        <f t="shared" si="1851"/>
        <v>0</v>
      </c>
      <c r="PK212" s="105">
        <f t="shared" si="1851"/>
        <v>0</v>
      </c>
      <c r="PL212" s="53">
        <f t="shared" si="1851"/>
        <v>0</v>
      </c>
      <c r="PM212" s="52">
        <f t="shared" si="1851"/>
        <v>0</v>
      </c>
      <c r="PN212" s="52">
        <f t="shared" si="1851"/>
        <v>0</v>
      </c>
      <c r="PO212" s="52">
        <f t="shared" si="1851"/>
        <v>0</v>
      </c>
      <c r="PP212" s="52">
        <f t="shared" si="1851"/>
        <v>0</v>
      </c>
      <c r="PQ212" s="52">
        <f t="shared" si="1851"/>
        <v>0</v>
      </c>
      <c r="PR212" s="52">
        <f t="shared" si="1851"/>
        <v>0</v>
      </c>
      <c r="PS212" s="52">
        <f t="shared" si="1851"/>
        <v>0</v>
      </c>
      <c r="PT212" s="52">
        <f t="shared" si="1851"/>
        <v>0</v>
      </c>
      <c r="PU212" s="52">
        <f t="shared" si="1851"/>
        <v>0</v>
      </c>
      <c r="PV212" s="52">
        <f t="shared" si="1851"/>
        <v>0</v>
      </c>
      <c r="PW212" s="53">
        <f t="shared" si="1851"/>
        <v>0</v>
      </c>
      <c r="PX212" s="52">
        <f t="shared" si="1851"/>
        <v>0</v>
      </c>
      <c r="PY212" s="52">
        <f t="shared" si="1851"/>
        <v>0</v>
      </c>
      <c r="PZ212" s="52">
        <f t="shared" si="1851"/>
        <v>0</v>
      </c>
      <c r="QA212" s="105">
        <f t="shared" si="1851"/>
        <v>0</v>
      </c>
      <c r="QB212" s="53">
        <f t="shared" si="1851"/>
        <v>0</v>
      </c>
      <c r="QC212" s="52">
        <f t="shared" si="1851"/>
        <v>0</v>
      </c>
      <c r="QD212" s="52">
        <f t="shared" si="1851"/>
        <v>0</v>
      </c>
      <c r="QE212" s="52">
        <f t="shared" si="1851"/>
        <v>0</v>
      </c>
      <c r="QF212" s="52">
        <f t="shared" si="1851"/>
        <v>0</v>
      </c>
      <c r="QG212" s="52">
        <f t="shared" si="1851"/>
        <v>0</v>
      </c>
      <c r="QH212" s="52">
        <f t="shared" si="1851"/>
        <v>0</v>
      </c>
      <c r="QI212" s="52">
        <f t="shared" si="1851"/>
        <v>0</v>
      </c>
      <c r="QJ212" s="52">
        <f t="shared" si="1851"/>
        <v>0</v>
      </c>
      <c r="QK212" s="52">
        <f t="shared" si="1851"/>
        <v>0</v>
      </c>
      <c r="QL212" s="52">
        <f t="shared" si="1851"/>
        <v>0</v>
      </c>
      <c r="QM212" s="53">
        <f t="shared" si="1851"/>
        <v>0</v>
      </c>
      <c r="QN212" s="52">
        <f t="shared" si="1851"/>
        <v>0</v>
      </c>
      <c r="QO212" s="52">
        <f t="shared" si="1851"/>
        <v>0</v>
      </c>
      <c r="QP212" s="52">
        <f t="shared" si="1851"/>
        <v>0</v>
      </c>
      <c r="QQ212" s="105">
        <f t="shared" si="1851"/>
        <v>0</v>
      </c>
      <c r="QR212" s="53">
        <f t="shared" si="1851"/>
        <v>0</v>
      </c>
      <c r="QS212" s="52">
        <f t="shared" si="1851"/>
        <v>0</v>
      </c>
      <c r="QT212" s="52">
        <f t="shared" si="1851"/>
        <v>0</v>
      </c>
      <c r="QU212" s="52">
        <f t="shared" si="1851"/>
        <v>0</v>
      </c>
      <c r="QV212" s="52">
        <f t="shared" si="1851"/>
        <v>0</v>
      </c>
      <c r="QW212" s="52">
        <f t="shared" si="1851"/>
        <v>0</v>
      </c>
      <c r="QX212" s="52">
        <f t="shared" si="1851"/>
        <v>0</v>
      </c>
      <c r="QY212" s="52">
        <f t="shared" si="1851"/>
        <v>0</v>
      </c>
      <c r="QZ212" s="52">
        <f t="shared" si="1851"/>
        <v>0</v>
      </c>
      <c r="RA212" s="52">
        <f t="shared" si="1851"/>
        <v>0</v>
      </c>
      <c r="RB212" s="52">
        <f t="shared" si="1851"/>
        <v>0</v>
      </c>
      <c r="RC212" s="53">
        <f t="shared" si="1851"/>
        <v>0</v>
      </c>
      <c r="RD212" s="52">
        <f t="shared" si="1851"/>
        <v>0</v>
      </c>
      <c r="RE212" s="52">
        <f t="shared" si="1851"/>
        <v>0</v>
      </c>
      <c r="RF212" s="52">
        <f t="shared" si="1851"/>
        <v>0</v>
      </c>
      <c r="RG212" s="52">
        <f t="shared" si="1851"/>
        <v>0</v>
      </c>
      <c r="RH212" s="52">
        <f t="shared" si="1851"/>
        <v>0</v>
      </c>
      <c r="RI212" s="52">
        <f t="shared" si="1851"/>
        <v>0</v>
      </c>
      <c r="RJ212" s="52">
        <f t="shared" si="1851"/>
        <v>0</v>
      </c>
      <c r="RK212" s="52">
        <f t="shared" si="1851"/>
        <v>0</v>
      </c>
      <c r="RL212" s="52">
        <f t="shared" si="1851"/>
        <v>0</v>
      </c>
      <c r="RM212" s="52">
        <f t="shared" si="1851"/>
        <v>0</v>
      </c>
      <c r="RN212" s="52">
        <f t="shared" si="1851"/>
        <v>0</v>
      </c>
      <c r="RO212" s="52">
        <f t="shared" si="1851"/>
        <v>0</v>
      </c>
      <c r="RP212" s="52">
        <f t="shared" si="1851"/>
        <v>0</v>
      </c>
      <c r="RQ212" s="105">
        <f t="shared" si="1851"/>
        <v>0</v>
      </c>
      <c r="RR212" s="148">
        <f t="shared" si="1851"/>
        <v>0</v>
      </c>
      <c r="RS212" s="53">
        <f t="shared" ref="RS212:UD212" si="1852">RS213+RS243</f>
        <v>0</v>
      </c>
      <c r="RT212" s="52">
        <f t="shared" si="1852"/>
        <v>0</v>
      </c>
      <c r="RU212" s="52">
        <f t="shared" si="1852"/>
        <v>0</v>
      </c>
      <c r="RV212" s="52">
        <f t="shared" si="1852"/>
        <v>0</v>
      </c>
      <c r="RW212" s="52">
        <f t="shared" si="1852"/>
        <v>0</v>
      </c>
      <c r="RX212" s="52">
        <f t="shared" si="1852"/>
        <v>0</v>
      </c>
      <c r="RY212" s="52">
        <f t="shared" si="1852"/>
        <v>0</v>
      </c>
      <c r="RZ212" s="52">
        <f t="shared" si="1852"/>
        <v>0</v>
      </c>
      <c r="SA212" s="52">
        <f t="shared" si="1852"/>
        <v>0</v>
      </c>
      <c r="SB212" s="52">
        <f t="shared" si="1852"/>
        <v>0</v>
      </c>
      <c r="SC212" s="52">
        <f t="shared" si="1852"/>
        <v>0</v>
      </c>
      <c r="SD212" s="53">
        <f t="shared" si="1852"/>
        <v>0</v>
      </c>
      <c r="SE212" s="52">
        <f t="shared" si="1852"/>
        <v>0</v>
      </c>
      <c r="SF212" s="52">
        <f t="shared" si="1852"/>
        <v>0</v>
      </c>
      <c r="SG212" s="52">
        <f t="shared" si="1852"/>
        <v>0</v>
      </c>
      <c r="SH212" s="105">
        <f t="shared" si="1852"/>
        <v>0</v>
      </c>
      <c r="SI212" s="53">
        <f t="shared" si="1852"/>
        <v>0</v>
      </c>
      <c r="SJ212" s="52">
        <f t="shared" si="1852"/>
        <v>0</v>
      </c>
      <c r="SK212" s="52">
        <f t="shared" si="1852"/>
        <v>0</v>
      </c>
      <c r="SL212" s="52">
        <f t="shared" si="1852"/>
        <v>0</v>
      </c>
      <c r="SM212" s="52">
        <f t="shared" si="1852"/>
        <v>0</v>
      </c>
      <c r="SN212" s="52">
        <f t="shared" si="1852"/>
        <v>0</v>
      </c>
      <c r="SO212" s="52">
        <f t="shared" si="1852"/>
        <v>0</v>
      </c>
      <c r="SP212" s="52">
        <f t="shared" si="1852"/>
        <v>0</v>
      </c>
      <c r="SQ212" s="52">
        <f t="shared" si="1852"/>
        <v>0</v>
      </c>
      <c r="SR212" s="52">
        <f t="shared" si="1852"/>
        <v>0</v>
      </c>
      <c r="SS212" s="52">
        <f t="shared" si="1852"/>
        <v>0</v>
      </c>
      <c r="ST212" s="53">
        <f t="shared" si="1852"/>
        <v>0</v>
      </c>
      <c r="SU212" s="52">
        <f t="shared" si="1852"/>
        <v>0</v>
      </c>
      <c r="SV212" s="52">
        <f t="shared" si="1852"/>
        <v>0</v>
      </c>
      <c r="SW212" s="52">
        <f t="shared" si="1852"/>
        <v>0</v>
      </c>
      <c r="SX212" s="105">
        <f t="shared" si="1852"/>
        <v>0</v>
      </c>
      <c r="SY212" s="53">
        <f t="shared" si="1852"/>
        <v>0</v>
      </c>
      <c r="SZ212" s="52">
        <f t="shared" si="1852"/>
        <v>0</v>
      </c>
      <c r="TA212" s="52">
        <f t="shared" si="1852"/>
        <v>0</v>
      </c>
      <c r="TB212" s="52">
        <f t="shared" si="1852"/>
        <v>0</v>
      </c>
      <c r="TC212" s="52">
        <f t="shared" si="1852"/>
        <v>0</v>
      </c>
      <c r="TD212" s="52">
        <f t="shared" si="1852"/>
        <v>0</v>
      </c>
      <c r="TE212" s="52">
        <f t="shared" si="1852"/>
        <v>0</v>
      </c>
      <c r="TF212" s="52">
        <f t="shared" si="1852"/>
        <v>0</v>
      </c>
      <c r="TG212" s="52">
        <f t="shared" si="1852"/>
        <v>0</v>
      </c>
      <c r="TH212" s="52">
        <f t="shared" si="1852"/>
        <v>0</v>
      </c>
      <c r="TI212" s="52">
        <f t="shared" si="1852"/>
        <v>0</v>
      </c>
      <c r="TJ212" s="53">
        <f t="shared" si="1852"/>
        <v>0</v>
      </c>
      <c r="TK212" s="52">
        <f t="shared" si="1852"/>
        <v>0</v>
      </c>
      <c r="TL212" s="52">
        <f t="shared" si="1852"/>
        <v>0</v>
      </c>
      <c r="TM212" s="52">
        <f t="shared" si="1852"/>
        <v>0</v>
      </c>
      <c r="TN212" s="105">
        <f t="shared" si="1852"/>
        <v>0</v>
      </c>
      <c r="TO212" s="53">
        <f t="shared" si="1852"/>
        <v>0</v>
      </c>
      <c r="TP212" s="52">
        <f t="shared" si="1852"/>
        <v>0</v>
      </c>
      <c r="TQ212" s="52">
        <f t="shared" si="1852"/>
        <v>0</v>
      </c>
      <c r="TR212" s="52">
        <f t="shared" si="1852"/>
        <v>0</v>
      </c>
      <c r="TS212" s="52">
        <f t="shared" si="1852"/>
        <v>0</v>
      </c>
      <c r="TT212" s="52">
        <f t="shared" si="1852"/>
        <v>0</v>
      </c>
      <c r="TU212" s="52">
        <f t="shared" si="1852"/>
        <v>0</v>
      </c>
      <c r="TV212" s="52">
        <f t="shared" si="1852"/>
        <v>0</v>
      </c>
      <c r="TW212" s="52">
        <f t="shared" si="1852"/>
        <v>0</v>
      </c>
      <c r="TX212" s="52">
        <f t="shared" si="1852"/>
        <v>0</v>
      </c>
      <c r="TY212" s="52">
        <f t="shared" si="1852"/>
        <v>0</v>
      </c>
      <c r="TZ212" s="53">
        <f t="shared" si="1852"/>
        <v>0</v>
      </c>
      <c r="UA212" s="52">
        <f t="shared" si="1852"/>
        <v>0</v>
      </c>
      <c r="UB212" s="52">
        <f t="shared" si="1852"/>
        <v>0</v>
      </c>
      <c r="UC212" s="52">
        <f t="shared" si="1852"/>
        <v>0</v>
      </c>
      <c r="UD212" s="105">
        <f t="shared" si="1852"/>
        <v>0</v>
      </c>
      <c r="UE212" s="53">
        <f t="shared" ref="UE212:VD212" si="1853">UE213+UE243</f>
        <v>0</v>
      </c>
      <c r="UF212" s="52">
        <f t="shared" si="1853"/>
        <v>0</v>
      </c>
      <c r="UG212" s="52">
        <f t="shared" si="1853"/>
        <v>0</v>
      </c>
      <c r="UH212" s="52">
        <f t="shared" si="1853"/>
        <v>0</v>
      </c>
      <c r="UI212" s="52">
        <f t="shared" si="1853"/>
        <v>0</v>
      </c>
      <c r="UJ212" s="52">
        <f t="shared" si="1853"/>
        <v>0</v>
      </c>
      <c r="UK212" s="52">
        <f t="shared" si="1853"/>
        <v>0</v>
      </c>
      <c r="UL212" s="52">
        <f t="shared" si="1853"/>
        <v>0</v>
      </c>
      <c r="UM212" s="52">
        <f t="shared" si="1853"/>
        <v>0</v>
      </c>
      <c r="UN212" s="52">
        <f t="shared" si="1853"/>
        <v>0</v>
      </c>
      <c r="UO212" s="52">
        <f t="shared" si="1853"/>
        <v>0</v>
      </c>
      <c r="UP212" s="53">
        <f t="shared" si="1853"/>
        <v>0</v>
      </c>
      <c r="UQ212" s="52">
        <f t="shared" si="1853"/>
        <v>0</v>
      </c>
      <c r="UR212" s="52">
        <f t="shared" si="1853"/>
        <v>0</v>
      </c>
      <c r="US212" s="52">
        <f t="shared" si="1853"/>
        <v>0</v>
      </c>
      <c r="UT212" s="52">
        <f t="shared" si="1853"/>
        <v>0</v>
      </c>
      <c r="UU212" s="52">
        <f t="shared" si="1853"/>
        <v>0</v>
      </c>
      <c r="UV212" s="52">
        <f t="shared" si="1853"/>
        <v>0</v>
      </c>
      <c r="UW212" s="52">
        <f t="shared" si="1853"/>
        <v>0</v>
      </c>
      <c r="UX212" s="52">
        <f t="shared" si="1853"/>
        <v>0</v>
      </c>
      <c r="UY212" s="52">
        <f t="shared" si="1853"/>
        <v>0</v>
      </c>
      <c r="UZ212" s="52">
        <f t="shared" si="1853"/>
        <v>0</v>
      </c>
      <c r="VA212" s="52">
        <f t="shared" si="1853"/>
        <v>0</v>
      </c>
      <c r="VB212" s="52">
        <f t="shared" si="1853"/>
        <v>0</v>
      </c>
      <c r="VC212" s="52">
        <f t="shared" si="1853"/>
        <v>0</v>
      </c>
      <c r="VD212" s="105">
        <f t="shared" si="1853"/>
        <v>0</v>
      </c>
      <c r="VE212" s="14" t="str">
        <f t="shared" si="1698"/>
        <v>-</v>
      </c>
    </row>
    <row r="213" spans="1:577" ht="20.149999999999999" customHeight="1">
      <c r="A213" s="15">
        <v>62</v>
      </c>
      <c r="B213" s="15"/>
      <c r="C213" s="16"/>
      <c r="D213" s="17" t="s">
        <v>197</v>
      </c>
      <c r="E213" s="185">
        <f t="shared" ref="E213:BP213" si="1854">E214+E216+E225+E234+E236+E238+E241</f>
        <v>0</v>
      </c>
      <c r="F213" s="186">
        <f t="shared" si="1854"/>
        <v>0</v>
      </c>
      <c r="G213" s="186">
        <f t="shared" si="1854"/>
        <v>0</v>
      </c>
      <c r="H213" s="187">
        <f t="shared" si="1854"/>
        <v>0</v>
      </c>
      <c r="I213" s="225">
        <f t="shared" si="1854"/>
        <v>0</v>
      </c>
      <c r="J213" s="186">
        <f t="shared" si="1854"/>
        <v>0</v>
      </c>
      <c r="K213" s="55">
        <f t="shared" si="1854"/>
        <v>0</v>
      </c>
      <c r="L213" s="54">
        <f t="shared" si="1854"/>
        <v>0</v>
      </c>
      <c r="M213" s="54">
        <f t="shared" si="1854"/>
        <v>0</v>
      </c>
      <c r="N213" s="54">
        <f t="shared" si="1854"/>
        <v>0</v>
      </c>
      <c r="O213" s="54">
        <f t="shared" si="1854"/>
        <v>0</v>
      </c>
      <c r="P213" s="54">
        <f t="shared" si="1854"/>
        <v>0</v>
      </c>
      <c r="Q213" s="54">
        <f t="shared" si="1854"/>
        <v>0</v>
      </c>
      <c r="R213" s="54">
        <f t="shared" si="1854"/>
        <v>0</v>
      </c>
      <c r="S213" s="54">
        <f t="shared" si="1854"/>
        <v>0</v>
      </c>
      <c r="T213" s="54">
        <f t="shared" si="1854"/>
        <v>0</v>
      </c>
      <c r="U213" s="55">
        <f t="shared" si="1854"/>
        <v>0</v>
      </c>
      <c r="V213" s="54">
        <f t="shared" si="1854"/>
        <v>0</v>
      </c>
      <c r="W213" s="54">
        <f t="shared" si="1854"/>
        <v>0</v>
      </c>
      <c r="X213" s="54">
        <f t="shared" si="1854"/>
        <v>0</v>
      </c>
      <c r="Y213" s="106">
        <f t="shared" si="1854"/>
        <v>0</v>
      </c>
      <c r="Z213" s="55">
        <f t="shared" si="1854"/>
        <v>0</v>
      </c>
      <c r="AA213" s="54">
        <f t="shared" si="1854"/>
        <v>0</v>
      </c>
      <c r="AB213" s="54">
        <f t="shared" si="1854"/>
        <v>0</v>
      </c>
      <c r="AC213" s="54">
        <f t="shared" si="1854"/>
        <v>0</v>
      </c>
      <c r="AD213" s="54">
        <f t="shared" si="1854"/>
        <v>0</v>
      </c>
      <c r="AE213" s="54">
        <f t="shared" si="1854"/>
        <v>0</v>
      </c>
      <c r="AF213" s="54">
        <f t="shared" si="1854"/>
        <v>0</v>
      </c>
      <c r="AG213" s="54">
        <f t="shared" si="1854"/>
        <v>0</v>
      </c>
      <c r="AH213" s="54">
        <f t="shared" si="1854"/>
        <v>0</v>
      </c>
      <c r="AI213" s="54">
        <f t="shared" si="1854"/>
        <v>0</v>
      </c>
      <c r="AJ213" s="54">
        <f t="shared" si="1854"/>
        <v>0</v>
      </c>
      <c r="AK213" s="55">
        <f t="shared" si="1854"/>
        <v>0</v>
      </c>
      <c r="AL213" s="54">
        <f t="shared" si="1854"/>
        <v>0</v>
      </c>
      <c r="AM213" s="54">
        <f t="shared" si="1854"/>
        <v>0</v>
      </c>
      <c r="AN213" s="54">
        <f t="shared" si="1854"/>
        <v>0</v>
      </c>
      <c r="AO213" s="106">
        <f t="shared" si="1854"/>
        <v>0</v>
      </c>
      <c r="AP213" s="55">
        <f t="shared" si="1854"/>
        <v>0</v>
      </c>
      <c r="AQ213" s="54">
        <f t="shared" si="1854"/>
        <v>0</v>
      </c>
      <c r="AR213" s="54">
        <f t="shared" si="1854"/>
        <v>0</v>
      </c>
      <c r="AS213" s="54">
        <f t="shared" si="1854"/>
        <v>0</v>
      </c>
      <c r="AT213" s="54">
        <f t="shared" si="1854"/>
        <v>0</v>
      </c>
      <c r="AU213" s="54">
        <f t="shared" si="1854"/>
        <v>0</v>
      </c>
      <c r="AV213" s="54">
        <f t="shared" si="1854"/>
        <v>0</v>
      </c>
      <c r="AW213" s="54">
        <f t="shared" si="1854"/>
        <v>0</v>
      </c>
      <c r="AX213" s="54">
        <f t="shared" si="1854"/>
        <v>0</v>
      </c>
      <c r="AY213" s="54">
        <f t="shared" si="1854"/>
        <v>0</v>
      </c>
      <c r="AZ213" s="54">
        <f t="shared" si="1854"/>
        <v>0</v>
      </c>
      <c r="BA213" s="55">
        <f t="shared" si="1854"/>
        <v>0</v>
      </c>
      <c r="BB213" s="54">
        <f t="shared" si="1854"/>
        <v>0</v>
      </c>
      <c r="BC213" s="54">
        <f t="shared" si="1854"/>
        <v>0</v>
      </c>
      <c r="BD213" s="54">
        <f t="shared" si="1854"/>
        <v>0</v>
      </c>
      <c r="BE213" s="106">
        <f t="shared" si="1854"/>
        <v>0</v>
      </c>
      <c r="BF213" s="55">
        <f t="shared" si="1854"/>
        <v>0</v>
      </c>
      <c r="BG213" s="54">
        <f t="shared" si="1854"/>
        <v>0</v>
      </c>
      <c r="BH213" s="54">
        <f t="shared" si="1854"/>
        <v>0</v>
      </c>
      <c r="BI213" s="54">
        <f t="shared" si="1854"/>
        <v>0</v>
      </c>
      <c r="BJ213" s="54">
        <f t="shared" si="1854"/>
        <v>0</v>
      </c>
      <c r="BK213" s="54">
        <f t="shared" si="1854"/>
        <v>0</v>
      </c>
      <c r="BL213" s="54">
        <f t="shared" si="1854"/>
        <v>0</v>
      </c>
      <c r="BM213" s="54">
        <f t="shared" si="1854"/>
        <v>0</v>
      </c>
      <c r="BN213" s="54">
        <f t="shared" si="1854"/>
        <v>0</v>
      </c>
      <c r="BO213" s="54">
        <f t="shared" si="1854"/>
        <v>0</v>
      </c>
      <c r="BP213" s="54">
        <f t="shared" si="1854"/>
        <v>0</v>
      </c>
      <c r="BQ213" s="55">
        <f t="shared" ref="BQ213:EM213" si="1855">BQ214+BQ216+BQ225+BQ234+BQ236+BQ238+BQ241</f>
        <v>0</v>
      </c>
      <c r="BR213" s="54">
        <f t="shared" si="1855"/>
        <v>0</v>
      </c>
      <c r="BS213" s="54">
        <f t="shared" si="1855"/>
        <v>0</v>
      </c>
      <c r="BT213" s="54">
        <f t="shared" si="1855"/>
        <v>0</v>
      </c>
      <c r="BU213" s="106">
        <f t="shared" si="1855"/>
        <v>0</v>
      </c>
      <c r="BV213" s="55">
        <f t="shared" si="1855"/>
        <v>0</v>
      </c>
      <c r="BW213" s="54">
        <f t="shared" si="1855"/>
        <v>0</v>
      </c>
      <c r="BX213" s="54">
        <f t="shared" si="1855"/>
        <v>0</v>
      </c>
      <c r="BY213" s="54">
        <f t="shared" si="1855"/>
        <v>0</v>
      </c>
      <c r="BZ213" s="54">
        <f t="shared" si="1855"/>
        <v>0</v>
      </c>
      <c r="CA213" s="54">
        <f t="shared" si="1855"/>
        <v>0</v>
      </c>
      <c r="CB213" s="54">
        <f t="shared" si="1855"/>
        <v>0</v>
      </c>
      <c r="CC213" s="54">
        <f t="shared" si="1855"/>
        <v>0</v>
      </c>
      <c r="CD213" s="54">
        <f t="shared" si="1855"/>
        <v>0</v>
      </c>
      <c r="CE213" s="54">
        <f t="shared" si="1855"/>
        <v>0</v>
      </c>
      <c r="CF213" s="54">
        <f t="shared" si="1855"/>
        <v>0</v>
      </c>
      <c r="CG213" s="55">
        <f t="shared" si="1855"/>
        <v>0</v>
      </c>
      <c r="CH213" s="54">
        <f t="shared" si="1855"/>
        <v>0</v>
      </c>
      <c r="CI213" s="54">
        <f t="shared" si="1855"/>
        <v>0</v>
      </c>
      <c r="CJ213" s="54">
        <f t="shared" si="1855"/>
        <v>0</v>
      </c>
      <c r="CK213" s="54">
        <f t="shared" si="1855"/>
        <v>0</v>
      </c>
      <c r="CL213" s="54">
        <f t="shared" si="1855"/>
        <v>0</v>
      </c>
      <c r="CM213" s="54">
        <f t="shared" si="1855"/>
        <v>0</v>
      </c>
      <c r="CN213" s="54">
        <f t="shared" si="1855"/>
        <v>0</v>
      </c>
      <c r="CO213" s="54">
        <f t="shared" si="1855"/>
        <v>0</v>
      </c>
      <c r="CP213" s="54">
        <f t="shared" si="1855"/>
        <v>0</v>
      </c>
      <c r="CQ213" s="54">
        <f t="shared" si="1855"/>
        <v>0</v>
      </c>
      <c r="CR213" s="54">
        <f t="shared" si="1855"/>
        <v>0</v>
      </c>
      <c r="CS213" s="54">
        <f t="shared" si="1855"/>
        <v>0</v>
      </c>
      <c r="CT213" s="54">
        <f t="shared" si="1855"/>
        <v>0</v>
      </c>
      <c r="CU213" s="106">
        <f t="shared" si="1855"/>
        <v>0</v>
      </c>
      <c r="CV213" s="149">
        <f t="shared" si="1855"/>
        <v>0</v>
      </c>
      <c r="CW213" s="55">
        <f t="shared" si="1855"/>
        <v>0</v>
      </c>
      <c r="CX213" s="54">
        <f t="shared" si="1855"/>
        <v>0</v>
      </c>
      <c r="CY213" s="54">
        <f t="shared" si="1855"/>
        <v>0</v>
      </c>
      <c r="CZ213" s="54">
        <f t="shared" si="1855"/>
        <v>0</v>
      </c>
      <c r="DA213" s="54">
        <f t="shared" si="1855"/>
        <v>0</v>
      </c>
      <c r="DB213" s="54">
        <f t="shared" si="1855"/>
        <v>0</v>
      </c>
      <c r="DC213" s="54">
        <f t="shared" si="1855"/>
        <v>0</v>
      </c>
      <c r="DD213" s="54">
        <f t="shared" si="1855"/>
        <v>0</v>
      </c>
      <c r="DE213" s="54">
        <f t="shared" si="1855"/>
        <v>0</v>
      </c>
      <c r="DF213" s="54">
        <f t="shared" si="1855"/>
        <v>0</v>
      </c>
      <c r="DG213" s="54">
        <f t="shared" si="1855"/>
        <v>0</v>
      </c>
      <c r="DH213" s="55">
        <f t="shared" si="1855"/>
        <v>0</v>
      </c>
      <c r="DI213" s="54">
        <f t="shared" si="1855"/>
        <v>0</v>
      </c>
      <c r="DJ213" s="54">
        <f t="shared" si="1855"/>
        <v>0</v>
      </c>
      <c r="DK213" s="54">
        <f t="shared" si="1855"/>
        <v>0</v>
      </c>
      <c r="DL213" s="106">
        <f t="shared" si="1855"/>
        <v>0</v>
      </c>
      <c r="DM213" s="55">
        <f t="shared" si="1855"/>
        <v>0</v>
      </c>
      <c r="DN213" s="54">
        <f t="shared" si="1855"/>
        <v>0</v>
      </c>
      <c r="DO213" s="54">
        <f t="shared" si="1855"/>
        <v>0</v>
      </c>
      <c r="DP213" s="54">
        <f t="shared" si="1855"/>
        <v>0</v>
      </c>
      <c r="DQ213" s="54">
        <f t="shared" si="1855"/>
        <v>0</v>
      </c>
      <c r="DR213" s="54">
        <f t="shared" si="1855"/>
        <v>0</v>
      </c>
      <c r="DS213" s="54">
        <f t="shared" si="1855"/>
        <v>0</v>
      </c>
      <c r="DT213" s="54">
        <f t="shared" si="1855"/>
        <v>0</v>
      </c>
      <c r="DU213" s="54">
        <f t="shared" si="1855"/>
        <v>0</v>
      </c>
      <c r="DV213" s="54">
        <f t="shared" si="1855"/>
        <v>0</v>
      </c>
      <c r="DW213" s="54">
        <f t="shared" si="1855"/>
        <v>0</v>
      </c>
      <c r="DX213" s="55">
        <f t="shared" si="1855"/>
        <v>0</v>
      </c>
      <c r="DY213" s="54">
        <f t="shared" si="1855"/>
        <v>0</v>
      </c>
      <c r="DZ213" s="54">
        <f t="shared" si="1855"/>
        <v>0</v>
      </c>
      <c r="EA213" s="54">
        <f t="shared" si="1855"/>
        <v>0</v>
      </c>
      <c r="EB213" s="106">
        <f t="shared" si="1855"/>
        <v>0</v>
      </c>
      <c r="EC213" s="55">
        <f t="shared" si="1855"/>
        <v>0</v>
      </c>
      <c r="ED213" s="54">
        <f t="shared" si="1855"/>
        <v>0</v>
      </c>
      <c r="EE213" s="54">
        <f t="shared" si="1855"/>
        <v>0</v>
      </c>
      <c r="EF213" s="54">
        <f t="shared" si="1855"/>
        <v>0</v>
      </c>
      <c r="EG213" s="54">
        <f t="shared" si="1855"/>
        <v>0</v>
      </c>
      <c r="EH213" s="54">
        <f t="shared" si="1855"/>
        <v>0</v>
      </c>
      <c r="EI213" s="54">
        <f t="shared" si="1855"/>
        <v>0</v>
      </c>
      <c r="EJ213" s="54">
        <f t="shared" si="1855"/>
        <v>0</v>
      </c>
      <c r="EK213" s="54">
        <f t="shared" si="1855"/>
        <v>0</v>
      </c>
      <c r="EL213" s="54">
        <f t="shared" si="1855"/>
        <v>0</v>
      </c>
      <c r="EM213" s="54">
        <f t="shared" si="1855"/>
        <v>0</v>
      </c>
      <c r="EN213" s="55">
        <f t="shared" ref="EN213:GY213" si="1856">EN214+EN216+EN225+EN234+EN236+EN238+EN241</f>
        <v>0</v>
      </c>
      <c r="EO213" s="54">
        <f t="shared" si="1856"/>
        <v>0</v>
      </c>
      <c r="EP213" s="54">
        <f t="shared" si="1856"/>
        <v>0</v>
      </c>
      <c r="EQ213" s="54">
        <f t="shared" si="1856"/>
        <v>0</v>
      </c>
      <c r="ER213" s="106">
        <f t="shared" si="1856"/>
        <v>0</v>
      </c>
      <c r="ES213" s="55">
        <f t="shared" si="1856"/>
        <v>0</v>
      </c>
      <c r="ET213" s="54">
        <f t="shared" si="1856"/>
        <v>0</v>
      </c>
      <c r="EU213" s="54">
        <f t="shared" si="1856"/>
        <v>0</v>
      </c>
      <c r="EV213" s="54">
        <f t="shared" si="1856"/>
        <v>0</v>
      </c>
      <c r="EW213" s="54">
        <f t="shared" si="1856"/>
        <v>0</v>
      </c>
      <c r="EX213" s="54">
        <f t="shared" si="1856"/>
        <v>0</v>
      </c>
      <c r="EY213" s="54">
        <f t="shared" si="1856"/>
        <v>0</v>
      </c>
      <c r="EZ213" s="54">
        <f t="shared" si="1856"/>
        <v>0</v>
      </c>
      <c r="FA213" s="54">
        <f t="shared" si="1856"/>
        <v>0</v>
      </c>
      <c r="FB213" s="54">
        <f t="shared" si="1856"/>
        <v>0</v>
      </c>
      <c r="FC213" s="54">
        <f t="shared" si="1856"/>
        <v>0</v>
      </c>
      <c r="FD213" s="55">
        <f t="shared" si="1856"/>
        <v>0</v>
      </c>
      <c r="FE213" s="54">
        <f t="shared" si="1856"/>
        <v>0</v>
      </c>
      <c r="FF213" s="54">
        <f t="shared" si="1856"/>
        <v>0</v>
      </c>
      <c r="FG213" s="54">
        <f t="shared" si="1856"/>
        <v>0</v>
      </c>
      <c r="FH213" s="106">
        <f t="shared" si="1856"/>
        <v>0</v>
      </c>
      <c r="FI213" s="55">
        <f t="shared" si="1856"/>
        <v>0</v>
      </c>
      <c r="FJ213" s="54">
        <f t="shared" si="1856"/>
        <v>0</v>
      </c>
      <c r="FK213" s="54">
        <f t="shared" si="1856"/>
        <v>0</v>
      </c>
      <c r="FL213" s="54">
        <f t="shared" si="1856"/>
        <v>0</v>
      </c>
      <c r="FM213" s="54">
        <f t="shared" si="1856"/>
        <v>0</v>
      </c>
      <c r="FN213" s="54">
        <f t="shared" si="1856"/>
        <v>0</v>
      </c>
      <c r="FO213" s="54">
        <f t="shared" si="1856"/>
        <v>0</v>
      </c>
      <c r="FP213" s="54">
        <f t="shared" si="1856"/>
        <v>0</v>
      </c>
      <c r="FQ213" s="54">
        <f t="shared" si="1856"/>
        <v>0</v>
      </c>
      <c r="FR213" s="54">
        <f t="shared" si="1856"/>
        <v>0</v>
      </c>
      <c r="FS213" s="54">
        <f t="shared" si="1856"/>
        <v>0</v>
      </c>
      <c r="FT213" s="55">
        <f t="shared" si="1856"/>
        <v>0</v>
      </c>
      <c r="FU213" s="54">
        <f t="shared" si="1856"/>
        <v>0</v>
      </c>
      <c r="FV213" s="54">
        <f t="shared" si="1856"/>
        <v>0</v>
      </c>
      <c r="FW213" s="54">
        <f t="shared" si="1856"/>
        <v>0</v>
      </c>
      <c r="FX213" s="106">
        <f t="shared" si="1856"/>
        <v>0</v>
      </c>
      <c r="FY213" s="55">
        <f t="shared" si="1856"/>
        <v>0</v>
      </c>
      <c r="FZ213" s="54">
        <f t="shared" si="1856"/>
        <v>0</v>
      </c>
      <c r="GA213" s="54">
        <f t="shared" si="1856"/>
        <v>0</v>
      </c>
      <c r="GB213" s="54">
        <f t="shared" si="1856"/>
        <v>0</v>
      </c>
      <c r="GC213" s="54">
        <f t="shared" si="1856"/>
        <v>0</v>
      </c>
      <c r="GD213" s="54">
        <f t="shared" si="1856"/>
        <v>0</v>
      </c>
      <c r="GE213" s="54">
        <f t="shared" si="1856"/>
        <v>0</v>
      </c>
      <c r="GF213" s="54">
        <f t="shared" si="1856"/>
        <v>0</v>
      </c>
      <c r="GG213" s="54">
        <f t="shared" si="1856"/>
        <v>0</v>
      </c>
      <c r="GH213" s="54">
        <f t="shared" si="1856"/>
        <v>0</v>
      </c>
      <c r="GI213" s="54">
        <f t="shared" si="1856"/>
        <v>0</v>
      </c>
      <c r="GJ213" s="55">
        <f t="shared" si="1856"/>
        <v>0</v>
      </c>
      <c r="GK213" s="54">
        <f t="shared" si="1856"/>
        <v>0</v>
      </c>
      <c r="GL213" s="54">
        <f t="shared" si="1856"/>
        <v>0</v>
      </c>
      <c r="GM213" s="54">
        <f t="shared" si="1856"/>
        <v>0</v>
      </c>
      <c r="GN213" s="106">
        <f t="shared" si="1856"/>
        <v>0</v>
      </c>
      <c r="GO213" s="55">
        <f t="shared" si="1856"/>
        <v>0</v>
      </c>
      <c r="GP213" s="54">
        <f t="shared" si="1856"/>
        <v>0</v>
      </c>
      <c r="GQ213" s="54">
        <f t="shared" si="1856"/>
        <v>0</v>
      </c>
      <c r="GR213" s="54">
        <f t="shared" si="1856"/>
        <v>0</v>
      </c>
      <c r="GS213" s="54">
        <f t="shared" si="1856"/>
        <v>0</v>
      </c>
      <c r="GT213" s="54">
        <f t="shared" si="1856"/>
        <v>0</v>
      </c>
      <c r="GU213" s="54">
        <f t="shared" si="1856"/>
        <v>0</v>
      </c>
      <c r="GV213" s="54">
        <f t="shared" si="1856"/>
        <v>0</v>
      </c>
      <c r="GW213" s="54">
        <f t="shared" si="1856"/>
        <v>0</v>
      </c>
      <c r="GX213" s="54">
        <f t="shared" si="1856"/>
        <v>0</v>
      </c>
      <c r="GY213" s="54">
        <f t="shared" si="1856"/>
        <v>0</v>
      </c>
      <c r="GZ213" s="55">
        <f t="shared" ref="GZ213:JW213" si="1857">GZ214+GZ216+GZ225+GZ234+GZ236+GZ238+GZ241</f>
        <v>0</v>
      </c>
      <c r="HA213" s="54">
        <f t="shared" si="1857"/>
        <v>0</v>
      </c>
      <c r="HB213" s="54">
        <f t="shared" si="1857"/>
        <v>0</v>
      </c>
      <c r="HC213" s="54">
        <f t="shared" si="1857"/>
        <v>0</v>
      </c>
      <c r="HD213" s="54">
        <f t="shared" si="1857"/>
        <v>0</v>
      </c>
      <c r="HE213" s="54">
        <f t="shared" si="1857"/>
        <v>0</v>
      </c>
      <c r="HF213" s="54">
        <f t="shared" si="1857"/>
        <v>0</v>
      </c>
      <c r="HG213" s="54">
        <f t="shared" si="1857"/>
        <v>0</v>
      </c>
      <c r="HH213" s="54">
        <f t="shared" si="1857"/>
        <v>0</v>
      </c>
      <c r="HI213" s="54">
        <f t="shared" si="1857"/>
        <v>0</v>
      </c>
      <c r="HJ213" s="54">
        <f t="shared" si="1857"/>
        <v>0</v>
      </c>
      <c r="HK213" s="54">
        <f t="shared" si="1857"/>
        <v>0</v>
      </c>
      <c r="HL213" s="54">
        <f t="shared" si="1857"/>
        <v>0</v>
      </c>
      <c r="HM213" s="54">
        <f t="shared" si="1857"/>
        <v>0</v>
      </c>
      <c r="HN213" s="106">
        <f t="shared" si="1857"/>
        <v>0</v>
      </c>
      <c r="HO213" s="133">
        <f t="shared" si="1857"/>
        <v>0</v>
      </c>
      <c r="HP213" s="149">
        <f t="shared" si="1857"/>
        <v>0</v>
      </c>
      <c r="HQ213" s="55">
        <f t="shared" si="1857"/>
        <v>0</v>
      </c>
      <c r="HR213" s="54">
        <f t="shared" si="1857"/>
        <v>0</v>
      </c>
      <c r="HS213" s="54">
        <f t="shared" si="1857"/>
        <v>0</v>
      </c>
      <c r="HT213" s="54">
        <f t="shared" si="1857"/>
        <v>0</v>
      </c>
      <c r="HU213" s="54">
        <f t="shared" si="1857"/>
        <v>0</v>
      </c>
      <c r="HV213" s="54">
        <f t="shared" si="1857"/>
        <v>0</v>
      </c>
      <c r="HW213" s="54">
        <f t="shared" si="1857"/>
        <v>0</v>
      </c>
      <c r="HX213" s="54">
        <f t="shared" si="1857"/>
        <v>0</v>
      </c>
      <c r="HY213" s="54">
        <f t="shared" si="1857"/>
        <v>0</v>
      </c>
      <c r="HZ213" s="54">
        <f t="shared" si="1857"/>
        <v>0</v>
      </c>
      <c r="IA213" s="54">
        <f t="shared" si="1857"/>
        <v>0</v>
      </c>
      <c r="IB213" s="55">
        <f t="shared" si="1857"/>
        <v>0</v>
      </c>
      <c r="IC213" s="54">
        <f t="shared" si="1857"/>
        <v>0</v>
      </c>
      <c r="ID213" s="54">
        <f t="shared" si="1857"/>
        <v>0</v>
      </c>
      <c r="IE213" s="54">
        <f t="shared" si="1857"/>
        <v>0</v>
      </c>
      <c r="IF213" s="106">
        <f t="shared" si="1857"/>
        <v>0</v>
      </c>
      <c r="IG213" s="55">
        <f t="shared" si="1857"/>
        <v>0</v>
      </c>
      <c r="IH213" s="54">
        <f t="shared" si="1857"/>
        <v>0</v>
      </c>
      <c r="II213" s="54">
        <f t="shared" si="1857"/>
        <v>0</v>
      </c>
      <c r="IJ213" s="54">
        <f t="shared" si="1857"/>
        <v>0</v>
      </c>
      <c r="IK213" s="54">
        <f t="shared" si="1857"/>
        <v>0</v>
      </c>
      <c r="IL213" s="54">
        <f t="shared" si="1857"/>
        <v>0</v>
      </c>
      <c r="IM213" s="54">
        <f t="shared" si="1857"/>
        <v>0</v>
      </c>
      <c r="IN213" s="54">
        <f t="shared" si="1857"/>
        <v>0</v>
      </c>
      <c r="IO213" s="54">
        <f t="shared" si="1857"/>
        <v>0</v>
      </c>
      <c r="IP213" s="54">
        <f t="shared" si="1857"/>
        <v>0</v>
      </c>
      <c r="IQ213" s="54">
        <f t="shared" si="1857"/>
        <v>0</v>
      </c>
      <c r="IR213" s="55">
        <f t="shared" si="1857"/>
        <v>0</v>
      </c>
      <c r="IS213" s="54">
        <f t="shared" si="1857"/>
        <v>0</v>
      </c>
      <c r="IT213" s="54">
        <f t="shared" si="1857"/>
        <v>0</v>
      </c>
      <c r="IU213" s="54">
        <f t="shared" si="1857"/>
        <v>0</v>
      </c>
      <c r="IV213" s="106">
        <f t="shared" si="1857"/>
        <v>0</v>
      </c>
      <c r="IW213" s="55">
        <f t="shared" si="1857"/>
        <v>0</v>
      </c>
      <c r="IX213" s="54">
        <f t="shared" si="1857"/>
        <v>0</v>
      </c>
      <c r="IY213" s="54">
        <f t="shared" si="1857"/>
        <v>0</v>
      </c>
      <c r="IZ213" s="54">
        <f t="shared" si="1857"/>
        <v>0</v>
      </c>
      <c r="JA213" s="54">
        <f t="shared" si="1857"/>
        <v>0</v>
      </c>
      <c r="JB213" s="54">
        <f t="shared" si="1857"/>
        <v>0</v>
      </c>
      <c r="JC213" s="54">
        <f t="shared" si="1857"/>
        <v>0</v>
      </c>
      <c r="JD213" s="54">
        <f t="shared" si="1857"/>
        <v>0</v>
      </c>
      <c r="JE213" s="54">
        <f t="shared" si="1857"/>
        <v>0</v>
      </c>
      <c r="JF213" s="54">
        <f t="shared" si="1857"/>
        <v>0</v>
      </c>
      <c r="JG213" s="54">
        <f t="shared" si="1857"/>
        <v>0</v>
      </c>
      <c r="JH213" s="55">
        <f t="shared" si="1857"/>
        <v>0</v>
      </c>
      <c r="JI213" s="54">
        <f t="shared" si="1857"/>
        <v>0</v>
      </c>
      <c r="JJ213" s="54">
        <f t="shared" si="1857"/>
        <v>0</v>
      </c>
      <c r="JK213" s="54">
        <f t="shared" si="1857"/>
        <v>0</v>
      </c>
      <c r="JL213" s="106">
        <f t="shared" si="1857"/>
        <v>0</v>
      </c>
      <c r="JM213" s="55">
        <f t="shared" si="1857"/>
        <v>0</v>
      </c>
      <c r="JN213" s="54">
        <f t="shared" si="1857"/>
        <v>0</v>
      </c>
      <c r="JO213" s="54">
        <f t="shared" si="1857"/>
        <v>0</v>
      </c>
      <c r="JP213" s="54">
        <f t="shared" si="1857"/>
        <v>0</v>
      </c>
      <c r="JQ213" s="54">
        <f t="shared" si="1857"/>
        <v>0</v>
      </c>
      <c r="JR213" s="54">
        <f t="shared" si="1857"/>
        <v>0</v>
      </c>
      <c r="JS213" s="54">
        <f t="shared" si="1857"/>
        <v>0</v>
      </c>
      <c r="JT213" s="54">
        <f t="shared" si="1857"/>
        <v>0</v>
      </c>
      <c r="JU213" s="54">
        <f t="shared" si="1857"/>
        <v>0</v>
      </c>
      <c r="JV213" s="54">
        <f t="shared" si="1857"/>
        <v>0</v>
      </c>
      <c r="JW213" s="54">
        <f t="shared" si="1857"/>
        <v>0</v>
      </c>
      <c r="JX213" s="55">
        <f t="shared" ref="JX213:MT213" si="1858">JX214+JX216+JX225+JX234+JX236+JX238+JX241</f>
        <v>0</v>
      </c>
      <c r="JY213" s="54">
        <f t="shared" si="1858"/>
        <v>0</v>
      </c>
      <c r="JZ213" s="54">
        <f t="shared" si="1858"/>
        <v>0</v>
      </c>
      <c r="KA213" s="54">
        <f t="shared" si="1858"/>
        <v>0</v>
      </c>
      <c r="KB213" s="106">
        <f t="shared" si="1858"/>
        <v>0</v>
      </c>
      <c r="KC213" s="55">
        <f t="shared" si="1858"/>
        <v>0</v>
      </c>
      <c r="KD213" s="54">
        <f t="shared" si="1858"/>
        <v>0</v>
      </c>
      <c r="KE213" s="54">
        <f t="shared" si="1858"/>
        <v>0</v>
      </c>
      <c r="KF213" s="54">
        <f t="shared" si="1858"/>
        <v>0</v>
      </c>
      <c r="KG213" s="54">
        <f t="shared" si="1858"/>
        <v>0</v>
      </c>
      <c r="KH213" s="54">
        <f t="shared" si="1858"/>
        <v>0</v>
      </c>
      <c r="KI213" s="54">
        <f t="shared" si="1858"/>
        <v>0</v>
      </c>
      <c r="KJ213" s="54">
        <f t="shared" si="1858"/>
        <v>0</v>
      </c>
      <c r="KK213" s="54">
        <f t="shared" si="1858"/>
        <v>0</v>
      </c>
      <c r="KL213" s="54">
        <f t="shared" si="1858"/>
        <v>0</v>
      </c>
      <c r="KM213" s="54">
        <f t="shared" si="1858"/>
        <v>0</v>
      </c>
      <c r="KN213" s="55">
        <f t="shared" si="1858"/>
        <v>0</v>
      </c>
      <c r="KO213" s="54">
        <f t="shared" si="1858"/>
        <v>0</v>
      </c>
      <c r="KP213" s="54">
        <f t="shared" si="1858"/>
        <v>0</v>
      </c>
      <c r="KQ213" s="54">
        <f t="shared" si="1858"/>
        <v>0</v>
      </c>
      <c r="KR213" s="54">
        <f t="shared" si="1858"/>
        <v>0</v>
      </c>
      <c r="KS213" s="54">
        <f t="shared" si="1858"/>
        <v>0</v>
      </c>
      <c r="KT213" s="54">
        <f t="shared" si="1858"/>
        <v>0</v>
      </c>
      <c r="KU213" s="54">
        <f t="shared" si="1858"/>
        <v>0</v>
      </c>
      <c r="KV213" s="54">
        <f t="shared" si="1858"/>
        <v>0</v>
      </c>
      <c r="KW213" s="54">
        <f t="shared" si="1858"/>
        <v>0</v>
      </c>
      <c r="KX213" s="54">
        <f t="shared" si="1858"/>
        <v>0</v>
      </c>
      <c r="KY213" s="54">
        <f t="shared" si="1858"/>
        <v>0</v>
      </c>
      <c r="KZ213" s="54">
        <f t="shared" si="1858"/>
        <v>0</v>
      </c>
      <c r="LA213" s="54">
        <f t="shared" si="1858"/>
        <v>0</v>
      </c>
      <c r="LB213" s="106">
        <f t="shared" si="1858"/>
        <v>0</v>
      </c>
      <c r="LC213" s="149">
        <f t="shared" si="1858"/>
        <v>0</v>
      </c>
      <c r="LD213" s="55">
        <f t="shared" si="1858"/>
        <v>0</v>
      </c>
      <c r="LE213" s="54">
        <f t="shared" si="1858"/>
        <v>0</v>
      </c>
      <c r="LF213" s="54">
        <f t="shared" si="1858"/>
        <v>0</v>
      </c>
      <c r="LG213" s="54">
        <f t="shared" si="1858"/>
        <v>0</v>
      </c>
      <c r="LH213" s="54">
        <f t="shared" si="1858"/>
        <v>0</v>
      </c>
      <c r="LI213" s="54">
        <f t="shared" si="1858"/>
        <v>0</v>
      </c>
      <c r="LJ213" s="54">
        <f t="shared" si="1858"/>
        <v>0</v>
      </c>
      <c r="LK213" s="54">
        <f t="shared" si="1858"/>
        <v>0</v>
      </c>
      <c r="LL213" s="54">
        <f t="shared" si="1858"/>
        <v>0</v>
      </c>
      <c r="LM213" s="54">
        <f t="shared" si="1858"/>
        <v>0</v>
      </c>
      <c r="LN213" s="54">
        <f t="shared" si="1858"/>
        <v>0</v>
      </c>
      <c r="LO213" s="55">
        <f t="shared" si="1858"/>
        <v>0</v>
      </c>
      <c r="LP213" s="54">
        <f t="shared" si="1858"/>
        <v>0</v>
      </c>
      <c r="LQ213" s="54">
        <f t="shared" si="1858"/>
        <v>0</v>
      </c>
      <c r="LR213" s="54">
        <f t="shared" si="1858"/>
        <v>0</v>
      </c>
      <c r="LS213" s="106">
        <f t="shared" si="1858"/>
        <v>0</v>
      </c>
      <c r="LT213" s="55">
        <f t="shared" si="1858"/>
        <v>0</v>
      </c>
      <c r="LU213" s="54">
        <f t="shared" si="1858"/>
        <v>0</v>
      </c>
      <c r="LV213" s="54">
        <f t="shared" si="1858"/>
        <v>0</v>
      </c>
      <c r="LW213" s="54">
        <f t="shared" si="1858"/>
        <v>0</v>
      </c>
      <c r="LX213" s="54">
        <f t="shared" si="1858"/>
        <v>0</v>
      </c>
      <c r="LY213" s="54">
        <f t="shared" si="1858"/>
        <v>0</v>
      </c>
      <c r="LZ213" s="54">
        <f t="shared" si="1858"/>
        <v>0</v>
      </c>
      <c r="MA213" s="54">
        <f t="shared" si="1858"/>
        <v>0</v>
      </c>
      <c r="MB213" s="54">
        <f t="shared" si="1858"/>
        <v>0</v>
      </c>
      <c r="MC213" s="54">
        <f t="shared" si="1858"/>
        <v>0</v>
      </c>
      <c r="MD213" s="54">
        <f t="shared" si="1858"/>
        <v>0</v>
      </c>
      <c r="ME213" s="55">
        <f t="shared" si="1858"/>
        <v>0</v>
      </c>
      <c r="MF213" s="54">
        <f t="shared" si="1858"/>
        <v>0</v>
      </c>
      <c r="MG213" s="54">
        <f t="shared" si="1858"/>
        <v>0</v>
      </c>
      <c r="MH213" s="54">
        <f t="shared" si="1858"/>
        <v>0</v>
      </c>
      <c r="MI213" s="106">
        <f t="shared" si="1858"/>
        <v>0</v>
      </c>
      <c r="MJ213" s="55">
        <f t="shared" si="1858"/>
        <v>0</v>
      </c>
      <c r="MK213" s="54">
        <f t="shared" si="1858"/>
        <v>0</v>
      </c>
      <c r="ML213" s="54">
        <f t="shared" si="1858"/>
        <v>0</v>
      </c>
      <c r="MM213" s="54">
        <f t="shared" si="1858"/>
        <v>0</v>
      </c>
      <c r="MN213" s="54">
        <f t="shared" si="1858"/>
        <v>0</v>
      </c>
      <c r="MO213" s="54">
        <f t="shared" si="1858"/>
        <v>0</v>
      </c>
      <c r="MP213" s="54">
        <f t="shared" si="1858"/>
        <v>0</v>
      </c>
      <c r="MQ213" s="54">
        <f t="shared" si="1858"/>
        <v>0</v>
      </c>
      <c r="MR213" s="54">
        <f t="shared" si="1858"/>
        <v>0</v>
      </c>
      <c r="MS213" s="54">
        <f t="shared" si="1858"/>
        <v>0</v>
      </c>
      <c r="MT213" s="54">
        <f t="shared" si="1858"/>
        <v>0</v>
      </c>
      <c r="MU213" s="55">
        <f t="shared" ref="MU213:PF213" si="1859">MU214+MU216+MU225+MU234+MU236+MU238+MU241</f>
        <v>0</v>
      </c>
      <c r="MV213" s="54">
        <f t="shared" si="1859"/>
        <v>0</v>
      </c>
      <c r="MW213" s="54">
        <f t="shared" si="1859"/>
        <v>0</v>
      </c>
      <c r="MX213" s="54">
        <f t="shared" si="1859"/>
        <v>0</v>
      </c>
      <c r="MY213" s="106">
        <f t="shared" si="1859"/>
        <v>0</v>
      </c>
      <c r="MZ213" s="55">
        <f t="shared" si="1859"/>
        <v>0</v>
      </c>
      <c r="NA213" s="54">
        <f t="shared" si="1859"/>
        <v>0</v>
      </c>
      <c r="NB213" s="54">
        <f t="shared" si="1859"/>
        <v>0</v>
      </c>
      <c r="NC213" s="54">
        <f t="shared" si="1859"/>
        <v>0</v>
      </c>
      <c r="ND213" s="54">
        <f t="shared" si="1859"/>
        <v>0</v>
      </c>
      <c r="NE213" s="54">
        <f t="shared" si="1859"/>
        <v>0</v>
      </c>
      <c r="NF213" s="54">
        <f t="shared" si="1859"/>
        <v>0</v>
      </c>
      <c r="NG213" s="54">
        <f t="shared" si="1859"/>
        <v>0</v>
      </c>
      <c r="NH213" s="54">
        <f t="shared" si="1859"/>
        <v>0</v>
      </c>
      <c r="NI213" s="54">
        <f t="shared" si="1859"/>
        <v>0</v>
      </c>
      <c r="NJ213" s="54">
        <f t="shared" si="1859"/>
        <v>0</v>
      </c>
      <c r="NK213" s="55">
        <f t="shared" si="1859"/>
        <v>0</v>
      </c>
      <c r="NL213" s="54">
        <f t="shared" si="1859"/>
        <v>0</v>
      </c>
      <c r="NM213" s="54">
        <f t="shared" si="1859"/>
        <v>0</v>
      </c>
      <c r="NN213" s="54">
        <f t="shared" si="1859"/>
        <v>0</v>
      </c>
      <c r="NO213" s="106">
        <f t="shared" si="1859"/>
        <v>0</v>
      </c>
      <c r="NP213" s="55">
        <f t="shared" si="1859"/>
        <v>0</v>
      </c>
      <c r="NQ213" s="54">
        <f t="shared" si="1859"/>
        <v>0</v>
      </c>
      <c r="NR213" s="54">
        <f t="shared" si="1859"/>
        <v>0</v>
      </c>
      <c r="NS213" s="54">
        <f t="shared" si="1859"/>
        <v>0</v>
      </c>
      <c r="NT213" s="54">
        <f t="shared" si="1859"/>
        <v>0</v>
      </c>
      <c r="NU213" s="54">
        <f t="shared" si="1859"/>
        <v>0</v>
      </c>
      <c r="NV213" s="54">
        <f t="shared" si="1859"/>
        <v>0</v>
      </c>
      <c r="NW213" s="54">
        <f t="shared" si="1859"/>
        <v>0</v>
      </c>
      <c r="NX213" s="54">
        <f t="shared" si="1859"/>
        <v>0</v>
      </c>
      <c r="NY213" s="54">
        <f t="shared" si="1859"/>
        <v>0</v>
      </c>
      <c r="NZ213" s="54">
        <f t="shared" si="1859"/>
        <v>0</v>
      </c>
      <c r="OA213" s="55">
        <f t="shared" si="1859"/>
        <v>0</v>
      </c>
      <c r="OB213" s="54">
        <f t="shared" si="1859"/>
        <v>0</v>
      </c>
      <c r="OC213" s="54">
        <f t="shared" si="1859"/>
        <v>0</v>
      </c>
      <c r="OD213" s="54">
        <f t="shared" si="1859"/>
        <v>0</v>
      </c>
      <c r="OE213" s="106">
        <f t="shared" si="1859"/>
        <v>0</v>
      </c>
      <c r="OF213" s="55">
        <f t="shared" si="1859"/>
        <v>0</v>
      </c>
      <c r="OG213" s="54">
        <f t="shared" si="1859"/>
        <v>0</v>
      </c>
      <c r="OH213" s="54">
        <f t="shared" si="1859"/>
        <v>0</v>
      </c>
      <c r="OI213" s="54">
        <f t="shared" si="1859"/>
        <v>0</v>
      </c>
      <c r="OJ213" s="54">
        <f t="shared" si="1859"/>
        <v>0</v>
      </c>
      <c r="OK213" s="54">
        <f t="shared" si="1859"/>
        <v>0</v>
      </c>
      <c r="OL213" s="54">
        <f t="shared" si="1859"/>
        <v>0</v>
      </c>
      <c r="OM213" s="54">
        <f t="shared" si="1859"/>
        <v>0</v>
      </c>
      <c r="ON213" s="54">
        <f t="shared" si="1859"/>
        <v>0</v>
      </c>
      <c r="OO213" s="54">
        <f t="shared" si="1859"/>
        <v>0</v>
      </c>
      <c r="OP213" s="54">
        <f t="shared" si="1859"/>
        <v>0</v>
      </c>
      <c r="OQ213" s="55">
        <f t="shared" si="1859"/>
        <v>0</v>
      </c>
      <c r="OR213" s="54">
        <f t="shared" si="1859"/>
        <v>0</v>
      </c>
      <c r="OS213" s="54">
        <f t="shared" si="1859"/>
        <v>0</v>
      </c>
      <c r="OT213" s="54">
        <f t="shared" si="1859"/>
        <v>0</v>
      </c>
      <c r="OU213" s="106">
        <f t="shared" si="1859"/>
        <v>0</v>
      </c>
      <c r="OV213" s="55">
        <f t="shared" si="1859"/>
        <v>0</v>
      </c>
      <c r="OW213" s="54">
        <f t="shared" si="1859"/>
        <v>0</v>
      </c>
      <c r="OX213" s="54">
        <f t="shared" si="1859"/>
        <v>0</v>
      </c>
      <c r="OY213" s="54">
        <f t="shared" si="1859"/>
        <v>0</v>
      </c>
      <c r="OZ213" s="54">
        <f t="shared" si="1859"/>
        <v>0</v>
      </c>
      <c r="PA213" s="54">
        <f t="shared" si="1859"/>
        <v>0</v>
      </c>
      <c r="PB213" s="54">
        <f t="shared" si="1859"/>
        <v>0</v>
      </c>
      <c r="PC213" s="54">
        <f t="shared" si="1859"/>
        <v>0</v>
      </c>
      <c r="PD213" s="54">
        <f t="shared" si="1859"/>
        <v>0</v>
      </c>
      <c r="PE213" s="54">
        <f t="shared" si="1859"/>
        <v>0</v>
      </c>
      <c r="PF213" s="54">
        <f t="shared" si="1859"/>
        <v>0</v>
      </c>
      <c r="PG213" s="55">
        <f t="shared" ref="PG213:RR213" si="1860">PG214+PG216+PG225+PG234+PG236+PG238+PG241</f>
        <v>0</v>
      </c>
      <c r="PH213" s="54">
        <f t="shared" si="1860"/>
        <v>0</v>
      </c>
      <c r="PI213" s="54">
        <f t="shared" si="1860"/>
        <v>0</v>
      </c>
      <c r="PJ213" s="54">
        <f t="shared" si="1860"/>
        <v>0</v>
      </c>
      <c r="PK213" s="106">
        <f t="shared" si="1860"/>
        <v>0</v>
      </c>
      <c r="PL213" s="55">
        <f t="shared" si="1860"/>
        <v>0</v>
      </c>
      <c r="PM213" s="54">
        <f t="shared" si="1860"/>
        <v>0</v>
      </c>
      <c r="PN213" s="54">
        <f t="shared" si="1860"/>
        <v>0</v>
      </c>
      <c r="PO213" s="54">
        <f t="shared" si="1860"/>
        <v>0</v>
      </c>
      <c r="PP213" s="54">
        <f t="shared" si="1860"/>
        <v>0</v>
      </c>
      <c r="PQ213" s="54">
        <f t="shared" si="1860"/>
        <v>0</v>
      </c>
      <c r="PR213" s="54">
        <f t="shared" si="1860"/>
        <v>0</v>
      </c>
      <c r="PS213" s="54">
        <f t="shared" si="1860"/>
        <v>0</v>
      </c>
      <c r="PT213" s="54">
        <f t="shared" si="1860"/>
        <v>0</v>
      </c>
      <c r="PU213" s="54">
        <f t="shared" si="1860"/>
        <v>0</v>
      </c>
      <c r="PV213" s="54">
        <f t="shared" si="1860"/>
        <v>0</v>
      </c>
      <c r="PW213" s="55">
        <f t="shared" si="1860"/>
        <v>0</v>
      </c>
      <c r="PX213" s="54">
        <f t="shared" si="1860"/>
        <v>0</v>
      </c>
      <c r="PY213" s="54">
        <f t="shared" si="1860"/>
        <v>0</v>
      </c>
      <c r="PZ213" s="54">
        <f t="shared" si="1860"/>
        <v>0</v>
      </c>
      <c r="QA213" s="106">
        <f t="shared" si="1860"/>
        <v>0</v>
      </c>
      <c r="QB213" s="55">
        <f t="shared" si="1860"/>
        <v>0</v>
      </c>
      <c r="QC213" s="54">
        <f t="shared" si="1860"/>
        <v>0</v>
      </c>
      <c r="QD213" s="54">
        <f t="shared" si="1860"/>
        <v>0</v>
      </c>
      <c r="QE213" s="54">
        <f t="shared" si="1860"/>
        <v>0</v>
      </c>
      <c r="QF213" s="54">
        <f t="shared" si="1860"/>
        <v>0</v>
      </c>
      <c r="QG213" s="54">
        <f t="shared" si="1860"/>
        <v>0</v>
      </c>
      <c r="QH213" s="54">
        <f t="shared" si="1860"/>
        <v>0</v>
      </c>
      <c r="QI213" s="54">
        <f t="shared" si="1860"/>
        <v>0</v>
      </c>
      <c r="QJ213" s="54">
        <f t="shared" si="1860"/>
        <v>0</v>
      </c>
      <c r="QK213" s="54">
        <f t="shared" si="1860"/>
        <v>0</v>
      </c>
      <c r="QL213" s="54">
        <f t="shared" si="1860"/>
        <v>0</v>
      </c>
      <c r="QM213" s="55">
        <f t="shared" si="1860"/>
        <v>0</v>
      </c>
      <c r="QN213" s="54">
        <f t="shared" si="1860"/>
        <v>0</v>
      </c>
      <c r="QO213" s="54">
        <f t="shared" si="1860"/>
        <v>0</v>
      </c>
      <c r="QP213" s="54">
        <f t="shared" si="1860"/>
        <v>0</v>
      </c>
      <c r="QQ213" s="106">
        <f t="shared" si="1860"/>
        <v>0</v>
      </c>
      <c r="QR213" s="55">
        <f t="shared" si="1860"/>
        <v>0</v>
      </c>
      <c r="QS213" s="54">
        <f t="shared" si="1860"/>
        <v>0</v>
      </c>
      <c r="QT213" s="54">
        <f t="shared" si="1860"/>
        <v>0</v>
      </c>
      <c r="QU213" s="54">
        <f t="shared" si="1860"/>
        <v>0</v>
      </c>
      <c r="QV213" s="54">
        <f t="shared" si="1860"/>
        <v>0</v>
      </c>
      <c r="QW213" s="54">
        <f t="shared" si="1860"/>
        <v>0</v>
      </c>
      <c r="QX213" s="54">
        <f t="shared" si="1860"/>
        <v>0</v>
      </c>
      <c r="QY213" s="54">
        <f t="shared" si="1860"/>
        <v>0</v>
      </c>
      <c r="QZ213" s="54">
        <f t="shared" si="1860"/>
        <v>0</v>
      </c>
      <c r="RA213" s="54">
        <f t="shared" si="1860"/>
        <v>0</v>
      </c>
      <c r="RB213" s="54">
        <f t="shared" si="1860"/>
        <v>0</v>
      </c>
      <c r="RC213" s="55">
        <f t="shared" si="1860"/>
        <v>0</v>
      </c>
      <c r="RD213" s="54">
        <f t="shared" si="1860"/>
        <v>0</v>
      </c>
      <c r="RE213" s="54">
        <f t="shared" si="1860"/>
        <v>0</v>
      </c>
      <c r="RF213" s="54">
        <f t="shared" si="1860"/>
        <v>0</v>
      </c>
      <c r="RG213" s="54">
        <f t="shared" si="1860"/>
        <v>0</v>
      </c>
      <c r="RH213" s="54">
        <f t="shared" si="1860"/>
        <v>0</v>
      </c>
      <c r="RI213" s="54">
        <f t="shared" si="1860"/>
        <v>0</v>
      </c>
      <c r="RJ213" s="54">
        <f t="shared" si="1860"/>
        <v>0</v>
      </c>
      <c r="RK213" s="54">
        <f t="shared" si="1860"/>
        <v>0</v>
      </c>
      <c r="RL213" s="54">
        <f t="shared" si="1860"/>
        <v>0</v>
      </c>
      <c r="RM213" s="54">
        <f t="shared" si="1860"/>
        <v>0</v>
      </c>
      <c r="RN213" s="54">
        <f t="shared" si="1860"/>
        <v>0</v>
      </c>
      <c r="RO213" s="54">
        <f t="shared" si="1860"/>
        <v>0</v>
      </c>
      <c r="RP213" s="54">
        <f t="shared" si="1860"/>
        <v>0</v>
      </c>
      <c r="RQ213" s="106">
        <f t="shared" si="1860"/>
        <v>0</v>
      </c>
      <c r="RR213" s="149">
        <f t="shared" si="1860"/>
        <v>0</v>
      </c>
      <c r="RS213" s="55">
        <f t="shared" ref="RS213:UD213" si="1861">RS214+RS216+RS225+RS234+RS236+RS238+RS241</f>
        <v>0</v>
      </c>
      <c r="RT213" s="54">
        <f t="shared" si="1861"/>
        <v>0</v>
      </c>
      <c r="RU213" s="54">
        <f t="shared" si="1861"/>
        <v>0</v>
      </c>
      <c r="RV213" s="54">
        <f t="shared" si="1861"/>
        <v>0</v>
      </c>
      <c r="RW213" s="54">
        <f t="shared" si="1861"/>
        <v>0</v>
      </c>
      <c r="RX213" s="54">
        <f t="shared" si="1861"/>
        <v>0</v>
      </c>
      <c r="RY213" s="54">
        <f t="shared" si="1861"/>
        <v>0</v>
      </c>
      <c r="RZ213" s="54">
        <f t="shared" si="1861"/>
        <v>0</v>
      </c>
      <c r="SA213" s="54">
        <f t="shared" si="1861"/>
        <v>0</v>
      </c>
      <c r="SB213" s="54">
        <f t="shared" si="1861"/>
        <v>0</v>
      </c>
      <c r="SC213" s="54">
        <f t="shared" si="1861"/>
        <v>0</v>
      </c>
      <c r="SD213" s="55">
        <f t="shared" si="1861"/>
        <v>0</v>
      </c>
      <c r="SE213" s="54">
        <f t="shared" si="1861"/>
        <v>0</v>
      </c>
      <c r="SF213" s="54">
        <f t="shared" si="1861"/>
        <v>0</v>
      </c>
      <c r="SG213" s="54">
        <f t="shared" si="1861"/>
        <v>0</v>
      </c>
      <c r="SH213" s="106">
        <f t="shared" si="1861"/>
        <v>0</v>
      </c>
      <c r="SI213" s="55">
        <f t="shared" si="1861"/>
        <v>0</v>
      </c>
      <c r="SJ213" s="54">
        <f t="shared" si="1861"/>
        <v>0</v>
      </c>
      <c r="SK213" s="54">
        <f t="shared" si="1861"/>
        <v>0</v>
      </c>
      <c r="SL213" s="54">
        <f t="shared" si="1861"/>
        <v>0</v>
      </c>
      <c r="SM213" s="54">
        <f t="shared" si="1861"/>
        <v>0</v>
      </c>
      <c r="SN213" s="54">
        <f t="shared" si="1861"/>
        <v>0</v>
      </c>
      <c r="SO213" s="54">
        <f t="shared" si="1861"/>
        <v>0</v>
      </c>
      <c r="SP213" s="54">
        <f t="shared" si="1861"/>
        <v>0</v>
      </c>
      <c r="SQ213" s="54">
        <f t="shared" si="1861"/>
        <v>0</v>
      </c>
      <c r="SR213" s="54">
        <f t="shared" si="1861"/>
        <v>0</v>
      </c>
      <c r="SS213" s="54">
        <f t="shared" si="1861"/>
        <v>0</v>
      </c>
      <c r="ST213" s="55">
        <f t="shared" si="1861"/>
        <v>0</v>
      </c>
      <c r="SU213" s="54">
        <f t="shared" si="1861"/>
        <v>0</v>
      </c>
      <c r="SV213" s="54">
        <f t="shared" si="1861"/>
        <v>0</v>
      </c>
      <c r="SW213" s="54">
        <f t="shared" si="1861"/>
        <v>0</v>
      </c>
      <c r="SX213" s="106">
        <f t="shared" si="1861"/>
        <v>0</v>
      </c>
      <c r="SY213" s="55">
        <f t="shared" si="1861"/>
        <v>0</v>
      </c>
      <c r="SZ213" s="54">
        <f t="shared" si="1861"/>
        <v>0</v>
      </c>
      <c r="TA213" s="54">
        <f t="shared" si="1861"/>
        <v>0</v>
      </c>
      <c r="TB213" s="54">
        <f t="shared" si="1861"/>
        <v>0</v>
      </c>
      <c r="TC213" s="54">
        <f t="shared" si="1861"/>
        <v>0</v>
      </c>
      <c r="TD213" s="54">
        <f t="shared" si="1861"/>
        <v>0</v>
      </c>
      <c r="TE213" s="54">
        <f t="shared" si="1861"/>
        <v>0</v>
      </c>
      <c r="TF213" s="54">
        <f t="shared" si="1861"/>
        <v>0</v>
      </c>
      <c r="TG213" s="54">
        <f t="shared" si="1861"/>
        <v>0</v>
      </c>
      <c r="TH213" s="54">
        <f t="shared" si="1861"/>
        <v>0</v>
      </c>
      <c r="TI213" s="54">
        <f t="shared" si="1861"/>
        <v>0</v>
      </c>
      <c r="TJ213" s="55">
        <f t="shared" si="1861"/>
        <v>0</v>
      </c>
      <c r="TK213" s="54">
        <f t="shared" si="1861"/>
        <v>0</v>
      </c>
      <c r="TL213" s="54">
        <f t="shared" si="1861"/>
        <v>0</v>
      </c>
      <c r="TM213" s="54">
        <f t="shared" si="1861"/>
        <v>0</v>
      </c>
      <c r="TN213" s="106">
        <f t="shared" si="1861"/>
        <v>0</v>
      </c>
      <c r="TO213" s="55">
        <f t="shared" si="1861"/>
        <v>0</v>
      </c>
      <c r="TP213" s="54">
        <f t="shared" si="1861"/>
        <v>0</v>
      </c>
      <c r="TQ213" s="54">
        <f t="shared" si="1861"/>
        <v>0</v>
      </c>
      <c r="TR213" s="54">
        <f t="shared" si="1861"/>
        <v>0</v>
      </c>
      <c r="TS213" s="54">
        <f t="shared" si="1861"/>
        <v>0</v>
      </c>
      <c r="TT213" s="54">
        <f t="shared" si="1861"/>
        <v>0</v>
      </c>
      <c r="TU213" s="54">
        <f t="shared" si="1861"/>
        <v>0</v>
      </c>
      <c r="TV213" s="54">
        <f t="shared" si="1861"/>
        <v>0</v>
      </c>
      <c r="TW213" s="54">
        <f t="shared" si="1861"/>
        <v>0</v>
      </c>
      <c r="TX213" s="54">
        <f t="shared" si="1861"/>
        <v>0</v>
      </c>
      <c r="TY213" s="54">
        <f t="shared" si="1861"/>
        <v>0</v>
      </c>
      <c r="TZ213" s="55">
        <f t="shared" si="1861"/>
        <v>0</v>
      </c>
      <c r="UA213" s="54">
        <f t="shared" si="1861"/>
        <v>0</v>
      </c>
      <c r="UB213" s="54">
        <f t="shared" si="1861"/>
        <v>0</v>
      </c>
      <c r="UC213" s="54">
        <f t="shared" si="1861"/>
        <v>0</v>
      </c>
      <c r="UD213" s="106">
        <f t="shared" si="1861"/>
        <v>0</v>
      </c>
      <c r="UE213" s="55">
        <f t="shared" ref="UE213:VD213" si="1862">UE214+UE216+UE225+UE234+UE236+UE238+UE241</f>
        <v>0</v>
      </c>
      <c r="UF213" s="54">
        <f t="shared" si="1862"/>
        <v>0</v>
      </c>
      <c r="UG213" s="54">
        <f t="shared" si="1862"/>
        <v>0</v>
      </c>
      <c r="UH213" s="54">
        <f t="shared" si="1862"/>
        <v>0</v>
      </c>
      <c r="UI213" s="54">
        <f t="shared" si="1862"/>
        <v>0</v>
      </c>
      <c r="UJ213" s="54">
        <f t="shared" si="1862"/>
        <v>0</v>
      </c>
      <c r="UK213" s="54">
        <f t="shared" si="1862"/>
        <v>0</v>
      </c>
      <c r="UL213" s="54">
        <f t="shared" si="1862"/>
        <v>0</v>
      </c>
      <c r="UM213" s="54">
        <f t="shared" si="1862"/>
        <v>0</v>
      </c>
      <c r="UN213" s="54">
        <f t="shared" si="1862"/>
        <v>0</v>
      </c>
      <c r="UO213" s="54">
        <f t="shared" si="1862"/>
        <v>0</v>
      </c>
      <c r="UP213" s="55">
        <f t="shared" si="1862"/>
        <v>0</v>
      </c>
      <c r="UQ213" s="54">
        <f t="shared" si="1862"/>
        <v>0</v>
      </c>
      <c r="UR213" s="54">
        <f t="shared" si="1862"/>
        <v>0</v>
      </c>
      <c r="US213" s="54">
        <f t="shared" si="1862"/>
        <v>0</v>
      </c>
      <c r="UT213" s="54">
        <f t="shared" si="1862"/>
        <v>0</v>
      </c>
      <c r="UU213" s="54">
        <f t="shared" si="1862"/>
        <v>0</v>
      </c>
      <c r="UV213" s="54">
        <f t="shared" si="1862"/>
        <v>0</v>
      </c>
      <c r="UW213" s="54">
        <f t="shared" si="1862"/>
        <v>0</v>
      </c>
      <c r="UX213" s="54">
        <f t="shared" si="1862"/>
        <v>0</v>
      </c>
      <c r="UY213" s="54">
        <f t="shared" si="1862"/>
        <v>0</v>
      </c>
      <c r="UZ213" s="54">
        <f t="shared" si="1862"/>
        <v>0</v>
      </c>
      <c r="VA213" s="54">
        <f t="shared" si="1862"/>
        <v>0</v>
      </c>
      <c r="VB213" s="54">
        <f t="shared" si="1862"/>
        <v>0</v>
      </c>
      <c r="VC213" s="54">
        <f t="shared" si="1862"/>
        <v>0</v>
      </c>
      <c r="VD213" s="106">
        <f t="shared" si="1862"/>
        <v>0</v>
      </c>
      <c r="VE213" s="9" t="str">
        <f t="shared" si="1698"/>
        <v>-</v>
      </c>
    </row>
    <row r="214" spans="1:577" ht="20.149999999999999" customHeight="1">
      <c r="A214" s="18"/>
      <c r="B214" s="18">
        <v>6201</v>
      </c>
      <c r="C214" s="18"/>
      <c r="D214" s="19" t="s">
        <v>198</v>
      </c>
      <c r="E214" s="188">
        <f t="shared" ref="E214:BP214" si="1863">E215</f>
        <v>0</v>
      </c>
      <c r="F214" s="189">
        <f t="shared" si="1863"/>
        <v>0</v>
      </c>
      <c r="G214" s="189">
        <f t="shared" si="1863"/>
        <v>0</v>
      </c>
      <c r="H214" s="190">
        <f t="shared" si="1863"/>
        <v>0</v>
      </c>
      <c r="I214" s="226">
        <f t="shared" si="1863"/>
        <v>0</v>
      </c>
      <c r="J214" s="189">
        <f t="shared" si="1863"/>
        <v>0</v>
      </c>
      <c r="K214" s="57">
        <f t="shared" si="1863"/>
        <v>0</v>
      </c>
      <c r="L214" s="56">
        <f t="shared" si="1863"/>
        <v>0</v>
      </c>
      <c r="M214" s="56">
        <f t="shared" si="1863"/>
        <v>0</v>
      </c>
      <c r="N214" s="56">
        <f t="shared" si="1863"/>
        <v>0</v>
      </c>
      <c r="O214" s="56">
        <f t="shared" si="1863"/>
        <v>0</v>
      </c>
      <c r="P214" s="56">
        <f t="shared" si="1863"/>
        <v>0</v>
      </c>
      <c r="Q214" s="56">
        <f t="shared" si="1863"/>
        <v>0</v>
      </c>
      <c r="R214" s="56">
        <f t="shared" si="1863"/>
        <v>0</v>
      </c>
      <c r="S214" s="56">
        <f t="shared" si="1863"/>
        <v>0</v>
      </c>
      <c r="T214" s="56">
        <f t="shared" si="1863"/>
        <v>0</v>
      </c>
      <c r="U214" s="57">
        <f t="shared" si="1863"/>
        <v>0</v>
      </c>
      <c r="V214" s="56">
        <f t="shared" si="1863"/>
        <v>0</v>
      </c>
      <c r="W214" s="56">
        <f t="shared" si="1863"/>
        <v>0</v>
      </c>
      <c r="X214" s="56">
        <f t="shared" si="1863"/>
        <v>0</v>
      </c>
      <c r="Y214" s="107">
        <f t="shared" si="1863"/>
        <v>0</v>
      </c>
      <c r="Z214" s="57">
        <f t="shared" si="1863"/>
        <v>0</v>
      </c>
      <c r="AA214" s="56">
        <f t="shared" si="1863"/>
        <v>0</v>
      </c>
      <c r="AB214" s="56">
        <f t="shared" si="1863"/>
        <v>0</v>
      </c>
      <c r="AC214" s="56">
        <f t="shared" si="1863"/>
        <v>0</v>
      </c>
      <c r="AD214" s="56">
        <f t="shared" si="1863"/>
        <v>0</v>
      </c>
      <c r="AE214" s="56">
        <f t="shared" si="1863"/>
        <v>0</v>
      </c>
      <c r="AF214" s="56">
        <f t="shared" si="1863"/>
        <v>0</v>
      </c>
      <c r="AG214" s="56">
        <f t="shared" si="1863"/>
        <v>0</v>
      </c>
      <c r="AH214" s="56">
        <f t="shared" si="1863"/>
        <v>0</v>
      </c>
      <c r="AI214" s="56">
        <f t="shared" si="1863"/>
        <v>0</v>
      </c>
      <c r="AJ214" s="56">
        <f t="shared" si="1863"/>
        <v>0</v>
      </c>
      <c r="AK214" s="57">
        <f t="shared" si="1863"/>
        <v>0</v>
      </c>
      <c r="AL214" s="56">
        <f t="shared" si="1863"/>
        <v>0</v>
      </c>
      <c r="AM214" s="56">
        <f t="shared" si="1863"/>
        <v>0</v>
      </c>
      <c r="AN214" s="56">
        <f t="shared" si="1863"/>
        <v>0</v>
      </c>
      <c r="AO214" s="107">
        <f t="shared" si="1863"/>
        <v>0</v>
      </c>
      <c r="AP214" s="57">
        <f t="shared" si="1863"/>
        <v>0</v>
      </c>
      <c r="AQ214" s="56">
        <f t="shared" si="1863"/>
        <v>0</v>
      </c>
      <c r="AR214" s="56">
        <f t="shared" si="1863"/>
        <v>0</v>
      </c>
      <c r="AS214" s="56">
        <f t="shared" si="1863"/>
        <v>0</v>
      </c>
      <c r="AT214" s="56">
        <f t="shared" si="1863"/>
        <v>0</v>
      </c>
      <c r="AU214" s="56">
        <f t="shared" si="1863"/>
        <v>0</v>
      </c>
      <c r="AV214" s="56">
        <f t="shared" si="1863"/>
        <v>0</v>
      </c>
      <c r="AW214" s="56">
        <f t="shared" si="1863"/>
        <v>0</v>
      </c>
      <c r="AX214" s="56">
        <f t="shared" si="1863"/>
        <v>0</v>
      </c>
      <c r="AY214" s="56">
        <f t="shared" si="1863"/>
        <v>0</v>
      </c>
      <c r="AZ214" s="56">
        <f t="shared" si="1863"/>
        <v>0</v>
      </c>
      <c r="BA214" s="57">
        <f t="shared" si="1863"/>
        <v>0</v>
      </c>
      <c r="BB214" s="56">
        <f t="shared" si="1863"/>
        <v>0</v>
      </c>
      <c r="BC214" s="56">
        <f t="shared" si="1863"/>
        <v>0</v>
      </c>
      <c r="BD214" s="56">
        <f t="shared" si="1863"/>
        <v>0</v>
      </c>
      <c r="BE214" s="107">
        <f t="shared" si="1863"/>
        <v>0</v>
      </c>
      <c r="BF214" s="57">
        <f t="shared" si="1863"/>
        <v>0</v>
      </c>
      <c r="BG214" s="56">
        <f t="shared" si="1863"/>
        <v>0</v>
      </c>
      <c r="BH214" s="56">
        <f t="shared" si="1863"/>
        <v>0</v>
      </c>
      <c r="BI214" s="56">
        <f t="shared" si="1863"/>
        <v>0</v>
      </c>
      <c r="BJ214" s="56">
        <f t="shared" si="1863"/>
        <v>0</v>
      </c>
      <c r="BK214" s="56">
        <f t="shared" si="1863"/>
        <v>0</v>
      </c>
      <c r="BL214" s="56">
        <f t="shared" si="1863"/>
        <v>0</v>
      </c>
      <c r="BM214" s="56">
        <f t="shared" si="1863"/>
        <v>0</v>
      </c>
      <c r="BN214" s="56">
        <f t="shared" si="1863"/>
        <v>0</v>
      </c>
      <c r="BO214" s="56">
        <f t="shared" si="1863"/>
        <v>0</v>
      </c>
      <c r="BP214" s="56">
        <f t="shared" si="1863"/>
        <v>0</v>
      </c>
      <c r="BQ214" s="57">
        <f t="shared" ref="BQ214:EN214" si="1864">BQ215</f>
        <v>0</v>
      </c>
      <c r="BR214" s="56">
        <f t="shared" si="1864"/>
        <v>0</v>
      </c>
      <c r="BS214" s="56">
        <f t="shared" si="1864"/>
        <v>0</v>
      </c>
      <c r="BT214" s="56">
        <f t="shared" si="1864"/>
        <v>0</v>
      </c>
      <c r="BU214" s="107">
        <f t="shared" si="1864"/>
        <v>0</v>
      </c>
      <c r="BV214" s="57">
        <f t="shared" si="1864"/>
        <v>0</v>
      </c>
      <c r="BW214" s="56">
        <f t="shared" si="1864"/>
        <v>0</v>
      </c>
      <c r="BX214" s="56">
        <f t="shared" si="1864"/>
        <v>0</v>
      </c>
      <c r="BY214" s="56">
        <f t="shared" si="1864"/>
        <v>0</v>
      </c>
      <c r="BZ214" s="56">
        <f t="shared" si="1864"/>
        <v>0</v>
      </c>
      <c r="CA214" s="56">
        <f t="shared" si="1864"/>
        <v>0</v>
      </c>
      <c r="CB214" s="56">
        <f t="shared" si="1864"/>
        <v>0</v>
      </c>
      <c r="CC214" s="56">
        <f t="shared" si="1864"/>
        <v>0</v>
      </c>
      <c r="CD214" s="56">
        <f t="shared" si="1864"/>
        <v>0</v>
      </c>
      <c r="CE214" s="56">
        <f t="shared" si="1864"/>
        <v>0</v>
      </c>
      <c r="CF214" s="56">
        <f t="shared" si="1864"/>
        <v>0</v>
      </c>
      <c r="CG214" s="57">
        <f t="shared" si="1864"/>
        <v>0</v>
      </c>
      <c r="CH214" s="56">
        <f t="shared" si="1864"/>
        <v>0</v>
      </c>
      <c r="CI214" s="56">
        <f t="shared" si="1864"/>
        <v>0</v>
      </c>
      <c r="CJ214" s="56">
        <f t="shared" si="1864"/>
        <v>0</v>
      </c>
      <c r="CK214" s="56">
        <f t="shared" si="1864"/>
        <v>0</v>
      </c>
      <c r="CL214" s="56">
        <f t="shared" si="1864"/>
        <v>0</v>
      </c>
      <c r="CM214" s="56">
        <f t="shared" si="1864"/>
        <v>0</v>
      </c>
      <c r="CN214" s="56">
        <f t="shared" si="1864"/>
        <v>0</v>
      </c>
      <c r="CO214" s="56">
        <f t="shared" si="1864"/>
        <v>0</v>
      </c>
      <c r="CP214" s="56">
        <f t="shared" si="1864"/>
        <v>0</v>
      </c>
      <c r="CQ214" s="56">
        <f t="shared" si="1864"/>
        <v>0</v>
      </c>
      <c r="CR214" s="56">
        <f t="shared" si="1864"/>
        <v>0</v>
      </c>
      <c r="CS214" s="56">
        <f t="shared" si="1864"/>
        <v>0</v>
      </c>
      <c r="CT214" s="56">
        <f t="shared" si="1864"/>
        <v>0</v>
      </c>
      <c r="CU214" s="107">
        <f t="shared" si="1864"/>
        <v>0</v>
      </c>
      <c r="CV214" s="150">
        <f t="shared" si="1864"/>
        <v>0</v>
      </c>
      <c r="CW214" s="57">
        <f t="shared" si="1864"/>
        <v>0</v>
      </c>
      <c r="CX214" s="56">
        <f t="shared" si="1864"/>
        <v>0</v>
      </c>
      <c r="CY214" s="56">
        <f t="shared" si="1864"/>
        <v>0</v>
      </c>
      <c r="CZ214" s="56">
        <f t="shared" si="1864"/>
        <v>0</v>
      </c>
      <c r="DA214" s="56">
        <f t="shared" si="1864"/>
        <v>0</v>
      </c>
      <c r="DB214" s="56">
        <f t="shared" si="1864"/>
        <v>0</v>
      </c>
      <c r="DC214" s="56">
        <f t="shared" si="1864"/>
        <v>0</v>
      </c>
      <c r="DD214" s="56">
        <f t="shared" si="1864"/>
        <v>0</v>
      </c>
      <c r="DE214" s="56">
        <f t="shared" si="1864"/>
        <v>0</v>
      </c>
      <c r="DF214" s="56">
        <f t="shared" si="1864"/>
        <v>0</v>
      </c>
      <c r="DG214" s="56">
        <f t="shared" si="1864"/>
        <v>0</v>
      </c>
      <c r="DH214" s="57">
        <f t="shared" si="1864"/>
        <v>0</v>
      </c>
      <c r="DI214" s="56">
        <f t="shared" si="1864"/>
        <v>0</v>
      </c>
      <c r="DJ214" s="56">
        <f t="shared" si="1864"/>
        <v>0</v>
      </c>
      <c r="DK214" s="56">
        <f t="shared" si="1864"/>
        <v>0</v>
      </c>
      <c r="DL214" s="107">
        <f t="shared" si="1864"/>
        <v>0</v>
      </c>
      <c r="DM214" s="57">
        <f t="shared" si="1864"/>
        <v>0</v>
      </c>
      <c r="DN214" s="56">
        <f t="shared" si="1864"/>
        <v>0</v>
      </c>
      <c r="DO214" s="56">
        <f t="shared" si="1864"/>
        <v>0</v>
      </c>
      <c r="DP214" s="56">
        <f t="shared" si="1864"/>
        <v>0</v>
      </c>
      <c r="DQ214" s="56">
        <f t="shared" si="1864"/>
        <v>0</v>
      </c>
      <c r="DR214" s="56">
        <f t="shared" si="1864"/>
        <v>0</v>
      </c>
      <c r="DS214" s="56">
        <f t="shared" si="1864"/>
        <v>0</v>
      </c>
      <c r="DT214" s="56">
        <f t="shared" si="1864"/>
        <v>0</v>
      </c>
      <c r="DU214" s="56">
        <f t="shared" si="1864"/>
        <v>0</v>
      </c>
      <c r="DV214" s="56">
        <f t="shared" si="1864"/>
        <v>0</v>
      </c>
      <c r="DW214" s="56">
        <f t="shared" si="1864"/>
        <v>0</v>
      </c>
      <c r="DX214" s="57">
        <f t="shared" si="1864"/>
        <v>0</v>
      </c>
      <c r="DY214" s="56">
        <f t="shared" si="1864"/>
        <v>0</v>
      </c>
      <c r="DZ214" s="56">
        <f t="shared" si="1864"/>
        <v>0</v>
      </c>
      <c r="EA214" s="56">
        <f t="shared" si="1864"/>
        <v>0</v>
      </c>
      <c r="EB214" s="107">
        <f t="shared" si="1864"/>
        <v>0</v>
      </c>
      <c r="EC214" s="57">
        <f t="shared" si="1864"/>
        <v>0</v>
      </c>
      <c r="ED214" s="56">
        <f t="shared" si="1864"/>
        <v>0</v>
      </c>
      <c r="EE214" s="56">
        <f t="shared" si="1864"/>
        <v>0</v>
      </c>
      <c r="EF214" s="56">
        <f t="shared" si="1864"/>
        <v>0</v>
      </c>
      <c r="EG214" s="56">
        <f t="shared" si="1864"/>
        <v>0</v>
      </c>
      <c r="EH214" s="56">
        <f t="shared" si="1864"/>
        <v>0</v>
      </c>
      <c r="EI214" s="56">
        <f t="shared" si="1864"/>
        <v>0</v>
      </c>
      <c r="EJ214" s="56">
        <f t="shared" si="1864"/>
        <v>0</v>
      </c>
      <c r="EK214" s="56">
        <f t="shared" si="1864"/>
        <v>0</v>
      </c>
      <c r="EL214" s="56">
        <f t="shared" si="1864"/>
        <v>0</v>
      </c>
      <c r="EM214" s="56">
        <f t="shared" si="1864"/>
        <v>0</v>
      </c>
      <c r="EN214" s="57">
        <f t="shared" si="1864"/>
        <v>0</v>
      </c>
      <c r="EO214" s="56">
        <f t="shared" ref="EO214:GZ214" si="1865">EO215</f>
        <v>0</v>
      </c>
      <c r="EP214" s="56">
        <f t="shared" si="1865"/>
        <v>0</v>
      </c>
      <c r="EQ214" s="56">
        <f t="shared" si="1865"/>
        <v>0</v>
      </c>
      <c r="ER214" s="107">
        <f t="shared" si="1865"/>
        <v>0</v>
      </c>
      <c r="ES214" s="57">
        <f t="shared" si="1865"/>
        <v>0</v>
      </c>
      <c r="ET214" s="56">
        <f t="shared" si="1865"/>
        <v>0</v>
      </c>
      <c r="EU214" s="56">
        <f t="shared" si="1865"/>
        <v>0</v>
      </c>
      <c r="EV214" s="56">
        <f t="shared" si="1865"/>
        <v>0</v>
      </c>
      <c r="EW214" s="56">
        <f t="shared" si="1865"/>
        <v>0</v>
      </c>
      <c r="EX214" s="56">
        <f t="shared" si="1865"/>
        <v>0</v>
      </c>
      <c r="EY214" s="56">
        <f t="shared" si="1865"/>
        <v>0</v>
      </c>
      <c r="EZ214" s="56">
        <f t="shared" si="1865"/>
        <v>0</v>
      </c>
      <c r="FA214" s="56">
        <f t="shared" si="1865"/>
        <v>0</v>
      </c>
      <c r="FB214" s="56">
        <f t="shared" si="1865"/>
        <v>0</v>
      </c>
      <c r="FC214" s="56">
        <f t="shared" si="1865"/>
        <v>0</v>
      </c>
      <c r="FD214" s="57">
        <f t="shared" si="1865"/>
        <v>0</v>
      </c>
      <c r="FE214" s="56">
        <f t="shared" si="1865"/>
        <v>0</v>
      </c>
      <c r="FF214" s="56">
        <f t="shared" si="1865"/>
        <v>0</v>
      </c>
      <c r="FG214" s="56">
        <f t="shared" si="1865"/>
        <v>0</v>
      </c>
      <c r="FH214" s="107">
        <f t="shared" si="1865"/>
        <v>0</v>
      </c>
      <c r="FI214" s="57">
        <f t="shared" si="1865"/>
        <v>0</v>
      </c>
      <c r="FJ214" s="56">
        <f t="shared" si="1865"/>
        <v>0</v>
      </c>
      <c r="FK214" s="56">
        <f t="shared" si="1865"/>
        <v>0</v>
      </c>
      <c r="FL214" s="56">
        <f t="shared" si="1865"/>
        <v>0</v>
      </c>
      <c r="FM214" s="56">
        <f t="shared" si="1865"/>
        <v>0</v>
      </c>
      <c r="FN214" s="56">
        <f t="shared" si="1865"/>
        <v>0</v>
      </c>
      <c r="FO214" s="56">
        <f t="shared" si="1865"/>
        <v>0</v>
      </c>
      <c r="FP214" s="56">
        <f t="shared" si="1865"/>
        <v>0</v>
      </c>
      <c r="FQ214" s="56">
        <f t="shared" si="1865"/>
        <v>0</v>
      </c>
      <c r="FR214" s="56">
        <f t="shared" si="1865"/>
        <v>0</v>
      </c>
      <c r="FS214" s="56">
        <f t="shared" si="1865"/>
        <v>0</v>
      </c>
      <c r="FT214" s="57">
        <f t="shared" si="1865"/>
        <v>0</v>
      </c>
      <c r="FU214" s="56">
        <f t="shared" si="1865"/>
        <v>0</v>
      </c>
      <c r="FV214" s="56">
        <f t="shared" si="1865"/>
        <v>0</v>
      </c>
      <c r="FW214" s="56">
        <f t="shared" si="1865"/>
        <v>0</v>
      </c>
      <c r="FX214" s="107">
        <f t="shared" si="1865"/>
        <v>0</v>
      </c>
      <c r="FY214" s="57">
        <f t="shared" si="1865"/>
        <v>0</v>
      </c>
      <c r="FZ214" s="56">
        <f t="shared" si="1865"/>
        <v>0</v>
      </c>
      <c r="GA214" s="56">
        <f t="shared" si="1865"/>
        <v>0</v>
      </c>
      <c r="GB214" s="56">
        <f t="shared" si="1865"/>
        <v>0</v>
      </c>
      <c r="GC214" s="56">
        <f t="shared" si="1865"/>
        <v>0</v>
      </c>
      <c r="GD214" s="56">
        <f t="shared" si="1865"/>
        <v>0</v>
      </c>
      <c r="GE214" s="56">
        <f t="shared" si="1865"/>
        <v>0</v>
      </c>
      <c r="GF214" s="56">
        <f t="shared" si="1865"/>
        <v>0</v>
      </c>
      <c r="GG214" s="56">
        <f t="shared" si="1865"/>
        <v>0</v>
      </c>
      <c r="GH214" s="56">
        <f t="shared" si="1865"/>
        <v>0</v>
      </c>
      <c r="GI214" s="56">
        <f t="shared" si="1865"/>
        <v>0</v>
      </c>
      <c r="GJ214" s="57">
        <f t="shared" si="1865"/>
        <v>0</v>
      </c>
      <c r="GK214" s="56">
        <f t="shared" si="1865"/>
        <v>0</v>
      </c>
      <c r="GL214" s="56">
        <f t="shared" si="1865"/>
        <v>0</v>
      </c>
      <c r="GM214" s="56">
        <f t="shared" si="1865"/>
        <v>0</v>
      </c>
      <c r="GN214" s="107">
        <f t="shared" si="1865"/>
        <v>0</v>
      </c>
      <c r="GO214" s="57">
        <f t="shared" si="1865"/>
        <v>0</v>
      </c>
      <c r="GP214" s="56">
        <f t="shared" si="1865"/>
        <v>0</v>
      </c>
      <c r="GQ214" s="56">
        <f t="shared" si="1865"/>
        <v>0</v>
      </c>
      <c r="GR214" s="56">
        <f t="shared" si="1865"/>
        <v>0</v>
      </c>
      <c r="GS214" s="56">
        <f t="shared" si="1865"/>
        <v>0</v>
      </c>
      <c r="GT214" s="56">
        <f t="shared" si="1865"/>
        <v>0</v>
      </c>
      <c r="GU214" s="56">
        <f t="shared" si="1865"/>
        <v>0</v>
      </c>
      <c r="GV214" s="56">
        <f t="shared" si="1865"/>
        <v>0</v>
      </c>
      <c r="GW214" s="56">
        <f t="shared" si="1865"/>
        <v>0</v>
      </c>
      <c r="GX214" s="56">
        <f t="shared" si="1865"/>
        <v>0</v>
      </c>
      <c r="GY214" s="56">
        <f t="shared" si="1865"/>
        <v>0</v>
      </c>
      <c r="GZ214" s="57">
        <f t="shared" si="1865"/>
        <v>0</v>
      </c>
      <c r="HA214" s="56">
        <f t="shared" ref="HA214:JY214" si="1866">HA215</f>
        <v>0</v>
      </c>
      <c r="HB214" s="56">
        <f t="shared" si="1866"/>
        <v>0</v>
      </c>
      <c r="HC214" s="56">
        <f t="shared" si="1866"/>
        <v>0</v>
      </c>
      <c r="HD214" s="56">
        <f t="shared" si="1866"/>
        <v>0</v>
      </c>
      <c r="HE214" s="56">
        <f t="shared" si="1866"/>
        <v>0</v>
      </c>
      <c r="HF214" s="56">
        <f t="shared" si="1866"/>
        <v>0</v>
      </c>
      <c r="HG214" s="56">
        <f t="shared" si="1866"/>
        <v>0</v>
      </c>
      <c r="HH214" s="56">
        <f t="shared" si="1866"/>
        <v>0</v>
      </c>
      <c r="HI214" s="56">
        <f t="shared" si="1866"/>
        <v>0</v>
      </c>
      <c r="HJ214" s="56">
        <f t="shared" si="1866"/>
        <v>0</v>
      </c>
      <c r="HK214" s="56">
        <f t="shared" si="1866"/>
        <v>0</v>
      </c>
      <c r="HL214" s="56">
        <f t="shared" si="1866"/>
        <v>0</v>
      </c>
      <c r="HM214" s="56">
        <f t="shared" si="1866"/>
        <v>0</v>
      </c>
      <c r="HN214" s="107">
        <f t="shared" si="1866"/>
        <v>0</v>
      </c>
      <c r="HO214" s="134">
        <f t="shared" si="1866"/>
        <v>0</v>
      </c>
      <c r="HP214" s="150">
        <f t="shared" si="1866"/>
        <v>0</v>
      </c>
      <c r="HQ214" s="57">
        <f t="shared" si="1866"/>
        <v>0</v>
      </c>
      <c r="HR214" s="56">
        <f t="shared" si="1866"/>
        <v>0</v>
      </c>
      <c r="HS214" s="56">
        <f t="shared" si="1866"/>
        <v>0</v>
      </c>
      <c r="HT214" s="56">
        <f t="shared" si="1866"/>
        <v>0</v>
      </c>
      <c r="HU214" s="56">
        <f t="shared" si="1866"/>
        <v>0</v>
      </c>
      <c r="HV214" s="56">
        <f t="shared" si="1866"/>
        <v>0</v>
      </c>
      <c r="HW214" s="56">
        <f t="shared" si="1866"/>
        <v>0</v>
      </c>
      <c r="HX214" s="56">
        <f t="shared" si="1866"/>
        <v>0</v>
      </c>
      <c r="HY214" s="56">
        <f t="shared" si="1866"/>
        <v>0</v>
      </c>
      <c r="HZ214" s="56">
        <f t="shared" si="1866"/>
        <v>0</v>
      </c>
      <c r="IA214" s="56">
        <f t="shared" si="1866"/>
        <v>0</v>
      </c>
      <c r="IB214" s="57">
        <f t="shared" si="1866"/>
        <v>0</v>
      </c>
      <c r="IC214" s="56">
        <f t="shared" si="1866"/>
        <v>0</v>
      </c>
      <c r="ID214" s="56">
        <f t="shared" si="1866"/>
        <v>0</v>
      </c>
      <c r="IE214" s="56">
        <f t="shared" si="1866"/>
        <v>0</v>
      </c>
      <c r="IF214" s="107">
        <f t="shared" si="1866"/>
        <v>0</v>
      </c>
      <c r="IG214" s="57">
        <f t="shared" si="1866"/>
        <v>0</v>
      </c>
      <c r="IH214" s="56">
        <f t="shared" si="1866"/>
        <v>0</v>
      </c>
      <c r="II214" s="56">
        <f t="shared" si="1866"/>
        <v>0</v>
      </c>
      <c r="IJ214" s="56">
        <f t="shared" si="1866"/>
        <v>0</v>
      </c>
      <c r="IK214" s="56">
        <f t="shared" si="1866"/>
        <v>0</v>
      </c>
      <c r="IL214" s="56">
        <f t="shared" si="1866"/>
        <v>0</v>
      </c>
      <c r="IM214" s="56">
        <f t="shared" si="1866"/>
        <v>0</v>
      </c>
      <c r="IN214" s="56">
        <f t="shared" si="1866"/>
        <v>0</v>
      </c>
      <c r="IO214" s="56">
        <f t="shared" si="1866"/>
        <v>0</v>
      </c>
      <c r="IP214" s="56">
        <f t="shared" si="1866"/>
        <v>0</v>
      </c>
      <c r="IQ214" s="56">
        <f t="shared" si="1866"/>
        <v>0</v>
      </c>
      <c r="IR214" s="57">
        <f t="shared" si="1866"/>
        <v>0</v>
      </c>
      <c r="IS214" s="56">
        <f t="shared" si="1866"/>
        <v>0</v>
      </c>
      <c r="IT214" s="56">
        <f t="shared" si="1866"/>
        <v>0</v>
      </c>
      <c r="IU214" s="56">
        <f t="shared" si="1866"/>
        <v>0</v>
      </c>
      <c r="IV214" s="107">
        <f t="shared" si="1866"/>
        <v>0</v>
      </c>
      <c r="IW214" s="57">
        <f t="shared" si="1866"/>
        <v>0</v>
      </c>
      <c r="IX214" s="56">
        <f t="shared" si="1866"/>
        <v>0</v>
      </c>
      <c r="IY214" s="56">
        <f t="shared" si="1866"/>
        <v>0</v>
      </c>
      <c r="IZ214" s="56">
        <f t="shared" si="1866"/>
        <v>0</v>
      </c>
      <c r="JA214" s="56">
        <f t="shared" si="1866"/>
        <v>0</v>
      </c>
      <c r="JB214" s="56">
        <f t="shared" si="1866"/>
        <v>0</v>
      </c>
      <c r="JC214" s="56">
        <f t="shared" si="1866"/>
        <v>0</v>
      </c>
      <c r="JD214" s="56">
        <f t="shared" si="1866"/>
        <v>0</v>
      </c>
      <c r="JE214" s="56">
        <f t="shared" si="1866"/>
        <v>0</v>
      </c>
      <c r="JF214" s="56">
        <f t="shared" si="1866"/>
        <v>0</v>
      </c>
      <c r="JG214" s="56">
        <f t="shared" si="1866"/>
        <v>0</v>
      </c>
      <c r="JH214" s="57">
        <f t="shared" si="1866"/>
        <v>0</v>
      </c>
      <c r="JI214" s="56">
        <f t="shared" si="1866"/>
        <v>0</v>
      </c>
      <c r="JJ214" s="56">
        <f t="shared" si="1866"/>
        <v>0</v>
      </c>
      <c r="JK214" s="56">
        <f t="shared" si="1866"/>
        <v>0</v>
      </c>
      <c r="JL214" s="107">
        <f t="shared" si="1866"/>
        <v>0</v>
      </c>
      <c r="JM214" s="57">
        <f t="shared" si="1866"/>
        <v>0</v>
      </c>
      <c r="JN214" s="56">
        <f t="shared" si="1866"/>
        <v>0</v>
      </c>
      <c r="JO214" s="56">
        <f t="shared" si="1866"/>
        <v>0</v>
      </c>
      <c r="JP214" s="56">
        <f t="shared" si="1866"/>
        <v>0</v>
      </c>
      <c r="JQ214" s="56">
        <f t="shared" si="1866"/>
        <v>0</v>
      </c>
      <c r="JR214" s="56">
        <f t="shared" si="1866"/>
        <v>0</v>
      </c>
      <c r="JS214" s="56">
        <f t="shared" si="1866"/>
        <v>0</v>
      </c>
      <c r="JT214" s="56">
        <f t="shared" si="1866"/>
        <v>0</v>
      </c>
      <c r="JU214" s="56">
        <f t="shared" si="1866"/>
        <v>0</v>
      </c>
      <c r="JV214" s="56">
        <f t="shared" si="1866"/>
        <v>0</v>
      </c>
      <c r="JW214" s="56">
        <f t="shared" si="1866"/>
        <v>0</v>
      </c>
      <c r="JX214" s="57">
        <f t="shared" si="1866"/>
        <v>0</v>
      </c>
      <c r="JY214" s="56">
        <f t="shared" si="1866"/>
        <v>0</v>
      </c>
      <c r="JZ214" s="56">
        <f t="shared" ref="JZ214:MV214" si="1867">JZ215</f>
        <v>0</v>
      </c>
      <c r="KA214" s="56">
        <f t="shared" si="1867"/>
        <v>0</v>
      </c>
      <c r="KB214" s="107">
        <f t="shared" si="1867"/>
        <v>0</v>
      </c>
      <c r="KC214" s="57">
        <f t="shared" si="1867"/>
        <v>0</v>
      </c>
      <c r="KD214" s="56">
        <f t="shared" si="1867"/>
        <v>0</v>
      </c>
      <c r="KE214" s="56">
        <f t="shared" si="1867"/>
        <v>0</v>
      </c>
      <c r="KF214" s="56">
        <f t="shared" si="1867"/>
        <v>0</v>
      </c>
      <c r="KG214" s="56">
        <f t="shared" si="1867"/>
        <v>0</v>
      </c>
      <c r="KH214" s="56">
        <f t="shared" si="1867"/>
        <v>0</v>
      </c>
      <c r="KI214" s="56">
        <f t="shared" si="1867"/>
        <v>0</v>
      </c>
      <c r="KJ214" s="56">
        <f t="shared" si="1867"/>
        <v>0</v>
      </c>
      <c r="KK214" s="56">
        <f t="shared" si="1867"/>
        <v>0</v>
      </c>
      <c r="KL214" s="56">
        <f t="shared" si="1867"/>
        <v>0</v>
      </c>
      <c r="KM214" s="56">
        <f t="shared" si="1867"/>
        <v>0</v>
      </c>
      <c r="KN214" s="57">
        <f t="shared" si="1867"/>
        <v>0</v>
      </c>
      <c r="KO214" s="56">
        <f t="shared" si="1867"/>
        <v>0</v>
      </c>
      <c r="KP214" s="56">
        <f t="shared" si="1867"/>
        <v>0</v>
      </c>
      <c r="KQ214" s="56">
        <f t="shared" si="1867"/>
        <v>0</v>
      </c>
      <c r="KR214" s="56">
        <f t="shared" si="1867"/>
        <v>0</v>
      </c>
      <c r="KS214" s="56">
        <f t="shared" si="1867"/>
        <v>0</v>
      </c>
      <c r="KT214" s="56">
        <f t="shared" si="1867"/>
        <v>0</v>
      </c>
      <c r="KU214" s="56">
        <f t="shared" si="1867"/>
        <v>0</v>
      </c>
      <c r="KV214" s="56">
        <f t="shared" si="1867"/>
        <v>0</v>
      </c>
      <c r="KW214" s="56">
        <f t="shared" si="1867"/>
        <v>0</v>
      </c>
      <c r="KX214" s="56">
        <f t="shared" si="1867"/>
        <v>0</v>
      </c>
      <c r="KY214" s="56">
        <f t="shared" si="1867"/>
        <v>0</v>
      </c>
      <c r="KZ214" s="56">
        <f t="shared" si="1867"/>
        <v>0</v>
      </c>
      <c r="LA214" s="56">
        <f t="shared" si="1867"/>
        <v>0</v>
      </c>
      <c r="LB214" s="107">
        <f t="shared" si="1867"/>
        <v>0</v>
      </c>
      <c r="LC214" s="150">
        <f t="shared" si="1867"/>
        <v>0</v>
      </c>
      <c r="LD214" s="57">
        <f t="shared" si="1867"/>
        <v>0</v>
      </c>
      <c r="LE214" s="56">
        <f t="shared" si="1867"/>
        <v>0</v>
      </c>
      <c r="LF214" s="56">
        <f t="shared" si="1867"/>
        <v>0</v>
      </c>
      <c r="LG214" s="56">
        <f t="shared" si="1867"/>
        <v>0</v>
      </c>
      <c r="LH214" s="56">
        <f t="shared" si="1867"/>
        <v>0</v>
      </c>
      <c r="LI214" s="56">
        <f t="shared" si="1867"/>
        <v>0</v>
      </c>
      <c r="LJ214" s="56">
        <f t="shared" si="1867"/>
        <v>0</v>
      </c>
      <c r="LK214" s="56">
        <f t="shared" si="1867"/>
        <v>0</v>
      </c>
      <c r="LL214" s="56">
        <f t="shared" si="1867"/>
        <v>0</v>
      </c>
      <c r="LM214" s="56">
        <f t="shared" si="1867"/>
        <v>0</v>
      </c>
      <c r="LN214" s="56">
        <f t="shared" si="1867"/>
        <v>0</v>
      </c>
      <c r="LO214" s="57">
        <f t="shared" si="1867"/>
        <v>0</v>
      </c>
      <c r="LP214" s="56">
        <f t="shared" si="1867"/>
        <v>0</v>
      </c>
      <c r="LQ214" s="56">
        <f t="shared" si="1867"/>
        <v>0</v>
      </c>
      <c r="LR214" s="56">
        <f t="shared" si="1867"/>
        <v>0</v>
      </c>
      <c r="LS214" s="107">
        <f t="shared" si="1867"/>
        <v>0</v>
      </c>
      <c r="LT214" s="57">
        <f t="shared" si="1867"/>
        <v>0</v>
      </c>
      <c r="LU214" s="56">
        <f t="shared" si="1867"/>
        <v>0</v>
      </c>
      <c r="LV214" s="56">
        <f t="shared" si="1867"/>
        <v>0</v>
      </c>
      <c r="LW214" s="56">
        <f t="shared" si="1867"/>
        <v>0</v>
      </c>
      <c r="LX214" s="56">
        <f t="shared" si="1867"/>
        <v>0</v>
      </c>
      <c r="LY214" s="56">
        <f t="shared" si="1867"/>
        <v>0</v>
      </c>
      <c r="LZ214" s="56">
        <f t="shared" si="1867"/>
        <v>0</v>
      </c>
      <c r="MA214" s="56">
        <f t="shared" si="1867"/>
        <v>0</v>
      </c>
      <c r="MB214" s="56">
        <f t="shared" si="1867"/>
        <v>0</v>
      </c>
      <c r="MC214" s="56">
        <f t="shared" si="1867"/>
        <v>0</v>
      </c>
      <c r="MD214" s="56">
        <f t="shared" si="1867"/>
        <v>0</v>
      </c>
      <c r="ME214" s="57">
        <f t="shared" si="1867"/>
        <v>0</v>
      </c>
      <c r="MF214" s="56">
        <f t="shared" si="1867"/>
        <v>0</v>
      </c>
      <c r="MG214" s="56">
        <f t="shared" si="1867"/>
        <v>0</v>
      </c>
      <c r="MH214" s="56">
        <f t="shared" si="1867"/>
        <v>0</v>
      </c>
      <c r="MI214" s="107">
        <f t="shared" si="1867"/>
        <v>0</v>
      </c>
      <c r="MJ214" s="57">
        <f t="shared" si="1867"/>
        <v>0</v>
      </c>
      <c r="MK214" s="56">
        <f t="shared" si="1867"/>
        <v>0</v>
      </c>
      <c r="ML214" s="56">
        <f t="shared" si="1867"/>
        <v>0</v>
      </c>
      <c r="MM214" s="56">
        <f t="shared" si="1867"/>
        <v>0</v>
      </c>
      <c r="MN214" s="56">
        <f t="shared" si="1867"/>
        <v>0</v>
      </c>
      <c r="MO214" s="56">
        <f t="shared" si="1867"/>
        <v>0</v>
      </c>
      <c r="MP214" s="56">
        <f t="shared" si="1867"/>
        <v>0</v>
      </c>
      <c r="MQ214" s="56">
        <f t="shared" si="1867"/>
        <v>0</v>
      </c>
      <c r="MR214" s="56">
        <f t="shared" si="1867"/>
        <v>0</v>
      </c>
      <c r="MS214" s="56">
        <f t="shared" si="1867"/>
        <v>0</v>
      </c>
      <c r="MT214" s="56">
        <f t="shared" si="1867"/>
        <v>0</v>
      </c>
      <c r="MU214" s="57">
        <f t="shared" si="1867"/>
        <v>0</v>
      </c>
      <c r="MV214" s="56">
        <f t="shared" si="1867"/>
        <v>0</v>
      </c>
      <c r="MW214" s="56">
        <f t="shared" ref="MW214:PI214" si="1868">MW215</f>
        <v>0</v>
      </c>
      <c r="MX214" s="56">
        <f t="shared" si="1868"/>
        <v>0</v>
      </c>
      <c r="MY214" s="107">
        <f t="shared" si="1868"/>
        <v>0</v>
      </c>
      <c r="MZ214" s="57">
        <f t="shared" si="1868"/>
        <v>0</v>
      </c>
      <c r="NA214" s="56">
        <f t="shared" si="1868"/>
        <v>0</v>
      </c>
      <c r="NB214" s="56">
        <f t="shared" si="1868"/>
        <v>0</v>
      </c>
      <c r="NC214" s="56">
        <f t="shared" si="1868"/>
        <v>0</v>
      </c>
      <c r="ND214" s="56">
        <f t="shared" si="1868"/>
        <v>0</v>
      </c>
      <c r="NE214" s="56">
        <f t="shared" si="1868"/>
        <v>0</v>
      </c>
      <c r="NF214" s="56">
        <f t="shared" si="1868"/>
        <v>0</v>
      </c>
      <c r="NG214" s="56">
        <f t="shared" si="1868"/>
        <v>0</v>
      </c>
      <c r="NH214" s="56">
        <f t="shared" si="1868"/>
        <v>0</v>
      </c>
      <c r="NI214" s="56">
        <f t="shared" si="1868"/>
        <v>0</v>
      </c>
      <c r="NJ214" s="56">
        <f t="shared" si="1868"/>
        <v>0</v>
      </c>
      <c r="NK214" s="57">
        <f t="shared" si="1868"/>
        <v>0</v>
      </c>
      <c r="NL214" s="56">
        <f t="shared" si="1868"/>
        <v>0</v>
      </c>
      <c r="NM214" s="56">
        <f t="shared" si="1868"/>
        <v>0</v>
      </c>
      <c r="NN214" s="56">
        <f t="shared" si="1868"/>
        <v>0</v>
      </c>
      <c r="NO214" s="107">
        <f t="shared" si="1868"/>
        <v>0</v>
      </c>
      <c r="NP214" s="57">
        <f t="shared" si="1868"/>
        <v>0</v>
      </c>
      <c r="NQ214" s="56">
        <f t="shared" si="1868"/>
        <v>0</v>
      </c>
      <c r="NR214" s="56">
        <f t="shared" si="1868"/>
        <v>0</v>
      </c>
      <c r="NS214" s="56">
        <f t="shared" si="1868"/>
        <v>0</v>
      </c>
      <c r="NT214" s="56">
        <f t="shared" si="1868"/>
        <v>0</v>
      </c>
      <c r="NU214" s="56">
        <f t="shared" si="1868"/>
        <v>0</v>
      </c>
      <c r="NV214" s="56">
        <f t="shared" si="1868"/>
        <v>0</v>
      </c>
      <c r="NW214" s="56">
        <f t="shared" si="1868"/>
        <v>0</v>
      </c>
      <c r="NX214" s="56">
        <f t="shared" si="1868"/>
        <v>0</v>
      </c>
      <c r="NY214" s="56">
        <f t="shared" si="1868"/>
        <v>0</v>
      </c>
      <c r="NZ214" s="56">
        <f t="shared" si="1868"/>
        <v>0</v>
      </c>
      <c r="OA214" s="57">
        <f t="shared" si="1868"/>
        <v>0</v>
      </c>
      <c r="OB214" s="56">
        <f t="shared" si="1868"/>
        <v>0</v>
      </c>
      <c r="OC214" s="56">
        <f t="shared" si="1868"/>
        <v>0</v>
      </c>
      <c r="OD214" s="56">
        <f t="shared" si="1868"/>
        <v>0</v>
      </c>
      <c r="OE214" s="107">
        <f t="shared" si="1868"/>
        <v>0</v>
      </c>
      <c r="OF214" s="57">
        <f t="shared" si="1868"/>
        <v>0</v>
      </c>
      <c r="OG214" s="56">
        <f t="shared" si="1868"/>
        <v>0</v>
      </c>
      <c r="OH214" s="56">
        <f t="shared" si="1868"/>
        <v>0</v>
      </c>
      <c r="OI214" s="56">
        <f t="shared" si="1868"/>
        <v>0</v>
      </c>
      <c r="OJ214" s="56">
        <f t="shared" si="1868"/>
        <v>0</v>
      </c>
      <c r="OK214" s="56">
        <f t="shared" si="1868"/>
        <v>0</v>
      </c>
      <c r="OL214" s="56">
        <f t="shared" si="1868"/>
        <v>0</v>
      </c>
      <c r="OM214" s="56">
        <f t="shared" si="1868"/>
        <v>0</v>
      </c>
      <c r="ON214" s="56">
        <f t="shared" si="1868"/>
        <v>0</v>
      </c>
      <c r="OO214" s="56">
        <f t="shared" si="1868"/>
        <v>0</v>
      </c>
      <c r="OP214" s="56">
        <f t="shared" si="1868"/>
        <v>0</v>
      </c>
      <c r="OQ214" s="57">
        <f t="shared" si="1868"/>
        <v>0</v>
      </c>
      <c r="OR214" s="56">
        <f t="shared" si="1868"/>
        <v>0</v>
      </c>
      <c r="OS214" s="56">
        <f t="shared" si="1868"/>
        <v>0</v>
      </c>
      <c r="OT214" s="56">
        <f t="shared" si="1868"/>
        <v>0</v>
      </c>
      <c r="OU214" s="107">
        <f t="shared" si="1868"/>
        <v>0</v>
      </c>
      <c r="OV214" s="57">
        <f t="shared" si="1868"/>
        <v>0</v>
      </c>
      <c r="OW214" s="56">
        <f t="shared" si="1868"/>
        <v>0</v>
      </c>
      <c r="OX214" s="56">
        <f t="shared" si="1868"/>
        <v>0</v>
      </c>
      <c r="OY214" s="56">
        <f t="shared" si="1868"/>
        <v>0</v>
      </c>
      <c r="OZ214" s="56">
        <f t="shared" si="1868"/>
        <v>0</v>
      </c>
      <c r="PA214" s="56">
        <f t="shared" si="1868"/>
        <v>0</v>
      </c>
      <c r="PB214" s="56">
        <f t="shared" si="1868"/>
        <v>0</v>
      </c>
      <c r="PC214" s="56">
        <f t="shared" si="1868"/>
        <v>0</v>
      </c>
      <c r="PD214" s="56">
        <f t="shared" si="1868"/>
        <v>0</v>
      </c>
      <c r="PE214" s="56">
        <f t="shared" si="1868"/>
        <v>0</v>
      </c>
      <c r="PF214" s="56">
        <f t="shared" si="1868"/>
        <v>0</v>
      </c>
      <c r="PG214" s="57">
        <f t="shared" si="1868"/>
        <v>0</v>
      </c>
      <c r="PH214" s="56">
        <f t="shared" si="1868"/>
        <v>0</v>
      </c>
      <c r="PI214" s="56">
        <f t="shared" si="1868"/>
        <v>0</v>
      </c>
      <c r="PJ214" s="56">
        <f t="shared" ref="PJ214:SR214" si="1869">PJ215</f>
        <v>0</v>
      </c>
      <c r="PK214" s="107">
        <f t="shared" si="1869"/>
        <v>0</v>
      </c>
      <c r="PL214" s="57">
        <f t="shared" si="1869"/>
        <v>0</v>
      </c>
      <c r="PM214" s="56">
        <f t="shared" si="1869"/>
        <v>0</v>
      </c>
      <c r="PN214" s="56">
        <f t="shared" si="1869"/>
        <v>0</v>
      </c>
      <c r="PO214" s="56">
        <f t="shared" si="1869"/>
        <v>0</v>
      </c>
      <c r="PP214" s="56">
        <f t="shared" si="1869"/>
        <v>0</v>
      </c>
      <c r="PQ214" s="56">
        <f t="shared" si="1869"/>
        <v>0</v>
      </c>
      <c r="PR214" s="56">
        <f t="shared" si="1869"/>
        <v>0</v>
      </c>
      <c r="PS214" s="56">
        <f t="shared" si="1869"/>
        <v>0</v>
      </c>
      <c r="PT214" s="56">
        <f t="shared" si="1869"/>
        <v>0</v>
      </c>
      <c r="PU214" s="56">
        <f t="shared" si="1869"/>
        <v>0</v>
      </c>
      <c r="PV214" s="56">
        <f t="shared" si="1869"/>
        <v>0</v>
      </c>
      <c r="PW214" s="57">
        <f t="shared" si="1869"/>
        <v>0</v>
      </c>
      <c r="PX214" s="56">
        <f t="shared" si="1869"/>
        <v>0</v>
      </c>
      <c r="PY214" s="56">
        <f t="shared" si="1869"/>
        <v>0</v>
      </c>
      <c r="PZ214" s="56">
        <f t="shared" si="1869"/>
        <v>0</v>
      </c>
      <c r="QA214" s="107">
        <f t="shared" si="1869"/>
        <v>0</v>
      </c>
      <c r="QB214" s="57">
        <f t="shared" si="1869"/>
        <v>0</v>
      </c>
      <c r="QC214" s="56">
        <f t="shared" si="1869"/>
        <v>0</v>
      </c>
      <c r="QD214" s="56">
        <f t="shared" si="1869"/>
        <v>0</v>
      </c>
      <c r="QE214" s="56">
        <f t="shared" si="1869"/>
        <v>0</v>
      </c>
      <c r="QF214" s="56">
        <f t="shared" si="1869"/>
        <v>0</v>
      </c>
      <c r="QG214" s="56">
        <f t="shared" si="1869"/>
        <v>0</v>
      </c>
      <c r="QH214" s="56">
        <f t="shared" si="1869"/>
        <v>0</v>
      </c>
      <c r="QI214" s="56">
        <f t="shared" si="1869"/>
        <v>0</v>
      </c>
      <c r="QJ214" s="56">
        <f t="shared" si="1869"/>
        <v>0</v>
      </c>
      <c r="QK214" s="56">
        <f t="shared" si="1869"/>
        <v>0</v>
      </c>
      <c r="QL214" s="56">
        <f t="shared" si="1869"/>
        <v>0</v>
      </c>
      <c r="QM214" s="57">
        <f t="shared" si="1869"/>
        <v>0</v>
      </c>
      <c r="QN214" s="56">
        <f t="shared" si="1869"/>
        <v>0</v>
      </c>
      <c r="QO214" s="56">
        <f t="shared" si="1869"/>
        <v>0</v>
      </c>
      <c r="QP214" s="56">
        <f t="shared" si="1869"/>
        <v>0</v>
      </c>
      <c r="QQ214" s="107">
        <f t="shared" si="1869"/>
        <v>0</v>
      </c>
      <c r="QR214" s="57">
        <f t="shared" si="1869"/>
        <v>0</v>
      </c>
      <c r="QS214" s="56">
        <f t="shared" si="1869"/>
        <v>0</v>
      </c>
      <c r="QT214" s="56">
        <f t="shared" si="1869"/>
        <v>0</v>
      </c>
      <c r="QU214" s="56">
        <f t="shared" si="1869"/>
        <v>0</v>
      </c>
      <c r="QV214" s="56">
        <f t="shared" si="1869"/>
        <v>0</v>
      </c>
      <c r="QW214" s="56">
        <f t="shared" si="1869"/>
        <v>0</v>
      </c>
      <c r="QX214" s="56">
        <f t="shared" si="1869"/>
        <v>0</v>
      </c>
      <c r="QY214" s="56">
        <f t="shared" si="1869"/>
        <v>0</v>
      </c>
      <c r="QZ214" s="56">
        <f t="shared" si="1869"/>
        <v>0</v>
      </c>
      <c r="RA214" s="56">
        <f t="shared" si="1869"/>
        <v>0</v>
      </c>
      <c r="RB214" s="56">
        <f t="shared" si="1869"/>
        <v>0</v>
      </c>
      <c r="RC214" s="57">
        <f t="shared" si="1869"/>
        <v>0</v>
      </c>
      <c r="RD214" s="56">
        <f t="shared" si="1869"/>
        <v>0</v>
      </c>
      <c r="RE214" s="56">
        <f t="shared" si="1869"/>
        <v>0</v>
      </c>
      <c r="RF214" s="56">
        <f t="shared" si="1869"/>
        <v>0</v>
      </c>
      <c r="RG214" s="56">
        <f t="shared" si="1869"/>
        <v>0</v>
      </c>
      <c r="RH214" s="56">
        <f t="shared" si="1869"/>
        <v>0</v>
      </c>
      <c r="RI214" s="56">
        <f t="shared" si="1869"/>
        <v>0</v>
      </c>
      <c r="RJ214" s="56">
        <f t="shared" si="1869"/>
        <v>0</v>
      </c>
      <c r="RK214" s="56">
        <f t="shared" si="1869"/>
        <v>0</v>
      </c>
      <c r="RL214" s="56">
        <f t="shared" si="1869"/>
        <v>0</v>
      </c>
      <c r="RM214" s="56">
        <f t="shared" si="1869"/>
        <v>0</v>
      </c>
      <c r="RN214" s="56">
        <f t="shared" si="1869"/>
        <v>0</v>
      </c>
      <c r="RO214" s="56">
        <f t="shared" si="1869"/>
        <v>0</v>
      </c>
      <c r="RP214" s="56">
        <f t="shared" si="1869"/>
        <v>0</v>
      </c>
      <c r="RQ214" s="107">
        <f t="shared" si="1869"/>
        <v>0</v>
      </c>
      <c r="RR214" s="150">
        <f t="shared" si="1869"/>
        <v>0</v>
      </c>
      <c r="RS214" s="57">
        <f t="shared" si="1869"/>
        <v>0</v>
      </c>
      <c r="RT214" s="56">
        <f t="shared" si="1869"/>
        <v>0</v>
      </c>
      <c r="RU214" s="56">
        <f t="shared" si="1869"/>
        <v>0</v>
      </c>
      <c r="RV214" s="56">
        <f t="shared" si="1869"/>
        <v>0</v>
      </c>
      <c r="RW214" s="56">
        <f t="shared" si="1869"/>
        <v>0</v>
      </c>
      <c r="RX214" s="56">
        <f t="shared" si="1869"/>
        <v>0</v>
      </c>
      <c r="RY214" s="56">
        <f t="shared" si="1869"/>
        <v>0</v>
      </c>
      <c r="RZ214" s="56">
        <f t="shared" si="1869"/>
        <v>0</v>
      </c>
      <c r="SA214" s="56">
        <f t="shared" si="1869"/>
        <v>0</v>
      </c>
      <c r="SB214" s="56">
        <f t="shared" si="1869"/>
        <v>0</v>
      </c>
      <c r="SC214" s="56">
        <f t="shared" si="1869"/>
        <v>0</v>
      </c>
      <c r="SD214" s="57">
        <f t="shared" si="1869"/>
        <v>0</v>
      </c>
      <c r="SE214" s="56">
        <f t="shared" si="1869"/>
        <v>0</v>
      </c>
      <c r="SF214" s="56">
        <f t="shared" si="1869"/>
        <v>0</v>
      </c>
      <c r="SG214" s="56">
        <f t="shared" si="1869"/>
        <v>0</v>
      </c>
      <c r="SH214" s="107">
        <f t="shared" si="1869"/>
        <v>0</v>
      </c>
      <c r="SI214" s="57">
        <f t="shared" si="1869"/>
        <v>0</v>
      </c>
      <c r="SJ214" s="56">
        <f t="shared" si="1869"/>
        <v>0</v>
      </c>
      <c r="SK214" s="56">
        <f t="shared" si="1869"/>
        <v>0</v>
      </c>
      <c r="SL214" s="56">
        <f t="shared" si="1869"/>
        <v>0</v>
      </c>
      <c r="SM214" s="56">
        <f t="shared" si="1869"/>
        <v>0</v>
      </c>
      <c r="SN214" s="56">
        <f t="shared" si="1869"/>
        <v>0</v>
      </c>
      <c r="SO214" s="56">
        <f t="shared" si="1869"/>
        <v>0</v>
      </c>
      <c r="SP214" s="56">
        <f t="shared" si="1869"/>
        <v>0</v>
      </c>
      <c r="SQ214" s="56">
        <f t="shared" si="1869"/>
        <v>0</v>
      </c>
      <c r="SR214" s="56">
        <f t="shared" si="1869"/>
        <v>0</v>
      </c>
      <c r="SS214" s="56">
        <f t="shared" ref="SS214:VD214" si="1870">SS215</f>
        <v>0</v>
      </c>
      <c r="ST214" s="57">
        <f t="shared" si="1870"/>
        <v>0</v>
      </c>
      <c r="SU214" s="56">
        <f t="shared" si="1870"/>
        <v>0</v>
      </c>
      <c r="SV214" s="56">
        <f t="shared" si="1870"/>
        <v>0</v>
      </c>
      <c r="SW214" s="56">
        <f t="shared" si="1870"/>
        <v>0</v>
      </c>
      <c r="SX214" s="107">
        <f t="shared" si="1870"/>
        <v>0</v>
      </c>
      <c r="SY214" s="57">
        <f t="shared" si="1870"/>
        <v>0</v>
      </c>
      <c r="SZ214" s="56">
        <f t="shared" si="1870"/>
        <v>0</v>
      </c>
      <c r="TA214" s="56">
        <f t="shared" si="1870"/>
        <v>0</v>
      </c>
      <c r="TB214" s="56">
        <f t="shared" si="1870"/>
        <v>0</v>
      </c>
      <c r="TC214" s="56">
        <f t="shared" si="1870"/>
        <v>0</v>
      </c>
      <c r="TD214" s="56">
        <f t="shared" si="1870"/>
        <v>0</v>
      </c>
      <c r="TE214" s="56">
        <f t="shared" si="1870"/>
        <v>0</v>
      </c>
      <c r="TF214" s="56">
        <f t="shared" si="1870"/>
        <v>0</v>
      </c>
      <c r="TG214" s="56">
        <f t="shared" si="1870"/>
        <v>0</v>
      </c>
      <c r="TH214" s="56">
        <f t="shared" si="1870"/>
        <v>0</v>
      </c>
      <c r="TI214" s="56">
        <f t="shared" si="1870"/>
        <v>0</v>
      </c>
      <c r="TJ214" s="57">
        <f t="shared" si="1870"/>
        <v>0</v>
      </c>
      <c r="TK214" s="56">
        <f t="shared" si="1870"/>
        <v>0</v>
      </c>
      <c r="TL214" s="56">
        <f t="shared" si="1870"/>
        <v>0</v>
      </c>
      <c r="TM214" s="56">
        <f t="shared" si="1870"/>
        <v>0</v>
      </c>
      <c r="TN214" s="107">
        <f t="shared" si="1870"/>
        <v>0</v>
      </c>
      <c r="TO214" s="57">
        <f t="shared" si="1870"/>
        <v>0</v>
      </c>
      <c r="TP214" s="56">
        <f t="shared" si="1870"/>
        <v>0</v>
      </c>
      <c r="TQ214" s="56">
        <f t="shared" si="1870"/>
        <v>0</v>
      </c>
      <c r="TR214" s="56">
        <f t="shared" si="1870"/>
        <v>0</v>
      </c>
      <c r="TS214" s="56">
        <f t="shared" si="1870"/>
        <v>0</v>
      </c>
      <c r="TT214" s="56">
        <f t="shared" si="1870"/>
        <v>0</v>
      </c>
      <c r="TU214" s="56">
        <f t="shared" si="1870"/>
        <v>0</v>
      </c>
      <c r="TV214" s="56">
        <f t="shared" si="1870"/>
        <v>0</v>
      </c>
      <c r="TW214" s="56">
        <f t="shared" si="1870"/>
        <v>0</v>
      </c>
      <c r="TX214" s="56">
        <f t="shared" si="1870"/>
        <v>0</v>
      </c>
      <c r="TY214" s="56">
        <f t="shared" si="1870"/>
        <v>0</v>
      </c>
      <c r="TZ214" s="57">
        <f t="shared" si="1870"/>
        <v>0</v>
      </c>
      <c r="UA214" s="56">
        <f t="shared" si="1870"/>
        <v>0</v>
      </c>
      <c r="UB214" s="56">
        <f t="shared" si="1870"/>
        <v>0</v>
      </c>
      <c r="UC214" s="56">
        <f t="shared" si="1870"/>
        <v>0</v>
      </c>
      <c r="UD214" s="107">
        <f t="shared" si="1870"/>
        <v>0</v>
      </c>
      <c r="UE214" s="57">
        <f t="shared" si="1870"/>
        <v>0</v>
      </c>
      <c r="UF214" s="56">
        <f t="shared" si="1870"/>
        <v>0</v>
      </c>
      <c r="UG214" s="56">
        <f t="shared" si="1870"/>
        <v>0</v>
      </c>
      <c r="UH214" s="56">
        <f t="shared" si="1870"/>
        <v>0</v>
      </c>
      <c r="UI214" s="56">
        <f t="shared" si="1870"/>
        <v>0</v>
      </c>
      <c r="UJ214" s="56">
        <f t="shared" si="1870"/>
        <v>0</v>
      </c>
      <c r="UK214" s="56">
        <f t="shared" si="1870"/>
        <v>0</v>
      </c>
      <c r="UL214" s="56">
        <f t="shared" si="1870"/>
        <v>0</v>
      </c>
      <c r="UM214" s="56">
        <f t="shared" si="1870"/>
        <v>0</v>
      </c>
      <c r="UN214" s="56">
        <f t="shared" si="1870"/>
        <v>0</v>
      </c>
      <c r="UO214" s="56">
        <f t="shared" si="1870"/>
        <v>0</v>
      </c>
      <c r="UP214" s="57">
        <f t="shared" si="1870"/>
        <v>0</v>
      </c>
      <c r="UQ214" s="56">
        <f t="shared" si="1870"/>
        <v>0</v>
      </c>
      <c r="UR214" s="56">
        <f t="shared" si="1870"/>
        <v>0</v>
      </c>
      <c r="US214" s="56">
        <f t="shared" si="1870"/>
        <v>0</v>
      </c>
      <c r="UT214" s="56">
        <f t="shared" si="1870"/>
        <v>0</v>
      </c>
      <c r="UU214" s="56">
        <f t="shared" si="1870"/>
        <v>0</v>
      </c>
      <c r="UV214" s="56">
        <f t="shared" si="1870"/>
        <v>0</v>
      </c>
      <c r="UW214" s="56">
        <f t="shared" si="1870"/>
        <v>0</v>
      </c>
      <c r="UX214" s="56">
        <f t="shared" si="1870"/>
        <v>0</v>
      </c>
      <c r="UY214" s="56">
        <f t="shared" si="1870"/>
        <v>0</v>
      </c>
      <c r="UZ214" s="56">
        <f t="shared" si="1870"/>
        <v>0</v>
      </c>
      <c r="VA214" s="56">
        <f t="shared" si="1870"/>
        <v>0</v>
      </c>
      <c r="VB214" s="56">
        <f t="shared" si="1870"/>
        <v>0</v>
      </c>
      <c r="VC214" s="56">
        <f t="shared" si="1870"/>
        <v>0</v>
      </c>
      <c r="VD214" s="107">
        <f t="shared" si="1870"/>
        <v>0</v>
      </c>
      <c r="VE214" s="9" t="str">
        <f t="shared" si="1698"/>
        <v>-</v>
      </c>
    </row>
    <row r="215" spans="1:577" ht="20.149999999999999" customHeight="1">
      <c r="A215" s="18"/>
      <c r="B215" s="18"/>
      <c r="C215" s="22">
        <v>62011</v>
      </c>
      <c r="D215" s="23" t="s">
        <v>198</v>
      </c>
      <c r="E215" s="191">
        <f>SUM(F215:I215)</f>
        <v>0</v>
      </c>
      <c r="F215" s="192"/>
      <c r="G215" s="192"/>
      <c r="H215" s="193"/>
      <c r="I215" s="227"/>
      <c r="J215" s="239">
        <f>SUM(K215:Y215)</f>
        <v>0</v>
      </c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9"/>
      <c r="V215" s="58"/>
      <c r="W215" s="58"/>
      <c r="X215" s="58"/>
      <c r="Y215" s="108"/>
      <c r="Z215" s="167">
        <f>SUM(AA215:AO215)</f>
        <v>0</v>
      </c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/>
      <c r="AL215" s="58"/>
      <c r="AM215" s="58"/>
      <c r="AN215" s="58"/>
      <c r="AO215" s="108"/>
      <c r="AP215" s="167">
        <f>SUM(AQ215:BE215)</f>
        <v>0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9"/>
      <c r="BB215" s="58"/>
      <c r="BC215" s="58"/>
      <c r="BD215" s="58"/>
      <c r="BE215" s="108"/>
      <c r="BF215" s="167">
        <f>SUM(BG215:BU215)</f>
        <v>0</v>
      </c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9"/>
      <c r="BR215" s="58"/>
      <c r="BS215" s="58"/>
      <c r="BT215" s="58"/>
      <c r="BU215" s="108"/>
      <c r="BV215" s="167">
        <f>SUM(BW215:CU215)</f>
        <v>0</v>
      </c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9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108"/>
      <c r="CV215" s="171"/>
      <c r="CW215" s="167">
        <f>SUM(CX215:DL215)</f>
        <v>0</v>
      </c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9"/>
      <c r="DI215" s="58"/>
      <c r="DJ215" s="58"/>
      <c r="DK215" s="58"/>
      <c r="DL215" s="108"/>
      <c r="DM215" s="167">
        <f>SUM(DN215:EB215)</f>
        <v>0</v>
      </c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9"/>
      <c r="DY215" s="58"/>
      <c r="DZ215" s="58"/>
      <c r="EA215" s="58"/>
      <c r="EB215" s="108"/>
      <c r="EC215" s="167">
        <f>SUM(ED215:ER215)</f>
        <v>0</v>
      </c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9"/>
      <c r="EO215" s="58"/>
      <c r="EP215" s="58"/>
      <c r="EQ215" s="58"/>
      <c r="ER215" s="108"/>
      <c r="ES215" s="167">
        <f>SUM(ET215:FH215)</f>
        <v>0</v>
      </c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9"/>
      <c r="FE215" s="58"/>
      <c r="FF215" s="58"/>
      <c r="FG215" s="58"/>
      <c r="FH215" s="108"/>
      <c r="FI215" s="167">
        <f>SUM(FJ215:FX215)</f>
        <v>0</v>
      </c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9"/>
      <c r="FU215" s="58"/>
      <c r="FV215" s="58"/>
      <c r="FW215" s="58"/>
      <c r="FX215" s="108"/>
      <c r="FY215" s="167">
        <f>SUM(FZ215:GN215)</f>
        <v>0</v>
      </c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9"/>
      <c r="GK215" s="58"/>
      <c r="GL215" s="58"/>
      <c r="GM215" s="58"/>
      <c r="GN215" s="108"/>
      <c r="GO215" s="167">
        <f>SUM(GP215:HN215)</f>
        <v>0</v>
      </c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9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108"/>
      <c r="HO215" s="170"/>
      <c r="HP215" s="171"/>
      <c r="HQ215" s="167">
        <f>SUM(HR215:IF215)</f>
        <v>0</v>
      </c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9"/>
      <c r="IC215" s="58"/>
      <c r="ID215" s="58"/>
      <c r="IE215" s="58"/>
      <c r="IF215" s="108"/>
      <c r="IG215" s="167">
        <f>SUM(IH215:IV215)</f>
        <v>0</v>
      </c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9"/>
      <c r="IS215" s="58"/>
      <c r="IT215" s="58"/>
      <c r="IU215" s="58"/>
      <c r="IV215" s="108"/>
      <c r="IW215" s="167">
        <f>SUM(IX215:JL215)</f>
        <v>0</v>
      </c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9"/>
      <c r="JI215" s="58"/>
      <c r="JJ215" s="58"/>
      <c r="JK215" s="58"/>
      <c r="JL215" s="108"/>
      <c r="JM215" s="167">
        <f>SUM(JN215:KB215)</f>
        <v>0</v>
      </c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9"/>
      <c r="JY215" s="58"/>
      <c r="JZ215" s="58"/>
      <c r="KA215" s="58"/>
      <c r="KB215" s="108"/>
      <c r="KC215" s="167">
        <f>SUM(KD215:LB215)</f>
        <v>0</v>
      </c>
      <c r="KD215" s="58"/>
      <c r="KE215" s="58"/>
      <c r="KF215" s="58"/>
      <c r="KG215" s="58"/>
      <c r="KH215" s="58"/>
      <c r="KI215" s="58"/>
      <c r="KJ215" s="58"/>
      <c r="KK215" s="58"/>
      <c r="KL215" s="58"/>
      <c r="KM215" s="58"/>
      <c r="KN215" s="59"/>
      <c r="KO215" s="58"/>
      <c r="KP215" s="58"/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108"/>
      <c r="LC215" s="171"/>
      <c r="LD215" s="167">
        <f>SUM(LE215:LS215)</f>
        <v>0</v>
      </c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9"/>
      <c r="LP215" s="58"/>
      <c r="LQ215" s="58"/>
      <c r="LR215" s="58"/>
      <c r="LS215" s="108"/>
      <c r="LT215" s="167">
        <f>SUM(LU215:MI215)</f>
        <v>0</v>
      </c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9"/>
      <c r="MF215" s="58"/>
      <c r="MG215" s="58"/>
      <c r="MH215" s="58"/>
      <c r="MI215" s="108"/>
      <c r="MJ215" s="167">
        <f>SUM(MK215:MY215)</f>
        <v>0</v>
      </c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9"/>
      <c r="MV215" s="58"/>
      <c r="MW215" s="58"/>
      <c r="MX215" s="58"/>
      <c r="MY215" s="108"/>
      <c r="MZ215" s="167">
        <f>SUM(NA215:NO215)</f>
        <v>0</v>
      </c>
      <c r="NA215" s="58"/>
      <c r="NB215" s="58"/>
      <c r="NC215" s="58"/>
      <c r="ND215" s="58"/>
      <c r="NE215" s="58"/>
      <c r="NF215" s="58"/>
      <c r="NG215" s="58"/>
      <c r="NH215" s="58"/>
      <c r="NI215" s="58"/>
      <c r="NJ215" s="58"/>
      <c r="NK215" s="59"/>
      <c r="NL215" s="58"/>
      <c r="NM215" s="58"/>
      <c r="NN215" s="58"/>
      <c r="NO215" s="108"/>
      <c r="NP215" s="167">
        <f>SUM(NQ215:OE215)</f>
        <v>0</v>
      </c>
      <c r="NQ215" s="58"/>
      <c r="NR215" s="58"/>
      <c r="NS215" s="58"/>
      <c r="NT215" s="58"/>
      <c r="NU215" s="58"/>
      <c r="NV215" s="58"/>
      <c r="NW215" s="58"/>
      <c r="NX215" s="58"/>
      <c r="NY215" s="58"/>
      <c r="NZ215" s="58"/>
      <c r="OA215" s="59"/>
      <c r="OB215" s="58"/>
      <c r="OC215" s="58"/>
      <c r="OD215" s="58"/>
      <c r="OE215" s="108"/>
      <c r="OF215" s="167">
        <f>SUM(OG215:OU215)</f>
        <v>0</v>
      </c>
      <c r="OG215" s="58"/>
      <c r="OH215" s="58"/>
      <c r="OI215" s="58"/>
      <c r="OJ215" s="58"/>
      <c r="OK215" s="58"/>
      <c r="OL215" s="58"/>
      <c r="OM215" s="58"/>
      <c r="ON215" s="58"/>
      <c r="OO215" s="58"/>
      <c r="OP215" s="58"/>
      <c r="OQ215" s="59"/>
      <c r="OR215" s="58"/>
      <c r="OS215" s="58"/>
      <c r="OT215" s="58"/>
      <c r="OU215" s="108"/>
      <c r="OV215" s="167">
        <f>SUM(OW215:PK215)</f>
        <v>0</v>
      </c>
      <c r="OW215" s="58"/>
      <c r="OX215" s="58"/>
      <c r="OY215" s="58"/>
      <c r="OZ215" s="58"/>
      <c r="PA215" s="58"/>
      <c r="PB215" s="58"/>
      <c r="PC215" s="58"/>
      <c r="PD215" s="58"/>
      <c r="PE215" s="58"/>
      <c r="PF215" s="58"/>
      <c r="PG215" s="59"/>
      <c r="PH215" s="58"/>
      <c r="PI215" s="58"/>
      <c r="PJ215" s="58"/>
      <c r="PK215" s="108"/>
      <c r="PL215" s="167">
        <f>SUM(PM215:QA215)</f>
        <v>0</v>
      </c>
      <c r="PM215" s="58"/>
      <c r="PN215" s="58"/>
      <c r="PO215" s="58"/>
      <c r="PP215" s="58"/>
      <c r="PQ215" s="58"/>
      <c r="PR215" s="58"/>
      <c r="PS215" s="58"/>
      <c r="PT215" s="58"/>
      <c r="PU215" s="58"/>
      <c r="PV215" s="58"/>
      <c r="PW215" s="59"/>
      <c r="PX215" s="58"/>
      <c r="PY215" s="58"/>
      <c r="PZ215" s="58"/>
      <c r="QA215" s="108"/>
      <c r="QB215" s="167">
        <f>SUM(QC215:QQ215)</f>
        <v>0</v>
      </c>
      <c r="QC215" s="58"/>
      <c r="QD215" s="58"/>
      <c r="QE215" s="58"/>
      <c r="QF215" s="58"/>
      <c r="QG215" s="58"/>
      <c r="QH215" s="58"/>
      <c r="QI215" s="58"/>
      <c r="QJ215" s="58"/>
      <c r="QK215" s="58"/>
      <c r="QL215" s="58"/>
      <c r="QM215" s="59"/>
      <c r="QN215" s="58"/>
      <c r="QO215" s="58"/>
      <c r="QP215" s="58"/>
      <c r="QQ215" s="108"/>
      <c r="QR215" s="167">
        <f>SUM(QS215:RQ215)</f>
        <v>0</v>
      </c>
      <c r="QS215" s="58"/>
      <c r="QT215" s="58"/>
      <c r="QU215" s="58"/>
      <c r="QV215" s="58"/>
      <c r="QW215" s="58"/>
      <c r="QX215" s="58"/>
      <c r="QY215" s="58"/>
      <c r="QZ215" s="58"/>
      <c r="RA215" s="58"/>
      <c r="RB215" s="58"/>
      <c r="RC215" s="59"/>
      <c r="RD215" s="58"/>
      <c r="RE215" s="58"/>
      <c r="RF215" s="58"/>
      <c r="RG215" s="58"/>
      <c r="RH215" s="58"/>
      <c r="RI215" s="58"/>
      <c r="RJ215" s="58"/>
      <c r="RK215" s="58"/>
      <c r="RL215" s="58"/>
      <c r="RM215" s="58"/>
      <c r="RN215" s="58"/>
      <c r="RO215" s="58"/>
      <c r="RP215" s="58"/>
      <c r="RQ215" s="108"/>
      <c r="RR215" s="171"/>
      <c r="RS215" s="167">
        <f>SUM(RT215:SH215)</f>
        <v>0</v>
      </c>
      <c r="RT215" s="58"/>
      <c r="RU215" s="58"/>
      <c r="RV215" s="58"/>
      <c r="RW215" s="58"/>
      <c r="RX215" s="58"/>
      <c r="RY215" s="58"/>
      <c r="RZ215" s="58"/>
      <c r="SA215" s="58"/>
      <c r="SB215" s="58"/>
      <c r="SC215" s="58"/>
      <c r="SD215" s="59"/>
      <c r="SE215" s="58"/>
      <c r="SF215" s="58"/>
      <c r="SG215" s="58"/>
      <c r="SH215" s="108"/>
      <c r="SI215" s="167">
        <f>SUM(SJ215:SX215)</f>
        <v>0</v>
      </c>
      <c r="SJ215" s="58"/>
      <c r="SK215" s="58"/>
      <c r="SL215" s="58"/>
      <c r="SM215" s="58"/>
      <c r="SN215" s="58"/>
      <c r="SO215" s="58"/>
      <c r="SP215" s="58"/>
      <c r="SQ215" s="58"/>
      <c r="SR215" s="58"/>
      <c r="SS215" s="58"/>
      <c r="ST215" s="59"/>
      <c r="SU215" s="58"/>
      <c r="SV215" s="58"/>
      <c r="SW215" s="58"/>
      <c r="SX215" s="108"/>
      <c r="SY215" s="167">
        <f>SUM(SZ215:TN215)</f>
        <v>0</v>
      </c>
      <c r="SZ215" s="58"/>
      <c r="TA215" s="58"/>
      <c r="TB215" s="58"/>
      <c r="TC215" s="58"/>
      <c r="TD215" s="58"/>
      <c r="TE215" s="58"/>
      <c r="TF215" s="58"/>
      <c r="TG215" s="58"/>
      <c r="TH215" s="58"/>
      <c r="TI215" s="58"/>
      <c r="TJ215" s="59"/>
      <c r="TK215" s="58"/>
      <c r="TL215" s="58"/>
      <c r="TM215" s="58"/>
      <c r="TN215" s="108"/>
      <c r="TO215" s="167">
        <f>SUM(TP215:UD215)</f>
        <v>0</v>
      </c>
      <c r="TP215" s="58"/>
      <c r="TQ215" s="58"/>
      <c r="TR215" s="58"/>
      <c r="TS215" s="58"/>
      <c r="TT215" s="58"/>
      <c r="TU215" s="58"/>
      <c r="TV215" s="58"/>
      <c r="TW215" s="58"/>
      <c r="TX215" s="58"/>
      <c r="TY215" s="58"/>
      <c r="TZ215" s="59"/>
      <c r="UA215" s="58"/>
      <c r="UB215" s="58"/>
      <c r="UC215" s="58"/>
      <c r="UD215" s="108"/>
      <c r="UE215" s="167">
        <f>SUM(UF215:VD215)</f>
        <v>0</v>
      </c>
      <c r="UF215" s="58"/>
      <c r="UG215" s="58"/>
      <c r="UH215" s="58"/>
      <c r="UI215" s="58"/>
      <c r="UJ215" s="58"/>
      <c r="UK215" s="58"/>
      <c r="UL215" s="58"/>
      <c r="UM215" s="58"/>
      <c r="UN215" s="58"/>
      <c r="UO215" s="58"/>
      <c r="UP215" s="59"/>
      <c r="UQ215" s="58"/>
      <c r="UR215" s="58"/>
      <c r="US215" s="58"/>
      <c r="UT215" s="58"/>
      <c r="UU215" s="58"/>
      <c r="UV215" s="58"/>
      <c r="UW215" s="58"/>
      <c r="UX215" s="58"/>
      <c r="UY215" s="58"/>
      <c r="UZ215" s="58"/>
      <c r="VA215" s="58"/>
      <c r="VB215" s="58"/>
      <c r="VC215" s="58"/>
      <c r="VD215" s="108"/>
      <c r="VE215" s="9" t="str">
        <f t="shared" si="1698"/>
        <v>-</v>
      </c>
    </row>
    <row r="216" spans="1:577" ht="20.149999999999999" customHeight="1">
      <c r="A216" s="18"/>
      <c r="B216" s="18">
        <v>6202</v>
      </c>
      <c r="C216" s="18"/>
      <c r="D216" s="19" t="s">
        <v>199</v>
      </c>
      <c r="E216" s="188">
        <f t="shared" ref="E216:BP216" si="1871">SUM(E217:E224)</f>
        <v>0</v>
      </c>
      <c r="F216" s="189">
        <f t="shared" si="1871"/>
        <v>0</v>
      </c>
      <c r="G216" s="189">
        <f t="shared" si="1871"/>
        <v>0</v>
      </c>
      <c r="H216" s="190">
        <f t="shared" si="1871"/>
        <v>0</v>
      </c>
      <c r="I216" s="226">
        <f t="shared" si="1871"/>
        <v>0</v>
      </c>
      <c r="J216" s="189">
        <f t="shared" si="1871"/>
        <v>0</v>
      </c>
      <c r="K216" s="57">
        <f t="shared" si="1871"/>
        <v>0</v>
      </c>
      <c r="L216" s="56">
        <f t="shared" si="1871"/>
        <v>0</v>
      </c>
      <c r="M216" s="56">
        <f t="shared" si="1871"/>
        <v>0</v>
      </c>
      <c r="N216" s="56">
        <f t="shared" si="1871"/>
        <v>0</v>
      </c>
      <c r="O216" s="56">
        <f t="shared" si="1871"/>
        <v>0</v>
      </c>
      <c r="P216" s="56">
        <f t="shared" si="1871"/>
        <v>0</v>
      </c>
      <c r="Q216" s="56">
        <f t="shared" si="1871"/>
        <v>0</v>
      </c>
      <c r="R216" s="56">
        <f t="shared" si="1871"/>
        <v>0</v>
      </c>
      <c r="S216" s="56">
        <f t="shared" si="1871"/>
        <v>0</v>
      </c>
      <c r="T216" s="56">
        <f t="shared" si="1871"/>
        <v>0</v>
      </c>
      <c r="U216" s="57">
        <f t="shared" si="1871"/>
        <v>0</v>
      </c>
      <c r="V216" s="56">
        <f t="shared" si="1871"/>
        <v>0</v>
      </c>
      <c r="W216" s="56">
        <f t="shared" si="1871"/>
        <v>0</v>
      </c>
      <c r="X216" s="56">
        <f t="shared" si="1871"/>
        <v>0</v>
      </c>
      <c r="Y216" s="107">
        <f t="shared" si="1871"/>
        <v>0</v>
      </c>
      <c r="Z216" s="57">
        <f t="shared" si="1871"/>
        <v>0</v>
      </c>
      <c r="AA216" s="56">
        <f t="shared" si="1871"/>
        <v>0</v>
      </c>
      <c r="AB216" s="56">
        <f t="shared" si="1871"/>
        <v>0</v>
      </c>
      <c r="AC216" s="56">
        <f t="shared" si="1871"/>
        <v>0</v>
      </c>
      <c r="AD216" s="56">
        <f t="shared" si="1871"/>
        <v>0</v>
      </c>
      <c r="AE216" s="56">
        <f t="shared" si="1871"/>
        <v>0</v>
      </c>
      <c r="AF216" s="56">
        <f t="shared" si="1871"/>
        <v>0</v>
      </c>
      <c r="AG216" s="56">
        <f t="shared" si="1871"/>
        <v>0</v>
      </c>
      <c r="AH216" s="56">
        <f t="shared" si="1871"/>
        <v>0</v>
      </c>
      <c r="AI216" s="56">
        <f t="shared" si="1871"/>
        <v>0</v>
      </c>
      <c r="AJ216" s="56">
        <f t="shared" si="1871"/>
        <v>0</v>
      </c>
      <c r="AK216" s="57">
        <f t="shared" si="1871"/>
        <v>0</v>
      </c>
      <c r="AL216" s="56">
        <f t="shared" si="1871"/>
        <v>0</v>
      </c>
      <c r="AM216" s="56">
        <f t="shared" si="1871"/>
        <v>0</v>
      </c>
      <c r="AN216" s="56">
        <f t="shared" si="1871"/>
        <v>0</v>
      </c>
      <c r="AO216" s="107">
        <f t="shared" si="1871"/>
        <v>0</v>
      </c>
      <c r="AP216" s="57">
        <f t="shared" si="1871"/>
        <v>0</v>
      </c>
      <c r="AQ216" s="56">
        <f t="shared" si="1871"/>
        <v>0</v>
      </c>
      <c r="AR216" s="56">
        <f t="shared" si="1871"/>
        <v>0</v>
      </c>
      <c r="AS216" s="56">
        <f t="shared" si="1871"/>
        <v>0</v>
      </c>
      <c r="AT216" s="56">
        <f t="shared" si="1871"/>
        <v>0</v>
      </c>
      <c r="AU216" s="56">
        <f t="shared" si="1871"/>
        <v>0</v>
      </c>
      <c r="AV216" s="56">
        <f t="shared" si="1871"/>
        <v>0</v>
      </c>
      <c r="AW216" s="56">
        <f t="shared" si="1871"/>
        <v>0</v>
      </c>
      <c r="AX216" s="56">
        <f t="shared" si="1871"/>
        <v>0</v>
      </c>
      <c r="AY216" s="56">
        <f t="shared" si="1871"/>
        <v>0</v>
      </c>
      <c r="AZ216" s="56">
        <f t="shared" si="1871"/>
        <v>0</v>
      </c>
      <c r="BA216" s="57">
        <f t="shared" si="1871"/>
        <v>0</v>
      </c>
      <c r="BB216" s="56">
        <f t="shared" si="1871"/>
        <v>0</v>
      </c>
      <c r="BC216" s="56">
        <f t="shared" si="1871"/>
        <v>0</v>
      </c>
      <c r="BD216" s="56">
        <f t="shared" si="1871"/>
        <v>0</v>
      </c>
      <c r="BE216" s="107">
        <f t="shared" si="1871"/>
        <v>0</v>
      </c>
      <c r="BF216" s="57">
        <f t="shared" si="1871"/>
        <v>0</v>
      </c>
      <c r="BG216" s="56">
        <f t="shared" si="1871"/>
        <v>0</v>
      </c>
      <c r="BH216" s="56">
        <f t="shared" si="1871"/>
        <v>0</v>
      </c>
      <c r="BI216" s="56">
        <f t="shared" si="1871"/>
        <v>0</v>
      </c>
      <c r="BJ216" s="56">
        <f t="shared" si="1871"/>
        <v>0</v>
      </c>
      <c r="BK216" s="56">
        <f t="shared" si="1871"/>
        <v>0</v>
      </c>
      <c r="BL216" s="56">
        <f t="shared" si="1871"/>
        <v>0</v>
      </c>
      <c r="BM216" s="56">
        <f t="shared" si="1871"/>
        <v>0</v>
      </c>
      <c r="BN216" s="56">
        <f t="shared" si="1871"/>
        <v>0</v>
      </c>
      <c r="BO216" s="56">
        <f t="shared" si="1871"/>
        <v>0</v>
      </c>
      <c r="BP216" s="56">
        <f t="shared" si="1871"/>
        <v>0</v>
      </c>
      <c r="BQ216" s="57">
        <f t="shared" ref="BQ216:EM216" si="1872">SUM(BQ217:BQ224)</f>
        <v>0</v>
      </c>
      <c r="BR216" s="56">
        <f t="shared" si="1872"/>
        <v>0</v>
      </c>
      <c r="BS216" s="56">
        <f t="shared" si="1872"/>
        <v>0</v>
      </c>
      <c r="BT216" s="56">
        <f t="shared" si="1872"/>
        <v>0</v>
      </c>
      <c r="BU216" s="107">
        <f t="shared" si="1872"/>
        <v>0</v>
      </c>
      <c r="BV216" s="57">
        <f t="shared" si="1872"/>
        <v>0</v>
      </c>
      <c r="BW216" s="56">
        <f t="shared" si="1872"/>
        <v>0</v>
      </c>
      <c r="BX216" s="56">
        <f t="shared" si="1872"/>
        <v>0</v>
      </c>
      <c r="BY216" s="56">
        <f t="shared" si="1872"/>
        <v>0</v>
      </c>
      <c r="BZ216" s="56">
        <f t="shared" si="1872"/>
        <v>0</v>
      </c>
      <c r="CA216" s="56">
        <f t="shared" si="1872"/>
        <v>0</v>
      </c>
      <c r="CB216" s="56">
        <f t="shared" si="1872"/>
        <v>0</v>
      </c>
      <c r="CC216" s="56">
        <f t="shared" si="1872"/>
        <v>0</v>
      </c>
      <c r="CD216" s="56">
        <f t="shared" si="1872"/>
        <v>0</v>
      </c>
      <c r="CE216" s="56">
        <f t="shared" si="1872"/>
        <v>0</v>
      </c>
      <c r="CF216" s="56">
        <f t="shared" si="1872"/>
        <v>0</v>
      </c>
      <c r="CG216" s="57">
        <f t="shared" si="1872"/>
        <v>0</v>
      </c>
      <c r="CH216" s="56">
        <f t="shared" si="1872"/>
        <v>0</v>
      </c>
      <c r="CI216" s="56">
        <f t="shared" si="1872"/>
        <v>0</v>
      </c>
      <c r="CJ216" s="56">
        <f t="shared" si="1872"/>
        <v>0</v>
      </c>
      <c r="CK216" s="56">
        <f t="shared" si="1872"/>
        <v>0</v>
      </c>
      <c r="CL216" s="56">
        <f t="shared" si="1872"/>
        <v>0</v>
      </c>
      <c r="CM216" s="56">
        <f t="shared" si="1872"/>
        <v>0</v>
      </c>
      <c r="CN216" s="56">
        <f t="shared" si="1872"/>
        <v>0</v>
      </c>
      <c r="CO216" s="56">
        <f t="shared" si="1872"/>
        <v>0</v>
      </c>
      <c r="CP216" s="56">
        <f t="shared" si="1872"/>
        <v>0</v>
      </c>
      <c r="CQ216" s="56">
        <f t="shared" si="1872"/>
        <v>0</v>
      </c>
      <c r="CR216" s="56">
        <f t="shared" si="1872"/>
        <v>0</v>
      </c>
      <c r="CS216" s="56">
        <f t="shared" si="1872"/>
        <v>0</v>
      </c>
      <c r="CT216" s="56">
        <f t="shared" si="1872"/>
        <v>0</v>
      </c>
      <c r="CU216" s="107">
        <f t="shared" si="1872"/>
        <v>0</v>
      </c>
      <c r="CV216" s="150">
        <f t="shared" si="1872"/>
        <v>0</v>
      </c>
      <c r="CW216" s="57">
        <f t="shared" si="1872"/>
        <v>0</v>
      </c>
      <c r="CX216" s="56">
        <f t="shared" si="1872"/>
        <v>0</v>
      </c>
      <c r="CY216" s="56">
        <f t="shared" si="1872"/>
        <v>0</v>
      </c>
      <c r="CZ216" s="56">
        <f t="shared" si="1872"/>
        <v>0</v>
      </c>
      <c r="DA216" s="56">
        <f t="shared" si="1872"/>
        <v>0</v>
      </c>
      <c r="DB216" s="56">
        <f t="shared" si="1872"/>
        <v>0</v>
      </c>
      <c r="DC216" s="56">
        <f t="shared" si="1872"/>
        <v>0</v>
      </c>
      <c r="DD216" s="56">
        <f t="shared" si="1872"/>
        <v>0</v>
      </c>
      <c r="DE216" s="56">
        <f t="shared" si="1872"/>
        <v>0</v>
      </c>
      <c r="DF216" s="56">
        <f t="shared" si="1872"/>
        <v>0</v>
      </c>
      <c r="DG216" s="56">
        <f t="shared" si="1872"/>
        <v>0</v>
      </c>
      <c r="DH216" s="57">
        <f t="shared" si="1872"/>
        <v>0</v>
      </c>
      <c r="DI216" s="56">
        <f t="shared" si="1872"/>
        <v>0</v>
      </c>
      <c r="DJ216" s="56">
        <f t="shared" si="1872"/>
        <v>0</v>
      </c>
      <c r="DK216" s="56">
        <f t="shared" si="1872"/>
        <v>0</v>
      </c>
      <c r="DL216" s="107">
        <f t="shared" si="1872"/>
        <v>0</v>
      </c>
      <c r="DM216" s="57">
        <f t="shared" si="1872"/>
        <v>0</v>
      </c>
      <c r="DN216" s="56">
        <f t="shared" si="1872"/>
        <v>0</v>
      </c>
      <c r="DO216" s="56">
        <f t="shared" si="1872"/>
        <v>0</v>
      </c>
      <c r="DP216" s="56">
        <f t="shared" si="1872"/>
        <v>0</v>
      </c>
      <c r="DQ216" s="56">
        <f t="shared" si="1872"/>
        <v>0</v>
      </c>
      <c r="DR216" s="56">
        <f t="shared" si="1872"/>
        <v>0</v>
      </c>
      <c r="DS216" s="56">
        <f t="shared" si="1872"/>
        <v>0</v>
      </c>
      <c r="DT216" s="56">
        <f t="shared" si="1872"/>
        <v>0</v>
      </c>
      <c r="DU216" s="56">
        <f t="shared" si="1872"/>
        <v>0</v>
      </c>
      <c r="DV216" s="56">
        <f t="shared" si="1872"/>
        <v>0</v>
      </c>
      <c r="DW216" s="56">
        <f t="shared" si="1872"/>
        <v>0</v>
      </c>
      <c r="DX216" s="57">
        <f t="shared" si="1872"/>
        <v>0</v>
      </c>
      <c r="DY216" s="56">
        <f t="shared" si="1872"/>
        <v>0</v>
      </c>
      <c r="DZ216" s="56">
        <f t="shared" si="1872"/>
        <v>0</v>
      </c>
      <c r="EA216" s="56">
        <f t="shared" si="1872"/>
        <v>0</v>
      </c>
      <c r="EB216" s="107">
        <f t="shared" si="1872"/>
        <v>0</v>
      </c>
      <c r="EC216" s="57">
        <f t="shared" si="1872"/>
        <v>0</v>
      </c>
      <c r="ED216" s="56">
        <f t="shared" si="1872"/>
        <v>0</v>
      </c>
      <c r="EE216" s="56">
        <f t="shared" si="1872"/>
        <v>0</v>
      </c>
      <c r="EF216" s="56">
        <f t="shared" si="1872"/>
        <v>0</v>
      </c>
      <c r="EG216" s="56">
        <f t="shared" si="1872"/>
        <v>0</v>
      </c>
      <c r="EH216" s="56">
        <f t="shared" si="1872"/>
        <v>0</v>
      </c>
      <c r="EI216" s="56">
        <f t="shared" si="1872"/>
        <v>0</v>
      </c>
      <c r="EJ216" s="56">
        <f t="shared" si="1872"/>
        <v>0</v>
      </c>
      <c r="EK216" s="56">
        <f t="shared" si="1872"/>
        <v>0</v>
      </c>
      <c r="EL216" s="56">
        <f t="shared" si="1872"/>
        <v>0</v>
      </c>
      <c r="EM216" s="56">
        <f t="shared" si="1872"/>
        <v>0</v>
      </c>
      <c r="EN216" s="57">
        <f t="shared" ref="EN216:GY216" si="1873">SUM(EN217:EN224)</f>
        <v>0</v>
      </c>
      <c r="EO216" s="56">
        <f t="shared" si="1873"/>
        <v>0</v>
      </c>
      <c r="EP216" s="56">
        <f t="shared" si="1873"/>
        <v>0</v>
      </c>
      <c r="EQ216" s="56">
        <f t="shared" si="1873"/>
        <v>0</v>
      </c>
      <c r="ER216" s="107">
        <f t="shared" si="1873"/>
        <v>0</v>
      </c>
      <c r="ES216" s="57">
        <f t="shared" si="1873"/>
        <v>0</v>
      </c>
      <c r="ET216" s="56">
        <f t="shared" si="1873"/>
        <v>0</v>
      </c>
      <c r="EU216" s="56">
        <f t="shared" si="1873"/>
        <v>0</v>
      </c>
      <c r="EV216" s="56">
        <f t="shared" si="1873"/>
        <v>0</v>
      </c>
      <c r="EW216" s="56">
        <f t="shared" si="1873"/>
        <v>0</v>
      </c>
      <c r="EX216" s="56">
        <f t="shared" si="1873"/>
        <v>0</v>
      </c>
      <c r="EY216" s="56">
        <f t="shared" si="1873"/>
        <v>0</v>
      </c>
      <c r="EZ216" s="56">
        <f t="shared" si="1873"/>
        <v>0</v>
      </c>
      <c r="FA216" s="56">
        <f t="shared" si="1873"/>
        <v>0</v>
      </c>
      <c r="FB216" s="56">
        <f t="shared" si="1873"/>
        <v>0</v>
      </c>
      <c r="FC216" s="56">
        <f t="shared" si="1873"/>
        <v>0</v>
      </c>
      <c r="FD216" s="57">
        <f t="shared" si="1873"/>
        <v>0</v>
      </c>
      <c r="FE216" s="56">
        <f t="shared" si="1873"/>
        <v>0</v>
      </c>
      <c r="FF216" s="56">
        <f t="shared" si="1873"/>
        <v>0</v>
      </c>
      <c r="FG216" s="56">
        <f t="shared" si="1873"/>
        <v>0</v>
      </c>
      <c r="FH216" s="107">
        <f t="shared" si="1873"/>
        <v>0</v>
      </c>
      <c r="FI216" s="57">
        <f t="shared" si="1873"/>
        <v>0</v>
      </c>
      <c r="FJ216" s="56">
        <f t="shared" si="1873"/>
        <v>0</v>
      </c>
      <c r="FK216" s="56">
        <f t="shared" si="1873"/>
        <v>0</v>
      </c>
      <c r="FL216" s="56">
        <f t="shared" si="1873"/>
        <v>0</v>
      </c>
      <c r="FM216" s="56">
        <f t="shared" si="1873"/>
        <v>0</v>
      </c>
      <c r="FN216" s="56">
        <f t="shared" si="1873"/>
        <v>0</v>
      </c>
      <c r="FO216" s="56">
        <f t="shared" si="1873"/>
        <v>0</v>
      </c>
      <c r="FP216" s="56">
        <f t="shared" si="1873"/>
        <v>0</v>
      </c>
      <c r="FQ216" s="56">
        <f t="shared" si="1873"/>
        <v>0</v>
      </c>
      <c r="FR216" s="56">
        <f t="shared" si="1873"/>
        <v>0</v>
      </c>
      <c r="FS216" s="56">
        <f t="shared" si="1873"/>
        <v>0</v>
      </c>
      <c r="FT216" s="57">
        <f t="shared" si="1873"/>
        <v>0</v>
      </c>
      <c r="FU216" s="56">
        <f t="shared" si="1873"/>
        <v>0</v>
      </c>
      <c r="FV216" s="56">
        <f t="shared" si="1873"/>
        <v>0</v>
      </c>
      <c r="FW216" s="56">
        <f t="shared" si="1873"/>
        <v>0</v>
      </c>
      <c r="FX216" s="107">
        <f t="shared" si="1873"/>
        <v>0</v>
      </c>
      <c r="FY216" s="57">
        <f t="shared" si="1873"/>
        <v>0</v>
      </c>
      <c r="FZ216" s="56">
        <f t="shared" si="1873"/>
        <v>0</v>
      </c>
      <c r="GA216" s="56">
        <f t="shared" si="1873"/>
        <v>0</v>
      </c>
      <c r="GB216" s="56">
        <f t="shared" si="1873"/>
        <v>0</v>
      </c>
      <c r="GC216" s="56">
        <f t="shared" si="1873"/>
        <v>0</v>
      </c>
      <c r="GD216" s="56">
        <f t="shared" si="1873"/>
        <v>0</v>
      </c>
      <c r="GE216" s="56">
        <f t="shared" si="1873"/>
        <v>0</v>
      </c>
      <c r="GF216" s="56">
        <f t="shared" si="1873"/>
        <v>0</v>
      </c>
      <c r="GG216" s="56">
        <f t="shared" si="1873"/>
        <v>0</v>
      </c>
      <c r="GH216" s="56">
        <f t="shared" si="1873"/>
        <v>0</v>
      </c>
      <c r="GI216" s="56">
        <f t="shared" si="1873"/>
        <v>0</v>
      </c>
      <c r="GJ216" s="57">
        <f t="shared" si="1873"/>
        <v>0</v>
      </c>
      <c r="GK216" s="56">
        <f t="shared" si="1873"/>
        <v>0</v>
      </c>
      <c r="GL216" s="56">
        <f t="shared" si="1873"/>
        <v>0</v>
      </c>
      <c r="GM216" s="56">
        <f t="shared" si="1873"/>
        <v>0</v>
      </c>
      <c r="GN216" s="107">
        <f t="shared" si="1873"/>
        <v>0</v>
      </c>
      <c r="GO216" s="57">
        <f t="shared" si="1873"/>
        <v>0</v>
      </c>
      <c r="GP216" s="56">
        <f t="shared" si="1873"/>
        <v>0</v>
      </c>
      <c r="GQ216" s="56">
        <f t="shared" si="1873"/>
        <v>0</v>
      </c>
      <c r="GR216" s="56">
        <f t="shared" si="1873"/>
        <v>0</v>
      </c>
      <c r="GS216" s="56">
        <f t="shared" si="1873"/>
        <v>0</v>
      </c>
      <c r="GT216" s="56">
        <f t="shared" si="1873"/>
        <v>0</v>
      </c>
      <c r="GU216" s="56">
        <f t="shared" si="1873"/>
        <v>0</v>
      </c>
      <c r="GV216" s="56">
        <f t="shared" si="1873"/>
        <v>0</v>
      </c>
      <c r="GW216" s="56">
        <f t="shared" si="1873"/>
        <v>0</v>
      </c>
      <c r="GX216" s="56">
        <f t="shared" si="1873"/>
        <v>0</v>
      </c>
      <c r="GY216" s="56">
        <f t="shared" si="1873"/>
        <v>0</v>
      </c>
      <c r="GZ216" s="57">
        <f t="shared" ref="GZ216:JW216" si="1874">SUM(GZ217:GZ224)</f>
        <v>0</v>
      </c>
      <c r="HA216" s="56">
        <f t="shared" si="1874"/>
        <v>0</v>
      </c>
      <c r="HB216" s="56">
        <f t="shared" si="1874"/>
        <v>0</v>
      </c>
      <c r="HC216" s="56">
        <f t="shared" si="1874"/>
        <v>0</v>
      </c>
      <c r="HD216" s="56">
        <f t="shared" si="1874"/>
        <v>0</v>
      </c>
      <c r="HE216" s="56">
        <f t="shared" si="1874"/>
        <v>0</v>
      </c>
      <c r="HF216" s="56">
        <f t="shared" si="1874"/>
        <v>0</v>
      </c>
      <c r="HG216" s="56">
        <f t="shared" si="1874"/>
        <v>0</v>
      </c>
      <c r="HH216" s="56">
        <f t="shared" si="1874"/>
        <v>0</v>
      </c>
      <c r="HI216" s="56">
        <f t="shared" si="1874"/>
        <v>0</v>
      </c>
      <c r="HJ216" s="56">
        <f t="shared" si="1874"/>
        <v>0</v>
      </c>
      <c r="HK216" s="56">
        <f t="shared" si="1874"/>
        <v>0</v>
      </c>
      <c r="HL216" s="56">
        <f t="shared" si="1874"/>
        <v>0</v>
      </c>
      <c r="HM216" s="56">
        <f t="shared" si="1874"/>
        <v>0</v>
      </c>
      <c r="HN216" s="107">
        <f t="shared" si="1874"/>
        <v>0</v>
      </c>
      <c r="HO216" s="134">
        <f t="shared" si="1874"/>
        <v>0</v>
      </c>
      <c r="HP216" s="150">
        <f t="shared" si="1874"/>
        <v>0</v>
      </c>
      <c r="HQ216" s="57">
        <f t="shared" si="1874"/>
        <v>0</v>
      </c>
      <c r="HR216" s="56">
        <f t="shared" si="1874"/>
        <v>0</v>
      </c>
      <c r="HS216" s="56">
        <f t="shared" si="1874"/>
        <v>0</v>
      </c>
      <c r="HT216" s="56">
        <f t="shared" si="1874"/>
        <v>0</v>
      </c>
      <c r="HU216" s="56">
        <f t="shared" si="1874"/>
        <v>0</v>
      </c>
      <c r="HV216" s="56">
        <f t="shared" si="1874"/>
        <v>0</v>
      </c>
      <c r="HW216" s="56">
        <f t="shared" si="1874"/>
        <v>0</v>
      </c>
      <c r="HX216" s="56">
        <f t="shared" si="1874"/>
        <v>0</v>
      </c>
      <c r="HY216" s="56">
        <f t="shared" si="1874"/>
        <v>0</v>
      </c>
      <c r="HZ216" s="56">
        <f t="shared" si="1874"/>
        <v>0</v>
      </c>
      <c r="IA216" s="56">
        <f t="shared" si="1874"/>
        <v>0</v>
      </c>
      <c r="IB216" s="57">
        <f t="shared" si="1874"/>
        <v>0</v>
      </c>
      <c r="IC216" s="56">
        <f t="shared" si="1874"/>
        <v>0</v>
      </c>
      <c r="ID216" s="56">
        <f t="shared" si="1874"/>
        <v>0</v>
      </c>
      <c r="IE216" s="56">
        <f t="shared" si="1874"/>
        <v>0</v>
      </c>
      <c r="IF216" s="107">
        <f t="shared" si="1874"/>
        <v>0</v>
      </c>
      <c r="IG216" s="57">
        <f t="shared" si="1874"/>
        <v>0</v>
      </c>
      <c r="IH216" s="56">
        <f t="shared" si="1874"/>
        <v>0</v>
      </c>
      <c r="II216" s="56">
        <f t="shared" si="1874"/>
        <v>0</v>
      </c>
      <c r="IJ216" s="56">
        <f t="shared" si="1874"/>
        <v>0</v>
      </c>
      <c r="IK216" s="56">
        <f t="shared" si="1874"/>
        <v>0</v>
      </c>
      <c r="IL216" s="56">
        <f t="shared" si="1874"/>
        <v>0</v>
      </c>
      <c r="IM216" s="56">
        <f t="shared" si="1874"/>
        <v>0</v>
      </c>
      <c r="IN216" s="56">
        <f t="shared" si="1874"/>
        <v>0</v>
      </c>
      <c r="IO216" s="56">
        <f t="shared" si="1874"/>
        <v>0</v>
      </c>
      <c r="IP216" s="56">
        <f t="shared" si="1874"/>
        <v>0</v>
      </c>
      <c r="IQ216" s="56">
        <f t="shared" si="1874"/>
        <v>0</v>
      </c>
      <c r="IR216" s="57">
        <f t="shared" si="1874"/>
        <v>0</v>
      </c>
      <c r="IS216" s="56">
        <f t="shared" si="1874"/>
        <v>0</v>
      </c>
      <c r="IT216" s="56">
        <f t="shared" si="1874"/>
        <v>0</v>
      </c>
      <c r="IU216" s="56">
        <f t="shared" si="1874"/>
        <v>0</v>
      </c>
      <c r="IV216" s="107">
        <f t="shared" si="1874"/>
        <v>0</v>
      </c>
      <c r="IW216" s="57">
        <f t="shared" si="1874"/>
        <v>0</v>
      </c>
      <c r="IX216" s="56">
        <f t="shared" si="1874"/>
        <v>0</v>
      </c>
      <c r="IY216" s="56">
        <f t="shared" si="1874"/>
        <v>0</v>
      </c>
      <c r="IZ216" s="56">
        <f t="shared" si="1874"/>
        <v>0</v>
      </c>
      <c r="JA216" s="56">
        <f t="shared" si="1874"/>
        <v>0</v>
      </c>
      <c r="JB216" s="56">
        <f t="shared" si="1874"/>
        <v>0</v>
      </c>
      <c r="JC216" s="56">
        <f t="shared" si="1874"/>
        <v>0</v>
      </c>
      <c r="JD216" s="56">
        <f t="shared" si="1874"/>
        <v>0</v>
      </c>
      <c r="JE216" s="56">
        <f t="shared" si="1874"/>
        <v>0</v>
      </c>
      <c r="JF216" s="56">
        <f t="shared" si="1874"/>
        <v>0</v>
      </c>
      <c r="JG216" s="56">
        <f t="shared" si="1874"/>
        <v>0</v>
      </c>
      <c r="JH216" s="57">
        <f t="shared" si="1874"/>
        <v>0</v>
      </c>
      <c r="JI216" s="56">
        <f t="shared" si="1874"/>
        <v>0</v>
      </c>
      <c r="JJ216" s="56">
        <f t="shared" si="1874"/>
        <v>0</v>
      </c>
      <c r="JK216" s="56">
        <f t="shared" si="1874"/>
        <v>0</v>
      </c>
      <c r="JL216" s="107">
        <f t="shared" si="1874"/>
        <v>0</v>
      </c>
      <c r="JM216" s="57">
        <f t="shared" si="1874"/>
        <v>0</v>
      </c>
      <c r="JN216" s="56">
        <f t="shared" si="1874"/>
        <v>0</v>
      </c>
      <c r="JO216" s="56">
        <f t="shared" si="1874"/>
        <v>0</v>
      </c>
      <c r="JP216" s="56">
        <f t="shared" si="1874"/>
        <v>0</v>
      </c>
      <c r="JQ216" s="56">
        <f t="shared" si="1874"/>
        <v>0</v>
      </c>
      <c r="JR216" s="56">
        <f t="shared" si="1874"/>
        <v>0</v>
      </c>
      <c r="JS216" s="56">
        <f t="shared" si="1874"/>
        <v>0</v>
      </c>
      <c r="JT216" s="56">
        <f t="shared" si="1874"/>
        <v>0</v>
      </c>
      <c r="JU216" s="56">
        <f t="shared" si="1874"/>
        <v>0</v>
      </c>
      <c r="JV216" s="56">
        <f t="shared" si="1874"/>
        <v>0</v>
      </c>
      <c r="JW216" s="56">
        <f t="shared" si="1874"/>
        <v>0</v>
      </c>
      <c r="JX216" s="57">
        <f t="shared" ref="JX216:MT216" si="1875">SUM(JX217:JX224)</f>
        <v>0</v>
      </c>
      <c r="JY216" s="56">
        <f t="shared" si="1875"/>
        <v>0</v>
      </c>
      <c r="JZ216" s="56">
        <f t="shared" si="1875"/>
        <v>0</v>
      </c>
      <c r="KA216" s="56">
        <f t="shared" si="1875"/>
        <v>0</v>
      </c>
      <c r="KB216" s="107">
        <f t="shared" si="1875"/>
        <v>0</v>
      </c>
      <c r="KC216" s="57">
        <f t="shared" si="1875"/>
        <v>0</v>
      </c>
      <c r="KD216" s="56">
        <f t="shared" si="1875"/>
        <v>0</v>
      </c>
      <c r="KE216" s="56">
        <f t="shared" si="1875"/>
        <v>0</v>
      </c>
      <c r="KF216" s="56">
        <f t="shared" si="1875"/>
        <v>0</v>
      </c>
      <c r="KG216" s="56">
        <f t="shared" si="1875"/>
        <v>0</v>
      </c>
      <c r="KH216" s="56">
        <f t="shared" si="1875"/>
        <v>0</v>
      </c>
      <c r="KI216" s="56">
        <f t="shared" si="1875"/>
        <v>0</v>
      </c>
      <c r="KJ216" s="56">
        <f t="shared" si="1875"/>
        <v>0</v>
      </c>
      <c r="KK216" s="56">
        <f t="shared" si="1875"/>
        <v>0</v>
      </c>
      <c r="KL216" s="56">
        <f t="shared" si="1875"/>
        <v>0</v>
      </c>
      <c r="KM216" s="56">
        <f t="shared" si="1875"/>
        <v>0</v>
      </c>
      <c r="KN216" s="57">
        <f t="shared" si="1875"/>
        <v>0</v>
      </c>
      <c r="KO216" s="56">
        <f t="shared" si="1875"/>
        <v>0</v>
      </c>
      <c r="KP216" s="56">
        <f t="shared" si="1875"/>
        <v>0</v>
      </c>
      <c r="KQ216" s="56">
        <f t="shared" si="1875"/>
        <v>0</v>
      </c>
      <c r="KR216" s="56">
        <f t="shared" si="1875"/>
        <v>0</v>
      </c>
      <c r="KS216" s="56">
        <f t="shared" si="1875"/>
        <v>0</v>
      </c>
      <c r="KT216" s="56">
        <f t="shared" si="1875"/>
        <v>0</v>
      </c>
      <c r="KU216" s="56">
        <f t="shared" si="1875"/>
        <v>0</v>
      </c>
      <c r="KV216" s="56">
        <f t="shared" si="1875"/>
        <v>0</v>
      </c>
      <c r="KW216" s="56">
        <f t="shared" si="1875"/>
        <v>0</v>
      </c>
      <c r="KX216" s="56">
        <f t="shared" si="1875"/>
        <v>0</v>
      </c>
      <c r="KY216" s="56">
        <f t="shared" si="1875"/>
        <v>0</v>
      </c>
      <c r="KZ216" s="56">
        <f t="shared" si="1875"/>
        <v>0</v>
      </c>
      <c r="LA216" s="56">
        <f t="shared" si="1875"/>
        <v>0</v>
      </c>
      <c r="LB216" s="107">
        <f t="shared" si="1875"/>
        <v>0</v>
      </c>
      <c r="LC216" s="150">
        <f t="shared" si="1875"/>
        <v>0</v>
      </c>
      <c r="LD216" s="57">
        <f t="shared" si="1875"/>
        <v>0</v>
      </c>
      <c r="LE216" s="56">
        <f t="shared" si="1875"/>
        <v>0</v>
      </c>
      <c r="LF216" s="56">
        <f t="shared" si="1875"/>
        <v>0</v>
      </c>
      <c r="LG216" s="56">
        <f t="shared" si="1875"/>
        <v>0</v>
      </c>
      <c r="LH216" s="56">
        <f t="shared" si="1875"/>
        <v>0</v>
      </c>
      <c r="LI216" s="56">
        <f t="shared" si="1875"/>
        <v>0</v>
      </c>
      <c r="LJ216" s="56">
        <f t="shared" si="1875"/>
        <v>0</v>
      </c>
      <c r="LK216" s="56">
        <f t="shared" si="1875"/>
        <v>0</v>
      </c>
      <c r="LL216" s="56">
        <f t="shared" si="1875"/>
        <v>0</v>
      </c>
      <c r="LM216" s="56">
        <f t="shared" si="1875"/>
        <v>0</v>
      </c>
      <c r="LN216" s="56">
        <f t="shared" si="1875"/>
        <v>0</v>
      </c>
      <c r="LO216" s="57">
        <f t="shared" si="1875"/>
        <v>0</v>
      </c>
      <c r="LP216" s="56">
        <f t="shared" si="1875"/>
        <v>0</v>
      </c>
      <c r="LQ216" s="56">
        <f t="shared" si="1875"/>
        <v>0</v>
      </c>
      <c r="LR216" s="56">
        <f t="shared" si="1875"/>
        <v>0</v>
      </c>
      <c r="LS216" s="107">
        <f t="shared" si="1875"/>
        <v>0</v>
      </c>
      <c r="LT216" s="57">
        <f t="shared" si="1875"/>
        <v>0</v>
      </c>
      <c r="LU216" s="56">
        <f t="shared" si="1875"/>
        <v>0</v>
      </c>
      <c r="LV216" s="56">
        <f t="shared" si="1875"/>
        <v>0</v>
      </c>
      <c r="LW216" s="56">
        <f t="shared" si="1875"/>
        <v>0</v>
      </c>
      <c r="LX216" s="56">
        <f t="shared" si="1875"/>
        <v>0</v>
      </c>
      <c r="LY216" s="56">
        <f t="shared" si="1875"/>
        <v>0</v>
      </c>
      <c r="LZ216" s="56">
        <f t="shared" si="1875"/>
        <v>0</v>
      </c>
      <c r="MA216" s="56">
        <f t="shared" si="1875"/>
        <v>0</v>
      </c>
      <c r="MB216" s="56">
        <f t="shared" si="1875"/>
        <v>0</v>
      </c>
      <c r="MC216" s="56">
        <f t="shared" si="1875"/>
        <v>0</v>
      </c>
      <c r="MD216" s="56">
        <f t="shared" si="1875"/>
        <v>0</v>
      </c>
      <c r="ME216" s="57">
        <f t="shared" si="1875"/>
        <v>0</v>
      </c>
      <c r="MF216" s="56">
        <f t="shared" si="1875"/>
        <v>0</v>
      </c>
      <c r="MG216" s="56">
        <f t="shared" si="1875"/>
        <v>0</v>
      </c>
      <c r="MH216" s="56">
        <f t="shared" si="1875"/>
        <v>0</v>
      </c>
      <c r="MI216" s="107">
        <f t="shared" si="1875"/>
        <v>0</v>
      </c>
      <c r="MJ216" s="57">
        <f t="shared" si="1875"/>
        <v>0</v>
      </c>
      <c r="MK216" s="56">
        <f t="shared" si="1875"/>
        <v>0</v>
      </c>
      <c r="ML216" s="56">
        <f t="shared" si="1875"/>
        <v>0</v>
      </c>
      <c r="MM216" s="56">
        <f t="shared" si="1875"/>
        <v>0</v>
      </c>
      <c r="MN216" s="56">
        <f t="shared" si="1875"/>
        <v>0</v>
      </c>
      <c r="MO216" s="56">
        <f t="shared" si="1875"/>
        <v>0</v>
      </c>
      <c r="MP216" s="56">
        <f t="shared" si="1875"/>
        <v>0</v>
      </c>
      <c r="MQ216" s="56">
        <f t="shared" si="1875"/>
        <v>0</v>
      </c>
      <c r="MR216" s="56">
        <f t="shared" si="1875"/>
        <v>0</v>
      </c>
      <c r="MS216" s="56">
        <f t="shared" si="1875"/>
        <v>0</v>
      </c>
      <c r="MT216" s="56">
        <f t="shared" si="1875"/>
        <v>0</v>
      </c>
      <c r="MU216" s="57">
        <f t="shared" ref="MU216:PF216" si="1876">SUM(MU217:MU224)</f>
        <v>0</v>
      </c>
      <c r="MV216" s="56">
        <f t="shared" si="1876"/>
        <v>0</v>
      </c>
      <c r="MW216" s="56">
        <f t="shared" si="1876"/>
        <v>0</v>
      </c>
      <c r="MX216" s="56">
        <f t="shared" si="1876"/>
        <v>0</v>
      </c>
      <c r="MY216" s="107">
        <f t="shared" si="1876"/>
        <v>0</v>
      </c>
      <c r="MZ216" s="57">
        <f t="shared" si="1876"/>
        <v>0</v>
      </c>
      <c r="NA216" s="56">
        <f t="shared" si="1876"/>
        <v>0</v>
      </c>
      <c r="NB216" s="56">
        <f t="shared" si="1876"/>
        <v>0</v>
      </c>
      <c r="NC216" s="56">
        <f t="shared" si="1876"/>
        <v>0</v>
      </c>
      <c r="ND216" s="56">
        <f t="shared" si="1876"/>
        <v>0</v>
      </c>
      <c r="NE216" s="56">
        <f t="shared" si="1876"/>
        <v>0</v>
      </c>
      <c r="NF216" s="56">
        <f t="shared" si="1876"/>
        <v>0</v>
      </c>
      <c r="NG216" s="56">
        <f t="shared" si="1876"/>
        <v>0</v>
      </c>
      <c r="NH216" s="56">
        <f t="shared" si="1876"/>
        <v>0</v>
      </c>
      <c r="NI216" s="56">
        <f t="shared" si="1876"/>
        <v>0</v>
      </c>
      <c r="NJ216" s="56">
        <f t="shared" si="1876"/>
        <v>0</v>
      </c>
      <c r="NK216" s="57">
        <f t="shared" si="1876"/>
        <v>0</v>
      </c>
      <c r="NL216" s="56">
        <f t="shared" si="1876"/>
        <v>0</v>
      </c>
      <c r="NM216" s="56">
        <f t="shared" si="1876"/>
        <v>0</v>
      </c>
      <c r="NN216" s="56">
        <f t="shared" si="1876"/>
        <v>0</v>
      </c>
      <c r="NO216" s="107">
        <f t="shared" si="1876"/>
        <v>0</v>
      </c>
      <c r="NP216" s="57">
        <f t="shared" si="1876"/>
        <v>0</v>
      </c>
      <c r="NQ216" s="56">
        <f t="shared" si="1876"/>
        <v>0</v>
      </c>
      <c r="NR216" s="56">
        <f t="shared" si="1876"/>
        <v>0</v>
      </c>
      <c r="NS216" s="56">
        <f t="shared" si="1876"/>
        <v>0</v>
      </c>
      <c r="NT216" s="56">
        <f t="shared" si="1876"/>
        <v>0</v>
      </c>
      <c r="NU216" s="56">
        <f t="shared" si="1876"/>
        <v>0</v>
      </c>
      <c r="NV216" s="56">
        <f t="shared" si="1876"/>
        <v>0</v>
      </c>
      <c r="NW216" s="56">
        <f t="shared" si="1876"/>
        <v>0</v>
      </c>
      <c r="NX216" s="56">
        <f t="shared" si="1876"/>
        <v>0</v>
      </c>
      <c r="NY216" s="56">
        <f t="shared" si="1876"/>
        <v>0</v>
      </c>
      <c r="NZ216" s="56">
        <f t="shared" si="1876"/>
        <v>0</v>
      </c>
      <c r="OA216" s="57">
        <f t="shared" si="1876"/>
        <v>0</v>
      </c>
      <c r="OB216" s="56">
        <f t="shared" si="1876"/>
        <v>0</v>
      </c>
      <c r="OC216" s="56">
        <f t="shared" si="1876"/>
        <v>0</v>
      </c>
      <c r="OD216" s="56">
        <f t="shared" si="1876"/>
        <v>0</v>
      </c>
      <c r="OE216" s="107">
        <f t="shared" si="1876"/>
        <v>0</v>
      </c>
      <c r="OF216" s="57">
        <f t="shared" si="1876"/>
        <v>0</v>
      </c>
      <c r="OG216" s="56">
        <f t="shared" si="1876"/>
        <v>0</v>
      </c>
      <c r="OH216" s="56">
        <f t="shared" si="1876"/>
        <v>0</v>
      </c>
      <c r="OI216" s="56">
        <f t="shared" si="1876"/>
        <v>0</v>
      </c>
      <c r="OJ216" s="56">
        <f t="shared" si="1876"/>
        <v>0</v>
      </c>
      <c r="OK216" s="56">
        <f t="shared" si="1876"/>
        <v>0</v>
      </c>
      <c r="OL216" s="56">
        <f t="shared" si="1876"/>
        <v>0</v>
      </c>
      <c r="OM216" s="56">
        <f t="shared" si="1876"/>
        <v>0</v>
      </c>
      <c r="ON216" s="56">
        <f t="shared" si="1876"/>
        <v>0</v>
      </c>
      <c r="OO216" s="56">
        <f t="shared" si="1876"/>
        <v>0</v>
      </c>
      <c r="OP216" s="56">
        <f t="shared" si="1876"/>
        <v>0</v>
      </c>
      <c r="OQ216" s="57">
        <f t="shared" si="1876"/>
        <v>0</v>
      </c>
      <c r="OR216" s="56">
        <f t="shared" si="1876"/>
        <v>0</v>
      </c>
      <c r="OS216" s="56">
        <f t="shared" si="1876"/>
        <v>0</v>
      </c>
      <c r="OT216" s="56">
        <f t="shared" si="1876"/>
        <v>0</v>
      </c>
      <c r="OU216" s="107">
        <f t="shared" si="1876"/>
        <v>0</v>
      </c>
      <c r="OV216" s="57">
        <f t="shared" si="1876"/>
        <v>0</v>
      </c>
      <c r="OW216" s="56">
        <f t="shared" si="1876"/>
        <v>0</v>
      </c>
      <c r="OX216" s="56">
        <f t="shared" si="1876"/>
        <v>0</v>
      </c>
      <c r="OY216" s="56">
        <f t="shared" si="1876"/>
        <v>0</v>
      </c>
      <c r="OZ216" s="56">
        <f t="shared" si="1876"/>
        <v>0</v>
      </c>
      <c r="PA216" s="56">
        <f t="shared" si="1876"/>
        <v>0</v>
      </c>
      <c r="PB216" s="56">
        <f t="shared" si="1876"/>
        <v>0</v>
      </c>
      <c r="PC216" s="56">
        <f t="shared" si="1876"/>
        <v>0</v>
      </c>
      <c r="PD216" s="56">
        <f t="shared" si="1876"/>
        <v>0</v>
      </c>
      <c r="PE216" s="56">
        <f t="shared" si="1876"/>
        <v>0</v>
      </c>
      <c r="PF216" s="56">
        <f t="shared" si="1876"/>
        <v>0</v>
      </c>
      <c r="PG216" s="57">
        <f t="shared" ref="PG216:RR216" si="1877">SUM(PG217:PG224)</f>
        <v>0</v>
      </c>
      <c r="PH216" s="56">
        <f t="shared" si="1877"/>
        <v>0</v>
      </c>
      <c r="PI216" s="56">
        <f t="shared" si="1877"/>
        <v>0</v>
      </c>
      <c r="PJ216" s="56">
        <f t="shared" si="1877"/>
        <v>0</v>
      </c>
      <c r="PK216" s="107">
        <f t="shared" si="1877"/>
        <v>0</v>
      </c>
      <c r="PL216" s="57">
        <f t="shared" si="1877"/>
        <v>0</v>
      </c>
      <c r="PM216" s="56">
        <f t="shared" si="1877"/>
        <v>0</v>
      </c>
      <c r="PN216" s="56">
        <f t="shared" si="1877"/>
        <v>0</v>
      </c>
      <c r="PO216" s="56">
        <f t="shared" si="1877"/>
        <v>0</v>
      </c>
      <c r="PP216" s="56">
        <f t="shared" si="1877"/>
        <v>0</v>
      </c>
      <c r="PQ216" s="56">
        <f t="shared" si="1877"/>
        <v>0</v>
      </c>
      <c r="PR216" s="56">
        <f t="shared" si="1877"/>
        <v>0</v>
      </c>
      <c r="PS216" s="56">
        <f t="shared" si="1877"/>
        <v>0</v>
      </c>
      <c r="PT216" s="56">
        <f t="shared" si="1877"/>
        <v>0</v>
      </c>
      <c r="PU216" s="56">
        <f t="shared" si="1877"/>
        <v>0</v>
      </c>
      <c r="PV216" s="56">
        <f t="shared" si="1877"/>
        <v>0</v>
      </c>
      <c r="PW216" s="57">
        <f t="shared" si="1877"/>
        <v>0</v>
      </c>
      <c r="PX216" s="56">
        <f t="shared" si="1877"/>
        <v>0</v>
      </c>
      <c r="PY216" s="56">
        <f t="shared" si="1877"/>
        <v>0</v>
      </c>
      <c r="PZ216" s="56">
        <f t="shared" si="1877"/>
        <v>0</v>
      </c>
      <c r="QA216" s="107">
        <f t="shared" si="1877"/>
        <v>0</v>
      </c>
      <c r="QB216" s="57">
        <f t="shared" si="1877"/>
        <v>0</v>
      </c>
      <c r="QC216" s="56">
        <f t="shared" si="1877"/>
        <v>0</v>
      </c>
      <c r="QD216" s="56">
        <f t="shared" si="1877"/>
        <v>0</v>
      </c>
      <c r="QE216" s="56">
        <f t="shared" si="1877"/>
        <v>0</v>
      </c>
      <c r="QF216" s="56">
        <f t="shared" si="1877"/>
        <v>0</v>
      </c>
      <c r="QG216" s="56">
        <f t="shared" si="1877"/>
        <v>0</v>
      </c>
      <c r="QH216" s="56">
        <f t="shared" si="1877"/>
        <v>0</v>
      </c>
      <c r="QI216" s="56">
        <f t="shared" si="1877"/>
        <v>0</v>
      </c>
      <c r="QJ216" s="56">
        <f t="shared" si="1877"/>
        <v>0</v>
      </c>
      <c r="QK216" s="56">
        <f t="shared" si="1877"/>
        <v>0</v>
      </c>
      <c r="QL216" s="56">
        <f t="shared" si="1877"/>
        <v>0</v>
      </c>
      <c r="QM216" s="57">
        <f t="shared" si="1877"/>
        <v>0</v>
      </c>
      <c r="QN216" s="56">
        <f t="shared" si="1877"/>
        <v>0</v>
      </c>
      <c r="QO216" s="56">
        <f t="shared" si="1877"/>
        <v>0</v>
      </c>
      <c r="QP216" s="56">
        <f t="shared" si="1877"/>
        <v>0</v>
      </c>
      <c r="QQ216" s="107">
        <f t="shared" si="1877"/>
        <v>0</v>
      </c>
      <c r="QR216" s="57">
        <f t="shared" si="1877"/>
        <v>0</v>
      </c>
      <c r="QS216" s="56">
        <f t="shared" si="1877"/>
        <v>0</v>
      </c>
      <c r="QT216" s="56">
        <f t="shared" si="1877"/>
        <v>0</v>
      </c>
      <c r="QU216" s="56">
        <f t="shared" si="1877"/>
        <v>0</v>
      </c>
      <c r="QV216" s="56">
        <f t="shared" si="1877"/>
        <v>0</v>
      </c>
      <c r="QW216" s="56">
        <f t="shared" si="1877"/>
        <v>0</v>
      </c>
      <c r="QX216" s="56">
        <f t="shared" si="1877"/>
        <v>0</v>
      </c>
      <c r="QY216" s="56">
        <f t="shared" si="1877"/>
        <v>0</v>
      </c>
      <c r="QZ216" s="56">
        <f t="shared" si="1877"/>
        <v>0</v>
      </c>
      <c r="RA216" s="56">
        <f t="shared" si="1877"/>
        <v>0</v>
      </c>
      <c r="RB216" s="56">
        <f t="shared" si="1877"/>
        <v>0</v>
      </c>
      <c r="RC216" s="57">
        <f t="shared" si="1877"/>
        <v>0</v>
      </c>
      <c r="RD216" s="56">
        <f t="shared" si="1877"/>
        <v>0</v>
      </c>
      <c r="RE216" s="56">
        <f t="shared" si="1877"/>
        <v>0</v>
      </c>
      <c r="RF216" s="56">
        <f t="shared" si="1877"/>
        <v>0</v>
      </c>
      <c r="RG216" s="56">
        <f t="shared" si="1877"/>
        <v>0</v>
      </c>
      <c r="RH216" s="56">
        <f t="shared" si="1877"/>
        <v>0</v>
      </c>
      <c r="RI216" s="56">
        <f t="shared" si="1877"/>
        <v>0</v>
      </c>
      <c r="RJ216" s="56">
        <f t="shared" si="1877"/>
        <v>0</v>
      </c>
      <c r="RK216" s="56">
        <f t="shared" si="1877"/>
        <v>0</v>
      </c>
      <c r="RL216" s="56">
        <f t="shared" si="1877"/>
        <v>0</v>
      </c>
      <c r="RM216" s="56">
        <f t="shared" si="1877"/>
        <v>0</v>
      </c>
      <c r="RN216" s="56">
        <f t="shared" si="1877"/>
        <v>0</v>
      </c>
      <c r="RO216" s="56">
        <f t="shared" si="1877"/>
        <v>0</v>
      </c>
      <c r="RP216" s="56">
        <f t="shared" si="1877"/>
        <v>0</v>
      </c>
      <c r="RQ216" s="107">
        <f t="shared" si="1877"/>
        <v>0</v>
      </c>
      <c r="RR216" s="150">
        <f t="shared" si="1877"/>
        <v>0</v>
      </c>
      <c r="RS216" s="57">
        <f t="shared" ref="RS216:UD216" si="1878">SUM(RS217:RS224)</f>
        <v>0</v>
      </c>
      <c r="RT216" s="56">
        <f t="shared" si="1878"/>
        <v>0</v>
      </c>
      <c r="RU216" s="56">
        <f t="shared" si="1878"/>
        <v>0</v>
      </c>
      <c r="RV216" s="56">
        <f t="shared" si="1878"/>
        <v>0</v>
      </c>
      <c r="RW216" s="56">
        <f t="shared" si="1878"/>
        <v>0</v>
      </c>
      <c r="RX216" s="56">
        <f t="shared" si="1878"/>
        <v>0</v>
      </c>
      <c r="RY216" s="56">
        <f t="shared" si="1878"/>
        <v>0</v>
      </c>
      <c r="RZ216" s="56">
        <f t="shared" si="1878"/>
        <v>0</v>
      </c>
      <c r="SA216" s="56">
        <f t="shared" si="1878"/>
        <v>0</v>
      </c>
      <c r="SB216" s="56">
        <f t="shared" si="1878"/>
        <v>0</v>
      </c>
      <c r="SC216" s="56">
        <f t="shared" si="1878"/>
        <v>0</v>
      </c>
      <c r="SD216" s="57">
        <f t="shared" si="1878"/>
        <v>0</v>
      </c>
      <c r="SE216" s="56">
        <f t="shared" si="1878"/>
        <v>0</v>
      </c>
      <c r="SF216" s="56">
        <f t="shared" si="1878"/>
        <v>0</v>
      </c>
      <c r="SG216" s="56">
        <f t="shared" si="1878"/>
        <v>0</v>
      </c>
      <c r="SH216" s="107">
        <f t="shared" si="1878"/>
        <v>0</v>
      </c>
      <c r="SI216" s="57">
        <f t="shared" si="1878"/>
        <v>0</v>
      </c>
      <c r="SJ216" s="56">
        <f t="shared" si="1878"/>
        <v>0</v>
      </c>
      <c r="SK216" s="56">
        <f t="shared" si="1878"/>
        <v>0</v>
      </c>
      <c r="SL216" s="56">
        <f t="shared" si="1878"/>
        <v>0</v>
      </c>
      <c r="SM216" s="56">
        <f t="shared" si="1878"/>
        <v>0</v>
      </c>
      <c r="SN216" s="56">
        <f t="shared" si="1878"/>
        <v>0</v>
      </c>
      <c r="SO216" s="56">
        <f t="shared" si="1878"/>
        <v>0</v>
      </c>
      <c r="SP216" s="56">
        <f t="shared" si="1878"/>
        <v>0</v>
      </c>
      <c r="SQ216" s="56">
        <f t="shared" si="1878"/>
        <v>0</v>
      </c>
      <c r="SR216" s="56">
        <f t="shared" si="1878"/>
        <v>0</v>
      </c>
      <c r="SS216" s="56">
        <f t="shared" si="1878"/>
        <v>0</v>
      </c>
      <c r="ST216" s="57">
        <f t="shared" si="1878"/>
        <v>0</v>
      </c>
      <c r="SU216" s="56">
        <f t="shared" si="1878"/>
        <v>0</v>
      </c>
      <c r="SV216" s="56">
        <f t="shared" si="1878"/>
        <v>0</v>
      </c>
      <c r="SW216" s="56">
        <f t="shared" si="1878"/>
        <v>0</v>
      </c>
      <c r="SX216" s="107">
        <f t="shared" si="1878"/>
        <v>0</v>
      </c>
      <c r="SY216" s="57">
        <f t="shared" si="1878"/>
        <v>0</v>
      </c>
      <c r="SZ216" s="56">
        <f t="shared" si="1878"/>
        <v>0</v>
      </c>
      <c r="TA216" s="56">
        <f t="shared" si="1878"/>
        <v>0</v>
      </c>
      <c r="TB216" s="56">
        <f t="shared" si="1878"/>
        <v>0</v>
      </c>
      <c r="TC216" s="56">
        <f t="shared" si="1878"/>
        <v>0</v>
      </c>
      <c r="TD216" s="56">
        <f t="shared" si="1878"/>
        <v>0</v>
      </c>
      <c r="TE216" s="56">
        <f t="shared" si="1878"/>
        <v>0</v>
      </c>
      <c r="TF216" s="56">
        <f t="shared" si="1878"/>
        <v>0</v>
      </c>
      <c r="TG216" s="56">
        <f t="shared" si="1878"/>
        <v>0</v>
      </c>
      <c r="TH216" s="56">
        <f t="shared" si="1878"/>
        <v>0</v>
      </c>
      <c r="TI216" s="56">
        <f t="shared" si="1878"/>
        <v>0</v>
      </c>
      <c r="TJ216" s="57">
        <f t="shared" si="1878"/>
        <v>0</v>
      </c>
      <c r="TK216" s="56">
        <f t="shared" si="1878"/>
        <v>0</v>
      </c>
      <c r="TL216" s="56">
        <f t="shared" si="1878"/>
        <v>0</v>
      </c>
      <c r="TM216" s="56">
        <f t="shared" si="1878"/>
        <v>0</v>
      </c>
      <c r="TN216" s="107">
        <f t="shared" si="1878"/>
        <v>0</v>
      </c>
      <c r="TO216" s="57">
        <f t="shared" si="1878"/>
        <v>0</v>
      </c>
      <c r="TP216" s="56">
        <f t="shared" si="1878"/>
        <v>0</v>
      </c>
      <c r="TQ216" s="56">
        <f t="shared" si="1878"/>
        <v>0</v>
      </c>
      <c r="TR216" s="56">
        <f t="shared" si="1878"/>
        <v>0</v>
      </c>
      <c r="TS216" s="56">
        <f t="shared" si="1878"/>
        <v>0</v>
      </c>
      <c r="TT216" s="56">
        <f t="shared" si="1878"/>
        <v>0</v>
      </c>
      <c r="TU216" s="56">
        <f t="shared" si="1878"/>
        <v>0</v>
      </c>
      <c r="TV216" s="56">
        <f t="shared" si="1878"/>
        <v>0</v>
      </c>
      <c r="TW216" s="56">
        <f t="shared" si="1878"/>
        <v>0</v>
      </c>
      <c r="TX216" s="56">
        <f t="shared" si="1878"/>
        <v>0</v>
      </c>
      <c r="TY216" s="56">
        <f t="shared" si="1878"/>
        <v>0</v>
      </c>
      <c r="TZ216" s="57">
        <f t="shared" si="1878"/>
        <v>0</v>
      </c>
      <c r="UA216" s="56">
        <f t="shared" si="1878"/>
        <v>0</v>
      </c>
      <c r="UB216" s="56">
        <f t="shared" si="1878"/>
        <v>0</v>
      </c>
      <c r="UC216" s="56">
        <f t="shared" si="1878"/>
        <v>0</v>
      </c>
      <c r="UD216" s="107">
        <f t="shared" si="1878"/>
        <v>0</v>
      </c>
      <c r="UE216" s="57">
        <f t="shared" ref="UE216:VD216" si="1879">SUM(UE217:UE224)</f>
        <v>0</v>
      </c>
      <c r="UF216" s="56">
        <f t="shared" si="1879"/>
        <v>0</v>
      </c>
      <c r="UG216" s="56">
        <f t="shared" si="1879"/>
        <v>0</v>
      </c>
      <c r="UH216" s="56">
        <f t="shared" si="1879"/>
        <v>0</v>
      </c>
      <c r="UI216" s="56">
        <f t="shared" si="1879"/>
        <v>0</v>
      </c>
      <c r="UJ216" s="56">
        <f t="shared" si="1879"/>
        <v>0</v>
      </c>
      <c r="UK216" s="56">
        <f t="shared" si="1879"/>
        <v>0</v>
      </c>
      <c r="UL216" s="56">
        <f t="shared" si="1879"/>
        <v>0</v>
      </c>
      <c r="UM216" s="56">
        <f t="shared" si="1879"/>
        <v>0</v>
      </c>
      <c r="UN216" s="56">
        <f t="shared" si="1879"/>
        <v>0</v>
      </c>
      <c r="UO216" s="56">
        <f t="shared" si="1879"/>
        <v>0</v>
      </c>
      <c r="UP216" s="57">
        <f t="shared" si="1879"/>
        <v>0</v>
      </c>
      <c r="UQ216" s="56">
        <f t="shared" si="1879"/>
        <v>0</v>
      </c>
      <c r="UR216" s="56">
        <f t="shared" si="1879"/>
        <v>0</v>
      </c>
      <c r="US216" s="56">
        <f t="shared" si="1879"/>
        <v>0</v>
      </c>
      <c r="UT216" s="56">
        <f t="shared" si="1879"/>
        <v>0</v>
      </c>
      <c r="UU216" s="56">
        <f t="shared" si="1879"/>
        <v>0</v>
      </c>
      <c r="UV216" s="56">
        <f t="shared" si="1879"/>
        <v>0</v>
      </c>
      <c r="UW216" s="56">
        <f t="shared" si="1879"/>
        <v>0</v>
      </c>
      <c r="UX216" s="56">
        <f t="shared" si="1879"/>
        <v>0</v>
      </c>
      <c r="UY216" s="56">
        <f t="shared" si="1879"/>
        <v>0</v>
      </c>
      <c r="UZ216" s="56">
        <f t="shared" si="1879"/>
        <v>0</v>
      </c>
      <c r="VA216" s="56">
        <f t="shared" si="1879"/>
        <v>0</v>
      </c>
      <c r="VB216" s="56">
        <f t="shared" si="1879"/>
        <v>0</v>
      </c>
      <c r="VC216" s="56">
        <f t="shared" si="1879"/>
        <v>0</v>
      </c>
      <c r="VD216" s="107">
        <f t="shared" si="1879"/>
        <v>0</v>
      </c>
      <c r="VE216" s="9" t="str">
        <f t="shared" si="1698"/>
        <v>-</v>
      </c>
    </row>
    <row r="217" spans="1:577" ht="20.149999999999999" customHeight="1">
      <c r="A217" s="21"/>
      <c r="B217" s="21"/>
      <c r="C217" s="22">
        <v>62021</v>
      </c>
      <c r="D217" s="23" t="s">
        <v>200</v>
      </c>
      <c r="E217" s="191">
        <f t="shared" ref="E217:E224" si="1880">SUM(F217:I217)</f>
        <v>0</v>
      </c>
      <c r="F217" s="192"/>
      <c r="G217" s="192"/>
      <c r="H217" s="193"/>
      <c r="I217" s="227"/>
      <c r="J217" s="239">
        <f t="shared" ref="J217:J224" si="1881">SUM(K217:Y217)</f>
        <v>0</v>
      </c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9"/>
      <c r="V217" s="58"/>
      <c r="W217" s="58"/>
      <c r="X217" s="58"/>
      <c r="Y217" s="108"/>
      <c r="Z217" s="167">
        <f t="shared" ref="Z217:Z224" si="1882">SUM(AA217:AO217)</f>
        <v>0</v>
      </c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/>
      <c r="AL217" s="58"/>
      <c r="AM217" s="58"/>
      <c r="AN217" s="58"/>
      <c r="AO217" s="108"/>
      <c r="AP217" s="167">
        <f t="shared" ref="AP217:AP224" si="1883">SUM(AQ217:BE217)</f>
        <v>0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9"/>
      <c r="BB217" s="58"/>
      <c r="BC217" s="58"/>
      <c r="BD217" s="58"/>
      <c r="BE217" s="108"/>
      <c r="BF217" s="167">
        <f t="shared" ref="BF217:BF224" si="1884">SUM(BG217:BU217)</f>
        <v>0</v>
      </c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9"/>
      <c r="BR217" s="58"/>
      <c r="BS217" s="58"/>
      <c r="BT217" s="58"/>
      <c r="BU217" s="108"/>
      <c r="BV217" s="167">
        <f t="shared" ref="BV217:BV224" si="1885">SUM(BW217:CU217)</f>
        <v>0</v>
      </c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9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108"/>
      <c r="CV217" s="171"/>
      <c r="CW217" s="167">
        <f t="shared" ref="CW217:CW224" si="1886">SUM(CX217:DL217)</f>
        <v>0</v>
      </c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9"/>
      <c r="DI217" s="58"/>
      <c r="DJ217" s="58"/>
      <c r="DK217" s="58"/>
      <c r="DL217" s="108"/>
      <c r="DM217" s="167">
        <f t="shared" ref="DM217:DM224" si="1887">SUM(DN217:EB217)</f>
        <v>0</v>
      </c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9"/>
      <c r="DY217" s="58"/>
      <c r="DZ217" s="58"/>
      <c r="EA217" s="58"/>
      <c r="EB217" s="108"/>
      <c r="EC217" s="167">
        <f t="shared" ref="EC217:EC224" si="1888">SUM(ED217:ER217)</f>
        <v>0</v>
      </c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9"/>
      <c r="EO217" s="58"/>
      <c r="EP217" s="58"/>
      <c r="EQ217" s="58"/>
      <c r="ER217" s="108"/>
      <c r="ES217" s="167">
        <f t="shared" ref="ES217:ES224" si="1889">SUM(ET217:FH217)</f>
        <v>0</v>
      </c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9"/>
      <c r="FE217" s="58"/>
      <c r="FF217" s="58"/>
      <c r="FG217" s="58"/>
      <c r="FH217" s="108"/>
      <c r="FI217" s="167">
        <f t="shared" ref="FI217:FI224" si="1890">SUM(FJ217:FX217)</f>
        <v>0</v>
      </c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9"/>
      <c r="FU217" s="58"/>
      <c r="FV217" s="58"/>
      <c r="FW217" s="58"/>
      <c r="FX217" s="108"/>
      <c r="FY217" s="167">
        <f t="shared" ref="FY217:FY224" si="1891">SUM(FZ217:GN217)</f>
        <v>0</v>
      </c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9"/>
      <c r="GK217" s="58"/>
      <c r="GL217" s="58"/>
      <c r="GM217" s="58"/>
      <c r="GN217" s="108"/>
      <c r="GO217" s="167">
        <f t="shared" ref="GO217:GO224" si="1892">SUM(GP217:HN217)</f>
        <v>0</v>
      </c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9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108"/>
      <c r="HO217" s="170"/>
      <c r="HP217" s="171"/>
      <c r="HQ217" s="167">
        <f t="shared" ref="HQ217:HQ224" si="1893">SUM(HR217:IF217)</f>
        <v>0</v>
      </c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9"/>
      <c r="IC217" s="58"/>
      <c r="ID217" s="58"/>
      <c r="IE217" s="58"/>
      <c r="IF217" s="108"/>
      <c r="IG217" s="167">
        <f t="shared" ref="IG217:IG224" si="1894">SUM(IH217:IV217)</f>
        <v>0</v>
      </c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9"/>
      <c r="IS217" s="58"/>
      <c r="IT217" s="58"/>
      <c r="IU217" s="58"/>
      <c r="IV217" s="108"/>
      <c r="IW217" s="167">
        <f t="shared" ref="IW217:IW224" si="1895">SUM(IX217:JL217)</f>
        <v>0</v>
      </c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9"/>
      <c r="JI217" s="58"/>
      <c r="JJ217" s="58"/>
      <c r="JK217" s="58"/>
      <c r="JL217" s="108"/>
      <c r="JM217" s="167">
        <f t="shared" ref="JM217:JM224" si="1896">SUM(JN217:KB217)</f>
        <v>0</v>
      </c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9"/>
      <c r="JY217" s="58"/>
      <c r="JZ217" s="58"/>
      <c r="KA217" s="58"/>
      <c r="KB217" s="108"/>
      <c r="KC217" s="167">
        <f t="shared" ref="KC217:KC224" si="1897">SUM(KD217:LB217)</f>
        <v>0</v>
      </c>
      <c r="KD217" s="58"/>
      <c r="KE217" s="58"/>
      <c r="KF217" s="58"/>
      <c r="KG217" s="58"/>
      <c r="KH217" s="58"/>
      <c r="KI217" s="58"/>
      <c r="KJ217" s="58"/>
      <c r="KK217" s="58"/>
      <c r="KL217" s="58"/>
      <c r="KM217" s="58"/>
      <c r="KN217" s="59"/>
      <c r="KO217" s="58"/>
      <c r="KP217" s="58"/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108"/>
      <c r="LC217" s="171"/>
      <c r="LD217" s="167">
        <f t="shared" ref="LD217:LD224" si="1898">SUM(LE217:LS217)</f>
        <v>0</v>
      </c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9"/>
      <c r="LP217" s="58"/>
      <c r="LQ217" s="58"/>
      <c r="LR217" s="58"/>
      <c r="LS217" s="108"/>
      <c r="LT217" s="167">
        <f t="shared" ref="LT217:LT224" si="1899">SUM(LU217:MI217)</f>
        <v>0</v>
      </c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9"/>
      <c r="MF217" s="58"/>
      <c r="MG217" s="58"/>
      <c r="MH217" s="58"/>
      <c r="MI217" s="108"/>
      <c r="MJ217" s="167">
        <f t="shared" ref="MJ217:MJ224" si="1900">SUM(MK217:MY217)</f>
        <v>0</v>
      </c>
      <c r="MK217" s="58"/>
      <c r="ML217" s="58"/>
      <c r="MM217" s="58"/>
      <c r="MN217" s="58"/>
      <c r="MO217" s="58"/>
      <c r="MP217" s="58"/>
      <c r="MQ217" s="58"/>
      <c r="MR217" s="58"/>
      <c r="MS217" s="58"/>
      <c r="MT217" s="58"/>
      <c r="MU217" s="59"/>
      <c r="MV217" s="58"/>
      <c r="MW217" s="58"/>
      <c r="MX217" s="58"/>
      <c r="MY217" s="108"/>
      <c r="MZ217" s="167">
        <f t="shared" ref="MZ217:MZ224" si="1901">SUM(NA217:NO217)</f>
        <v>0</v>
      </c>
      <c r="NA217" s="58"/>
      <c r="NB217" s="58"/>
      <c r="NC217" s="58"/>
      <c r="ND217" s="58"/>
      <c r="NE217" s="58"/>
      <c r="NF217" s="58"/>
      <c r="NG217" s="58"/>
      <c r="NH217" s="58"/>
      <c r="NI217" s="58"/>
      <c r="NJ217" s="58"/>
      <c r="NK217" s="59"/>
      <c r="NL217" s="58"/>
      <c r="NM217" s="58"/>
      <c r="NN217" s="58"/>
      <c r="NO217" s="108"/>
      <c r="NP217" s="167">
        <f t="shared" ref="NP217:NP224" si="1902">SUM(NQ217:OE217)</f>
        <v>0</v>
      </c>
      <c r="NQ217" s="58"/>
      <c r="NR217" s="58"/>
      <c r="NS217" s="58"/>
      <c r="NT217" s="58"/>
      <c r="NU217" s="58"/>
      <c r="NV217" s="58"/>
      <c r="NW217" s="58"/>
      <c r="NX217" s="58"/>
      <c r="NY217" s="58"/>
      <c r="NZ217" s="58"/>
      <c r="OA217" s="59"/>
      <c r="OB217" s="58"/>
      <c r="OC217" s="58"/>
      <c r="OD217" s="58"/>
      <c r="OE217" s="108"/>
      <c r="OF217" s="167">
        <f t="shared" ref="OF217:OF224" si="1903">SUM(OG217:OU217)</f>
        <v>0</v>
      </c>
      <c r="OG217" s="58"/>
      <c r="OH217" s="58"/>
      <c r="OI217" s="58"/>
      <c r="OJ217" s="58"/>
      <c r="OK217" s="58"/>
      <c r="OL217" s="58"/>
      <c r="OM217" s="58"/>
      <c r="ON217" s="58"/>
      <c r="OO217" s="58"/>
      <c r="OP217" s="58"/>
      <c r="OQ217" s="59"/>
      <c r="OR217" s="58"/>
      <c r="OS217" s="58"/>
      <c r="OT217" s="58"/>
      <c r="OU217" s="108"/>
      <c r="OV217" s="167">
        <f t="shared" ref="OV217:OV224" si="1904">SUM(OW217:PK217)</f>
        <v>0</v>
      </c>
      <c r="OW217" s="58"/>
      <c r="OX217" s="58"/>
      <c r="OY217" s="58"/>
      <c r="OZ217" s="58"/>
      <c r="PA217" s="58"/>
      <c r="PB217" s="58"/>
      <c r="PC217" s="58"/>
      <c r="PD217" s="58"/>
      <c r="PE217" s="58"/>
      <c r="PF217" s="58"/>
      <c r="PG217" s="59"/>
      <c r="PH217" s="58"/>
      <c r="PI217" s="58"/>
      <c r="PJ217" s="58"/>
      <c r="PK217" s="108"/>
      <c r="PL217" s="167">
        <f t="shared" ref="PL217:PL224" si="1905">SUM(PM217:QA217)</f>
        <v>0</v>
      </c>
      <c r="PM217" s="58"/>
      <c r="PN217" s="58"/>
      <c r="PO217" s="58"/>
      <c r="PP217" s="58"/>
      <c r="PQ217" s="58"/>
      <c r="PR217" s="58"/>
      <c r="PS217" s="58"/>
      <c r="PT217" s="58"/>
      <c r="PU217" s="58"/>
      <c r="PV217" s="58"/>
      <c r="PW217" s="59"/>
      <c r="PX217" s="58"/>
      <c r="PY217" s="58"/>
      <c r="PZ217" s="58"/>
      <c r="QA217" s="108"/>
      <c r="QB217" s="167">
        <f t="shared" ref="QB217:QB224" si="1906">SUM(QC217:QQ217)</f>
        <v>0</v>
      </c>
      <c r="QC217" s="58"/>
      <c r="QD217" s="58"/>
      <c r="QE217" s="58"/>
      <c r="QF217" s="58"/>
      <c r="QG217" s="58"/>
      <c r="QH217" s="58"/>
      <c r="QI217" s="58"/>
      <c r="QJ217" s="58"/>
      <c r="QK217" s="58"/>
      <c r="QL217" s="58"/>
      <c r="QM217" s="59"/>
      <c r="QN217" s="58"/>
      <c r="QO217" s="58"/>
      <c r="QP217" s="58"/>
      <c r="QQ217" s="108"/>
      <c r="QR217" s="167">
        <f t="shared" ref="QR217:QR224" si="1907">SUM(QS217:RQ217)</f>
        <v>0</v>
      </c>
      <c r="QS217" s="58"/>
      <c r="QT217" s="58"/>
      <c r="QU217" s="58"/>
      <c r="QV217" s="58"/>
      <c r="QW217" s="58"/>
      <c r="QX217" s="58"/>
      <c r="QY217" s="58"/>
      <c r="QZ217" s="58"/>
      <c r="RA217" s="58"/>
      <c r="RB217" s="58"/>
      <c r="RC217" s="59"/>
      <c r="RD217" s="58"/>
      <c r="RE217" s="58"/>
      <c r="RF217" s="58"/>
      <c r="RG217" s="58"/>
      <c r="RH217" s="58"/>
      <c r="RI217" s="58"/>
      <c r="RJ217" s="58"/>
      <c r="RK217" s="58"/>
      <c r="RL217" s="58"/>
      <c r="RM217" s="58"/>
      <c r="RN217" s="58"/>
      <c r="RO217" s="58"/>
      <c r="RP217" s="58"/>
      <c r="RQ217" s="108"/>
      <c r="RR217" s="171"/>
      <c r="RS217" s="167">
        <f t="shared" ref="RS217:RS224" si="1908">SUM(RT217:SH217)</f>
        <v>0</v>
      </c>
      <c r="RT217" s="58"/>
      <c r="RU217" s="58"/>
      <c r="RV217" s="58"/>
      <c r="RW217" s="58"/>
      <c r="RX217" s="58"/>
      <c r="RY217" s="58"/>
      <c r="RZ217" s="58"/>
      <c r="SA217" s="58"/>
      <c r="SB217" s="58"/>
      <c r="SC217" s="58"/>
      <c r="SD217" s="59"/>
      <c r="SE217" s="58"/>
      <c r="SF217" s="58"/>
      <c r="SG217" s="58"/>
      <c r="SH217" s="108"/>
      <c r="SI217" s="167">
        <f t="shared" ref="SI217:SI224" si="1909">SUM(SJ217:SX217)</f>
        <v>0</v>
      </c>
      <c r="SJ217" s="58"/>
      <c r="SK217" s="58"/>
      <c r="SL217" s="58"/>
      <c r="SM217" s="58"/>
      <c r="SN217" s="58"/>
      <c r="SO217" s="58"/>
      <c r="SP217" s="58"/>
      <c r="SQ217" s="58"/>
      <c r="SR217" s="58"/>
      <c r="SS217" s="58"/>
      <c r="ST217" s="59"/>
      <c r="SU217" s="58"/>
      <c r="SV217" s="58"/>
      <c r="SW217" s="58"/>
      <c r="SX217" s="108"/>
      <c r="SY217" s="167">
        <f t="shared" ref="SY217:SY224" si="1910">SUM(SZ217:TN217)</f>
        <v>0</v>
      </c>
      <c r="SZ217" s="58"/>
      <c r="TA217" s="58"/>
      <c r="TB217" s="58"/>
      <c r="TC217" s="58"/>
      <c r="TD217" s="58"/>
      <c r="TE217" s="58"/>
      <c r="TF217" s="58"/>
      <c r="TG217" s="58"/>
      <c r="TH217" s="58"/>
      <c r="TI217" s="58"/>
      <c r="TJ217" s="59"/>
      <c r="TK217" s="58"/>
      <c r="TL217" s="58"/>
      <c r="TM217" s="58"/>
      <c r="TN217" s="108"/>
      <c r="TO217" s="167">
        <f t="shared" ref="TO217:TO224" si="1911">SUM(TP217:UD217)</f>
        <v>0</v>
      </c>
      <c r="TP217" s="58"/>
      <c r="TQ217" s="58"/>
      <c r="TR217" s="58"/>
      <c r="TS217" s="58"/>
      <c r="TT217" s="58"/>
      <c r="TU217" s="58"/>
      <c r="TV217" s="58"/>
      <c r="TW217" s="58"/>
      <c r="TX217" s="58"/>
      <c r="TY217" s="58"/>
      <c r="TZ217" s="59"/>
      <c r="UA217" s="58"/>
      <c r="UB217" s="58"/>
      <c r="UC217" s="58"/>
      <c r="UD217" s="108"/>
      <c r="UE217" s="167">
        <f t="shared" ref="UE217:UE224" si="1912">SUM(UF217:VD217)</f>
        <v>0</v>
      </c>
      <c r="UF217" s="58"/>
      <c r="UG217" s="58"/>
      <c r="UH217" s="58"/>
      <c r="UI217" s="58"/>
      <c r="UJ217" s="58"/>
      <c r="UK217" s="58"/>
      <c r="UL217" s="58"/>
      <c r="UM217" s="58"/>
      <c r="UN217" s="58"/>
      <c r="UO217" s="58"/>
      <c r="UP217" s="59"/>
      <c r="UQ217" s="58"/>
      <c r="UR217" s="58"/>
      <c r="US217" s="58"/>
      <c r="UT217" s="58"/>
      <c r="UU217" s="58"/>
      <c r="UV217" s="58"/>
      <c r="UW217" s="58"/>
      <c r="UX217" s="58"/>
      <c r="UY217" s="58"/>
      <c r="UZ217" s="58"/>
      <c r="VA217" s="58"/>
      <c r="VB217" s="58"/>
      <c r="VC217" s="58"/>
      <c r="VD217" s="108"/>
      <c r="VE217" s="9" t="str">
        <f t="shared" si="1698"/>
        <v>-</v>
      </c>
    </row>
    <row r="218" spans="1:577" ht="20.149999999999999" customHeight="1">
      <c r="A218" s="21"/>
      <c r="B218" s="21"/>
      <c r="C218" s="22">
        <v>62022</v>
      </c>
      <c r="D218" s="23" t="s">
        <v>201</v>
      </c>
      <c r="E218" s="191">
        <f t="shared" si="1880"/>
        <v>0</v>
      </c>
      <c r="F218" s="192"/>
      <c r="G218" s="192"/>
      <c r="H218" s="193"/>
      <c r="I218" s="227"/>
      <c r="J218" s="239">
        <f t="shared" si="1881"/>
        <v>0</v>
      </c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9"/>
      <c r="V218" s="58"/>
      <c r="W218" s="58"/>
      <c r="X218" s="58"/>
      <c r="Y218" s="108"/>
      <c r="Z218" s="167">
        <f t="shared" si="1882"/>
        <v>0</v>
      </c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/>
      <c r="AL218" s="58"/>
      <c r="AM218" s="58"/>
      <c r="AN218" s="58"/>
      <c r="AO218" s="108"/>
      <c r="AP218" s="167">
        <f t="shared" si="1883"/>
        <v>0</v>
      </c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9"/>
      <c r="BB218" s="58"/>
      <c r="BC218" s="58"/>
      <c r="BD218" s="58"/>
      <c r="BE218" s="108"/>
      <c r="BF218" s="167">
        <f t="shared" si="1884"/>
        <v>0</v>
      </c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9"/>
      <c r="BR218" s="58"/>
      <c r="BS218" s="58"/>
      <c r="BT218" s="58"/>
      <c r="BU218" s="108"/>
      <c r="BV218" s="167">
        <f t="shared" si="1885"/>
        <v>0</v>
      </c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9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108"/>
      <c r="CV218" s="171"/>
      <c r="CW218" s="167">
        <f t="shared" si="1886"/>
        <v>0</v>
      </c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9"/>
      <c r="DI218" s="58"/>
      <c r="DJ218" s="58"/>
      <c r="DK218" s="58"/>
      <c r="DL218" s="108"/>
      <c r="DM218" s="167">
        <f t="shared" si="1887"/>
        <v>0</v>
      </c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9"/>
      <c r="DY218" s="58"/>
      <c r="DZ218" s="58"/>
      <c r="EA218" s="58"/>
      <c r="EB218" s="108"/>
      <c r="EC218" s="167">
        <f t="shared" si="1888"/>
        <v>0</v>
      </c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9"/>
      <c r="EO218" s="58"/>
      <c r="EP218" s="58"/>
      <c r="EQ218" s="58"/>
      <c r="ER218" s="108"/>
      <c r="ES218" s="167">
        <f t="shared" si="1889"/>
        <v>0</v>
      </c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9"/>
      <c r="FE218" s="58"/>
      <c r="FF218" s="58"/>
      <c r="FG218" s="58"/>
      <c r="FH218" s="108"/>
      <c r="FI218" s="167">
        <f t="shared" si="1890"/>
        <v>0</v>
      </c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9"/>
      <c r="FU218" s="58"/>
      <c r="FV218" s="58"/>
      <c r="FW218" s="58"/>
      <c r="FX218" s="108"/>
      <c r="FY218" s="167">
        <f t="shared" si="1891"/>
        <v>0</v>
      </c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9"/>
      <c r="GK218" s="58"/>
      <c r="GL218" s="58"/>
      <c r="GM218" s="58"/>
      <c r="GN218" s="108"/>
      <c r="GO218" s="167">
        <f t="shared" si="1892"/>
        <v>0</v>
      </c>
      <c r="GP218" s="58"/>
      <c r="GQ218" s="58"/>
      <c r="GR218" s="58"/>
      <c r="GS218" s="58"/>
      <c r="GT218" s="58"/>
      <c r="GU218" s="58"/>
      <c r="GV218" s="58"/>
      <c r="GW218" s="58"/>
      <c r="GX218" s="58"/>
      <c r="GY218" s="58"/>
      <c r="GZ218" s="59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108"/>
      <c r="HO218" s="170"/>
      <c r="HP218" s="171"/>
      <c r="HQ218" s="167">
        <f t="shared" si="1893"/>
        <v>0</v>
      </c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9"/>
      <c r="IC218" s="58"/>
      <c r="ID218" s="58"/>
      <c r="IE218" s="58"/>
      <c r="IF218" s="108"/>
      <c r="IG218" s="167">
        <f t="shared" si="1894"/>
        <v>0</v>
      </c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9"/>
      <c r="IS218" s="58"/>
      <c r="IT218" s="58"/>
      <c r="IU218" s="58"/>
      <c r="IV218" s="108"/>
      <c r="IW218" s="167">
        <f t="shared" si="1895"/>
        <v>0</v>
      </c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9"/>
      <c r="JI218" s="58"/>
      <c r="JJ218" s="58"/>
      <c r="JK218" s="58"/>
      <c r="JL218" s="108"/>
      <c r="JM218" s="167">
        <f t="shared" si="1896"/>
        <v>0</v>
      </c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9"/>
      <c r="JY218" s="58"/>
      <c r="JZ218" s="58"/>
      <c r="KA218" s="58"/>
      <c r="KB218" s="108"/>
      <c r="KC218" s="167">
        <f t="shared" si="1897"/>
        <v>0</v>
      </c>
      <c r="KD218" s="58"/>
      <c r="KE218" s="58"/>
      <c r="KF218" s="58"/>
      <c r="KG218" s="58"/>
      <c r="KH218" s="58"/>
      <c r="KI218" s="58"/>
      <c r="KJ218" s="58"/>
      <c r="KK218" s="58"/>
      <c r="KL218" s="58"/>
      <c r="KM218" s="58"/>
      <c r="KN218" s="59"/>
      <c r="KO218" s="58"/>
      <c r="KP218" s="58"/>
      <c r="KQ218" s="58"/>
      <c r="KR218" s="58"/>
      <c r="KS218" s="58"/>
      <c r="KT218" s="58"/>
      <c r="KU218" s="58"/>
      <c r="KV218" s="58"/>
      <c r="KW218" s="58"/>
      <c r="KX218" s="58"/>
      <c r="KY218" s="58"/>
      <c r="KZ218" s="58"/>
      <c r="LA218" s="58"/>
      <c r="LB218" s="108"/>
      <c r="LC218" s="171"/>
      <c r="LD218" s="167">
        <f t="shared" si="1898"/>
        <v>0</v>
      </c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9"/>
      <c r="LP218" s="58"/>
      <c r="LQ218" s="58"/>
      <c r="LR218" s="58"/>
      <c r="LS218" s="108"/>
      <c r="LT218" s="167">
        <f t="shared" si="1899"/>
        <v>0</v>
      </c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9"/>
      <c r="MF218" s="58"/>
      <c r="MG218" s="58"/>
      <c r="MH218" s="58"/>
      <c r="MI218" s="108"/>
      <c r="MJ218" s="167">
        <f t="shared" si="1900"/>
        <v>0</v>
      </c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9"/>
      <c r="MV218" s="58"/>
      <c r="MW218" s="58"/>
      <c r="MX218" s="58"/>
      <c r="MY218" s="108"/>
      <c r="MZ218" s="167">
        <f t="shared" si="1901"/>
        <v>0</v>
      </c>
      <c r="NA218" s="58"/>
      <c r="NB218" s="58"/>
      <c r="NC218" s="58"/>
      <c r="ND218" s="58"/>
      <c r="NE218" s="58"/>
      <c r="NF218" s="58"/>
      <c r="NG218" s="58"/>
      <c r="NH218" s="58"/>
      <c r="NI218" s="58"/>
      <c r="NJ218" s="58"/>
      <c r="NK218" s="59"/>
      <c r="NL218" s="58"/>
      <c r="NM218" s="58"/>
      <c r="NN218" s="58"/>
      <c r="NO218" s="108"/>
      <c r="NP218" s="167">
        <f t="shared" si="1902"/>
        <v>0</v>
      </c>
      <c r="NQ218" s="58"/>
      <c r="NR218" s="58"/>
      <c r="NS218" s="58"/>
      <c r="NT218" s="58"/>
      <c r="NU218" s="58"/>
      <c r="NV218" s="58"/>
      <c r="NW218" s="58"/>
      <c r="NX218" s="58"/>
      <c r="NY218" s="58"/>
      <c r="NZ218" s="58"/>
      <c r="OA218" s="59"/>
      <c r="OB218" s="58"/>
      <c r="OC218" s="58"/>
      <c r="OD218" s="58"/>
      <c r="OE218" s="108"/>
      <c r="OF218" s="167">
        <f t="shared" si="1903"/>
        <v>0</v>
      </c>
      <c r="OG218" s="58"/>
      <c r="OH218" s="58"/>
      <c r="OI218" s="58"/>
      <c r="OJ218" s="58"/>
      <c r="OK218" s="58"/>
      <c r="OL218" s="58"/>
      <c r="OM218" s="58"/>
      <c r="ON218" s="58"/>
      <c r="OO218" s="58"/>
      <c r="OP218" s="58"/>
      <c r="OQ218" s="59"/>
      <c r="OR218" s="58"/>
      <c r="OS218" s="58"/>
      <c r="OT218" s="58"/>
      <c r="OU218" s="108"/>
      <c r="OV218" s="167">
        <f t="shared" si="1904"/>
        <v>0</v>
      </c>
      <c r="OW218" s="58"/>
      <c r="OX218" s="58"/>
      <c r="OY218" s="58"/>
      <c r="OZ218" s="58"/>
      <c r="PA218" s="58"/>
      <c r="PB218" s="58"/>
      <c r="PC218" s="58"/>
      <c r="PD218" s="58"/>
      <c r="PE218" s="58"/>
      <c r="PF218" s="58"/>
      <c r="PG218" s="59"/>
      <c r="PH218" s="58"/>
      <c r="PI218" s="58"/>
      <c r="PJ218" s="58"/>
      <c r="PK218" s="108"/>
      <c r="PL218" s="167">
        <f t="shared" si="1905"/>
        <v>0</v>
      </c>
      <c r="PM218" s="58"/>
      <c r="PN218" s="58"/>
      <c r="PO218" s="58"/>
      <c r="PP218" s="58"/>
      <c r="PQ218" s="58"/>
      <c r="PR218" s="58"/>
      <c r="PS218" s="58"/>
      <c r="PT218" s="58"/>
      <c r="PU218" s="58"/>
      <c r="PV218" s="58"/>
      <c r="PW218" s="59"/>
      <c r="PX218" s="58"/>
      <c r="PY218" s="58"/>
      <c r="PZ218" s="58"/>
      <c r="QA218" s="108"/>
      <c r="QB218" s="167">
        <f t="shared" si="1906"/>
        <v>0</v>
      </c>
      <c r="QC218" s="58"/>
      <c r="QD218" s="58"/>
      <c r="QE218" s="58"/>
      <c r="QF218" s="58"/>
      <c r="QG218" s="58"/>
      <c r="QH218" s="58"/>
      <c r="QI218" s="58"/>
      <c r="QJ218" s="58"/>
      <c r="QK218" s="58"/>
      <c r="QL218" s="58"/>
      <c r="QM218" s="59"/>
      <c r="QN218" s="58"/>
      <c r="QO218" s="58"/>
      <c r="QP218" s="58"/>
      <c r="QQ218" s="108"/>
      <c r="QR218" s="167">
        <f t="shared" si="1907"/>
        <v>0</v>
      </c>
      <c r="QS218" s="58"/>
      <c r="QT218" s="58"/>
      <c r="QU218" s="58"/>
      <c r="QV218" s="58"/>
      <c r="QW218" s="58"/>
      <c r="QX218" s="58"/>
      <c r="QY218" s="58"/>
      <c r="QZ218" s="58"/>
      <c r="RA218" s="58"/>
      <c r="RB218" s="58"/>
      <c r="RC218" s="59"/>
      <c r="RD218" s="58"/>
      <c r="RE218" s="58"/>
      <c r="RF218" s="58"/>
      <c r="RG218" s="58"/>
      <c r="RH218" s="58"/>
      <c r="RI218" s="58"/>
      <c r="RJ218" s="58"/>
      <c r="RK218" s="58"/>
      <c r="RL218" s="58"/>
      <c r="RM218" s="58"/>
      <c r="RN218" s="58"/>
      <c r="RO218" s="58"/>
      <c r="RP218" s="58"/>
      <c r="RQ218" s="108"/>
      <c r="RR218" s="171"/>
      <c r="RS218" s="167">
        <f t="shared" si="1908"/>
        <v>0</v>
      </c>
      <c r="RT218" s="58"/>
      <c r="RU218" s="58"/>
      <c r="RV218" s="58"/>
      <c r="RW218" s="58"/>
      <c r="RX218" s="58"/>
      <c r="RY218" s="58"/>
      <c r="RZ218" s="58"/>
      <c r="SA218" s="58"/>
      <c r="SB218" s="58"/>
      <c r="SC218" s="58"/>
      <c r="SD218" s="59"/>
      <c r="SE218" s="58"/>
      <c r="SF218" s="58"/>
      <c r="SG218" s="58"/>
      <c r="SH218" s="108"/>
      <c r="SI218" s="167">
        <f t="shared" si="1909"/>
        <v>0</v>
      </c>
      <c r="SJ218" s="58"/>
      <c r="SK218" s="58"/>
      <c r="SL218" s="58"/>
      <c r="SM218" s="58"/>
      <c r="SN218" s="58"/>
      <c r="SO218" s="58"/>
      <c r="SP218" s="58"/>
      <c r="SQ218" s="58"/>
      <c r="SR218" s="58"/>
      <c r="SS218" s="58"/>
      <c r="ST218" s="59"/>
      <c r="SU218" s="58"/>
      <c r="SV218" s="58"/>
      <c r="SW218" s="58"/>
      <c r="SX218" s="108"/>
      <c r="SY218" s="167">
        <f t="shared" si="1910"/>
        <v>0</v>
      </c>
      <c r="SZ218" s="58"/>
      <c r="TA218" s="58"/>
      <c r="TB218" s="58"/>
      <c r="TC218" s="58"/>
      <c r="TD218" s="58"/>
      <c r="TE218" s="58"/>
      <c r="TF218" s="58"/>
      <c r="TG218" s="58"/>
      <c r="TH218" s="58"/>
      <c r="TI218" s="58"/>
      <c r="TJ218" s="59"/>
      <c r="TK218" s="58"/>
      <c r="TL218" s="58"/>
      <c r="TM218" s="58"/>
      <c r="TN218" s="108"/>
      <c r="TO218" s="167">
        <f t="shared" si="1911"/>
        <v>0</v>
      </c>
      <c r="TP218" s="58"/>
      <c r="TQ218" s="58"/>
      <c r="TR218" s="58"/>
      <c r="TS218" s="58"/>
      <c r="TT218" s="58"/>
      <c r="TU218" s="58"/>
      <c r="TV218" s="58"/>
      <c r="TW218" s="58"/>
      <c r="TX218" s="58"/>
      <c r="TY218" s="58"/>
      <c r="TZ218" s="59"/>
      <c r="UA218" s="58"/>
      <c r="UB218" s="58"/>
      <c r="UC218" s="58"/>
      <c r="UD218" s="108"/>
      <c r="UE218" s="167">
        <f t="shared" si="1912"/>
        <v>0</v>
      </c>
      <c r="UF218" s="58"/>
      <c r="UG218" s="58"/>
      <c r="UH218" s="58"/>
      <c r="UI218" s="58"/>
      <c r="UJ218" s="58"/>
      <c r="UK218" s="58"/>
      <c r="UL218" s="58"/>
      <c r="UM218" s="58"/>
      <c r="UN218" s="58"/>
      <c r="UO218" s="58"/>
      <c r="UP218" s="59"/>
      <c r="UQ218" s="58"/>
      <c r="UR218" s="58"/>
      <c r="US218" s="58"/>
      <c r="UT218" s="58"/>
      <c r="UU218" s="58"/>
      <c r="UV218" s="58"/>
      <c r="UW218" s="58"/>
      <c r="UX218" s="58"/>
      <c r="UY218" s="58"/>
      <c r="UZ218" s="58"/>
      <c r="VA218" s="58"/>
      <c r="VB218" s="58"/>
      <c r="VC218" s="58"/>
      <c r="VD218" s="108"/>
      <c r="VE218" s="9" t="str">
        <f t="shared" si="1698"/>
        <v>-</v>
      </c>
    </row>
    <row r="219" spans="1:577" ht="20.149999999999999" customHeight="1">
      <c r="A219" s="21"/>
      <c r="B219" s="21"/>
      <c r="C219" s="22">
        <v>62023</v>
      </c>
      <c r="D219" s="23" t="s">
        <v>202</v>
      </c>
      <c r="E219" s="191">
        <f t="shared" si="1880"/>
        <v>0</v>
      </c>
      <c r="F219" s="192"/>
      <c r="G219" s="192"/>
      <c r="H219" s="193"/>
      <c r="I219" s="227"/>
      <c r="J219" s="239">
        <f t="shared" si="1881"/>
        <v>0</v>
      </c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9"/>
      <c r="V219" s="58"/>
      <c r="W219" s="58"/>
      <c r="X219" s="58"/>
      <c r="Y219" s="108"/>
      <c r="Z219" s="167">
        <f t="shared" si="1882"/>
        <v>0</v>
      </c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/>
      <c r="AL219" s="58"/>
      <c r="AM219" s="58"/>
      <c r="AN219" s="58"/>
      <c r="AO219" s="108"/>
      <c r="AP219" s="167">
        <f t="shared" si="1883"/>
        <v>0</v>
      </c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9"/>
      <c r="BB219" s="58"/>
      <c r="BC219" s="58"/>
      <c r="BD219" s="58"/>
      <c r="BE219" s="108"/>
      <c r="BF219" s="167">
        <f t="shared" si="1884"/>
        <v>0</v>
      </c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9"/>
      <c r="BR219" s="58"/>
      <c r="BS219" s="58"/>
      <c r="BT219" s="58"/>
      <c r="BU219" s="108"/>
      <c r="BV219" s="167">
        <f t="shared" si="1885"/>
        <v>0</v>
      </c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9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108"/>
      <c r="CV219" s="171"/>
      <c r="CW219" s="167">
        <f t="shared" si="1886"/>
        <v>0</v>
      </c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9"/>
      <c r="DI219" s="58"/>
      <c r="DJ219" s="58"/>
      <c r="DK219" s="58"/>
      <c r="DL219" s="108"/>
      <c r="DM219" s="167">
        <f t="shared" si="1887"/>
        <v>0</v>
      </c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9"/>
      <c r="DY219" s="58"/>
      <c r="DZ219" s="58"/>
      <c r="EA219" s="58"/>
      <c r="EB219" s="108"/>
      <c r="EC219" s="167">
        <f t="shared" si="1888"/>
        <v>0</v>
      </c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9"/>
      <c r="EO219" s="58"/>
      <c r="EP219" s="58"/>
      <c r="EQ219" s="58"/>
      <c r="ER219" s="108"/>
      <c r="ES219" s="167">
        <f t="shared" si="1889"/>
        <v>0</v>
      </c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9"/>
      <c r="FE219" s="58"/>
      <c r="FF219" s="58"/>
      <c r="FG219" s="58"/>
      <c r="FH219" s="108"/>
      <c r="FI219" s="167">
        <f t="shared" si="1890"/>
        <v>0</v>
      </c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9"/>
      <c r="FU219" s="58"/>
      <c r="FV219" s="58"/>
      <c r="FW219" s="58"/>
      <c r="FX219" s="108"/>
      <c r="FY219" s="167">
        <f t="shared" si="1891"/>
        <v>0</v>
      </c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9"/>
      <c r="GK219" s="58"/>
      <c r="GL219" s="58"/>
      <c r="GM219" s="58"/>
      <c r="GN219" s="108"/>
      <c r="GO219" s="167">
        <f t="shared" si="1892"/>
        <v>0</v>
      </c>
      <c r="GP219" s="58"/>
      <c r="GQ219" s="58"/>
      <c r="GR219" s="58"/>
      <c r="GS219" s="58"/>
      <c r="GT219" s="58"/>
      <c r="GU219" s="58"/>
      <c r="GV219" s="58"/>
      <c r="GW219" s="58"/>
      <c r="GX219" s="58"/>
      <c r="GY219" s="58"/>
      <c r="GZ219" s="59"/>
      <c r="HA219" s="58"/>
      <c r="HB219" s="58"/>
      <c r="HC219" s="58"/>
      <c r="HD219" s="58"/>
      <c r="HE219" s="58"/>
      <c r="HF219" s="58"/>
      <c r="HG219" s="58"/>
      <c r="HH219" s="58"/>
      <c r="HI219" s="58"/>
      <c r="HJ219" s="58"/>
      <c r="HK219" s="58"/>
      <c r="HL219" s="58"/>
      <c r="HM219" s="58"/>
      <c r="HN219" s="108"/>
      <c r="HO219" s="170"/>
      <c r="HP219" s="171"/>
      <c r="HQ219" s="167">
        <f t="shared" si="1893"/>
        <v>0</v>
      </c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9"/>
      <c r="IC219" s="58"/>
      <c r="ID219" s="58"/>
      <c r="IE219" s="58"/>
      <c r="IF219" s="108"/>
      <c r="IG219" s="167">
        <f t="shared" si="1894"/>
        <v>0</v>
      </c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9"/>
      <c r="IS219" s="58"/>
      <c r="IT219" s="58"/>
      <c r="IU219" s="58"/>
      <c r="IV219" s="108"/>
      <c r="IW219" s="167">
        <f t="shared" si="1895"/>
        <v>0</v>
      </c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9"/>
      <c r="JI219" s="58"/>
      <c r="JJ219" s="58"/>
      <c r="JK219" s="58"/>
      <c r="JL219" s="108"/>
      <c r="JM219" s="167">
        <f t="shared" si="1896"/>
        <v>0</v>
      </c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9"/>
      <c r="JY219" s="58"/>
      <c r="JZ219" s="58"/>
      <c r="KA219" s="58"/>
      <c r="KB219" s="108"/>
      <c r="KC219" s="167">
        <f t="shared" si="1897"/>
        <v>0</v>
      </c>
      <c r="KD219" s="58"/>
      <c r="KE219" s="58"/>
      <c r="KF219" s="58"/>
      <c r="KG219" s="58"/>
      <c r="KH219" s="58"/>
      <c r="KI219" s="58"/>
      <c r="KJ219" s="58"/>
      <c r="KK219" s="58"/>
      <c r="KL219" s="58"/>
      <c r="KM219" s="58"/>
      <c r="KN219" s="59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/>
      <c r="KY219" s="58"/>
      <c r="KZ219" s="58"/>
      <c r="LA219" s="58"/>
      <c r="LB219" s="108"/>
      <c r="LC219" s="171"/>
      <c r="LD219" s="167">
        <f t="shared" si="1898"/>
        <v>0</v>
      </c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9"/>
      <c r="LP219" s="58"/>
      <c r="LQ219" s="58"/>
      <c r="LR219" s="58"/>
      <c r="LS219" s="108"/>
      <c r="LT219" s="167">
        <f t="shared" si="1899"/>
        <v>0</v>
      </c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9"/>
      <c r="MF219" s="58"/>
      <c r="MG219" s="58"/>
      <c r="MH219" s="58"/>
      <c r="MI219" s="108"/>
      <c r="MJ219" s="167">
        <f t="shared" si="1900"/>
        <v>0</v>
      </c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9"/>
      <c r="MV219" s="58"/>
      <c r="MW219" s="58"/>
      <c r="MX219" s="58"/>
      <c r="MY219" s="108"/>
      <c r="MZ219" s="167">
        <f t="shared" si="1901"/>
        <v>0</v>
      </c>
      <c r="NA219" s="58"/>
      <c r="NB219" s="58"/>
      <c r="NC219" s="58"/>
      <c r="ND219" s="58"/>
      <c r="NE219" s="58"/>
      <c r="NF219" s="58"/>
      <c r="NG219" s="58"/>
      <c r="NH219" s="58"/>
      <c r="NI219" s="58"/>
      <c r="NJ219" s="58"/>
      <c r="NK219" s="59"/>
      <c r="NL219" s="58"/>
      <c r="NM219" s="58"/>
      <c r="NN219" s="58"/>
      <c r="NO219" s="108"/>
      <c r="NP219" s="167">
        <f t="shared" si="1902"/>
        <v>0</v>
      </c>
      <c r="NQ219" s="58"/>
      <c r="NR219" s="58"/>
      <c r="NS219" s="58"/>
      <c r="NT219" s="58"/>
      <c r="NU219" s="58"/>
      <c r="NV219" s="58"/>
      <c r="NW219" s="58"/>
      <c r="NX219" s="58"/>
      <c r="NY219" s="58"/>
      <c r="NZ219" s="58"/>
      <c r="OA219" s="59"/>
      <c r="OB219" s="58"/>
      <c r="OC219" s="58"/>
      <c r="OD219" s="58"/>
      <c r="OE219" s="108"/>
      <c r="OF219" s="167">
        <f t="shared" si="1903"/>
        <v>0</v>
      </c>
      <c r="OG219" s="58"/>
      <c r="OH219" s="58"/>
      <c r="OI219" s="58"/>
      <c r="OJ219" s="58"/>
      <c r="OK219" s="58"/>
      <c r="OL219" s="58"/>
      <c r="OM219" s="58"/>
      <c r="ON219" s="58"/>
      <c r="OO219" s="58"/>
      <c r="OP219" s="58"/>
      <c r="OQ219" s="59"/>
      <c r="OR219" s="58"/>
      <c r="OS219" s="58"/>
      <c r="OT219" s="58"/>
      <c r="OU219" s="108"/>
      <c r="OV219" s="167">
        <f t="shared" si="1904"/>
        <v>0</v>
      </c>
      <c r="OW219" s="58"/>
      <c r="OX219" s="58"/>
      <c r="OY219" s="58"/>
      <c r="OZ219" s="58"/>
      <c r="PA219" s="58"/>
      <c r="PB219" s="58"/>
      <c r="PC219" s="58"/>
      <c r="PD219" s="58"/>
      <c r="PE219" s="58"/>
      <c r="PF219" s="58"/>
      <c r="PG219" s="59"/>
      <c r="PH219" s="58"/>
      <c r="PI219" s="58"/>
      <c r="PJ219" s="58"/>
      <c r="PK219" s="108"/>
      <c r="PL219" s="167">
        <f t="shared" si="1905"/>
        <v>0</v>
      </c>
      <c r="PM219" s="58"/>
      <c r="PN219" s="58"/>
      <c r="PO219" s="58"/>
      <c r="PP219" s="58"/>
      <c r="PQ219" s="58"/>
      <c r="PR219" s="58"/>
      <c r="PS219" s="58"/>
      <c r="PT219" s="58"/>
      <c r="PU219" s="58"/>
      <c r="PV219" s="58"/>
      <c r="PW219" s="59"/>
      <c r="PX219" s="58"/>
      <c r="PY219" s="58"/>
      <c r="PZ219" s="58"/>
      <c r="QA219" s="108"/>
      <c r="QB219" s="167">
        <f t="shared" si="1906"/>
        <v>0</v>
      </c>
      <c r="QC219" s="58"/>
      <c r="QD219" s="58"/>
      <c r="QE219" s="58"/>
      <c r="QF219" s="58"/>
      <c r="QG219" s="58"/>
      <c r="QH219" s="58"/>
      <c r="QI219" s="58"/>
      <c r="QJ219" s="58"/>
      <c r="QK219" s="58"/>
      <c r="QL219" s="58"/>
      <c r="QM219" s="59"/>
      <c r="QN219" s="58"/>
      <c r="QO219" s="58"/>
      <c r="QP219" s="58"/>
      <c r="QQ219" s="108"/>
      <c r="QR219" s="167">
        <f t="shared" si="1907"/>
        <v>0</v>
      </c>
      <c r="QS219" s="58"/>
      <c r="QT219" s="58"/>
      <c r="QU219" s="58"/>
      <c r="QV219" s="58"/>
      <c r="QW219" s="58"/>
      <c r="QX219" s="58"/>
      <c r="QY219" s="58"/>
      <c r="QZ219" s="58"/>
      <c r="RA219" s="58"/>
      <c r="RB219" s="58"/>
      <c r="RC219" s="59"/>
      <c r="RD219" s="58"/>
      <c r="RE219" s="58"/>
      <c r="RF219" s="58"/>
      <c r="RG219" s="58"/>
      <c r="RH219" s="58"/>
      <c r="RI219" s="58"/>
      <c r="RJ219" s="58"/>
      <c r="RK219" s="58"/>
      <c r="RL219" s="58"/>
      <c r="RM219" s="58"/>
      <c r="RN219" s="58"/>
      <c r="RO219" s="58"/>
      <c r="RP219" s="58"/>
      <c r="RQ219" s="108"/>
      <c r="RR219" s="171"/>
      <c r="RS219" s="167">
        <f t="shared" si="1908"/>
        <v>0</v>
      </c>
      <c r="RT219" s="58"/>
      <c r="RU219" s="58"/>
      <c r="RV219" s="58"/>
      <c r="RW219" s="58"/>
      <c r="RX219" s="58"/>
      <c r="RY219" s="58"/>
      <c r="RZ219" s="58"/>
      <c r="SA219" s="58"/>
      <c r="SB219" s="58"/>
      <c r="SC219" s="58"/>
      <c r="SD219" s="59"/>
      <c r="SE219" s="58"/>
      <c r="SF219" s="58"/>
      <c r="SG219" s="58"/>
      <c r="SH219" s="108"/>
      <c r="SI219" s="167">
        <f t="shared" si="1909"/>
        <v>0</v>
      </c>
      <c r="SJ219" s="58"/>
      <c r="SK219" s="58"/>
      <c r="SL219" s="58"/>
      <c r="SM219" s="58"/>
      <c r="SN219" s="58"/>
      <c r="SO219" s="58"/>
      <c r="SP219" s="58"/>
      <c r="SQ219" s="58"/>
      <c r="SR219" s="58"/>
      <c r="SS219" s="58"/>
      <c r="ST219" s="59"/>
      <c r="SU219" s="58"/>
      <c r="SV219" s="58"/>
      <c r="SW219" s="58"/>
      <c r="SX219" s="108"/>
      <c r="SY219" s="167">
        <f t="shared" si="1910"/>
        <v>0</v>
      </c>
      <c r="SZ219" s="58"/>
      <c r="TA219" s="58"/>
      <c r="TB219" s="58"/>
      <c r="TC219" s="58"/>
      <c r="TD219" s="58"/>
      <c r="TE219" s="58"/>
      <c r="TF219" s="58"/>
      <c r="TG219" s="58"/>
      <c r="TH219" s="58"/>
      <c r="TI219" s="58"/>
      <c r="TJ219" s="59"/>
      <c r="TK219" s="58"/>
      <c r="TL219" s="58"/>
      <c r="TM219" s="58"/>
      <c r="TN219" s="108"/>
      <c r="TO219" s="167">
        <f t="shared" si="1911"/>
        <v>0</v>
      </c>
      <c r="TP219" s="58"/>
      <c r="TQ219" s="58"/>
      <c r="TR219" s="58"/>
      <c r="TS219" s="58"/>
      <c r="TT219" s="58"/>
      <c r="TU219" s="58"/>
      <c r="TV219" s="58"/>
      <c r="TW219" s="58"/>
      <c r="TX219" s="58"/>
      <c r="TY219" s="58"/>
      <c r="TZ219" s="59"/>
      <c r="UA219" s="58"/>
      <c r="UB219" s="58"/>
      <c r="UC219" s="58"/>
      <c r="UD219" s="108"/>
      <c r="UE219" s="167">
        <f t="shared" si="1912"/>
        <v>0</v>
      </c>
      <c r="UF219" s="58"/>
      <c r="UG219" s="58"/>
      <c r="UH219" s="58"/>
      <c r="UI219" s="58"/>
      <c r="UJ219" s="58"/>
      <c r="UK219" s="58"/>
      <c r="UL219" s="58"/>
      <c r="UM219" s="58"/>
      <c r="UN219" s="58"/>
      <c r="UO219" s="58"/>
      <c r="UP219" s="59"/>
      <c r="UQ219" s="58"/>
      <c r="UR219" s="58"/>
      <c r="US219" s="58"/>
      <c r="UT219" s="58"/>
      <c r="UU219" s="58"/>
      <c r="UV219" s="58"/>
      <c r="UW219" s="58"/>
      <c r="UX219" s="58"/>
      <c r="UY219" s="58"/>
      <c r="UZ219" s="58"/>
      <c r="VA219" s="58"/>
      <c r="VB219" s="58"/>
      <c r="VC219" s="58"/>
      <c r="VD219" s="108"/>
      <c r="VE219" s="9" t="str">
        <f t="shared" si="1698"/>
        <v>-</v>
      </c>
    </row>
    <row r="220" spans="1:577" ht="20.149999999999999" customHeight="1">
      <c r="A220" s="21"/>
      <c r="B220" s="21"/>
      <c r="C220" s="22">
        <v>62024</v>
      </c>
      <c r="D220" s="23" t="s">
        <v>203</v>
      </c>
      <c r="E220" s="191">
        <f t="shared" si="1880"/>
        <v>0</v>
      </c>
      <c r="F220" s="192"/>
      <c r="G220" s="192"/>
      <c r="H220" s="193"/>
      <c r="I220" s="227"/>
      <c r="J220" s="239">
        <f t="shared" si="1881"/>
        <v>0</v>
      </c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9"/>
      <c r="V220" s="58"/>
      <c r="W220" s="58"/>
      <c r="X220" s="58"/>
      <c r="Y220" s="108"/>
      <c r="Z220" s="167">
        <f t="shared" si="1882"/>
        <v>0</v>
      </c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58"/>
      <c r="AM220" s="58"/>
      <c r="AN220" s="58"/>
      <c r="AO220" s="108"/>
      <c r="AP220" s="167">
        <f t="shared" si="1883"/>
        <v>0</v>
      </c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9"/>
      <c r="BB220" s="58"/>
      <c r="BC220" s="58"/>
      <c r="BD220" s="58"/>
      <c r="BE220" s="108"/>
      <c r="BF220" s="167">
        <f t="shared" si="1884"/>
        <v>0</v>
      </c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9"/>
      <c r="BR220" s="58"/>
      <c r="BS220" s="58"/>
      <c r="BT220" s="58"/>
      <c r="BU220" s="108"/>
      <c r="BV220" s="167">
        <f t="shared" si="1885"/>
        <v>0</v>
      </c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9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108"/>
      <c r="CV220" s="171"/>
      <c r="CW220" s="167">
        <f t="shared" si="1886"/>
        <v>0</v>
      </c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9"/>
      <c r="DI220" s="58"/>
      <c r="DJ220" s="58"/>
      <c r="DK220" s="58"/>
      <c r="DL220" s="108"/>
      <c r="DM220" s="167">
        <f t="shared" si="1887"/>
        <v>0</v>
      </c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9"/>
      <c r="DY220" s="58"/>
      <c r="DZ220" s="58"/>
      <c r="EA220" s="58"/>
      <c r="EB220" s="108"/>
      <c r="EC220" s="167">
        <f t="shared" si="1888"/>
        <v>0</v>
      </c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9"/>
      <c r="EO220" s="58"/>
      <c r="EP220" s="58"/>
      <c r="EQ220" s="58"/>
      <c r="ER220" s="108"/>
      <c r="ES220" s="167">
        <f t="shared" si="1889"/>
        <v>0</v>
      </c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9"/>
      <c r="FE220" s="58"/>
      <c r="FF220" s="58"/>
      <c r="FG220" s="58"/>
      <c r="FH220" s="108"/>
      <c r="FI220" s="167">
        <f t="shared" si="1890"/>
        <v>0</v>
      </c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9"/>
      <c r="FU220" s="58"/>
      <c r="FV220" s="58"/>
      <c r="FW220" s="58"/>
      <c r="FX220" s="108"/>
      <c r="FY220" s="167">
        <f t="shared" si="1891"/>
        <v>0</v>
      </c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9"/>
      <c r="GK220" s="58"/>
      <c r="GL220" s="58"/>
      <c r="GM220" s="58"/>
      <c r="GN220" s="108"/>
      <c r="GO220" s="167">
        <f t="shared" si="1892"/>
        <v>0</v>
      </c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9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108"/>
      <c r="HO220" s="170"/>
      <c r="HP220" s="171"/>
      <c r="HQ220" s="167">
        <f t="shared" si="1893"/>
        <v>0</v>
      </c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9"/>
      <c r="IC220" s="58"/>
      <c r="ID220" s="58"/>
      <c r="IE220" s="58"/>
      <c r="IF220" s="108"/>
      <c r="IG220" s="167">
        <f t="shared" si="1894"/>
        <v>0</v>
      </c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9"/>
      <c r="IS220" s="58"/>
      <c r="IT220" s="58"/>
      <c r="IU220" s="58"/>
      <c r="IV220" s="108"/>
      <c r="IW220" s="167">
        <f t="shared" si="1895"/>
        <v>0</v>
      </c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9"/>
      <c r="JI220" s="58"/>
      <c r="JJ220" s="58"/>
      <c r="JK220" s="58"/>
      <c r="JL220" s="108"/>
      <c r="JM220" s="167">
        <f t="shared" si="1896"/>
        <v>0</v>
      </c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9"/>
      <c r="JY220" s="58"/>
      <c r="JZ220" s="58"/>
      <c r="KA220" s="58"/>
      <c r="KB220" s="108"/>
      <c r="KC220" s="167">
        <f t="shared" si="1897"/>
        <v>0</v>
      </c>
      <c r="KD220" s="58"/>
      <c r="KE220" s="58"/>
      <c r="KF220" s="58"/>
      <c r="KG220" s="58"/>
      <c r="KH220" s="58"/>
      <c r="KI220" s="58"/>
      <c r="KJ220" s="58"/>
      <c r="KK220" s="58"/>
      <c r="KL220" s="58"/>
      <c r="KM220" s="58"/>
      <c r="KN220" s="59"/>
      <c r="KO220" s="58"/>
      <c r="KP220" s="58"/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108"/>
      <c r="LC220" s="171"/>
      <c r="LD220" s="167">
        <f t="shared" si="1898"/>
        <v>0</v>
      </c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9"/>
      <c r="LP220" s="58"/>
      <c r="LQ220" s="58"/>
      <c r="LR220" s="58"/>
      <c r="LS220" s="108"/>
      <c r="LT220" s="167">
        <f t="shared" si="1899"/>
        <v>0</v>
      </c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9"/>
      <c r="MF220" s="58"/>
      <c r="MG220" s="58"/>
      <c r="MH220" s="58"/>
      <c r="MI220" s="108"/>
      <c r="MJ220" s="167">
        <f t="shared" si="1900"/>
        <v>0</v>
      </c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9"/>
      <c r="MV220" s="58"/>
      <c r="MW220" s="58"/>
      <c r="MX220" s="58"/>
      <c r="MY220" s="108"/>
      <c r="MZ220" s="167">
        <f t="shared" si="1901"/>
        <v>0</v>
      </c>
      <c r="NA220" s="58"/>
      <c r="NB220" s="58"/>
      <c r="NC220" s="58"/>
      <c r="ND220" s="58"/>
      <c r="NE220" s="58"/>
      <c r="NF220" s="58"/>
      <c r="NG220" s="58"/>
      <c r="NH220" s="58"/>
      <c r="NI220" s="58"/>
      <c r="NJ220" s="58"/>
      <c r="NK220" s="59"/>
      <c r="NL220" s="58"/>
      <c r="NM220" s="58"/>
      <c r="NN220" s="58"/>
      <c r="NO220" s="108"/>
      <c r="NP220" s="167">
        <f t="shared" si="1902"/>
        <v>0</v>
      </c>
      <c r="NQ220" s="58"/>
      <c r="NR220" s="58"/>
      <c r="NS220" s="58"/>
      <c r="NT220" s="58"/>
      <c r="NU220" s="58"/>
      <c r="NV220" s="58"/>
      <c r="NW220" s="58"/>
      <c r="NX220" s="58"/>
      <c r="NY220" s="58"/>
      <c r="NZ220" s="58"/>
      <c r="OA220" s="59"/>
      <c r="OB220" s="58"/>
      <c r="OC220" s="58"/>
      <c r="OD220" s="58"/>
      <c r="OE220" s="108"/>
      <c r="OF220" s="167">
        <f t="shared" si="1903"/>
        <v>0</v>
      </c>
      <c r="OG220" s="58"/>
      <c r="OH220" s="58"/>
      <c r="OI220" s="58"/>
      <c r="OJ220" s="58"/>
      <c r="OK220" s="58"/>
      <c r="OL220" s="58"/>
      <c r="OM220" s="58"/>
      <c r="ON220" s="58"/>
      <c r="OO220" s="58"/>
      <c r="OP220" s="58"/>
      <c r="OQ220" s="59"/>
      <c r="OR220" s="58"/>
      <c r="OS220" s="58"/>
      <c r="OT220" s="58"/>
      <c r="OU220" s="108"/>
      <c r="OV220" s="167">
        <f t="shared" si="1904"/>
        <v>0</v>
      </c>
      <c r="OW220" s="58"/>
      <c r="OX220" s="58"/>
      <c r="OY220" s="58"/>
      <c r="OZ220" s="58"/>
      <c r="PA220" s="58"/>
      <c r="PB220" s="58"/>
      <c r="PC220" s="58"/>
      <c r="PD220" s="58"/>
      <c r="PE220" s="58"/>
      <c r="PF220" s="58"/>
      <c r="PG220" s="59"/>
      <c r="PH220" s="58"/>
      <c r="PI220" s="58"/>
      <c r="PJ220" s="58"/>
      <c r="PK220" s="108"/>
      <c r="PL220" s="167">
        <f t="shared" si="1905"/>
        <v>0</v>
      </c>
      <c r="PM220" s="58"/>
      <c r="PN220" s="58"/>
      <c r="PO220" s="58"/>
      <c r="PP220" s="58"/>
      <c r="PQ220" s="58"/>
      <c r="PR220" s="58"/>
      <c r="PS220" s="58"/>
      <c r="PT220" s="58"/>
      <c r="PU220" s="58"/>
      <c r="PV220" s="58"/>
      <c r="PW220" s="59"/>
      <c r="PX220" s="58"/>
      <c r="PY220" s="58"/>
      <c r="PZ220" s="58"/>
      <c r="QA220" s="108"/>
      <c r="QB220" s="167">
        <f t="shared" si="1906"/>
        <v>0</v>
      </c>
      <c r="QC220" s="58"/>
      <c r="QD220" s="58"/>
      <c r="QE220" s="58"/>
      <c r="QF220" s="58"/>
      <c r="QG220" s="58"/>
      <c r="QH220" s="58"/>
      <c r="QI220" s="58"/>
      <c r="QJ220" s="58"/>
      <c r="QK220" s="58"/>
      <c r="QL220" s="58"/>
      <c r="QM220" s="59"/>
      <c r="QN220" s="58"/>
      <c r="QO220" s="58"/>
      <c r="QP220" s="58"/>
      <c r="QQ220" s="108"/>
      <c r="QR220" s="167">
        <f t="shared" si="1907"/>
        <v>0</v>
      </c>
      <c r="QS220" s="58"/>
      <c r="QT220" s="58"/>
      <c r="QU220" s="58"/>
      <c r="QV220" s="58"/>
      <c r="QW220" s="58"/>
      <c r="QX220" s="58"/>
      <c r="QY220" s="58"/>
      <c r="QZ220" s="58"/>
      <c r="RA220" s="58"/>
      <c r="RB220" s="58"/>
      <c r="RC220" s="59"/>
      <c r="RD220" s="58"/>
      <c r="RE220" s="58"/>
      <c r="RF220" s="58"/>
      <c r="RG220" s="58"/>
      <c r="RH220" s="58"/>
      <c r="RI220" s="58"/>
      <c r="RJ220" s="58"/>
      <c r="RK220" s="58"/>
      <c r="RL220" s="58"/>
      <c r="RM220" s="58"/>
      <c r="RN220" s="58"/>
      <c r="RO220" s="58"/>
      <c r="RP220" s="58"/>
      <c r="RQ220" s="108"/>
      <c r="RR220" s="171"/>
      <c r="RS220" s="167">
        <f t="shared" si="1908"/>
        <v>0</v>
      </c>
      <c r="RT220" s="58"/>
      <c r="RU220" s="58"/>
      <c r="RV220" s="58"/>
      <c r="RW220" s="58"/>
      <c r="RX220" s="58"/>
      <c r="RY220" s="58"/>
      <c r="RZ220" s="58"/>
      <c r="SA220" s="58"/>
      <c r="SB220" s="58"/>
      <c r="SC220" s="58"/>
      <c r="SD220" s="59"/>
      <c r="SE220" s="58"/>
      <c r="SF220" s="58"/>
      <c r="SG220" s="58"/>
      <c r="SH220" s="108"/>
      <c r="SI220" s="167">
        <f t="shared" si="1909"/>
        <v>0</v>
      </c>
      <c r="SJ220" s="58"/>
      <c r="SK220" s="58"/>
      <c r="SL220" s="58"/>
      <c r="SM220" s="58"/>
      <c r="SN220" s="58"/>
      <c r="SO220" s="58"/>
      <c r="SP220" s="58"/>
      <c r="SQ220" s="58"/>
      <c r="SR220" s="58"/>
      <c r="SS220" s="58"/>
      <c r="ST220" s="59"/>
      <c r="SU220" s="58"/>
      <c r="SV220" s="58"/>
      <c r="SW220" s="58"/>
      <c r="SX220" s="108"/>
      <c r="SY220" s="167">
        <f t="shared" si="1910"/>
        <v>0</v>
      </c>
      <c r="SZ220" s="58"/>
      <c r="TA220" s="58"/>
      <c r="TB220" s="58"/>
      <c r="TC220" s="58"/>
      <c r="TD220" s="58"/>
      <c r="TE220" s="58"/>
      <c r="TF220" s="58"/>
      <c r="TG220" s="58"/>
      <c r="TH220" s="58"/>
      <c r="TI220" s="58"/>
      <c r="TJ220" s="59"/>
      <c r="TK220" s="58"/>
      <c r="TL220" s="58"/>
      <c r="TM220" s="58"/>
      <c r="TN220" s="108"/>
      <c r="TO220" s="167">
        <f t="shared" si="1911"/>
        <v>0</v>
      </c>
      <c r="TP220" s="58"/>
      <c r="TQ220" s="58"/>
      <c r="TR220" s="58"/>
      <c r="TS220" s="58"/>
      <c r="TT220" s="58"/>
      <c r="TU220" s="58"/>
      <c r="TV220" s="58"/>
      <c r="TW220" s="58"/>
      <c r="TX220" s="58"/>
      <c r="TY220" s="58"/>
      <c r="TZ220" s="59"/>
      <c r="UA220" s="58"/>
      <c r="UB220" s="58"/>
      <c r="UC220" s="58"/>
      <c r="UD220" s="108"/>
      <c r="UE220" s="167">
        <f t="shared" si="1912"/>
        <v>0</v>
      </c>
      <c r="UF220" s="58"/>
      <c r="UG220" s="58"/>
      <c r="UH220" s="58"/>
      <c r="UI220" s="58"/>
      <c r="UJ220" s="58"/>
      <c r="UK220" s="58"/>
      <c r="UL220" s="58"/>
      <c r="UM220" s="58"/>
      <c r="UN220" s="58"/>
      <c r="UO220" s="58"/>
      <c r="UP220" s="59"/>
      <c r="UQ220" s="58"/>
      <c r="UR220" s="58"/>
      <c r="US220" s="58"/>
      <c r="UT220" s="58"/>
      <c r="UU220" s="58"/>
      <c r="UV220" s="58"/>
      <c r="UW220" s="58"/>
      <c r="UX220" s="58"/>
      <c r="UY220" s="58"/>
      <c r="UZ220" s="58"/>
      <c r="VA220" s="58"/>
      <c r="VB220" s="58"/>
      <c r="VC220" s="58"/>
      <c r="VD220" s="108"/>
      <c r="VE220" s="9" t="str">
        <f t="shared" si="1698"/>
        <v>-</v>
      </c>
    </row>
    <row r="221" spans="1:577" ht="20.149999999999999" customHeight="1">
      <c r="A221" s="21"/>
      <c r="B221" s="21"/>
      <c r="C221" s="22">
        <v>62025</v>
      </c>
      <c r="D221" s="23" t="s">
        <v>204</v>
      </c>
      <c r="E221" s="191">
        <f t="shared" si="1880"/>
        <v>0</v>
      </c>
      <c r="F221" s="192"/>
      <c r="G221" s="192"/>
      <c r="H221" s="193"/>
      <c r="I221" s="227"/>
      <c r="J221" s="239">
        <f t="shared" si="1881"/>
        <v>0</v>
      </c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9"/>
      <c r="V221" s="58"/>
      <c r="W221" s="58"/>
      <c r="X221" s="58"/>
      <c r="Y221" s="108"/>
      <c r="Z221" s="167">
        <f t="shared" si="1882"/>
        <v>0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/>
      <c r="AL221" s="58"/>
      <c r="AM221" s="58"/>
      <c r="AN221" s="58"/>
      <c r="AO221" s="108"/>
      <c r="AP221" s="167">
        <f t="shared" si="1883"/>
        <v>0</v>
      </c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9"/>
      <c r="BB221" s="58"/>
      <c r="BC221" s="58"/>
      <c r="BD221" s="58"/>
      <c r="BE221" s="108"/>
      <c r="BF221" s="167">
        <f t="shared" si="1884"/>
        <v>0</v>
      </c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9"/>
      <c r="BR221" s="58"/>
      <c r="BS221" s="58"/>
      <c r="BT221" s="58"/>
      <c r="BU221" s="108"/>
      <c r="BV221" s="167">
        <f t="shared" si="1885"/>
        <v>0</v>
      </c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9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108"/>
      <c r="CV221" s="171"/>
      <c r="CW221" s="167">
        <f t="shared" si="1886"/>
        <v>0</v>
      </c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9"/>
      <c r="DI221" s="58"/>
      <c r="DJ221" s="58"/>
      <c r="DK221" s="58"/>
      <c r="DL221" s="108"/>
      <c r="DM221" s="167">
        <f t="shared" si="1887"/>
        <v>0</v>
      </c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9"/>
      <c r="DY221" s="58"/>
      <c r="DZ221" s="58"/>
      <c r="EA221" s="58"/>
      <c r="EB221" s="108"/>
      <c r="EC221" s="167">
        <f t="shared" si="1888"/>
        <v>0</v>
      </c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9"/>
      <c r="EO221" s="58"/>
      <c r="EP221" s="58"/>
      <c r="EQ221" s="58"/>
      <c r="ER221" s="108"/>
      <c r="ES221" s="167">
        <f t="shared" si="1889"/>
        <v>0</v>
      </c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9"/>
      <c r="FE221" s="58"/>
      <c r="FF221" s="58"/>
      <c r="FG221" s="58"/>
      <c r="FH221" s="108"/>
      <c r="FI221" s="167">
        <f t="shared" si="1890"/>
        <v>0</v>
      </c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9"/>
      <c r="FU221" s="58"/>
      <c r="FV221" s="58"/>
      <c r="FW221" s="58"/>
      <c r="FX221" s="108"/>
      <c r="FY221" s="167">
        <f t="shared" si="1891"/>
        <v>0</v>
      </c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9"/>
      <c r="GK221" s="58"/>
      <c r="GL221" s="58"/>
      <c r="GM221" s="58"/>
      <c r="GN221" s="108"/>
      <c r="GO221" s="167">
        <f t="shared" si="1892"/>
        <v>0</v>
      </c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9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108"/>
      <c r="HO221" s="170"/>
      <c r="HP221" s="171"/>
      <c r="HQ221" s="167">
        <f t="shared" si="1893"/>
        <v>0</v>
      </c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9"/>
      <c r="IC221" s="58"/>
      <c r="ID221" s="58"/>
      <c r="IE221" s="58"/>
      <c r="IF221" s="108"/>
      <c r="IG221" s="167">
        <f t="shared" si="1894"/>
        <v>0</v>
      </c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9"/>
      <c r="IS221" s="58"/>
      <c r="IT221" s="58"/>
      <c r="IU221" s="58"/>
      <c r="IV221" s="108"/>
      <c r="IW221" s="167">
        <f t="shared" si="1895"/>
        <v>0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9"/>
      <c r="JI221" s="58"/>
      <c r="JJ221" s="58"/>
      <c r="JK221" s="58"/>
      <c r="JL221" s="108"/>
      <c r="JM221" s="167">
        <f t="shared" si="1896"/>
        <v>0</v>
      </c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9"/>
      <c r="JY221" s="58"/>
      <c r="JZ221" s="58"/>
      <c r="KA221" s="58"/>
      <c r="KB221" s="108"/>
      <c r="KC221" s="167">
        <f t="shared" si="1897"/>
        <v>0</v>
      </c>
      <c r="KD221" s="58"/>
      <c r="KE221" s="58"/>
      <c r="KF221" s="58"/>
      <c r="KG221" s="58"/>
      <c r="KH221" s="58"/>
      <c r="KI221" s="58"/>
      <c r="KJ221" s="58"/>
      <c r="KK221" s="58"/>
      <c r="KL221" s="58"/>
      <c r="KM221" s="58"/>
      <c r="KN221" s="59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108"/>
      <c r="LC221" s="171"/>
      <c r="LD221" s="167">
        <f t="shared" si="1898"/>
        <v>0</v>
      </c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9"/>
      <c r="LP221" s="58"/>
      <c r="LQ221" s="58"/>
      <c r="LR221" s="58"/>
      <c r="LS221" s="108"/>
      <c r="LT221" s="167">
        <f t="shared" si="1899"/>
        <v>0</v>
      </c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9"/>
      <c r="MF221" s="58"/>
      <c r="MG221" s="58"/>
      <c r="MH221" s="58"/>
      <c r="MI221" s="108"/>
      <c r="MJ221" s="167">
        <f t="shared" si="1900"/>
        <v>0</v>
      </c>
      <c r="MK221" s="58"/>
      <c r="ML221" s="58"/>
      <c r="MM221" s="58"/>
      <c r="MN221" s="58"/>
      <c r="MO221" s="58"/>
      <c r="MP221" s="58"/>
      <c r="MQ221" s="58"/>
      <c r="MR221" s="58"/>
      <c r="MS221" s="58"/>
      <c r="MT221" s="58"/>
      <c r="MU221" s="59"/>
      <c r="MV221" s="58"/>
      <c r="MW221" s="58"/>
      <c r="MX221" s="58"/>
      <c r="MY221" s="108"/>
      <c r="MZ221" s="167">
        <f t="shared" si="1901"/>
        <v>0</v>
      </c>
      <c r="NA221" s="58"/>
      <c r="NB221" s="58"/>
      <c r="NC221" s="58"/>
      <c r="ND221" s="58"/>
      <c r="NE221" s="58"/>
      <c r="NF221" s="58"/>
      <c r="NG221" s="58"/>
      <c r="NH221" s="58"/>
      <c r="NI221" s="58"/>
      <c r="NJ221" s="58"/>
      <c r="NK221" s="59"/>
      <c r="NL221" s="58"/>
      <c r="NM221" s="58"/>
      <c r="NN221" s="58"/>
      <c r="NO221" s="108"/>
      <c r="NP221" s="167">
        <f t="shared" si="1902"/>
        <v>0</v>
      </c>
      <c r="NQ221" s="58"/>
      <c r="NR221" s="58"/>
      <c r="NS221" s="58"/>
      <c r="NT221" s="58"/>
      <c r="NU221" s="58"/>
      <c r="NV221" s="58"/>
      <c r="NW221" s="58"/>
      <c r="NX221" s="58"/>
      <c r="NY221" s="58"/>
      <c r="NZ221" s="58"/>
      <c r="OA221" s="59"/>
      <c r="OB221" s="58"/>
      <c r="OC221" s="58"/>
      <c r="OD221" s="58"/>
      <c r="OE221" s="108"/>
      <c r="OF221" s="167">
        <f t="shared" si="1903"/>
        <v>0</v>
      </c>
      <c r="OG221" s="58"/>
      <c r="OH221" s="58"/>
      <c r="OI221" s="58"/>
      <c r="OJ221" s="58"/>
      <c r="OK221" s="58"/>
      <c r="OL221" s="58"/>
      <c r="OM221" s="58"/>
      <c r="ON221" s="58"/>
      <c r="OO221" s="58"/>
      <c r="OP221" s="58"/>
      <c r="OQ221" s="59"/>
      <c r="OR221" s="58"/>
      <c r="OS221" s="58"/>
      <c r="OT221" s="58"/>
      <c r="OU221" s="108"/>
      <c r="OV221" s="167">
        <f t="shared" si="1904"/>
        <v>0</v>
      </c>
      <c r="OW221" s="58"/>
      <c r="OX221" s="58"/>
      <c r="OY221" s="58"/>
      <c r="OZ221" s="58"/>
      <c r="PA221" s="58"/>
      <c r="PB221" s="58"/>
      <c r="PC221" s="58"/>
      <c r="PD221" s="58"/>
      <c r="PE221" s="58"/>
      <c r="PF221" s="58"/>
      <c r="PG221" s="59"/>
      <c r="PH221" s="58"/>
      <c r="PI221" s="58"/>
      <c r="PJ221" s="58"/>
      <c r="PK221" s="108"/>
      <c r="PL221" s="167">
        <f t="shared" si="1905"/>
        <v>0</v>
      </c>
      <c r="PM221" s="58"/>
      <c r="PN221" s="58"/>
      <c r="PO221" s="58"/>
      <c r="PP221" s="58"/>
      <c r="PQ221" s="58"/>
      <c r="PR221" s="58"/>
      <c r="PS221" s="58"/>
      <c r="PT221" s="58"/>
      <c r="PU221" s="58"/>
      <c r="PV221" s="58"/>
      <c r="PW221" s="59"/>
      <c r="PX221" s="58"/>
      <c r="PY221" s="58"/>
      <c r="PZ221" s="58"/>
      <c r="QA221" s="108"/>
      <c r="QB221" s="167">
        <f t="shared" si="1906"/>
        <v>0</v>
      </c>
      <c r="QC221" s="58"/>
      <c r="QD221" s="58"/>
      <c r="QE221" s="58"/>
      <c r="QF221" s="58"/>
      <c r="QG221" s="58"/>
      <c r="QH221" s="58"/>
      <c r="QI221" s="58"/>
      <c r="QJ221" s="58"/>
      <c r="QK221" s="58"/>
      <c r="QL221" s="58"/>
      <c r="QM221" s="59"/>
      <c r="QN221" s="58"/>
      <c r="QO221" s="58"/>
      <c r="QP221" s="58"/>
      <c r="QQ221" s="108"/>
      <c r="QR221" s="167">
        <f t="shared" si="1907"/>
        <v>0</v>
      </c>
      <c r="QS221" s="58"/>
      <c r="QT221" s="58"/>
      <c r="QU221" s="58"/>
      <c r="QV221" s="58"/>
      <c r="QW221" s="58"/>
      <c r="QX221" s="58"/>
      <c r="QY221" s="58"/>
      <c r="QZ221" s="58"/>
      <c r="RA221" s="58"/>
      <c r="RB221" s="58"/>
      <c r="RC221" s="59"/>
      <c r="RD221" s="58"/>
      <c r="RE221" s="58"/>
      <c r="RF221" s="58"/>
      <c r="RG221" s="58"/>
      <c r="RH221" s="58"/>
      <c r="RI221" s="58"/>
      <c r="RJ221" s="58"/>
      <c r="RK221" s="58"/>
      <c r="RL221" s="58"/>
      <c r="RM221" s="58"/>
      <c r="RN221" s="58"/>
      <c r="RO221" s="58"/>
      <c r="RP221" s="58"/>
      <c r="RQ221" s="108"/>
      <c r="RR221" s="171"/>
      <c r="RS221" s="167">
        <f t="shared" si="1908"/>
        <v>0</v>
      </c>
      <c r="RT221" s="58"/>
      <c r="RU221" s="58"/>
      <c r="RV221" s="58"/>
      <c r="RW221" s="58"/>
      <c r="RX221" s="58"/>
      <c r="RY221" s="58"/>
      <c r="RZ221" s="58"/>
      <c r="SA221" s="58"/>
      <c r="SB221" s="58"/>
      <c r="SC221" s="58"/>
      <c r="SD221" s="59"/>
      <c r="SE221" s="58"/>
      <c r="SF221" s="58"/>
      <c r="SG221" s="58"/>
      <c r="SH221" s="108"/>
      <c r="SI221" s="167">
        <f t="shared" si="1909"/>
        <v>0</v>
      </c>
      <c r="SJ221" s="58"/>
      <c r="SK221" s="58"/>
      <c r="SL221" s="58"/>
      <c r="SM221" s="58"/>
      <c r="SN221" s="58"/>
      <c r="SO221" s="58"/>
      <c r="SP221" s="58"/>
      <c r="SQ221" s="58"/>
      <c r="SR221" s="58"/>
      <c r="SS221" s="58"/>
      <c r="ST221" s="59"/>
      <c r="SU221" s="58"/>
      <c r="SV221" s="58"/>
      <c r="SW221" s="58"/>
      <c r="SX221" s="108"/>
      <c r="SY221" s="167">
        <f t="shared" si="1910"/>
        <v>0</v>
      </c>
      <c r="SZ221" s="58"/>
      <c r="TA221" s="58"/>
      <c r="TB221" s="58"/>
      <c r="TC221" s="58"/>
      <c r="TD221" s="58"/>
      <c r="TE221" s="58"/>
      <c r="TF221" s="58"/>
      <c r="TG221" s="58"/>
      <c r="TH221" s="58"/>
      <c r="TI221" s="58"/>
      <c r="TJ221" s="59"/>
      <c r="TK221" s="58"/>
      <c r="TL221" s="58"/>
      <c r="TM221" s="58"/>
      <c r="TN221" s="108"/>
      <c r="TO221" s="167">
        <f t="shared" si="1911"/>
        <v>0</v>
      </c>
      <c r="TP221" s="58"/>
      <c r="TQ221" s="58"/>
      <c r="TR221" s="58"/>
      <c r="TS221" s="58"/>
      <c r="TT221" s="58"/>
      <c r="TU221" s="58"/>
      <c r="TV221" s="58"/>
      <c r="TW221" s="58"/>
      <c r="TX221" s="58"/>
      <c r="TY221" s="58"/>
      <c r="TZ221" s="59"/>
      <c r="UA221" s="58"/>
      <c r="UB221" s="58"/>
      <c r="UC221" s="58"/>
      <c r="UD221" s="108"/>
      <c r="UE221" s="167">
        <f t="shared" si="1912"/>
        <v>0</v>
      </c>
      <c r="UF221" s="58"/>
      <c r="UG221" s="58"/>
      <c r="UH221" s="58"/>
      <c r="UI221" s="58"/>
      <c r="UJ221" s="58"/>
      <c r="UK221" s="58"/>
      <c r="UL221" s="58"/>
      <c r="UM221" s="58"/>
      <c r="UN221" s="58"/>
      <c r="UO221" s="58"/>
      <c r="UP221" s="59"/>
      <c r="UQ221" s="58"/>
      <c r="UR221" s="58"/>
      <c r="US221" s="58"/>
      <c r="UT221" s="58"/>
      <c r="UU221" s="58"/>
      <c r="UV221" s="58"/>
      <c r="UW221" s="58"/>
      <c r="UX221" s="58"/>
      <c r="UY221" s="58"/>
      <c r="UZ221" s="58"/>
      <c r="VA221" s="58"/>
      <c r="VB221" s="58"/>
      <c r="VC221" s="58"/>
      <c r="VD221" s="108"/>
      <c r="VE221" s="9" t="str">
        <f t="shared" si="1698"/>
        <v>-</v>
      </c>
    </row>
    <row r="222" spans="1:577" ht="20.149999999999999" customHeight="1">
      <c r="A222" s="21"/>
      <c r="B222" s="21"/>
      <c r="C222" s="22">
        <v>62026</v>
      </c>
      <c r="D222" s="23" t="s">
        <v>205</v>
      </c>
      <c r="E222" s="191">
        <f t="shared" si="1880"/>
        <v>0</v>
      </c>
      <c r="F222" s="192"/>
      <c r="G222" s="192"/>
      <c r="H222" s="193"/>
      <c r="I222" s="227"/>
      <c r="J222" s="239">
        <f t="shared" si="1881"/>
        <v>0</v>
      </c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9"/>
      <c r="V222" s="58"/>
      <c r="W222" s="58"/>
      <c r="X222" s="58"/>
      <c r="Y222" s="108"/>
      <c r="Z222" s="167">
        <f t="shared" si="1882"/>
        <v>0</v>
      </c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/>
      <c r="AL222" s="58"/>
      <c r="AM222" s="58"/>
      <c r="AN222" s="58"/>
      <c r="AO222" s="108"/>
      <c r="AP222" s="167">
        <f t="shared" si="1883"/>
        <v>0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9"/>
      <c r="BB222" s="58"/>
      <c r="BC222" s="58"/>
      <c r="BD222" s="58"/>
      <c r="BE222" s="108"/>
      <c r="BF222" s="167">
        <f t="shared" si="1884"/>
        <v>0</v>
      </c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9"/>
      <c r="BR222" s="58"/>
      <c r="BS222" s="58"/>
      <c r="BT222" s="58"/>
      <c r="BU222" s="108"/>
      <c r="BV222" s="167">
        <f t="shared" si="1885"/>
        <v>0</v>
      </c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9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108"/>
      <c r="CV222" s="171"/>
      <c r="CW222" s="167">
        <f t="shared" si="1886"/>
        <v>0</v>
      </c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9"/>
      <c r="DI222" s="58"/>
      <c r="DJ222" s="58"/>
      <c r="DK222" s="58"/>
      <c r="DL222" s="108"/>
      <c r="DM222" s="167">
        <f t="shared" si="1887"/>
        <v>0</v>
      </c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9"/>
      <c r="DY222" s="58"/>
      <c r="DZ222" s="58"/>
      <c r="EA222" s="58"/>
      <c r="EB222" s="108"/>
      <c r="EC222" s="167">
        <f t="shared" si="1888"/>
        <v>0</v>
      </c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9"/>
      <c r="EO222" s="58"/>
      <c r="EP222" s="58"/>
      <c r="EQ222" s="58"/>
      <c r="ER222" s="108"/>
      <c r="ES222" s="167">
        <f t="shared" si="1889"/>
        <v>0</v>
      </c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9"/>
      <c r="FE222" s="58"/>
      <c r="FF222" s="58"/>
      <c r="FG222" s="58"/>
      <c r="FH222" s="108"/>
      <c r="FI222" s="167">
        <f t="shared" si="1890"/>
        <v>0</v>
      </c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9"/>
      <c r="FU222" s="58"/>
      <c r="FV222" s="58"/>
      <c r="FW222" s="58"/>
      <c r="FX222" s="108"/>
      <c r="FY222" s="167">
        <f t="shared" si="1891"/>
        <v>0</v>
      </c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9"/>
      <c r="GK222" s="58"/>
      <c r="GL222" s="58"/>
      <c r="GM222" s="58"/>
      <c r="GN222" s="108"/>
      <c r="GO222" s="167">
        <f t="shared" si="1892"/>
        <v>0</v>
      </c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9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/>
      <c r="HM222" s="58"/>
      <c r="HN222" s="108"/>
      <c r="HO222" s="170"/>
      <c r="HP222" s="171"/>
      <c r="HQ222" s="167">
        <f t="shared" si="1893"/>
        <v>0</v>
      </c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9"/>
      <c r="IC222" s="58"/>
      <c r="ID222" s="58"/>
      <c r="IE222" s="58"/>
      <c r="IF222" s="108"/>
      <c r="IG222" s="167">
        <f t="shared" si="1894"/>
        <v>0</v>
      </c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9"/>
      <c r="IS222" s="58"/>
      <c r="IT222" s="58"/>
      <c r="IU222" s="58"/>
      <c r="IV222" s="108"/>
      <c r="IW222" s="167">
        <f t="shared" si="1895"/>
        <v>0</v>
      </c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9"/>
      <c r="JI222" s="58"/>
      <c r="JJ222" s="58"/>
      <c r="JK222" s="58"/>
      <c r="JL222" s="108"/>
      <c r="JM222" s="167">
        <f t="shared" si="1896"/>
        <v>0</v>
      </c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9"/>
      <c r="JY222" s="58"/>
      <c r="JZ222" s="58"/>
      <c r="KA222" s="58"/>
      <c r="KB222" s="108"/>
      <c r="KC222" s="167">
        <f t="shared" si="1897"/>
        <v>0</v>
      </c>
      <c r="KD222" s="58"/>
      <c r="KE222" s="58"/>
      <c r="KF222" s="58"/>
      <c r="KG222" s="58"/>
      <c r="KH222" s="58"/>
      <c r="KI222" s="58"/>
      <c r="KJ222" s="58"/>
      <c r="KK222" s="58"/>
      <c r="KL222" s="58"/>
      <c r="KM222" s="58"/>
      <c r="KN222" s="59"/>
      <c r="KO222" s="58"/>
      <c r="KP222" s="58"/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108"/>
      <c r="LC222" s="171"/>
      <c r="LD222" s="167">
        <f t="shared" si="1898"/>
        <v>0</v>
      </c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9"/>
      <c r="LP222" s="58"/>
      <c r="LQ222" s="58"/>
      <c r="LR222" s="58"/>
      <c r="LS222" s="108"/>
      <c r="LT222" s="167">
        <f t="shared" si="1899"/>
        <v>0</v>
      </c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9"/>
      <c r="MF222" s="58"/>
      <c r="MG222" s="58"/>
      <c r="MH222" s="58"/>
      <c r="MI222" s="108"/>
      <c r="MJ222" s="167">
        <f t="shared" si="1900"/>
        <v>0</v>
      </c>
      <c r="MK222" s="58"/>
      <c r="ML222" s="58"/>
      <c r="MM222" s="58"/>
      <c r="MN222" s="58"/>
      <c r="MO222" s="58"/>
      <c r="MP222" s="58"/>
      <c r="MQ222" s="58"/>
      <c r="MR222" s="58"/>
      <c r="MS222" s="58"/>
      <c r="MT222" s="58"/>
      <c r="MU222" s="59"/>
      <c r="MV222" s="58"/>
      <c r="MW222" s="58"/>
      <c r="MX222" s="58"/>
      <c r="MY222" s="108"/>
      <c r="MZ222" s="167">
        <f t="shared" si="1901"/>
        <v>0</v>
      </c>
      <c r="NA222" s="58"/>
      <c r="NB222" s="58"/>
      <c r="NC222" s="58"/>
      <c r="ND222" s="58"/>
      <c r="NE222" s="58"/>
      <c r="NF222" s="58"/>
      <c r="NG222" s="58"/>
      <c r="NH222" s="58"/>
      <c r="NI222" s="58"/>
      <c r="NJ222" s="58"/>
      <c r="NK222" s="59"/>
      <c r="NL222" s="58"/>
      <c r="NM222" s="58"/>
      <c r="NN222" s="58"/>
      <c r="NO222" s="108"/>
      <c r="NP222" s="167">
        <f t="shared" si="1902"/>
        <v>0</v>
      </c>
      <c r="NQ222" s="58"/>
      <c r="NR222" s="58"/>
      <c r="NS222" s="58"/>
      <c r="NT222" s="58"/>
      <c r="NU222" s="58"/>
      <c r="NV222" s="58"/>
      <c r="NW222" s="58"/>
      <c r="NX222" s="58"/>
      <c r="NY222" s="58"/>
      <c r="NZ222" s="58"/>
      <c r="OA222" s="59"/>
      <c r="OB222" s="58"/>
      <c r="OC222" s="58"/>
      <c r="OD222" s="58"/>
      <c r="OE222" s="108"/>
      <c r="OF222" s="167">
        <f t="shared" si="1903"/>
        <v>0</v>
      </c>
      <c r="OG222" s="58"/>
      <c r="OH222" s="58"/>
      <c r="OI222" s="58"/>
      <c r="OJ222" s="58"/>
      <c r="OK222" s="58"/>
      <c r="OL222" s="58"/>
      <c r="OM222" s="58"/>
      <c r="ON222" s="58"/>
      <c r="OO222" s="58"/>
      <c r="OP222" s="58"/>
      <c r="OQ222" s="59"/>
      <c r="OR222" s="58"/>
      <c r="OS222" s="58"/>
      <c r="OT222" s="58"/>
      <c r="OU222" s="108"/>
      <c r="OV222" s="167">
        <f t="shared" si="1904"/>
        <v>0</v>
      </c>
      <c r="OW222" s="58"/>
      <c r="OX222" s="58"/>
      <c r="OY222" s="58"/>
      <c r="OZ222" s="58"/>
      <c r="PA222" s="58"/>
      <c r="PB222" s="58"/>
      <c r="PC222" s="58"/>
      <c r="PD222" s="58"/>
      <c r="PE222" s="58"/>
      <c r="PF222" s="58"/>
      <c r="PG222" s="59"/>
      <c r="PH222" s="58"/>
      <c r="PI222" s="58"/>
      <c r="PJ222" s="58"/>
      <c r="PK222" s="108"/>
      <c r="PL222" s="167">
        <f t="shared" si="1905"/>
        <v>0</v>
      </c>
      <c r="PM222" s="58"/>
      <c r="PN222" s="58"/>
      <c r="PO222" s="58"/>
      <c r="PP222" s="58"/>
      <c r="PQ222" s="58"/>
      <c r="PR222" s="58"/>
      <c r="PS222" s="58"/>
      <c r="PT222" s="58"/>
      <c r="PU222" s="58"/>
      <c r="PV222" s="58"/>
      <c r="PW222" s="59"/>
      <c r="PX222" s="58"/>
      <c r="PY222" s="58"/>
      <c r="PZ222" s="58"/>
      <c r="QA222" s="108"/>
      <c r="QB222" s="167">
        <f t="shared" si="1906"/>
        <v>0</v>
      </c>
      <c r="QC222" s="58"/>
      <c r="QD222" s="58"/>
      <c r="QE222" s="58"/>
      <c r="QF222" s="58"/>
      <c r="QG222" s="58"/>
      <c r="QH222" s="58"/>
      <c r="QI222" s="58"/>
      <c r="QJ222" s="58"/>
      <c r="QK222" s="58"/>
      <c r="QL222" s="58"/>
      <c r="QM222" s="59"/>
      <c r="QN222" s="58"/>
      <c r="QO222" s="58"/>
      <c r="QP222" s="58"/>
      <c r="QQ222" s="108"/>
      <c r="QR222" s="167">
        <f t="shared" si="1907"/>
        <v>0</v>
      </c>
      <c r="QS222" s="58"/>
      <c r="QT222" s="58"/>
      <c r="QU222" s="58"/>
      <c r="QV222" s="58"/>
      <c r="QW222" s="58"/>
      <c r="QX222" s="58"/>
      <c r="QY222" s="58"/>
      <c r="QZ222" s="58"/>
      <c r="RA222" s="58"/>
      <c r="RB222" s="58"/>
      <c r="RC222" s="59"/>
      <c r="RD222" s="58"/>
      <c r="RE222" s="58"/>
      <c r="RF222" s="58"/>
      <c r="RG222" s="58"/>
      <c r="RH222" s="58"/>
      <c r="RI222" s="58"/>
      <c r="RJ222" s="58"/>
      <c r="RK222" s="58"/>
      <c r="RL222" s="58"/>
      <c r="RM222" s="58"/>
      <c r="RN222" s="58"/>
      <c r="RO222" s="58"/>
      <c r="RP222" s="58"/>
      <c r="RQ222" s="108"/>
      <c r="RR222" s="171"/>
      <c r="RS222" s="167">
        <f t="shared" si="1908"/>
        <v>0</v>
      </c>
      <c r="RT222" s="58"/>
      <c r="RU222" s="58"/>
      <c r="RV222" s="58"/>
      <c r="RW222" s="58"/>
      <c r="RX222" s="58"/>
      <c r="RY222" s="58"/>
      <c r="RZ222" s="58"/>
      <c r="SA222" s="58"/>
      <c r="SB222" s="58"/>
      <c r="SC222" s="58"/>
      <c r="SD222" s="59"/>
      <c r="SE222" s="58"/>
      <c r="SF222" s="58"/>
      <c r="SG222" s="58"/>
      <c r="SH222" s="108"/>
      <c r="SI222" s="167">
        <f t="shared" si="1909"/>
        <v>0</v>
      </c>
      <c r="SJ222" s="58"/>
      <c r="SK222" s="58"/>
      <c r="SL222" s="58"/>
      <c r="SM222" s="58"/>
      <c r="SN222" s="58"/>
      <c r="SO222" s="58"/>
      <c r="SP222" s="58"/>
      <c r="SQ222" s="58"/>
      <c r="SR222" s="58"/>
      <c r="SS222" s="58"/>
      <c r="ST222" s="59"/>
      <c r="SU222" s="58"/>
      <c r="SV222" s="58"/>
      <c r="SW222" s="58"/>
      <c r="SX222" s="108"/>
      <c r="SY222" s="167">
        <f t="shared" si="1910"/>
        <v>0</v>
      </c>
      <c r="SZ222" s="58"/>
      <c r="TA222" s="58"/>
      <c r="TB222" s="58"/>
      <c r="TC222" s="58"/>
      <c r="TD222" s="58"/>
      <c r="TE222" s="58"/>
      <c r="TF222" s="58"/>
      <c r="TG222" s="58"/>
      <c r="TH222" s="58"/>
      <c r="TI222" s="58"/>
      <c r="TJ222" s="59"/>
      <c r="TK222" s="58"/>
      <c r="TL222" s="58"/>
      <c r="TM222" s="58"/>
      <c r="TN222" s="108"/>
      <c r="TO222" s="167">
        <f t="shared" si="1911"/>
        <v>0</v>
      </c>
      <c r="TP222" s="58"/>
      <c r="TQ222" s="58"/>
      <c r="TR222" s="58"/>
      <c r="TS222" s="58"/>
      <c r="TT222" s="58"/>
      <c r="TU222" s="58"/>
      <c r="TV222" s="58"/>
      <c r="TW222" s="58"/>
      <c r="TX222" s="58"/>
      <c r="TY222" s="58"/>
      <c r="TZ222" s="59"/>
      <c r="UA222" s="58"/>
      <c r="UB222" s="58"/>
      <c r="UC222" s="58"/>
      <c r="UD222" s="108"/>
      <c r="UE222" s="167">
        <f t="shared" si="1912"/>
        <v>0</v>
      </c>
      <c r="UF222" s="58"/>
      <c r="UG222" s="58"/>
      <c r="UH222" s="58"/>
      <c r="UI222" s="58"/>
      <c r="UJ222" s="58"/>
      <c r="UK222" s="58"/>
      <c r="UL222" s="58"/>
      <c r="UM222" s="58"/>
      <c r="UN222" s="58"/>
      <c r="UO222" s="58"/>
      <c r="UP222" s="59"/>
      <c r="UQ222" s="58"/>
      <c r="UR222" s="58"/>
      <c r="US222" s="58"/>
      <c r="UT222" s="58"/>
      <c r="UU222" s="58"/>
      <c r="UV222" s="58"/>
      <c r="UW222" s="58"/>
      <c r="UX222" s="58"/>
      <c r="UY222" s="58"/>
      <c r="UZ222" s="58"/>
      <c r="VA222" s="58"/>
      <c r="VB222" s="58"/>
      <c r="VC222" s="58"/>
      <c r="VD222" s="108"/>
      <c r="VE222" s="9" t="str">
        <f t="shared" si="1698"/>
        <v>-</v>
      </c>
    </row>
    <row r="223" spans="1:577" ht="20.149999999999999" customHeight="1">
      <c r="A223" s="21"/>
      <c r="B223" s="21"/>
      <c r="C223" s="22">
        <v>62027</v>
      </c>
      <c r="D223" s="23" t="s">
        <v>206</v>
      </c>
      <c r="E223" s="191">
        <f t="shared" si="1880"/>
        <v>0</v>
      </c>
      <c r="F223" s="192"/>
      <c r="G223" s="192"/>
      <c r="H223" s="193"/>
      <c r="I223" s="227"/>
      <c r="J223" s="239">
        <f t="shared" si="1881"/>
        <v>0</v>
      </c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9"/>
      <c r="V223" s="58"/>
      <c r="W223" s="58"/>
      <c r="X223" s="58"/>
      <c r="Y223" s="108"/>
      <c r="Z223" s="167">
        <f t="shared" si="1882"/>
        <v>0</v>
      </c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/>
      <c r="AL223" s="58"/>
      <c r="AM223" s="58"/>
      <c r="AN223" s="58"/>
      <c r="AO223" s="108"/>
      <c r="AP223" s="167">
        <f t="shared" si="1883"/>
        <v>0</v>
      </c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9"/>
      <c r="BB223" s="58"/>
      <c r="BC223" s="58"/>
      <c r="BD223" s="58"/>
      <c r="BE223" s="108"/>
      <c r="BF223" s="167">
        <f t="shared" si="1884"/>
        <v>0</v>
      </c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9"/>
      <c r="BR223" s="58"/>
      <c r="BS223" s="58"/>
      <c r="BT223" s="58"/>
      <c r="BU223" s="108"/>
      <c r="BV223" s="167">
        <f t="shared" si="1885"/>
        <v>0</v>
      </c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9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108"/>
      <c r="CV223" s="171"/>
      <c r="CW223" s="167">
        <f t="shared" si="1886"/>
        <v>0</v>
      </c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9"/>
      <c r="DI223" s="58"/>
      <c r="DJ223" s="58"/>
      <c r="DK223" s="58"/>
      <c r="DL223" s="108"/>
      <c r="DM223" s="167">
        <f t="shared" si="1887"/>
        <v>0</v>
      </c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9"/>
      <c r="DY223" s="58"/>
      <c r="DZ223" s="58"/>
      <c r="EA223" s="58"/>
      <c r="EB223" s="108"/>
      <c r="EC223" s="167">
        <f t="shared" si="1888"/>
        <v>0</v>
      </c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9"/>
      <c r="EO223" s="58"/>
      <c r="EP223" s="58"/>
      <c r="EQ223" s="58"/>
      <c r="ER223" s="108"/>
      <c r="ES223" s="167">
        <f t="shared" si="1889"/>
        <v>0</v>
      </c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9"/>
      <c r="FE223" s="58"/>
      <c r="FF223" s="58"/>
      <c r="FG223" s="58"/>
      <c r="FH223" s="108"/>
      <c r="FI223" s="167">
        <f t="shared" si="1890"/>
        <v>0</v>
      </c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9"/>
      <c r="FU223" s="58"/>
      <c r="FV223" s="58"/>
      <c r="FW223" s="58"/>
      <c r="FX223" s="108"/>
      <c r="FY223" s="167">
        <f t="shared" si="1891"/>
        <v>0</v>
      </c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9"/>
      <c r="GK223" s="58"/>
      <c r="GL223" s="58"/>
      <c r="GM223" s="58"/>
      <c r="GN223" s="108"/>
      <c r="GO223" s="167">
        <f t="shared" si="1892"/>
        <v>0</v>
      </c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9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108"/>
      <c r="HO223" s="170"/>
      <c r="HP223" s="171"/>
      <c r="HQ223" s="167">
        <f t="shared" si="1893"/>
        <v>0</v>
      </c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9"/>
      <c r="IC223" s="58"/>
      <c r="ID223" s="58"/>
      <c r="IE223" s="58"/>
      <c r="IF223" s="108"/>
      <c r="IG223" s="167">
        <f t="shared" si="1894"/>
        <v>0</v>
      </c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9"/>
      <c r="IS223" s="58"/>
      <c r="IT223" s="58"/>
      <c r="IU223" s="58"/>
      <c r="IV223" s="108"/>
      <c r="IW223" s="167">
        <f t="shared" si="1895"/>
        <v>0</v>
      </c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9"/>
      <c r="JI223" s="58"/>
      <c r="JJ223" s="58"/>
      <c r="JK223" s="58"/>
      <c r="JL223" s="108"/>
      <c r="JM223" s="167">
        <f t="shared" si="1896"/>
        <v>0</v>
      </c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9"/>
      <c r="JY223" s="58"/>
      <c r="JZ223" s="58"/>
      <c r="KA223" s="58"/>
      <c r="KB223" s="108"/>
      <c r="KC223" s="167">
        <f t="shared" si="1897"/>
        <v>0</v>
      </c>
      <c r="KD223" s="58"/>
      <c r="KE223" s="58"/>
      <c r="KF223" s="58"/>
      <c r="KG223" s="58"/>
      <c r="KH223" s="58"/>
      <c r="KI223" s="58"/>
      <c r="KJ223" s="58"/>
      <c r="KK223" s="58"/>
      <c r="KL223" s="58"/>
      <c r="KM223" s="58"/>
      <c r="KN223" s="59"/>
      <c r="KO223" s="58"/>
      <c r="KP223" s="58"/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108"/>
      <c r="LC223" s="171"/>
      <c r="LD223" s="167">
        <f t="shared" si="1898"/>
        <v>0</v>
      </c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9"/>
      <c r="LP223" s="58"/>
      <c r="LQ223" s="58"/>
      <c r="LR223" s="58"/>
      <c r="LS223" s="108"/>
      <c r="LT223" s="167">
        <f t="shared" si="1899"/>
        <v>0</v>
      </c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9"/>
      <c r="MF223" s="58"/>
      <c r="MG223" s="58"/>
      <c r="MH223" s="58"/>
      <c r="MI223" s="108"/>
      <c r="MJ223" s="167">
        <f t="shared" si="1900"/>
        <v>0</v>
      </c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9"/>
      <c r="MV223" s="58"/>
      <c r="MW223" s="58"/>
      <c r="MX223" s="58"/>
      <c r="MY223" s="108"/>
      <c r="MZ223" s="167">
        <f t="shared" si="1901"/>
        <v>0</v>
      </c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9"/>
      <c r="NL223" s="58"/>
      <c r="NM223" s="58"/>
      <c r="NN223" s="58"/>
      <c r="NO223" s="108"/>
      <c r="NP223" s="167">
        <f t="shared" si="1902"/>
        <v>0</v>
      </c>
      <c r="NQ223" s="58"/>
      <c r="NR223" s="58"/>
      <c r="NS223" s="58"/>
      <c r="NT223" s="58"/>
      <c r="NU223" s="58"/>
      <c r="NV223" s="58"/>
      <c r="NW223" s="58"/>
      <c r="NX223" s="58"/>
      <c r="NY223" s="58"/>
      <c r="NZ223" s="58"/>
      <c r="OA223" s="59"/>
      <c r="OB223" s="58"/>
      <c r="OC223" s="58"/>
      <c r="OD223" s="58"/>
      <c r="OE223" s="108"/>
      <c r="OF223" s="167">
        <f t="shared" si="1903"/>
        <v>0</v>
      </c>
      <c r="OG223" s="58"/>
      <c r="OH223" s="58"/>
      <c r="OI223" s="58"/>
      <c r="OJ223" s="58"/>
      <c r="OK223" s="58"/>
      <c r="OL223" s="58"/>
      <c r="OM223" s="58"/>
      <c r="ON223" s="58"/>
      <c r="OO223" s="58"/>
      <c r="OP223" s="58"/>
      <c r="OQ223" s="59"/>
      <c r="OR223" s="58"/>
      <c r="OS223" s="58"/>
      <c r="OT223" s="58"/>
      <c r="OU223" s="108"/>
      <c r="OV223" s="167">
        <f t="shared" si="1904"/>
        <v>0</v>
      </c>
      <c r="OW223" s="58"/>
      <c r="OX223" s="58"/>
      <c r="OY223" s="58"/>
      <c r="OZ223" s="58"/>
      <c r="PA223" s="58"/>
      <c r="PB223" s="58"/>
      <c r="PC223" s="58"/>
      <c r="PD223" s="58"/>
      <c r="PE223" s="58"/>
      <c r="PF223" s="58"/>
      <c r="PG223" s="59"/>
      <c r="PH223" s="58"/>
      <c r="PI223" s="58"/>
      <c r="PJ223" s="58"/>
      <c r="PK223" s="108"/>
      <c r="PL223" s="167">
        <f t="shared" si="1905"/>
        <v>0</v>
      </c>
      <c r="PM223" s="58"/>
      <c r="PN223" s="58"/>
      <c r="PO223" s="58"/>
      <c r="PP223" s="58"/>
      <c r="PQ223" s="58"/>
      <c r="PR223" s="58"/>
      <c r="PS223" s="58"/>
      <c r="PT223" s="58"/>
      <c r="PU223" s="58"/>
      <c r="PV223" s="58"/>
      <c r="PW223" s="59"/>
      <c r="PX223" s="58"/>
      <c r="PY223" s="58"/>
      <c r="PZ223" s="58"/>
      <c r="QA223" s="108"/>
      <c r="QB223" s="167">
        <f t="shared" si="1906"/>
        <v>0</v>
      </c>
      <c r="QC223" s="58"/>
      <c r="QD223" s="58"/>
      <c r="QE223" s="58"/>
      <c r="QF223" s="58"/>
      <c r="QG223" s="58"/>
      <c r="QH223" s="58"/>
      <c r="QI223" s="58"/>
      <c r="QJ223" s="58"/>
      <c r="QK223" s="58"/>
      <c r="QL223" s="58"/>
      <c r="QM223" s="59"/>
      <c r="QN223" s="58"/>
      <c r="QO223" s="58"/>
      <c r="QP223" s="58"/>
      <c r="QQ223" s="108"/>
      <c r="QR223" s="167">
        <f t="shared" si="1907"/>
        <v>0</v>
      </c>
      <c r="QS223" s="58"/>
      <c r="QT223" s="58"/>
      <c r="QU223" s="58"/>
      <c r="QV223" s="58"/>
      <c r="QW223" s="58"/>
      <c r="QX223" s="58"/>
      <c r="QY223" s="58"/>
      <c r="QZ223" s="58"/>
      <c r="RA223" s="58"/>
      <c r="RB223" s="58"/>
      <c r="RC223" s="59"/>
      <c r="RD223" s="58"/>
      <c r="RE223" s="58"/>
      <c r="RF223" s="58"/>
      <c r="RG223" s="58"/>
      <c r="RH223" s="58"/>
      <c r="RI223" s="58"/>
      <c r="RJ223" s="58"/>
      <c r="RK223" s="58"/>
      <c r="RL223" s="58"/>
      <c r="RM223" s="58"/>
      <c r="RN223" s="58"/>
      <c r="RO223" s="58"/>
      <c r="RP223" s="58"/>
      <c r="RQ223" s="108"/>
      <c r="RR223" s="171"/>
      <c r="RS223" s="167">
        <f t="shared" si="1908"/>
        <v>0</v>
      </c>
      <c r="RT223" s="58"/>
      <c r="RU223" s="58"/>
      <c r="RV223" s="58"/>
      <c r="RW223" s="58"/>
      <c r="RX223" s="58"/>
      <c r="RY223" s="58"/>
      <c r="RZ223" s="58"/>
      <c r="SA223" s="58"/>
      <c r="SB223" s="58"/>
      <c r="SC223" s="58"/>
      <c r="SD223" s="59"/>
      <c r="SE223" s="58"/>
      <c r="SF223" s="58"/>
      <c r="SG223" s="58"/>
      <c r="SH223" s="108"/>
      <c r="SI223" s="167">
        <f t="shared" si="1909"/>
        <v>0</v>
      </c>
      <c r="SJ223" s="58"/>
      <c r="SK223" s="58"/>
      <c r="SL223" s="58"/>
      <c r="SM223" s="58"/>
      <c r="SN223" s="58"/>
      <c r="SO223" s="58"/>
      <c r="SP223" s="58"/>
      <c r="SQ223" s="58"/>
      <c r="SR223" s="58"/>
      <c r="SS223" s="58"/>
      <c r="ST223" s="59"/>
      <c r="SU223" s="58"/>
      <c r="SV223" s="58"/>
      <c r="SW223" s="58"/>
      <c r="SX223" s="108"/>
      <c r="SY223" s="167">
        <f t="shared" si="1910"/>
        <v>0</v>
      </c>
      <c r="SZ223" s="58"/>
      <c r="TA223" s="58"/>
      <c r="TB223" s="58"/>
      <c r="TC223" s="58"/>
      <c r="TD223" s="58"/>
      <c r="TE223" s="58"/>
      <c r="TF223" s="58"/>
      <c r="TG223" s="58"/>
      <c r="TH223" s="58"/>
      <c r="TI223" s="58"/>
      <c r="TJ223" s="59"/>
      <c r="TK223" s="58"/>
      <c r="TL223" s="58"/>
      <c r="TM223" s="58"/>
      <c r="TN223" s="108"/>
      <c r="TO223" s="167">
        <f t="shared" si="1911"/>
        <v>0</v>
      </c>
      <c r="TP223" s="58"/>
      <c r="TQ223" s="58"/>
      <c r="TR223" s="58"/>
      <c r="TS223" s="58"/>
      <c r="TT223" s="58"/>
      <c r="TU223" s="58"/>
      <c r="TV223" s="58"/>
      <c r="TW223" s="58"/>
      <c r="TX223" s="58"/>
      <c r="TY223" s="58"/>
      <c r="TZ223" s="59"/>
      <c r="UA223" s="58"/>
      <c r="UB223" s="58"/>
      <c r="UC223" s="58"/>
      <c r="UD223" s="108"/>
      <c r="UE223" s="167">
        <f t="shared" si="1912"/>
        <v>0</v>
      </c>
      <c r="UF223" s="58"/>
      <c r="UG223" s="58"/>
      <c r="UH223" s="58"/>
      <c r="UI223" s="58"/>
      <c r="UJ223" s="58"/>
      <c r="UK223" s="58"/>
      <c r="UL223" s="58"/>
      <c r="UM223" s="58"/>
      <c r="UN223" s="58"/>
      <c r="UO223" s="58"/>
      <c r="UP223" s="59"/>
      <c r="UQ223" s="58"/>
      <c r="UR223" s="58"/>
      <c r="US223" s="58"/>
      <c r="UT223" s="58"/>
      <c r="UU223" s="58"/>
      <c r="UV223" s="58"/>
      <c r="UW223" s="58"/>
      <c r="UX223" s="58"/>
      <c r="UY223" s="58"/>
      <c r="UZ223" s="58"/>
      <c r="VA223" s="58"/>
      <c r="VB223" s="58"/>
      <c r="VC223" s="58"/>
      <c r="VD223" s="108"/>
      <c r="VE223" s="9" t="str">
        <f t="shared" si="1698"/>
        <v>-</v>
      </c>
    </row>
    <row r="224" spans="1:577" ht="20.149999999999999" customHeight="1">
      <c r="A224" s="21"/>
      <c r="B224" s="21"/>
      <c r="C224" s="22">
        <v>62028</v>
      </c>
      <c r="D224" s="23" t="s">
        <v>207</v>
      </c>
      <c r="E224" s="191">
        <f t="shared" si="1880"/>
        <v>0</v>
      </c>
      <c r="F224" s="192"/>
      <c r="G224" s="192"/>
      <c r="H224" s="193"/>
      <c r="I224" s="227"/>
      <c r="J224" s="239">
        <f t="shared" si="1881"/>
        <v>0</v>
      </c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9"/>
      <c r="V224" s="58"/>
      <c r="W224" s="58"/>
      <c r="X224" s="58"/>
      <c r="Y224" s="108"/>
      <c r="Z224" s="167">
        <f t="shared" si="1882"/>
        <v>0</v>
      </c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/>
      <c r="AL224" s="58"/>
      <c r="AM224" s="58"/>
      <c r="AN224" s="58"/>
      <c r="AO224" s="108"/>
      <c r="AP224" s="167">
        <f t="shared" si="1883"/>
        <v>0</v>
      </c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9"/>
      <c r="BB224" s="58"/>
      <c r="BC224" s="58"/>
      <c r="BD224" s="58"/>
      <c r="BE224" s="108"/>
      <c r="BF224" s="167">
        <f t="shared" si="1884"/>
        <v>0</v>
      </c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9"/>
      <c r="BR224" s="58"/>
      <c r="BS224" s="58"/>
      <c r="BT224" s="58"/>
      <c r="BU224" s="108"/>
      <c r="BV224" s="167">
        <f t="shared" si="1885"/>
        <v>0</v>
      </c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9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108"/>
      <c r="CV224" s="171"/>
      <c r="CW224" s="167">
        <f t="shared" si="1886"/>
        <v>0</v>
      </c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9"/>
      <c r="DI224" s="58"/>
      <c r="DJ224" s="58"/>
      <c r="DK224" s="58"/>
      <c r="DL224" s="108"/>
      <c r="DM224" s="167">
        <f t="shared" si="1887"/>
        <v>0</v>
      </c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9"/>
      <c r="DY224" s="58"/>
      <c r="DZ224" s="58"/>
      <c r="EA224" s="58"/>
      <c r="EB224" s="108"/>
      <c r="EC224" s="167">
        <f t="shared" si="1888"/>
        <v>0</v>
      </c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9"/>
      <c r="EO224" s="58"/>
      <c r="EP224" s="58"/>
      <c r="EQ224" s="58"/>
      <c r="ER224" s="108"/>
      <c r="ES224" s="167">
        <f t="shared" si="1889"/>
        <v>0</v>
      </c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9"/>
      <c r="FE224" s="58"/>
      <c r="FF224" s="58"/>
      <c r="FG224" s="58"/>
      <c r="FH224" s="108"/>
      <c r="FI224" s="167">
        <f t="shared" si="1890"/>
        <v>0</v>
      </c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9"/>
      <c r="FU224" s="58"/>
      <c r="FV224" s="58"/>
      <c r="FW224" s="58"/>
      <c r="FX224" s="108"/>
      <c r="FY224" s="167">
        <f t="shared" si="1891"/>
        <v>0</v>
      </c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9"/>
      <c r="GK224" s="58"/>
      <c r="GL224" s="58"/>
      <c r="GM224" s="58"/>
      <c r="GN224" s="108"/>
      <c r="GO224" s="167">
        <f t="shared" si="1892"/>
        <v>0</v>
      </c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9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108"/>
      <c r="HO224" s="170"/>
      <c r="HP224" s="171"/>
      <c r="HQ224" s="167">
        <f t="shared" si="1893"/>
        <v>0</v>
      </c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9"/>
      <c r="IC224" s="58"/>
      <c r="ID224" s="58"/>
      <c r="IE224" s="58"/>
      <c r="IF224" s="108"/>
      <c r="IG224" s="167">
        <f t="shared" si="1894"/>
        <v>0</v>
      </c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9"/>
      <c r="IS224" s="58"/>
      <c r="IT224" s="58"/>
      <c r="IU224" s="58"/>
      <c r="IV224" s="108"/>
      <c r="IW224" s="167">
        <f t="shared" si="1895"/>
        <v>0</v>
      </c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9"/>
      <c r="JI224" s="58"/>
      <c r="JJ224" s="58"/>
      <c r="JK224" s="58"/>
      <c r="JL224" s="108"/>
      <c r="JM224" s="167">
        <f t="shared" si="1896"/>
        <v>0</v>
      </c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9"/>
      <c r="JY224" s="58"/>
      <c r="JZ224" s="58"/>
      <c r="KA224" s="58"/>
      <c r="KB224" s="108"/>
      <c r="KC224" s="167">
        <f t="shared" si="1897"/>
        <v>0</v>
      </c>
      <c r="KD224" s="58"/>
      <c r="KE224" s="58"/>
      <c r="KF224" s="58"/>
      <c r="KG224" s="58"/>
      <c r="KH224" s="58"/>
      <c r="KI224" s="58"/>
      <c r="KJ224" s="58"/>
      <c r="KK224" s="58"/>
      <c r="KL224" s="58"/>
      <c r="KM224" s="58"/>
      <c r="KN224" s="59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108"/>
      <c r="LC224" s="171"/>
      <c r="LD224" s="167">
        <f t="shared" si="1898"/>
        <v>0</v>
      </c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9"/>
      <c r="LP224" s="58"/>
      <c r="LQ224" s="58"/>
      <c r="LR224" s="58"/>
      <c r="LS224" s="108"/>
      <c r="LT224" s="167">
        <f t="shared" si="1899"/>
        <v>0</v>
      </c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9"/>
      <c r="MF224" s="58"/>
      <c r="MG224" s="58"/>
      <c r="MH224" s="58"/>
      <c r="MI224" s="108"/>
      <c r="MJ224" s="167">
        <f t="shared" si="1900"/>
        <v>0</v>
      </c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9"/>
      <c r="MV224" s="58"/>
      <c r="MW224" s="58"/>
      <c r="MX224" s="58"/>
      <c r="MY224" s="108"/>
      <c r="MZ224" s="167">
        <f t="shared" si="1901"/>
        <v>0</v>
      </c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9"/>
      <c r="NL224" s="58"/>
      <c r="NM224" s="58"/>
      <c r="NN224" s="58"/>
      <c r="NO224" s="108"/>
      <c r="NP224" s="167">
        <f t="shared" si="1902"/>
        <v>0</v>
      </c>
      <c r="NQ224" s="58"/>
      <c r="NR224" s="58"/>
      <c r="NS224" s="58"/>
      <c r="NT224" s="58"/>
      <c r="NU224" s="58"/>
      <c r="NV224" s="58"/>
      <c r="NW224" s="58"/>
      <c r="NX224" s="58"/>
      <c r="NY224" s="58"/>
      <c r="NZ224" s="58"/>
      <c r="OA224" s="59"/>
      <c r="OB224" s="58"/>
      <c r="OC224" s="58"/>
      <c r="OD224" s="58"/>
      <c r="OE224" s="108"/>
      <c r="OF224" s="167">
        <f t="shared" si="1903"/>
        <v>0</v>
      </c>
      <c r="OG224" s="58"/>
      <c r="OH224" s="58"/>
      <c r="OI224" s="58"/>
      <c r="OJ224" s="58"/>
      <c r="OK224" s="58"/>
      <c r="OL224" s="58"/>
      <c r="OM224" s="58"/>
      <c r="ON224" s="58"/>
      <c r="OO224" s="58"/>
      <c r="OP224" s="58"/>
      <c r="OQ224" s="59"/>
      <c r="OR224" s="58"/>
      <c r="OS224" s="58"/>
      <c r="OT224" s="58"/>
      <c r="OU224" s="108"/>
      <c r="OV224" s="167">
        <f t="shared" si="1904"/>
        <v>0</v>
      </c>
      <c r="OW224" s="58"/>
      <c r="OX224" s="58"/>
      <c r="OY224" s="58"/>
      <c r="OZ224" s="58"/>
      <c r="PA224" s="58"/>
      <c r="PB224" s="58"/>
      <c r="PC224" s="58"/>
      <c r="PD224" s="58"/>
      <c r="PE224" s="58"/>
      <c r="PF224" s="58"/>
      <c r="PG224" s="59"/>
      <c r="PH224" s="58"/>
      <c r="PI224" s="58"/>
      <c r="PJ224" s="58"/>
      <c r="PK224" s="108"/>
      <c r="PL224" s="167">
        <f t="shared" si="1905"/>
        <v>0</v>
      </c>
      <c r="PM224" s="58"/>
      <c r="PN224" s="58"/>
      <c r="PO224" s="58"/>
      <c r="PP224" s="58"/>
      <c r="PQ224" s="58"/>
      <c r="PR224" s="58"/>
      <c r="PS224" s="58"/>
      <c r="PT224" s="58"/>
      <c r="PU224" s="58"/>
      <c r="PV224" s="58"/>
      <c r="PW224" s="59"/>
      <c r="PX224" s="58"/>
      <c r="PY224" s="58"/>
      <c r="PZ224" s="58"/>
      <c r="QA224" s="108"/>
      <c r="QB224" s="167">
        <f t="shared" si="1906"/>
        <v>0</v>
      </c>
      <c r="QC224" s="58"/>
      <c r="QD224" s="58"/>
      <c r="QE224" s="58"/>
      <c r="QF224" s="58"/>
      <c r="QG224" s="58"/>
      <c r="QH224" s="58"/>
      <c r="QI224" s="58"/>
      <c r="QJ224" s="58"/>
      <c r="QK224" s="58"/>
      <c r="QL224" s="58"/>
      <c r="QM224" s="59"/>
      <c r="QN224" s="58"/>
      <c r="QO224" s="58"/>
      <c r="QP224" s="58"/>
      <c r="QQ224" s="108"/>
      <c r="QR224" s="167">
        <f t="shared" si="1907"/>
        <v>0</v>
      </c>
      <c r="QS224" s="58"/>
      <c r="QT224" s="58"/>
      <c r="QU224" s="58"/>
      <c r="QV224" s="58"/>
      <c r="QW224" s="58"/>
      <c r="QX224" s="58"/>
      <c r="QY224" s="58"/>
      <c r="QZ224" s="58"/>
      <c r="RA224" s="58"/>
      <c r="RB224" s="58"/>
      <c r="RC224" s="59"/>
      <c r="RD224" s="58"/>
      <c r="RE224" s="58"/>
      <c r="RF224" s="58"/>
      <c r="RG224" s="58"/>
      <c r="RH224" s="58"/>
      <c r="RI224" s="58"/>
      <c r="RJ224" s="58"/>
      <c r="RK224" s="58"/>
      <c r="RL224" s="58"/>
      <c r="RM224" s="58"/>
      <c r="RN224" s="58"/>
      <c r="RO224" s="58"/>
      <c r="RP224" s="58"/>
      <c r="RQ224" s="108"/>
      <c r="RR224" s="171"/>
      <c r="RS224" s="167">
        <f t="shared" si="1908"/>
        <v>0</v>
      </c>
      <c r="RT224" s="58"/>
      <c r="RU224" s="58"/>
      <c r="RV224" s="58"/>
      <c r="RW224" s="58"/>
      <c r="RX224" s="58"/>
      <c r="RY224" s="58"/>
      <c r="RZ224" s="58"/>
      <c r="SA224" s="58"/>
      <c r="SB224" s="58"/>
      <c r="SC224" s="58"/>
      <c r="SD224" s="59"/>
      <c r="SE224" s="58"/>
      <c r="SF224" s="58"/>
      <c r="SG224" s="58"/>
      <c r="SH224" s="108"/>
      <c r="SI224" s="167">
        <f t="shared" si="1909"/>
        <v>0</v>
      </c>
      <c r="SJ224" s="58"/>
      <c r="SK224" s="58"/>
      <c r="SL224" s="58"/>
      <c r="SM224" s="58"/>
      <c r="SN224" s="58"/>
      <c r="SO224" s="58"/>
      <c r="SP224" s="58"/>
      <c r="SQ224" s="58"/>
      <c r="SR224" s="58"/>
      <c r="SS224" s="58"/>
      <c r="ST224" s="59"/>
      <c r="SU224" s="58"/>
      <c r="SV224" s="58"/>
      <c r="SW224" s="58"/>
      <c r="SX224" s="108"/>
      <c r="SY224" s="167">
        <f t="shared" si="1910"/>
        <v>0</v>
      </c>
      <c r="SZ224" s="58"/>
      <c r="TA224" s="58"/>
      <c r="TB224" s="58"/>
      <c r="TC224" s="58"/>
      <c r="TD224" s="58"/>
      <c r="TE224" s="58"/>
      <c r="TF224" s="58"/>
      <c r="TG224" s="58"/>
      <c r="TH224" s="58"/>
      <c r="TI224" s="58"/>
      <c r="TJ224" s="59"/>
      <c r="TK224" s="58"/>
      <c r="TL224" s="58"/>
      <c r="TM224" s="58"/>
      <c r="TN224" s="108"/>
      <c r="TO224" s="167">
        <f t="shared" si="1911"/>
        <v>0</v>
      </c>
      <c r="TP224" s="58"/>
      <c r="TQ224" s="58"/>
      <c r="TR224" s="58"/>
      <c r="TS224" s="58"/>
      <c r="TT224" s="58"/>
      <c r="TU224" s="58"/>
      <c r="TV224" s="58"/>
      <c r="TW224" s="58"/>
      <c r="TX224" s="58"/>
      <c r="TY224" s="58"/>
      <c r="TZ224" s="59"/>
      <c r="UA224" s="58"/>
      <c r="UB224" s="58"/>
      <c r="UC224" s="58"/>
      <c r="UD224" s="108"/>
      <c r="UE224" s="167">
        <f t="shared" si="1912"/>
        <v>0</v>
      </c>
      <c r="UF224" s="58"/>
      <c r="UG224" s="58"/>
      <c r="UH224" s="58"/>
      <c r="UI224" s="58"/>
      <c r="UJ224" s="58"/>
      <c r="UK224" s="58"/>
      <c r="UL224" s="58"/>
      <c r="UM224" s="58"/>
      <c r="UN224" s="58"/>
      <c r="UO224" s="58"/>
      <c r="UP224" s="59"/>
      <c r="UQ224" s="58"/>
      <c r="UR224" s="58"/>
      <c r="US224" s="58"/>
      <c r="UT224" s="58"/>
      <c r="UU224" s="58"/>
      <c r="UV224" s="58"/>
      <c r="UW224" s="58"/>
      <c r="UX224" s="58"/>
      <c r="UY224" s="58"/>
      <c r="UZ224" s="58"/>
      <c r="VA224" s="58"/>
      <c r="VB224" s="58"/>
      <c r="VC224" s="58"/>
      <c r="VD224" s="108"/>
      <c r="VE224" s="9" t="str">
        <f t="shared" si="1698"/>
        <v>-</v>
      </c>
    </row>
    <row r="225" spans="1:577" ht="20.149999999999999" customHeight="1">
      <c r="A225" s="18"/>
      <c r="B225" s="18">
        <v>6203</v>
      </c>
      <c r="C225" s="18"/>
      <c r="D225" s="19" t="s">
        <v>208</v>
      </c>
      <c r="E225" s="188">
        <f t="shared" ref="E225:BP225" si="1913">SUM(E226:E233)</f>
        <v>0</v>
      </c>
      <c r="F225" s="189">
        <f t="shared" si="1913"/>
        <v>0</v>
      </c>
      <c r="G225" s="189">
        <f t="shared" si="1913"/>
        <v>0</v>
      </c>
      <c r="H225" s="190">
        <f t="shared" si="1913"/>
        <v>0</v>
      </c>
      <c r="I225" s="226">
        <f t="shared" si="1913"/>
        <v>0</v>
      </c>
      <c r="J225" s="189">
        <f t="shared" si="1913"/>
        <v>0</v>
      </c>
      <c r="K225" s="57">
        <f t="shared" si="1913"/>
        <v>0</v>
      </c>
      <c r="L225" s="56">
        <f t="shared" si="1913"/>
        <v>0</v>
      </c>
      <c r="M225" s="56">
        <f t="shared" si="1913"/>
        <v>0</v>
      </c>
      <c r="N225" s="56">
        <f t="shared" si="1913"/>
        <v>0</v>
      </c>
      <c r="O225" s="56">
        <f t="shared" si="1913"/>
        <v>0</v>
      </c>
      <c r="P225" s="56">
        <f t="shared" si="1913"/>
        <v>0</v>
      </c>
      <c r="Q225" s="56">
        <f t="shared" si="1913"/>
        <v>0</v>
      </c>
      <c r="R225" s="56">
        <f t="shared" si="1913"/>
        <v>0</v>
      </c>
      <c r="S225" s="56">
        <f t="shared" si="1913"/>
        <v>0</v>
      </c>
      <c r="T225" s="56">
        <f t="shared" si="1913"/>
        <v>0</v>
      </c>
      <c r="U225" s="57">
        <f t="shared" si="1913"/>
        <v>0</v>
      </c>
      <c r="V225" s="56">
        <f t="shared" si="1913"/>
        <v>0</v>
      </c>
      <c r="W225" s="56">
        <f t="shared" si="1913"/>
        <v>0</v>
      </c>
      <c r="X225" s="56">
        <f t="shared" si="1913"/>
        <v>0</v>
      </c>
      <c r="Y225" s="107">
        <f t="shared" si="1913"/>
        <v>0</v>
      </c>
      <c r="Z225" s="57">
        <f t="shared" si="1913"/>
        <v>0</v>
      </c>
      <c r="AA225" s="56">
        <f t="shared" si="1913"/>
        <v>0</v>
      </c>
      <c r="AB225" s="56">
        <f t="shared" si="1913"/>
        <v>0</v>
      </c>
      <c r="AC225" s="56">
        <f t="shared" si="1913"/>
        <v>0</v>
      </c>
      <c r="AD225" s="56">
        <f t="shared" si="1913"/>
        <v>0</v>
      </c>
      <c r="AE225" s="56">
        <f t="shared" si="1913"/>
        <v>0</v>
      </c>
      <c r="AF225" s="56">
        <f t="shared" si="1913"/>
        <v>0</v>
      </c>
      <c r="AG225" s="56">
        <f t="shared" si="1913"/>
        <v>0</v>
      </c>
      <c r="AH225" s="56">
        <f t="shared" si="1913"/>
        <v>0</v>
      </c>
      <c r="AI225" s="56">
        <f t="shared" si="1913"/>
        <v>0</v>
      </c>
      <c r="AJ225" s="56">
        <f t="shared" si="1913"/>
        <v>0</v>
      </c>
      <c r="AK225" s="57">
        <f t="shared" si="1913"/>
        <v>0</v>
      </c>
      <c r="AL225" s="56">
        <f t="shared" si="1913"/>
        <v>0</v>
      </c>
      <c r="AM225" s="56">
        <f t="shared" si="1913"/>
        <v>0</v>
      </c>
      <c r="AN225" s="56">
        <f t="shared" si="1913"/>
        <v>0</v>
      </c>
      <c r="AO225" s="107">
        <f t="shared" si="1913"/>
        <v>0</v>
      </c>
      <c r="AP225" s="57">
        <f t="shared" si="1913"/>
        <v>0</v>
      </c>
      <c r="AQ225" s="56">
        <f t="shared" si="1913"/>
        <v>0</v>
      </c>
      <c r="AR225" s="56">
        <f t="shared" si="1913"/>
        <v>0</v>
      </c>
      <c r="AS225" s="56">
        <f t="shared" si="1913"/>
        <v>0</v>
      </c>
      <c r="AT225" s="56">
        <f t="shared" si="1913"/>
        <v>0</v>
      </c>
      <c r="AU225" s="56">
        <f t="shared" si="1913"/>
        <v>0</v>
      </c>
      <c r="AV225" s="56">
        <f t="shared" si="1913"/>
        <v>0</v>
      </c>
      <c r="AW225" s="56">
        <f t="shared" si="1913"/>
        <v>0</v>
      </c>
      <c r="AX225" s="56">
        <f t="shared" si="1913"/>
        <v>0</v>
      </c>
      <c r="AY225" s="56">
        <f t="shared" si="1913"/>
        <v>0</v>
      </c>
      <c r="AZ225" s="56">
        <f t="shared" si="1913"/>
        <v>0</v>
      </c>
      <c r="BA225" s="57">
        <f t="shared" si="1913"/>
        <v>0</v>
      </c>
      <c r="BB225" s="56">
        <f t="shared" si="1913"/>
        <v>0</v>
      </c>
      <c r="BC225" s="56">
        <f t="shared" si="1913"/>
        <v>0</v>
      </c>
      <c r="BD225" s="56">
        <f t="shared" si="1913"/>
        <v>0</v>
      </c>
      <c r="BE225" s="107">
        <f t="shared" si="1913"/>
        <v>0</v>
      </c>
      <c r="BF225" s="57">
        <f t="shared" si="1913"/>
        <v>0</v>
      </c>
      <c r="BG225" s="56">
        <f t="shared" si="1913"/>
        <v>0</v>
      </c>
      <c r="BH225" s="56">
        <f t="shared" si="1913"/>
        <v>0</v>
      </c>
      <c r="BI225" s="56">
        <f t="shared" si="1913"/>
        <v>0</v>
      </c>
      <c r="BJ225" s="56">
        <f t="shared" si="1913"/>
        <v>0</v>
      </c>
      <c r="BK225" s="56">
        <f t="shared" si="1913"/>
        <v>0</v>
      </c>
      <c r="BL225" s="56">
        <f t="shared" si="1913"/>
        <v>0</v>
      </c>
      <c r="BM225" s="56">
        <f t="shared" si="1913"/>
        <v>0</v>
      </c>
      <c r="BN225" s="56">
        <f t="shared" si="1913"/>
        <v>0</v>
      </c>
      <c r="BO225" s="56">
        <f t="shared" si="1913"/>
        <v>0</v>
      </c>
      <c r="BP225" s="56">
        <f t="shared" si="1913"/>
        <v>0</v>
      </c>
      <c r="BQ225" s="57">
        <f t="shared" ref="BQ225:EM225" si="1914">SUM(BQ226:BQ233)</f>
        <v>0</v>
      </c>
      <c r="BR225" s="56">
        <f t="shared" si="1914"/>
        <v>0</v>
      </c>
      <c r="BS225" s="56">
        <f t="shared" si="1914"/>
        <v>0</v>
      </c>
      <c r="BT225" s="56">
        <f t="shared" si="1914"/>
        <v>0</v>
      </c>
      <c r="BU225" s="107">
        <f t="shared" si="1914"/>
        <v>0</v>
      </c>
      <c r="BV225" s="57">
        <f t="shared" si="1914"/>
        <v>0</v>
      </c>
      <c r="BW225" s="56">
        <f t="shared" si="1914"/>
        <v>0</v>
      </c>
      <c r="BX225" s="56">
        <f t="shared" si="1914"/>
        <v>0</v>
      </c>
      <c r="BY225" s="56">
        <f t="shared" si="1914"/>
        <v>0</v>
      </c>
      <c r="BZ225" s="56">
        <f t="shared" si="1914"/>
        <v>0</v>
      </c>
      <c r="CA225" s="56">
        <f t="shared" si="1914"/>
        <v>0</v>
      </c>
      <c r="CB225" s="56">
        <f t="shared" si="1914"/>
        <v>0</v>
      </c>
      <c r="CC225" s="56">
        <f t="shared" si="1914"/>
        <v>0</v>
      </c>
      <c r="CD225" s="56">
        <f t="shared" si="1914"/>
        <v>0</v>
      </c>
      <c r="CE225" s="56">
        <f t="shared" si="1914"/>
        <v>0</v>
      </c>
      <c r="CF225" s="56">
        <f t="shared" si="1914"/>
        <v>0</v>
      </c>
      <c r="CG225" s="57">
        <f t="shared" si="1914"/>
        <v>0</v>
      </c>
      <c r="CH225" s="56">
        <f t="shared" si="1914"/>
        <v>0</v>
      </c>
      <c r="CI225" s="56">
        <f t="shared" si="1914"/>
        <v>0</v>
      </c>
      <c r="CJ225" s="56">
        <f t="shared" si="1914"/>
        <v>0</v>
      </c>
      <c r="CK225" s="56">
        <f t="shared" si="1914"/>
        <v>0</v>
      </c>
      <c r="CL225" s="56">
        <f t="shared" si="1914"/>
        <v>0</v>
      </c>
      <c r="CM225" s="56">
        <f t="shared" si="1914"/>
        <v>0</v>
      </c>
      <c r="CN225" s="56">
        <f t="shared" si="1914"/>
        <v>0</v>
      </c>
      <c r="CO225" s="56">
        <f t="shared" si="1914"/>
        <v>0</v>
      </c>
      <c r="CP225" s="56">
        <f t="shared" si="1914"/>
        <v>0</v>
      </c>
      <c r="CQ225" s="56">
        <f t="shared" si="1914"/>
        <v>0</v>
      </c>
      <c r="CR225" s="56">
        <f t="shared" si="1914"/>
        <v>0</v>
      </c>
      <c r="CS225" s="56">
        <f t="shared" si="1914"/>
        <v>0</v>
      </c>
      <c r="CT225" s="56">
        <f t="shared" si="1914"/>
        <v>0</v>
      </c>
      <c r="CU225" s="107">
        <f t="shared" si="1914"/>
        <v>0</v>
      </c>
      <c r="CV225" s="150">
        <f t="shared" si="1914"/>
        <v>0</v>
      </c>
      <c r="CW225" s="57">
        <f t="shared" si="1914"/>
        <v>0</v>
      </c>
      <c r="CX225" s="56">
        <f t="shared" si="1914"/>
        <v>0</v>
      </c>
      <c r="CY225" s="56">
        <f t="shared" si="1914"/>
        <v>0</v>
      </c>
      <c r="CZ225" s="56">
        <f t="shared" si="1914"/>
        <v>0</v>
      </c>
      <c r="DA225" s="56">
        <f t="shared" si="1914"/>
        <v>0</v>
      </c>
      <c r="DB225" s="56">
        <f t="shared" si="1914"/>
        <v>0</v>
      </c>
      <c r="DC225" s="56">
        <f t="shared" si="1914"/>
        <v>0</v>
      </c>
      <c r="DD225" s="56">
        <f t="shared" si="1914"/>
        <v>0</v>
      </c>
      <c r="DE225" s="56">
        <f t="shared" si="1914"/>
        <v>0</v>
      </c>
      <c r="DF225" s="56">
        <f t="shared" si="1914"/>
        <v>0</v>
      </c>
      <c r="DG225" s="56">
        <f t="shared" si="1914"/>
        <v>0</v>
      </c>
      <c r="DH225" s="57">
        <f t="shared" si="1914"/>
        <v>0</v>
      </c>
      <c r="DI225" s="56">
        <f t="shared" si="1914"/>
        <v>0</v>
      </c>
      <c r="DJ225" s="56">
        <f t="shared" si="1914"/>
        <v>0</v>
      </c>
      <c r="DK225" s="56">
        <f t="shared" si="1914"/>
        <v>0</v>
      </c>
      <c r="DL225" s="107">
        <f t="shared" si="1914"/>
        <v>0</v>
      </c>
      <c r="DM225" s="57">
        <f t="shared" si="1914"/>
        <v>0</v>
      </c>
      <c r="DN225" s="56">
        <f t="shared" si="1914"/>
        <v>0</v>
      </c>
      <c r="DO225" s="56">
        <f t="shared" si="1914"/>
        <v>0</v>
      </c>
      <c r="DP225" s="56">
        <f t="shared" si="1914"/>
        <v>0</v>
      </c>
      <c r="DQ225" s="56">
        <f t="shared" si="1914"/>
        <v>0</v>
      </c>
      <c r="DR225" s="56">
        <f t="shared" si="1914"/>
        <v>0</v>
      </c>
      <c r="DS225" s="56">
        <f t="shared" si="1914"/>
        <v>0</v>
      </c>
      <c r="DT225" s="56">
        <f t="shared" si="1914"/>
        <v>0</v>
      </c>
      <c r="DU225" s="56">
        <f t="shared" si="1914"/>
        <v>0</v>
      </c>
      <c r="DV225" s="56">
        <f t="shared" si="1914"/>
        <v>0</v>
      </c>
      <c r="DW225" s="56">
        <f t="shared" si="1914"/>
        <v>0</v>
      </c>
      <c r="DX225" s="57">
        <f t="shared" si="1914"/>
        <v>0</v>
      </c>
      <c r="DY225" s="56">
        <f t="shared" si="1914"/>
        <v>0</v>
      </c>
      <c r="DZ225" s="56">
        <f t="shared" si="1914"/>
        <v>0</v>
      </c>
      <c r="EA225" s="56">
        <f t="shared" si="1914"/>
        <v>0</v>
      </c>
      <c r="EB225" s="107">
        <f t="shared" si="1914"/>
        <v>0</v>
      </c>
      <c r="EC225" s="57">
        <f t="shared" si="1914"/>
        <v>0</v>
      </c>
      <c r="ED225" s="56">
        <f t="shared" si="1914"/>
        <v>0</v>
      </c>
      <c r="EE225" s="56">
        <f t="shared" si="1914"/>
        <v>0</v>
      </c>
      <c r="EF225" s="56">
        <f t="shared" si="1914"/>
        <v>0</v>
      </c>
      <c r="EG225" s="56">
        <f t="shared" si="1914"/>
        <v>0</v>
      </c>
      <c r="EH225" s="56">
        <f t="shared" si="1914"/>
        <v>0</v>
      </c>
      <c r="EI225" s="56">
        <f t="shared" si="1914"/>
        <v>0</v>
      </c>
      <c r="EJ225" s="56">
        <f t="shared" si="1914"/>
        <v>0</v>
      </c>
      <c r="EK225" s="56">
        <f t="shared" si="1914"/>
        <v>0</v>
      </c>
      <c r="EL225" s="56">
        <f t="shared" si="1914"/>
        <v>0</v>
      </c>
      <c r="EM225" s="56">
        <f t="shared" si="1914"/>
        <v>0</v>
      </c>
      <c r="EN225" s="57">
        <f t="shared" ref="EN225:GY225" si="1915">SUM(EN226:EN233)</f>
        <v>0</v>
      </c>
      <c r="EO225" s="56">
        <f t="shared" si="1915"/>
        <v>0</v>
      </c>
      <c r="EP225" s="56">
        <f t="shared" si="1915"/>
        <v>0</v>
      </c>
      <c r="EQ225" s="56">
        <f t="shared" si="1915"/>
        <v>0</v>
      </c>
      <c r="ER225" s="107">
        <f t="shared" si="1915"/>
        <v>0</v>
      </c>
      <c r="ES225" s="57">
        <f t="shared" si="1915"/>
        <v>0</v>
      </c>
      <c r="ET225" s="56">
        <f t="shared" si="1915"/>
        <v>0</v>
      </c>
      <c r="EU225" s="56">
        <f t="shared" si="1915"/>
        <v>0</v>
      </c>
      <c r="EV225" s="56">
        <f t="shared" si="1915"/>
        <v>0</v>
      </c>
      <c r="EW225" s="56">
        <f t="shared" si="1915"/>
        <v>0</v>
      </c>
      <c r="EX225" s="56">
        <f t="shared" si="1915"/>
        <v>0</v>
      </c>
      <c r="EY225" s="56">
        <f t="shared" si="1915"/>
        <v>0</v>
      </c>
      <c r="EZ225" s="56">
        <f t="shared" si="1915"/>
        <v>0</v>
      </c>
      <c r="FA225" s="56">
        <f t="shared" si="1915"/>
        <v>0</v>
      </c>
      <c r="FB225" s="56">
        <f t="shared" si="1915"/>
        <v>0</v>
      </c>
      <c r="FC225" s="56">
        <f t="shared" si="1915"/>
        <v>0</v>
      </c>
      <c r="FD225" s="57">
        <f t="shared" si="1915"/>
        <v>0</v>
      </c>
      <c r="FE225" s="56">
        <f t="shared" si="1915"/>
        <v>0</v>
      </c>
      <c r="FF225" s="56">
        <f t="shared" si="1915"/>
        <v>0</v>
      </c>
      <c r="FG225" s="56">
        <f t="shared" si="1915"/>
        <v>0</v>
      </c>
      <c r="FH225" s="107">
        <f t="shared" si="1915"/>
        <v>0</v>
      </c>
      <c r="FI225" s="57">
        <f t="shared" si="1915"/>
        <v>0</v>
      </c>
      <c r="FJ225" s="56">
        <f t="shared" si="1915"/>
        <v>0</v>
      </c>
      <c r="FK225" s="56">
        <f t="shared" si="1915"/>
        <v>0</v>
      </c>
      <c r="FL225" s="56">
        <f t="shared" si="1915"/>
        <v>0</v>
      </c>
      <c r="FM225" s="56">
        <f t="shared" si="1915"/>
        <v>0</v>
      </c>
      <c r="FN225" s="56">
        <f t="shared" si="1915"/>
        <v>0</v>
      </c>
      <c r="FO225" s="56">
        <f t="shared" si="1915"/>
        <v>0</v>
      </c>
      <c r="FP225" s="56">
        <f t="shared" si="1915"/>
        <v>0</v>
      </c>
      <c r="FQ225" s="56">
        <f t="shared" si="1915"/>
        <v>0</v>
      </c>
      <c r="FR225" s="56">
        <f t="shared" si="1915"/>
        <v>0</v>
      </c>
      <c r="FS225" s="56">
        <f t="shared" si="1915"/>
        <v>0</v>
      </c>
      <c r="FT225" s="57">
        <f t="shared" si="1915"/>
        <v>0</v>
      </c>
      <c r="FU225" s="56">
        <f t="shared" si="1915"/>
        <v>0</v>
      </c>
      <c r="FV225" s="56">
        <f t="shared" si="1915"/>
        <v>0</v>
      </c>
      <c r="FW225" s="56">
        <f t="shared" si="1915"/>
        <v>0</v>
      </c>
      <c r="FX225" s="107">
        <f t="shared" si="1915"/>
        <v>0</v>
      </c>
      <c r="FY225" s="57">
        <f t="shared" si="1915"/>
        <v>0</v>
      </c>
      <c r="FZ225" s="56">
        <f t="shared" si="1915"/>
        <v>0</v>
      </c>
      <c r="GA225" s="56">
        <f t="shared" si="1915"/>
        <v>0</v>
      </c>
      <c r="GB225" s="56">
        <f t="shared" si="1915"/>
        <v>0</v>
      </c>
      <c r="GC225" s="56">
        <f t="shared" si="1915"/>
        <v>0</v>
      </c>
      <c r="GD225" s="56">
        <f t="shared" si="1915"/>
        <v>0</v>
      </c>
      <c r="GE225" s="56">
        <f t="shared" si="1915"/>
        <v>0</v>
      </c>
      <c r="GF225" s="56">
        <f t="shared" si="1915"/>
        <v>0</v>
      </c>
      <c r="GG225" s="56">
        <f t="shared" si="1915"/>
        <v>0</v>
      </c>
      <c r="GH225" s="56">
        <f t="shared" si="1915"/>
        <v>0</v>
      </c>
      <c r="GI225" s="56">
        <f t="shared" si="1915"/>
        <v>0</v>
      </c>
      <c r="GJ225" s="57">
        <f t="shared" si="1915"/>
        <v>0</v>
      </c>
      <c r="GK225" s="56">
        <f t="shared" si="1915"/>
        <v>0</v>
      </c>
      <c r="GL225" s="56">
        <f t="shared" si="1915"/>
        <v>0</v>
      </c>
      <c r="GM225" s="56">
        <f t="shared" si="1915"/>
        <v>0</v>
      </c>
      <c r="GN225" s="107">
        <f t="shared" si="1915"/>
        <v>0</v>
      </c>
      <c r="GO225" s="57">
        <f t="shared" si="1915"/>
        <v>0</v>
      </c>
      <c r="GP225" s="56">
        <f t="shared" si="1915"/>
        <v>0</v>
      </c>
      <c r="GQ225" s="56">
        <f t="shared" si="1915"/>
        <v>0</v>
      </c>
      <c r="GR225" s="56">
        <f t="shared" si="1915"/>
        <v>0</v>
      </c>
      <c r="GS225" s="56">
        <f t="shared" si="1915"/>
        <v>0</v>
      </c>
      <c r="GT225" s="56">
        <f t="shared" si="1915"/>
        <v>0</v>
      </c>
      <c r="GU225" s="56">
        <f t="shared" si="1915"/>
        <v>0</v>
      </c>
      <c r="GV225" s="56">
        <f t="shared" si="1915"/>
        <v>0</v>
      </c>
      <c r="GW225" s="56">
        <f t="shared" si="1915"/>
        <v>0</v>
      </c>
      <c r="GX225" s="56">
        <f t="shared" si="1915"/>
        <v>0</v>
      </c>
      <c r="GY225" s="56">
        <f t="shared" si="1915"/>
        <v>0</v>
      </c>
      <c r="GZ225" s="57">
        <f t="shared" ref="GZ225:JW225" si="1916">SUM(GZ226:GZ233)</f>
        <v>0</v>
      </c>
      <c r="HA225" s="56">
        <f t="shared" si="1916"/>
        <v>0</v>
      </c>
      <c r="HB225" s="56">
        <f t="shared" si="1916"/>
        <v>0</v>
      </c>
      <c r="HC225" s="56">
        <f t="shared" si="1916"/>
        <v>0</v>
      </c>
      <c r="HD225" s="56">
        <f t="shared" si="1916"/>
        <v>0</v>
      </c>
      <c r="HE225" s="56">
        <f t="shared" si="1916"/>
        <v>0</v>
      </c>
      <c r="HF225" s="56">
        <f t="shared" si="1916"/>
        <v>0</v>
      </c>
      <c r="HG225" s="56">
        <f t="shared" si="1916"/>
        <v>0</v>
      </c>
      <c r="HH225" s="56">
        <f t="shared" si="1916"/>
        <v>0</v>
      </c>
      <c r="HI225" s="56">
        <f t="shared" si="1916"/>
        <v>0</v>
      </c>
      <c r="HJ225" s="56">
        <f t="shared" si="1916"/>
        <v>0</v>
      </c>
      <c r="HK225" s="56">
        <f t="shared" si="1916"/>
        <v>0</v>
      </c>
      <c r="HL225" s="56">
        <f t="shared" si="1916"/>
        <v>0</v>
      </c>
      <c r="HM225" s="56">
        <f t="shared" si="1916"/>
        <v>0</v>
      </c>
      <c r="HN225" s="107">
        <f t="shared" si="1916"/>
        <v>0</v>
      </c>
      <c r="HO225" s="134">
        <f t="shared" si="1916"/>
        <v>0</v>
      </c>
      <c r="HP225" s="150">
        <f t="shared" si="1916"/>
        <v>0</v>
      </c>
      <c r="HQ225" s="57">
        <f t="shared" si="1916"/>
        <v>0</v>
      </c>
      <c r="HR225" s="56">
        <f t="shared" si="1916"/>
        <v>0</v>
      </c>
      <c r="HS225" s="56">
        <f t="shared" si="1916"/>
        <v>0</v>
      </c>
      <c r="HT225" s="56">
        <f t="shared" si="1916"/>
        <v>0</v>
      </c>
      <c r="HU225" s="56">
        <f t="shared" si="1916"/>
        <v>0</v>
      </c>
      <c r="HV225" s="56">
        <f t="shared" si="1916"/>
        <v>0</v>
      </c>
      <c r="HW225" s="56">
        <f t="shared" si="1916"/>
        <v>0</v>
      </c>
      <c r="HX225" s="56">
        <f t="shared" si="1916"/>
        <v>0</v>
      </c>
      <c r="HY225" s="56">
        <f t="shared" si="1916"/>
        <v>0</v>
      </c>
      <c r="HZ225" s="56">
        <f t="shared" si="1916"/>
        <v>0</v>
      </c>
      <c r="IA225" s="56">
        <f t="shared" si="1916"/>
        <v>0</v>
      </c>
      <c r="IB225" s="57">
        <f t="shared" si="1916"/>
        <v>0</v>
      </c>
      <c r="IC225" s="56">
        <f t="shared" si="1916"/>
        <v>0</v>
      </c>
      <c r="ID225" s="56">
        <f t="shared" si="1916"/>
        <v>0</v>
      </c>
      <c r="IE225" s="56">
        <f t="shared" si="1916"/>
        <v>0</v>
      </c>
      <c r="IF225" s="107">
        <f t="shared" si="1916"/>
        <v>0</v>
      </c>
      <c r="IG225" s="57">
        <f t="shared" si="1916"/>
        <v>0</v>
      </c>
      <c r="IH225" s="56">
        <f t="shared" si="1916"/>
        <v>0</v>
      </c>
      <c r="II225" s="56">
        <f t="shared" si="1916"/>
        <v>0</v>
      </c>
      <c r="IJ225" s="56">
        <f t="shared" si="1916"/>
        <v>0</v>
      </c>
      <c r="IK225" s="56">
        <f t="shared" si="1916"/>
        <v>0</v>
      </c>
      <c r="IL225" s="56">
        <f t="shared" si="1916"/>
        <v>0</v>
      </c>
      <c r="IM225" s="56">
        <f t="shared" si="1916"/>
        <v>0</v>
      </c>
      <c r="IN225" s="56">
        <f t="shared" si="1916"/>
        <v>0</v>
      </c>
      <c r="IO225" s="56">
        <f t="shared" si="1916"/>
        <v>0</v>
      </c>
      <c r="IP225" s="56">
        <f t="shared" si="1916"/>
        <v>0</v>
      </c>
      <c r="IQ225" s="56">
        <f t="shared" si="1916"/>
        <v>0</v>
      </c>
      <c r="IR225" s="57">
        <f t="shared" si="1916"/>
        <v>0</v>
      </c>
      <c r="IS225" s="56">
        <f t="shared" si="1916"/>
        <v>0</v>
      </c>
      <c r="IT225" s="56">
        <f t="shared" si="1916"/>
        <v>0</v>
      </c>
      <c r="IU225" s="56">
        <f t="shared" si="1916"/>
        <v>0</v>
      </c>
      <c r="IV225" s="107">
        <f t="shared" si="1916"/>
        <v>0</v>
      </c>
      <c r="IW225" s="57">
        <f t="shared" si="1916"/>
        <v>0</v>
      </c>
      <c r="IX225" s="56">
        <f t="shared" si="1916"/>
        <v>0</v>
      </c>
      <c r="IY225" s="56">
        <f t="shared" si="1916"/>
        <v>0</v>
      </c>
      <c r="IZ225" s="56">
        <f t="shared" si="1916"/>
        <v>0</v>
      </c>
      <c r="JA225" s="56">
        <f t="shared" si="1916"/>
        <v>0</v>
      </c>
      <c r="JB225" s="56">
        <f t="shared" si="1916"/>
        <v>0</v>
      </c>
      <c r="JC225" s="56">
        <f t="shared" si="1916"/>
        <v>0</v>
      </c>
      <c r="JD225" s="56">
        <f t="shared" si="1916"/>
        <v>0</v>
      </c>
      <c r="JE225" s="56">
        <f t="shared" si="1916"/>
        <v>0</v>
      </c>
      <c r="JF225" s="56">
        <f t="shared" si="1916"/>
        <v>0</v>
      </c>
      <c r="JG225" s="56">
        <f t="shared" si="1916"/>
        <v>0</v>
      </c>
      <c r="JH225" s="57">
        <f t="shared" si="1916"/>
        <v>0</v>
      </c>
      <c r="JI225" s="56">
        <f t="shared" si="1916"/>
        <v>0</v>
      </c>
      <c r="JJ225" s="56">
        <f t="shared" si="1916"/>
        <v>0</v>
      </c>
      <c r="JK225" s="56">
        <f t="shared" si="1916"/>
        <v>0</v>
      </c>
      <c r="JL225" s="107">
        <f t="shared" si="1916"/>
        <v>0</v>
      </c>
      <c r="JM225" s="57">
        <f t="shared" si="1916"/>
        <v>0</v>
      </c>
      <c r="JN225" s="56">
        <f t="shared" si="1916"/>
        <v>0</v>
      </c>
      <c r="JO225" s="56">
        <f t="shared" si="1916"/>
        <v>0</v>
      </c>
      <c r="JP225" s="56">
        <f t="shared" si="1916"/>
        <v>0</v>
      </c>
      <c r="JQ225" s="56">
        <f t="shared" si="1916"/>
        <v>0</v>
      </c>
      <c r="JR225" s="56">
        <f t="shared" si="1916"/>
        <v>0</v>
      </c>
      <c r="JS225" s="56">
        <f t="shared" si="1916"/>
        <v>0</v>
      </c>
      <c r="JT225" s="56">
        <f t="shared" si="1916"/>
        <v>0</v>
      </c>
      <c r="JU225" s="56">
        <f t="shared" si="1916"/>
        <v>0</v>
      </c>
      <c r="JV225" s="56">
        <f t="shared" si="1916"/>
        <v>0</v>
      </c>
      <c r="JW225" s="56">
        <f t="shared" si="1916"/>
        <v>0</v>
      </c>
      <c r="JX225" s="57">
        <f t="shared" ref="JX225:MT225" si="1917">SUM(JX226:JX233)</f>
        <v>0</v>
      </c>
      <c r="JY225" s="56">
        <f t="shared" si="1917"/>
        <v>0</v>
      </c>
      <c r="JZ225" s="56">
        <f t="shared" si="1917"/>
        <v>0</v>
      </c>
      <c r="KA225" s="56">
        <f t="shared" si="1917"/>
        <v>0</v>
      </c>
      <c r="KB225" s="107">
        <f t="shared" si="1917"/>
        <v>0</v>
      </c>
      <c r="KC225" s="57">
        <f t="shared" si="1917"/>
        <v>0</v>
      </c>
      <c r="KD225" s="56">
        <f t="shared" si="1917"/>
        <v>0</v>
      </c>
      <c r="KE225" s="56">
        <f t="shared" si="1917"/>
        <v>0</v>
      </c>
      <c r="KF225" s="56">
        <f t="shared" si="1917"/>
        <v>0</v>
      </c>
      <c r="KG225" s="56">
        <f t="shared" si="1917"/>
        <v>0</v>
      </c>
      <c r="KH225" s="56">
        <f t="shared" si="1917"/>
        <v>0</v>
      </c>
      <c r="KI225" s="56">
        <f t="shared" si="1917"/>
        <v>0</v>
      </c>
      <c r="KJ225" s="56">
        <f t="shared" si="1917"/>
        <v>0</v>
      </c>
      <c r="KK225" s="56">
        <f t="shared" si="1917"/>
        <v>0</v>
      </c>
      <c r="KL225" s="56">
        <f t="shared" si="1917"/>
        <v>0</v>
      </c>
      <c r="KM225" s="56">
        <f t="shared" si="1917"/>
        <v>0</v>
      </c>
      <c r="KN225" s="57">
        <f t="shared" si="1917"/>
        <v>0</v>
      </c>
      <c r="KO225" s="56">
        <f t="shared" si="1917"/>
        <v>0</v>
      </c>
      <c r="KP225" s="56">
        <f t="shared" si="1917"/>
        <v>0</v>
      </c>
      <c r="KQ225" s="56">
        <f t="shared" si="1917"/>
        <v>0</v>
      </c>
      <c r="KR225" s="56">
        <f t="shared" si="1917"/>
        <v>0</v>
      </c>
      <c r="KS225" s="56">
        <f t="shared" si="1917"/>
        <v>0</v>
      </c>
      <c r="KT225" s="56">
        <f t="shared" si="1917"/>
        <v>0</v>
      </c>
      <c r="KU225" s="56">
        <f t="shared" si="1917"/>
        <v>0</v>
      </c>
      <c r="KV225" s="56">
        <f t="shared" si="1917"/>
        <v>0</v>
      </c>
      <c r="KW225" s="56">
        <f t="shared" si="1917"/>
        <v>0</v>
      </c>
      <c r="KX225" s="56">
        <f t="shared" si="1917"/>
        <v>0</v>
      </c>
      <c r="KY225" s="56">
        <f t="shared" si="1917"/>
        <v>0</v>
      </c>
      <c r="KZ225" s="56">
        <f t="shared" si="1917"/>
        <v>0</v>
      </c>
      <c r="LA225" s="56">
        <f t="shared" si="1917"/>
        <v>0</v>
      </c>
      <c r="LB225" s="107">
        <f t="shared" si="1917"/>
        <v>0</v>
      </c>
      <c r="LC225" s="150">
        <f t="shared" si="1917"/>
        <v>0</v>
      </c>
      <c r="LD225" s="57">
        <f t="shared" si="1917"/>
        <v>0</v>
      </c>
      <c r="LE225" s="56">
        <f t="shared" si="1917"/>
        <v>0</v>
      </c>
      <c r="LF225" s="56">
        <f t="shared" si="1917"/>
        <v>0</v>
      </c>
      <c r="LG225" s="56">
        <f t="shared" si="1917"/>
        <v>0</v>
      </c>
      <c r="LH225" s="56">
        <f t="shared" si="1917"/>
        <v>0</v>
      </c>
      <c r="LI225" s="56">
        <f t="shared" si="1917"/>
        <v>0</v>
      </c>
      <c r="LJ225" s="56">
        <f t="shared" si="1917"/>
        <v>0</v>
      </c>
      <c r="LK225" s="56">
        <f t="shared" si="1917"/>
        <v>0</v>
      </c>
      <c r="LL225" s="56">
        <f t="shared" si="1917"/>
        <v>0</v>
      </c>
      <c r="LM225" s="56">
        <f t="shared" si="1917"/>
        <v>0</v>
      </c>
      <c r="LN225" s="56">
        <f t="shared" si="1917"/>
        <v>0</v>
      </c>
      <c r="LO225" s="57">
        <f t="shared" si="1917"/>
        <v>0</v>
      </c>
      <c r="LP225" s="56">
        <f t="shared" si="1917"/>
        <v>0</v>
      </c>
      <c r="LQ225" s="56">
        <f t="shared" si="1917"/>
        <v>0</v>
      </c>
      <c r="LR225" s="56">
        <f t="shared" si="1917"/>
        <v>0</v>
      </c>
      <c r="LS225" s="107">
        <f t="shared" si="1917"/>
        <v>0</v>
      </c>
      <c r="LT225" s="57">
        <f t="shared" si="1917"/>
        <v>0</v>
      </c>
      <c r="LU225" s="56">
        <f t="shared" si="1917"/>
        <v>0</v>
      </c>
      <c r="LV225" s="56">
        <f t="shared" si="1917"/>
        <v>0</v>
      </c>
      <c r="LW225" s="56">
        <f t="shared" si="1917"/>
        <v>0</v>
      </c>
      <c r="LX225" s="56">
        <f t="shared" si="1917"/>
        <v>0</v>
      </c>
      <c r="LY225" s="56">
        <f t="shared" si="1917"/>
        <v>0</v>
      </c>
      <c r="LZ225" s="56">
        <f t="shared" si="1917"/>
        <v>0</v>
      </c>
      <c r="MA225" s="56">
        <f t="shared" si="1917"/>
        <v>0</v>
      </c>
      <c r="MB225" s="56">
        <f t="shared" si="1917"/>
        <v>0</v>
      </c>
      <c r="MC225" s="56">
        <f t="shared" si="1917"/>
        <v>0</v>
      </c>
      <c r="MD225" s="56">
        <f t="shared" si="1917"/>
        <v>0</v>
      </c>
      <c r="ME225" s="57">
        <f t="shared" si="1917"/>
        <v>0</v>
      </c>
      <c r="MF225" s="56">
        <f t="shared" si="1917"/>
        <v>0</v>
      </c>
      <c r="MG225" s="56">
        <f t="shared" si="1917"/>
        <v>0</v>
      </c>
      <c r="MH225" s="56">
        <f t="shared" si="1917"/>
        <v>0</v>
      </c>
      <c r="MI225" s="107">
        <f t="shared" si="1917"/>
        <v>0</v>
      </c>
      <c r="MJ225" s="57">
        <f t="shared" si="1917"/>
        <v>0</v>
      </c>
      <c r="MK225" s="56">
        <f t="shared" si="1917"/>
        <v>0</v>
      </c>
      <c r="ML225" s="56">
        <f t="shared" si="1917"/>
        <v>0</v>
      </c>
      <c r="MM225" s="56">
        <f t="shared" si="1917"/>
        <v>0</v>
      </c>
      <c r="MN225" s="56">
        <f t="shared" si="1917"/>
        <v>0</v>
      </c>
      <c r="MO225" s="56">
        <f t="shared" si="1917"/>
        <v>0</v>
      </c>
      <c r="MP225" s="56">
        <f t="shared" si="1917"/>
        <v>0</v>
      </c>
      <c r="MQ225" s="56">
        <f t="shared" si="1917"/>
        <v>0</v>
      </c>
      <c r="MR225" s="56">
        <f t="shared" si="1917"/>
        <v>0</v>
      </c>
      <c r="MS225" s="56">
        <f t="shared" si="1917"/>
        <v>0</v>
      </c>
      <c r="MT225" s="56">
        <f t="shared" si="1917"/>
        <v>0</v>
      </c>
      <c r="MU225" s="57">
        <f t="shared" ref="MU225:PF225" si="1918">SUM(MU226:MU233)</f>
        <v>0</v>
      </c>
      <c r="MV225" s="56">
        <f t="shared" si="1918"/>
        <v>0</v>
      </c>
      <c r="MW225" s="56">
        <f t="shared" si="1918"/>
        <v>0</v>
      </c>
      <c r="MX225" s="56">
        <f t="shared" si="1918"/>
        <v>0</v>
      </c>
      <c r="MY225" s="107">
        <f t="shared" si="1918"/>
        <v>0</v>
      </c>
      <c r="MZ225" s="57">
        <f t="shared" si="1918"/>
        <v>0</v>
      </c>
      <c r="NA225" s="56">
        <f t="shared" si="1918"/>
        <v>0</v>
      </c>
      <c r="NB225" s="56">
        <f t="shared" si="1918"/>
        <v>0</v>
      </c>
      <c r="NC225" s="56">
        <f t="shared" si="1918"/>
        <v>0</v>
      </c>
      <c r="ND225" s="56">
        <f t="shared" si="1918"/>
        <v>0</v>
      </c>
      <c r="NE225" s="56">
        <f t="shared" si="1918"/>
        <v>0</v>
      </c>
      <c r="NF225" s="56">
        <f t="shared" si="1918"/>
        <v>0</v>
      </c>
      <c r="NG225" s="56">
        <f t="shared" si="1918"/>
        <v>0</v>
      </c>
      <c r="NH225" s="56">
        <f t="shared" si="1918"/>
        <v>0</v>
      </c>
      <c r="NI225" s="56">
        <f t="shared" si="1918"/>
        <v>0</v>
      </c>
      <c r="NJ225" s="56">
        <f t="shared" si="1918"/>
        <v>0</v>
      </c>
      <c r="NK225" s="57">
        <f t="shared" si="1918"/>
        <v>0</v>
      </c>
      <c r="NL225" s="56">
        <f t="shared" si="1918"/>
        <v>0</v>
      </c>
      <c r="NM225" s="56">
        <f t="shared" si="1918"/>
        <v>0</v>
      </c>
      <c r="NN225" s="56">
        <f t="shared" si="1918"/>
        <v>0</v>
      </c>
      <c r="NO225" s="107">
        <f t="shared" si="1918"/>
        <v>0</v>
      </c>
      <c r="NP225" s="57">
        <f t="shared" si="1918"/>
        <v>0</v>
      </c>
      <c r="NQ225" s="56">
        <f t="shared" si="1918"/>
        <v>0</v>
      </c>
      <c r="NR225" s="56">
        <f t="shared" si="1918"/>
        <v>0</v>
      </c>
      <c r="NS225" s="56">
        <f t="shared" si="1918"/>
        <v>0</v>
      </c>
      <c r="NT225" s="56">
        <f t="shared" si="1918"/>
        <v>0</v>
      </c>
      <c r="NU225" s="56">
        <f t="shared" si="1918"/>
        <v>0</v>
      </c>
      <c r="NV225" s="56">
        <f t="shared" si="1918"/>
        <v>0</v>
      </c>
      <c r="NW225" s="56">
        <f t="shared" si="1918"/>
        <v>0</v>
      </c>
      <c r="NX225" s="56">
        <f t="shared" si="1918"/>
        <v>0</v>
      </c>
      <c r="NY225" s="56">
        <f t="shared" si="1918"/>
        <v>0</v>
      </c>
      <c r="NZ225" s="56">
        <f t="shared" si="1918"/>
        <v>0</v>
      </c>
      <c r="OA225" s="57">
        <f t="shared" si="1918"/>
        <v>0</v>
      </c>
      <c r="OB225" s="56">
        <f t="shared" si="1918"/>
        <v>0</v>
      </c>
      <c r="OC225" s="56">
        <f t="shared" si="1918"/>
        <v>0</v>
      </c>
      <c r="OD225" s="56">
        <f t="shared" si="1918"/>
        <v>0</v>
      </c>
      <c r="OE225" s="107">
        <f t="shared" si="1918"/>
        <v>0</v>
      </c>
      <c r="OF225" s="57">
        <f t="shared" si="1918"/>
        <v>0</v>
      </c>
      <c r="OG225" s="56">
        <f t="shared" si="1918"/>
        <v>0</v>
      </c>
      <c r="OH225" s="56">
        <f t="shared" si="1918"/>
        <v>0</v>
      </c>
      <c r="OI225" s="56">
        <f t="shared" si="1918"/>
        <v>0</v>
      </c>
      <c r="OJ225" s="56">
        <f t="shared" si="1918"/>
        <v>0</v>
      </c>
      <c r="OK225" s="56">
        <f t="shared" si="1918"/>
        <v>0</v>
      </c>
      <c r="OL225" s="56">
        <f t="shared" si="1918"/>
        <v>0</v>
      </c>
      <c r="OM225" s="56">
        <f t="shared" si="1918"/>
        <v>0</v>
      </c>
      <c r="ON225" s="56">
        <f t="shared" si="1918"/>
        <v>0</v>
      </c>
      <c r="OO225" s="56">
        <f t="shared" si="1918"/>
        <v>0</v>
      </c>
      <c r="OP225" s="56">
        <f t="shared" si="1918"/>
        <v>0</v>
      </c>
      <c r="OQ225" s="57">
        <f t="shared" si="1918"/>
        <v>0</v>
      </c>
      <c r="OR225" s="56">
        <f t="shared" si="1918"/>
        <v>0</v>
      </c>
      <c r="OS225" s="56">
        <f t="shared" si="1918"/>
        <v>0</v>
      </c>
      <c r="OT225" s="56">
        <f t="shared" si="1918"/>
        <v>0</v>
      </c>
      <c r="OU225" s="107">
        <f t="shared" si="1918"/>
        <v>0</v>
      </c>
      <c r="OV225" s="57">
        <f t="shared" si="1918"/>
        <v>0</v>
      </c>
      <c r="OW225" s="56">
        <f t="shared" si="1918"/>
        <v>0</v>
      </c>
      <c r="OX225" s="56">
        <f t="shared" si="1918"/>
        <v>0</v>
      </c>
      <c r="OY225" s="56">
        <f t="shared" si="1918"/>
        <v>0</v>
      </c>
      <c r="OZ225" s="56">
        <f t="shared" si="1918"/>
        <v>0</v>
      </c>
      <c r="PA225" s="56">
        <f t="shared" si="1918"/>
        <v>0</v>
      </c>
      <c r="PB225" s="56">
        <f t="shared" si="1918"/>
        <v>0</v>
      </c>
      <c r="PC225" s="56">
        <f t="shared" si="1918"/>
        <v>0</v>
      </c>
      <c r="PD225" s="56">
        <f t="shared" si="1918"/>
        <v>0</v>
      </c>
      <c r="PE225" s="56">
        <f t="shared" si="1918"/>
        <v>0</v>
      </c>
      <c r="PF225" s="56">
        <f t="shared" si="1918"/>
        <v>0</v>
      </c>
      <c r="PG225" s="57">
        <f t="shared" ref="PG225:RR225" si="1919">SUM(PG226:PG233)</f>
        <v>0</v>
      </c>
      <c r="PH225" s="56">
        <f t="shared" si="1919"/>
        <v>0</v>
      </c>
      <c r="PI225" s="56">
        <f t="shared" si="1919"/>
        <v>0</v>
      </c>
      <c r="PJ225" s="56">
        <f t="shared" si="1919"/>
        <v>0</v>
      </c>
      <c r="PK225" s="107">
        <f t="shared" si="1919"/>
        <v>0</v>
      </c>
      <c r="PL225" s="57">
        <f t="shared" si="1919"/>
        <v>0</v>
      </c>
      <c r="PM225" s="56">
        <f t="shared" si="1919"/>
        <v>0</v>
      </c>
      <c r="PN225" s="56">
        <f t="shared" si="1919"/>
        <v>0</v>
      </c>
      <c r="PO225" s="56">
        <f t="shared" si="1919"/>
        <v>0</v>
      </c>
      <c r="PP225" s="56">
        <f t="shared" si="1919"/>
        <v>0</v>
      </c>
      <c r="PQ225" s="56">
        <f t="shared" si="1919"/>
        <v>0</v>
      </c>
      <c r="PR225" s="56">
        <f t="shared" si="1919"/>
        <v>0</v>
      </c>
      <c r="PS225" s="56">
        <f t="shared" si="1919"/>
        <v>0</v>
      </c>
      <c r="PT225" s="56">
        <f t="shared" si="1919"/>
        <v>0</v>
      </c>
      <c r="PU225" s="56">
        <f t="shared" si="1919"/>
        <v>0</v>
      </c>
      <c r="PV225" s="56">
        <f t="shared" si="1919"/>
        <v>0</v>
      </c>
      <c r="PW225" s="57">
        <f t="shared" si="1919"/>
        <v>0</v>
      </c>
      <c r="PX225" s="56">
        <f t="shared" si="1919"/>
        <v>0</v>
      </c>
      <c r="PY225" s="56">
        <f t="shared" si="1919"/>
        <v>0</v>
      </c>
      <c r="PZ225" s="56">
        <f t="shared" si="1919"/>
        <v>0</v>
      </c>
      <c r="QA225" s="107">
        <f t="shared" si="1919"/>
        <v>0</v>
      </c>
      <c r="QB225" s="57">
        <f t="shared" si="1919"/>
        <v>0</v>
      </c>
      <c r="QC225" s="56">
        <f t="shared" si="1919"/>
        <v>0</v>
      </c>
      <c r="QD225" s="56">
        <f t="shared" si="1919"/>
        <v>0</v>
      </c>
      <c r="QE225" s="56">
        <f t="shared" si="1919"/>
        <v>0</v>
      </c>
      <c r="QF225" s="56">
        <f t="shared" si="1919"/>
        <v>0</v>
      </c>
      <c r="QG225" s="56">
        <f t="shared" si="1919"/>
        <v>0</v>
      </c>
      <c r="QH225" s="56">
        <f t="shared" si="1919"/>
        <v>0</v>
      </c>
      <c r="QI225" s="56">
        <f t="shared" si="1919"/>
        <v>0</v>
      </c>
      <c r="QJ225" s="56">
        <f t="shared" si="1919"/>
        <v>0</v>
      </c>
      <c r="QK225" s="56">
        <f t="shared" si="1919"/>
        <v>0</v>
      </c>
      <c r="QL225" s="56">
        <f t="shared" si="1919"/>
        <v>0</v>
      </c>
      <c r="QM225" s="57">
        <f t="shared" si="1919"/>
        <v>0</v>
      </c>
      <c r="QN225" s="56">
        <f t="shared" si="1919"/>
        <v>0</v>
      </c>
      <c r="QO225" s="56">
        <f t="shared" si="1919"/>
        <v>0</v>
      </c>
      <c r="QP225" s="56">
        <f t="shared" si="1919"/>
        <v>0</v>
      </c>
      <c r="QQ225" s="107">
        <f t="shared" si="1919"/>
        <v>0</v>
      </c>
      <c r="QR225" s="57">
        <f t="shared" si="1919"/>
        <v>0</v>
      </c>
      <c r="QS225" s="56">
        <f t="shared" si="1919"/>
        <v>0</v>
      </c>
      <c r="QT225" s="56">
        <f t="shared" si="1919"/>
        <v>0</v>
      </c>
      <c r="QU225" s="56">
        <f t="shared" si="1919"/>
        <v>0</v>
      </c>
      <c r="QV225" s="56">
        <f t="shared" si="1919"/>
        <v>0</v>
      </c>
      <c r="QW225" s="56">
        <f t="shared" si="1919"/>
        <v>0</v>
      </c>
      <c r="QX225" s="56">
        <f t="shared" si="1919"/>
        <v>0</v>
      </c>
      <c r="QY225" s="56">
        <f t="shared" si="1919"/>
        <v>0</v>
      </c>
      <c r="QZ225" s="56">
        <f t="shared" si="1919"/>
        <v>0</v>
      </c>
      <c r="RA225" s="56">
        <f t="shared" si="1919"/>
        <v>0</v>
      </c>
      <c r="RB225" s="56">
        <f t="shared" si="1919"/>
        <v>0</v>
      </c>
      <c r="RC225" s="57">
        <f t="shared" si="1919"/>
        <v>0</v>
      </c>
      <c r="RD225" s="56">
        <f t="shared" si="1919"/>
        <v>0</v>
      </c>
      <c r="RE225" s="56">
        <f t="shared" si="1919"/>
        <v>0</v>
      </c>
      <c r="RF225" s="56">
        <f t="shared" si="1919"/>
        <v>0</v>
      </c>
      <c r="RG225" s="56">
        <f t="shared" si="1919"/>
        <v>0</v>
      </c>
      <c r="RH225" s="56">
        <f t="shared" si="1919"/>
        <v>0</v>
      </c>
      <c r="RI225" s="56">
        <f t="shared" si="1919"/>
        <v>0</v>
      </c>
      <c r="RJ225" s="56">
        <f t="shared" si="1919"/>
        <v>0</v>
      </c>
      <c r="RK225" s="56">
        <f t="shared" si="1919"/>
        <v>0</v>
      </c>
      <c r="RL225" s="56">
        <f t="shared" si="1919"/>
        <v>0</v>
      </c>
      <c r="RM225" s="56">
        <f t="shared" si="1919"/>
        <v>0</v>
      </c>
      <c r="RN225" s="56">
        <f t="shared" si="1919"/>
        <v>0</v>
      </c>
      <c r="RO225" s="56">
        <f t="shared" si="1919"/>
        <v>0</v>
      </c>
      <c r="RP225" s="56">
        <f t="shared" si="1919"/>
        <v>0</v>
      </c>
      <c r="RQ225" s="107">
        <f t="shared" si="1919"/>
        <v>0</v>
      </c>
      <c r="RR225" s="150">
        <f t="shared" si="1919"/>
        <v>0</v>
      </c>
      <c r="RS225" s="57">
        <f t="shared" ref="RS225:UD225" si="1920">SUM(RS226:RS233)</f>
        <v>0</v>
      </c>
      <c r="RT225" s="56">
        <f t="shared" si="1920"/>
        <v>0</v>
      </c>
      <c r="RU225" s="56">
        <f t="shared" si="1920"/>
        <v>0</v>
      </c>
      <c r="RV225" s="56">
        <f t="shared" si="1920"/>
        <v>0</v>
      </c>
      <c r="RW225" s="56">
        <f t="shared" si="1920"/>
        <v>0</v>
      </c>
      <c r="RX225" s="56">
        <f t="shared" si="1920"/>
        <v>0</v>
      </c>
      <c r="RY225" s="56">
        <f t="shared" si="1920"/>
        <v>0</v>
      </c>
      <c r="RZ225" s="56">
        <f t="shared" si="1920"/>
        <v>0</v>
      </c>
      <c r="SA225" s="56">
        <f t="shared" si="1920"/>
        <v>0</v>
      </c>
      <c r="SB225" s="56">
        <f t="shared" si="1920"/>
        <v>0</v>
      </c>
      <c r="SC225" s="56">
        <f t="shared" si="1920"/>
        <v>0</v>
      </c>
      <c r="SD225" s="57">
        <f t="shared" si="1920"/>
        <v>0</v>
      </c>
      <c r="SE225" s="56">
        <f t="shared" si="1920"/>
        <v>0</v>
      </c>
      <c r="SF225" s="56">
        <f t="shared" si="1920"/>
        <v>0</v>
      </c>
      <c r="SG225" s="56">
        <f t="shared" si="1920"/>
        <v>0</v>
      </c>
      <c r="SH225" s="107">
        <f t="shared" si="1920"/>
        <v>0</v>
      </c>
      <c r="SI225" s="57">
        <f t="shared" si="1920"/>
        <v>0</v>
      </c>
      <c r="SJ225" s="56">
        <f t="shared" si="1920"/>
        <v>0</v>
      </c>
      <c r="SK225" s="56">
        <f t="shared" si="1920"/>
        <v>0</v>
      </c>
      <c r="SL225" s="56">
        <f t="shared" si="1920"/>
        <v>0</v>
      </c>
      <c r="SM225" s="56">
        <f t="shared" si="1920"/>
        <v>0</v>
      </c>
      <c r="SN225" s="56">
        <f t="shared" si="1920"/>
        <v>0</v>
      </c>
      <c r="SO225" s="56">
        <f t="shared" si="1920"/>
        <v>0</v>
      </c>
      <c r="SP225" s="56">
        <f t="shared" si="1920"/>
        <v>0</v>
      </c>
      <c r="SQ225" s="56">
        <f t="shared" si="1920"/>
        <v>0</v>
      </c>
      <c r="SR225" s="56">
        <f t="shared" si="1920"/>
        <v>0</v>
      </c>
      <c r="SS225" s="56">
        <f t="shared" si="1920"/>
        <v>0</v>
      </c>
      <c r="ST225" s="57">
        <f t="shared" si="1920"/>
        <v>0</v>
      </c>
      <c r="SU225" s="56">
        <f t="shared" si="1920"/>
        <v>0</v>
      </c>
      <c r="SV225" s="56">
        <f t="shared" si="1920"/>
        <v>0</v>
      </c>
      <c r="SW225" s="56">
        <f t="shared" si="1920"/>
        <v>0</v>
      </c>
      <c r="SX225" s="107">
        <f t="shared" si="1920"/>
        <v>0</v>
      </c>
      <c r="SY225" s="57">
        <f t="shared" si="1920"/>
        <v>0</v>
      </c>
      <c r="SZ225" s="56">
        <f t="shared" si="1920"/>
        <v>0</v>
      </c>
      <c r="TA225" s="56">
        <f t="shared" si="1920"/>
        <v>0</v>
      </c>
      <c r="TB225" s="56">
        <f t="shared" si="1920"/>
        <v>0</v>
      </c>
      <c r="TC225" s="56">
        <f t="shared" si="1920"/>
        <v>0</v>
      </c>
      <c r="TD225" s="56">
        <f t="shared" si="1920"/>
        <v>0</v>
      </c>
      <c r="TE225" s="56">
        <f t="shared" si="1920"/>
        <v>0</v>
      </c>
      <c r="TF225" s="56">
        <f t="shared" si="1920"/>
        <v>0</v>
      </c>
      <c r="TG225" s="56">
        <f t="shared" si="1920"/>
        <v>0</v>
      </c>
      <c r="TH225" s="56">
        <f t="shared" si="1920"/>
        <v>0</v>
      </c>
      <c r="TI225" s="56">
        <f t="shared" si="1920"/>
        <v>0</v>
      </c>
      <c r="TJ225" s="57">
        <f t="shared" si="1920"/>
        <v>0</v>
      </c>
      <c r="TK225" s="56">
        <f t="shared" si="1920"/>
        <v>0</v>
      </c>
      <c r="TL225" s="56">
        <f t="shared" si="1920"/>
        <v>0</v>
      </c>
      <c r="TM225" s="56">
        <f t="shared" si="1920"/>
        <v>0</v>
      </c>
      <c r="TN225" s="107">
        <f t="shared" si="1920"/>
        <v>0</v>
      </c>
      <c r="TO225" s="57">
        <f t="shared" si="1920"/>
        <v>0</v>
      </c>
      <c r="TP225" s="56">
        <f t="shared" si="1920"/>
        <v>0</v>
      </c>
      <c r="TQ225" s="56">
        <f t="shared" si="1920"/>
        <v>0</v>
      </c>
      <c r="TR225" s="56">
        <f t="shared" si="1920"/>
        <v>0</v>
      </c>
      <c r="TS225" s="56">
        <f t="shared" si="1920"/>
        <v>0</v>
      </c>
      <c r="TT225" s="56">
        <f t="shared" si="1920"/>
        <v>0</v>
      </c>
      <c r="TU225" s="56">
        <f t="shared" si="1920"/>
        <v>0</v>
      </c>
      <c r="TV225" s="56">
        <f t="shared" si="1920"/>
        <v>0</v>
      </c>
      <c r="TW225" s="56">
        <f t="shared" si="1920"/>
        <v>0</v>
      </c>
      <c r="TX225" s="56">
        <f t="shared" si="1920"/>
        <v>0</v>
      </c>
      <c r="TY225" s="56">
        <f t="shared" si="1920"/>
        <v>0</v>
      </c>
      <c r="TZ225" s="57">
        <f t="shared" si="1920"/>
        <v>0</v>
      </c>
      <c r="UA225" s="56">
        <f t="shared" si="1920"/>
        <v>0</v>
      </c>
      <c r="UB225" s="56">
        <f t="shared" si="1920"/>
        <v>0</v>
      </c>
      <c r="UC225" s="56">
        <f t="shared" si="1920"/>
        <v>0</v>
      </c>
      <c r="UD225" s="107">
        <f t="shared" si="1920"/>
        <v>0</v>
      </c>
      <c r="UE225" s="57">
        <f t="shared" ref="UE225:VD225" si="1921">SUM(UE226:UE233)</f>
        <v>0</v>
      </c>
      <c r="UF225" s="56">
        <f t="shared" si="1921"/>
        <v>0</v>
      </c>
      <c r="UG225" s="56">
        <f t="shared" si="1921"/>
        <v>0</v>
      </c>
      <c r="UH225" s="56">
        <f t="shared" si="1921"/>
        <v>0</v>
      </c>
      <c r="UI225" s="56">
        <f t="shared" si="1921"/>
        <v>0</v>
      </c>
      <c r="UJ225" s="56">
        <f t="shared" si="1921"/>
        <v>0</v>
      </c>
      <c r="UK225" s="56">
        <f t="shared" si="1921"/>
        <v>0</v>
      </c>
      <c r="UL225" s="56">
        <f t="shared" si="1921"/>
        <v>0</v>
      </c>
      <c r="UM225" s="56">
        <f t="shared" si="1921"/>
        <v>0</v>
      </c>
      <c r="UN225" s="56">
        <f t="shared" si="1921"/>
        <v>0</v>
      </c>
      <c r="UO225" s="56">
        <f t="shared" si="1921"/>
        <v>0</v>
      </c>
      <c r="UP225" s="57">
        <f t="shared" si="1921"/>
        <v>0</v>
      </c>
      <c r="UQ225" s="56">
        <f t="shared" si="1921"/>
        <v>0</v>
      </c>
      <c r="UR225" s="56">
        <f t="shared" si="1921"/>
        <v>0</v>
      </c>
      <c r="US225" s="56">
        <f t="shared" si="1921"/>
        <v>0</v>
      </c>
      <c r="UT225" s="56">
        <f t="shared" si="1921"/>
        <v>0</v>
      </c>
      <c r="UU225" s="56">
        <f t="shared" si="1921"/>
        <v>0</v>
      </c>
      <c r="UV225" s="56">
        <f t="shared" si="1921"/>
        <v>0</v>
      </c>
      <c r="UW225" s="56">
        <f t="shared" si="1921"/>
        <v>0</v>
      </c>
      <c r="UX225" s="56">
        <f t="shared" si="1921"/>
        <v>0</v>
      </c>
      <c r="UY225" s="56">
        <f t="shared" si="1921"/>
        <v>0</v>
      </c>
      <c r="UZ225" s="56">
        <f t="shared" si="1921"/>
        <v>0</v>
      </c>
      <c r="VA225" s="56">
        <f t="shared" si="1921"/>
        <v>0</v>
      </c>
      <c r="VB225" s="56">
        <f t="shared" si="1921"/>
        <v>0</v>
      </c>
      <c r="VC225" s="56">
        <f t="shared" si="1921"/>
        <v>0</v>
      </c>
      <c r="VD225" s="107">
        <f t="shared" si="1921"/>
        <v>0</v>
      </c>
      <c r="VE225" s="9" t="str">
        <f t="shared" si="1698"/>
        <v>-</v>
      </c>
    </row>
    <row r="226" spans="1:577" ht="20.149999999999999" customHeight="1">
      <c r="A226" s="21"/>
      <c r="B226" s="21"/>
      <c r="C226" s="22">
        <v>62031</v>
      </c>
      <c r="D226" s="23" t="s">
        <v>209</v>
      </c>
      <c r="E226" s="191">
        <f t="shared" ref="E226:E233" si="1922">SUM(F226:I226)</f>
        <v>0</v>
      </c>
      <c r="F226" s="192"/>
      <c r="G226" s="192"/>
      <c r="H226" s="193"/>
      <c r="I226" s="227"/>
      <c r="J226" s="239">
        <f t="shared" ref="J226:J233" si="1923">SUM(K226:Y226)</f>
        <v>0</v>
      </c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9"/>
      <c r="V226" s="58"/>
      <c r="W226" s="58"/>
      <c r="X226" s="58"/>
      <c r="Y226" s="108"/>
      <c r="Z226" s="167">
        <f t="shared" ref="Z226:Z233" si="1924">SUM(AA226:AO226)</f>
        <v>0</v>
      </c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/>
      <c r="AL226" s="58"/>
      <c r="AM226" s="58"/>
      <c r="AN226" s="58"/>
      <c r="AO226" s="108"/>
      <c r="AP226" s="167">
        <f t="shared" ref="AP226:AP233" si="1925">SUM(AQ226:BE226)</f>
        <v>0</v>
      </c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9"/>
      <c r="BB226" s="58"/>
      <c r="BC226" s="58"/>
      <c r="BD226" s="58"/>
      <c r="BE226" s="108"/>
      <c r="BF226" s="167">
        <f t="shared" ref="BF226:BF233" si="1926">SUM(BG226:BU226)</f>
        <v>0</v>
      </c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9"/>
      <c r="BR226" s="58"/>
      <c r="BS226" s="58"/>
      <c r="BT226" s="58"/>
      <c r="BU226" s="108"/>
      <c r="BV226" s="167">
        <f t="shared" ref="BV226:BV233" si="1927">SUM(BW226:CU226)</f>
        <v>0</v>
      </c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9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108"/>
      <c r="CV226" s="171"/>
      <c r="CW226" s="167">
        <f t="shared" ref="CW226:CW233" si="1928">SUM(CX226:DL226)</f>
        <v>0</v>
      </c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9"/>
      <c r="DI226" s="58"/>
      <c r="DJ226" s="58"/>
      <c r="DK226" s="58"/>
      <c r="DL226" s="108"/>
      <c r="DM226" s="167">
        <f t="shared" ref="DM226:DM233" si="1929">SUM(DN226:EB226)</f>
        <v>0</v>
      </c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9"/>
      <c r="DY226" s="58"/>
      <c r="DZ226" s="58"/>
      <c r="EA226" s="58"/>
      <c r="EB226" s="108"/>
      <c r="EC226" s="167">
        <f t="shared" ref="EC226:EC233" si="1930">SUM(ED226:ER226)</f>
        <v>0</v>
      </c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9"/>
      <c r="EO226" s="58"/>
      <c r="EP226" s="58"/>
      <c r="EQ226" s="58"/>
      <c r="ER226" s="108"/>
      <c r="ES226" s="167">
        <f t="shared" ref="ES226:ES233" si="1931">SUM(ET226:FH226)</f>
        <v>0</v>
      </c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9"/>
      <c r="FE226" s="58"/>
      <c r="FF226" s="58"/>
      <c r="FG226" s="58"/>
      <c r="FH226" s="108"/>
      <c r="FI226" s="167">
        <f t="shared" ref="FI226:FI233" si="1932">SUM(FJ226:FX226)</f>
        <v>0</v>
      </c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9"/>
      <c r="FU226" s="58"/>
      <c r="FV226" s="58"/>
      <c r="FW226" s="58"/>
      <c r="FX226" s="108"/>
      <c r="FY226" s="167">
        <f t="shared" ref="FY226:FY233" si="1933">SUM(FZ226:GN226)</f>
        <v>0</v>
      </c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9"/>
      <c r="GK226" s="58"/>
      <c r="GL226" s="58"/>
      <c r="GM226" s="58"/>
      <c r="GN226" s="108"/>
      <c r="GO226" s="167">
        <f t="shared" ref="GO226:GO233" si="1934">SUM(GP226:HN226)</f>
        <v>0</v>
      </c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9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108"/>
      <c r="HO226" s="170"/>
      <c r="HP226" s="171"/>
      <c r="HQ226" s="167">
        <f t="shared" ref="HQ226:HQ233" si="1935">SUM(HR226:IF226)</f>
        <v>0</v>
      </c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9"/>
      <c r="IC226" s="58"/>
      <c r="ID226" s="58"/>
      <c r="IE226" s="58"/>
      <c r="IF226" s="108"/>
      <c r="IG226" s="167">
        <f t="shared" ref="IG226:IG233" si="1936">SUM(IH226:IV226)</f>
        <v>0</v>
      </c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9"/>
      <c r="IS226" s="58"/>
      <c r="IT226" s="58"/>
      <c r="IU226" s="58"/>
      <c r="IV226" s="108"/>
      <c r="IW226" s="167">
        <f t="shared" ref="IW226:IW233" si="1937">SUM(IX226:JL226)</f>
        <v>0</v>
      </c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9"/>
      <c r="JI226" s="58"/>
      <c r="JJ226" s="58"/>
      <c r="JK226" s="58"/>
      <c r="JL226" s="108"/>
      <c r="JM226" s="167">
        <f t="shared" ref="JM226:JM233" si="1938">SUM(JN226:KB226)</f>
        <v>0</v>
      </c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9"/>
      <c r="JY226" s="58"/>
      <c r="JZ226" s="58"/>
      <c r="KA226" s="58"/>
      <c r="KB226" s="108"/>
      <c r="KC226" s="167">
        <f t="shared" ref="KC226:KC233" si="1939">SUM(KD226:LB226)</f>
        <v>0</v>
      </c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9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108"/>
      <c r="LC226" s="171"/>
      <c r="LD226" s="167">
        <f t="shared" ref="LD226:LD233" si="1940">SUM(LE226:LS226)</f>
        <v>0</v>
      </c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9"/>
      <c r="LP226" s="58"/>
      <c r="LQ226" s="58"/>
      <c r="LR226" s="58"/>
      <c r="LS226" s="108"/>
      <c r="LT226" s="167">
        <f t="shared" ref="LT226:LT233" si="1941">SUM(LU226:MI226)</f>
        <v>0</v>
      </c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9"/>
      <c r="MF226" s="58"/>
      <c r="MG226" s="58"/>
      <c r="MH226" s="58"/>
      <c r="MI226" s="108"/>
      <c r="MJ226" s="167">
        <f t="shared" ref="MJ226:MJ233" si="1942">SUM(MK226:MY226)</f>
        <v>0</v>
      </c>
      <c r="MK226" s="58"/>
      <c r="ML226" s="58"/>
      <c r="MM226" s="58"/>
      <c r="MN226" s="58"/>
      <c r="MO226" s="58"/>
      <c r="MP226" s="58"/>
      <c r="MQ226" s="58"/>
      <c r="MR226" s="58"/>
      <c r="MS226" s="58"/>
      <c r="MT226" s="58"/>
      <c r="MU226" s="59"/>
      <c r="MV226" s="58"/>
      <c r="MW226" s="58"/>
      <c r="MX226" s="58"/>
      <c r="MY226" s="108"/>
      <c r="MZ226" s="167">
        <f t="shared" ref="MZ226:MZ233" si="1943">SUM(NA226:NO226)</f>
        <v>0</v>
      </c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9"/>
      <c r="NL226" s="58"/>
      <c r="NM226" s="58"/>
      <c r="NN226" s="58"/>
      <c r="NO226" s="108"/>
      <c r="NP226" s="167">
        <f t="shared" ref="NP226:NP233" si="1944">SUM(NQ226:OE226)</f>
        <v>0</v>
      </c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9"/>
      <c r="OB226" s="58"/>
      <c r="OC226" s="58"/>
      <c r="OD226" s="58"/>
      <c r="OE226" s="108"/>
      <c r="OF226" s="167">
        <f t="shared" ref="OF226:OF233" si="1945">SUM(OG226:OU226)</f>
        <v>0</v>
      </c>
      <c r="OG226" s="58"/>
      <c r="OH226" s="58"/>
      <c r="OI226" s="58"/>
      <c r="OJ226" s="58"/>
      <c r="OK226" s="58"/>
      <c r="OL226" s="58"/>
      <c r="OM226" s="58"/>
      <c r="ON226" s="58"/>
      <c r="OO226" s="58"/>
      <c r="OP226" s="58"/>
      <c r="OQ226" s="59"/>
      <c r="OR226" s="58"/>
      <c r="OS226" s="58"/>
      <c r="OT226" s="58"/>
      <c r="OU226" s="108"/>
      <c r="OV226" s="167">
        <f t="shared" ref="OV226:OV233" si="1946">SUM(OW226:PK226)</f>
        <v>0</v>
      </c>
      <c r="OW226" s="58"/>
      <c r="OX226" s="58"/>
      <c r="OY226" s="58"/>
      <c r="OZ226" s="58"/>
      <c r="PA226" s="58"/>
      <c r="PB226" s="58"/>
      <c r="PC226" s="58"/>
      <c r="PD226" s="58"/>
      <c r="PE226" s="58"/>
      <c r="PF226" s="58"/>
      <c r="PG226" s="59"/>
      <c r="PH226" s="58"/>
      <c r="PI226" s="58"/>
      <c r="PJ226" s="58"/>
      <c r="PK226" s="108"/>
      <c r="PL226" s="167">
        <f t="shared" ref="PL226:PL233" si="1947">SUM(PM226:QA226)</f>
        <v>0</v>
      </c>
      <c r="PM226" s="58"/>
      <c r="PN226" s="58"/>
      <c r="PO226" s="58"/>
      <c r="PP226" s="58"/>
      <c r="PQ226" s="58"/>
      <c r="PR226" s="58"/>
      <c r="PS226" s="58"/>
      <c r="PT226" s="58"/>
      <c r="PU226" s="58"/>
      <c r="PV226" s="58"/>
      <c r="PW226" s="59"/>
      <c r="PX226" s="58"/>
      <c r="PY226" s="58"/>
      <c r="PZ226" s="58"/>
      <c r="QA226" s="108"/>
      <c r="QB226" s="167">
        <f t="shared" ref="QB226:QB233" si="1948">SUM(QC226:QQ226)</f>
        <v>0</v>
      </c>
      <c r="QC226" s="58"/>
      <c r="QD226" s="58"/>
      <c r="QE226" s="58"/>
      <c r="QF226" s="58"/>
      <c r="QG226" s="58"/>
      <c r="QH226" s="58"/>
      <c r="QI226" s="58"/>
      <c r="QJ226" s="58"/>
      <c r="QK226" s="58"/>
      <c r="QL226" s="58"/>
      <c r="QM226" s="59"/>
      <c r="QN226" s="58"/>
      <c r="QO226" s="58"/>
      <c r="QP226" s="58"/>
      <c r="QQ226" s="108"/>
      <c r="QR226" s="167">
        <f t="shared" ref="QR226:QR233" si="1949">SUM(QS226:RQ226)</f>
        <v>0</v>
      </c>
      <c r="QS226" s="58"/>
      <c r="QT226" s="58"/>
      <c r="QU226" s="58"/>
      <c r="QV226" s="58"/>
      <c r="QW226" s="58"/>
      <c r="QX226" s="58"/>
      <c r="QY226" s="58"/>
      <c r="QZ226" s="58"/>
      <c r="RA226" s="58"/>
      <c r="RB226" s="58"/>
      <c r="RC226" s="59"/>
      <c r="RD226" s="58"/>
      <c r="RE226" s="58"/>
      <c r="RF226" s="58"/>
      <c r="RG226" s="58"/>
      <c r="RH226" s="58"/>
      <c r="RI226" s="58"/>
      <c r="RJ226" s="58"/>
      <c r="RK226" s="58"/>
      <c r="RL226" s="58"/>
      <c r="RM226" s="58"/>
      <c r="RN226" s="58"/>
      <c r="RO226" s="58"/>
      <c r="RP226" s="58"/>
      <c r="RQ226" s="108"/>
      <c r="RR226" s="171"/>
      <c r="RS226" s="167">
        <f t="shared" ref="RS226:RS233" si="1950">SUM(RT226:SH226)</f>
        <v>0</v>
      </c>
      <c r="RT226" s="58"/>
      <c r="RU226" s="58"/>
      <c r="RV226" s="58"/>
      <c r="RW226" s="58"/>
      <c r="RX226" s="58"/>
      <c r="RY226" s="58"/>
      <c r="RZ226" s="58"/>
      <c r="SA226" s="58"/>
      <c r="SB226" s="58"/>
      <c r="SC226" s="58"/>
      <c r="SD226" s="59"/>
      <c r="SE226" s="58"/>
      <c r="SF226" s="58"/>
      <c r="SG226" s="58"/>
      <c r="SH226" s="108"/>
      <c r="SI226" s="167">
        <f t="shared" ref="SI226:SI233" si="1951">SUM(SJ226:SX226)</f>
        <v>0</v>
      </c>
      <c r="SJ226" s="58"/>
      <c r="SK226" s="58"/>
      <c r="SL226" s="58"/>
      <c r="SM226" s="58"/>
      <c r="SN226" s="58"/>
      <c r="SO226" s="58"/>
      <c r="SP226" s="58"/>
      <c r="SQ226" s="58"/>
      <c r="SR226" s="58"/>
      <c r="SS226" s="58"/>
      <c r="ST226" s="59"/>
      <c r="SU226" s="58"/>
      <c r="SV226" s="58"/>
      <c r="SW226" s="58"/>
      <c r="SX226" s="108"/>
      <c r="SY226" s="167">
        <f t="shared" ref="SY226:SY233" si="1952">SUM(SZ226:TN226)</f>
        <v>0</v>
      </c>
      <c r="SZ226" s="58"/>
      <c r="TA226" s="58"/>
      <c r="TB226" s="58"/>
      <c r="TC226" s="58"/>
      <c r="TD226" s="58"/>
      <c r="TE226" s="58"/>
      <c r="TF226" s="58"/>
      <c r="TG226" s="58"/>
      <c r="TH226" s="58"/>
      <c r="TI226" s="58"/>
      <c r="TJ226" s="59"/>
      <c r="TK226" s="58"/>
      <c r="TL226" s="58"/>
      <c r="TM226" s="58"/>
      <c r="TN226" s="108"/>
      <c r="TO226" s="167">
        <f t="shared" ref="TO226:TO233" si="1953">SUM(TP226:UD226)</f>
        <v>0</v>
      </c>
      <c r="TP226" s="58"/>
      <c r="TQ226" s="58"/>
      <c r="TR226" s="58"/>
      <c r="TS226" s="58"/>
      <c r="TT226" s="58"/>
      <c r="TU226" s="58"/>
      <c r="TV226" s="58"/>
      <c r="TW226" s="58"/>
      <c r="TX226" s="58"/>
      <c r="TY226" s="58"/>
      <c r="TZ226" s="59"/>
      <c r="UA226" s="58"/>
      <c r="UB226" s="58"/>
      <c r="UC226" s="58"/>
      <c r="UD226" s="108"/>
      <c r="UE226" s="167">
        <f t="shared" ref="UE226:UE233" si="1954">SUM(UF226:VD226)</f>
        <v>0</v>
      </c>
      <c r="UF226" s="58"/>
      <c r="UG226" s="58"/>
      <c r="UH226" s="58"/>
      <c r="UI226" s="58"/>
      <c r="UJ226" s="58"/>
      <c r="UK226" s="58"/>
      <c r="UL226" s="58"/>
      <c r="UM226" s="58"/>
      <c r="UN226" s="58"/>
      <c r="UO226" s="58"/>
      <c r="UP226" s="59"/>
      <c r="UQ226" s="58"/>
      <c r="UR226" s="58"/>
      <c r="US226" s="58"/>
      <c r="UT226" s="58"/>
      <c r="UU226" s="58"/>
      <c r="UV226" s="58"/>
      <c r="UW226" s="58"/>
      <c r="UX226" s="58"/>
      <c r="UY226" s="58"/>
      <c r="UZ226" s="58"/>
      <c r="VA226" s="58"/>
      <c r="VB226" s="58"/>
      <c r="VC226" s="58"/>
      <c r="VD226" s="108"/>
      <c r="VE226" s="9" t="str">
        <f t="shared" si="1698"/>
        <v>-</v>
      </c>
    </row>
    <row r="227" spans="1:577" ht="20.149999999999999" customHeight="1">
      <c r="A227" s="21"/>
      <c r="B227" s="21"/>
      <c r="C227" s="22">
        <v>62032</v>
      </c>
      <c r="D227" s="23" t="s">
        <v>210</v>
      </c>
      <c r="E227" s="191">
        <f t="shared" si="1922"/>
        <v>0</v>
      </c>
      <c r="F227" s="192"/>
      <c r="G227" s="192"/>
      <c r="H227" s="193"/>
      <c r="I227" s="227"/>
      <c r="J227" s="239">
        <f t="shared" si="1923"/>
        <v>0</v>
      </c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9"/>
      <c r="V227" s="58"/>
      <c r="W227" s="58"/>
      <c r="X227" s="58"/>
      <c r="Y227" s="108"/>
      <c r="Z227" s="167">
        <f t="shared" si="1924"/>
        <v>0</v>
      </c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/>
      <c r="AL227" s="58"/>
      <c r="AM227" s="58"/>
      <c r="AN227" s="58"/>
      <c r="AO227" s="108"/>
      <c r="AP227" s="167">
        <f t="shared" si="1925"/>
        <v>0</v>
      </c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9"/>
      <c r="BB227" s="58"/>
      <c r="BC227" s="58"/>
      <c r="BD227" s="58"/>
      <c r="BE227" s="108"/>
      <c r="BF227" s="167">
        <f t="shared" si="1926"/>
        <v>0</v>
      </c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9"/>
      <c r="BR227" s="58"/>
      <c r="BS227" s="58"/>
      <c r="BT227" s="58"/>
      <c r="BU227" s="108"/>
      <c r="BV227" s="167">
        <f t="shared" si="1927"/>
        <v>0</v>
      </c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9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108"/>
      <c r="CV227" s="171"/>
      <c r="CW227" s="167">
        <f t="shared" si="1928"/>
        <v>0</v>
      </c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9"/>
      <c r="DI227" s="58"/>
      <c r="DJ227" s="58"/>
      <c r="DK227" s="58"/>
      <c r="DL227" s="108"/>
      <c r="DM227" s="167">
        <f t="shared" si="1929"/>
        <v>0</v>
      </c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9"/>
      <c r="DY227" s="58"/>
      <c r="DZ227" s="58"/>
      <c r="EA227" s="58"/>
      <c r="EB227" s="108"/>
      <c r="EC227" s="167">
        <f t="shared" si="1930"/>
        <v>0</v>
      </c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9"/>
      <c r="EO227" s="58"/>
      <c r="EP227" s="58"/>
      <c r="EQ227" s="58"/>
      <c r="ER227" s="108"/>
      <c r="ES227" s="167">
        <f t="shared" si="1931"/>
        <v>0</v>
      </c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9"/>
      <c r="FE227" s="58"/>
      <c r="FF227" s="58"/>
      <c r="FG227" s="58"/>
      <c r="FH227" s="108"/>
      <c r="FI227" s="167">
        <f t="shared" si="1932"/>
        <v>0</v>
      </c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9"/>
      <c r="FU227" s="58"/>
      <c r="FV227" s="58"/>
      <c r="FW227" s="58"/>
      <c r="FX227" s="108"/>
      <c r="FY227" s="167">
        <f t="shared" si="1933"/>
        <v>0</v>
      </c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9"/>
      <c r="GK227" s="58"/>
      <c r="GL227" s="58"/>
      <c r="GM227" s="58"/>
      <c r="GN227" s="108"/>
      <c r="GO227" s="167">
        <f t="shared" si="1934"/>
        <v>0</v>
      </c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9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108"/>
      <c r="HO227" s="170"/>
      <c r="HP227" s="171"/>
      <c r="HQ227" s="167">
        <f t="shared" si="1935"/>
        <v>0</v>
      </c>
      <c r="HR227" s="58"/>
      <c r="HS227" s="58"/>
      <c r="HT227" s="58"/>
      <c r="HU227" s="58"/>
      <c r="HV227" s="58"/>
      <c r="HW227" s="58"/>
      <c r="HX227" s="58"/>
      <c r="HY227" s="58"/>
      <c r="HZ227" s="58"/>
      <c r="IA227" s="58"/>
      <c r="IB227" s="59"/>
      <c r="IC227" s="58"/>
      <c r="ID227" s="58"/>
      <c r="IE227" s="58"/>
      <c r="IF227" s="108"/>
      <c r="IG227" s="167">
        <f t="shared" si="1936"/>
        <v>0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9"/>
      <c r="IS227" s="58"/>
      <c r="IT227" s="58"/>
      <c r="IU227" s="58"/>
      <c r="IV227" s="108"/>
      <c r="IW227" s="167">
        <f t="shared" si="1937"/>
        <v>0</v>
      </c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9"/>
      <c r="JI227" s="58"/>
      <c r="JJ227" s="58"/>
      <c r="JK227" s="58"/>
      <c r="JL227" s="108"/>
      <c r="JM227" s="167">
        <f t="shared" si="1938"/>
        <v>0</v>
      </c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9"/>
      <c r="JY227" s="58"/>
      <c r="JZ227" s="58"/>
      <c r="KA227" s="58"/>
      <c r="KB227" s="108"/>
      <c r="KC227" s="167">
        <f t="shared" si="1939"/>
        <v>0</v>
      </c>
      <c r="KD227" s="58"/>
      <c r="KE227" s="58"/>
      <c r="KF227" s="58"/>
      <c r="KG227" s="58"/>
      <c r="KH227" s="58"/>
      <c r="KI227" s="58"/>
      <c r="KJ227" s="58"/>
      <c r="KK227" s="58"/>
      <c r="KL227" s="58"/>
      <c r="KM227" s="58"/>
      <c r="KN227" s="59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/>
      <c r="KY227" s="58"/>
      <c r="KZ227" s="58"/>
      <c r="LA227" s="58"/>
      <c r="LB227" s="108"/>
      <c r="LC227" s="171"/>
      <c r="LD227" s="167">
        <f t="shared" si="1940"/>
        <v>0</v>
      </c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9"/>
      <c r="LP227" s="58"/>
      <c r="LQ227" s="58"/>
      <c r="LR227" s="58"/>
      <c r="LS227" s="108"/>
      <c r="LT227" s="167">
        <f t="shared" si="1941"/>
        <v>0</v>
      </c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9"/>
      <c r="MF227" s="58"/>
      <c r="MG227" s="58"/>
      <c r="MH227" s="58"/>
      <c r="MI227" s="108"/>
      <c r="MJ227" s="167">
        <f t="shared" si="1942"/>
        <v>0</v>
      </c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9"/>
      <c r="MV227" s="58"/>
      <c r="MW227" s="58"/>
      <c r="MX227" s="58"/>
      <c r="MY227" s="108"/>
      <c r="MZ227" s="167">
        <f t="shared" si="1943"/>
        <v>0</v>
      </c>
      <c r="NA227" s="58"/>
      <c r="NB227" s="58"/>
      <c r="NC227" s="58"/>
      <c r="ND227" s="58"/>
      <c r="NE227" s="58"/>
      <c r="NF227" s="58"/>
      <c r="NG227" s="58"/>
      <c r="NH227" s="58"/>
      <c r="NI227" s="58"/>
      <c r="NJ227" s="58"/>
      <c r="NK227" s="59"/>
      <c r="NL227" s="58"/>
      <c r="NM227" s="58"/>
      <c r="NN227" s="58"/>
      <c r="NO227" s="108"/>
      <c r="NP227" s="167">
        <f t="shared" si="1944"/>
        <v>0</v>
      </c>
      <c r="NQ227" s="58"/>
      <c r="NR227" s="58"/>
      <c r="NS227" s="58"/>
      <c r="NT227" s="58"/>
      <c r="NU227" s="58"/>
      <c r="NV227" s="58"/>
      <c r="NW227" s="58"/>
      <c r="NX227" s="58"/>
      <c r="NY227" s="58"/>
      <c r="NZ227" s="58"/>
      <c r="OA227" s="59"/>
      <c r="OB227" s="58"/>
      <c r="OC227" s="58"/>
      <c r="OD227" s="58"/>
      <c r="OE227" s="108"/>
      <c r="OF227" s="167">
        <f t="shared" si="1945"/>
        <v>0</v>
      </c>
      <c r="OG227" s="58"/>
      <c r="OH227" s="58"/>
      <c r="OI227" s="58"/>
      <c r="OJ227" s="58"/>
      <c r="OK227" s="58"/>
      <c r="OL227" s="58"/>
      <c r="OM227" s="58"/>
      <c r="ON227" s="58"/>
      <c r="OO227" s="58"/>
      <c r="OP227" s="58"/>
      <c r="OQ227" s="59"/>
      <c r="OR227" s="58"/>
      <c r="OS227" s="58"/>
      <c r="OT227" s="58"/>
      <c r="OU227" s="108"/>
      <c r="OV227" s="167">
        <f t="shared" si="1946"/>
        <v>0</v>
      </c>
      <c r="OW227" s="58"/>
      <c r="OX227" s="58"/>
      <c r="OY227" s="58"/>
      <c r="OZ227" s="58"/>
      <c r="PA227" s="58"/>
      <c r="PB227" s="58"/>
      <c r="PC227" s="58"/>
      <c r="PD227" s="58"/>
      <c r="PE227" s="58"/>
      <c r="PF227" s="58"/>
      <c r="PG227" s="59"/>
      <c r="PH227" s="58"/>
      <c r="PI227" s="58"/>
      <c r="PJ227" s="58"/>
      <c r="PK227" s="108"/>
      <c r="PL227" s="167">
        <f t="shared" si="1947"/>
        <v>0</v>
      </c>
      <c r="PM227" s="58"/>
      <c r="PN227" s="58"/>
      <c r="PO227" s="58"/>
      <c r="PP227" s="58"/>
      <c r="PQ227" s="58"/>
      <c r="PR227" s="58"/>
      <c r="PS227" s="58"/>
      <c r="PT227" s="58"/>
      <c r="PU227" s="58"/>
      <c r="PV227" s="58"/>
      <c r="PW227" s="59"/>
      <c r="PX227" s="58"/>
      <c r="PY227" s="58"/>
      <c r="PZ227" s="58"/>
      <c r="QA227" s="108"/>
      <c r="QB227" s="167">
        <f t="shared" si="1948"/>
        <v>0</v>
      </c>
      <c r="QC227" s="58"/>
      <c r="QD227" s="58"/>
      <c r="QE227" s="58"/>
      <c r="QF227" s="58"/>
      <c r="QG227" s="58"/>
      <c r="QH227" s="58"/>
      <c r="QI227" s="58"/>
      <c r="QJ227" s="58"/>
      <c r="QK227" s="58"/>
      <c r="QL227" s="58"/>
      <c r="QM227" s="59"/>
      <c r="QN227" s="58"/>
      <c r="QO227" s="58"/>
      <c r="QP227" s="58"/>
      <c r="QQ227" s="108"/>
      <c r="QR227" s="167">
        <f t="shared" si="1949"/>
        <v>0</v>
      </c>
      <c r="QS227" s="58"/>
      <c r="QT227" s="58"/>
      <c r="QU227" s="58"/>
      <c r="QV227" s="58"/>
      <c r="QW227" s="58"/>
      <c r="QX227" s="58"/>
      <c r="QY227" s="58"/>
      <c r="QZ227" s="58"/>
      <c r="RA227" s="58"/>
      <c r="RB227" s="58"/>
      <c r="RC227" s="59"/>
      <c r="RD227" s="58"/>
      <c r="RE227" s="58"/>
      <c r="RF227" s="58"/>
      <c r="RG227" s="58"/>
      <c r="RH227" s="58"/>
      <c r="RI227" s="58"/>
      <c r="RJ227" s="58"/>
      <c r="RK227" s="58"/>
      <c r="RL227" s="58"/>
      <c r="RM227" s="58"/>
      <c r="RN227" s="58"/>
      <c r="RO227" s="58"/>
      <c r="RP227" s="58"/>
      <c r="RQ227" s="108"/>
      <c r="RR227" s="171"/>
      <c r="RS227" s="167">
        <f t="shared" si="1950"/>
        <v>0</v>
      </c>
      <c r="RT227" s="58"/>
      <c r="RU227" s="58"/>
      <c r="RV227" s="58"/>
      <c r="RW227" s="58"/>
      <c r="RX227" s="58"/>
      <c r="RY227" s="58"/>
      <c r="RZ227" s="58"/>
      <c r="SA227" s="58"/>
      <c r="SB227" s="58"/>
      <c r="SC227" s="58"/>
      <c r="SD227" s="59"/>
      <c r="SE227" s="58"/>
      <c r="SF227" s="58"/>
      <c r="SG227" s="58"/>
      <c r="SH227" s="108"/>
      <c r="SI227" s="167">
        <f t="shared" si="1951"/>
        <v>0</v>
      </c>
      <c r="SJ227" s="58"/>
      <c r="SK227" s="58"/>
      <c r="SL227" s="58"/>
      <c r="SM227" s="58"/>
      <c r="SN227" s="58"/>
      <c r="SO227" s="58"/>
      <c r="SP227" s="58"/>
      <c r="SQ227" s="58"/>
      <c r="SR227" s="58"/>
      <c r="SS227" s="58"/>
      <c r="ST227" s="59"/>
      <c r="SU227" s="58"/>
      <c r="SV227" s="58"/>
      <c r="SW227" s="58"/>
      <c r="SX227" s="108"/>
      <c r="SY227" s="167">
        <f t="shared" si="1952"/>
        <v>0</v>
      </c>
      <c r="SZ227" s="58"/>
      <c r="TA227" s="58"/>
      <c r="TB227" s="58"/>
      <c r="TC227" s="58"/>
      <c r="TD227" s="58"/>
      <c r="TE227" s="58"/>
      <c r="TF227" s="58"/>
      <c r="TG227" s="58"/>
      <c r="TH227" s="58"/>
      <c r="TI227" s="58"/>
      <c r="TJ227" s="59"/>
      <c r="TK227" s="58"/>
      <c r="TL227" s="58"/>
      <c r="TM227" s="58"/>
      <c r="TN227" s="108"/>
      <c r="TO227" s="167">
        <f t="shared" si="1953"/>
        <v>0</v>
      </c>
      <c r="TP227" s="58"/>
      <c r="TQ227" s="58"/>
      <c r="TR227" s="58"/>
      <c r="TS227" s="58"/>
      <c r="TT227" s="58"/>
      <c r="TU227" s="58"/>
      <c r="TV227" s="58"/>
      <c r="TW227" s="58"/>
      <c r="TX227" s="58"/>
      <c r="TY227" s="58"/>
      <c r="TZ227" s="59"/>
      <c r="UA227" s="58"/>
      <c r="UB227" s="58"/>
      <c r="UC227" s="58"/>
      <c r="UD227" s="108"/>
      <c r="UE227" s="167">
        <f t="shared" si="1954"/>
        <v>0</v>
      </c>
      <c r="UF227" s="58"/>
      <c r="UG227" s="58"/>
      <c r="UH227" s="58"/>
      <c r="UI227" s="58"/>
      <c r="UJ227" s="58"/>
      <c r="UK227" s="58"/>
      <c r="UL227" s="58"/>
      <c r="UM227" s="58"/>
      <c r="UN227" s="58"/>
      <c r="UO227" s="58"/>
      <c r="UP227" s="59"/>
      <c r="UQ227" s="58"/>
      <c r="UR227" s="58"/>
      <c r="US227" s="58"/>
      <c r="UT227" s="58"/>
      <c r="UU227" s="58"/>
      <c r="UV227" s="58"/>
      <c r="UW227" s="58"/>
      <c r="UX227" s="58"/>
      <c r="UY227" s="58"/>
      <c r="UZ227" s="58"/>
      <c r="VA227" s="58"/>
      <c r="VB227" s="58"/>
      <c r="VC227" s="58"/>
      <c r="VD227" s="108"/>
      <c r="VE227" s="9" t="str">
        <f t="shared" si="1698"/>
        <v>-</v>
      </c>
    </row>
    <row r="228" spans="1:577" ht="20.149999999999999" customHeight="1">
      <c r="A228" s="21"/>
      <c r="B228" s="21"/>
      <c r="C228" s="22">
        <v>62033</v>
      </c>
      <c r="D228" s="23" t="s">
        <v>211</v>
      </c>
      <c r="E228" s="191">
        <f t="shared" si="1922"/>
        <v>0</v>
      </c>
      <c r="F228" s="192"/>
      <c r="G228" s="192"/>
      <c r="H228" s="193"/>
      <c r="I228" s="227"/>
      <c r="J228" s="239">
        <f t="shared" si="1923"/>
        <v>0</v>
      </c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9"/>
      <c r="V228" s="58"/>
      <c r="W228" s="58"/>
      <c r="X228" s="58"/>
      <c r="Y228" s="108"/>
      <c r="Z228" s="167">
        <f t="shared" si="1924"/>
        <v>0</v>
      </c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/>
      <c r="AL228" s="58"/>
      <c r="AM228" s="58"/>
      <c r="AN228" s="58"/>
      <c r="AO228" s="108"/>
      <c r="AP228" s="167">
        <f t="shared" si="1925"/>
        <v>0</v>
      </c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9"/>
      <c r="BB228" s="58"/>
      <c r="BC228" s="58"/>
      <c r="BD228" s="58"/>
      <c r="BE228" s="108"/>
      <c r="BF228" s="167">
        <f t="shared" si="1926"/>
        <v>0</v>
      </c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9"/>
      <c r="BR228" s="58"/>
      <c r="BS228" s="58"/>
      <c r="BT228" s="58"/>
      <c r="BU228" s="108"/>
      <c r="BV228" s="167">
        <f t="shared" si="1927"/>
        <v>0</v>
      </c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9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108"/>
      <c r="CV228" s="171"/>
      <c r="CW228" s="167">
        <f t="shared" si="1928"/>
        <v>0</v>
      </c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9"/>
      <c r="DI228" s="58"/>
      <c r="DJ228" s="58"/>
      <c r="DK228" s="58"/>
      <c r="DL228" s="108"/>
      <c r="DM228" s="167">
        <f t="shared" si="1929"/>
        <v>0</v>
      </c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9"/>
      <c r="DY228" s="58"/>
      <c r="DZ228" s="58"/>
      <c r="EA228" s="58"/>
      <c r="EB228" s="108"/>
      <c r="EC228" s="167">
        <f t="shared" si="1930"/>
        <v>0</v>
      </c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9"/>
      <c r="EO228" s="58"/>
      <c r="EP228" s="58"/>
      <c r="EQ228" s="58"/>
      <c r="ER228" s="108"/>
      <c r="ES228" s="167">
        <f t="shared" si="1931"/>
        <v>0</v>
      </c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9"/>
      <c r="FE228" s="58"/>
      <c r="FF228" s="58"/>
      <c r="FG228" s="58"/>
      <c r="FH228" s="108"/>
      <c r="FI228" s="167">
        <f t="shared" si="1932"/>
        <v>0</v>
      </c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9"/>
      <c r="FU228" s="58"/>
      <c r="FV228" s="58"/>
      <c r="FW228" s="58"/>
      <c r="FX228" s="108"/>
      <c r="FY228" s="167">
        <f t="shared" si="1933"/>
        <v>0</v>
      </c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9"/>
      <c r="GK228" s="58"/>
      <c r="GL228" s="58"/>
      <c r="GM228" s="58"/>
      <c r="GN228" s="108"/>
      <c r="GO228" s="167">
        <f t="shared" si="1934"/>
        <v>0</v>
      </c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9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108"/>
      <c r="HO228" s="170"/>
      <c r="HP228" s="171"/>
      <c r="HQ228" s="167">
        <f t="shared" si="1935"/>
        <v>0</v>
      </c>
      <c r="HR228" s="58"/>
      <c r="HS228" s="58"/>
      <c r="HT228" s="58"/>
      <c r="HU228" s="58"/>
      <c r="HV228" s="58"/>
      <c r="HW228" s="58"/>
      <c r="HX228" s="58"/>
      <c r="HY228" s="58"/>
      <c r="HZ228" s="58"/>
      <c r="IA228" s="58"/>
      <c r="IB228" s="59"/>
      <c r="IC228" s="58"/>
      <c r="ID228" s="58"/>
      <c r="IE228" s="58"/>
      <c r="IF228" s="108"/>
      <c r="IG228" s="167">
        <f t="shared" si="1936"/>
        <v>0</v>
      </c>
      <c r="IH228" s="58"/>
      <c r="II228" s="58"/>
      <c r="IJ228" s="58"/>
      <c r="IK228" s="58"/>
      <c r="IL228" s="58"/>
      <c r="IM228" s="58"/>
      <c r="IN228" s="58"/>
      <c r="IO228" s="58"/>
      <c r="IP228" s="58"/>
      <c r="IQ228" s="58"/>
      <c r="IR228" s="59"/>
      <c r="IS228" s="58"/>
      <c r="IT228" s="58"/>
      <c r="IU228" s="58"/>
      <c r="IV228" s="108"/>
      <c r="IW228" s="167">
        <f t="shared" si="1937"/>
        <v>0</v>
      </c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9"/>
      <c r="JI228" s="58"/>
      <c r="JJ228" s="58"/>
      <c r="JK228" s="58"/>
      <c r="JL228" s="108"/>
      <c r="JM228" s="167">
        <f t="shared" si="1938"/>
        <v>0</v>
      </c>
      <c r="JN228" s="58"/>
      <c r="JO228" s="58"/>
      <c r="JP228" s="58"/>
      <c r="JQ228" s="58"/>
      <c r="JR228" s="58"/>
      <c r="JS228" s="58"/>
      <c r="JT228" s="58"/>
      <c r="JU228" s="58"/>
      <c r="JV228" s="58"/>
      <c r="JW228" s="58"/>
      <c r="JX228" s="59"/>
      <c r="JY228" s="58"/>
      <c r="JZ228" s="58"/>
      <c r="KA228" s="58"/>
      <c r="KB228" s="108"/>
      <c r="KC228" s="167">
        <f t="shared" si="1939"/>
        <v>0</v>
      </c>
      <c r="KD228" s="58"/>
      <c r="KE228" s="58"/>
      <c r="KF228" s="58"/>
      <c r="KG228" s="58"/>
      <c r="KH228" s="58"/>
      <c r="KI228" s="58"/>
      <c r="KJ228" s="58"/>
      <c r="KK228" s="58"/>
      <c r="KL228" s="58"/>
      <c r="KM228" s="58"/>
      <c r="KN228" s="59"/>
      <c r="KO228" s="58"/>
      <c r="KP228" s="58"/>
      <c r="KQ228" s="58"/>
      <c r="KR228" s="58"/>
      <c r="KS228" s="58"/>
      <c r="KT228" s="58"/>
      <c r="KU228" s="58"/>
      <c r="KV228" s="58"/>
      <c r="KW228" s="58"/>
      <c r="KX228" s="58"/>
      <c r="KY228" s="58"/>
      <c r="KZ228" s="58"/>
      <c r="LA228" s="58"/>
      <c r="LB228" s="108"/>
      <c r="LC228" s="171"/>
      <c r="LD228" s="167">
        <f t="shared" si="1940"/>
        <v>0</v>
      </c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9"/>
      <c r="LP228" s="58"/>
      <c r="LQ228" s="58"/>
      <c r="LR228" s="58"/>
      <c r="LS228" s="108"/>
      <c r="LT228" s="167">
        <f t="shared" si="1941"/>
        <v>0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9"/>
      <c r="MF228" s="58"/>
      <c r="MG228" s="58"/>
      <c r="MH228" s="58"/>
      <c r="MI228" s="108"/>
      <c r="MJ228" s="167">
        <f t="shared" si="1942"/>
        <v>0</v>
      </c>
      <c r="MK228" s="58"/>
      <c r="ML228" s="58"/>
      <c r="MM228" s="58"/>
      <c r="MN228" s="58"/>
      <c r="MO228" s="58"/>
      <c r="MP228" s="58"/>
      <c r="MQ228" s="58"/>
      <c r="MR228" s="58"/>
      <c r="MS228" s="58"/>
      <c r="MT228" s="58"/>
      <c r="MU228" s="59"/>
      <c r="MV228" s="58"/>
      <c r="MW228" s="58"/>
      <c r="MX228" s="58"/>
      <c r="MY228" s="108"/>
      <c r="MZ228" s="167">
        <f t="shared" si="1943"/>
        <v>0</v>
      </c>
      <c r="NA228" s="58"/>
      <c r="NB228" s="58"/>
      <c r="NC228" s="58"/>
      <c r="ND228" s="58"/>
      <c r="NE228" s="58"/>
      <c r="NF228" s="58"/>
      <c r="NG228" s="58"/>
      <c r="NH228" s="58"/>
      <c r="NI228" s="58"/>
      <c r="NJ228" s="58"/>
      <c r="NK228" s="59"/>
      <c r="NL228" s="58"/>
      <c r="NM228" s="58"/>
      <c r="NN228" s="58"/>
      <c r="NO228" s="108"/>
      <c r="NP228" s="167">
        <f t="shared" si="1944"/>
        <v>0</v>
      </c>
      <c r="NQ228" s="58"/>
      <c r="NR228" s="58"/>
      <c r="NS228" s="58"/>
      <c r="NT228" s="58"/>
      <c r="NU228" s="58"/>
      <c r="NV228" s="58"/>
      <c r="NW228" s="58"/>
      <c r="NX228" s="58"/>
      <c r="NY228" s="58"/>
      <c r="NZ228" s="58"/>
      <c r="OA228" s="59"/>
      <c r="OB228" s="58"/>
      <c r="OC228" s="58"/>
      <c r="OD228" s="58"/>
      <c r="OE228" s="108"/>
      <c r="OF228" s="167">
        <f t="shared" si="1945"/>
        <v>0</v>
      </c>
      <c r="OG228" s="58"/>
      <c r="OH228" s="58"/>
      <c r="OI228" s="58"/>
      <c r="OJ228" s="58"/>
      <c r="OK228" s="58"/>
      <c r="OL228" s="58"/>
      <c r="OM228" s="58"/>
      <c r="ON228" s="58"/>
      <c r="OO228" s="58"/>
      <c r="OP228" s="58"/>
      <c r="OQ228" s="59"/>
      <c r="OR228" s="58"/>
      <c r="OS228" s="58"/>
      <c r="OT228" s="58"/>
      <c r="OU228" s="108"/>
      <c r="OV228" s="167">
        <f t="shared" si="1946"/>
        <v>0</v>
      </c>
      <c r="OW228" s="58"/>
      <c r="OX228" s="58"/>
      <c r="OY228" s="58"/>
      <c r="OZ228" s="58"/>
      <c r="PA228" s="58"/>
      <c r="PB228" s="58"/>
      <c r="PC228" s="58"/>
      <c r="PD228" s="58"/>
      <c r="PE228" s="58"/>
      <c r="PF228" s="58"/>
      <c r="PG228" s="59"/>
      <c r="PH228" s="58"/>
      <c r="PI228" s="58"/>
      <c r="PJ228" s="58"/>
      <c r="PK228" s="108"/>
      <c r="PL228" s="167">
        <f t="shared" si="1947"/>
        <v>0</v>
      </c>
      <c r="PM228" s="58"/>
      <c r="PN228" s="58"/>
      <c r="PO228" s="58"/>
      <c r="PP228" s="58"/>
      <c r="PQ228" s="58"/>
      <c r="PR228" s="58"/>
      <c r="PS228" s="58"/>
      <c r="PT228" s="58"/>
      <c r="PU228" s="58"/>
      <c r="PV228" s="58"/>
      <c r="PW228" s="59"/>
      <c r="PX228" s="58"/>
      <c r="PY228" s="58"/>
      <c r="PZ228" s="58"/>
      <c r="QA228" s="108"/>
      <c r="QB228" s="167">
        <f t="shared" si="1948"/>
        <v>0</v>
      </c>
      <c r="QC228" s="58"/>
      <c r="QD228" s="58"/>
      <c r="QE228" s="58"/>
      <c r="QF228" s="58"/>
      <c r="QG228" s="58"/>
      <c r="QH228" s="58"/>
      <c r="QI228" s="58"/>
      <c r="QJ228" s="58"/>
      <c r="QK228" s="58"/>
      <c r="QL228" s="58"/>
      <c r="QM228" s="59"/>
      <c r="QN228" s="58"/>
      <c r="QO228" s="58"/>
      <c r="QP228" s="58"/>
      <c r="QQ228" s="108"/>
      <c r="QR228" s="167">
        <f t="shared" si="1949"/>
        <v>0</v>
      </c>
      <c r="QS228" s="58"/>
      <c r="QT228" s="58"/>
      <c r="QU228" s="58"/>
      <c r="QV228" s="58"/>
      <c r="QW228" s="58"/>
      <c r="QX228" s="58"/>
      <c r="QY228" s="58"/>
      <c r="QZ228" s="58"/>
      <c r="RA228" s="58"/>
      <c r="RB228" s="58"/>
      <c r="RC228" s="59"/>
      <c r="RD228" s="58"/>
      <c r="RE228" s="58"/>
      <c r="RF228" s="58"/>
      <c r="RG228" s="58"/>
      <c r="RH228" s="58"/>
      <c r="RI228" s="58"/>
      <c r="RJ228" s="58"/>
      <c r="RK228" s="58"/>
      <c r="RL228" s="58"/>
      <c r="RM228" s="58"/>
      <c r="RN228" s="58"/>
      <c r="RO228" s="58"/>
      <c r="RP228" s="58"/>
      <c r="RQ228" s="108"/>
      <c r="RR228" s="171"/>
      <c r="RS228" s="167">
        <f t="shared" si="1950"/>
        <v>0</v>
      </c>
      <c r="RT228" s="58"/>
      <c r="RU228" s="58"/>
      <c r="RV228" s="58"/>
      <c r="RW228" s="58"/>
      <c r="RX228" s="58"/>
      <c r="RY228" s="58"/>
      <c r="RZ228" s="58"/>
      <c r="SA228" s="58"/>
      <c r="SB228" s="58"/>
      <c r="SC228" s="58"/>
      <c r="SD228" s="59"/>
      <c r="SE228" s="58"/>
      <c r="SF228" s="58"/>
      <c r="SG228" s="58"/>
      <c r="SH228" s="108"/>
      <c r="SI228" s="167">
        <f t="shared" si="1951"/>
        <v>0</v>
      </c>
      <c r="SJ228" s="58"/>
      <c r="SK228" s="58"/>
      <c r="SL228" s="58"/>
      <c r="SM228" s="58"/>
      <c r="SN228" s="58"/>
      <c r="SO228" s="58"/>
      <c r="SP228" s="58"/>
      <c r="SQ228" s="58"/>
      <c r="SR228" s="58"/>
      <c r="SS228" s="58"/>
      <c r="ST228" s="59"/>
      <c r="SU228" s="58"/>
      <c r="SV228" s="58"/>
      <c r="SW228" s="58"/>
      <c r="SX228" s="108"/>
      <c r="SY228" s="167">
        <f t="shared" si="1952"/>
        <v>0</v>
      </c>
      <c r="SZ228" s="58"/>
      <c r="TA228" s="58"/>
      <c r="TB228" s="58"/>
      <c r="TC228" s="58"/>
      <c r="TD228" s="58"/>
      <c r="TE228" s="58"/>
      <c r="TF228" s="58"/>
      <c r="TG228" s="58"/>
      <c r="TH228" s="58"/>
      <c r="TI228" s="58"/>
      <c r="TJ228" s="59"/>
      <c r="TK228" s="58"/>
      <c r="TL228" s="58"/>
      <c r="TM228" s="58"/>
      <c r="TN228" s="108"/>
      <c r="TO228" s="167">
        <f t="shared" si="1953"/>
        <v>0</v>
      </c>
      <c r="TP228" s="58"/>
      <c r="TQ228" s="58"/>
      <c r="TR228" s="58"/>
      <c r="TS228" s="58"/>
      <c r="TT228" s="58"/>
      <c r="TU228" s="58"/>
      <c r="TV228" s="58"/>
      <c r="TW228" s="58"/>
      <c r="TX228" s="58"/>
      <c r="TY228" s="58"/>
      <c r="TZ228" s="59"/>
      <c r="UA228" s="58"/>
      <c r="UB228" s="58"/>
      <c r="UC228" s="58"/>
      <c r="UD228" s="108"/>
      <c r="UE228" s="167">
        <f t="shared" si="1954"/>
        <v>0</v>
      </c>
      <c r="UF228" s="58"/>
      <c r="UG228" s="58"/>
      <c r="UH228" s="58"/>
      <c r="UI228" s="58"/>
      <c r="UJ228" s="58"/>
      <c r="UK228" s="58"/>
      <c r="UL228" s="58"/>
      <c r="UM228" s="58"/>
      <c r="UN228" s="58"/>
      <c r="UO228" s="58"/>
      <c r="UP228" s="59"/>
      <c r="UQ228" s="58"/>
      <c r="UR228" s="58"/>
      <c r="US228" s="58"/>
      <c r="UT228" s="58"/>
      <c r="UU228" s="58"/>
      <c r="UV228" s="58"/>
      <c r="UW228" s="58"/>
      <c r="UX228" s="58"/>
      <c r="UY228" s="58"/>
      <c r="UZ228" s="58"/>
      <c r="VA228" s="58"/>
      <c r="VB228" s="58"/>
      <c r="VC228" s="58"/>
      <c r="VD228" s="108"/>
      <c r="VE228" s="9" t="str">
        <f t="shared" si="1698"/>
        <v>-</v>
      </c>
    </row>
    <row r="229" spans="1:577" ht="20.149999999999999" customHeight="1">
      <c r="A229" s="21"/>
      <c r="B229" s="21"/>
      <c r="C229" s="22">
        <v>62034</v>
      </c>
      <c r="D229" s="23" t="s">
        <v>212</v>
      </c>
      <c r="E229" s="191">
        <f t="shared" si="1922"/>
        <v>0</v>
      </c>
      <c r="F229" s="192"/>
      <c r="G229" s="192"/>
      <c r="H229" s="193"/>
      <c r="I229" s="227"/>
      <c r="J229" s="239">
        <f t="shared" si="1923"/>
        <v>0</v>
      </c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9"/>
      <c r="V229" s="58"/>
      <c r="W229" s="58"/>
      <c r="X229" s="58"/>
      <c r="Y229" s="108"/>
      <c r="Z229" s="167">
        <f t="shared" si="1924"/>
        <v>0</v>
      </c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/>
      <c r="AL229" s="58"/>
      <c r="AM229" s="58"/>
      <c r="AN229" s="58"/>
      <c r="AO229" s="108"/>
      <c r="AP229" s="167">
        <f t="shared" si="1925"/>
        <v>0</v>
      </c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9"/>
      <c r="BB229" s="58"/>
      <c r="BC229" s="58"/>
      <c r="BD229" s="58"/>
      <c r="BE229" s="108"/>
      <c r="BF229" s="167">
        <f t="shared" si="1926"/>
        <v>0</v>
      </c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9"/>
      <c r="BR229" s="58"/>
      <c r="BS229" s="58"/>
      <c r="BT229" s="58"/>
      <c r="BU229" s="108"/>
      <c r="BV229" s="167">
        <f t="shared" si="1927"/>
        <v>0</v>
      </c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9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108"/>
      <c r="CV229" s="171"/>
      <c r="CW229" s="167">
        <f t="shared" si="1928"/>
        <v>0</v>
      </c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9"/>
      <c r="DI229" s="58"/>
      <c r="DJ229" s="58"/>
      <c r="DK229" s="58"/>
      <c r="DL229" s="108"/>
      <c r="DM229" s="167">
        <f t="shared" si="1929"/>
        <v>0</v>
      </c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9"/>
      <c r="DY229" s="58"/>
      <c r="DZ229" s="58"/>
      <c r="EA229" s="58"/>
      <c r="EB229" s="108"/>
      <c r="EC229" s="167">
        <f t="shared" si="1930"/>
        <v>0</v>
      </c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9"/>
      <c r="EO229" s="58"/>
      <c r="EP229" s="58"/>
      <c r="EQ229" s="58"/>
      <c r="ER229" s="108"/>
      <c r="ES229" s="167">
        <f t="shared" si="1931"/>
        <v>0</v>
      </c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9"/>
      <c r="FE229" s="58"/>
      <c r="FF229" s="58"/>
      <c r="FG229" s="58"/>
      <c r="FH229" s="108"/>
      <c r="FI229" s="167">
        <f t="shared" si="1932"/>
        <v>0</v>
      </c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9"/>
      <c r="FU229" s="58"/>
      <c r="FV229" s="58"/>
      <c r="FW229" s="58"/>
      <c r="FX229" s="108"/>
      <c r="FY229" s="167">
        <f t="shared" si="1933"/>
        <v>0</v>
      </c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9"/>
      <c r="GK229" s="58"/>
      <c r="GL229" s="58"/>
      <c r="GM229" s="58"/>
      <c r="GN229" s="108"/>
      <c r="GO229" s="167">
        <f t="shared" si="1934"/>
        <v>0</v>
      </c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9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108"/>
      <c r="HO229" s="170"/>
      <c r="HP229" s="171"/>
      <c r="HQ229" s="167">
        <f t="shared" si="1935"/>
        <v>0</v>
      </c>
      <c r="HR229" s="58"/>
      <c r="HS229" s="58"/>
      <c r="HT229" s="58"/>
      <c r="HU229" s="58"/>
      <c r="HV229" s="58"/>
      <c r="HW229" s="58"/>
      <c r="HX229" s="58"/>
      <c r="HY229" s="58"/>
      <c r="HZ229" s="58"/>
      <c r="IA229" s="58"/>
      <c r="IB229" s="59"/>
      <c r="IC229" s="58"/>
      <c r="ID229" s="58"/>
      <c r="IE229" s="58"/>
      <c r="IF229" s="108"/>
      <c r="IG229" s="167">
        <f t="shared" si="1936"/>
        <v>0</v>
      </c>
      <c r="IH229" s="58"/>
      <c r="II229" s="58"/>
      <c r="IJ229" s="58"/>
      <c r="IK229" s="58"/>
      <c r="IL229" s="58"/>
      <c r="IM229" s="58"/>
      <c r="IN229" s="58"/>
      <c r="IO229" s="58"/>
      <c r="IP229" s="58"/>
      <c r="IQ229" s="58"/>
      <c r="IR229" s="59"/>
      <c r="IS229" s="58"/>
      <c r="IT229" s="58"/>
      <c r="IU229" s="58"/>
      <c r="IV229" s="108"/>
      <c r="IW229" s="167">
        <f t="shared" si="1937"/>
        <v>0</v>
      </c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9"/>
      <c r="JI229" s="58"/>
      <c r="JJ229" s="58"/>
      <c r="JK229" s="58"/>
      <c r="JL229" s="108"/>
      <c r="JM229" s="167">
        <f t="shared" si="1938"/>
        <v>0</v>
      </c>
      <c r="JN229" s="58"/>
      <c r="JO229" s="58"/>
      <c r="JP229" s="58"/>
      <c r="JQ229" s="58"/>
      <c r="JR229" s="58"/>
      <c r="JS229" s="58"/>
      <c r="JT229" s="58"/>
      <c r="JU229" s="58"/>
      <c r="JV229" s="58"/>
      <c r="JW229" s="58"/>
      <c r="JX229" s="59"/>
      <c r="JY229" s="58"/>
      <c r="JZ229" s="58"/>
      <c r="KA229" s="58"/>
      <c r="KB229" s="108"/>
      <c r="KC229" s="167">
        <f t="shared" si="1939"/>
        <v>0</v>
      </c>
      <c r="KD229" s="58"/>
      <c r="KE229" s="58"/>
      <c r="KF229" s="58"/>
      <c r="KG229" s="58"/>
      <c r="KH229" s="58"/>
      <c r="KI229" s="58"/>
      <c r="KJ229" s="58"/>
      <c r="KK229" s="58"/>
      <c r="KL229" s="58"/>
      <c r="KM229" s="58"/>
      <c r="KN229" s="59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/>
      <c r="KY229" s="58"/>
      <c r="KZ229" s="58"/>
      <c r="LA229" s="58"/>
      <c r="LB229" s="108"/>
      <c r="LC229" s="171"/>
      <c r="LD229" s="167">
        <f t="shared" si="1940"/>
        <v>0</v>
      </c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9"/>
      <c r="LP229" s="58"/>
      <c r="LQ229" s="58"/>
      <c r="LR229" s="58"/>
      <c r="LS229" s="108"/>
      <c r="LT229" s="167">
        <f t="shared" si="1941"/>
        <v>0</v>
      </c>
      <c r="LU229" s="58"/>
      <c r="LV229" s="58"/>
      <c r="LW229" s="58"/>
      <c r="LX229" s="58"/>
      <c r="LY229" s="58"/>
      <c r="LZ229" s="58"/>
      <c r="MA229" s="58"/>
      <c r="MB229" s="58"/>
      <c r="MC229" s="58"/>
      <c r="MD229" s="58"/>
      <c r="ME229" s="59"/>
      <c r="MF229" s="58"/>
      <c r="MG229" s="58"/>
      <c r="MH229" s="58"/>
      <c r="MI229" s="108"/>
      <c r="MJ229" s="167">
        <f t="shared" si="1942"/>
        <v>0</v>
      </c>
      <c r="MK229" s="58"/>
      <c r="ML229" s="58"/>
      <c r="MM229" s="58"/>
      <c r="MN229" s="58"/>
      <c r="MO229" s="58"/>
      <c r="MP229" s="58"/>
      <c r="MQ229" s="58"/>
      <c r="MR229" s="58"/>
      <c r="MS229" s="58"/>
      <c r="MT229" s="58"/>
      <c r="MU229" s="59"/>
      <c r="MV229" s="58"/>
      <c r="MW229" s="58"/>
      <c r="MX229" s="58"/>
      <c r="MY229" s="108"/>
      <c r="MZ229" s="167">
        <f t="shared" si="1943"/>
        <v>0</v>
      </c>
      <c r="NA229" s="58"/>
      <c r="NB229" s="58"/>
      <c r="NC229" s="58"/>
      <c r="ND229" s="58"/>
      <c r="NE229" s="58"/>
      <c r="NF229" s="58"/>
      <c r="NG229" s="58"/>
      <c r="NH229" s="58"/>
      <c r="NI229" s="58"/>
      <c r="NJ229" s="58"/>
      <c r="NK229" s="59"/>
      <c r="NL229" s="58"/>
      <c r="NM229" s="58"/>
      <c r="NN229" s="58"/>
      <c r="NO229" s="108"/>
      <c r="NP229" s="167">
        <f t="shared" si="1944"/>
        <v>0</v>
      </c>
      <c r="NQ229" s="58"/>
      <c r="NR229" s="58"/>
      <c r="NS229" s="58"/>
      <c r="NT229" s="58"/>
      <c r="NU229" s="58"/>
      <c r="NV229" s="58"/>
      <c r="NW229" s="58"/>
      <c r="NX229" s="58"/>
      <c r="NY229" s="58"/>
      <c r="NZ229" s="58"/>
      <c r="OA229" s="59"/>
      <c r="OB229" s="58"/>
      <c r="OC229" s="58"/>
      <c r="OD229" s="58"/>
      <c r="OE229" s="108"/>
      <c r="OF229" s="167">
        <f t="shared" si="1945"/>
        <v>0</v>
      </c>
      <c r="OG229" s="58"/>
      <c r="OH229" s="58"/>
      <c r="OI229" s="58"/>
      <c r="OJ229" s="58"/>
      <c r="OK229" s="58"/>
      <c r="OL229" s="58"/>
      <c r="OM229" s="58"/>
      <c r="ON229" s="58"/>
      <c r="OO229" s="58"/>
      <c r="OP229" s="58"/>
      <c r="OQ229" s="59"/>
      <c r="OR229" s="58"/>
      <c r="OS229" s="58"/>
      <c r="OT229" s="58"/>
      <c r="OU229" s="108"/>
      <c r="OV229" s="167">
        <f t="shared" si="1946"/>
        <v>0</v>
      </c>
      <c r="OW229" s="58"/>
      <c r="OX229" s="58"/>
      <c r="OY229" s="58"/>
      <c r="OZ229" s="58"/>
      <c r="PA229" s="58"/>
      <c r="PB229" s="58"/>
      <c r="PC229" s="58"/>
      <c r="PD229" s="58"/>
      <c r="PE229" s="58"/>
      <c r="PF229" s="58"/>
      <c r="PG229" s="59"/>
      <c r="PH229" s="58"/>
      <c r="PI229" s="58"/>
      <c r="PJ229" s="58"/>
      <c r="PK229" s="108"/>
      <c r="PL229" s="167">
        <f t="shared" si="1947"/>
        <v>0</v>
      </c>
      <c r="PM229" s="58"/>
      <c r="PN229" s="58"/>
      <c r="PO229" s="58"/>
      <c r="PP229" s="58"/>
      <c r="PQ229" s="58"/>
      <c r="PR229" s="58"/>
      <c r="PS229" s="58"/>
      <c r="PT229" s="58"/>
      <c r="PU229" s="58"/>
      <c r="PV229" s="58"/>
      <c r="PW229" s="59"/>
      <c r="PX229" s="58"/>
      <c r="PY229" s="58"/>
      <c r="PZ229" s="58"/>
      <c r="QA229" s="108"/>
      <c r="QB229" s="167">
        <f t="shared" si="1948"/>
        <v>0</v>
      </c>
      <c r="QC229" s="58"/>
      <c r="QD229" s="58"/>
      <c r="QE229" s="58"/>
      <c r="QF229" s="58"/>
      <c r="QG229" s="58"/>
      <c r="QH229" s="58"/>
      <c r="QI229" s="58"/>
      <c r="QJ229" s="58"/>
      <c r="QK229" s="58"/>
      <c r="QL229" s="58"/>
      <c r="QM229" s="59"/>
      <c r="QN229" s="58"/>
      <c r="QO229" s="58"/>
      <c r="QP229" s="58"/>
      <c r="QQ229" s="108"/>
      <c r="QR229" s="167">
        <f t="shared" si="1949"/>
        <v>0</v>
      </c>
      <c r="QS229" s="58"/>
      <c r="QT229" s="58"/>
      <c r="QU229" s="58"/>
      <c r="QV229" s="58"/>
      <c r="QW229" s="58"/>
      <c r="QX229" s="58"/>
      <c r="QY229" s="58"/>
      <c r="QZ229" s="58"/>
      <c r="RA229" s="58"/>
      <c r="RB229" s="58"/>
      <c r="RC229" s="59"/>
      <c r="RD229" s="58"/>
      <c r="RE229" s="58"/>
      <c r="RF229" s="58"/>
      <c r="RG229" s="58"/>
      <c r="RH229" s="58"/>
      <c r="RI229" s="58"/>
      <c r="RJ229" s="58"/>
      <c r="RK229" s="58"/>
      <c r="RL229" s="58"/>
      <c r="RM229" s="58"/>
      <c r="RN229" s="58"/>
      <c r="RO229" s="58"/>
      <c r="RP229" s="58"/>
      <c r="RQ229" s="108"/>
      <c r="RR229" s="171"/>
      <c r="RS229" s="167">
        <f t="shared" si="1950"/>
        <v>0</v>
      </c>
      <c r="RT229" s="58"/>
      <c r="RU229" s="58"/>
      <c r="RV229" s="58"/>
      <c r="RW229" s="58"/>
      <c r="RX229" s="58"/>
      <c r="RY229" s="58"/>
      <c r="RZ229" s="58"/>
      <c r="SA229" s="58"/>
      <c r="SB229" s="58"/>
      <c r="SC229" s="58"/>
      <c r="SD229" s="59"/>
      <c r="SE229" s="58"/>
      <c r="SF229" s="58"/>
      <c r="SG229" s="58"/>
      <c r="SH229" s="108"/>
      <c r="SI229" s="167">
        <f t="shared" si="1951"/>
        <v>0</v>
      </c>
      <c r="SJ229" s="58"/>
      <c r="SK229" s="58"/>
      <c r="SL229" s="58"/>
      <c r="SM229" s="58"/>
      <c r="SN229" s="58"/>
      <c r="SO229" s="58"/>
      <c r="SP229" s="58"/>
      <c r="SQ229" s="58"/>
      <c r="SR229" s="58"/>
      <c r="SS229" s="58"/>
      <c r="ST229" s="59"/>
      <c r="SU229" s="58"/>
      <c r="SV229" s="58"/>
      <c r="SW229" s="58"/>
      <c r="SX229" s="108"/>
      <c r="SY229" s="167">
        <f t="shared" si="1952"/>
        <v>0</v>
      </c>
      <c r="SZ229" s="58"/>
      <c r="TA229" s="58"/>
      <c r="TB229" s="58"/>
      <c r="TC229" s="58"/>
      <c r="TD229" s="58"/>
      <c r="TE229" s="58"/>
      <c r="TF229" s="58"/>
      <c r="TG229" s="58"/>
      <c r="TH229" s="58"/>
      <c r="TI229" s="58"/>
      <c r="TJ229" s="59"/>
      <c r="TK229" s="58"/>
      <c r="TL229" s="58"/>
      <c r="TM229" s="58"/>
      <c r="TN229" s="108"/>
      <c r="TO229" s="167">
        <f t="shared" si="1953"/>
        <v>0</v>
      </c>
      <c r="TP229" s="58"/>
      <c r="TQ229" s="58"/>
      <c r="TR229" s="58"/>
      <c r="TS229" s="58"/>
      <c r="TT229" s="58"/>
      <c r="TU229" s="58"/>
      <c r="TV229" s="58"/>
      <c r="TW229" s="58"/>
      <c r="TX229" s="58"/>
      <c r="TY229" s="58"/>
      <c r="TZ229" s="59"/>
      <c r="UA229" s="58"/>
      <c r="UB229" s="58"/>
      <c r="UC229" s="58"/>
      <c r="UD229" s="108"/>
      <c r="UE229" s="167">
        <f t="shared" si="1954"/>
        <v>0</v>
      </c>
      <c r="UF229" s="58"/>
      <c r="UG229" s="58"/>
      <c r="UH229" s="58"/>
      <c r="UI229" s="58"/>
      <c r="UJ229" s="58"/>
      <c r="UK229" s="58"/>
      <c r="UL229" s="58"/>
      <c r="UM229" s="58"/>
      <c r="UN229" s="58"/>
      <c r="UO229" s="58"/>
      <c r="UP229" s="59"/>
      <c r="UQ229" s="58"/>
      <c r="UR229" s="58"/>
      <c r="US229" s="58"/>
      <c r="UT229" s="58"/>
      <c r="UU229" s="58"/>
      <c r="UV229" s="58"/>
      <c r="UW229" s="58"/>
      <c r="UX229" s="58"/>
      <c r="UY229" s="58"/>
      <c r="UZ229" s="58"/>
      <c r="VA229" s="58"/>
      <c r="VB229" s="58"/>
      <c r="VC229" s="58"/>
      <c r="VD229" s="108"/>
      <c r="VE229" s="9" t="str">
        <f t="shared" si="1698"/>
        <v>-</v>
      </c>
    </row>
    <row r="230" spans="1:577" ht="20.149999999999999" customHeight="1">
      <c r="A230" s="21"/>
      <c r="B230" s="21"/>
      <c r="C230" s="22">
        <v>62035</v>
      </c>
      <c r="D230" s="23" t="s">
        <v>213</v>
      </c>
      <c r="E230" s="191">
        <f t="shared" si="1922"/>
        <v>0</v>
      </c>
      <c r="F230" s="192"/>
      <c r="G230" s="192"/>
      <c r="H230" s="193"/>
      <c r="I230" s="227"/>
      <c r="J230" s="239">
        <f t="shared" si="1923"/>
        <v>0</v>
      </c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9"/>
      <c r="V230" s="58"/>
      <c r="W230" s="58"/>
      <c r="X230" s="58"/>
      <c r="Y230" s="108"/>
      <c r="Z230" s="167">
        <f t="shared" si="1924"/>
        <v>0</v>
      </c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/>
      <c r="AL230" s="58"/>
      <c r="AM230" s="58"/>
      <c r="AN230" s="58"/>
      <c r="AO230" s="108"/>
      <c r="AP230" s="167">
        <f t="shared" si="1925"/>
        <v>0</v>
      </c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9"/>
      <c r="BB230" s="58"/>
      <c r="BC230" s="58"/>
      <c r="BD230" s="58"/>
      <c r="BE230" s="108"/>
      <c r="BF230" s="167">
        <f t="shared" si="1926"/>
        <v>0</v>
      </c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9"/>
      <c r="BR230" s="58"/>
      <c r="BS230" s="58"/>
      <c r="BT230" s="58"/>
      <c r="BU230" s="108"/>
      <c r="BV230" s="167">
        <f t="shared" si="1927"/>
        <v>0</v>
      </c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9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108"/>
      <c r="CV230" s="171"/>
      <c r="CW230" s="167">
        <f t="shared" si="1928"/>
        <v>0</v>
      </c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9"/>
      <c r="DI230" s="58"/>
      <c r="DJ230" s="58"/>
      <c r="DK230" s="58"/>
      <c r="DL230" s="108"/>
      <c r="DM230" s="167">
        <f t="shared" si="1929"/>
        <v>0</v>
      </c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9"/>
      <c r="DY230" s="58"/>
      <c r="DZ230" s="58"/>
      <c r="EA230" s="58"/>
      <c r="EB230" s="108"/>
      <c r="EC230" s="167">
        <f t="shared" si="1930"/>
        <v>0</v>
      </c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9"/>
      <c r="EO230" s="58"/>
      <c r="EP230" s="58"/>
      <c r="EQ230" s="58"/>
      <c r="ER230" s="108"/>
      <c r="ES230" s="167">
        <f t="shared" si="1931"/>
        <v>0</v>
      </c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9"/>
      <c r="FE230" s="58"/>
      <c r="FF230" s="58"/>
      <c r="FG230" s="58"/>
      <c r="FH230" s="108"/>
      <c r="FI230" s="167">
        <f t="shared" si="1932"/>
        <v>0</v>
      </c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9"/>
      <c r="FU230" s="58"/>
      <c r="FV230" s="58"/>
      <c r="FW230" s="58"/>
      <c r="FX230" s="108"/>
      <c r="FY230" s="167">
        <f t="shared" si="1933"/>
        <v>0</v>
      </c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9"/>
      <c r="GK230" s="58"/>
      <c r="GL230" s="58"/>
      <c r="GM230" s="58"/>
      <c r="GN230" s="108"/>
      <c r="GO230" s="167">
        <f t="shared" si="1934"/>
        <v>0</v>
      </c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9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108"/>
      <c r="HO230" s="170"/>
      <c r="HP230" s="171"/>
      <c r="HQ230" s="167">
        <f t="shared" si="1935"/>
        <v>0</v>
      </c>
      <c r="HR230" s="58"/>
      <c r="HS230" s="58"/>
      <c r="HT230" s="58"/>
      <c r="HU230" s="58"/>
      <c r="HV230" s="58"/>
      <c r="HW230" s="58"/>
      <c r="HX230" s="58"/>
      <c r="HY230" s="58"/>
      <c r="HZ230" s="58"/>
      <c r="IA230" s="58"/>
      <c r="IB230" s="59"/>
      <c r="IC230" s="58"/>
      <c r="ID230" s="58"/>
      <c r="IE230" s="58"/>
      <c r="IF230" s="108"/>
      <c r="IG230" s="167">
        <f t="shared" si="1936"/>
        <v>0</v>
      </c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9"/>
      <c r="IS230" s="58"/>
      <c r="IT230" s="58"/>
      <c r="IU230" s="58"/>
      <c r="IV230" s="108"/>
      <c r="IW230" s="167">
        <f t="shared" si="1937"/>
        <v>0</v>
      </c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9"/>
      <c r="JI230" s="58"/>
      <c r="JJ230" s="58"/>
      <c r="JK230" s="58"/>
      <c r="JL230" s="108"/>
      <c r="JM230" s="167">
        <f t="shared" si="1938"/>
        <v>0</v>
      </c>
      <c r="JN230" s="58"/>
      <c r="JO230" s="58"/>
      <c r="JP230" s="58"/>
      <c r="JQ230" s="58"/>
      <c r="JR230" s="58"/>
      <c r="JS230" s="58"/>
      <c r="JT230" s="58"/>
      <c r="JU230" s="58"/>
      <c r="JV230" s="58"/>
      <c r="JW230" s="58"/>
      <c r="JX230" s="59"/>
      <c r="JY230" s="58"/>
      <c r="JZ230" s="58"/>
      <c r="KA230" s="58"/>
      <c r="KB230" s="108"/>
      <c r="KC230" s="167">
        <f t="shared" si="1939"/>
        <v>0</v>
      </c>
      <c r="KD230" s="58"/>
      <c r="KE230" s="58"/>
      <c r="KF230" s="58"/>
      <c r="KG230" s="58"/>
      <c r="KH230" s="58"/>
      <c r="KI230" s="58"/>
      <c r="KJ230" s="58"/>
      <c r="KK230" s="58"/>
      <c r="KL230" s="58"/>
      <c r="KM230" s="58"/>
      <c r="KN230" s="59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108"/>
      <c r="LC230" s="171"/>
      <c r="LD230" s="167">
        <f t="shared" si="1940"/>
        <v>0</v>
      </c>
      <c r="LE230" s="58"/>
      <c r="LF230" s="58"/>
      <c r="LG230" s="58"/>
      <c r="LH230" s="58"/>
      <c r="LI230" s="58"/>
      <c r="LJ230" s="58"/>
      <c r="LK230" s="58"/>
      <c r="LL230" s="58"/>
      <c r="LM230" s="58"/>
      <c r="LN230" s="58"/>
      <c r="LO230" s="59"/>
      <c r="LP230" s="58"/>
      <c r="LQ230" s="58"/>
      <c r="LR230" s="58"/>
      <c r="LS230" s="108"/>
      <c r="LT230" s="167">
        <f t="shared" si="1941"/>
        <v>0</v>
      </c>
      <c r="LU230" s="58"/>
      <c r="LV230" s="58"/>
      <c r="LW230" s="58"/>
      <c r="LX230" s="58"/>
      <c r="LY230" s="58"/>
      <c r="LZ230" s="58"/>
      <c r="MA230" s="58"/>
      <c r="MB230" s="58"/>
      <c r="MC230" s="58"/>
      <c r="MD230" s="58"/>
      <c r="ME230" s="59"/>
      <c r="MF230" s="58"/>
      <c r="MG230" s="58"/>
      <c r="MH230" s="58"/>
      <c r="MI230" s="108"/>
      <c r="MJ230" s="167">
        <f t="shared" si="1942"/>
        <v>0</v>
      </c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9"/>
      <c r="MV230" s="58"/>
      <c r="MW230" s="58"/>
      <c r="MX230" s="58"/>
      <c r="MY230" s="108"/>
      <c r="MZ230" s="167">
        <f t="shared" si="1943"/>
        <v>0</v>
      </c>
      <c r="NA230" s="58"/>
      <c r="NB230" s="58"/>
      <c r="NC230" s="58"/>
      <c r="ND230" s="58"/>
      <c r="NE230" s="58"/>
      <c r="NF230" s="58"/>
      <c r="NG230" s="58"/>
      <c r="NH230" s="58"/>
      <c r="NI230" s="58"/>
      <c r="NJ230" s="58"/>
      <c r="NK230" s="59"/>
      <c r="NL230" s="58"/>
      <c r="NM230" s="58"/>
      <c r="NN230" s="58"/>
      <c r="NO230" s="108"/>
      <c r="NP230" s="167">
        <f t="shared" si="1944"/>
        <v>0</v>
      </c>
      <c r="NQ230" s="58"/>
      <c r="NR230" s="58"/>
      <c r="NS230" s="58"/>
      <c r="NT230" s="58"/>
      <c r="NU230" s="58"/>
      <c r="NV230" s="58"/>
      <c r="NW230" s="58"/>
      <c r="NX230" s="58"/>
      <c r="NY230" s="58"/>
      <c r="NZ230" s="58"/>
      <c r="OA230" s="59"/>
      <c r="OB230" s="58"/>
      <c r="OC230" s="58"/>
      <c r="OD230" s="58"/>
      <c r="OE230" s="108"/>
      <c r="OF230" s="167">
        <f t="shared" si="1945"/>
        <v>0</v>
      </c>
      <c r="OG230" s="58"/>
      <c r="OH230" s="58"/>
      <c r="OI230" s="58"/>
      <c r="OJ230" s="58"/>
      <c r="OK230" s="58"/>
      <c r="OL230" s="58"/>
      <c r="OM230" s="58"/>
      <c r="ON230" s="58"/>
      <c r="OO230" s="58"/>
      <c r="OP230" s="58"/>
      <c r="OQ230" s="59"/>
      <c r="OR230" s="58"/>
      <c r="OS230" s="58"/>
      <c r="OT230" s="58"/>
      <c r="OU230" s="108"/>
      <c r="OV230" s="167">
        <f t="shared" si="1946"/>
        <v>0</v>
      </c>
      <c r="OW230" s="58"/>
      <c r="OX230" s="58"/>
      <c r="OY230" s="58"/>
      <c r="OZ230" s="58"/>
      <c r="PA230" s="58"/>
      <c r="PB230" s="58"/>
      <c r="PC230" s="58"/>
      <c r="PD230" s="58"/>
      <c r="PE230" s="58"/>
      <c r="PF230" s="58"/>
      <c r="PG230" s="59"/>
      <c r="PH230" s="58"/>
      <c r="PI230" s="58"/>
      <c r="PJ230" s="58"/>
      <c r="PK230" s="108"/>
      <c r="PL230" s="167">
        <f t="shared" si="1947"/>
        <v>0</v>
      </c>
      <c r="PM230" s="58"/>
      <c r="PN230" s="58"/>
      <c r="PO230" s="58"/>
      <c r="PP230" s="58"/>
      <c r="PQ230" s="58"/>
      <c r="PR230" s="58"/>
      <c r="PS230" s="58"/>
      <c r="PT230" s="58"/>
      <c r="PU230" s="58"/>
      <c r="PV230" s="58"/>
      <c r="PW230" s="59"/>
      <c r="PX230" s="58"/>
      <c r="PY230" s="58"/>
      <c r="PZ230" s="58"/>
      <c r="QA230" s="108"/>
      <c r="QB230" s="167">
        <f t="shared" si="1948"/>
        <v>0</v>
      </c>
      <c r="QC230" s="58"/>
      <c r="QD230" s="58"/>
      <c r="QE230" s="58"/>
      <c r="QF230" s="58"/>
      <c r="QG230" s="58"/>
      <c r="QH230" s="58"/>
      <c r="QI230" s="58"/>
      <c r="QJ230" s="58"/>
      <c r="QK230" s="58"/>
      <c r="QL230" s="58"/>
      <c r="QM230" s="59"/>
      <c r="QN230" s="58"/>
      <c r="QO230" s="58"/>
      <c r="QP230" s="58"/>
      <c r="QQ230" s="108"/>
      <c r="QR230" s="167">
        <f t="shared" si="1949"/>
        <v>0</v>
      </c>
      <c r="QS230" s="58"/>
      <c r="QT230" s="58"/>
      <c r="QU230" s="58"/>
      <c r="QV230" s="58"/>
      <c r="QW230" s="58"/>
      <c r="QX230" s="58"/>
      <c r="QY230" s="58"/>
      <c r="QZ230" s="58"/>
      <c r="RA230" s="58"/>
      <c r="RB230" s="58"/>
      <c r="RC230" s="59"/>
      <c r="RD230" s="58"/>
      <c r="RE230" s="58"/>
      <c r="RF230" s="58"/>
      <c r="RG230" s="58"/>
      <c r="RH230" s="58"/>
      <c r="RI230" s="58"/>
      <c r="RJ230" s="58"/>
      <c r="RK230" s="58"/>
      <c r="RL230" s="58"/>
      <c r="RM230" s="58"/>
      <c r="RN230" s="58"/>
      <c r="RO230" s="58"/>
      <c r="RP230" s="58"/>
      <c r="RQ230" s="108"/>
      <c r="RR230" s="171"/>
      <c r="RS230" s="167">
        <f t="shared" si="1950"/>
        <v>0</v>
      </c>
      <c r="RT230" s="58"/>
      <c r="RU230" s="58"/>
      <c r="RV230" s="58"/>
      <c r="RW230" s="58"/>
      <c r="RX230" s="58"/>
      <c r="RY230" s="58"/>
      <c r="RZ230" s="58"/>
      <c r="SA230" s="58"/>
      <c r="SB230" s="58"/>
      <c r="SC230" s="58"/>
      <c r="SD230" s="59"/>
      <c r="SE230" s="58"/>
      <c r="SF230" s="58"/>
      <c r="SG230" s="58"/>
      <c r="SH230" s="108"/>
      <c r="SI230" s="167">
        <f t="shared" si="1951"/>
        <v>0</v>
      </c>
      <c r="SJ230" s="58"/>
      <c r="SK230" s="58"/>
      <c r="SL230" s="58"/>
      <c r="SM230" s="58"/>
      <c r="SN230" s="58"/>
      <c r="SO230" s="58"/>
      <c r="SP230" s="58"/>
      <c r="SQ230" s="58"/>
      <c r="SR230" s="58"/>
      <c r="SS230" s="58"/>
      <c r="ST230" s="59"/>
      <c r="SU230" s="58"/>
      <c r="SV230" s="58"/>
      <c r="SW230" s="58"/>
      <c r="SX230" s="108"/>
      <c r="SY230" s="167">
        <f t="shared" si="1952"/>
        <v>0</v>
      </c>
      <c r="SZ230" s="58"/>
      <c r="TA230" s="58"/>
      <c r="TB230" s="58"/>
      <c r="TC230" s="58"/>
      <c r="TD230" s="58"/>
      <c r="TE230" s="58"/>
      <c r="TF230" s="58"/>
      <c r="TG230" s="58"/>
      <c r="TH230" s="58"/>
      <c r="TI230" s="58"/>
      <c r="TJ230" s="59"/>
      <c r="TK230" s="58"/>
      <c r="TL230" s="58"/>
      <c r="TM230" s="58"/>
      <c r="TN230" s="108"/>
      <c r="TO230" s="167">
        <f t="shared" si="1953"/>
        <v>0</v>
      </c>
      <c r="TP230" s="58"/>
      <c r="TQ230" s="58"/>
      <c r="TR230" s="58"/>
      <c r="TS230" s="58"/>
      <c r="TT230" s="58"/>
      <c r="TU230" s="58"/>
      <c r="TV230" s="58"/>
      <c r="TW230" s="58"/>
      <c r="TX230" s="58"/>
      <c r="TY230" s="58"/>
      <c r="TZ230" s="59"/>
      <c r="UA230" s="58"/>
      <c r="UB230" s="58"/>
      <c r="UC230" s="58"/>
      <c r="UD230" s="108"/>
      <c r="UE230" s="167">
        <f t="shared" si="1954"/>
        <v>0</v>
      </c>
      <c r="UF230" s="58"/>
      <c r="UG230" s="58"/>
      <c r="UH230" s="58"/>
      <c r="UI230" s="58"/>
      <c r="UJ230" s="58"/>
      <c r="UK230" s="58"/>
      <c r="UL230" s="58"/>
      <c r="UM230" s="58"/>
      <c r="UN230" s="58"/>
      <c r="UO230" s="58"/>
      <c r="UP230" s="59"/>
      <c r="UQ230" s="58"/>
      <c r="UR230" s="58"/>
      <c r="US230" s="58"/>
      <c r="UT230" s="58"/>
      <c r="UU230" s="58"/>
      <c r="UV230" s="58"/>
      <c r="UW230" s="58"/>
      <c r="UX230" s="58"/>
      <c r="UY230" s="58"/>
      <c r="UZ230" s="58"/>
      <c r="VA230" s="58"/>
      <c r="VB230" s="58"/>
      <c r="VC230" s="58"/>
      <c r="VD230" s="108"/>
      <c r="VE230" s="9" t="str">
        <f t="shared" si="1698"/>
        <v>-</v>
      </c>
    </row>
    <row r="231" spans="1:577" ht="20.149999999999999" customHeight="1">
      <c r="A231" s="21"/>
      <c r="B231" s="21"/>
      <c r="C231" s="22">
        <v>62036</v>
      </c>
      <c r="D231" s="23" t="s">
        <v>214</v>
      </c>
      <c r="E231" s="191">
        <f t="shared" si="1922"/>
        <v>0</v>
      </c>
      <c r="F231" s="192"/>
      <c r="G231" s="192"/>
      <c r="H231" s="193"/>
      <c r="I231" s="227"/>
      <c r="J231" s="239">
        <f t="shared" si="1923"/>
        <v>0</v>
      </c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9"/>
      <c r="V231" s="58"/>
      <c r="W231" s="58"/>
      <c r="X231" s="58"/>
      <c r="Y231" s="108"/>
      <c r="Z231" s="167">
        <f t="shared" si="1924"/>
        <v>0</v>
      </c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/>
      <c r="AL231" s="58"/>
      <c r="AM231" s="58"/>
      <c r="AN231" s="58"/>
      <c r="AO231" s="108"/>
      <c r="AP231" s="167">
        <f t="shared" si="1925"/>
        <v>0</v>
      </c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9"/>
      <c r="BB231" s="58"/>
      <c r="BC231" s="58"/>
      <c r="BD231" s="58"/>
      <c r="BE231" s="108"/>
      <c r="BF231" s="167">
        <f t="shared" si="1926"/>
        <v>0</v>
      </c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9"/>
      <c r="BR231" s="58"/>
      <c r="BS231" s="58"/>
      <c r="BT231" s="58"/>
      <c r="BU231" s="108"/>
      <c r="BV231" s="167">
        <f t="shared" si="1927"/>
        <v>0</v>
      </c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9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108"/>
      <c r="CV231" s="171"/>
      <c r="CW231" s="167">
        <f t="shared" si="1928"/>
        <v>0</v>
      </c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9"/>
      <c r="DI231" s="58"/>
      <c r="DJ231" s="58"/>
      <c r="DK231" s="58"/>
      <c r="DL231" s="108"/>
      <c r="DM231" s="167">
        <f t="shared" si="1929"/>
        <v>0</v>
      </c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9"/>
      <c r="DY231" s="58"/>
      <c r="DZ231" s="58"/>
      <c r="EA231" s="58"/>
      <c r="EB231" s="108"/>
      <c r="EC231" s="167">
        <f t="shared" si="1930"/>
        <v>0</v>
      </c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9"/>
      <c r="EO231" s="58"/>
      <c r="EP231" s="58"/>
      <c r="EQ231" s="58"/>
      <c r="ER231" s="108"/>
      <c r="ES231" s="167">
        <f t="shared" si="1931"/>
        <v>0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9"/>
      <c r="FE231" s="58"/>
      <c r="FF231" s="58"/>
      <c r="FG231" s="58"/>
      <c r="FH231" s="108"/>
      <c r="FI231" s="167">
        <f t="shared" si="1932"/>
        <v>0</v>
      </c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9"/>
      <c r="FU231" s="58"/>
      <c r="FV231" s="58"/>
      <c r="FW231" s="58"/>
      <c r="FX231" s="108"/>
      <c r="FY231" s="167">
        <f t="shared" si="1933"/>
        <v>0</v>
      </c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9"/>
      <c r="GK231" s="58"/>
      <c r="GL231" s="58"/>
      <c r="GM231" s="58"/>
      <c r="GN231" s="108"/>
      <c r="GO231" s="167">
        <f t="shared" si="1934"/>
        <v>0</v>
      </c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9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108"/>
      <c r="HO231" s="170"/>
      <c r="HP231" s="171"/>
      <c r="HQ231" s="167">
        <f t="shared" si="1935"/>
        <v>0</v>
      </c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9"/>
      <c r="IC231" s="58"/>
      <c r="ID231" s="58"/>
      <c r="IE231" s="58"/>
      <c r="IF231" s="108"/>
      <c r="IG231" s="167">
        <f t="shared" si="1936"/>
        <v>0</v>
      </c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9"/>
      <c r="IS231" s="58"/>
      <c r="IT231" s="58"/>
      <c r="IU231" s="58"/>
      <c r="IV231" s="108"/>
      <c r="IW231" s="167">
        <f t="shared" si="1937"/>
        <v>0</v>
      </c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9"/>
      <c r="JI231" s="58"/>
      <c r="JJ231" s="58"/>
      <c r="JK231" s="58"/>
      <c r="JL231" s="108"/>
      <c r="JM231" s="167">
        <f t="shared" si="1938"/>
        <v>0</v>
      </c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9"/>
      <c r="JY231" s="58"/>
      <c r="JZ231" s="58"/>
      <c r="KA231" s="58"/>
      <c r="KB231" s="108"/>
      <c r="KC231" s="167">
        <f t="shared" si="1939"/>
        <v>0</v>
      </c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9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108"/>
      <c r="LC231" s="171"/>
      <c r="LD231" s="167">
        <f t="shared" si="1940"/>
        <v>0</v>
      </c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9"/>
      <c r="LP231" s="58"/>
      <c r="LQ231" s="58"/>
      <c r="LR231" s="58"/>
      <c r="LS231" s="108"/>
      <c r="LT231" s="167">
        <f t="shared" si="1941"/>
        <v>0</v>
      </c>
      <c r="LU231" s="58"/>
      <c r="LV231" s="58"/>
      <c r="LW231" s="58"/>
      <c r="LX231" s="58"/>
      <c r="LY231" s="58"/>
      <c r="LZ231" s="58"/>
      <c r="MA231" s="58"/>
      <c r="MB231" s="58"/>
      <c r="MC231" s="58"/>
      <c r="MD231" s="58"/>
      <c r="ME231" s="59"/>
      <c r="MF231" s="58"/>
      <c r="MG231" s="58"/>
      <c r="MH231" s="58"/>
      <c r="MI231" s="108"/>
      <c r="MJ231" s="167">
        <f t="shared" si="1942"/>
        <v>0</v>
      </c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9"/>
      <c r="MV231" s="58"/>
      <c r="MW231" s="58"/>
      <c r="MX231" s="58"/>
      <c r="MY231" s="108"/>
      <c r="MZ231" s="167">
        <f t="shared" si="1943"/>
        <v>0</v>
      </c>
      <c r="NA231" s="58"/>
      <c r="NB231" s="58"/>
      <c r="NC231" s="58"/>
      <c r="ND231" s="58"/>
      <c r="NE231" s="58"/>
      <c r="NF231" s="58"/>
      <c r="NG231" s="58"/>
      <c r="NH231" s="58"/>
      <c r="NI231" s="58"/>
      <c r="NJ231" s="58"/>
      <c r="NK231" s="59"/>
      <c r="NL231" s="58"/>
      <c r="NM231" s="58"/>
      <c r="NN231" s="58"/>
      <c r="NO231" s="108"/>
      <c r="NP231" s="167">
        <f t="shared" si="1944"/>
        <v>0</v>
      </c>
      <c r="NQ231" s="58"/>
      <c r="NR231" s="58"/>
      <c r="NS231" s="58"/>
      <c r="NT231" s="58"/>
      <c r="NU231" s="58"/>
      <c r="NV231" s="58"/>
      <c r="NW231" s="58"/>
      <c r="NX231" s="58"/>
      <c r="NY231" s="58"/>
      <c r="NZ231" s="58"/>
      <c r="OA231" s="59"/>
      <c r="OB231" s="58"/>
      <c r="OC231" s="58"/>
      <c r="OD231" s="58"/>
      <c r="OE231" s="108"/>
      <c r="OF231" s="167">
        <f t="shared" si="1945"/>
        <v>0</v>
      </c>
      <c r="OG231" s="58"/>
      <c r="OH231" s="58"/>
      <c r="OI231" s="58"/>
      <c r="OJ231" s="58"/>
      <c r="OK231" s="58"/>
      <c r="OL231" s="58"/>
      <c r="OM231" s="58"/>
      <c r="ON231" s="58"/>
      <c r="OO231" s="58"/>
      <c r="OP231" s="58"/>
      <c r="OQ231" s="59"/>
      <c r="OR231" s="58"/>
      <c r="OS231" s="58"/>
      <c r="OT231" s="58"/>
      <c r="OU231" s="108"/>
      <c r="OV231" s="167">
        <f t="shared" si="1946"/>
        <v>0</v>
      </c>
      <c r="OW231" s="58"/>
      <c r="OX231" s="58"/>
      <c r="OY231" s="58"/>
      <c r="OZ231" s="58"/>
      <c r="PA231" s="58"/>
      <c r="PB231" s="58"/>
      <c r="PC231" s="58"/>
      <c r="PD231" s="58"/>
      <c r="PE231" s="58"/>
      <c r="PF231" s="58"/>
      <c r="PG231" s="59"/>
      <c r="PH231" s="58"/>
      <c r="PI231" s="58"/>
      <c r="PJ231" s="58"/>
      <c r="PK231" s="108"/>
      <c r="PL231" s="167">
        <f t="shared" si="1947"/>
        <v>0</v>
      </c>
      <c r="PM231" s="58"/>
      <c r="PN231" s="58"/>
      <c r="PO231" s="58"/>
      <c r="PP231" s="58"/>
      <c r="PQ231" s="58"/>
      <c r="PR231" s="58"/>
      <c r="PS231" s="58"/>
      <c r="PT231" s="58"/>
      <c r="PU231" s="58"/>
      <c r="PV231" s="58"/>
      <c r="PW231" s="59"/>
      <c r="PX231" s="58"/>
      <c r="PY231" s="58"/>
      <c r="PZ231" s="58"/>
      <c r="QA231" s="108"/>
      <c r="QB231" s="167">
        <f t="shared" si="1948"/>
        <v>0</v>
      </c>
      <c r="QC231" s="58"/>
      <c r="QD231" s="58"/>
      <c r="QE231" s="58"/>
      <c r="QF231" s="58"/>
      <c r="QG231" s="58"/>
      <c r="QH231" s="58"/>
      <c r="QI231" s="58"/>
      <c r="QJ231" s="58"/>
      <c r="QK231" s="58"/>
      <c r="QL231" s="58"/>
      <c r="QM231" s="59"/>
      <c r="QN231" s="58"/>
      <c r="QO231" s="58"/>
      <c r="QP231" s="58"/>
      <c r="QQ231" s="108"/>
      <c r="QR231" s="167">
        <f t="shared" si="1949"/>
        <v>0</v>
      </c>
      <c r="QS231" s="58"/>
      <c r="QT231" s="58"/>
      <c r="QU231" s="58"/>
      <c r="QV231" s="58"/>
      <c r="QW231" s="58"/>
      <c r="QX231" s="58"/>
      <c r="QY231" s="58"/>
      <c r="QZ231" s="58"/>
      <c r="RA231" s="58"/>
      <c r="RB231" s="58"/>
      <c r="RC231" s="59"/>
      <c r="RD231" s="58"/>
      <c r="RE231" s="58"/>
      <c r="RF231" s="58"/>
      <c r="RG231" s="58"/>
      <c r="RH231" s="58"/>
      <c r="RI231" s="58"/>
      <c r="RJ231" s="58"/>
      <c r="RK231" s="58"/>
      <c r="RL231" s="58"/>
      <c r="RM231" s="58"/>
      <c r="RN231" s="58"/>
      <c r="RO231" s="58"/>
      <c r="RP231" s="58"/>
      <c r="RQ231" s="108"/>
      <c r="RR231" s="171"/>
      <c r="RS231" s="167">
        <f t="shared" si="1950"/>
        <v>0</v>
      </c>
      <c r="RT231" s="58"/>
      <c r="RU231" s="58"/>
      <c r="RV231" s="58"/>
      <c r="RW231" s="58"/>
      <c r="RX231" s="58"/>
      <c r="RY231" s="58"/>
      <c r="RZ231" s="58"/>
      <c r="SA231" s="58"/>
      <c r="SB231" s="58"/>
      <c r="SC231" s="58"/>
      <c r="SD231" s="59"/>
      <c r="SE231" s="58"/>
      <c r="SF231" s="58"/>
      <c r="SG231" s="58"/>
      <c r="SH231" s="108"/>
      <c r="SI231" s="167">
        <f t="shared" si="1951"/>
        <v>0</v>
      </c>
      <c r="SJ231" s="58"/>
      <c r="SK231" s="58"/>
      <c r="SL231" s="58"/>
      <c r="SM231" s="58"/>
      <c r="SN231" s="58"/>
      <c r="SO231" s="58"/>
      <c r="SP231" s="58"/>
      <c r="SQ231" s="58"/>
      <c r="SR231" s="58"/>
      <c r="SS231" s="58"/>
      <c r="ST231" s="59"/>
      <c r="SU231" s="58"/>
      <c r="SV231" s="58"/>
      <c r="SW231" s="58"/>
      <c r="SX231" s="108"/>
      <c r="SY231" s="167">
        <f t="shared" si="1952"/>
        <v>0</v>
      </c>
      <c r="SZ231" s="58"/>
      <c r="TA231" s="58"/>
      <c r="TB231" s="58"/>
      <c r="TC231" s="58"/>
      <c r="TD231" s="58"/>
      <c r="TE231" s="58"/>
      <c r="TF231" s="58"/>
      <c r="TG231" s="58"/>
      <c r="TH231" s="58"/>
      <c r="TI231" s="58"/>
      <c r="TJ231" s="59"/>
      <c r="TK231" s="58"/>
      <c r="TL231" s="58"/>
      <c r="TM231" s="58"/>
      <c r="TN231" s="108"/>
      <c r="TO231" s="167">
        <f t="shared" si="1953"/>
        <v>0</v>
      </c>
      <c r="TP231" s="58"/>
      <c r="TQ231" s="58"/>
      <c r="TR231" s="58"/>
      <c r="TS231" s="58"/>
      <c r="TT231" s="58"/>
      <c r="TU231" s="58"/>
      <c r="TV231" s="58"/>
      <c r="TW231" s="58"/>
      <c r="TX231" s="58"/>
      <c r="TY231" s="58"/>
      <c r="TZ231" s="59"/>
      <c r="UA231" s="58"/>
      <c r="UB231" s="58"/>
      <c r="UC231" s="58"/>
      <c r="UD231" s="108"/>
      <c r="UE231" s="167">
        <f t="shared" si="1954"/>
        <v>0</v>
      </c>
      <c r="UF231" s="58"/>
      <c r="UG231" s="58"/>
      <c r="UH231" s="58"/>
      <c r="UI231" s="58"/>
      <c r="UJ231" s="58"/>
      <c r="UK231" s="58"/>
      <c r="UL231" s="58"/>
      <c r="UM231" s="58"/>
      <c r="UN231" s="58"/>
      <c r="UO231" s="58"/>
      <c r="UP231" s="59"/>
      <c r="UQ231" s="58"/>
      <c r="UR231" s="58"/>
      <c r="US231" s="58"/>
      <c r="UT231" s="58"/>
      <c r="UU231" s="58"/>
      <c r="UV231" s="58"/>
      <c r="UW231" s="58"/>
      <c r="UX231" s="58"/>
      <c r="UY231" s="58"/>
      <c r="UZ231" s="58"/>
      <c r="VA231" s="58"/>
      <c r="VB231" s="58"/>
      <c r="VC231" s="58"/>
      <c r="VD231" s="108"/>
      <c r="VE231" s="9" t="str">
        <f t="shared" si="1698"/>
        <v>-</v>
      </c>
    </row>
    <row r="232" spans="1:577" ht="20.149999999999999" customHeight="1">
      <c r="A232" s="21"/>
      <c r="B232" s="21"/>
      <c r="C232" s="22">
        <v>62037</v>
      </c>
      <c r="D232" s="23" t="s">
        <v>215</v>
      </c>
      <c r="E232" s="191">
        <f t="shared" si="1922"/>
        <v>0</v>
      </c>
      <c r="F232" s="192"/>
      <c r="G232" s="192"/>
      <c r="H232" s="193"/>
      <c r="I232" s="227"/>
      <c r="J232" s="239">
        <f t="shared" si="1923"/>
        <v>0</v>
      </c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9"/>
      <c r="V232" s="58"/>
      <c r="W232" s="58"/>
      <c r="X232" s="58"/>
      <c r="Y232" s="108"/>
      <c r="Z232" s="167">
        <f t="shared" si="1924"/>
        <v>0</v>
      </c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/>
      <c r="AL232" s="58"/>
      <c r="AM232" s="58"/>
      <c r="AN232" s="58"/>
      <c r="AO232" s="108"/>
      <c r="AP232" s="167">
        <f t="shared" si="1925"/>
        <v>0</v>
      </c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9"/>
      <c r="BB232" s="58"/>
      <c r="BC232" s="58"/>
      <c r="BD232" s="58"/>
      <c r="BE232" s="108"/>
      <c r="BF232" s="167">
        <f t="shared" si="1926"/>
        <v>0</v>
      </c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9"/>
      <c r="BR232" s="58"/>
      <c r="BS232" s="58"/>
      <c r="BT232" s="58"/>
      <c r="BU232" s="108"/>
      <c r="BV232" s="167">
        <f t="shared" si="1927"/>
        <v>0</v>
      </c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9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108"/>
      <c r="CV232" s="171"/>
      <c r="CW232" s="167">
        <f t="shared" si="1928"/>
        <v>0</v>
      </c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9"/>
      <c r="DI232" s="58"/>
      <c r="DJ232" s="58"/>
      <c r="DK232" s="58"/>
      <c r="DL232" s="108"/>
      <c r="DM232" s="167">
        <f t="shared" si="1929"/>
        <v>0</v>
      </c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9"/>
      <c r="DY232" s="58"/>
      <c r="DZ232" s="58"/>
      <c r="EA232" s="58"/>
      <c r="EB232" s="108"/>
      <c r="EC232" s="167">
        <f t="shared" si="1930"/>
        <v>0</v>
      </c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9"/>
      <c r="EO232" s="58"/>
      <c r="EP232" s="58"/>
      <c r="EQ232" s="58"/>
      <c r="ER232" s="108"/>
      <c r="ES232" s="167">
        <f t="shared" si="1931"/>
        <v>0</v>
      </c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9"/>
      <c r="FE232" s="58"/>
      <c r="FF232" s="58"/>
      <c r="FG232" s="58"/>
      <c r="FH232" s="108"/>
      <c r="FI232" s="167">
        <f t="shared" si="1932"/>
        <v>0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9"/>
      <c r="FU232" s="58"/>
      <c r="FV232" s="58"/>
      <c r="FW232" s="58"/>
      <c r="FX232" s="108"/>
      <c r="FY232" s="167">
        <f t="shared" si="1933"/>
        <v>0</v>
      </c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9"/>
      <c r="GK232" s="58"/>
      <c r="GL232" s="58"/>
      <c r="GM232" s="58"/>
      <c r="GN232" s="108"/>
      <c r="GO232" s="167">
        <f t="shared" si="1934"/>
        <v>0</v>
      </c>
      <c r="GP232" s="58"/>
      <c r="GQ232" s="58"/>
      <c r="GR232" s="58"/>
      <c r="GS232" s="58"/>
      <c r="GT232" s="58"/>
      <c r="GU232" s="58"/>
      <c r="GV232" s="58"/>
      <c r="GW232" s="58"/>
      <c r="GX232" s="58"/>
      <c r="GY232" s="58"/>
      <c r="GZ232" s="59"/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108"/>
      <c r="HO232" s="170"/>
      <c r="HP232" s="171"/>
      <c r="HQ232" s="167">
        <f t="shared" si="1935"/>
        <v>0</v>
      </c>
      <c r="HR232" s="58"/>
      <c r="HS232" s="58"/>
      <c r="HT232" s="58"/>
      <c r="HU232" s="58"/>
      <c r="HV232" s="58"/>
      <c r="HW232" s="58"/>
      <c r="HX232" s="58"/>
      <c r="HY232" s="58"/>
      <c r="HZ232" s="58"/>
      <c r="IA232" s="58"/>
      <c r="IB232" s="59"/>
      <c r="IC232" s="58"/>
      <c r="ID232" s="58"/>
      <c r="IE232" s="58"/>
      <c r="IF232" s="108"/>
      <c r="IG232" s="167">
        <f t="shared" si="1936"/>
        <v>0</v>
      </c>
      <c r="IH232" s="58"/>
      <c r="II232" s="58"/>
      <c r="IJ232" s="58"/>
      <c r="IK232" s="58"/>
      <c r="IL232" s="58"/>
      <c r="IM232" s="58"/>
      <c r="IN232" s="58"/>
      <c r="IO232" s="58"/>
      <c r="IP232" s="58"/>
      <c r="IQ232" s="58"/>
      <c r="IR232" s="59"/>
      <c r="IS232" s="58"/>
      <c r="IT232" s="58"/>
      <c r="IU232" s="58"/>
      <c r="IV232" s="108"/>
      <c r="IW232" s="167">
        <f t="shared" si="1937"/>
        <v>0</v>
      </c>
      <c r="IX232" s="58"/>
      <c r="IY232" s="58"/>
      <c r="IZ232" s="58"/>
      <c r="JA232" s="58"/>
      <c r="JB232" s="58"/>
      <c r="JC232" s="58"/>
      <c r="JD232" s="58"/>
      <c r="JE232" s="58"/>
      <c r="JF232" s="58"/>
      <c r="JG232" s="58"/>
      <c r="JH232" s="59"/>
      <c r="JI232" s="58"/>
      <c r="JJ232" s="58"/>
      <c r="JK232" s="58"/>
      <c r="JL232" s="108"/>
      <c r="JM232" s="167">
        <f t="shared" si="1938"/>
        <v>0</v>
      </c>
      <c r="JN232" s="58"/>
      <c r="JO232" s="58"/>
      <c r="JP232" s="58"/>
      <c r="JQ232" s="58"/>
      <c r="JR232" s="58"/>
      <c r="JS232" s="58"/>
      <c r="JT232" s="58"/>
      <c r="JU232" s="58"/>
      <c r="JV232" s="58"/>
      <c r="JW232" s="58"/>
      <c r="JX232" s="59"/>
      <c r="JY232" s="58"/>
      <c r="JZ232" s="58"/>
      <c r="KA232" s="58"/>
      <c r="KB232" s="108"/>
      <c r="KC232" s="167">
        <f t="shared" si="1939"/>
        <v>0</v>
      </c>
      <c r="KD232" s="58"/>
      <c r="KE232" s="58"/>
      <c r="KF232" s="58"/>
      <c r="KG232" s="58"/>
      <c r="KH232" s="58"/>
      <c r="KI232" s="58"/>
      <c r="KJ232" s="58"/>
      <c r="KK232" s="58"/>
      <c r="KL232" s="58"/>
      <c r="KM232" s="58"/>
      <c r="KN232" s="59"/>
      <c r="KO232" s="58"/>
      <c r="KP232" s="58"/>
      <c r="KQ232" s="58"/>
      <c r="KR232" s="58"/>
      <c r="KS232" s="58"/>
      <c r="KT232" s="58"/>
      <c r="KU232" s="58"/>
      <c r="KV232" s="58"/>
      <c r="KW232" s="58"/>
      <c r="KX232" s="58"/>
      <c r="KY232" s="58"/>
      <c r="KZ232" s="58"/>
      <c r="LA232" s="58"/>
      <c r="LB232" s="108"/>
      <c r="LC232" s="171"/>
      <c r="LD232" s="167">
        <f t="shared" si="1940"/>
        <v>0</v>
      </c>
      <c r="LE232" s="58"/>
      <c r="LF232" s="58"/>
      <c r="LG232" s="58"/>
      <c r="LH232" s="58"/>
      <c r="LI232" s="58"/>
      <c r="LJ232" s="58"/>
      <c r="LK232" s="58"/>
      <c r="LL232" s="58"/>
      <c r="LM232" s="58"/>
      <c r="LN232" s="58"/>
      <c r="LO232" s="59"/>
      <c r="LP232" s="58"/>
      <c r="LQ232" s="58"/>
      <c r="LR232" s="58"/>
      <c r="LS232" s="108"/>
      <c r="LT232" s="167">
        <f t="shared" si="1941"/>
        <v>0</v>
      </c>
      <c r="LU232" s="58"/>
      <c r="LV232" s="58"/>
      <c r="LW232" s="58"/>
      <c r="LX232" s="58"/>
      <c r="LY232" s="58"/>
      <c r="LZ232" s="58"/>
      <c r="MA232" s="58"/>
      <c r="MB232" s="58"/>
      <c r="MC232" s="58"/>
      <c r="MD232" s="58"/>
      <c r="ME232" s="59"/>
      <c r="MF232" s="58"/>
      <c r="MG232" s="58"/>
      <c r="MH232" s="58"/>
      <c r="MI232" s="108"/>
      <c r="MJ232" s="167">
        <f t="shared" si="1942"/>
        <v>0</v>
      </c>
      <c r="MK232" s="58"/>
      <c r="ML232" s="58"/>
      <c r="MM232" s="58"/>
      <c r="MN232" s="58"/>
      <c r="MO232" s="58"/>
      <c r="MP232" s="58"/>
      <c r="MQ232" s="58"/>
      <c r="MR232" s="58"/>
      <c r="MS232" s="58"/>
      <c r="MT232" s="58"/>
      <c r="MU232" s="59"/>
      <c r="MV232" s="58"/>
      <c r="MW232" s="58"/>
      <c r="MX232" s="58"/>
      <c r="MY232" s="108"/>
      <c r="MZ232" s="167">
        <f t="shared" si="1943"/>
        <v>0</v>
      </c>
      <c r="NA232" s="58"/>
      <c r="NB232" s="58"/>
      <c r="NC232" s="58"/>
      <c r="ND232" s="58"/>
      <c r="NE232" s="58"/>
      <c r="NF232" s="58"/>
      <c r="NG232" s="58"/>
      <c r="NH232" s="58"/>
      <c r="NI232" s="58"/>
      <c r="NJ232" s="58"/>
      <c r="NK232" s="59"/>
      <c r="NL232" s="58"/>
      <c r="NM232" s="58"/>
      <c r="NN232" s="58"/>
      <c r="NO232" s="108"/>
      <c r="NP232" s="167">
        <f t="shared" si="1944"/>
        <v>0</v>
      </c>
      <c r="NQ232" s="58"/>
      <c r="NR232" s="58"/>
      <c r="NS232" s="58"/>
      <c r="NT232" s="58"/>
      <c r="NU232" s="58"/>
      <c r="NV232" s="58"/>
      <c r="NW232" s="58"/>
      <c r="NX232" s="58"/>
      <c r="NY232" s="58"/>
      <c r="NZ232" s="58"/>
      <c r="OA232" s="59"/>
      <c r="OB232" s="58"/>
      <c r="OC232" s="58"/>
      <c r="OD232" s="58"/>
      <c r="OE232" s="108"/>
      <c r="OF232" s="167">
        <f t="shared" si="1945"/>
        <v>0</v>
      </c>
      <c r="OG232" s="58"/>
      <c r="OH232" s="58"/>
      <c r="OI232" s="58"/>
      <c r="OJ232" s="58"/>
      <c r="OK232" s="58"/>
      <c r="OL232" s="58"/>
      <c r="OM232" s="58"/>
      <c r="ON232" s="58"/>
      <c r="OO232" s="58"/>
      <c r="OP232" s="58"/>
      <c r="OQ232" s="59"/>
      <c r="OR232" s="58"/>
      <c r="OS232" s="58"/>
      <c r="OT232" s="58"/>
      <c r="OU232" s="108"/>
      <c r="OV232" s="167">
        <f t="shared" si="1946"/>
        <v>0</v>
      </c>
      <c r="OW232" s="58"/>
      <c r="OX232" s="58"/>
      <c r="OY232" s="58"/>
      <c r="OZ232" s="58"/>
      <c r="PA232" s="58"/>
      <c r="PB232" s="58"/>
      <c r="PC232" s="58"/>
      <c r="PD232" s="58"/>
      <c r="PE232" s="58"/>
      <c r="PF232" s="58"/>
      <c r="PG232" s="59"/>
      <c r="PH232" s="58"/>
      <c r="PI232" s="58"/>
      <c r="PJ232" s="58"/>
      <c r="PK232" s="108"/>
      <c r="PL232" s="167">
        <f t="shared" si="1947"/>
        <v>0</v>
      </c>
      <c r="PM232" s="58"/>
      <c r="PN232" s="58"/>
      <c r="PO232" s="58"/>
      <c r="PP232" s="58"/>
      <c r="PQ232" s="58"/>
      <c r="PR232" s="58"/>
      <c r="PS232" s="58"/>
      <c r="PT232" s="58"/>
      <c r="PU232" s="58"/>
      <c r="PV232" s="58"/>
      <c r="PW232" s="59"/>
      <c r="PX232" s="58"/>
      <c r="PY232" s="58"/>
      <c r="PZ232" s="58"/>
      <c r="QA232" s="108"/>
      <c r="QB232" s="167">
        <f t="shared" si="1948"/>
        <v>0</v>
      </c>
      <c r="QC232" s="58"/>
      <c r="QD232" s="58"/>
      <c r="QE232" s="58"/>
      <c r="QF232" s="58"/>
      <c r="QG232" s="58"/>
      <c r="QH232" s="58"/>
      <c r="QI232" s="58"/>
      <c r="QJ232" s="58"/>
      <c r="QK232" s="58"/>
      <c r="QL232" s="58"/>
      <c r="QM232" s="59"/>
      <c r="QN232" s="58"/>
      <c r="QO232" s="58"/>
      <c r="QP232" s="58"/>
      <c r="QQ232" s="108"/>
      <c r="QR232" s="167">
        <f t="shared" si="1949"/>
        <v>0</v>
      </c>
      <c r="QS232" s="58"/>
      <c r="QT232" s="58"/>
      <c r="QU232" s="58"/>
      <c r="QV232" s="58"/>
      <c r="QW232" s="58"/>
      <c r="QX232" s="58"/>
      <c r="QY232" s="58"/>
      <c r="QZ232" s="58"/>
      <c r="RA232" s="58"/>
      <c r="RB232" s="58"/>
      <c r="RC232" s="59"/>
      <c r="RD232" s="58"/>
      <c r="RE232" s="58"/>
      <c r="RF232" s="58"/>
      <c r="RG232" s="58"/>
      <c r="RH232" s="58"/>
      <c r="RI232" s="58"/>
      <c r="RJ232" s="58"/>
      <c r="RK232" s="58"/>
      <c r="RL232" s="58"/>
      <c r="RM232" s="58"/>
      <c r="RN232" s="58"/>
      <c r="RO232" s="58"/>
      <c r="RP232" s="58"/>
      <c r="RQ232" s="108"/>
      <c r="RR232" s="171"/>
      <c r="RS232" s="167">
        <f t="shared" si="1950"/>
        <v>0</v>
      </c>
      <c r="RT232" s="58"/>
      <c r="RU232" s="58"/>
      <c r="RV232" s="58"/>
      <c r="RW232" s="58"/>
      <c r="RX232" s="58"/>
      <c r="RY232" s="58"/>
      <c r="RZ232" s="58"/>
      <c r="SA232" s="58"/>
      <c r="SB232" s="58"/>
      <c r="SC232" s="58"/>
      <c r="SD232" s="59"/>
      <c r="SE232" s="58"/>
      <c r="SF232" s="58"/>
      <c r="SG232" s="58"/>
      <c r="SH232" s="108"/>
      <c r="SI232" s="167">
        <f t="shared" si="1951"/>
        <v>0</v>
      </c>
      <c r="SJ232" s="58"/>
      <c r="SK232" s="58"/>
      <c r="SL232" s="58"/>
      <c r="SM232" s="58"/>
      <c r="SN232" s="58"/>
      <c r="SO232" s="58"/>
      <c r="SP232" s="58"/>
      <c r="SQ232" s="58"/>
      <c r="SR232" s="58"/>
      <c r="SS232" s="58"/>
      <c r="ST232" s="59"/>
      <c r="SU232" s="58"/>
      <c r="SV232" s="58"/>
      <c r="SW232" s="58"/>
      <c r="SX232" s="108"/>
      <c r="SY232" s="167">
        <f t="shared" si="1952"/>
        <v>0</v>
      </c>
      <c r="SZ232" s="58"/>
      <c r="TA232" s="58"/>
      <c r="TB232" s="58"/>
      <c r="TC232" s="58"/>
      <c r="TD232" s="58"/>
      <c r="TE232" s="58"/>
      <c r="TF232" s="58"/>
      <c r="TG232" s="58"/>
      <c r="TH232" s="58"/>
      <c r="TI232" s="58"/>
      <c r="TJ232" s="59"/>
      <c r="TK232" s="58"/>
      <c r="TL232" s="58"/>
      <c r="TM232" s="58"/>
      <c r="TN232" s="108"/>
      <c r="TO232" s="167">
        <f t="shared" si="1953"/>
        <v>0</v>
      </c>
      <c r="TP232" s="58"/>
      <c r="TQ232" s="58"/>
      <c r="TR232" s="58"/>
      <c r="TS232" s="58"/>
      <c r="TT232" s="58"/>
      <c r="TU232" s="58"/>
      <c r="TV232" s="58"/>
      <c r="TW232" s="58"/>
      <c r="TX232" s="58"/>
      <c r="TY232" s="58"/>
      <c r="TZ232" s="59"/>
      <c r="UA232" s="58"/>
      <c r="UB232" s="58"/>
      <c r="UC232" s="58"/>
      <c r="UD232" s="108"/>
      <c r="UE232" s="167">
        <f t="shared" si="1954"/>
        <v>0</v>
      </c>
      <c r="UF232" s="58"/>
      <c r="UG232" s="58"/>
      <c r="UH232" s="58"/>
      <c r="UI232" s="58"/>
      <c r="UJ232" s="58"/>
      <c r="UK232" s="58"/>
      <c r="UL232" s="58"/>
      <c r="UM232" s="58"/>
      <c r="UN232" s="58"/>
      <c r="UO232" s="58"/>
      <c r="UP232" s="59"/>
      <c r="UQ232" s="58"/>
      <c r="UR232" s="58"/>
      <c r="US232" s="58"/>
      <c r="UT232" s="58"/>
      <c r="UU232" s="58"/>
      <c r="UV232" s="58"/>
      <c r="UW232" s="58"/>
      <c r="UX232" s="58"/>
      <c r="UY232" s="58"/>
      <c r="UZ232" s="58"/>
      <c r="VA232" s="58"/>
      <c r="VB232" s="58"/>
      <c r="VC232" s="58"/>
      <c r="VD232" s="108"/>
      <c r="VE232" s="9" t="str">
        <f t="shared" si="1698"/>
        <v>-</v>
      </c>
    </row>
    <row r="233" spans="1:577" ht="20.149999999999999" customHeight="1">
      <c r="A233" s="21"/>
      <c r="B233" s="21"/>
      <c r="C233" s="22">
        <v>62038</v>
      </c>
      <c r="D233" s="23" t="s">
        <v>216</v>
      </c>
      <c r="E233" s="191">
        <f t="shared" si="1922"/>
        <v>0</v>
      </c>
      <c r="F233" s="192"/>
      <c r="G233" s="192"/>
      <c r="H233" s="193"/>
      <c r="I233" s="227"/>
      <c r="J233" s="239">
        <f t="shared" si="1923"/>
        <v>0</v>
      </c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9"/>
      <c r="V233" s="58"/>
      <c r="W233" s="58"/>
      <c r="X233" s="58"/>
      <c r="Y233" s="108"/>
      <c r="Z233" s="167">
        <f t="shared" si="1924"/>
        <v>0</v>
      </c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/>
      <c r="AL233" s="58"/>
      <c r="AM233" s="58"/>
      <c r="AN233" s="58"/>
      <c r="AO233" s="108"/>
      <c r="AP233" s="167">
        <f t="shared" si="1925"/>
        <v>0</v>
      </c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9"/>
      <c r="BB233" s="58"/>
      <c r="BC233" s="58"/>
      <c r="BD233" s="58"/>
      <c r="BE233" s="108"/>
      <c r="BF233" s="167">
        <f t="shared" si="1926"/>
        <v>0</v>
      </c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9"/>
      <c r="BR233" s="58"/>
      <c r="BS233" s="58"/>
      <c r="BT233" s="58"/>
      <c r="BU233" s="108"/>
      <c r="BV233" s="167">
        <f t="shared" si="1927"/>
        <v>0</v>
      </c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9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108"/>
      <c r="CV233" s="171"/>
      <c r="CW233" s="167">
        <f t="shared" si="1928"/>
        <v>0</v>
      </c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9"/>
      <c r="DI233" s="58"/>
      <c r="DJ233" s="58"/>
      <c r="DK233" s="58"/>
      <c r="DL233" s="108"/>
      <c r="DM233" s="167">
        <f t="shared" si="1929"/>
        <v>0</v>
      </c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9"/>
      <c r="DY233" s="58"/>
      <c r="DZ233" s="58"/>
      <c r="EA233" s="58"/>
      <c r="EB233" s="108"/>
      <c r="EC233" s="167">
        <f t="shared" si="1930"/>
        <v>0</v>
      </c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9"/>
      <c r="EO233" s="58"/>
      <c r="EP233" s="58"/>
      <c r="EQ233" s="58"/>
      <c r="ER233" s="108"/>
      <c r="ES233" s="167">
        <f t="shared" si="1931"/>
        <v>0</v>
      </c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9"/>
      <c r="FE233" s="58"/>
      <c r="FF233" s="58"/>
      <c r="FG233" s="58"/>
      <c r="FH233" s="108"/>
      <c r="FI233" s="167">
        <f t="shared" si="1932"/>
        <v>0</v>
      </c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9"/>
      <c r="FU233" s="58"/>
      <c r="FV233" s="58"/>
      <c r="FW233" s="58"/>
      <c r="FX233" s="108"/>
      <c r="FY233" s="167">
        <f t="shared" si="1933"/>
        <v>0</v>
      </c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9"/>
      <c r="GK233" s="58"/>
      <c r="GL233" s="58"/>
      <c r="GM233" s="58"/>
      <c r="GN233" s="108"/>
      <c r="GO233" s="167">
        <f t="shared" si="1934"/>
        <v>0</v>
      </c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9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108"/>
      <c r="HO233" s="170"/>
      <c r="HP233" s="171"/>
      <c r="HQ233" s="167">
        <f t="shared" si="1935"/>
        <v>0</v>
      </c>
      <c r="HR233" s="58"/>
      <c r="HS233" s="58"/>
      <c r="HT233" s="58"/>
      <c r="HU233" s="58"/>
      <c r="HV233" s="58"/>
      <c r="HW233" s="58"/>
      <c r="HX233" s="58"/>
      <c r="HY233" s="58"/>
      <c r="HZ233" s="58"/>
      <c r="IA233" s="58"/>
      <c r="IB233" s="59"/>
      <c r="IC233" s="58"/>
      <c r="ID233" s="58"/>
      <c r="IE233" s="58"/>
      <c r="IF233" s="108"/>
      <c r="IG233" s="167">
        <f t="shared" si="1936"/>
        <v>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9"/>
      <c r="IS233" s="58"/>
      <c r="IT233" s="58"/>
      <c r="IU233" s="58"/>
      <c r="IV233" s="108"/>
      <c r="IW233" s="167">
        <f t="shared" si="1937"/>
        <v>0</v>
      </c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9"/>
      <c r="JI233" s="58"/>
      <c r="JJ233" s="58"/>
      <c r="JK233" s="58"/>
      <c r="JL233" s="108"/>
      <c r="JM233" s="167">
        <f t="shared" si="1938"/>
        <v>0</v>
      </c>
      <c r="JN233" s="58"/>
      <c r="JO233" s="58"/>
      <c r="JP233" s="58"/>
      <c r="JQ233" s="58"/>
      <c r="JR233" s="58"/>
      <c r="JS233" s="58"/>
      <c r="JT233" s="58"/>
      <c r="JU233" s="58"/>
      <c r="JV233" s="58"/>
      <c r="JW233" s="58"/>
      <c r="JX233" s="59"/>
      <c r="JY233" s="58"/>
      <c r="JZ233" s="58"/>
      <c r="KA233" s="58"/>
      <c r="KB233" s="108"/>
      <c r="KC233" s="167">
        <f t="shared" si="1939"/>
        <v>0</v>
      </c>
      <c r="KD233" s="58"/>
      <c r="KE233" s="58"/>
      <c r="KF233" s="58"/>
      <c r="KG233" s="58"/>
      <c r="KH233" s="58"/>
      <c r="KI233" s="58"/>
      <c r="KJ233" s="58"/>
      <c r="KK233" s="58"/>
      <c r="KL233" s="58"/>
      <c r="KM233" s="58"/>
      <c r="KN233" s="59"/>
      <c r="KO233" s="58"/>
      <c r="KP233" s="58"/>
      <c r="KQ233" s="58"/>
      <c r="KR233" s="58"/>
      <c r="KS233" s="58"/>
      <c r="KT233" s="58"/>
      <c r="KU233" s="58"/>
      <c r="KV233" s="58"/>
      <c r="KW233" s="58"/>
      <c r="KX233" s="58"/>
      <c r="KY233" s="58"/>
      <c r="KZ233" s="58"/>
      <c r="LA233" s="58"/>
      <c r="LB233" s="108"/>
      <c r="LC233" s="171"/>
      <c r="LD233" s="167">
        <f t="shared" si="1940"/>
        <v>0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9"/>
      <c r="LP233" s="58"/>
      <c r="LQ233" s="58"/>
      <c r="LR233" s="58"/>
      <c r="LS233" s="108"/>
      <c r="LT233" s="167">
        <f t="shared" si="1941"/>
        <v>0</v>
      </c>
      <c r="LU233" s="58"/>
      <c r="LV233" s="58"/>
      <c r="LW233" s="58"/>
      <c r="LX233" s="58"/>
      <c r="LY233" s="58"/>
      <c r="LZ233" s="58"/>
      <c r="MA233" s="58"/>
      <c r="MB233" s="58"/>
      <c r="MC233" s="58"/>
      <c r="MD233" s="58"/>
      <c r="ME233" s="59"/>
      <c r="MF233" s="58"/>
      <c r="MG233" s="58"/>
      <c r="MH233" s="58"/>
      <c r="MI233" s="108"/>
      <c r="MJ233" s="167">
        <f t="shared" si="1942"/>
        <v>0</v>
      </c>
      <c r="MK233" s="58"/>
      <c r="ML233" s="58"/>
      <c r="MM233" s="58"/>
      <c r="MN233" s="58"/>
      <c r="MO233" s="58"/>
      <c r="MP233" s="58"/>
      <c r="MQ233" s="58"/>
      <c r="MR233" s="58"/>
      <c r="MS233" s="58"/>
      <c r="MT233" s="58"/>
      <c r="MU233" s="59"/>
      <c r="MV233" s="58"/>
      <c r="MW233" s="58"/>
      <c r="MX233" s="58"/>
      <c r="MY233" s="108"/>
      <c r="MZ233" s="167">
        <f t="shared" si="1943"/>
        <v>0</v>
      </c>
      <c r="NA233" s="58"/>
      <c r="NB233" s="58"/>
      <c r="NC233" s="58"/>
      <c r="ND233" s="58"/>
      <c r="NE233" s="58"/>
      <c r="NF233" s="58"/>
      <c r="NG233" s="58"/>
      <c r="NH233" s="58"/>
      <c r="NI233" s="58"/>
      <c r="NJ233" s="58"/>
      <c r="NK233" s="59"/>
      <c r="NL233" s="58"/>
      <c r="NM233" s="58"/>
      <c r="NN233" s="58"/>
      <c r="NO233" s="108"/>
      <c r="NP233" s="167">
        <f t="shared" si="1944"/>
        <v>0</v>
      </c>
      <c r="NQ233" s="58"/>
      <c r="NR233" s="58"/>
      <c r="NS233" s="58"/>
      <c r="NT233" s="58"/>
      <c r="NU233" s="58"/>
      <c r="NV233" s="58"/>
      <c r="NW233" s="58"/>
      <c r="NX233" s="58"/>
      <c r="NY233" s="58"/>
      <c r="NZ233" s="58"/>
      <c r="OA233" s="59"/>
      <c r="OB233" s="58"/>
      <c r="OC233" s="58"/>
      <c r="OD233" s="58"/>
      <c r="OE233" s="108"/>
      <c r="OF233" s="167">
        <f t="shared" si="1945"/>
        <v>0</v>
      </c>
      <c r="OG233" s="58"/>
      <c r="OH233" s="58"/>
      <c r="OI233" s="58"/>
      <c r="OJ233" s="58"/>
      <c r="OK233" s="58"/>
      <c r="OL233" s="58"/>
      <c r="OM233" s="58"/>
      <c r="ON233" s="58"/>
      <c r="OO233" s="58"/>
      <c r="OP233" s="58"/>
      <c r="OQ233" s="59"/>
      <c r="OR233" s="58"/>
      <c r="OS233" s="58"/>
      <c r="OT233" s="58"/>
      <c r="OU233" s="108"/>
      <c r="OV233" s="167">
        <f t="shared" si="1946"/>
        <v>0</v>
      </c>
      <c r="OW233" s="58"/>
      <c r="OX233" s="58"/>
      <c r="OY233" s="58"/>
      <c r="OZ233" s="58"/>
      <c r="PA233" s="58"/>
      <c r="PB233" s="58"/>
      <c r="PC233" s="58"/>
      <c r="PD233" s="58"/>
      <c r="PE233" s="58"/>
      <c r="PF233" s="58"/>
      <c r="PG233" s="59"/>
      <c r="PH233" s="58"/>
      <c r="PI233" s="58"/>
      <c r="PJ233" s="58"/>
      <c r="PK233" s="108"/>
      <c r="PL233" s="167">
        <f t="shared" si="1947"/>
        <v>0</v>
      </c>
      <c r="PM233" s="58"/>
      <c r="PN233" s="58"/>
      <c r="PO233" s="58"/>
      <c r="PP233" s="58"/>
      <c r="PQ233" s="58"/>
      <c r="PR233" s="58"/>
      <c r="PS233" s="58"/>
      <c r="PT233" s="58"/>
      <c r="PU233" s="58"/>
      <c r="PV233" s="58"/>
      <c r="PW233" s="59"/>
      <c r="PX233" s="58"/>
      <c r="PY233" s="58"/>
      <c r="PZ233" s="58"/>
      <c r="QA233" s="108"/>
      <c r="QB233" s="167">
        <f t="shared" si="1948"/>
        <v>0</v>
      </c>
      <c r="QC233" s="58"/>
      <c r="QD233" s="58"/>
      <c r="QE233" s="58"/>
      <c r="QF233" s="58"/>
      <c r="QG233" s="58"/>
      <c r="QH233" s="58"/>
      <c r="QI233" s="58"/>
      <c r="QJ233" s="58"/>
      <c r="QK233" s="58"/>
      <c r="QL233" s="58"/>
      <c r="QM233" s="59"/>
      <c r="QN233" s="58"/>
      <c r="QO233" s="58"/>
      <c r="QP233" s="58"/>
      <c r="QQ233" s="108"/>
      <c r="QR233" s="167">
        <f t="shared" si="1949"/>
        <v>0</v>
      </c>
      <c r="QS233" s="58"/>
      <c r="QT233" s="58"/>
      <c r="QU233" s="58"/>
      <c r="QV233" s="58"/>
      <c r="QW233" s="58"/>
      <c r="QX233" s="58"/>
      <c r="QY233" s="58"/>
      <c r="QZ233" s="58"/>
      <c r="RA233" s="58"/>
      <c r="RB233" s="58"/>
      <c r="RC233" s="59"/>
      <c r="RD233" s="58"/>
      <c r="RE233" s="58"/>
      <c r="RF233" s="58"/>
      <c r="RG233" s="58"/>
      <c r="RH233" s="58"/>
      <c r="RI233" s="58"/>
      <c r="RJ233" s="58"/>
      <c r="RK233" s="58"/>
      <c r="RL233" s="58"/>
      <c r="RM233" s="58"/>
      <c r="RN233" s="58"/>
      <c r="RO233" s="58"/>
      <c r="RP233" s="58"/>
      <c r="RQ233" s="108"/>
      <c r="RR233" s="171"/>
      <c r="RS233" s="167">
        <f t="shared" si="1950"/>
        <v>0</v>
      </c>
      <c r="RT233" s="58"/>
      <c r="RU233" s="58"/>
      <c r="RV233" s="58"/>
      <c r="RW233" s="58"/>
      <c r="RX233" s="58"/>
      <c r="RY233" s="58"/>
      <c r="RZ233" s="58"/>
      <c r="SA233" s="58"/>
      <c r="SB233" s="58"/>
      <c r="SC233" s="58"/>
      <c r="SD233" s="59"/>
      <c r="SE233" s="58"/>
      <c r="SF233" s="58"/>
      <c r="SG233" s="58"/>
      <c r="SH233" s="108"/>
      <c r="SI233" s="167">
        <f t="shared" si="1951"/>
        <v>0</v>
      </c>
      <c r="SJ233" s="58"/>
      <c r="SK233" s="58"/>
      <c r="SL233" s="58"/>
      <c r="SM233" s="58"/>
      <c r="SN233" s="58"/>
      <c r="SO233" s="58"/>
      <c r="SP233" s="58"/>
      <c r="SQ233" s="58"/>
      <c r="SR233" s="58"/>
      <c r="SS233" s="58"/>
      <c r="ST233" s="59"/>
      <c r="SU233" s="58"/>
      <c r="SV233" s="58"/>
      <c r="SW233" s="58"/>
      <c r="SX233" s="108"/>
      <c r="SY233" s="167">
        <f t="shared" si="1952"/>
        <v>0</v>
      </c>
      <c r="SZ233" s="58"/>
      <c r="TA233" s="58"/>
      <c r="TB233" s="58"/>
      <c r="TC233" s="58"/>
      <c r="TD233" s="58"/>
      <c r="TE233" s="58"/>
      <c r="TF233" s="58"/>
      <c r="TG233" s="58"/>
      <c r="TH233" s="58"/>
      <c r="TI233" s="58"/>
      <c r="TJ233" s="59"/>
      <c r="TK233" s="58"/>
      <c r="TL233" s="58"/>
      <c r="TM233" s="58"/>
      <c r="TN233" s="108"/>
      <c r="TO233" s="167">
        <f t="shared" si="1953"/>
        <v>0</v>
      </c>
      <c r="TP233" s="58"/>
      <c r="TQ233" s="58"/>
      <c r="TR233" s="58"/>
      <c r="TS233" s="58"/>
      <c r="TT233" s="58"/>
      <c r="TU233" s="58"/>
      <c r="TV233" s="58"/>
      <c r="TW233" s="58"/>
      <c r="TX233" s="58"/>
      <c r="TY233" s="58"/>
      <c r="TZ233" s="59"/>
      <c r="UA233" s="58"/>
      <c r="UB233" s="58"/>
      <c r="UC233" s="58"/>
      <c r="UD233" s="108"/>
      <c r="UE233" s="167">
        <f t="shared" si="1954"/>
        <v>0</v>
      </c>
      <c r="UF233" s="58"/>
      <c r="UG233" s="58"/>
      <c r="UH233" s="58"/>
      <c r="UI233" s="58"/>
      <c r="UJ233" s="58"/>
      <c r="UK233" s="58"/>
      <c r="UL233" s="58"/>
      <c r="UM233" s="58"/>
      <c r="UN233" s="58"/>
      <c r="UO233" s="58"/>
      <c r="UP233" s="59"/>
      <c r="UQ233" s="58"/>
      <c r="UR233" s="58"/>
      <c r="US233" s="58"/>
      <c r="UT233" s="58"/>
      <c r="UU233" s="58"/>
      <c r="UV233" s="58"/>
      <c r="UW233" s="58"/>
      <c r="UX233" s="58"/>
      <c r="UY233" s="58"/>
      <c r="UZ233" s="58"/>
      <c r="VA233" s="58"/>
      <c r="VB233" s="58"/>
      <c r="VC233" s="58"/>
      <c r="VD233" s="108"/>
      <c r="VE233" s="9" t="str">
        <f t="shared" si="1698"/>
        <v>-</v>
      </c>
    </row>
    <row r="234" spans="1:577" ht="20.149999999999999" customHeight="1">
      <c r="A234" s="18"/>
      <c r="B234" s="18">
        <v>6204</v>
      </c>
      <c r="C234" s="18"/>
      <c r="D234" s="19" t="s">
        <v>217</v>
      </c>
      <c r="E234" s="200">
        <f t="shared" ref="E234:BP234" si="1955">E235</f>
        <v>0</v>
      </c>
      <c r="F234" s="201">
        <f t="shared" si="1955"/>
        <v>0</v>
      </c>
      <c r="G234" s="201">
        <f t="shared" si="1955"/>
        <v>0</v>
      </c>
      <c r="H234" s="202">
        <f t="shared" si="1955"/>
        <v>0</v>
      </c>
      <c r="I234" s="230">
        <f t="shared" si="1955"/>
        <v>0</v>
      </c>
      <c r="J234" s="201">
        <f t="shared" si="1955"/>
        <v>0</v>
      </c>
      <c r="K234" s="65">
        <f t="shared" si="1955"/>
        <v>0</v>
      </c>
      <c r="L234" s="64">
        <f t="shared" si="1955"/>
        <v>0</v>
      </c>
      <c r="M234" s="64">
        <f t="shared" si="1955"/>
        <v>0</v>
      </c>
      <c r="N234" s="64">
        <f t="shared" si="1955"/>
        <v>0</v>
      </c>
      <c r="O234" s="64">
        <f t="shared" si="1955"/>
        <v>0</v>
      </c>
      <c r="P234" s="64">
        <f t="shared" si="1955"/>
        <v>0</v>
      </c>
      <c r="Q234" s="64">
        <f t="shared" si="1955"/>
        <v>0</v>
      </c>
      <c r="R234" s="64">
        <f t="shared" si="1955"/>
        <v>0</v>
      </c>
      <c r="S234" s="64">
        <f t="shared" si="1955"/>
        <v>0</v>
      </c>
      <c r="T234" s="64">
        <f t="shared" si="1955"/>
        <v>0</v>
      </c>
      <c r="U234" s="65">
        <f t="shared" si="1955"/>
        <v>0</v>
      </c>
      <c r="V234" s="64">
        <f t="shared" si="1955"/>
        <v>0</v>
      </c>
      <c r="W234" s="64">
        <f t="shared" si="1955"/>
        <v>0</v>
      </c>
      <c r="X234" s="64">
        <f t="shared" si="1955"/>
        <v>0</v>
      </c>
      <c r="Y234" s="111">
        <f t="shared" si="1955"/>
        <v>0</v>
      </c>
      <c r="Z234" s="65">
        <f t="shared" si="1955"/>
        <v>0</v>
      </c>
      <c r="AA234" s="64">
        <f t="shared" si="1955"/>
        <v>0</v>
      </c>
      <c r="AB234" s="64">
        <f t="shared" si="1955"/>
        <v>0</v>
      </c>
      <c r="AC234" s="64">
        <f t="shared" si="1955"/>
        <v>0</v>
      </c>
      <c r="AD234" s="64">
        <f t="shared" si="1955"/>
        <v>0</v>
      </c>
      <c r="AE234" s="64">
        <f t="shared" si="1955"/>
        <v>0</v>
      </c>
      <c r="AF234" s="64">
        <f t="shared" si="1955"/>
        <v>0</v>
      </c>
      <c r="AG234" s="64">
        <f t="shared" si="1955"/>
        <v>0</v>
      </c>
      <c r="AH234" s="64">
        <f t="shared" si="1955"/>
        <v>0</v>
      </c>
      <c r="AI234" s="64">
        <f t="shared" si="1955"/>
        <v>0</v>
      </c>
      <c r="AJ234" s="64">
        <f t="shared" si="1955"/>
        <v>0</v>
      </c>
      <c r="AK234" s="65">
        <f t="shared" si="1955"/>
        <v>0</v>
      </c>
      <c r="AL234" s="64">
        <f t="shared" si="1955"/>
        <v>0</v>
      </c>
      <c r="AM234" s="64">
        <f t="shared" si="1955"/>
        <v>0</v>
      </c>
      <c r="AN234" s="64">
        <f t="shared" si="1955"/>
        <v>0</v>
      </c>
      <c r="AO234" s="111">
        <f t="shared" si="1955"/>
        <v>0</v>
      </c>
      <c r="AP234" s="65">
        <f t="shared" si="1955"/>
        <v>0</v>
      </c>
      <c r="AQ234" s="64">
        <f t="shared" si="1955"/>
        <v>0</v>
      </c>
      <c r="AR234" s="64">
        <f t="shared" si="1955"/>
        <v>0</v>
      </c>
      <c r="AS234" s="64">
        <f t="shared" si="1955"/>
        <v>0</v>
      </c>
      <c r="AT234" s="64">
        <f t="shared" si="1955"/>
        <v>0</v>
      </c>
      <c r="AU234" s="64">
        <f t="shared" si="1955"/>
        <v>0</v>
      </c>
      <c r="AV234" s="64">
        <f t="shared" si="1955"/>
        <v>0</v>
      </c>
      <c r="AW234" s="64">
        <f t="shared" si="1955"/>
        <v>0</v>
      </c>
      <c r="AX234" s="64">
        <f t="shared" si="1955"/>
        <v>0</v>
      </c>
      <c r="AY234" s="64">
        <f t="shared" si="1955"/>
        <v>0</v>
      </c>
      <c r="AZ234" s="64">
        <f t="shared" si="1955"/>
        <v>0</v>
      </c>
      <c r="BA234" s="65">
        <f t="shared" si="1955"/>
        <v>0</v>
      </c>
      <c r="BB234" s="64">
        <f t="shared" si="1955"/>
        <v>0</v>
      </c>
      <c r="BC234" s="64">
        <f t="shared" si="1955"/>
        <v>0</v>
      </c>
      <c r="BD234" s="64">
        <f t="shared" si="1955"/>
        <v>0</v>
      </c>
      <c r="BE234" s="111">
        <f t="shared" si="1955"/>
        <v>0</v>
      </c>
      <c r="BF234" s="65">
        <f t="shared" si="1955"/>
        <v>0</v>
      </c>
      <c r="BG234" s="64">
        <f t="shared" si="1955"/>
        <v>0</v>
      </c>
      <c r="BH234" s="64">
        <f t="shared" si="1955"/>
        <v>0</v>
      </c>
      <c r="BI234" s="64">
        <f t="shared" si="1955"/>
        <v>0</v>
      </c>
      <c r="BJ234" s="64">
        <f t="shared" si="1955"/>
        <v>0</v>
      </c>
      <c r="BK234" s="64">
        <f t="shared" si="1955"/>
        <v>0</v>
      </c>
      <c r="BL234" s="64">
        <f t="shared" si="1955"/>
        <v>0</v>
      </c>
      <c r="BM234" s="64">
        <f t="shared" si="1955"/>
        <v>0</v>
      </c>
      <c r="BN234" s="64">
        <f t="shared" si="1955"/>
        <v>0</v>
      </c>
      <c r="BO234" s="64">
        <f t="shared" si="1955"/>
        <v>0</v>
      </c>
      <c r="BP234" s="64">
        <f t="shared" si="1955"/>
        <v>0</v>
      </c>
      <c r="BQ234" s="65">
        <f t="shared" ref="BQ234:EN234" si="1956">BQ235</f>
        <v>0</v>
      </c>
      <c r="BR234" s="64">
        <f t="shared" si="1956"/>
        <v>0</v>
      </c>
      <c r="BS234" s="64">
        <f t="shared" si="1956"/>
        <v>0</v>
      </c>
      <c r="BT234" s="64">
        <f t="shared" si="1956"/>
        <v>0</v>
      </c>
      <c r="BU234" s="111">
        <f t="shared" si="1956"/>
        <v>0</v>
      </c>
      <c r="BV234" s="65">
        <f t="shared" si="1956"/>
        <v>0</v>
      </c>
      <c r="BW234" s="64">
        <f t="shared" si="1956"/>
        <v>0</v>
      </c>
      <c r="BX234" s="64">
        <f t="shared" si="1956"/>
        <v>0</v>
      </c>
      <c r="BY234" s="64">
        <f t="shared" si="1956"/>
        <v>0</v>
      </c>
      <c r="BZ234" s="64">
        <f t="shared" si="1956"/>
        <v>0</v>
      </c>
      <c r="CA234" s="64">
        <f t="shared" si="1956"/>
        <v>0</v>
      </c>
      <c r="CB234" s="64">
        <f t="shared" si="1956"/>
        <v>0</v>
      </c>
      <c r="CC234" s="64">
        <f t="shared" si="1956"/>
        <v>0</v>
      </c>
      <c r="CD234" s="64">
        <f t="shared" si="1956"/>
        <v>0</v>
      </c>
      <c r="CE234" s="64">
        <f t="shared" si="1956"/>
        <v>0</v>
      </c>
      <c r="CF234" s="64">
        <f t="shared" si="1956"/>
        <v>0</v>
      </c>
      <c r="CG234" s="65">
        <f t="shared" si="1956"/>
        <v>0</v>
      </c>
      <c r="CH234" s="64">
        <f t="shared" si="1956"/>
        <v>0</v>
      </c>
      <c r="CI234" s="64">
        <f t="shared" si="1956"/>
        <v>0</v>
      </c>
      <c r="CJ234" s="64">
        <f t="shared" si="1956"/>
        <v>0</v>
      </c>
      <c r="CK234" s="64">
        <f t="shared" si="1956"/>
        <v>0</v>
      </c>
      <c r="CL234" s="64">
        <f t="shared" si="1956"/>
        <v>0</v>
      </c>
      <c r="CM234" s="64">
        <f t="shared" si="1956"/>
        <v>0</v>
      </c>
      <c r="CN234" s="64">
        <f t="shared" si="1956"/>
        <v>0</v>
      </c>
      <c r="CO234" s="64">
        <f t="shared" si="1956"/>
        <v>0</v>
      </c>
      <c r="CP234" s="64">
        <f t="shared" si="1956"/>
        <v>0</v>
      </c>
      <c r="CQ234" s="64">
        <f t="shared" si="1956"/>
        <v>0</v>
      </c>
      <c r="CR234" s="64">
        <f t="shared" si="1956"/>
        <v>0</v>
      </c>
      <c r="CS234" s="64">
        <f t="shared" si="1956"/>
        <v>0</v>
      </c>
      <c r="CT234" s="64">
        <f t="shared" si="1956"/>
        <v>0</v>
      </c>
      <c r="CU234" s="111">
        <f t="shared" si="1956"/>
        <v>0</v>
      </c>
      <c r="CV234" s="153">
        <f t="shared" si="1956"/>
        <v>0</v>
      </c>
      <c r="CW234" s="65">
        <f t="shared" si="1956"/>
        <v>0</v>
      </c>
      <c r="CX234" s="64">
        <f t="shared" si="1956"/>
        <v>0</v>
      </c>
      <c r="CY234" s="64">
        <f t="shared" si="1956"/>
        <v>0</v>
      </c>
      <c r="CZ234" s="64">
        <f t="shared" si="1956"/>
        <v>0</v>
      </c>
      <c r="DA234" s="64">
        <f t="shared" si="1956"/>
        <v>0</v>
      </c>
      <c r="DB234" s="64">
        <f t="shared" si="1956"/>
        <v>0</v>
      </c>
      <c r="DC234" s="64">
        <f t="shared" si="1956"/>
        <v>0</v>
      </c>
      <c r="DD234" s="64">
        <f t="shared" si="1956"/>
        <v>0</v>
      </c>
      <c r="DE234" s="64">
        <f t="shared" si="1956"/>
        <v>0</v>
      </c>
      <c r="DF234" s="64">
        <f t="shared" si="1956"/>
        <v>0</v>
      </c>
      <c r="DG234" s="64">
        <f t="shared" si="1956"/>
        <v>0</v>
      </c>
      <c r="DH234" s="65">
        <f t="shared" si="1956"/>
        <v>0</v>
      </c>
      <c r="DI234" s="64">
        <f t="shared" si="1956"/>
        <v>0</v>
      </c>
      <c r="DJ234" s="64">
        <f t="shared" si="1956"/>
        <v>0</v>
      </c>
      <c r="DK234" s="64">
        <f t="shared" si="1956"/>
        <v>0</v>
      </c>
      <c r="DL234" s="111">
        <f t="shared" si="1956"/>
        <v>0</v>
      </c>
      <c r="DM234" s="65">
        <f t="shared" si="1956"/>
        <v>0</v>
      </c>
      <c r="DN234" s="64">
        <f t="shared" si="1956"/>
        <v>0</v>
      </c>
      <c r="DO234" s="64">
        <f t="shared" si="1956"/>
        <v>0</v>
      </c>
      <c r="DP234" s="64">
        <f t="shared" si="1956"/>
        <v>0</v>
      </c>
      <c r="DQ234" s="64">
        <f t="shared" si="1956"/>
        <v>0</v>
      </c>
      <c r="DR234" s="64">
        <f t="shared" si="1956"/>
        <v>0</v>
      </c>
      <c r="DS234" s="64">
        <f t="shared" si="1956"/>
        <v>0</v>
      </c>
      <c r="DT234" s="64">
        <f t="shared" si="1956"/>
        <v>0</v>
      </c>
      <c r="DU234" s="64">
        <f t="shared" si="1956"/>
        <v>0</v>
      </c>
      <c r="DV234" s="64">
        <f t="shared" si="1956"/>
        <v>0</v>
      </c>
      <c r="DW234" s="64">
        <f t="shared" si="1956"/>
        <v>0</v>
      </c>
      <c r="DX234" s="65">
        <f t="shared" si="1956"/>
        <v>0</v>
      </c>
      <c r="DY234" s="64">
        <f t="shared" si="1956"/>
        <v>0</v>
      </c>
      <c r="DZ234" s="64">
        <f t="shared" si="1956"/>
        <v>0</v>
      </c>
      <c r="EA234" s="64">
        <f t="shared" si="1956"/>
        <v>0</v>
      </c>
      <c r="EB234" s="111">
        <f t="shared" si="1956"/>
        <v>0</v>
      </c>
      <c r="EC234" s="65">
        <f t="shared" si="1956"/>
        <v>0</v>
      </c>
      <c r="ED234" s="64">
        <f t="shared" si="1956"/>
        <v>0</v>
      </c>
      <c r="EE234" s="64">
        <f t="shared" si="1956"/>
        <v>0</v>
      </c>
      <c r="EF234" s="64">
        <f t="shared" si="1956"/>
        <v>0</v>
      </c>
      <c r="EG234" s="64">
        <f t="shared" si="1956"/>
        <v>0</v>
      </c>
      <c r="EH234" s="64">
        <f t="shared" si="1956"/>
        <v>0</v>
      </c>
      <c r="EI234" s="64">
        <f t="shared" si="1956"/>
        <v>0</v>
      </c>
      <c r="EJ234" s="64">
        <f t="shared" si="1956"/>
        <v>0</v>
      </c>
      <c r="EK234" s="64">
        <f t="shared" si="1956"/>
        <v>0</v>
      </c>
      <c r="EL234" s="64">
        <f t="shared" si="1956"/>
        <v>0</v>
      </c>
      <c r="EM234" s="64">
        <f t="shared" si="1956"/>
        <v>0</v>
      </c>
      <c r="EN234" s="65">
        <f t="shared" si="1956"/>
        <v>0</v>
      </c>
      <c r="EO234" s="64">
        <f t="shared" ref="EO234:GZ234" si="1957">EO235</f>
        <v>0</v>
      </c>
      <c r="EP234" s="64">
        <f t="shared" si="1957"/>
        <v>0</v>
      </c>
      <c r="EQ234" s="64">
        <f t="shared" si="1957"/>
        <v>0</v>
      </c>
      <c r="ER234" s="111">
        <f t="shared" si="1957"/>
        <v>0</v>
      </c>
      <c r="ES234" s="65">
        <f t="shared" si="1957"/>
        <v>0</v>
      </c>
      <c r="ET234" s="64">
        <f t="shared" si="1957"/>
        <v>0</v>
      </c>
      <c r="EU234" s="64">
        <f t="shared" si="1957"/>
        <v>0</v>
      </c>
      <c r="EV234" s="64">
        <f t="shared" si="1957"/>
        <v>0</v>
      </c>
      <c r="EW234" s="64">
        <f t="shared" si="1957"/>
        <v>0</v>
      </c>
      <c r="EX234" s="64">
        <f t="shared" si="1957"/>
        <v>0</v>
      </c>
      <c r="EY234" s="64">
        <f t="shared" si="1957"/>
        <v>0</v>
      </c>
      <c r="EZ234" s="64">
        <f t="shared" si="1957"/>
        <v>0</v>
      </c>
      <c r="FA234" s="64">
        <f t="shared" si="1957"/>
        <v>0</v>
      </c>
      <c r="FB234" s="64">
        <f t="shared" si="1957"/>
        <v>0</v>
      </c>
      <c r="FC234" s="64">
        <f t="shared" si="1957"/>
        <v>0</v>
      </c>
      <c r="FD234" s="65">
        <f t="shared" si="1957"/>
        <v>0</v>
      </c>
      <c r="FE234" s="64">
        <f t="shared" si="1957"/>
        <v>0</v>
      </c>
      <c r="FF234" s="64">
        <f t="shared" si="1957"/>
        <v>0</v>
      </c>
      <c r="FG234" s="64">
        <f t="shared" si="1957"/>
        <v>0</v>
      </c>
      <c r="FH234" s="111">
        <f t="shared" si="1957"/>
        <v>0</v>
      </c>
      <c r="FI234" s="65">
        <f t="shared" si="1957"/>
        <v>0</v>
      </c>
      <c r="FJ234" s="64">
        <f t="shared" si="1957"/>
        <v>0</v>
      </c>
      <c r="FK234" s="64">
        <f t="shared" si="1957"/>
        <v>0</v>
      </c>
      <c r="FL234" s="64">
        <f t="shared" si="1957"/>
        <v>0</v>
      </c>
      <c r="FM234" s="64">
        <f t="shared" si="1957"/>
        <v>0</v>
      </c>
      <c r="FN234" s="64">
        <f t="shared" si="1957"/>
        <v>0</v>
      </c>
      <c r="FO234" s="64">
        <f t="shared" si="1957"/>
        <v>0</v>
      </c>
      <c r="FP234" s="64">
        <f t="shared" si="1957"/>
        <v>0</v>
      </c>
      <c r="FQ234" s="64">
        <f t="shared" si="1957"/>
        <v>0</v>
      </c>
      <c r="FR234" s="64">
        <f t="shared" si="1957"/>
        <v>0</v>
      </c>
      <c r="FS234" s="64">
        <f t="shared" si="1957"/>
        <v>0</v>
      </c>
      <c r="FT234" s="65">
        <f t="shared" si="1957"/>
        <v>0</v>
      </c>
      <c r="FU234" s="64">
        <f t="shared" si="1957"/>
        <v>0</v>
      </c>
      <c r="FV234" s="64">
        <f t="shared" si="1957"/>
        <v>0</v>
      </c>
      <c r="FW234" s="64">
        <f t="shared" si="1957"/>
        <v>0</v>
      </c>
      <c r="FX234" s="111">
        <f t="shared" si="1957"/>
        <v>0</v>
      </c>
      <c r="FY234" s="65">
        <f t="shared" si="1957"/>
        <v>0</v>
      </c>
      <c r="FZ234" s="64">
        <f t="shared" si="1957"/>
        <v>0</v>
      </c>
      <c r="GA234" s="64">
        <f t="shared" si="1957"/>
        <v>0</v>
      </c>
      <c r="GB234" s="64">
        <f t="shared" si="1957"/>
        <v>0</v>
      </c>
      <c r="GC234" s="64">
        <f t="shared" si="1957"/>
        <v>0</v>
      </c>
      <c r="GD234" s="64">
        <f t="shared" si="1957"/>
        <v>0</v>
      </c>
      <c r="GE234" s="64">
        <f t="shared" si="1957"/>
        <v>0</v>
      </c>
      <c r="GF234" s="64">
        <f t="shared" si="1957"/>
        <v>0</v>
      </c>
      <c r="GG234" s="64">
        <f t="shared" si="1957"/>
        <v>0</v>
      </c>
      <c r="GH234" s="64">
        <f t="shared" si="1957"/>
        <v>0</v>
      </c>
      <c r="GI234" s="64">
        <f t="shared" si="1957"/>
        <v>0</v>
      </c>
      <c r="GJ234" s="65">
        <f t="shared" si="1957"/>
        <v>0</v>
      </c>
      <c r="GK234" s="64">
        <f t="shared" si="1957"/>
        <v>0</v>
      </c>
      <c r="GL234" s="64">
        <f t="shared" si="1957"/>
        <v>0</v>
      </c>
      <c r="GM234" s="64">
        <f t="shared" si="1957"/>
        <v>0</v>
      </c>
      <c r="GN234" s="111">
        <f t="shared" si="1957"/>
        <v>0</v>
      </c>
      <c r="GO234" s="65">
        <f t="shared" si="1957"/>
        <v>0</v>
      </c>
      <c r="GP234" s="64">
        <f t="shared" si="1957"/>
        <v>0</v>
      </c>
      <c r="GQ234" s="64">
        <f t="shared" si="1957"/>
        <v>0</v>
      </c>
      <c r="GR234" s="64">
        <f t="shared" si="1957"/>
        <v>0</v>
      </c>
      <c r="GS234" s="64">
        <f t="shared" si="1957"/>
        <v>0</v>
      </c>
      <c r="GT234" s="64">
        <f t="shared" si="1957"/>
        <v>0</v>
      </c>
      <c r="GU234" s="64">
        <f t="shared" si="1957"/>
        <v>0</v>
      </c>
      <c r="GV234" s="64">
        <f t="shared" si="1957"/>
        <v>0</v>
      </c>
      <c r="GW234" s="64">
        <f t="shared" si="1957"/>
        <v>0</v>
      </c>
      <c r="GX234" s="64">
        <f t="shared" si="1957"/>
        <v>0</v>
      </c>
      <c r="GY234" s="64">
        <f t="shared" si="1957"/>
        <v>0</v>
      </c>
      <c r="GZ234" s="65">
        <f t="shared" si="1957"/>
        <v>0</v>
      </c>
      <c r="HA234" s="64">
        <f t="shared" ref="HA234:JY234" si="1958">HA235</f>
        <v>0</v>
      </c>
      <c r="HB234" s="64">
        <f t="shared" si="1958"/>
        <v>0</v>
      </c>
      <c r="HC234" s="64">
        <f t="shared" si="1958"/>
        <v>0</v>
      </c>
      <c r="HD234" s="64">
        <f t="shared" si="1958"/>
        <v>0</v>
      </c>
      <c r="HE234" s="64">
        <f t="shared" si="1958"/>
        <v>0</v>
      </c>
      <c r="HF234" s="64">
        <f t="shared" si="1958"/>
        <v>0</v>
      </c>
      <c r="HG234" s="64">
        <f t="shared" si="1958"/>
        <v>0</v>
      </c>
      <c r="HH234" s="64">
        <f t="shared" si="1958"/>
        <v>0</v>
      </c>
      <c r="HI234" s="64">
        <f t="shared" si="1958"/>
        <v>0</v>
      </c>
      <c r="HJ234" s="64">
        <f t="shared" si="1958"/>
        <v>0</v>
      </c>
      <c r="HK234" s="64">
        <f t="shared" si="1958"/>
        <v>0</v>
      </c>
      <c r="HL234" s="64">
        <f t="shared" si="1958"/>
        <v>0</v>
      </c>
      <c r="HM234" s="64">
        <f t="shared" si="1958"/>
        <v>0</v>
      </c>
      <c r="HN234" s="111">
        <f t="shared" si="1958"/>
        <v>0</v>
      </c>
      <c r="HO234" s="137">
        <f t="shared" si="1958"/>
        <v>0</v>
      </c>
      <c r="HP234" s="153">
        <f t="shared" si="1958"/>
        <v>0</v>
      </c>
      <c r="HQ234" s="65">
        <f t="shared" si="1958"/>
        <v>0</v>
      </c>
      <c r="HR234" s="64">
        <f t="shared" si="1958"/>
        <v>0</v>
      </c>
      <c r="HS234" s="64">
        <f t="shared" si="1958"/>
        <v>0</v>
      </c>
      <c r="HT234" s="64">
        <f t="shared" si="1958"/>
        <v>0</v>
      </c>
      <c r="HU234" s="64">
        <f t="shared" si="1958"/>
        <v>0</v>
      </c>
      <c r="HV234" s="64">
        <f t="shared" si="1958"/>
        <v>0</v>
      </c>
      <c r="HW234" s="64">
        <f t="shared" si="1958"/>
        <v>0</v>
      </c>
      <c r="HX234" s="64">
        <f t="shared" si="1958"/>
        <v>0</v>
      </c>
      <c r="HY234" s="64">
        <f t="shared" si="1958"/>
        <v>0</v>
      </c>
      <c r="HZ234" s="64">
        <f t="shared" si="1958"/>
        <v>0</v>
      </c>
      <c r="IA234" s="64">
        <f t="shared" si="1958"/>
        <v>0</v>
      </c>
      <c r="IB234" s="65">
        <f t="shared" si="1958"/>
        <v>0</v>
      </c>
      <c r="IC234" s="64">
        <f t="shared" si="1958"/>
        <v>0</v>
      </c>
      <c r="ID234" s="64">
        <f t="shared" si="1958"/>
        <v>0</v>
      </c>
      <c r="IE234" s="64">
        <f t="shared" si="1958"/>
        <v>0</v>
      </c>
      <c r="IF234" s="111">
        <f t="shared" si="1958"/>
        <v>0</v>
      </c>
      <c r="IG234" s="65">
        <f t="shared" si="1958"/>
        <v>0</v>
      </c>
      <c r="IH234" s="64">
        <f t="shared" si="1958"/>
        <v>0</v>
      </c>
      <c r="II234" s="64">
        <f t="shared" si="1958"/>
        <v>0</v>
      </c>
      <c r="IJ234" s="64">
        <f t="shared" si="1958"/>
        <v>0</v>
      </c>
      <c r="IK234" s="64">
        <f t="shared" si="1958"/>
        <v>0</v>
      </c>
      <c r="IL234" s="64">
        <f t="shared" si="1958"/>
        <v>0</v>
      </c>
      <c r="IM234" s="64">
        <f t="shared" si="1958"/>
        <v>0</v>
      </c>
      <c r="IN234" s="64">
        <f t="shared" si="1958"/>
        <v>0</v>
      </c>
      <c r="IO234" s="64">
        <f t="shared" si="1958"/>
        <v>0</v>
      </c>
      <c r="IP234" s="64">
        <f t="shared" si="1958"/>
        <v>0</v>
      </c>
      <c r="IQ234" s="64">
        <f t="shared" si="1958"/>
        <v>0</v>
      </c>
      <c r="IR234" s="65">
        <f t="shared" si="1958"/>
        <v>0</v>
      </c>
      <c r="IS234" s="64">
        <f t="shared" si="1958"/>
        <v>0</v>
      </c>
      <c r="IT234" s="64">
        <f t="shared" si="1958"/>
        <v>0</v>
      </c>
      <c r="IU234" s="64">
        <f t="shared" si="1958"/>
        <v>0</v>
      </c>
      <c r="IV234" s="111">
        <f t="shared" si="1958"/>
        <v>0</v>
      </c>
      <c r="IW234" s="65">
        <f t="shared" si="1958"/>
        <v>0</v>
      </c>
      <c r="IX234" s="64">
        <f t="shared" si="1958"/>
        <v>0</v>
      </c>
      <c r="IY234" s="64">
        <f t="shared" si="1958"/>
        <v>0</v>
      </c>
      <c r="IZ234" s="64">
        <f t="shared" si="1958"/>
        <v>0</v>
      </c>
      <c r="JA234" s="64">
        <f t="shared" si="1958"/>
        <v>0</v>
      </c>
      <c r="JB234" s="64">
        <f t="shared" si="1958"/>
        <v>0</v>
      </c>
      <c r="JC234" s="64">
        <f t="shared" si="1958"/>
        <v>0</v>
      </c>
      <c r="JD234" s="64">
        <f t="shared" si="1958"/>
        <v>0</v>
      </c>
      <c r="JE234" s="64">
        <f t="shared" si="1958"/>
        <v>0</v>
      </c>
      <c r="JF234" s="64">
        <f t="shared" si="1958"/>
        <v>0</v>
      </c>
      <c r="JG234" s="64">
        <f t="shared" si="1958"/>
        <v>0</v>
      </c>
      <c r="JH234" s="65">
        <f t="shared" si="1958"/>
        <v>0</v>
      </c>
      <c r="JI234" s="64">
        <f t="shared" si="1958"/>
        <v>0</v>
      </c>
      <c r="JJ234" s="64">
        <f t="shared" si="1958"/>
        <v>0</v>
      </c>
      <c r="JK234" s="64">
        <f t="shared" si="1958"/>
        <v>0</v>
      </c>
      <c r="JL234" s="111">
        <f t="shared" si="1958"/>
        <v>0</v>
      </c>
      <c r="JM234" s="65">
        <f t="shared" si="1958"/>
        <v>0</v>
      </c>
      <c r="JN234" s="64">
        <f t="shared" si="1958"/>
        <v>0</v>
      </c>
      <c r="JO234" s="64">
        <f t="shared" si="1958"/>
        <v>0</v>
      </c>
      <c r="JP234" s="64">
        <f t="shared" si="1958"/>
        <v>0</v>
      </c>
      <c r="JQ234" s="64">
        <f t="shared" si="1958"/>
        <v>0</v>
      </c>
      <c r="JR234" s="64">
        <f t="shared" si="1958"/>
        <v>0</v>
      </c>
      <c r="JS234" s="64">
        <f t="shared" si="1958"/>
        <v>0</v>
      </c>
      <c r="JT234" s="64">
        <f t="shared" si="1958"/>
        <v>0</v>
      </c>
      <c r="JU234" s="64">
        <f t="shared" si="1958"/>
        <v>0</v>
      </c>
      <c r="JV234" s="64">
        <f t="shared" si="1958"/>
        <v>0</v>
      </c>
      <c r="JW234" s="64">
        <f t="shared" si="1958"/>
        <v>0</v>
      </c>
      <c r="JX234" s="65">
        <f t="shared" si="1958"/>
        <v>0</v>
      </c>
      <c r="JY234" s="64">
        <f t="shared" si="1958"/>
        <v>0</v>
      </c>
      <c r="JZ234" s="64">
        <f t="shared" ref="JZ234:MV234" si="1959">JZ235</f>
        <v>0</v>
      </c>
      <c r="KA234" s="64">
        <f t="shared" si="1959"/>
        <v>0</v>
      </c>
      <c r="KB234" s="111">
        <f t="shared" si="1959"/>
        <v>0</v>
      </c>
      <c r="KC234" s="65">
        <f t="shared" si="1959"/>
        <v>0</v>
      </c>
      <c r="KD234" s="64">
        <f t="shared" si="1959"/>
        <v>0</v>
      </c>
      <c r="KE234" s="64">
        <f t="shared" si="1959"/>
        <v>0</v>
      </c>
      <c r="KF234" s="64">
        <f t="shared" si="1959"/>
        <v>0</v>
      </c>
      <c r="KG234" s="64">
        <f t="shared" si="1959"/>
        <v>0</v>
      </c>
      <c r="KH234" s="64">
        <f t="shared" si="1959"/>
        <v>0</v>
      </c>
      <c r="KI234" s="64">
        <f t="shared" si="1959"/>
        <v>0</v>
      </c>
      <c r="KJ234" s="64">
        <f t="shared" si="1959"/>
        <v>0</v>
      </c>
      <c r="KK234" s="64">
        <f t="shared" si="1959"/>
        <v>0</v>
      </c>
      <c r="KL234" s="64">
        <f t="shared" si="1959"/>
        <v>0</v>
      </c>
      <c r="KM234" s="64">
        <f t="shared" si="1959"/>
        <v>0</v>
      </c>
      <c r="KN234" s="65">
        <f t="shared" si="1959"/>
        <v>0</v>
      </c>
      <c r="KO234" s="64">
        <f t="shared" si="1959"/>
        <v>0</v>
      </c>
      <c r="KP234" s="64">
        <f t="shared" si="1959"/>
        <v>0</v>
      </c>
      <c r="KQ234" s="64">
        <f t="shared" si="1959"/>
        <v>0</v>
      </c>
      <c r="KR234" s="64">
        <f t="shared" si="1959"/>
        <v>0</v>
      </c>
      <c r="KS234" s="64">
        <f t="shared" si="1959"/>
        <v>0</v>
      </c>
      <c r="KT234" s="64">
        <f t="shared" si="1959"/>
        <v>0</v>
      </c>
      <c r="KU234" s="64">
        <f t="shared" si="1959"/>
        <v>0</v>
      </c>
      <c r="KV234" s="64">
        <f t="shared" si="1959"/>
        <v>0</v>
      </c>
      <c r="KW234" s="64">
        <f t="shared" si="1959"/>
        <v>0</v>
      </c>
      <c r="KX234" s="64">
        <f t="shared" si="1959"/>
        <v>0</v>
      </c>
      <c r="KY234" s="64">
        <f t="shared" si="1959"/>
        <v>0</v>
      </c>
      <c r="KZ234" s="64">
        <f t="shared" si="1959"/>
        <v>0</v>
      </c>
      <c r="LA234" s="64">
        <f t="shared" si="1959"/>
        <v>0</v>
      </c>
      <c r="LB234" s="111">
        <f t="shared" si="1959"/>
        <v>0</v>
      </c>
      <c r="LC234" s="153">
        <f t="shared" si="1959"/>
        <v>0</v>
      </c>
      <c r="LD234" s="65">
        <f t="shared" si="1959"/>
        <v>0</v>
      </c>
      <c r="LE234" s="64">
        <f t="shared" si="1959"/>
        <v>0</v>
      </c>
      <c r="LF234" s="64">
        <f t="shared" si="1959"/>
        <v>0</v>
      </c>
      <c r="LG234" s="64">
        <f t="shared" si="1959"/>
        <v>0</v>
      </c>
      <c r="LH234" s="64">
        <f t="shared" si="1959"/>
        <v>0</v>
      </c>
      <c r="LI234" s="64">
        <f t="shared" si="1959"/>
        <v>0</v>
      </c>
      <c r="LJ234" s="64">
        <f t="shared" si="1959"/>
        <v>0</v>
      </c>
      <c r="LK234" s="64">
        <f t="shared" si="1959"/>
        <v>0</v>
      </c>
      <c r="LL234" s="64">
        <f t="shared" si="1959"/>
        <v>0</v>
      </c>
      <c r="LM234" s="64">
        <f t="shared" si="1959"/>
        <v>0</v>
      </c>
      <c r="LN234" s="64">
        <f t="shared" si="1959"/>
        <v>0</v>
      </c>
      <c r="LO234" s="65">
        <f t="shared" si="1959"/>
        <v>0</v>
      </c>
      <c r="LP234" s="64">
        <f t="shared" si="1959"/>
        <v>0</v>
      </c>
      <c r="LQ234" s="64">
        <f t="shared" si="1959"/>
        <v>0</v>
      </c>
      <c r="LR234" s="64">
        <f t="shared" si="1959"/>
        <v>0</v>
      </c>
      <c r="LS234" s="111">
        <f t="shared" si="1959"/>
        <v>0</v>
      </c>
      <c r="LT234" s="65">
        <f t="shared" si="1959"/>
        <v>0</v>
      </c>
      <c r="LU234" s="64">
        <f t="shared" si="1959"/>
        <v>0</v>
      </c>
      <c r="LV234" s="64">
        <f t="shared" si="1959"/>
        <v>0</v>
      </c>
      <c r="LW234" s="64">
        <f t="shared" si="1959"/>
        <v>0</v>
      </c>
      <c r="LX234" s="64">
        <f t="shared" si="1959"/>
        <v>0</v>
      </c>
      <c r="LY234" s="64">
        <f t="shared" si="1959"/>
        <v>0</v>
      </c>
      <c r="LZ234" s="64">
        <f t="shared" si="1959"/>
        <v>0</v>
      </c>
      <c r="MA234" s="64">
        <f t="shared" si="1959"/>
        <v>0</v>
      </c>
      <c r="MB234" s="64">
        <f t="shared" si="1959"/>
        <v>0</v>
      </c>
      <c r="MC234" s="64">
        <f t="shared" si="1959"/>
        <v>0</v>
      </c>
      <c r="MD234" s="64">
        <f t="shared" si="1959"/>
        <v>0</v>
      </c>
      <c r="ME234" s="65">
        <f t="shared" si="1959"/>
        <v>0</v>
      </c>
      <c r="MF234" s="64">
        <f t="shared" si="1959"/>
        <v>0</v>
      </c>
      <c r="MG234" s="64">
        <f t="shared" si="1959"/>
        <v>0</v>
      </c>
      <c r="MH234" s="64">
        <f t="shared" si="1959"/>
        <v>0</v>
      </c>
      <c r="MI234" s="111">
        <f t="shared" si="1959"/>
        <v>0</v>
      </c>
      <c r="MJ234" s="65">
        <f t="shared" si="1959"/>
        <v>0</v>
      </c>
      <c r="MK234" s="64">
        <f t="shared" si="1959"/>
        <v>0</v>
      </c>
      <c r="ML234" s="64">
        <f t="shared" si="1959"/>
        <v>0</v>
      </c>
      <c r="MM234" s="64">
        <f t="shared" si="1959"/>
        <v>0</v>
      </c>
      <c r="MN234" s="64">
        <f t="shared" si="1959"/>
        <v>0</v>
      </c>
      <c r="MO234" s="64">
        <f t="shared" si="1959"/>
        <v>0</v>
      </c>
      <c r="MP234" s="64">
        <f t="shared" si="1959"/>
        <v>0</v>
      </c>
      <c r="MQ234" s="64">
        <f t="shared" si="1959"/>
        <v>0</v>
      </c>
      <c r="MR234" s="64">
        <f t="shared" si="1959"/>
        <v>0</v>
      </c>
      <c r="MS234" s="64">
        <f t="shared" si="1959"/>
        <v>0</v>
      </c>
      <c r="MT234" s="64">
        <f t="shared" si="1959"/>
        <v>0</v>
      </c>
      <c r="MU234" s="65">
        <f t="shared" si="1959"/>
        <v>0</v>
      </c>
      <c r="MV234" s="64">
        <f t="shared" si="1959"/>
        <v>0</v>
      </c>
      <c r="MW234" s="64">
        <f t="shared" ref="MW234:PI234" si="1960">MW235</f>
        <v>0</v>
      </c>
      <c r="MX234" s="64">
        <f t="shared" si="1960"/>
        <v>0</v>
      </c>
      <c r="MY234" s="111">
        <f t="shared" si="1960"/>
        <v>0</v>
      </c>
      <c r="MZ234" s="65">
        <f t="shared" si="1960"/>
        <v>0</v>
      </c>
      <c r="NA234" s="64">
        <f t="shared" si="1960"/>
        <v>0</v>
      </c>
      <c r="NB234" s="64">
        <f t="shared" si="1960"/>
        <v>0</v>
      </c>
      <c r="NC234" s="64">
        <f t="shared" si="1960"/>
        <v>0</v>
      </c>
      <c r="ND234" s="64">
        <f t="shared" si="1960"/>
        <v>0</v>
      </c>
      <c r="NE234" s="64">
        <f t="shared" si="1960"/>
        <v>0</v>
      </c>
      <c r="NF234" s="64">
        <f t="shared" si="1960"/>
        <v>0</v>
      </c>
      <c r="NG234" s="64">
        <f t="shared" si="1960"/>
        <v>0</v>
      </c>
      <c r="NH234" s="64">
        <f t="shared" si="1960"/>
        <v>0</v>
      </c>
      <c r="NI234" s="64">
        <f t="shared" si="1960"/>
        <v>0</v>
      </c>
      <c r="NJ234" s="64">
        <f t="shared" si="1960"/>
        <v>0</v>
      </c>
      <c r="NK234" s="65">
        <f t="shared" si="1960"/>
        <v>0</v>
      </c>
      <c r="NL234" s="64">
        <f t="shared" si="1960"/>
        <v>0</v>
      </c>
      <c r="NM234" s="64">
        <f t="shared" si="1960"/>
        <v>0</v>
      </c>
      <c r="NN234" s="64">
        <f t="shared" si="1960"/>
        <v>0</v>
      </c>
      <c r="NO234" s="111">
        <f t="shared" si="1960"/>
        <v>0</v>
      </c>
      <c r="NP234" s="65">
        <f t="shared" si="1960"/>
        <v>0</v>
      </c>
      <c r="NQ234" s="64">
        <f t="shared" si="1960"/>
        <v>0</v>
      </c>
      <c r="NR234" s="64">
        <f t="shared" si="1960"/>
        <v>0</v>
      </c>
      <c r="NS234" s="64">
        <f t="shared" si="1960"/>
        <v>0</v>
      </c>
      <c r="NT234" s="64">
        <f t="shared" si="1960"/>
        <v>0</v>
      </c>
      <c r="NU234" s="64">
        <f t="shared" si="1960"/>
        <v>0</v>
      </c>
      <c r="NV234" s="64">
        <f t="shared" si="1960"/>
        <v>0</v>
      </c>
      <c r="NW234" s="64">
        <f t="shared" si="1960"/>
        <v>0</v>
      </c>
      <c r="NX234" s="64">
        <f t="shared" si="1960"/>
        <v>0</v>
      </c>
      <c r="NY234" s="64">
        <f t="shared" si="1960"/>
        <v>0</v>
      </c>
      <c r="NZ234" s="64">
        <f t="shared" si="1960"/>
        <v>0</v>
      </c>
      <c r="OA234" s="65">
        <f t="shared" si="1960"/>
        <v>0</v>
      </c>
      <c r="OB234" s="64">
        <f t="shared" si="1960"/>
        <v>0</v>
      </c>
      <c r="OC234" s="64">
        <f t="shared" si="1960"/>
        <v>0</v>
      </c>
      <c r="OD234" s="64">
        <f t="shared" si="1960"/>
        <v>0</v>
      </c>
      <c r="OE234" s="111">
        <f t="shared" si="1960"/>
        <v>0</v>
      </c>
      <c r="OF234" s="65">
        <f t="shared" si="1960"/>
        <v>0</v>
      </c>
      <c r="OG234" s="64">
        <f t="shared" si="1960"/>
        <v>0</v>
      </c>
      <c r="OH234" s="64">
        <f t="shared" si="1960"/>
        <v>0</v>
      </c>
      <c r="OI234" s="64">
        <f t="shared" si="1960"/>
        <v>0</v>
      </c>
      <c r="OJ234" s="64">
        <f t="shared" si="1960"/>
        <v>0</v>
      </c>
      <c r="OK234" s="64">
        <f t="shared" si="1960"/>
        <v>0</v>
      </c>
      <c r="OL234" s="64">
        <f t="shared" si="1960"/>
        <v>0</v>
      </c>
      <c r="OM234" s="64">
        <f t="shared" si="1960"/>
        <v>0</v>
      </c>
      <c r="ON234" s="64">
        <f t="shared" si="1960"/>
        <v>0</v>
      </c>
      <c r="OO234" s="64">
        <f t="shared" si="1960"/>
        <v>0</v>
      </c>
      <c r="OP234" s="64">
        <f t="shared" si="1960"/>
        <v>0</v>
      </c>
      <c r="OQ234" s="65">
        <f t="shared" si="1960"/>
        <v>0</v>
      </c>
      <c r="OR234" s="64">
        <f t="shared" si="1960"/>
        <v>0</v>
      </c>
      <c r="OS234" s="64">
        <f t="shared" si="1960"/>
        <v>0</v>
      </c>
      <c r="OT234" s="64">
        <f t="shared" si="1960"/>
        <v>0</v>
      </c>
      <c r="OU234" s="111">
        <f t="shared" si="1960"/>
        <v>0</v>
      </c>
      <c r="OV234" s="65">
        <f t="shared" si="1960"/>
        <v>0</v>
      </c>
      <c r="OW234" s="64">
        <f t="shared" si="1960"/>
        <v>0</v>
      </c>
      <c r="OX234" s="64">
        <f t="shared" si="1960"/>
        <v>0</v>
      </c>
      <c r="OY234" s="64">
        <f t="shared" si="1960"/>
        <v>0</v>
      </c>
      <c r="OZ234" s="64">
        <f t="shared" si="1960"/>
        <v>0</v>
      </c>
      <c r="PA234" s="64">
        <f t="shared" si="1960"/>
        <v>0</v>
      </c>
      <c r="PB234" s="64">
        <f t="shared" si="1960"/>
        <v>0</v>
      </c>
      <c r="PC234" s="64">
        <f t="shared" si="1960"/>
        <v>0</v>
      </c>
      <c r="PD234" s="64">
        <f t="shared" si="1960"/>
        <v>0</v>
      </c>
      <c r="PE234" s="64">
        <f t="shared" si="1960"/>
        <v>0</v>
      </c>
      <c r="PF234" s="64">
        <f t="shared" si="1960"/>
        <v>0</v>
      </c>
      <c r="PG234" s="65">
        <f t="shared" si="1960"/>
        <v>0</v>
      </c>
      <c r="PH234" s="64">
        <f t="shared" si="1960"/>
        <v>0</v>
      </c>
      <c r="PI234" s="64">
        <f t="shared" si="1960"/>
        <v>0</v>
      </c>
      <c r="PJ234" s="64">
        <f t="shared" ref="PJ234:SR234" si="1961">PJ235</f>
        <v>0</v>
      </c>
      <c r="PK234" s="111">
        <f t="shared" si="1961"/>
        <v>0</v>
      </c>
      <c r="PL234" s="65">
        <f t="shared" si="1961"/>
        <v>0</v>
      </c>
      <c r="PM234" s="64">
        <f t="shared" si="1961"/>
        <v>0</v>
      </c>
      <c r="PN234" s="64">
        <f t="shared" si="1961"/>
        <v>0</v>
      </c>
      <c r="PO234" s="64">
        <f t="shared" si="1961"/>
        <v>0</v>
      </c>
      <c r="PP234" s="64">
        <f t="shared" si="1961"/>
        <v>0</v>
      </c>
      <c r="PQ234" s="64">
        <f t="shared" si="1961"/>
        <v>0</v>
      </c>
      <c r="PR234" s="64">
        <f t="shared" si="1961"/>
        <v>0</v>
      </c>
      <c r="PS234" s="64">
        <f t="shared" si="1961"/>
        <v>0</v>
      </c>
      <c r="PT234" s="64">
        <f t="shared" si="1961"/>
        <v>0</v>
      </c>
      <c r="PU234" s="64">
        <f t="shared" si="1961"/>
        <v>0</v>
      </c>
      <c r="PV234" s="64">
        <f t="shared" si="1961"/>
        <v>0</v>
      </c>
      <c r="PW234" s="65">
        <f t="shared" si="1961"/>
        <v>0</v>
      </c>
      <c r="PX234" s="64">
        <f t="shared" si="1961"/>
        <v>0</v>
      </c>
      <c r="PY234" s="64">
        <f t="shared" si="1961"/>
        <v>0</v>
      </c>
      <c r="PZ234" s="64">
        <f t="shared" si="1961"/>
        <v>0</v>
      </c>
      <c r="QA234" s="111">
        <f t="shared" si="1961"/>
        <v>0</v>
      </c>
      <c r="QB234" s="65">
        <f t="shared" si="1961"/>
        <v>0</v>
      </c>
      <c r="QC234" s="64">
        <f t="shared" si="1961"/>
        <v>0</v>
      </c>
      <c r="QD234" s="64">
        <f t="shared" si="1961"/>
        <v>0</v>
      </c>
      <c r="QE234" s="64">
        <f t="shared" si="1961"/>
        <v>0</v>
      </c>
      <c r="QF234" s="64">
        <f t="shared" si="1961"/>
        <v>0</v>
      </c>
      <c r="QG234" s="64">
        <f t="shared" si="1961"/>
        <v>0</v>
      </c>
      <c r="QH234" s="64">
        <f t="shared" si="1961"/>
        <v>0</v>
      </c>
      <c r="QI234" s="64">
        <f t="shared" si="1961"/>
        <v>0</v>
      </c>
      <c r="QJ234" s="64">
        <f t="shared" si="1961"/>
        <v>0</v>
      </c>
      <c r="QK234" s="64">
        <f t="shared" si="1961"/>
        <v>0</v>
      </c>
      <c r="QL234" s="64">
        <f t="shared" si="1961"/>
        <v>0</v>
      </c>
      <c r="QM234" s="65">
        <f t="shared" si="1961"/>
        <v>0</v>
      </c>
      <c r="QN234" s="64">
        <f t="shared" si="1961"/>
        <v>0</v>
      </c>
      <c r="QO234" s="64">
        <f t="shared" si="1961"/>
        <v>0</v>
      </c>
      <c r="QP234" s="64">
        <f t="shared" si="1961"/>
        <v>0</v>
      </c>
      <c r="QQ234" s="111">
        <f t="shared" si="1961"/>
        <v>0</v>
      </c>
      <c r="QR234" s="65">
        <f t="shared" si="1961"/>
        <v>0</v>
      </c>
      <c r="QS234" s="64">
        <f t="shared" si="1961"/>
        <v>0</v>
      </c>
      <c r="QT234" s="64">
        <f t="shared" si="1961"/>
        <v>0</v>
      </c>
      <c r="QU234" s="64">
        <f t="shared" si="1961"/>
        <v>0</v>
      </c>
      <c r="QV234" s="64">
        <f t="shared" si="1961"/>
        <v>0</v>
      </c>
      <c r="QW234" s="64">
        <f t="shared" si="1961"/>
        <v>0</v>
      </c>
      <c r="QX234" s="64">
        <f t="shared" si="1961"/>
        <v>0</v>
      </c>
      <c r="QY234" s="64">
        <f t="shared" si="1961"/>
        <v>0</v>
      </c>
      <c r="QZ234" s="64">
        <f t="shared" si="1961"/>
        <v>0</v>
      </c>
      <c r="RA234" s="64">
        <f t="shared" si="1961"/>
        <v>0</v>
      </c>
      <c r="RB234" s="64">
        <f t="shared" si="1961"/>
        <v>0</v>
      </c>
      <c r="RC234" s="65">
        <f t="shared" si="1961"/>
        <v>0</v>
      </c>
      <c r="RD234" s="64">
        <f t="shared" si="1961"/>
        <v>0</v>
      </c>
      <c r="RE234" s="64">
        <f t="shared" si="1961"/>
        <v>0</v>
      </c>
      <c r="RF234" s="64">
        <f t="shared" si="1961"/>
        <v>0</v>
      </c>
      <c r="RG234" s="64">
        <f t="shared" si="1961"/>
        <v>0</v>
      </c>
      <c r="RH234" s="64">
        <f t="shared" si="1961"/>
        <v>0</v>
      </c>
      <c r="RI234" s="64">
        <f t="shared" si="1961"/>
        <v>0</v>
      </c>
      <c r="RJ234" s="64">
        <f t="shared" si="1961"/>
        <v>0</v>
      </c>
      <c r="RK234" s="64">
        <f t="shared" si="1961"/>
        <v>0</v>
      </c>
      <c r="RL234" s="64">
        <f t="shared" si="1961"/>
        <v>0</v>
      </c>
      <c r="RM234" s="64">
        <f t="shared" si="1961"/>
        <v>0</v>
      </c>
      <c r="RN234" s="64">
        <f t="shared" si="1961"/>
        <v>0</v>
      </c>
      <c r="RO234" s="64">
        <f t="shared" si="1961"/>
        <v>0</v>
      </c>
      <c r="RP234" s="64">
        <f t="shared" si="1961"/>
        <v>0</v>
      </c>
      <c r="RQ234" s="111">
        <f t="shared" si="1961"/>
        <v>0</v>
      </c>
      <c r="RR234" s="153">
        <f t="shared" si="1961"/>
        <v>0</v>
      </c>
      <c r="RS234" s="65">
        <f t="shared" si="1961"/>
        <v>0</v>
      </c>
      <c r="RT234" s="64">
        <f t="shared" si="1961"/>
        <v>0</v>
      </c>
      <c r="RU234" s="64">
        <f t="shared" si="1961"/>
        <v>0</v>
      </c>
      <c r="RV234" s="64">
        <f t="shared" si="1961"/>
        <v>0</v>
      </c>
      <c r="RW234" s="64">
        <f t="shared" si="1961"/>
        <v>0</v>
      </c>
      <c r="RX234" s="64">
        <f t="shared" si="1961"/>
        <v>0</v>
      </c>
      <c r="RY234" s="64">
        <f t="shared" si="1961"/>
        <v>0</v>
      </c>
      <c r="RZ234" s="64">
        <f t="shared" si="1961"/>
        <v>0</v>
      </c>
      <c r="SA234" s="64">
        <f t="shared" si="1961"/>
        <v>0</v>
      </c>
      <c r="SB234" s="64">
        <f t="shared" si="1961"/>
        <v>0</v>
      </c>
      <c r="SC234" s="64">
        <f t="shared" si="1961"/>
        <v>0</v>
      </c>
      <c r="SD234" s="65">
        <f t="shared" si="1961"/>
        <v>0</v>
      </c>
      <c r="SE234" s="64">
        <f t="shared" si="1961"/>
        <v>0</v>
      </c>
      <c r="SF234" s="64">
        <f t="shared" si="1961"/>
        <v>0</v>
      </c>
      <c r="SG234" s="64">
        <f t="shared" si="1961"/>
        <v>0</v>
      </c>
      <c r="SH234" s="111">
        <f t="shared" si="1961"/>
        <v>0</v>
      </c>
      <c r="SI234" s="65">
        <f t="shared" si="1961"/>
        <v>0</v>
      </c>
      <c r="SJ234" s="64">
        <f t="shared" si="1961"/>
        <v>0</v>
      </c>
      <c r="SK234" s="64">
        <f t="shared" si="1961"/>
        <v>0</v>
      </c>
      <c r="SL234" s="64">
        <f t="shared" si="1961"/>
        <v>0</v>
      </c>
      <c r="SM234" s="64">
        <f t="shared" si="1961"/>
        <v>0</v>
      </c>
      <c r="SN234" s="64">
        <f t="shared" si="1961"/>
        <v>0</v>
      </c>
      <c r="SO234" s="64">
        <f t="shared" si="1961"/>
        <v>0</v>
      </c>
      <c r="SP234" s="64">
        <f t="shared" si="1961"/>
        <v>0</v>
      </c>
      <c r="SQ234" s="64">
        <f t="shared" si="1961"/>
        <v>0</v>
      </c>
      <c r="SR234" s="64">
        <f t="shared" si="1961"/>
        <v>0</v>
      </c>
      <c r="SS234" s="64">
        <f t="shared" ref="SS234:VD234" si="1962">SS235</f>
        <v>0</v>
      </c>
      <c r="ST234" s="65">
        <f t="shared" si="1962"/>
        <v>0</v>
      </c>
      <c r="SU234" s="64">
        <f t="shared" si="1962"/>
        <v>0</v>
      </c>
      <c r="SV234" s="64">
        <f t="shared" si="1962"/>
        <v>0</v>
      </c>
      <c r="SW234" s="64">
        <f t="shared" si="1962"/>
        <v>0</v>
      </c>
      <c r="SX234" s="111">
        <f t="shared" si="1962"/>
        <v>0</v>
      </c>
      <c r="SY234" s="65">
        <f t="shared" si="1962"/>
        <v>0</v>
      </c>
      <c r="SZ234" s="64">
        <f t="shared" si="1962"/>
        <v>0</v>
      </c>
      <c r="TA234" s="64">
        <f t="shared" si="1962"/>
        <v>0</v>
      </c>
      <c r="TB234" s="64">
        <f t="shared" si="1962"/>
        <v>0</v>
      </c>
      <c r="TC234" s="64">
        <f t="shared" si="1962"/>
        <v>0</v>
      </c>
      <c r="TD234" s="64">
        <f t="shared" si="1962"/>
        <v>0</v>
      </c>
      <c r="TE234" s="64">
        <f t="shared" si="1962"/>
        <v>0</v>
      </c>
      <c r="TF234" s="64">
        <f t="shared" si="1962"/>
        <v>0</v>
      </c>
      <c r="TG234" s="64">
        <f t="shared" si="1962"/>
        <v>0</v>
      </c>
      <c r="TH234" s="64">
        <f t="shared" si="1962"/>
        <v>0</v>
      </c>
      <c r="TI234" s="64">
        <f t="shared" si="1962"/>
        <v>0</v>
      </c>
      <c r="TJ234" s="65">
        <f t="shared" si="1962"/>
        <v>0</v>
      </c>
      <c r="TK234" s="64">
        <f t="shared" si="1962"/>
        <v>0</v>
      </c>
      <c r="TL234" s="64">
        <f t="shared" si="1962"/>
        <v>0</v>
      </c>
      <c r="TM234" s="64">
        <f t="shared" si="1962"/>
        <v>0</v>
      </c>
      <c r="TN234" s="111">
        <f t="shared" si="1962"/>
        <v>0</v>
      </c>
      <c r="TO234" s="65">
        <f t="shared" si="1962"/>
        <v>0</v>
      </c>
      <c r="TP234" s="64">
        <f t="shared" si="1962"/>
        <v>0</v>
      </c>
      <c r="TQ234" s="64">
        <f t="shared" si="1962"/>
        <v>0</v>
      </c>
      <c r="TR234" s="64">
        <f t="shared" si="1962"/>
        <v>0</v>
      </c>
      <c r="TS234" s="64">
        <f t="shared" si="1962"/>
        <v>0</v>
      </c>
      <c r="TT234" s="64">
        <f t="shared" si="1962"/>
        <v>0</v>
      </c>
      <c r="TU234" s="64">
        <f t="shared" si="1962"/>
        <v>0</v>
      </c>
      <c r="TV234" s="64">
        <f t="shared" si="1962"/>
        <v>0</v>
      </c>
      <c r="TW234" s="64">
        <f t="shared" si="1962"/>
        <v>0</v>
      </c>
      <c r="TX234" s="64">
        <f t="shared" si="1962"/>
        <v>0</v>
      </c>
      <c r="TY234" s="64">
        <f t="shared" si="1962"/>
        <v>0</v>
      </c>
      <c r="TZ234" s="65">
        <f t="shared" si="1962"/>
        <v>0</v>
      </c>
      <c r="UA234" s="64">
        <f t="shared" si="1962"/>
        <v>0</v>
      </c>
      <c r="UB234" s="64">
        <f t="shared" si="1962"/>
        <v>0</v>
      </c>
      <c r="UC234" s="64">
        <f t="shared" si="1962"/>
        <v>0</v>
      </c>
      <c r="UD234" s="111">
        <f t="shared" si="1962"/>
        <v>0</v>
      </c>
      <c r="UE234" s="65">
        <f t="shared" si="1962"/>
        <v>0</v>
      </c>
      <c r="UF234" s="64">
        <f t="shared" si="1962"/>
        <v>0</v>
      </c>
      <c r="UG234" s="64">
        <f t="shared" si="1962"/>
        <v>0</v>
      </c>
      <c r="UH234" s="64">
        <f t="shared" si="1962"/>
        <v>0</v>
      </c>
      <c r="UI234" s="64">
        <f t="shared" si="1962"/>
        <v>0</v>
      </c>
      <c r="UJ234" s="64">
        <f t="shared" si="1962"/>
        <v>0</v>
      </c>
      <c r="UK234" s="64">
        <f t="shared" si="1962"/>
        <v>0</v>
      </c>
      <c r="UL234" s="64">
        <f t="shared" si="1962"/>
        <v>0</v>
      </c>
      <c r="UM234" s="64">
        <f t="shared" si="1962"/>
        <v>0</v>
      </c>
      <c r="UN234" s="64">
        <f t="shared" si="1962"/>
        <v>0</v>
      </c>
      <c r="UO234" s="64">
        <f t="shared" si="1962"/>
        <v>0</v>
      </c>
      <c r="UP234" s="65">
        <f t="shared" si="1962"/>
        <v>0</v>
      </c>
      <c r="UQ234" s="64">
        <f t="shared" si="1962"/>
        <v>0</v>
      </c>
      <c r="UR234" s="64">
        <f t="shared" si="1962"/>
        <v>0</v>
      </c>
      <c r="US234" s="64">
        <f t="shared" si="1962"/>
        <v>0</v>
      </c>
      <c r="UT234" s="64">
        <f t="shared" si="1962"/>
        <v>0</v>
      </c>
      <c r="UU234" s="64">
        <f t="shared" si="1962"/>
        <v>0</v>
      </c>
      <c r="UV234" s="64">
        <f t="shared" si="1962"/>
        <v>0</v>
      </c>
      <c r="UW234" s="64">
        <f t="shared" si="1962"/>
        <v>0</v>
      </c>
      <c r="UX234" s="64">
        <f t="shared" si="1962"/>
        <v>0</v>
      </c>
      <c r="UY234" s="64">
        <f t="shared" si="1962"/>
        <v>0</v>
      </c>
      <c r="UZ234" s="64">
        <f t="shared" si="1962"/>
        <v>0</v>
      </c>
      <c r="VA234" s="64">
        <f t="shared" si="1962"/>
        <v>0</v>
      </c>
      <c r="VB234" s="64">
        <f t="shared" si="1962"/>
        <v>0</v>
      </c>
      <c r="VC234" s="64">
        <f t="shared" si="1962"/>
        <v>0</v>
      </c>
      <c r="VD234" s="111">
        <f t="shared" si="1962"/>
        <v>0</v>
      </c>
      <c r="VE234" s="9" t="str">
        <f t="shared" si="1698"/>
        <v>-</v>
      </c>
    </row>
    <row r="235" spans="1:577" ht="20.149999999999999" customHeight="1">
      <c r="A235" s="18"/>
      <c r="B235" s="18"/>
      <c r="C235" s="22">
        <v>62041</v>
      </c>
      <c r="D235" s="23" t="s">
        <v>217</v>
      </c>
      <c r="E235" s="191">
        <f>SUM(F235:I235)</f>
        <v>0</v>
      </c>
      <c r="F235" s="192"/>
      <c r="G235" s="192"/>
      <c r="H235" s="193"/>
      <c r="I235" s="227"/>
      <c r="J235" s="239">
        <f>SUM(K235:Y235)</f>
        <v>0</v>
      </c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9"/>
      <c r="V235" s="58"/>
      <c r="W235" s="58"/>
      <c r="X235" s="58"/>
      <c r="Y235" s="108"/>
      <c r="Z235" s="167">
        <f>SUM(AA235:AO235)</f>
        <v>0</v>
      </c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/>
      <c r="AL235" s="58"/>
      <c r="AM235" s="58"/>
      <c r="AN235" s="58"/>
      <c r="AO235" s="108"/>
      <c r="AP235" s="167">
        <f>SUM(AQ235:BE235)</f>
        <v>0</v>
      </c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9"/>
      <c r="BB235" s="58"/>
      <c r="BC235" s="58"/>
      <c r="BD235" s="58"/>
      <c r="BE235" s="108"/>
      <c r="BF235" s="167">
        <f>SUM(BG235:BU235)</f>
        <v>0</v>
      </c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9"/>
      <c r="BR235" s="58"/>
      <c r="BS235" s="58"/>
      <c r="BT235" s="58"/>
      <c r="BU235" s="108"/>
      <c r="BV235" s="167">
        <f>SUM(BW235:CU235)</f>
        <v>0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9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108"/>
      <c r="CV235" s="171"/>
      <c r="CW235" s="167">
        <f>SUM(CX235:DL235)</f>
        <v>0</v>
      </c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9"/>
      <c r="DI235" s="58"/>
      <c r="DJ235" s="58"/>
      <c r="DK235" s="58"/>
      <c r="DL235" s="108"/>
      <c r="DM235" s="167">
        <f>SUM(DN235:EB235)</f>
        <v>0</v>
      </c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9"/>
      <c r="DY235" s="58"/>
      <c r="DZ235" s="58"/>
      <c r="EA235" s="58"/>
      <c r="EB235" s="108"/>
      <c r="EC235" s="167">
        <f>SUM(ED235:ER235)</f>
        <v>0</v>
      </c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9"/>
      <c r="EO235" s="58"/>
      <c r="EP235" s="58"/>
      <c r="EQ235" s="58"/>
      <c r="ER235" s="108"/>
      <c r="ES235" s="167">
        <f>SUM(ET235:FH235)</f>
        <v>0</v>
      </c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9"/>
      <c r="FE235" s="58"/>
      <c r="FF235" s="58"/>
      <c r="FG235" s="58"/>
      <c r="FH235" s="108"/>
      <c r="FI235" s="167">
        <f>SUM(FJ235:FX235)</f>
        <v>0</v>
      </c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9"/>
      <c r="FU235" s="58"/>
      <c r="FV235" s="58"/>
      <c r="FW235" s="58"/>
      <c r="FX235" s="108"/>
      <c r="FY235" s="167">
        <f>SUM(FZ235:GN235)</f>
        <v>0</v>
      </c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9"/>
      <c r="GK235" s="58"/>
      <c r="GL235" s="58"/>
      <c r="GM235" s="58"/>
      <c r="GN235" s="108"/>
      <c r="GO235" s="167">
        <f>SUM(GP235:HN235)</f>
        <v>0</v>
      </c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9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108"/>
      <c r="HO235" s="170"/>
      <c r="HP235" s="171"/>
      <c r="HQ235" s="167">
        <f>SUM(HR235:IF235)</f>
        <v>0</v>
      </c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9"/>
      <c r="IC235" s="58"/>
      <c r="ID235" s="58"/>
      <c r="IE235" s="58"/>
      <c r="IF235" s="108"/>
      <c r="IG235" s="167">
        <f>SUM(IH235:IV235)</f>
        <v>0</v>
      </c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9"/>
      <c r="IS235" s="58"/>
      <c r="IT235" s="58"/>
      <c r="IU235" s="58"/>
      <c r="IV235" s="108"/>
      <c r="IW235" s="167">
        <f>SUM(IX235:JL235)</f>
        <v>0</v>
      </c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9"/>
      <c r="JI235" s="58"/>
      <c r="JJ235" s="58"/>
      <c r="JK235" s="58"/>
      <c r="JL235" s="108"/>
      <c r="JM235" s="167">
        <f>SUM(JN235:KB235)</f>
        <v>0</v>
      </c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9"/>
      <c r="JY235" s="58"/>
      <c r="JZ235" s="58"/>
      <c r="KA235" s="58"/>
      <c r="KB235" s="108"/>
      <c r="KC235" s="167">
        <f>SUM(KD235:LB235)</f>
        <v>0</v>
      </c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9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108"/>
      <c r="LC235" s="171"/>
      <c r="LD235" s="167">
        <f>SUM(LE235:LS235)</f>
        <v>0</v>
      </c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9"/>
      <c r="LP235" s="58"/>
      <c r="LQ235" s="58"/>
      <c r="LR235" s="58"/>
      <c r="LS235" s="108"/>
      <c r="LT235" s="167">
        <f>SUM(LU235:MI235)</f>
        <v>0</v>
      </c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  <c r="MF235" s="58"/>
      <c r="MG235" s="58"/>
      <c r="MH235" s="58"/>
      <c r="MI235" s="108"/>
      <c r="MJ235" s="167">
        <f>SUM(MK235:MY235)</f>
        <v>0</v>
      </c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9"/>
      <c r="MV235" s="58"/>
      <c r="MW235" s="58"/>
      <c r="MX235" s="58"/>
      <c r="MY235" s="108"/>
      <c r="MZ235" s="167">
        <f>SUM(NA235:NO235)</f>
        <v>0</v>
      </c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9"/>
      <c r="NL235" s="58"/>
      <c r="NM235" s="58"/>
      <c r="NN235" s="58"/>
      <c r="NO235" s="108"/>
      <c r="NP235" s="167">
        <f>SUM(NQ235:OE235)</f>
        <v>0</v>
      </c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9"/>
      <c r="OB235" s="58"/>
      <c r="OC235" s="58"/>
      <c r="OD235" s="58"/>
      <c r="OE235" s="108"/>
      <c r="OF235" s="167">
        <f>SUM(OG235:OU235)</f>
        <v>0</v>
      </c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9"/>
      <c r="OR235" s="58"/>
      <c r="OS235" s="58"/>
      <c r="OT235" s="58"/>
      <c r="OU235" s="108"/>
      <c r="OV235" s="167">
        <f>SUM(OW235:PK235)</f>
        <v>0</v>
      </c>
      <c r="OW235" s="58"/>
      <c r="OX235" s="58"/>
      <c r="OY235" s="58"/>
      <c r="OZ235" s="58"/>
      <c r="PA235" s="58"/>
      <c r="PB235" s="58"/>
      <c r="PC235" s="58"/>
      <c r="PD235" s="58"/>
      <c r="PE235" s="58"/>
      <c r="PF235" s="58"/>
      <c r="PG235" s="59"/>
      <c r="PH235" s="58"/>
      <c r="PI235" s="58"/>
      <c r="PJ235" s="58"/>
      <c r="PK235" s="108"/>
      <c r="PL235" s="167">
        <f>SUM(PM235:QA235)</f>
        <v>0</v>
      </c>
      <c r="PM235" s="58"/>
      <c r="PN235" s="58"/>
      <c r="PO235" s="58"/>
      <c r="PP235" s="58"/>
      <c r="PQ235" s="58"/>
      <c r="PR235" s="58"/>
      <c r="PS235" s="58"/>
      <c r="PT235" s="58"/>
      <c r="PU235" s="58"/>
      <c r="PV235" s="58"/>
      <c r="PW235" s="59"/>
      <c r="PX235" s="58"/>
      <c r="PY235" s="58"/>
      <c r="PZ235" s="58"/>
      <c r="QA235" s="108"/>
      <c r="QB235" s="167">
        <f>SUM(QC235:QQ235)</f>
        <v>0</v>
      </c>
      <c r="QC235" s="58"/>
      <c r="QD235" s="58"/>
      <c r="QE235" s="58"/>
      <c r="QF235" s="58"/>
      <c r="QG235" s="58"/>
      <c r="QH235" s="58"/>
      <c r="QI235" s="58"/>
      <c r="QJ235" s="58"/>
      <c r="QK235" s="58"/>
      <c r="QL235" s="58"/>
      <c r="QM235" s="59"/>
      <c r="QN235" s="58"/>
      <c r="QO235" s="58"/>
      <c r="QP235" s="58"/>
      <c r="QQ235" s="108"/>
      <c r="QR235" s="167">
        <f>SUM(QS235:RQ235)</f>
        <v>0</v>
      </c>
      <c r="QS235" s="58"/>
      <c r="QT235" s="58"/>
      <c r="QU235" s="58"/>
      <c r="QV235" s="58"/>
      <c r="QW235" s="58"/>
      <c r="QX235" s="58"/>
      <c r="QY235" s="58"/>
      <c r="QZ235" s="58"/>
      <c r="RA235" s="58"/>
      <c r="RB235" s="58"/>
      <c r="RC235" s="59"/>
      <c r="RD235" s="58"/>
      <c r="RE235" s="58"/>
      <c r="RF235" s="58"/>
      <c r="RG235" s="58"/>
      <c r="RH235" s="58"/>
      <c r="RI235" s="58"/>
      <c r="RJ235" s="58"/>
      <c r="RK235" s="58"/>
      <c r="RL235" s="58"/>
      <c r="RM235" s="58"/>
      <c r="RN235" s="58"/>
      <c r="RO235" s="58"/>
      <c r="RP235" s="58"/>
      <c r="RQ235" s="108"/>
      <c r="RR235" s="171"/>
      <c r="RS235" s="167">
        <f>SUM(RT235:SH235)</f>
        <v>0</v>
      </c>
      <c r="RT235" s="58"/>
      <c r="RU235" s="58"/>
      <c r="RV235" s="58"/>
      <c r="RW235" s="58"/>
      <c r="RX235" s="58"/>
      <c r="RY235" s="58"/>
      <c r="RZ235" s="58"/>
      <c r="SA235" s="58"/>
      <c r="SB235" s="58"/>
      <c r="SC235" s="58"/>
      <c r="SD235" s="59"/>
      <c r="SE235" s="58"/>
      <c r="SF235" s="58"/>
      <c r="SG235" s="58"/>
      <c r="SH235" s="108"/>
      <c r="SI235" s="167">
        <f>SUM(SJ235:SX235)</f>
        <v>0</v>
      </c>
      <c r="SJ235" s="58"/>
      <c r="SK235" s="58"/>
      <c r="SL235" s="58"/>
      <c r="SM235" s="58"/>
      <c r="SN235" s="58"/>
      <c r="SO235" s="58"/>
      <c r="SP235" s="58"/>
      <c r="SQ235" s="58"/>
      <c r="SR235" s="58"/>
      <c r="SS235" s="58"/>
      <c r="ST235" s="59"/>
      <c r="SU235" s="58"/>
      <c r="SV235" s="58"/>
      <c r="SW235" s="58"/>
      <c r="SX235" s="108"/>
      <c r="SY235" s="167">
        <f>SUM(SZ235:TN235)</f>
        <v>0</v>
      </c>
      <c r="SZ235" s="58"/>
      <c r="TA235" s="58"/>
      <c r="TB235" s="58"/>
      <c r="TC235" s="58"/>
      <c r="TD235" s="58"/>
      <c r="TE235" s="58"/>
      <c r="TF235" s="58"/>
      <c r="TG235" s="58"/>
      <c r="TH235" s="58"/>
      <c r="TI235" s="58"/>
      <c r="TJ235" s="59"/>
      <c r="TK235" s="58"/>
      <c r="TL235" s="58"/>
      <c r="TM235" s="58"/>
      <c r="TN235" s="108"/>
      <c r="TO235" s="167">
        <f>SUM(TP235:UD235)</f>
        <v>0</v>
      </c>
      <c r="TP235" s="58"/>
      <c r="TQ235" s="58"/>
      <c r="TR235" s="58"/>
      <c r="TS235" s="58"/>
      <c r="TT235" s="58"/>
      <c r="TU235" s="58"/>
      <c r="TV235" s="58"/>
      <c r="TW235" s="58"/>
      <c r="TX235" s="58"/>
      <c r="TY235" s="58"/>
      <c r="TZ235" s="59"/>
      <c r="UA235" s="58"/>
      <c r="UB235" s="58"/>
      <c r="UC235" s="58"/>
      <c r="UD235" s="108"/>
      <c r="UE235" s="167">
        <f>SUM(UF235:VD235)</f>
        <v>0</v>
      </c>
      <c r="UF235" s="58"/>
      <c r="UG235" s="58"/>
      <c r="UH235" s="58"/>
      <c r="UI235" s="58"/>
      <c r="UJ235" s="58"/>
      <c r="UK235" s="58"/>
      <c r="UL235" s="58"/>
      <c r="UM235" s="58"/>
      <c r="UN235" s="58"/>
      <c r="UO235" s="58"/>
      <c r="UP235" s="59"/>
      <c r="UQ235" s="58"/>
      <c r="UR235" s="58"/>
      <c r="US235" s="58"/>
      <c r="UT235" s="58"/>
      <c r="UU235" s="58"/>
      <c r="UV235" s="58"/>
      <c r="UW235" s="58"/>
      <c r="UX235" s="58"/>
      <c r="UY235" s="58"/>
      <c r="UZ235" s="58"/>
      <c r="VA235" s="58"/>
      <c r="VB235" s="58"/>
      <c r="VC235" s="58"/>
      <c r="VD235" s="108"/>
      <c r="VE235" s="9" t="str">
        <f t="shared" si="1698"/>
        <v>-</v>
      </c>
    </row>
    <row r="236" spans="1:577" ht="20.149999999999999" customHeight="1">
      <c r="A236" s="18"/>
      <c r="B236" s="18">
        <v>6205</v>
      </c>
      <c r="C236" s="18"/>
      <c r="D236" s="19" t="s">
        <v>218</v>
      </c>
      <c r="E236" s="200">
        <f t="shared" ref="E236:BP236" si="1963">E237</f>
        <v>0</v>
      </c>
      <c r="F236" s="201">
        <f t="shared" si="1963"/>
        <v>0</v>
      </c>
      <c r="G236" s="201">
        <f t="shared" si="1963"/>
        <v>0</v>
      </c>
      <c r="H236" s="202">
        <f t="shared" si="1963"/>
        <v>0</v>
      </c>
      <c r="I236" s="230">
        <f t="shared" si="1963"/>
        <v>0</v>
      </c>
      <c r="J236" s="201">
        <f t="shared" si="1963"/>
        <v>0</v>
      </c>
      <c r="K236" s="65">
        <f t="shared" si="1963"/>
        <v>0</v>
      </c>
      <c r="L236" s="64">
        <f t="shared" si="1963"/>
        <v>0</v>
      </c>
      <c r="M236" s="64">
        <f t="shared" si="1963"/>
        <v>0</v>
      </c>
      <c r="N236" s="64">
        <f t="shared" si="1963"/>
        <v>0</v>
      </c>
      <c r="O236" s="64">
        <f t="shared" si="1963"/>
        <v>0</v>
      </c>
      <c r="P236" s="64">
        <f t="shared" si="1963"/>
        <v>0</v>
      </c>
      <c r="Q236" s="64">
        <f t="shared" si="1963"/>
        <v>0</v>
      </c>
      <c r="R236" s="64">
        <f t="shared" si="1963"/>
        <v>0</v>
      </c>
      <c r="S236" s="64">
        <f t="shared" si="1963"/>
        <v>0</v>
      </c>
      <c r="T236" s="64">
        <f t="shared" si="1963"/>
        <v>0</v>
      </c>
      <c r="U236" s="65">
        <f t="shared" si="1963"/>
        <v>0</v>
      </c>
      <c r="V236" s="64">
        <f t="shared" si="1963"/>
        <v>0</v>
      </c>
      <c r="W236" s="64">
        <f t="shared" si="1963"/>
        <v>0</v>
      </c>
      <c r="X236" s="64">
        <f t="shared" si="1963"/>
        <v>0</v>
      </c>
      <c r="Y236" s="111">
        <f t="shared" si="1963"/>
        <v>0</v>
      </c>
      <c r="Z236" s="65">
        <f t="shared" si="1963"/>
        <v>0</v>
      </c>
      <c r="AA236" s="64">
        <f t="shared" si="1963"/>
        <v>0</v>
      </c>
      <c r="AB236" s="64">
        <f t="shared" si="1963"/>
        <v>0</v>
      </c>
      <c r="AC236" s="64">
        <f t="shared" si="1963"/>
        <v>0</v>
      </c>
      <c r="AD236" s="64">
        <f t="shared" si="1963"/>
        <v>0</v>
      </c>
      <c r="AE236" s="64">
        <f t="shared" si="1963"/>
        <v>0</v>
      </c>
      <c r="AF236" s="64">
        <f t="shared" si="1963"/>
        <v>0</v>
      </c>
      <c r="AG236" s="64">
        <f t="shared" si="1963"/>
        <v>0</v>
      </c>
      <c r="AH236" s="64">
        <f t="shared" si="1963"/>
        <v>0</v>
      </c>
      <c r="AI236" s="64">
        <f t="shared" si="1963"/>
        <v>0</v>
      </c>
      <c r="AJ236" s="64">
        <f t="shared" si="1963"/>
        <v>0</v>
      </c>
      <c r="AK236" s="65">
        <f t="shared" si="1963"/>
        <v>0</v>
      </c>
      <c r="AL236" s="64">
        <f t="shared" si="1963"/>
        <v>0</v>
      </c>
      <c r="AM236" s="64">
        <f t="shared" si="1963"/>
        <v>0</v>
      </c>
      <c r="AN236" s="64">
        <f t="shared" si="1963"/>
        <v>0</v>
      </c>
      <c r="AO236" s="111">
        <f t="shared" si="1963"/>
        <v>0</v>
      </c>
      <c r="AP236" s="65">
        <f t="shared" si="1963"/>
        <v>0</v>
      </c>
      <c r="AQ236" s="64">
        <f t="shared" si="1963"/>
        <v>0</v>
      </c>
      <c r="AR236" s="64">
        <f t="shared" si="1963"/>
        <v>0</v>
      </c>
      <c r="AS236" s="64">
        <f t="shared" si="1963"/>
        <v>0</v>
      </c>
      <c r="AT236" s="64">
        <f t="shared" si="1963"/>
        <v>0</v>
      </c>
      <c r="AU236" s="64">
        <f t="shared" si="1963"/>
        <v>0</v>
      </c>
      <c r="AV236" s="64">
        <f t="shared" si="1963"/>
        <v>0</v>
      </c>
      <c r="AW236" s="64">
        <f t="shared" si="1963"/>
        <v>0</v>
      </c>
      <c r="AX236" s="64">
        <f t="shared" si="1963"/>
        <v>0</v>
      </c>
      <c r="AY236" s="64">
        <f t="shared" si="1963"/>
        <v>0</v>
      </c>
      <c r="AZ236" s="64">
        <f t="shared" si="1963"/>
        <v>0</v>
      </c>
      <c r="BA236" s="65">
        <f t="shared" si="1963"/>
        <v>0</v>
      </c>
      <c r="BB236" s="64">
        <f t="shared" si="1963"/>
        <v>0</v>
      </c>
      <c r="BC236" s="64">
        <f t="shared" si="1963"/>
        <v>0</v>
      </c>
      <c r="BD236" s="64">
        <f t="shared" si="1963"/>
        <v>0</v>
      </c>
      <c r="BE236" s="111">
        <f t="shared" si="1963"/>
        <v>0</v>
      </c>
      <c r="BF236" s="65">
        <f t="shared" si="1963"/>
        <v>0</v>
      </c>
      <c r="BG236" s="64">
        <f t="shared" si="1963"/>
        <v>0</v>
      </c>
      <c r="BH236" s="64">
        <f t="shared" si="1963"/>
        <v>0</v>
      </c>
      <c r="BI236" s="64">
        <f t="shared" si="1963"/>
        <v>0</v>
      </c>
      <c r="BJ236" s="64">
        <f t="shared" si="1963"/>
        <v>0</v>
      </c>
      <c r="BK236" s="64">
        <f t="shared" si="1963"/>
        <v>0</v>
      </c>
      <c r="BL236" s="64">
        <f t="shared" si="1963"/>
        <v>0</v>
      </c>
      <c r="BM236" s="64">
        <f t="shared" si="1963"/>
        <v>0</v>
      </c>
      <c r="BN236" s="64">
        <f t="shared" si="1963"/>
        <v>0</v>
      </c>
      <c r="BO236" s="64">
        <f t="shared" si="1963"/>
        <v>0</v>
      </c>
      <c r="BP236" s="64">
        <f t="shared" si="1963"/>
        <v>0</v>
      </c>
      <c r="BQ236" s="65">
        <f t="shared" ref="BQ236:EN236" si="1964">BQ237</f>
        <v>0</v>
      </c>
      <c r="BR236" s="64">
        <f t="shared" si="1964"/>
        <v>0</v>
      </c>
      <c r="BS236" s="64">
        <f t="shared" si="1964"/>
        <v>0</v>
      </c>
      <c r="BT236" s="64">
        <f t="shared" si="1964"/>
        <v>0</v>
      </c>
      <c r="BU236" s="111">
        <f t="shared" si="1964"/>
        <v>0</v>
      </c>
      <c r="BV236" s="65">
        <f t="shared" si="1964"/>
        <v>0</v>
      </c>
      <c r="BW236" s="64">
        <f t="shared" si="1964"/>
        <v>0</v>
      </c>
      <c r="BX236" s="64">
        <f t="shared" si="1964"/>
        <v>0</v>
      </c>
      <c r="BY236" s="64">
        <f t="shared" si="1964"/>
        <v>0</v>
      </c>
      <c r="BZ236" s="64">
        <f t="shared" si="1964"/>
        <v>0</v>
      </c>
      <c r="CA236" s="64">
        <f t="shared" si="1964"/>
        <v>0</v>
      </c>
      <c r="CB236" s="64">
        <f t="shared" si="1964"/>
        <v>0</v>
      </c>
      <c r="CC236" s="64">
        <f t="shared" si="1964"/>
        <v>0</v>
      </c>
      <c r="CD236" s="64">
        <f t="shared" si="1964"/>
        <v>0</v>
      </c>
      <c r="CE236" s="64">
        <f t="shared" si="1964"/>
        <v>0</v>
      </c>
      <c r="CF236" s="64">
        <f t="shared" si="1964"/>
        <v>0</v>
      </c>
      <c r="CG236" s="65">
        <f t="shared" si="1964"/>
        <v>0</v>
      </c>
      <c r="CH236" s="64">
        <f t="shared" si="1964"/>
        <v>0</v>
      </c>
      <c r="CI236" s="64">
        <f t="shared" si="1964"/>
        <v>0</v>
      </c>
      <c r="CJ236" s="64">
        <f t="shared" si="1964"/>
        <v>0</v>
      </c>
      <c r="CK236" s="64">
        <f t="shared" si="1964"/>
        <v>0</v>
      </c>
      <c r="CL236" s="64">
        <f t="shared" si="1964"/>
        <v>0</v>
      </c>
      <c r="CM236" s="64">
        <f t="shared" si="1964"/>
        <v>0</v>
      </c>
      <c r="CN236" s="64">
        <f t="shared" si="1964"/>
        <v>0</v>
      </c>
      <c r="CO236" s="64">
        <f t="shared" si="1964"/>
        <v>0</v>
      </c>
      <c r="CP236" s="64">
        <f t="shared" si="1964"/>
        <v>0</v>
      </c>
      <c r="CQ236" s="64">
        <f t="shared" si="1964"/>
        <v>0</v>
      </c>
      <c r="CR236" s="64">
        <f t="shared" si="1964"/>
        <v>0</v>
      </c>
      <c r="CS236" s="64">
        <f t="shared" si="1964"/>
        <v>0</v>
      </c>
      <c r="CT236" s="64">
        <f t="shared" si="1964"/>
        <v>0</v>
      </c>
      <c r="CU236" s="111">
        <f t="shared" si="1964"/>
        <v>0</v>
      </c>
      <c r="CV236" s="153">
        <f t="shared" si="1964"/>
        <v>0</v>
      </c>
      <c r="CW236" s="65">
        <f t="shared" si="1964"/>
        <v>0</v>
      </c>
      <c r="CX236" s="64">
        <f t="shared" si="1964"/>
        <v>0</v>
      </c>
      <c r="CY236" s="64">
        <f t="shared" si="1964"/>
        <v>0</v>
      </c>
      <c r="CZ236" s="64">
        <f t="shared" si="1964"/>
        <v>0</v>
      </c>
      <c r="DA236" s="64">
        <f t="shared" si="1964"/>
        <v>0</v>
      </c>
      <c r="DB236" s="64">
        <f t="shared" si="1964"/>
        <v>0</v>
      </c>
      <c r="DC236" s="64">
        <f t="shared" si="1964"/>
        <v>0</v>
      </c>
      <c r="DD236" s="64">
        <f t="shared" si="1964"/>
        <v>0</v>
      </c>
      <c r="DE236" s="64">
        <f t="shared" si="1964"/>
        <v>0</v>
      </c>
      <c r="DF236" s="64">
        <f t="shared" si="1964"/>
        <v>0</v>
      </c>
      <c r="DG236" s="64">
        <f t="shared" si="1964"/>
        <v>0</v>
      </c>
      <c r="DH236" s="65">
        <f t="shared" si="1964"/>
        <v>0</v>
      </c>
      <c r="DI236" s="64">
        <f t="shared" si="1964"/>
        <v>0</v>
      </c>
      <c r="DJ236" s="64">
        <f t="shared" si="1964"/>
        <v>0</v>
      </c>
      <c r="DK236" s="64">
        <f t="shared" si="1964"/>
        <v>0</v>
      </c>
      <c r="DL236" s="111">
        <f t="shared" si="1964"/>
        <v>0</v>
      </c>
      <c r="DM236" s="65">
        <f t="shared" si="1964"/>
        <v>0</v>
      </c>
      <c r="DN236" s="64">
        <f t="shared" si="1964"/>
        <v>0</v>
      </c>
      <c r="DO236" s="64">
        <f t="shared" si="1964"/>
        <v>0</v>
      </c>
      <c r="DP236" s="64">
        <f t="shared" si="1964"/>
        <v>0</v>
      </c>
      <c r="DQ236" s="64">
        <f t="shared" si="1964"/>
        <v>0</v>
      </c>
      <c r="DR236" s="64">
        <f t="shared" si="1964"/>
        <v>0</v>
      </c>
      <c r="DS236" s="64">
        <f t="shared" si="1964"/>
        <v>0</v>
      </c>
      <c r="DT236" s="64">
        <f t="shared" si="1964"/>
        <v>0</v>
      </c>
      <c r="DU236" s="64">
        <f t="shared" si="1964"/>
        <v>0</v>
      </c>
      <c r="DV236" s="64">
        <f t="shared" si="1964"/>
        <v>0</v>
      </c>
      <c r="DW236" s="64">
        <f t="shared" si="1964"/>
        <v>0</v>
      </c>
      <c r="DX236" s="65">
        <f t="shared" si="1964"/>
        <v>0</v>
      </c>
      <c r="DY236" s="64">
        <f t="shared" si="1964"/>
        <v>0</v>
      </c>
      <c r="DZ236" s="64">
        <f t="shared" si="1964"/>
        <v>0</v>
      </c>
      <c r="EA236" s="64">
        <f t="shared" si="1964"/>
        <v>0</v>
      </c>
      <c r="EB236" s="111">
        <f t="shared" si="1964"/>
        <v>0</v>
      </c>
      <c r="EC236" s="65">
        <f t="shared" si="1964"/>
        <v>0</v>
      </c>
      <c r="ED236" s="64">
        <f t="shared" si="1964"/>
        <v>0</v>
      </c>
      <c r="EE236" s="64">
        <f t="shared" si="1964"/>
        <v>0</v>
      </c>
      <c r="EF236" s="64">
        <f t="shared" si="1964"/>
        <v>0</v>
      </c>
      <c r="EG236" s="64">
        <f t="shared" si="1964"/>
        <v>0</v>
      </c>
      <c r="EH236" s="64">
        <f t="shared" si="1964"/>
        <v>0</v>
      </c>
      <c r="EI236" s="64">
        <f t="shared" si="1964"/>
        <v>0</v>
      </c>
      <c r="EJ236" s="64">
        <f t="shared" si="1964"/>
        <v>0</v>
      </c>
      <c r="EK236" s="64">
        <f t="shared" si="1964"/>
        <v>0</v>
      </c>
      <c r="EL236" s="64">
        <f t="shared" si="1964"/>
        <v>0</v>
      </c>
      <c r="EM236" s="64">
        <f t="shared" si="1964"/>
        <v>0</v>
      </c>
      <c r="EN236" s="65">
        <f t="shared" si="1964"/>
        <v>0</v>
      </c>
      <c r="EO236" s="64">
        <f t="shared" ref="EO236:GZ236" si="1965">EO237</f>
        <v>0</v>
      </c>
      <c r="EP236" s="64">
        <f t="shared" si="1965"/>
        <v>0</v>
      </c>
      <c r="EQ236" s="64">
        <f t="shared" si="1965"/>
        <v>0</v>
      </c>
      <c r="ER236" s="111">
        <f t="shared" si="1965"/>
        <v>0</v>
      </c>
      <c r="ES236" s="65">
        <f t="shared" si="1965"/>
        <v>0</v>
      </c>
      <c r="ET236" s="64">
        <f t="shared" si="1965"/>
        <v>0</v>
      </c>
      <c r="EU236" s="64">
        <f t="shared" si="1965"/>
        <v>0</v>
      </c>
      <c r="EV236" s="64">
        <f t="shared" si="1965"/>
        <v>0</v>
      </c>
      <c r="EW236" s="64">
        <f t="shared" si="1965"/>
        <v>0</v>
      </c>
      <c r="EX236" s="64">
        <f t="shared" si="1965"/>
        <v>0</v>
      </c>
      <c r="EY236" s="64">
        <f t="shared" si="1965"/>
        <v>0</v>
      </c>
      <c r="EZ236" s="64">
        <f t="shared" si="1965"/>
        <v>0</v>
      </c>
      <c r="FA236" s="64">
        <f t="shared" si="1965"/>
        <v>0</v>
      </c>
      <c r="FB236" s="64">
        <f t="shared" si="1965"/>
        <v>0</v>
      </c>
      <c r="FC236" s="64">
        <f t="shared" si="1965"/>
        <v>0</v>
      </c>
      <c r="FD236" s="65">
        <f t="shared" si="1965"/>
        <v>0</v>
      </c>
      <c r="FE236" s="64">
        <f t="shared" si="1965"/>
        <v>0</v>
      </c>
      <c r="FF236" s="64">
        <f t="shared" si="1965"/>
        <v>0</v>
      </c>
      <c r="FG236" s="64">
        <f t="shared" si="1965"/>
        <v>0</v>
      </c>
      <c r="FH236" s="111">
        <f t="shared" si="1965"/>
        <v>0</v>
      </c>
      <c r="FI236" s="65">
        <f t="shared" si="1965"/>
        <v>0</v>
      </c>
      <c r="FJ236" s="64">
        <f t="shared" si="1965"/>
        <v>0</v>
      </c>
      <c r="FK236" s="64">
        <f t="shared" si="1965"/>
        <v>0</v>
      </c>
      <c r="FL236" s="64">
        <f t="shared" si="1965"/>
        <v>0</v>
      </c>
      <c r="FM236" s="64">
        <f t="shared" si="1965"/>
        <v>0</v>
      </c>
      <c r="FN236" s="64">
        <f t="shared" si="1965"/>
        <v>0</v>
      </c>
      <c r="FO236" s="64">
        <f t="shared" si="1965"/>
        <v>0</v>
      </c>
      <c r="FP236" s="64">
        <f t="shared" si="1965"/>
        <v>0</v>
      </c>
      <c r="FQ236" s="64">
        <f t="shared" si="1965"/>
        <v>0</v>
      </c>
      <c r="FR236" s="64">
        <f t="shared" si="1965"/>
        <v>0</v>
      </c>
      <c r="FS236" s="64">
        <f t="shared" si="1965"/>
        <v>0</v>
      </c>
      <c r="FT236" s="65">
        <f t="shared" si="1965"/>
        <v>0</v>
      </c>
      <c r="FU236" s="64">
        <f t="shared" si="1965"/>
        <v>0</v>
      </c>
      <c r="FV236" s="64">
        <f t="shared" si="1965"/>
        <v>0</v>
      </c>
      <c r="FW236" s="64">
        <f t="shared" si="1965"/>
        <v>0</v>
      </c>
      <c r="FX236" s="111">
        <f t="shared" si="1965"/>
        <v>0</v>
      </c>
      <c r="FY236" s="65">
        <f t="shared" si="1965"/>
        <v>0</v>
      </c>
      <c r="FZ236" s="64">
        <f t="shared" si="1965"/>
        <v>0</v>
      </c>
      <c r="GA236" s="64">
        <f t="shared" si="1965"/>
        <v>0</v>
      </c>
      <c r="GB236" s="64">
        <f t="shared" si="1965"/>
        <v>0</v>
      </c>
      <c r="GC236" s="64">
        <f t="shared" si="1965"/>
        <v>0</v>
      </c>
      <c r="GD236" s="64">
        <f t="shared" si="1965"/>
        <v>0</v>
      </c>
      <c r="GE236" s="64">
        <f t="shared" si="1965"/>
        <v>0</v>
      </c>
      <c r="GF236" s="64">
        <f t="shared" si="1965"/>
        <v>0</v>
      </c>
      <c r="GG236" s="64">
        <f t="shared" si="1965"/>
        <v>0</v>
      </c>
      <c r="GH236" s="64">
        <f t="shared" si="1965"/>
        <v>0</v>
      </c>
      <c r="GI236" s="64">
        <f t="shared" si="1965"/>
        <v>0</v>
      </c>
      <c r="GJ236" s="65">
        <f t="shared" si="1965"/>
        <v>0</v>
      </c>
      <c r="GK236" s="64">
        <f t="shared" si="1965"/>
        <v>0</v>
      </c>
      <c r="GL236" s="64">
        <f t="shared" si="1965"/>
        <v>0</v>
      </c>
      <c r="GM236" s="64">
        <f t="shared" si="1965"/>
        <v>0</v>
      </c>
      <c r="GN236" s="111">
        <f t="shared" si="1965"/>
        <v>0</v>
      </c>
      <c r="GO236" s="65">
        <f t="shared" si="1965"/>
        <v>0</v>
      </c>
      <c r="GP236" s="64">
        <f t="shared" si="1965"/>
        <v>0</v>
      </c>
      <c r="GQ236" s="64">
        <f t="shared" si="1965"/>
        <v>0</v>
      </c>
      <c r="GR236" s="64">
        <f t="shared" si="1965"/>
        <v>0</v>
      </c>
      <c r="GS236" s="64">
        <f t="shared" si="1965"/>
        <v>0</v>
      </c>
      <c r="GT236" s="64">
        <f t="shared" si="1965"/>
        <v>0</v>
      </c>
      <c r="GU236" s="64">
        <f t="shared" si="1965"/>
        <v>0</v>
      </c>
      <c r="GV236" s="64">
        <f t="shared" si="1965"/>
        <v>0</v>
      </c>
      <c r="GW236" s="64">
        <f t="shared" si="1965"/>
        <v>0</v>
      </c>
      <c r="GX236" s="64">
        <f t="shared" si="1965"/>
        <v>0</v>
      </c>
      <c r="GY236" s="64">
        <f t="shared" si="1965"/>
        <v>0</v>
      </c>
      <c r="GZ236" s="65">
        <f t="shared" si="1965"/>
        <v>0</v>
      </c>
      <c r="HA236" s="64">
        <f t="shared" ref="HA236:JY236" si="1966">HA237</f>
        <v>0</v>
      </c>
      <c r="HB236" s="64">
        <f t="shared" si="1966"/>
        <v>0</v>
      </c>
      <c r="HC236" s="64">
        <f t="shared" si="1966"/>
        <v>0</v>
      </c>
      <c r="HD236" s="64">
        <f t="shared" si="1966"/>
        <v>0</v>
      </c>
      <c r="HE236" s="64">
        <f t="shared" si="1966"/>
        <v>0</v>
      </c>
      <c r="HF236" s="64">
        <f t="shared" si="1966"/>
        <v>0</v>
      </c>
      <c r="HG236" s="64">
        <f t="shared" si="1966"/>
        <v>0</v>
      </c>
      <c r="HH236" s="64">
        <f t="shared" si="1966"/>
        <v>0</v>
      </c>
      <c r="HI236" s="64">
        <f t="shared" si="1966"/>
        <v>0</v>
      </c>
      <c r="HJ236" s="64">
        <f t="shared" si="1966"/>
        <v>0</v>
      </c>
      <c r="HK236" s="64">
        <f t="shared" si="1966"/>
        <v>0</v>
      </c>
      <c r="HL236" s="64">
        <f t="shared" si="1966"/>
        <v>0</v>
      </c>
      <c r="HM236" s="64">
        <f t="shared" si="1966"/>
        <v>0</v>
      </c>
      <c r="HN236" s="111">
        <f t="shared" si="1966"/>
        <v>0</v>
      </c>
      <c r="HO236" s="137">
        <f t="shared" si="1966"/>
        <v>0</v>
      </c>
      <c r="HP236" s="153">
        <f t="shared" si="1966"/>
        <v>0</v>
      </c>
      <c r="HQ236" s="65">
        <f t="shared" si="1966"/>
        <v>0</v>
      </c>
      <c r="HR236" s="64">
        <f t="shared" si="1966"/>
        <v>0</v>
      </c>
      <c r="HS236" s="64">
        <f t="shared" si="1966"/>
        <v>0</v>
      </c>
      <c r="HT236" s="64">
        <f t="shared" si="1966"/>
        <v>0</v>
      </c>
      <c r="HU236" s="64">
        <f t="shared" si="1966"/>
        <v>0</v>
      </c>
      <c r="HV236" s="64">
        <f t="shared" si="1966"/>
        <v>0</v>
      </c>
      <c r="HW236" s="64">
        <f t="shared" si="1966"/>
        <v>0</v>
      </c>
      <c r="HX236" s="64">
        <f t="shared" si="1966"/>
        <v>0</v>
      </c>
      <c r="HY236" s="64">
        <f t="shared" si="1966"/>
        <v>0</v>
      </c>
      <c r="HZ236" s="64">
        <f t="shared" si="1966"/>
        <v>0</v>
      </c>
      <c r="IA236" s="64">
        <f t="shared" si="1966"/>
        <v>0</v>
      </c>
      <c r="IB236" s="65">
        <f t="shared" si="1966"/>
        <v>0</v>
      </c>
      <c r="IC236" s="64">
        <f t="shared" si="1966"/>
        <v>0</v>
      </c>
      <c r="ID236" s="64">
        <f t="shared" si="1966"/>
        <v>0</v>
      </c>
      <c r="IE236" s="64">
        <f t="shared" si="1966"/>
        <v>0</v>
      </c>
      <c r="IF236" s="111">
        <f t="shared" si="1966"/>
        <v>0</v>
      </c>
      <c r="IG236" s="65">
        <f t="shared" si="1966"/>
        <v>0</v>
      </c>
      <c r="IH236" s="64">
        <f t="shared" si="1966"/>
        <v>0</v>
      </c>
      <c r="II236" s="64">
        <f t="shared" si="1966"/>
        <v>0</v>
      </c>
      <c r="IJ236" s="64">
        <f t="shared" si="1966"/>
        <v>0</v>
      </c>
      <c r="IK236" s="64">
        <f t="shared" si="1966"/>
        <v>0</v>
      </c>
      <c r="IL236" s="64">
        <f t="shared" si="1966"/>
        <v>0</v>
      </c>
      <c r="IM236" s="64">
        <f t="shared" si="1966"/>
        <v>0</v>
      </c>
      <c r="IN236" s="64">
        <f t="shared" si="1966"/>
        <v>0</v>
      </c>
      <c r="IO236" s="64">
        <f t="shared" si="1966"/>
        <v>0</v>
      </c>
      <c r="IP236" s="64">
        <f t="shared" si="1966"/>
        <v>0</v>
      </c>
      <c r="IQ236" s="64">
        <f t="shared" si="1966"/>
        <v>0</v>
      </c>
      <c r="IR236" s="65">
        <f t="shared" si="1966"/>
        <v>0</v>
      </c>
      <c r="IS236" s="64">
        <f t="shared" si="1966"/>
        <v>0</v>
      </c>
      <c r="IT236" s="64">
        <f t="shared" si="1966"/>
        <v>0</v>
      </c>
      <c r="IU236" s="64">
        <f t="shared" si="1966"/>
        <v>0</v>
      </c>
      <c r="IV236" s="111">
        <f t="shared" si="1966"/>
        <v>0</v>
      </c>
      <c r="IW236" s="65">
        <f t="shared" si="1966"/>
        <v>0</v>
      </c>
      <c r="IX236" s="64">
        <f t="shared" si="1966"/>
        <v>0</v>
      </c>
      <c r="IY236" s="64">
        <f t="shared" si="1966"/>
        <v>0</v>
      </c>
      <c r="IZ236" s="64">
        <f t="shared" si="1966"/>
        <v>0</v>
      </c>
      <c r="JA236" s="64">
        <f t="shared" si="1966"/>
        <v>0</v>
      </c>
      <c r="JB236" s="64">
        <f t="shared" si="1966"/>
        <v>0</v>
      </c>
      <c r="JC236" s="64">
        <f t="shared" si="1966"/>
        <v>0</v>
      </c>
      <c r="JD236" s="64">
        <f t="shared" si="1966"/>
        <v>0</v>
      </c>
      <c r="JE236" s="64">
        <f t="shared" si="1966"/>
        <v>0</v>
      </c>
      <c r="JF236" s="64">
        <f t="shared" si="1966"/>
        <v>0</v>
      </c>
      <c r="JG236" s="64">
        <f t="shared" si="1966"/>
        <v>0</v>
      </c>
      <c r="JH236" s="65">
        <f t="shared" si="1966"/>
        <v>0</v>
      </c>
      <c r="JI236" s="64">
        <f t="shared" si="1966"/>
        <v>0</v>
      </c>
      <c r="JJ236" s="64">
        <f t="shared" si="1966"/>
        <v>0</v>
      </c>
      <c r="JK236" s="64">
        <f t="shared" si="1966"/>
        <v>0</v>
      </c>
      <c r="JL236" s="111">
        <f t="shared" si="1966"/>
        <v>0</v>
      </c>
      <c r="JM236" s="65">
        <f t="shared" si="1966"/>
        <v>0</v>
      </c>
      <c r="JN236" s="64">
        <f t="shared" si="1966"/>
        <v>0</v>
      </c>
      <c r="JO236" s="64">
        <f t="shared" si="1966"/>
        <v>0</v>
      </c>
      <c r="JP236" s="64">
        <f t="shared" si="1966"/>
        <v>0</v>
      </c>
      <c r="JQ236" s="64">
        <f t="shared" si="1966"/>
        <v>0</v>
      </c>
      <c r="JR236" s="64">
        <f t="shared" si="1966"/>
        <v>0</v>
      </c>
      <c r="JS236" s="64">
        <f t="shared" si="1966"/>
        <v>0</v>
      </c>
      <c r="JT236" s="64">
        <f t="shared" si="1966"/>
        <v>0</v>
      </c>
      <c r="JU236" s="64">
        <f t="shared" si="1966"/>
        <v>0</v>
      </c>
      <c r="JV236" s="64">
        <f t="shared" si="1966"/>
        <v>0</v>
      </c>
      <c r="JW236" s="64">
        <f t="shared" si="1966"/>
        <v>0</v>
      </c>
      <c r="JX236" s="65">
        <f t="shared" si="1966"/>
        <v>0</v>
      </c>
      <c r="JY236" s="64">
        <f t="shared" si="1966"/>
        <v>0</v>
      </c>
      <c r="JZ236" s="64">
        <f t="shared" ref="JZ236:MV236" si="1967">JZ237</f>
        <v>0</v>
      </c>
      <c r="KA236" s="64">
        <f t="shared" si="1967"/>
        <v>0</v>
      </c>
      <c r="KB236" s="111">
        <f t="shared" si="1967"/>
        <v>0</v>
      </c>
      <c r="KC236" s="65">
        <f t="shared" si="1967"/>
        <v>0</v>
      </c>
      <c r="KD236" s="64">
        <f t="shared" si="1967"/>
        <v>0</v>
      </c>
      <c r="KE236" s="64">
        <f t="shared" si="1967"/>
        <v>0</v>
      </c>
      <c r="KF236" s="64">
        <f t="shared" si="1967"/>
        <v>0</v>
      </c>
      <c r="KG236" s="64">
        <f t="shared" si="1967"/>
        <v>0</v>
      </c>
      <c r="KH236" s="64">
        <f t="shared" si="1967"/>
        <v>0</v>
      </c>
      <c r="KI236" s="64">
        <f t="shared" si="1967"/>
        <v>0</v>
      </c>
      <c r="KJ236" s="64">
        <f t="shared" si="1967"/>
        <v>0</v>
      </c>
      <c r="KK236" s="64">
        <f t="shared" si="1967"/>
        <v>0</v>
      </c>
      <c r="KL236" s="64">
        <f t="shared" si="1967"/>
        <v>0</v>
      </c>
      <c r="KM236" s="64">
        <f t="shared" si="1967"/>
        <v>0</v>
      </c>
      <c r="KN236" s="65">
        <f t="shared" si="1967"/>
        <v>0</v>
      </c>
      <c r="KO236" s="64">
        <f t="shared" si="1967"/>
        <v>0</v>
      </c>
      <c r="KP236" s="64">
        <f t="shared" si="1967"/>
        <v>0</v>
      </c>
      <c r="KQ236" s="64">
        <f t="shared" si="1967"/>
        <v>0</v>
      </c>
      <c r="KR236" s="64">
        <f t="shared" si="1967"/>
        <v>0</v>
      </c>
      <c r="KS236" s="64">
        <f t="shared" si="1967"/>
        <v>0</v>
      </c>
      <c r="KT236" s="64">
        <f t="shared" si="1967"/>
        <v>0</v>
      </c>
      <c r="KU236" s="64">
        <f t="shared" si="1967"/>
        <v>0</v>
      </c>
      <c r="KV236" s="64">
        <f t="shared" si="1967"/>
        <v>0</v>
      </c>
      <c r="KW236" s="64">
        <f t="shared" si="1967"/>
        <v>0</v>
      </c>
      <c r="KX236" s="64">
        <f t="shared" si="1967"/>
        <v>0</v>
      </c>
      <c r="KY236" s="64">
        <f t="shared" si="1967"/>
        <v>0</v>
      </c>
      <c r="KZ236" s="64">
        <f t="shared" si="1967"/>
        <v>0</v>
      </c>
      <c r="LA236" s="64">
        <f t="shared" si="1967"/>
        <v>0</v>
      </c>
      <c r="LB236" s="111">
        <f t="shared" si="1967"/>
        <v>0</v>
      </c>
      <c r="LC236" s="153">
        <f t="shared" si="1967"/>
        <v>0</v>
      </c>
      <c r="LD236" s="65">
        <f t="shared" si="1967"/>
        <v>0</v>
      </c>
      <c r="LE236" s="64">
        <f t="shared" si="1967"/>
        <v>0</v>
      </c>
      <c r="LF236" s="64">
        <f t="shared" si="1967"/>
        <v>0</v>
      </c>
      <c r="LG236" s="64">
        <f t="shared" si="1967"/>
        <v>0</v>
      </c>
      <c r="LH236" s="64">
        <f t="shared" si="1967"/>
        <v>0</v>
      </c>
      <c r="LI236" s="64">
        <f t="shared" si="1967"/>
        <v>0</v>
      </c>
      <c r="LJ236" s="64">
        <f t="shared" si="1967"/>
        <v>0</v>
      </c>
      <c r="LK236" s="64">
        <f t="shared" si="1967"/>
        <v>0</v>
      </c>
      <c r="LL236" s="64">
        <f t="shared" si="1967"/>
        <v>0</v>
      </c>
      <c r="LM236" s="64">
        <f t="shared" si="1967"/>
        <v>0</v>
      </c>
      <c r="LN236" s="64">
        <f t="shared" si="1967"/>
        <v>0</v>
      </c>
      <c r="LO236" s="65">
        <f t="shared" si="1967"/>
        <v>0</v>
      </c>
      <c r="LP236" s="64">
        <f t="shared" si="1967"/>
        <v>0</v>
      </c>
      <c r="LQ236" s="64">
        <f t="shared" si="1967"/>
        <v>0</v>
      </c>
      <c r="LR236" s="64">
        <f t="shared" si="1967"/>
        <v>0</v>
      </c>
      <c r="LS236" s="111">
        <f t="shared" si="1967"/>
        <v>0</v>
      </c>
      <c r="LT236" s="65">
        <f t="shared" si="1967"/>
        <v>0</v>
      </c>
      <c r="LU236" s="64">
        <f t="shared" si="1967"/>
        <v>0</v>
      </c>
      <c r="LV236" s="64">
        <f t="shared" si="1967"/>
        <v>0</v>
      </c>
      <c r="LW236" s="64">
        <f t="shared" si="1967"/>
        <v>0</v>
      </c>
      <c r="LX236" s="64">
        <f t="shared" si="1967"/>
        <v>0</v>
      </c>
      <c r="LY236" s="64">
        <f t="shared" si="1967"/>
        <v>0</v>
      </c>
      <c r="LZ236" s="64">
        <f t="shared" si="1967"/>
        <v>0</v>
      </c>
      <c r="MA236" s="64">
        <f t="shared" si="1967"/>
        <v>0</v>
      </c>
      <c r="MB236" s="64">
        <f t="shared" si="1967"/>
        <v>0</v>
      </c>
      <c r="MC236" s="64">
        <f t="shared" si="1967"/>
        <v>0</v>
      </c>
      <c r="MD236" s="64">
        <f t="shared" si="1967"/>
        <v>0</v>
      </c>
      <c r="ME236" s="65">
        <f t="shared" si="1967"/>
        <v>0</v>
      </c>
      <c r="MF236" s="64">
        <f t="shared" si="1967"/>
        <v>0</v>
      </c>
      <c r="MG236" s="64">
        <f t="shared" si="1967"/>
        <v>0</v>
      </c>
      <c r="MH236" s="64">
        <f t="shared" si="1967"/>
        <v>0</v>
      </c>
      <c r="MI236" s="111">
        <f t="shared" si="1967"/>
        <v>0</v>
      </c>
      <c r="MJ236" s="65">
        <f t="shared" si="1967"/>
        <v>0</v>
      </c>
      <c r="MK236" s="64">
        <f t="shared" si="1967"/>
        <v>0</v>
      </c>
      <c r="ML236" s="64">
        <f t="shared" si="1967"/>
        <v>0</v>
      </c>
      <c r="MM236" s="64">
        <f t="shared" si="1967"/>
        <v>0</v>
      </c>
      <c r="MN236" s="64">
        <f t="shared" si="1967"/>
        <v>0</v>
      </c>
      <c r="MO236" s="64">
        <f t="shared" si="1967"/>
        <v>0</v>
      </c>
      <c r="MP236" s="64">
        <f t="shared" si="1967"/>
        <v>0</v>
      </c>
      <c r="MQ236" s="64">
        <f t="shared" si="1967"/>
        <v>0</v>
      </c>
      <c r="MR236" s="64">
        <f t="shared" si="1967"/>
        <v>0</v>
      </c>
      <c r="MS236" s="64">
        <f t="shared" si="1967"/>
        <v>0</v>
      </c>
      <c r="MT236" s="64">
        <f t="shared" si="1967"/>
        <v>0</v>
      </c>
      <c r="MU236" s="65">
        <f t="shared" si="1967"/>
        <v>0</v>
      </c>
      <c r="MV236" s="64">
        <f t="shared" si="1967"/>
        <v>0</v>
      </c>
      <c r="MW236" s="64">
        <f t="shared" ref="MW236:PI236" si="1968">MW237</f>
        <v>0</v>
      </c>
      <c r="MX236" s="64">
        <f t="shared" si="1968"/>
        <v>0</v>
      </c>
      <c r="MY236" s="111">
        <f t="shared" si="1968"/>
        <v>0</v>
      </c>
      <c r="MZ236" s="65">
        <f t="shared" si="1968"/>
        <v>0</v>
      </c>
      <c r="NA236" s="64">
        <f t="shared" si="1968"/>
        <v>0</v>
      </c>
      <c r="NB236" s="64">
        <f t="shared" si="1968"/>
        <v>0</v>
      </c>
      <c r="NC236" s="64">
        <f t="shared" si="1968"/>
        <v>0</v>
      </c>
      <c r="ND236" s="64">
        <f t="shared" si="1968"/>
        <v>0</v>
      </c>
      <c r="NE236" s="64">
        <f t="shared" si="1968"/>
        <v>0</v>
      </c>
      <c r="NF236" s="64">
        <f t="shared" si="1968"/>
        <v>0</v>
      </c>
      <c r="NG236" s="64">
        <f t="shared" si="1968"/>
        <v>0</v>
      </c>
      <c r="NH236" s="64">
        <f t="shared" si="1968"/>
        <v>0</v>
      </c>
      <c r="NI236" s="64">
        <f t="shared" si="1968"/>
        <v>0</v>
      </c>
      <c r="NJ236" s="64">
        <f t="shared" si="1968"/>
        <v>0</v>
      </c>
      <c r="NK236" s="65">
        <f t="shared" si="1968"/>
        <v>0</v>
      </c>
      <c r="NL236" s="64">
        <f t="shared" si="1968"/>
        <v>0</v>
      </c>
      <c r="NM236" s="64">
        <f t="shared" si="1968"/>
        <v>0</v>
      </c>
      <c r="NN236" s="64">
        <f t="shared" si="1968"/>
        <v>0</v>
      </c>
      <c r="NO236" s="111">
        <f t="shared" si="1968"/>
        <v>0</v>
      </c>
      <c r="NP236" s="65">
        <f t="shared" si="1968"/>
        <v>0</v>
      </c>
      <c r="NQ236" s="64">
        <f t="shared" si="1968"/>
        <v>0</v>
      </c>
      <c r="NR236" s="64">
        <f t="shared" si="1968"/>
        <v>0</v>
      </c>
      <c r="NS236" s="64">
        <f t="shared" si="1968"/>
        <v>0</v>
      </c>
      <c r="NT236" s="64">
        <f t="shared" si="1968"/>
        <v>0</v>
      </c>
      <c r="NU236" s="64">
        <f t="shared" si="1968"/>
        <v>0</v>
      </c>
      <c r="NV236" s="64">
        <f t="shared" si="1968"/>
        <v>0</v>
      </c>
      <c r="NW236" s="64">
        <f t="shared" si="1968"/>
        <v>0</v>
      </c>
      <c r="NX236" s="64">
        <f t="shared" si="1968"/>
        <v>0</v>
      </c>
      <c r="NY236" s="64">
        <f t="shared" si="1968"/>
        <v>0</v>
      </c>
      <c r="NZ236" s="64">
        <f t="shared" si="1968"/>
        <v>0</v>
      </c>
      <c r="OA236" s="65">
        <f t="shared" si="1968"/>
        <v>0</v>
      </c>
      <c r="OB236" s="64">
        <f t="shared" si="1968"/>
        <v>0</v>
      </c>
      <c r="OC236" s="64">
        <f t="shared" si="1968"/>
        <v>0</v>
      </c>
      <c r="OD236" s="64">
        <f t="shared" si="1968"/>
        <v>0</v>
      </c>
      <c r="OE236" s="111">
        <f t="shared" si="1968"/>
        <v>0</v>
      </c>
      <c r="OF236" s="65">
        <f t="shared" si="1968"/>
        <v>0</v>
      </c>
      <c r="OG236" s="64">
        <f t="shared" si="1968"/>
        <v>0</v>
      </c>
      <c r="OH236" s="64">
        <f t="shared" si="1968"/>
        <v>0</v>
      </c>
      <c r="OI236" s="64">
        <f t="shared" si="1968"/>
        <v>0</v>
      </c>
      <c r="OJ236" s="64">
        <f t="shared" si="1968"/>
        <v>0</v>
      </c>
      <c r="OK236" s="64">
        <f t="shared" si="1968"/>
        <v>0</v>
      </c>
      <c r="OL236" s="64">
        <f t="shared" si="1968"/>
        <v>0</v>
      </c>
      <c r="OM236" s="64">
        <f t="shared" si="1968"/>
        <v>0</v>
      </c>
      <c r="ON236" s="64">
        <f t="shared" si="1968"/>
        <v>0</v>
      </c>
      <c r="OO236" s="64">
        <f t="shared" si="1968"/>
        <v>0</v>
      </c>
      <c r="OP236" s="64">
        <f t="shared" si="1968"/>
        <v>0</v>
      </c>
      <c r="OQ236" s="65">
        <f t="shared" si="1968"/>
        <v>0</v>
      </c>
      <c r="OR236" s="64">
        <f t="shared" si="1968"/>
        <v>0</v>
      </c>
      <c r="OS236" s="64">
        <f t="shared" si="1968"/>
        <v>0</v>
      </c>
      <c r="OT236" s="64">
        <f t="shared" si="1968"/>
        <v>0</v>
      </c>
      <c r="OU236" s="111">
        <f t="shared" si="1968"/>
        <v>0</v>
      </c>
      <c r="OV236" s="65">
        <f t="shared" si="1968"/>
        <v>0</v>
      </c>
      <c r="OW236" s="64">
        <f t="shared" si="1968"/>
        <v>0</v>
      </c>
      <c r="OX236" s="64">
        <f t="shared" si="1968"/>
        <v>0</v>
      </c>
      <c r="OY236" s="64">
        <f t="shared" si="1968"/>
        <v>0</v>
      </c>
      <c r="OZ236" s="64">
        <f t="shared" si="1968"/>
        <v>0</v>
      </c>
      <c r="PA236" s="64">
        <f t="shared" si="1968"/>
        <v>0</v>
      </c>
      <c r="PB236" s="64">
        <f t="shared" si="1968"/>
        <v>0</v>
      </c>
      <c r="PC236" s="64">
        <f t="shared" si="1968"/>
        <v>0</v>
      </c>
      <c r="PD236" s="64">
        <f t="shared" si="1968"/>
        <v>0</v>
      </c>
      <c r="PE236" s="64">
        <f t="shared" si="1968"/>
        <v>0</v>
      </c>
      <c r="PF236" s="64">
        <f t="shared" si="1968"/>
        <v>0</v>
      </c>
      <c r="PG236" s="65">
        <f t="shared" si="1968"/>
        <v>0</v>
      </c>
      <c r="PH236" s="64">
        <f t="shared" si="1968"/>
        <v>0</v>
      </c>
      <c r="PI236" s="64">
        <f t="shared" si="1968"/>
        <v>0</v>
      </c>
      <c r="PJ236" s="64">
        <f t="shared" ref="PJ236:SR236" si="1969">PJ237</f>
        <v>0</v>
      </c>
      <c r="PK236" s="111">
        <f t="shared" si="1969"/>
        <v>0</v>
      </c>
      <c r="PL236" s="65">
        <f t="shared" si="1969"/>
        <v>0</v>
      </c>
      <c r="PM236" s="64">
        <f t="shared" si="1969"/>
        <v>0</v>
      </c>
      <c r="PN236" s="64">
        <f t="shared" si="1969"/>
        <v>0</v>
      </c>
      <c r="PO236" s="64">
        <f t="shared" si="1969"/>
        <v>0</v>
      </c>
      <c r="PP236" s="64">
        <f t="shared" si="1969"/>
        <v>0</v>
      </c>
      <c r="PQ236" s="64">
        <f t="shared" si="1969"/>
        <v>0</v>
      </c>
      <c r="PR236" s="64">
        <f t="shared" si="1969"/>
        <v>0</v>
      </c>
      <c r="PS236" s="64">
        <f t="shared" si="1969"/>
        <v>0</v>
      </c>
      <c r="PT236" s="64">
        <f t="shared" si="1969"/>
        <v>0</v>
      </c>
      <c r="PU236" s="64">
        <f t="shared" si="1969"/>
        <v>0</v>
      </c>
      <c r="PV236" s="64">
        <f t="shared" si="1969"/>
        <v>0</v>
      </c>
      <c r="PW236" s="65">
        <f t="shared" si="1969"/>
        <v>0</v>
      </c>
      <c r="PX236" s="64">
        <f t="shared" si="1969"/>
        <v>0</v>
      </c>
      <c r="PY236" s="64">
        <f t="shared" si="1969"/>
        <v>0</v>
      </c>
      <c r="PZ236" s="64">
        <f t="shared" si="1969"/>
        <v>0</v>
      </c>
      <c r="QA236" s="111">
        <f t="shared" si="1969"/>
        <v>0</v>
      </c>
      <c r="QB236" s="65">
        <f t="shared" si="1969"/>
        <v>0</v>
      </c>
      <c r="QC236" s="64">
        <f t="shared" si="1969"/>
        <v>0</v>
      </c>
      <c r="QD236" s="64">
        <f t="shared" si="1969"/>
        <v>0</v>
      </c>
      <c r="QE236" s="64">
        <f t="shared" si="1969"/>
        <v>0</v>
      </c>
      <c r="QF236" s="64">
        <f t="shared" si="1969"/>
        <v>0</v>
      </c>
      <c r="QG236" s="64">
        <f t="shared" si="1969"/>
        <v>0</v>
      </c>
      <c r="QH236" s="64">
        <f t="shared" si="1969"/>
        <v>0</v>
      </c>
      <c r="QI236" s="64">
        <f t="shared" si="1969"/>
        <v>0</v>
      </c>
      <c r="QJ236" s="64">
        <f t="shared" si="1969"/>
        <v>0</v>
      </c>
      <c r="QK236" s="64">
        <f t="shared" si="1969"/>
        <v>0</v>
      </c>
      <c r="QL236" s="64">
        <f t="shared" si="1969"/>
        <v>0</v>
      </c>
      <c r="QM236" s="65">
        <f t="shared" si="1969"/>
        <v>0</v>
      </c>
      <c r="QN236" s="64">
        <f t="shared" si="1969"/>
        <v>0</v>
      </c>
      <c r="QO236" s="64">
        <f t="shared" si="1969"/>
        <v>0</v>
      </c>
      <c r="QP236" s="64">
        <f t="shared" si="1969"/>
        <v>0</v>
      </c>
      <c r="QQ236" s="111">
        <f t="shared" si="1969"/>
        <v>0</v>
      </c>
      <c r="QR236" s="65">
        <f t="shared" si="1969"/>
        <v>0</v>
      </c>
      <c r="QS236" s="64">
        <f t="shared" si="1969"/>
        <v>0</v>
      </c>
      <c r="QT236" s="64">
        <f t="shared" si="1969"/>
        <v>0</v>
      </c>
      <c r="QU236" s="64">
        <f t="shared" si="1969"/>
        <v>0</v>
      </c>
      <c r="QV236" s="64">
        <f t="shared" si="1969"/>
        <v>0</v>
      </c>
      <c r="QW236" s="64">
        <f t="shared" si="1969"/>
        <v>0</v>
      </c>
      <c r="QX236" s="64">
        <f t="shared" si="1969"/>
        <v>0</v>
      </c>
      <c r="QY236" s="64">
        <f t="shared" si="1969"/>
        <v>0</v>
      </c>
      <c r="QZ236" s="64">
        <f t="shared" si="1969"/>
        <v>0</v>
      </c>
      <c r="RA236" s="64">
        <f t="shared" si="1969"/>
        <v>0</v>
      </c>
      <c r="RB236" s="64">
        <f t="shared" si="1969"/>
        <v>0</v>
      </c>
      <c r="RC236" s="65">
        <f t="shared" si="1969"/>
        <v>0</v>
      </c>
      <c r="RD236" s="64">
        <f t="shared" si="1969"/>
        <v>0</v>
      </c>
      <c r="RE236" s="64">
        <f t="shared" si="1969"/>
        <v>0</v>
      </c>
      <c r="RF236" s="64">
        <f t="shared" si="1969"/>
        <v>0</v>
      </c>
      <c r="RG236" s="64">
        <f t="shared" si="1969"/>
        <v>0</v>
      </c>
      <c r="RH236" s="64">
        <f t="shared" si="1969"/>
        <v>0</v>
      </c>
      <c r="RI236" s="64">
        <f t="shared" si="1969"/>
        <v>0</v>
      </c>
      <c r="RJ236" s="64">
        <f t="shared" si="1969"/>
        <v>0</v>
      </c>
      <c r="RK236" s="64">
        <f t="shared" si="1969"/>
        <v>0</v>
      </c>
      <c r="RL236" s="64">
        <f t="shared" si="1969"/>
        <v>0</v>
      </c>
      <c r="RM236" s="64">
        <f t="shared" si="1969"/>
        <v>0</v>
      </c>
      <c r="RN236" s="64">
        <f t="shared" si="1969"/>
        <v>0</v>
      </c>
      <c r="RO236" s="64">
        <f t="shared" si="1969"/>
        <v>0</v>
      </c>
      <c r="RP236" s="64">
        <f t="shared" si="1969"/>
        <v>0</v>
      </c>
      <c r="RQ236" s="111">
        <f t="shared" si="1969"/>
        <v>0</v>
      </c>
      <c r="RR236" s="153">
        <f t="shared" si="1969"/>
        <v>0</v>
      </c>
      <c r="RS236" s="65">
        <f t="shared" si="1969"/>
        <v>0</v>
      </c>
      <c r="RT236" s="64">
        <f t="shared" si="1969"/>
        <v>0</v>
      </c>
      <c r="RU236" s="64">
        <f t="shared" si="1969"/>
        <v>0</v>
      </c>
      <c r="RV236" s="64">
        <f t="shared" si="1969"/>
        <v>0</v>
      </c>
      <c r="RW236" s="64">
        <f t="shared" si="1969"/>
        <v>0</v>
      </c>
      <c r="RX236" s="64">
        <f t="shared" si="1969"/>
        <v>0</v>
      </c>
      <c r="RY236" s="64">
        <f t="shared" si="1969"/>
        <v>0</v>
      </c>
      <c r="RZ236" s="64">
        <f t="shared" si="1969"/>
        <v>0</v>
      </c>
      <c r="SA236" s="64">
        <f t="shared" si="1969"/>
        <v>0</v>
      </c>
      <c r="SB236" s="64">
        <f t="shared" si="1969"/>
        <v>0</v>
      </c>
      <c r="SC236" s="64">
        <f t="shared" si="1969"/>
        <v>0</v>
      </c>
      <c r="SD236" s="65">
        <f t="shared" si="1969"/>
        <v>0</v>
      </c>
      <c r="SE236" s="64">
        <f t="shared" si="1969"/>
        <v>0</v>
      </c>
      <c r="SF236" s="64">
        <f t="shared" si="1969"/>
        <v>0</v>
      </c>
      <c r="SG236" s="64">
        <f t="shared" si="1969"/>
        <v>0</v>
      </c>
      <c r="SH236" s="111">
        <f t="shared" si="1969"/>
        <v>0</v>
      </c>
      <c r="SI236" s="65">
        <f t="shared" si="1969"/>
        <v>0</v>
      </c>
      <c r="SJ236" s="64">
        <f t="shared" si="1969"/>
        <v>0</v>
      </c>
      <c r="SK236" s="64">
        <f t="shared" si="1969"/>
        <v>0</v>
      </c>
      <c r="SL236" s="64">
        <f t="shared" si="1969"/>
        <v>0</v>
      </c>
      <c r="SM236" s="64">
        <f t="shared" si="1969"/>
        <v>0</v>
      </c>
      <c r="SN236" s="64">
        <f t="shared" si="1969"/>
        <v>0</v>
      </c>
      <c r="SO236" s="64">
        <f t="shared" si="1969"/>
        <v>0</v>
      </c>
      <c r="SP236" s="64">
        <f t="shared" si="1969"/>
        <v>0</v>
      </c>
      <c r="SQ236" s="64">
        <f t="shared" si="1969"/>
        <v>0</v>
      </c>
      <c r="SR236" s="64">
        <f t="shared" si="1969"/>
        <v>0</v>
      </c>
      <c r="SS236" s="64">
        <f t="shared" ref="SS236:VD236" si="1970">SS237</f>
        <v>0</v>
      </c>
      <c r="ST236" s="65">
        <f t="shared" si="1970"/>
        <v>0</v>
      </c>
      <c r="SU236" s="64">
        <f t="shared" si="1970"/>
        <v>0</v>
      </c>
      <c r="SV236" s="64">
        <f t="shared" si="1970"/>
        <v>0</v>
      </c>
      <c r="SW236" s="64">
        <f t="shared" si="1970"/>
        <v>0</v>
      </c>
      <c r="SX236" s="111">
        <f t="shared" si="1970"/>
        <v>0</v>
      </c>
      <c r="SY236" s="65">
        <f t="shared" si="1970"/>
        <v>0</v>
      </c>
      <c r="SZ236" s="64">
        <f t="shared" si="1970"/>
        <v>0</v>
      </c>
      <c r="TA236" s="64">
        <f t="shared" si="1970"/>
        <v>0</v>
      </c>
      <c r="TB236" s="64">
        <f t="shared" si="1970"/>
        <v>0</v>
      </c>
      <c r="TC236" s="64">
        <f t="shared" si="1970"/>
        <v>0</v>
      </c>
      <c r="TD236" s="64">
        <f t="shared" si="1970"/>
        <v>0</v>
      </c>
      <c r="TE236" s="64">
        <f t="shared" si="1970"/>
        <v>0</v>
      </c>
      <c r="TF236" s="64">
        <f t="shared" si="1970"/>
        <v>0</v>
      </c>
      <c r="TG236" s="64">
        <f t="shared" si="1970"/>
        <v>0</v>
      </c>
      <c r="TH236" s="64">
        <f t="shared" si="1970"/>
        <v>0</v>
      </c>
      <c r="TI236" s="64">
        <f t="shared" si="1970"/>
        <v>0</v>
      </c>
      <c r="TJ236" s="65">
        <f t="shared" si="1970"/>
        <v>0</v>
      </c>
      <c r="TK236" s="64">
        <f t="shared" si="1970"/>
        <v>0</v>
      </c>
      <c r="TL236" s="64">
        <f t="shared" si="1970"/>
        <v>0</v>
      </c>
      <c r="TM236" s="64">
        <f t="shared" si="1970"/>
        <v>0</v>
      </c>
      <c r="TN236" s="111">
        <f t="shared" si="1970"/>
        <v>0</v>
      </c>
      <c r="TO236" s="65">
        <f t="shared" si="1970"/>
        <v>0</v>
      </c>
      <c r="TP236" s="64">
        <f t="shared" si="1970"/>
        <v>0</v>
      </c>
      <c r="TQ236" s="64">
        <f t="shared" si="1970"/>
        <v>0</v>
      </c>
      <c r="TR236" s="64">
        <f t="shared" si="1970"/>
        <v>0</v>
      </c>
      <c r="TS236" s="64">
        <f t="shared" si="1970"/>
        <v>0</v>
      </c>
      <c r="TT236" s="64">
        <f t="shared" si="1970"/>
        <v>0</v>
      </c>
      <c r="TU236" s="64">
        <f t="shared" si="1970"/>
        <v>0</v>
      </c>
      <c r="TV236" s="64">
        <f t="shared" si="1970"/>
        <v>0</v>
      </c>
      <c r="TW236" s="64">
        <f t="shared" si="1970"/>
        <v>0</v>
      </c>
      <c r="TX236" s="64">
        <f t="shared" si="1970"/>
        <v>0</v>
      </c>
      <c r="TY236" s="64">
        <f t="shared" si="1970"/>
        <v>0</v>
      </c>
      <c r="TZ236" s="65">
        <f t="shared" si="1970"/>
        <v>0</v>
      </c>
      <c r="UA236" s="64">
        <f t="shared" si="1970"/>
        <v>0</v>
      </c>
      <c r="UB236" s="64">
        <f t="shared" si="1970"/>
        <v>0</v>
      </c>
      <c r="UC236" s="64">
        <f t="shared" si="1970"/>
        <v>0</v>
      </c>
      <c r="UD236" s="111">
        <f t="shared" si="1970"/>
        <v>0</v>
      </c>
      <c r="UE236" s="65">
        <f t="shared" si="1970"/>
        <v>0</v>
      </c>
      <c r="UF236" s="64">
        <f t="shared" si="1970"/>
        <v>0</v>
      </c>
      <c r="UG236" s="64">
        <f t="shared" si="1970"/>
        <v>0</v>
      </c>
      <c r="UH236" s="64">
        <f t="shared" si="1970"/>
        <v>0</v>
      </c>
      <c r="UI236" s="64">
        <f t="shared" si="1970"/>
        <v>0</v>
      </c>
      <c r="UJ236" s="64">
        <f t="shared" si="1970"/>
        <v>0</v>
      </c>
      <c r="UK236" s="64">
        <f t="shared" si="1970"/>
        <v>0</v>
      </c>
      <c r="UL236" s="64">
        <f t="shared" si="1970"/>
        <v>0</v>
      </c>
      <c r="UM236" s="64">
        <f t="shared" si="1970"/>
        <v>0</v>
      </c>
      <c r="UN236" s="64">
        <f t="shared" si="1970"/>
        <v>0</v>
      </c>
      <c r="UO236" s="64">
        <f t="shared" si="1970"/>
        <v>0</v>
      </c>
      <c r="UP236" s="65">
        <f t="shared" si="1970"/>
        <v>0</v>
      </c>
      <c r="UQ236" s="64">
        <f t="shared" si="1970"/>
        <v>0</v>
      </c>
      <c r="UR236" s="64">
        <f t="shared" si="1970"/>
        <v>0</v>
      </c>
      <c r="US236" s="64">
        <f t="shared" si="1970"/>
        <v>0</v>
      </c>
      <c r="UT236" s="64">
        <f t="shared" si="1970"/>
        <v>0</v>
      </c>
      <c r="UU236" s="64">
        <f t="shared" si="1970"/>
        <v>0</v>
      </c>
      <c r="UV236" s="64">
        <f t="shared" si="1970"/>
        <v>0</v>
      </c>
      <c r="UW236" s="64">
        <f t="shared" si="1970"/>
        <v>0</v>
      </c>
      <c r="UX236" s="64">
        <f t="shared" si="1970"/>
        <v>0</v>
      </c>
      <c r="UY236" s="64">
        <f t="shared" si="1970"/>
        <v>0</v>
      </c>
      <c r="UZ236" s="64">
        <f t="shared" si="1970"/>
        <v>0</v>
      </c>
      <c r="VA236" s="64">
        <f t="shared" si="1970"/>
        <v>0</v>
      </c>
      <c r="VB236" s="64">
        <f t="shared" si="1970"/>
        <v>0</v>
      </c>
      <c r="VC236" s="64">
        <f t="shared" si="1970"/>
        <v>0</v>
      </c>
      <c r="VD236" s="111">
        <f t="shared" si="1970"/>
        <v>0</v>
      </c>
      <c r="VE236" s="9" t="str">
        <f t="shared" si="1698"/>
        <v>-</v>
      </c>
    </row>
    <row r="237" spans="1:577" ht="20.149999999999999" customHeight="1">
      <c r="A237" s="18"/>
      <c r="B237" s="18"/>
      <c r="C237" s="22">
        <v>62051</v>
      </c>
      <c r="D237" s="23" t="s">
        <v>218</v>
      </c>
      <c r="E237" s="191">
        <f>SUM(F237:I237)</f>
        <v>0</v>
      </c>
      <c r="F237" s="192"/>
      <c r="G237" s="192"/>
      <c r="H237" s="193"/>
      <c r="I237" s="227"/>
      <c r="J237" s="239">
        <f>SUM(K237:Y237)</f>
        <v>0</v>
      </c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9"/>
      <c r="V237" s="58"/>
      <c r="W237" s="58"/>
      <c r="X237" s="58"/>
      <c r="Y237" s="108"/>
      <c r="Z237" s="167">
        <f>SUM(AA237:AO237)</f>
        <v>0</v>
      </c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/>
      <c r="AL237" s="58"/>
      <c r="AM237" s="58"/>
      <c r="AN237" s="58"/>
      <c r="AO237" s="108"/>
      <c r="AP237" s="167">
        <f>SUM(AQ237:BE237)</f>
        <v>0</v>
      </c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9"/>
      <c r="BB237" s="58"/>
      <c r="BC237" s="58"/>
      <c r="BD237" s="58"/>
      <c r="BE237" s="108"/>
      <c r="BF237" s="167">
        <f>SUM(BG237:BU237)</f>
        <v>0</v>
      </c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9"/>
      <c r="BR237" s="58"/>
      <c r="BS237" s="58"/>
      <c r="BT237" s="58"/>
      <c r="BU237" s="108"/>
      <c r="BV237" s="167">
        <f>SUM(BW237:CU237)</f>
        <v>0</v>
      </c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9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108"/>
      <c r="CV237" s="171"/>
      <c r="CW237" s="167">
        <f>SUM(CX237:DL237)</f>
        <v>0</v>
      </c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9"/>
      <c r="DI237" s="58"/>
      <c r="DJ237" s="58"/>
      <c r="DK237" s="58"/>
      <c r="DL237" s="108"/>
      <c r="DM237" s="167">
        <f>SUM(DN237:EB237)</f>
        <v>0</v>
      </c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9"/>
      <c r="DY237" s="58"/>
      <c r="DZ237" s="58"/>
      <c r="EA237" s="58"/>
      <c r="EB237" s="108"/>
      <c r="EC237" s="167">
        <f>SUM(ED237:ER237)</f>
        <v>0</v>
      </c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9"/>
      <c r="EO237" s="58"/>
      <c r="EP237" s="58"/>
      <c r="EQ237" s="58"/>
      <c r="ER237" s="108"/>
      <c r="ES237" s="167">
        <f>SUM(ET237:FH237)</f>
        <v>0</v>
      </c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9"/>
      <c r="FE237" s="58"/>
      <c r="FF237" s="58"/>
      <c r="FG237" s="58"/>
      <c r="FH237" s="108"/>
      <c r="FI237" s="167">
        <f>SUM(FJ237:FX237)</f>
        <v>0</v>
      </c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9"/>
      <c r="FU237" s="58"/>
      <c r="FV237" s="58"/>
      <c r="FW237" s="58"/>
      <c r="FX237" s="108"/>
      <c r="FY237" s="167">
        <f>SUM(FZ237:GN237)</f>
        <v>0</v>
      </c>
      <c r="FZ237" s="58"/>
      <c r="GA237" s="58"/>
      <c r="GB237" s="58"/>
      <c r="GC237" s="58"/>
      <c r="GD237" s="58"/>
      <c r="GE237" s="58"/>
      <c r="GF237" s="58"/>
      <c r="GG237" s="58"/>
      <c r="GH237" s="58"/>
      <c r="GI237" s="58"/>
      <c r="GJ237" s="59"/>
      <c r="GK237" s="58"/>
      <c r="GL237" s="58"/>
      <c r="GM237" s="58"/>
      <c r="GN237" s="108"/>
      <c r="GO237" s="167">
        <f>SUM(GP237:HN237)</f>
        <v>0</v>
      </c>
      <c r="GP237" s="58"/>
      <c r="GQ237" s="58"/>
      <c r="GR237" s="58"/>
      <c r="GS237" s="58"/>
      <c r="GT237" s="58"/>
      <c r="GU237" s="58"/>
      <c r="GV237" s="58"/>
      <c r="GW237" s="58"/>
      <c r="GX237" s="58"/>
      <c r="GY237" s="58"/>
      <c r="GZ237" s="59"/>
      <c r="HA237" s="58"/>
      <c r="HB237" s="58"/>
      <c r="HC237" s="58"/>
      <c r="HD237" s="58"/>
      <c r="HE237" s="58"/>
      <c r="HF237" s="58"/>
      <c r="HG237" s="58"/>
      <c r="HH237" s="58"/>
      <c r="HI237" s="58"/>
      <c r="HJ237" s="58"/>
      <c r="HK237" s="58"/>
      <c r="HL237" s="58"/>
      <c r="HM237" s="58"/>
      <c r="HN237" s="108"/>
      <c r="HO237" s="170"/>
      <c r="HP237" s="171"/>
      <c r="HQ237" s="167">
        <f>SUM(HR237:IF237)</f>
        <v>0</v>
      </c>
      <c r="HR237" s="58"/>
      <c r="HS237" s="58"/>
      <c r="HT237" s="58"/>
      <c r="HU237" s="58"/>
      <c r="HV237" s="58"/>
      <c r="HW237" s="58"/>
      <c r="HX237" s="58"/>
      <c r="HY237" s="58"/>
      <c r="HZ237" s="58"/>
      <c r="IA237" s="58"/>
      <c r="IB237" s="59"/>
      <c r="IC237" s="58"/>
      <c r="ID237" s="58"/>
      <c r="IE237" s="58"/>
      <c r="IF237" s="108"/>
      <c r="IG237" s="167">
        <f>SUM(IH237:IV237)</f>
        <v>0</v>
      </c>
      <c r="IH237" s="58"/>
      <c r="II237" s="58"/>
      <c r="IJ237" s="58"/>
      <c r="IK237" s="58"/>
      <c r="IL237" s="58"/>
      <c r="IM237" s="58"/>
      <c r="IN237" s="58"/>
      <c r="IO237" s="58"/>
      <c r="IP237" s="58"/>
      <c r="IQ237" s="58"/>
      <c r="IR237" s="59"/>
      <c r="IS237" s="58"/>
      <c r="IT237" s="58"/>
      <c r="IU237" s="58"/>
      <c r="IV237" s="108"/>
      <c r="IW237" s="167">
        <f>SUM(IX237:JL237)</f>
        <v>0</v>
      </c>
      <c r="IX237" s="58"/>
      <c r="IY237" s="58"/>
      <c r="IZ237" s="58"/>
      <c r="JA237" s="58"/>
      <c r="JB237" s="58"/>
      <c r="JC237" s="58"/>
      <c r="JD237" s="58"/>
      <c r="JE237" s="58"/>
      <c r="JF237" s="58"/>
      <c r="JG237" s="58"/>
      <c r="JH237" s="59"/>
      <c r="JI237" s="58"/>
      <c r="JJ237" s="58"/>
      <c r="JK237" s="58"/>
      <c r="JL237" s="108"/>
      <c r="JM237" s="167">
        <f>SUM(JN237:KB237)</f>
        <v>0</v>
      </c>
      <c r="JN237" s="58"/>
      <c r="JO237" s="58"/>
      <c r="JP237" s="58"/>
      <c r="JQ237" s="58"/>
      <c r="JR237" s="58"/>
      <c r="JS237" s="58"/>
      <c r="JT237" s="58"/>
      <c r="JU237" s="58"/>
      <c r="JV237" s="58"/>
      <c r="JW237" s="58"/>
      <c r="JX237" s="59"/>
      <c r="JY237" s="58"/>
      <c r="JZ237" s="58"/>
      <c r="KA237" s="58"/>
      <c r="KB237" s="108"/>
      <c r="KC237" s="167">
        <f>SUM(KD237:LB237)</f>
        <v>0</v>
      </c>
      <c r="KD237" s="58"/>
      <c r="KE237" s="58"/>
      <c r="KF237" s="58"/>
      <c r="KG237" s="58"/>
      <c r="KH237" s="58"/>
      <c r="KI237" s="58"/>
      <c r="KJ237" s="58"/>
      <c r="KK237" s="58"/>
      <c r="KL237" s="58"/>
      <c r="KM237" s="58"/>
      <c r="KN237" s="59"/>
      <c r="KO237" s="58"/>
      <c r="KP237" s="58"/>
      <c r="KQ237" s="58"/>
      <c r="KR237" s="58"/>
      <c r="KS237" s="58"/>
      <c r="KT237" s="58"/>
      <c r="KU237" s="58"/>
      <c r="KV237" s="58"/>
      <c r="KW237" s="58"/>
      <c r="KX237" s="58"/>
      <c r="KY237" s="58"/>
      <c r="KZ237" s="58"/>
      <c r="LA237" s="58"/>
      <c r="LB237" s="108"/>
      <c r="LC237" s="171"/>
      <c r="LD237" s="167">
        <f>SUM(LE237:LS237)</f>
        <v>0</v>
      </c>
      <c r="LE237" s="58"/>
      <c r="LF237" s="58"/>
      <c r="LG237" s="58"/>
      <c r="LH237" s="58"/>
      <c r="LI237" s="58"/>
      <c r="LJ237" s="58"/>
      <c r="LK237" s="58"/>
      <c r="LL237" s="58"/>
      <c r="LM237" s="58"/>
      <c r="LN237" s="58"/>
      <c r="LO237" s="59"/>
      <c r="LP237" s="58"/>
      <c r="LQ237" s="58"/>
      <c r="LR237" s="58"/>
      <c r="LS237" s="108"/>
      <c r="LT237" s="167">
        <f>SUM(LU237:MI237)</f>
        <v>0</v>
      </c>
      <c r="LU237" s="58"/>
      <c r="LV237" s="58"/>
      <c r="LW237" s="58"/>
      <c r="LX237" s="58"/>
      <c r="LY237" s="58"/>
      <c r="LZ237" s="58"/>
      <c r="MA237" s="58"/>
      <c r="MB237" s="58"/>
      <c r="MC237" s="58"/>
      <c r="MD237" s="58"/>
      <c r="ME237" s="59"/>
      <c r="MF237" s="58"/>
      <c r="MG237" s="58"/>
      <c r="MH237" s="58"/>
      <c r="MI237" s="108"/>
      <c r="MJ237" s="167">
        <f>SUM(MK237:MY237)</f>
        <v>0</v>
      </c>
      <c r="MK237" s="58"/>
      <c r="ML237" s="58"/>
      <c r="MM237" s="58"/>
      <c r="MN237" s="58"/>
      <c r="MO237" s="58"/>
      <c r="MP237" s="58"/>
      <c r="MQ237" s="58"/>
      <c r="MR237" s="58"/>
      <c r="MS237" s="58"/>
      <c r="MT237" s="58"/>
      <c r="MU237" s="59"/>
      <c r="MV237" s="58"/>
      <c r="MW237" s="58"/>
      <c r="MX237" s="58"/>
      <c r="MY237" s="108"/>
      <c r="MZ237" s="167">
        <f>SUM(NA237:NO237)</f>
        <v>0</v>
      </c>
      <c r="NA237" s="58"/>
      <c r="NB237" s="58"/>
      <c r="NC237" s="58"/>
      <c r="ND237" s="58"/>
      <c r="NE237" s="58"/>
      <c r="NF237" s="58"/>
      <c r="NG237" s="58"/>
      <c r="NH237" s="58"/>
      <c r="NI237" s="58"/>
      <c r="NJ237" s="58"/>
      <c r="NK237" s="59"/>
      <c r="NL237" s="58"/>
      <c r="NM237" s="58"/>
      <c r="NN237" s="58"/>
      <c r="NO237" s="108"/>
      <c r="NP237" s="167">
        <f>SUM(NQ237:OE237)</f>
        <v>0</v>
      </c>
      <c r="NQ237" s="58"/>
      <c r="NR237" s="58"/>
      <c r="NS237" s="58"/>
      <c r="NT237" s="58"/>
      <c r="NU237" s="58"/>
      <c r="NV237" s="58"/>
      <c r="NW237" s="58"/>
      <c r="NX237" s="58"/>
      <c r="NY237" s="58"/>
      <c r="NZ237" s="58"/>
      <c r="OA237" s="59"/>
      <c r="OB237" s="58"/>
      <c r="OC237" s="58"/>
      <c r="OD237" s="58"/>
      <c r="OE237" s="108"/>
      <c r="OF237" s="167">
        <f>SUM(OG237:OU237)</f>
        <v>0</v>
      </c>
      <c r="OG237" s="58"/>
      <c r="OH237" s="58"/>
      <c r="OI237" s="58"/>
      <c r="OJ237" s="58"/>
      <c r="OK237" s="58"/>
      <c r="OL237" s="58"/>
      <c r="OM237" s="58"/>
      <c r="ON237" s="58"/>
      <c r="OO237" s="58"/>
      <c r="OP237" s="58"/>
      <c r="OQ237" s="59"/>
      <c r="OR237" s="58"/>
      <c r="OS237" s="58"/>
      <c r="OT237" s="58"/>
      <c r="OU237" s="108"/>
      <c r="OV237" s="167">
        <f>SUM(OW237:PK237)</f>
        <v>0</v>
      </c>
      <c r="OW237" s="58"/>
      <c r="OX237" s="58"/>
      <c r="OY237" s="58"/>
      <c r="OZ237" s="58"/>
      <c r="PA237" s="58"/>
      <c r="PB237" s="58"/>
      <c r="PC237" s="58"/>
      <c r="PD237" s="58"/>
      <c r="PE237" s="58"/>
      <c r="PF237" s="58"/>
      <c r="PG237" s="59"/>
      <c r="PH237" s="58"/>
      <c r="PI237" s="58"/>
      <c r="PJ237" s="58"/>
      <c r="PK237" s="108"/>
      <c r="PL237" s="167">
        <f>SUM(PM237:QA237)</f>
        <v>0</v>
      </c>
      <c r="PM237" s="58"/>
      <c r="PN237" s="58"/>
      <c r="PO237" s="58"/>
      <c r="PP237" s="58"/>
      <c r="PQ237" s="58"/>
      <c r="PR237" s="58"/>
      <c r="PS237" s="58"/>
      <c r="PT237" s="58"/>
      <c r="PU237" s="58"/>
      <c r="PV237" s="58"/>
      <c r="PW237" s="59"/>
      <c r="PX237" s="58"/>
      <c r="PY237" s="58"/>
      <c r="PZ237" s="58"/>
      <c r="QA237" s="108"/>
      <c r="QB237" s="167">
        <f>SUM(QC237:QQ237)</f>
        <v>0</v>
      </c>
      <c r="QC237" s="58"/>
      <c r="QD237" s="58"/>
      <c r="QE237" s="58"/>
      <c r="QF237" s="58"/>
      <c r="QG237" s="58"/>
      <c r="QH237" s="58"/>
      <c r="QI237" s="58"/>
      <c r="QJ237" s="58"/>
      <c r="QK237" s="58"/>
      <c r="QL237" s="58"/>
      <c r="QM237" s="59"/>
      <c r="QN237" s="58"/>
      <c r="QO237" s="58"/>
      <c r="QP237" s="58"/>
      <c r="QQ237" s="108"/>
      <c r="QR237" s="167">
        <f>SUM(QS237:RQ237)</f>
        <v>0</v>
      </c>
      <c r="QS237" s="58"/>
      <c r="QT237" s="58"/>
      <c r="QU237" s="58"/>
      <c r="QV237" s="58"/>
      <c r="QW237" s="58"/>
      <c r="QX237" s="58"/>
      <c r="QY237" s="58"/>
      <c r="QZ237" s="58"/>
      <c r="RA237" s="58"/>
      <c r="RB237" s="58"/>
      <c r="RC237" s="59"/>
      <c r="RD237" s="58"/>
      <c r="RE237" s="58"/>
      <c r="RF237" s="58"/>
      <c r="RG237" s="58"/>
      <c r="RH237" s="58"/>
      <c r="RI237" s="58"/>
      <c r="RJ237" s="58"/>
      <c r="RK237" s="58"/>
      <c r="RL237" s="58"/>
      <c r="RM237" s="58"/>
      <c r="RN237" s="58"/>
      <c r="RO237" s="58"/>
      <c r="RP237" s="58"/>
      <c r="RQ237" s="108"/>
      <c r="RR237" s="171"/>
      <c r="RS237" s="167">
        <f>SUM(RT237:SH237)</f>
        <v>0</v>
      </c>
      <c r="RT237" s="58"/>
      <c r="RU237" s="58"/>
      <c r="RV237" s="58"/>
      <c r="RW237" s="58"/>
      <c r="RX237" s="58"/>
      <c r="RY237" s="58"/>
      <c r="RZ237" s="58"/>
      <c r="SA237" s="58"/>
      <c r="SB237" s="58"/>
      <c r="SC237" s="58"/>
      <c r="SD237" s="59"/>
      <c r="SE237" s="58"/>
      <c r="SF237" s="58"/>
      <c r="SG237" s="58"/>
      <c r="SH237" s="108"/>
      <c r="SI237" s="167">
        <f>SUM(SJ237:SX237)</f>
        <v>0</v>
      </c>
      <c r="SJ237" s="58"/>
      <c r="SK237" s="58"/>
      <c r="SL237" s="58"/>
      <c r="SM237" s="58"/>
      <c r="SN237" s="58"/>
      <c r="SO237" s="58"/>
      <c r="SP237" s="58"/>
      <c r="SQ237" s="58"/>
      <c r="SR237" s="58"/>
      <c r="SS237" s="58"/>
      <c r="ST237" s="59"/>
      <c r="SU237" s="58"/>
      <c r="SV237" s="58"/>
      <c r="SW237" s="58"/>
      <c r="SX237" s="108"/>
      <c r="SY237" s="167">
        <f>SUM(SZ237:TN237)</f>
        <v>0</v>
      </c>
      <c r="SZ237" s="58"/>
      <c r="TA237" s="58"/>
      <c r="TB237" s="58"/>
      <c r="TC237" s="58"/>
      <c r="TD237" s="58"/>
      <c r="TE237" s="58"/>
      <c r="TF237" s="58"/>
      <c r="TG237" s="58"/>
      <c r="TH237" s="58"/>
      <c r="TI237" s="58"/>
      <c r="TJ237" s="59"/>
      <c r="TK237" s="58"/>
      <c r="TL237" s="58"/>
      <c r="TM237" s="58"/>
      <c r="TN237" s="108"/>
      <c r="TO237" s="167">
        <f>SUM(TP237:UD237)</f>
        <v>0</v>
      </c>
      <c r="TP237" s="58"/>
      <c r="TQ237" s="58"/>
      <c r="TR237" s="58"/>
      <c r="TS237" s="58"/>
      <c r="TT237" s="58"/>
      <c r="TU237" s="58"/>
      <c r="TV237" s="58"/>
      <c r="TW237" s="58"/>
      <c r="TX237" s="58"/>
      <c r="TY237" s="58"/>
      <c r="TZ237" s="59"/>
      <c r="UA237" s="58"/>
      <c r="UB237" s="58"/>
      <c r="UC237" s="58"/>
      <c r="UD237" s="108"/>
      <c r="UE237" s="167">
        <f>SUM(UF237:VD237)</f>
        <v>0</v>
      </c>
      <c r="UF237" s="58"/>
      <c r="UG237" s="58"/>
      <c r="UH237" s="58"/>
      <c r="UI237" s="58"/>
      <c r="UJ237" s="58"/>
      <c r="UK237" s="58"/>
      <c r="UL237" s="58"/>
      <c r="UM237" s="58"/>
      <c r="UN237" s="58"/>
      <c r="UO237" s="58"/>
      <c r="UP237" s="59"/>
      <c r="UQ237" s="58"/>
      <c r="UR237" s="58"/>
      <c r="US237" s="58"/>
      <c r="UT237" s="58"/>
      <c r="UU237" s="58"/>
      <c r="UV237" s="58"/>
      <c r="UW237" s="58"/>
      <c r="UX237" s="58"/>
      <c r="UY237" s="58"/>
      <c r="UZ237" s="58"/>
      <c r="VA237" s="58"/>
      <c r="VB237" s="58"/>
      <c r="VC237" s="58"/>
      <c r="VD237" s="108"/>
      <c r="VE237" s="9" t="str">
        <f t="shared" si="1698"/>
        <v>-</v>
      </c>
    </row>
    <row r="238" spans="1:577" ht="20.149999999999999" customHeight="1">
      <c r="A238" s="18"/>
      <c r="B238" s="18">
        <v>6206</v>
      </c>
      <c r="C238" s="18"/>
      <c r="D238" s="19" t="s">
        <v>219</v>
      </c>
      <c r="E238" s="200">
        <f t="shared" ref="E238:BP238" si="1971">SUM(E239:E240)</f>
        <v>0</v>
      </c>
      <c r="F238" s="201">
        <f t="shared" si="1971"/>
        <v>0</v>
      </c>
      <c r="G238" s="201">
        <f t="shared" si="1971"/>
        <v>0</v>
      </c>
      <c r="H238" s="202">
        <f t="shared" si="1971"/>
        <v>0</v>
      </c>
      <c r="I238" s="230">
        <f t="shared" si="1971"/>
        <v>0</v>
      </c>
      <c r="J238" s="201">
        <f t="shared" si="1971"/>
        <v>0</v>
      </c>
      <c r="K238" s="65">
        <f t="shared" si="1971"/>
        <v>0</v>
      </c>
      <c r="L238" s="64">
        <f t="shared" si="1971"/>
        <v>0</v>
      </c>
      <c r="M238" s="64">
        <f t="shared" si="1971"/>
        <v>0</v>
      </c>
      <c r="N238" s="64">
        <f t="shared" si="1971"/>
        <v>0</v>
      </c>
      <c r="O238" s="64">
        <f t="shared" si="1971"/>
        <v>0</v>
      </c>
      <c r="P238" s="64">
        <f t="shared" si="1971"/>
        <v>0</v>
      </c>
      <c r="Q238" s="64">
        <f t="shared" si="1971"/>
        <v>0</v>
      </c>
      <c r="R238" s="64">
        <f t="shared" si="1971"/>
        <v>0</v>
      </c>
      <c r="S238" s="64">
        <f t="shared" si="1971"/>
        <v>0</v>
      </c>
      <c r="T238" s="64">
        <f t="shared" si="1971"/>
        <v>0</v>
      </c>
      <c r="U238" s="65">
        <f t="shared" si="1971"/>
        <v>0</v>
      </c>
      <c r="V238" s="64">
        <f t="shared" si="1971"/>
        <v>0</v>
      </c>
      <c r="W238" s="64">
        <f t="shared" si="1971"/>
        <v>0</v>
      </c>
      <c r="X238" s="64">
        <f t="shared" si="1971"/>
        <v>0</v>
      </c>
      <c r="Y238" s="111">
        <f t="shared" si="1971"/>
        <v>0</v>
      </c>
      <c r="Z238" s="65">
        <f t="shared" si="1971"/>
        <v>0</v>
      </c>
      <c r="AA238" s="64">
        <f t="shared" si="1971"/>
        <v>0</v>
      </c>
      <c r="AB238" s="64">
        <f t="shared" si="1971"/>
        <v>0</v>
      </c>
      <c r="AC238" s="64">
        <f t="shared" si="1971"/>
        <v>0</v>
      </c>
      <c r="AD238" s="64">
        <f t="shared" si="1971"/>
        <v>0</v>
      </c>
      <c r="AE238" s="64">
        <f t="shared" si="1971"/>
        <v>0</v>
      </c>
      <c r="AF238" s="64">
        <f t="shared" si="1971"/>
        <v>0</v>
      </c>
      <c r="AG238" s="64">
        <f t="shared" si="1971"/>
        <v>0</v>
      </c>
      <c r="AH238" s="64">
        <f t="shared" si="1971"/>
        <v>0</v>
      </c>
      <c r="AI238" s="64">
        <f t="shared" si="1971"/>
        <v>0</v>
      </c>
      <c r="AJ238" s="64">
        <f t="shared" si="1971"/>
        <v>0</v>
      </c>
      <c r="AK238" s="65">
        <f t="shared" si="1971"/>
        <v>0</v>
      </c>
      <c r="AL238" s="64">
        <f t="shared" si="1971"/>
        <v>0</v>
      </c>
      <c r="AM238" s="64">
        <f t="shared" si="1971"/>
        <v>0</v>
      </c>
      <c r="AN238" s="64">
        <f t="shared" si="1971"/>
        <v>0</v>
      </c>
      <c r="AO238" s="111">
        <f t="shared" si="1971"/>
        <v>0</v>
      </c>
      <c r="AP238" s="65">
        <f t="shared" si="1971"/>
        <v>0</v>
      </c>
      <c r="AQ238" s="64">
        <f t="shared" si="1971"/>
        <v>0</v>
      </c>
      <c r="AR238" s="64">
        <f t="shared" si="1971"/>
        <v>0</v>
      </c>
      <c r="AS238" s="64">
        <f t="shared" si="1971"/>
        <v>0</v>
      </c>
      <c r="AT238" s="64">
        <f t="shared" si="1971"/>
        <v>0</v>
      </c>
      <c r="AU238" s="64">
        <f t="shared" si="1971"/>
        <v>0</v>
      </c>
      <c r="AV238" s="64">
        <f t="shared" si="1971"/>
        <v>0</v>
      </c>
      <c r="AW238" s="64">
        <f t="shared" si="1971"/>
        <v>0</v>
      </c>
      <c r="AX238" s="64">
        <f t="shared" si="1971"/>
        <v>0</v>
      </c>
      <c r="AY238" s="64">
        <f t="shared" si="1971"/>
        <v>0</v>
      </c>
      <c r="AZ238" s="64">
        <f t="shared" si="1971"/>
        <v>0</v>
      </c>
      <c r="BA238" s="65">
        <f t="shared" si="1971"/>
        <v>0</v>
      </c>
      <c r="BB238" s="64">
        <f t="shared" si="1971"/>
        <v>0</v>
      </c>
      <c r="BC238" s="64">
        <f t="shared" si="1971"/>
        <v>0</v>
      </c>
      <c r="BD238" s="64">
        <f t="shared" si="1971"/>
        <v>0</v>
      </c>
      <c r="BE238" s="111">
        <f t="shared" si="1971"/>
        <v>0</v>
      </c>
      <c r="BF238" s="65">
        <f t="shared" si="1971"/>
        <v>0</v>
      </c>
      <c r="BG238" s="64">
        <f t="shared" si="1971"/>
        <v>0</v>
      </c>
      <c r="BH238" s="64">
        <f t="shared" si="1971"/>
        <v>0</v>
      </c>
      <c r="BI238" s="64">
        <f t="shared" si="1971"/>
        <v>0</v>
      </c>
      <c r="BJ238" s="64">
        <f t="shared" si="1971"/>
        <v>0</v>
      </c>
      <c r="BK238" s="64">
        <f t="shared" si="1971"/>
        <v>0</v>
      </c>
      <c r="BL238" s="64">
        <f t="shared" si="1971"/>
        <v>0</v>
      </c>
      <c r="BM238" s="64">
        <f t="shared" si="1971"/>
        <v>0</v>
      </c>
      <c r="BN238" s="64">
        <f t="shared" si="1971"/>
        <v>0</v>
      </c>
      <c r="BO238" s="64">
        <f t="shared" si="1971"/>
        <v>0</v>
      </c>
      <c r="BP238" s="64">
        <f t="shared" si="1971"/>
        <v>0</v>
      </c>
      <c r="BQ238" s="65">
        <f t="shared" ref="BQ238:EM238" si="1972">SUM(BQ239:BQ240)</f>
        <v>0</v>
      </c>
      <c r="BR238" s="64">
        <f t="shared" si="1972"/>
        <v>0</v>
      </c>
      <c r="BS238" s="64">
        <f t="shared" si="1972"/>
        <v>0</v>
      </c>
      <c r="BT238" s="64">
        <f t="shared" si="1972"/>
        <v>0</v>
      </c>
      <c r="BU238" s="111">
        <f t="shared" si="1972"/>
        <v>0</v>
      </c>
      <c r="BV238" s="65">
        <f t="shared" si="1972"/>
        <v>0</v>
      </c>
      <c r="BW238" s="64">
        <f t="shared" si="1972"/>
        <v>0</v>
      </c>
      <c r="BX238" s="64">
        <f t="shared" si="1972"/>
        <v>0</v>
      </c>
      <c r="BY238" s="64">
        <f t="shared" si="1972"/>
        <v>0</v>
      </c>
      <c r="BZ238" s="64">
        <f t="shared" si="1972"/>
        <v>0</v>
      </c>
      <c r="CA238" s="64">
        <f t="shared" si="1972"/>
        <v>0</v>
      </c>
      <c r="CB238" s="64">
        <f t="shared" si="1972"/>
        <v>0</v>
      </c>
      <c r="CC238" s="64">
        <f t="shared" si="1972"/>
        <v>0</v>
      </c>
      <c r="CD238" s="64">
        <f t="shared" si="1972"/>
        <v>0</v>
      </c>
      <c r="CE238" s="64">
        <f t="shared" si="1972"/>
        <v>0</v>
      </c>
      <c r="CF238" s="64">
        <f t="shared" si="1972"/>
        <v>0</v>
      </c>
      <c r="CG238" s="65">
        <f t="shared" si="1972"/>
        <v>0</v>
      </c>
      <c r="CH238" s="64">
        <f t="shared" si="1972"/>
        <v>0</v>
      </c>
      <c r="CI238" s="64">
        <f t="shared" si="1972"/>
        <v>0</v>
      </c>
      <c r="CJ238" s="64">
        <f t="shared" si="1972"/>
        <v>0</v>
      </c>
      <c r="CK238" s="64">
        <f t="shared" si="1972"/>
        <v>0</v>
      </c>
      <c r="CL238" s="64">
        <f t="shared" si="1972"/>
        <v>0</v>
      </c>
      <c r="CM238" s="64">
        <f t="shared" si="1972"/>
        <v>0</v>
      </c>
      <c r="CN238" s="64">
        <f t="shared" si="1972"/>
        <v>0</v>
      </c>
      <c r="CO238" s="64">
        <f t="shared" si="1972"/>
        <v>0</v>
      </c>
      <c r="CP238" s="64">
        <f t="shared" si="1972"/>
        <v>0</v>
      </c>
      <c r="CQ238" s="64">
        <f t="shared" si="1972"/>
        <v>0</v>
      </c>
      <c r="CR238" s="64">
        <f t="shared" si="1972"/>
        <v>0</v>
      </c>
      <c r="CS238" s="64">
        <f t="shared" si="1972"/>
        <v>0</v>
      </c>
      <c r="CT238" s="64">
        <f t="shared" si="1972"/>
        <v>0</v>
      </c>
      <c r="CU238" s="111">
        <f t="shared" si="1972"/>
        <v>0</v>
      </c>
      <c r="CV238" s="153">
        <f t="shared" si="1972"/>
        <v>0</v>
      </c>
      <c r="CW238" s="65">
        <f t="shared" si="1972"/>
        <v>0</v>
      </c>
      <c r="CX238" s="64">
        <f t="shared" si="1972"/>
        <v>0</v>
      </c>
      <c r="CY238" s="64">
        <f t="shared" si="1972"/>
        <v>0</v>
      </c>
      <c r="CZ238" s="64">
        <f t="shared" si="1972"/>
        <v>0</v>
      </c>
      <c r="DA238" s="64">
        <f t="shared" si="1972"/>
        <v>0</v>
      </c>
      <c r="DB238" s="64">
        <f t="shared" si="1972"/>
        <v>0</v>
      </c>
      <c r="DC238" s="64">
        <f t="shared" si="1972"/>
        <v>0</v>
      </c>
      <c r="DD238" s="64">
        <f t="shared" si="1972"/>
        <v>0</v>
      </c>
      <c r="DE238" s="64">
        <f t="shared" si="1972"/>
        <v>0</v>
      </c>
      <c r="DF238" s="64">
        <f t="shared" si="1972"/>
        <v>0</v>
      </c>
      <c r="DG238" s="64">
        <f t="shared" si="1972"/>
        <v>0</v>
      </c>
      <c r="DH238" s="65">
        <f t="shared" si="1972"/>
        <v>0</v>
      </c>
      <c r="DI238" s="64">
        <f t="shared" si="1972"/>
        <v>0</v>
      </c>
      <c r="DJ238" s="64">
        <f t="shared" si="1972"/>
        <v>0</v>
      </c>
      <c r="DK238" s="64">
        <f t="shared" si="1972"/>
        <v>0</v>
      </c>
      <c r="DL238" s="111">
        <f t="shared" si="1972"/>
        <v>0</v>
      </c>
      <c r="DM238" s="65">
        <f t="shared" si="1972"/>
        <v>0</v>
      </c>
      <c r="DN238" s="64">
        <f t="shared" si="1972"/>
        <v>0</v>
      </c>
      <c r="DO238" s="64">
        <f t="shared" si="1972"/>
        <v>0</v>
      </c>
      <c r="DP238" s="64">
        <f t="shared" si="1972"/>
        <v>0</v>
      </c>
      <c r="DQ238" s="64">
        <f t="shared" si="1972"/>
        <v>0</v>
      </c>
      <c r="DR238" s="64">
        <f t="shared" si="1972"/>
        <v>0</v>
      </c>
      <c r="DS238" s="64">
        <f t="shared" si="1972"/>
        <v>0</v>
      </c>
      <c r="DT238" s="64">
        <f t="shared" si="1972"/>
        <v>0</v>
      </c>
      <c r="DU238" s="64">
        <f t="shared" si="1972"/>
        <v>0</v>
      </c>
      <c r="DV238" s="64">
        <f t="shared" si="1972"/>
        <v>0</v>
      </c>
      <c r="DW238" s="64">
        <f t="shared" si="1972"/>
        <v>0</v>
      </c>
      <c r="DX238" s="65">
        <f t="shared" si="1972"/>
        <v>0</v>
      </c>
      <c r="DY238" s="64">
        <f t="shared" si="1972"/>
        <v>0</v>
      </c>
      <c r="DZ238" s="64">
        <f t="shared" si="1972"/>
        <v>0</v>
      </c>
      <c r="EA238" s="64">
        <f t="shared" si="1972"/>
        <v>0</v>
      </c>
      <c r="EB238" s="111">
        <f t="shared" si="1972"/>
        <v>0</v>
      </c>
      <c r="EC238" s="65">
        <f t="shared" si="1972"/>
        <v>0</v>
      </c>
      <c r="ED238" s="64">
        <f t="shared" si="1972"/>
        <v>0</v>
      </c>
      <c r="EE238" s="64">
        <f t="shared" si="1972"/>
        <v>0</v>
      </c>
      <c r="EF238" s="64">
        <f t="shared" si="1972"/>
        <v>0</v>
      </c>
      <c r="EG238" s="64">
        <f t="shared" si="1972"/>
        <v>0</v>
      </c>
      <c r="EH238" s="64">
        <f t="shared" si="1972"/>
        <v>0</v>
      </c>
      <c r="EI238" s="64">
        <f t="shared" si="1972"/>
        <v>0</v>
      </c>
      <c r="EJ238" s="64">
        <f t="shared" si="1972"/>
        <v>0</v>
      </c>
      <c r="EK238" s="64">
        <f t="shared" si="1972"/>
        <v>0</v>
      </c>
      <c r="EL238" s="64">
        <f t="shared" si="1972"/>
        <v>0</v>
      </c>
      <c r="EM238" s="64">
        <f t="shared" si="1972"/>
        <v>0</v>
      </c>
      <c r="EN238" s="65">
        <f t="shared" ref="EN238:GY238" si="1973">SUM(EN239:EN240)</f>
        <v>0</v>
      </c>
      <c r="EO238" s="64">
        <f t="shared" si="1973"/>
        <v>0</v>
      </c>
      <c r="EP238" s="64">
        <f t="shared" si="1973"/>
        <v>0</v>
      </c>
      <c r="EQ238" s="64">
        <f t="shared" si="1973"/>
        <v>0</v>
      </c>
      <c r="ER238" s="111">
        <f t="shared" si="1973"/>
        <v>0</v>
      </c>
      <c r="ES238" s="65">
        <f t="shared" si="1973"/>
        <v>0</v>
      </c>
      <c r="ET238" s="64">
        <f t="shared" si="1973"/>
        <v>0</v>
      </c>
      <c r="EU238" s="64">
        <f t="shared" si="1973"/>
        <v>0</v>
      </c>
      <c r="EV238" s="64">
        <f t="shared" si="1973"/>
        <v>0</v>
      </c>
      <c r="EW238" s="64">
        <f t="shared" si="1973"/>
        <v>0</v>
      </c>
      <c r="EX238" s="64">
        <f t="shared" si="1973"/>
        <v>0</v>
      </c>
      <c r="EY238" s="64">
        <f t="shared" si="1973"/>
        <v>0</v>
      </c>
      <c r="EZ238" s="64">
        <f t="shared" si="1973"/>
        <v>0</v>
      </c>
      <c r="FA238" s="64">
        <f t="shared" si="1973"/>
        <v>0</v>
      </c>
      <c r="FB238" s="64">
        <f t="shared" si="1973"/>
        <v>0</v>
      </c>
      <c r="FC238" s="64">
        <f t="shared" si="1973"/>
        <v>0</v>
      </c>
      <c r="FD238" s="65">
        <f t="shared" si="1973"/>
        <v>0</v>
      </c>
      <c r="FE238" s="64">
        <f t="shared" si="1973"/>
        <v>0</v>
      </c>
      <c r="FF238" s="64">
        <f t="shared" si="1973"/>
        <v>0</v>
      </c>
      <c r="FG238" s="64">
        <f t="shared" si="1973"/>
        <v>0</v>
      </c>
      <c r="FH238" s="111">
        <f t="shared" si="1973"/>
        <v>0</v>
      </c>
      <c r="FI238" s="65">
        <f t="shared" si="1973"/>
        <v>0</v>
      </c>
      <c r="FJ238" s="64">
        <f t="shared" si="1973"/>
        <v>0</v>
      </c>
      <c r="FK238" s="64">
        <f t="shared" si="1973"/>
        <v>0</v>
      </c>
      <c r="FL238" s="64">
        <f t="shared" si="1973"/>
        <v>0</v>
      </c>
      <c r="FM238" s="64">
        <f t="shared" si="1973"/>
        <v>0</v>
      </c>
      <c r="FN238" s="64">
        <f t="shared" si="1973"/>
        <v>0</v>
      </c>
      <c r="FO238" s="64">
        <f t="shared" si="1973"/>
        <v>0</v>
      </c>
      <c r="FP238" s="64">
        <f t="shared" si="1973"/>
        <v>0</v>
      </c>
      <c r="FQ238" s="64">
        <f t="shared" si="1973"/>
        <v>0</v>
      </c>
      <c r="FR238" s="64">
        <f t="shared" si="1973"/>
        <v>0</v>
      </c>
      <c r="FS238" s="64">
        <f t="shared" si="1973"/>
        <v>0</v>
      </c>
      <c r="FT238" s="65">
        <f t="shared" si="1973"/>
        <v>0</v>
      </c>
      <c r="FU238" s="64">
        <f t="shared" si="1973"/>
        <v>0</v>
      </c>
      <c r="FV238" s="64">
        <f t="shared" si="1973"/>
        <v>0</v>
      </c>
      <c r="FW238" s="64">
        <f t="shared" si="1973"/>
        <v>0</v>
      </c>
      <c r="FX238" s="111">
        <f t="shared" si="1973"/>
        <v>0</v>
      </c>
      <c r="FY238" s="65">
        <f t="shared" si="1973"/>
        <v>0</v>
      </c>
      <c r="FZ238" s="64">
        <f t="shared" si="1973"/>
        <v>0</v>
      </c>
      <c r="GA238" s="64">
        <f t="shared" si="1973"/>
        <v>0</v>
      </c>
      <c r="GB238" s="64">
        <f t="shared" si="1973"/>
        <v>0</v>
      </c>
      <c r="GC238" s="64">
        <f t="shared" si="1973"/>
        <v>0</v>
      </c>
      <c r="GD238" s="64">
        <f t="shared" si="1973"/>
        <v>0</v>
      </c>
      <c r="GE238" s="64">
        <f t="shared" si="1973"/>
        <v>0</v>
      </c>
      <c r="GF238" s="64">
        <f t="shared" si="1973"/>
        <v>0</v>
      </c>
      <c r="GG238" s="64">
        <f t="shared" si="1973"/>
        <v>0</v>
      </c>
      <c r="GH238" s="64">
        <f t="shared" si="1973"/>
        <v>0</v>
      </c>
      <c r="GI238" s="64">
        <f t="shared" si="1973"/>
        <v>0</v>
      </c>
      <c r="GJ238" s="65">
        <f t="shared" si="1973"/>
        <v>0</v>
      </c>
      <c r="GK238" s="64">
        <f t="shared" si="1973"/>
        <v>0</v>
      </c>
      <c r="GL238" s="64">
        <f t="shared" si="1973"/>
        <v>0</v>
      </c>
      <c r="GM238" s="64">
        <f t="shared" si="1973"/>
        <v>0</v>
      </c>
      <c r="GN238" s="111">
        <f t="shared" si="1973"/>
        <v>0</v>
      </c>
      <c r="GO238" s="65">
        <f t="shared" si="1973"/>
        <v>0</v>
      </c>
      <c r="GP238" s="64">
        <f t="shared" si="1973"/>
        <v>0</v>
      </c>
      <c r="GQ238" s="64">
        <f t="shared" si="1973"/>
        <v>0</v>
      </c>
      <c r="GR238" s="64">
        <f t="shared" si="1973"/>
        <v>0</v>
      </c>
      <c r="GS238" s="64">
        <f t="shared" si="1973"/>
        <v>0</v>
      </c>
      <c r="GT238" s="64">
        <f t="shared" si="1973"/>
        <v>0</v>
      </c>
      <c r="GU238" s="64">
        <f t="shared" si="1973"/>
        <v>0</v>
      </c>
      <c r="GV238" s="64">
        <f t="shared" si="1973"/>
        <v>0</v>
      </c>
      <c r="GW238" s="64">
        <f t="shared" si="1973"/>
        <v>0</v>
      </c>
      <c r="GX238" s="64">
        <f t="shared" si="1973"/>
        <v>0</v>
      </c>
      <c r="GY238" s="64">
        <f t="shared" si="1973"/>
        <v>0</v>
      </c>
      <c r="GZ238" s="65">
        <f t="shared" ref="GZ238:JW238" si="1974">SUM(GZ239:GZ240)</f>
        <v>0</v>
      </c>
      <c r="HA238" s="64">
        <f t="shared" si="1974"/>
        <v>0</v>
      </c>
      <c r="HB238" s="64">
        <f t="shared" si="1974"/>
        <v>0</v>
      </c>
      <c r="HC238" s="64">
        <f t="shared" si="1974"/>
        <v>0</v>
      </c>
      <c r="HD238" s="64">
        <f t="shared" si="1974"/>
        <v>0</v>
      </c>
      <c r="HE238" s="64">
        <f t="shared" si="1974"/>
        <v>0</v>
      </c>
      <c r="HF238" s="64">
        <f t="shared" si="1974"/>
        <v>0</v>
      </c>
      <c r="HG238" s="64">
        <f t="shared" si="1974"/>
        <v>0</v>
      </c>
      <c r="HH238" s="64">
        <f t="shared" si="1974"/>
        <v>0</v>
      </c>
      <c r="HI238" s="64">
        <f t="shared" si="1974"/>
        <v>0</v>
      </c>
      <c r="HJ238" s="64">
        <f t="shared" si="1974"/>
        <v>0</v>
      </c>
      <c r="HK238" s="64">
        <f t="shared" si="1974"/>
        <v>0</v>
      </c>
      <c r="HL238" s="64">
        <f t="shared" si="1974"/>
        <v>0</v>
      </c>
      <c r="HM238" s="64">
        <f t="shared" si="1974"/>
        <v>0</v>
      </c>
      <c r="HN238" s="111">
        <f t="shared" si="1974"/>
        <v>0</v>
      </c>
      <c r="HO238" s="137">
        <f t="shared" si="1974"/>
        <v>0</v>
      </c>
      <c r="HP238" s="153">
        <f t="shared" si="1974"/>
        <v>0</v>
      </c>
      <c r="HQ238" s="65">
        <f t="shared" si="1974"/>
        <v>0</v>
      </c>
      <c r="HR238" s="64">
        <f t="shared" si="1974"/>
        <v>0</v>
      </c>
      <c r="HS238" s="64">
        <f t="shared" si="1974"/>
        <v>0</v>
      </c>
      <c r="HT238" s="64">
        <f t="shared" si="1974"/>
        <v>0</v>
      </c>
      <c r="HU238" s="64">
        <f t="shared" si="1974"/>
        <v>0</v>
      </c>
      <c r="HV238" s="64">
        <f t="shared" si="1974"/>
        <v>0</v>
      </c>
      <c r="HW238" s="64">
        <f t="shared" si="1974"/>
        <v>0</v>
      </c>
      <c r="HX238" s="64">
        <f t="shared" si="1974"/>
        <v>0</v>
      </c>
      <c r="HY238" s="64">
        <f t="shared" si="1974"/>
        <v>0</v>
      </c>
      <c r="HZ238" s="64">
        <f t="shared" si="1974"/>
        <v>0</v>
      </c>
      <c r="IA238" s="64">
        <f t="shared" si="1974"/>
        <v>0</v>
      </c>
      <c r="IB238" s="65">
        <f t="shared" si="1974"/>
        <v>0</v>
      </c>
      <c r="IC238" s="64">
        <f t="shared" si="1974"/>
        <v>0</v>
      </c>
      <c r="ID238" s="64">
        <f t="shared" si="1974"/>
        <v>0</v>
      </c>
      <c r="IE238" s="64">
        <f t="shared" si="1974"/>
        <v>0</v>
      </c>
      <c r="IF238" s="111">
        <f t="shared" si="1974"/>
        <v>0</v>
      </c>
      <c r="IG238" s="65">
        <f t="shared" si="1974"/>
        <v>0</v>
      </c>
      <c r="IH238" s="64">
        <f t="shared" si="1974"/>
        <v>0</v>
      </c>
      <c r="II238" s="64">
        <f t="shared" si="1974"/>
        <v>0</v>
      </c>
      <c r="IJ238" s="64">
        <f t="shared" si="1974"/>
        <v>0</v>
      </c>
      <c r="IK238" s="64">
        <f t="shared" si="1974"/>
        <v>0</v>
      </c>
      <c r="IL238" s="64">
        <f t="shared" si="1974"/>
        <v>0</v>
      </c>
      <c r="IM238" s="64">
        <f t="shared" si="1974"/>
        <v>0</v>
      </c>
      <c r="IN238" s="64">
        <f t="shared" si="1974"/>
        <v>0</v>
      </c>
      <c r="IO238" s="64">
        <f t="shared" si="1974"/>
        <v>0</v>
      </c>
      <c r="IP238" s="64">
        <f t="shared" si="1974"/>
        <v>0</v>
      </c>
      <c r="IQ238" s="64">
        <f t="shared" si="1974"/>
        <v>0</v>
      </c>
      <c r="IR238" s="65">
        <f t="shared" si="1974"/>
        <v>0</v>
      </c>
      <c r="IS238" s="64">
        <f t="shared" si="1974"/>
        <v>0</v>
      </c>
      <c r="IT238" s="64">
        <f t="shared" si="1974"/>
        <v>0</v>
      </c>
      <c r="IU238" s="64">
        <f t="shared" si="1974"/>
        <v>0</v>
      </c>
      <c r="IV238" s="111">
        <f t="shared" si="1974"/>
        <v>0</v>
      </c>
      <c r="IW238" s="65">
        <f t="shared" si="1974"/>
        <v>0</v>
      </c>
      <c r="IX238" s="64">
        <f t="shared" si="1974"/>
        <v>0</v>
      </c>
      <c r="IY238" s="64">
        <f t="shared" si="1974"/>
        <v>0</v>
      </c>
      <c r="IZ238" s="64">
        <f t="shared" si="1974"/>
        <v>0</v>
      </c>
      <c r="JA238" s="64">
        <f t="shared" si="1974"/>
        <v>0</v>
      </c>
      <c r="JB238" s="64">
        <f t="shared" si="1974"/>
        <v>0</v>
      </c>
      <c r="JC238" s="64">
        <f t="shared" si="1974"/>
        <v>0</v>
      </c>
      <c r="JD238" s="64">
        <f t="shared" si="1974"/>
        <v>0</v>
      </c>
      <c r="JE238" s="64">
        <f t="shared" si="1974"/>
        <v>0</v>
      </c>
      <c r="JF238" s="64">
        <f t="shared" si="1974"/>
        <v>0</v>
      </c>
      <c r="JG238" s="64">
        <f t="shared" si="1974"/>
        <v>0</v>
      </c>
      <c r="JH238" s="65">
        <f t="shared" si="1974"/>
        <v>0</v>
      </c>
      <c r="JI238" s="64">
        <f t="shared" si="1974"/>
        <v>0</v>
      </c>
      <c r="JJ238" s="64">
        <f t="shared" si="1974"/>
        <v>0</v>
      </c>
      <c r="JK238" s="64">
        <f t="shared" si="1974"/>
        <v>0</v>
      </c>
      <c r="JL238" s="111">
        <f t="shared" si="1974"/>
        <v>0</v>
      </c>
      <c r="JM238" s="65">
        <f t="shared" si="1974"/>
        <v>0</v>
      </c>
      <c r="JN238" s="64">
        <f t="shared" si="1974"/>
        <v>0</v>
      </c>
      <c r="JO238" s="64">
        <f t="shared" si="1974"/>
        <v>0</v>
      </c>
      <c r="JP238" s="64">
        <f t="shared" si="1974"/>
        <v>0</v>
      </c>
      <c r="JQ238" s="64">
        <f t="shared" si="1974"/>
        <v>0</v>
      </c>
      <c r="JR238" s="64">
        <f t="shared" si="1974"/>
        <v>0</v>
      </c>
      <c r="JS238" s="64">
        <f t="shared" si="1974"/>
        <v>0</v>
      </c>
      <c r="JT238" s="64">
        <f t="shared" si="1974"/>
        <v>0</v>
      </c>
      <c r="JU238" s="64">
        <f t="shared" si="1974"/>
        <v>0</v>
      </c>
      <c r="JV238" s="64">
        <f t="shared" si="1974"/>
        <v>0</v>
      </c>
      <c r="JW238" s="64">
        <f t="shared" si="1974"/>
        <v>0</v>
      </c>
      <c r="JX238" s="65">
        <f t="shared" ref="JX238:MT238" si="1975">SUM(JX239:JX240)</f>
        <v>0</v>
      </c>
      <c r="JY238" s="64">
        <f t="shared" si="1975"/>
        <v>0</v>
      </c>
      <c r="JZ238" s="64">
        <f t="shared" si="1975"/>
        <v>0</v>
      </c>
      <c r="KA238" s="64">
        <f t="shared" si="1975"/>
        <v>0</v>
      </c>
      <c r="KB238" s="111">
        <f t="shared" si="1975"/>
        <v>0</v>
      </c>
      <c r="KC238" s="65">
        <f t="shared" si="1975"/>
        <v>0</v>
      </c>
      <c r="KD238" s="64">
        <f t="shared" si="1975"/>
        <v>0</v>
      </c>
      <c r="KE238" s="64">
        <f t="shared" si="1975"/>
        <v>0</v>
      </c>
      <c r="KF238" s="64">
        <f t="shared" si="1975"/>
        <v>0</v>
      </c>
      <c r="KG238" s="64">
        <f t="shared" si="1975"/>
        <v>0</v>
      </c>
      <c r="KH238" s="64">
        <f t="shared" si="1975"/>
        <v>0</v>
      </c>
      <c r="KI238" s="64">
        <f t="shared" si="1975"/>
        <v>0</v>
      </c>
      <c r="KJ238" s="64">
        <f t="shared" si="1975"/>
        <v>0</v>
      </c>
      <c r="KK238" s="64">
        <f t="shared" si="1975"/>
        <v>0</v>
      </c>
      <c r="KL238" s="64">
        <f t="shared" si="1975"/>
        <v>0</v>
      </c>
      <c r="KM238" s="64">
        <f t="shared" si="1975"/>
        <v>0</v>
      </c>
      <c r="KN238" s="65">
        <f t="shared" si="1975"/>
        <v>0</v>
      </c>
      <c r="KO238" s="64">
        <f t="shared" si="1975"/>
        <v>0</v>
      </c>
      <c r="KP238" s="64">
        <f t="shared" si="1975"/>
        <v>0</v>
      </c>
      <c r="KQ238" s="64">
        <f t="shared" si="1975"/>
        <v>0</v>
      </c>
      <c r="KR238" s="64">
        <f t="shared" si="1975"/>
        <v>0</v>
      </c>
      <c r="KS238" s="64">
        <f t="shared" si="1975"/>
        <v>0</v>
      </c>
      <c r="KT238" s="64">
        <f t="shared" si="1975"/>
        <v>0</v>
      </c>
      <c r="KU238" s="64">
        <f t="shared" si="1975"/>
        <v>0</v>
      </c>
      <c r="KV238" s="64">
        <f t="shared" si="1975"/>
        <v>0</v>
      </c>
      <c r="KW238" s="64">
        <f t="shared" si="1975"/>
        <v>0</v>
      </c>
      <c r="KX238" s="64">
        <f t="shared" si="1975"/>
        <v>0</v>
      </c>
      <c r="KY238" s="64">
        <f t="shared" si="1975"/>
        <v>0</v>
      </c>
      <c r="KZ238" s="64">
        <f t="shared" si="1975"/>
        <v>0</v>
      </c>
      <c r="LA238" s="64">
        <f t="shared" si="1975"/>
        <v>0</v>
      </c>
      <c r="LB238" s="111">
        <f t="shared" si="1975"/>
        <v>0</v>
      </c>
      <c r="LC238" s="153">
        <f t="shared" si="1975"/>
        <v>0</v>
      </c>
      <c r="LD238" s="65">
        <f t="shared" si="1975"/>
        <v>0</v>
      </c>
      <c r="LE238" s="64">
        <f t="shared" si="1975"/>
        <v>0</v>
      </c>
      <c r="LF238" s="64">
        <f t="shared" si="1975"/>
        <v>0</v>
      </c>
      <c r="LG238" s="64">
        <f t="shared" si="1975"/>
        <v>0</v>
      </c>
      <c r="LH238" s="64">
        <f t="shared" si="1975"/>
        <v>0</v>
      </c>
      <c r="LI238" s="64">
        <f t="shared" si="1975"/>
        <v>0</v>
      </c>
      <c r="LJ238" s="64">
        <f t="shared" si="1975"/>
        <v>0</v>
      </c>
      <c r="LK238" s="64">
        <f t="shared" si="1975"/>
        <v>0</v>
      </c>
      <c r="LL238" s="64">
        <f t="shared" si="1975"/>
        <v>0</v>
      </c>
      <c r="LM238" s="64">
        <f t="shared" si="1975"/>
        <v>0</v>
      </c>
      <c r="LN238" s="64">
        <f t="shared" si="1975"/>
        <v>0</v>
      </c>
      <c r="LO238" s="65">
        <f t="shared" si="1975"/>
        <v>0</v>
      </c>
      <c r="LP238" s="64">
        <f t="shared" si="1975"/>
        <v>0</v>
      </c>
      <c r="LQ238" s="64">
        <f t="shared" si="1975"/>
        <v>0</v>
      </c>
      <c r="LR238" s="64">
        <f t="shared" si="1975"/>
        <v>0</v>
      </c>
      <c r="LS238" s="111">
        <f t="shared" si="1975"/>
        <v>0</v>
      </c>
      <c r="LT238" s="65">
        <f t="shared" si="1975"/>
        <v>0</v>
      </c>
      <c r="LU238" s="64">
        <f t="shared" si="1975"/>
        <v>0</v>
      </c>
      <c r="LV238" s="64">
        <f t="shared" si="1975"/>
        <v>0</v>
      </c>
      <c r="LW238" s="64">
        <f t="shared" si="1975"/>
        <v>0</v>
      </c>
      <c r="LX238" s="64">
        <f t="shared" si="1975"/>
        <v>0</v>
      </c>
      <c r="LY238" s="64">
        <f t="shared" si="1975"/>
        <v>0</v>
      </c>
      <c r="LZ238" s="64">
        <f t="shared" si="1975"/>
        <v>0</v>
      </c>
      <c r="MA238" s="64">
        <f t="shared" si="1975"/>
        <v>0</v>
      </c>
      <c r="MB238" s="64">
        <f t="shared" si="1975"/>
        <v>0</v>
      </c>
      <c r="MC238" s="64">
        <f t="shared" si="1975"/>
        <v>0</v>
      </c>
      <c r="MD238" s="64">
        <f t="shared" si="1975"/>
        <v>0</v>
      </c>
      <c r="ME238" s="65">
        <f t="shared" si="1975"/>
        <v>0</v>
      </c>
      <c r="MF238" s="64">
        <f t="shared" si="1975"/>
        <v>0</v>
      </c>
      <c r="MG238" s="64">
        <f t="shared" si="1975"/>
        <v>0</v>
      </c>
      <c r="MH238" s="64">
        <f t="shared" si="1975"/>
        <v>0</v>
      </c>
      <c r="MI238" s="111">
        <f t="shared" si="1975"/>
        <v>0</v>
      </c>
      <c r="MJ238" s="65">
        <f t="shared" si="1975"/>
        <v>0</v>
      </c>
      <c r="MK238" s="64">
        <f t="shared" si="1975"/>
        <v>0</v>
      </c>
      <c r="ML238" s="64">
        <f t="shared" si="1975"/>
        <v>0</v>
      </c>
      <c r="MM238" s="64">
        <f t="shared" si="1975"/>
        <v>0</v>
      </c>
      <c r="MN238" s="64">
        <f t="shared" si="1975"/>
        <v>0</v>
      </c>
      <c r="MO238" s="64">
        <f t="shared" si="1975"/>
        <v>0</v>
      </c>
      <c r="MP238" s="64">
        <f t="shared" si="1975"/>
        <v>0</v>
      </c>
      <c r="MQ238" s="64">
        <f t="shared" si="1975"/>
        <v>0</v>
      </c>
      <c r="MR238" s="64">
        <f t="shared" si="1975"/>
        <v>0</v>
      </c>
      <c r="MS238" s="64">
        <f t="shared" si="1975"/>
        <v>0</v>
      </c>
      <c r="MT238" s="64">
        <f t="shared" si="1975"/>
        <v>0</v>
      </c>
      <c r="MU238" s="65">
        <f t="shared" ref="MU238:PF238" si="1976">SUM(MU239:MU240)</f>
        <v>0</v>
      </c>
      <c r="MV238" s="64">
        <f t="shared" si="1976"/>
        <v>0</v>
      </c>
      <c r="MW238" s="64">
        <f t="shared" si="1976"/>
        <v>0</v>
      </c>
      <c r="MX238" s="64">
        <f t="shared" si="1976"/>
        <v>0</v>
      </c>
      <c r="MY238" s="111">
        <f t="shared" si="1976"/>
        <v>0</v>
      </c>
      <c r="MZ238" s="65">
        <f t="shared" si="1976"/>
        <v>0</v>
      </c>
      <c r="NA238" s="64">
        <f t="shared" si="1976"/>
        <v>0</v>
      </c>
      <c r="NB238" s="64">
        <f t="shared" si="1976"/>
        <v>0</v>
      </c>
      <c r="NC238" s="64">
        <f t="shared" si="1976"/>
        <v>0</v>
      </c>
      <c r="ND238" s="64">
        <f t="shared" si="1976"/>
        <v>0</v>
      </c>
      <c r="NE238" s="64">
        <f t="shared" si="1976"/>
        <v>0</v>
      </c>
      <c r="NF238" s="64">
        <f t="shared" si="1976"/>
        <v>0</v>
      </c>
      <c r="NG238" s="64">
        <f t="shared" si="1976"/>
        <v>0</v>
      </c>
      <c r="NH238" s="64">
        <f t="shared" si="1976"/>
        <v>0</v>
      </c>
      <c r="NI238" s="64">
        <f t="shared" si="1976"/>
        <v>0</v>
      </c>
      <c r="NJ238" s="64">
        <f t="shared" si="1976"/>
        <v>0</v>
      </c>
      <c r="NK238" s="65">
        <f t="shared" si="1976"/>
        <v>0</v>
      </c>
      <c r="NL238" s="64">
        <f t="shared" si="1976"/>
        <v>0</v>
      </c>
      <c r="NM238" s="64">
        <f t="shared" si="1976"/>
        <v>0</v>
      </c>
      <c r="NN238" s="64">
        <f t="shared" si="1976"/>
        <v>0</v>
      </c>
      <c r="NO238" s="111">
        <f t="shared" si="1976"/>
        <v>0</v>
      </c>
      <c r="NP238" s="65">
        <f t="shared" si="1976"/>
        <v>0</v>
      </c>
      <c r="NQ238" s="64">
        <f t="shared" si="1976"/>
        <v>0</v>
      </c>
      <c r="NR238" s="64">
        <f t="shared" si="1976"/>
        <v>0</v>
      </c>
      <c r="NS238" s="64">
        <f t="shared" si="1976"/>
        <v>0</v>
      </c>
      <c r="NT238" s="64">
        <f t="shared" si="1976"/>
        <v>0</v>
      </c>
      <c r="NU238" s="64">
        <f t="shared" si="1976"/>
        <v>0</v>
      </c>
      <c r="NV238" s="64">
        <f t="shared" si="1976"/>
        <v>0</v>
      </c>
      <c r="NW238" s="64">
        <f t="shared" si="1976"/>
        <v>0</v>
      </c>
      <c r="NX238" s="64">
        <f t="shared" si="1976"/>
        <v>0</v>
      </c>
      <c r="NY238" s="64">
        <f t="shared" si="1976"/>
        <v>0</v>
      </c>
      <c r="NZ238" s="64">
        <f t="shared" si="1976"/>
        <v>0</v>
      </c>
      <c r="OA238" s="65">
        <f t="shared" si="1976"/>
        <v>0</v>
      </c>
      <c r="OB238" s="64">
        <f t="shared" si="1976"/>
        <v>0</v>
      </c>
      <c r="OC238" s="64">
        <f t="shared" si="1976"/>
        <v>0</v>
      </c>
      <c r="OD238" s="64">
        <f t="shared" si="1976"/>
        <v>0</v>
      </c>
      <c r="OE238" s="111">
        <f t="shared" si="1976"/>
        <v>0</v>
      </c>
      <c r="OF238" s="65">
        <f t="shared" si="1976"/>
        <v>0</v>
      </c>
      <c r="OG238" s="64">
        <f t="shared" si="1976"/>
        <v>0</v>
      </c>
      <c r="OH238" s="64">
        <f t="shared" si="1976"/>
        <v>0</v>
      </c>
      <c r="OI238" s="64">
        <f t="shared" si="1976"/>
        <v>0</v>
      </c>
      <c r="OJ238" s="64">
        <f t="shared" si="1976"/>
        <v>0</v>
      </c>
      <c r="OK238" s="64">
        <f t="shared" si="1976"/>
        <v>0</v>
      </c>
      <c r="OL238" s="64">
        <f t="shared" si="1976"/>
        <v>0</v>
      </c>
      <c r="OM238" s="64">
        <f t="shared" si="1976"/>
        <v>0</v>
      </c>
      <c r="ON238" s="64">
        <f t="shared" si="1976"/>
        <v>0</v>
      </c>
      <c r="OO238" s="64">
        <f t="shared" si="1976"/>
        <v>0</v>
      </c>
      <c r="OP238" s="64">
        <f t="shared" si="1976"/>
        <v>0</v>
      </c>
      <c r="OQ238" s="65">
        <f t="shared" si="1976"/>
        <v>0</v>
      </c>
      <c r="OR238" s="64">
        <f t="shared" si="1976"/>
        <v>0</v>
      </c>
      <c r="OS238" s="64">
        <f t="shared" si="1976"/>
        <v>0</v>
      </c>
      <c r="OT238" s="64">
        <f t="shared" si="1976"/>
        <v>0</v>
      </c>
      <c r="OU238" s="111">
        <f t="shared" si="1976"/>
        <v>0</v>
      </c>
      <c r="OV238" s="65">
        <f t="shared" si="1976"/>
        <v>0</v>
      </c>
      <c r="OW238" s="64">
        <f t="shared" si="1976"/>
        <v>0</v>
      </c>
      <c r="OX238" s="64">
        <f t="shared" si="1976"/>
        <v>0</v>
      </c>
      <c r="OY238" s="64">
        <f t="shared" si="1976"/>
        <v>0</v>
      </c>
      <c r="OZ238" s="64">
        <f t="shared" si="1976"/>
        <v>0</v>
      </c>
      <c r="PA238" s="64">
        <f t="shared" si="1976"/>
        <v>0</v>
      </c>
      <c r="PB238" s="64">
        <f t="shared" si="1976"/>
        <v>0</v>
      </c>
      <c r="PC238" s="64">
        <f t="shared" si="1976"/>
        <v>0</v>
      </c>
      <c r="PD238" s="64">
        <f t="shared" si="1976"/>
        <v>0</v>
      </c>
      <c r="PE238" s="64">
        <f t="shared" si="1976"/>
        <v>0</v>
      </c>
      <c r="PF238" s="64">
        <f t="shared" si="1976"/>
        <v>0</v>
      </c>
      <c r="PG238" s="65">
        <f t="shared" ref="PG238:RR238" si="1977">SUM(PG239:PG240)</f>
        <v>0</v>
      </c>
      <c r="PH238" s="64">
        <f t="shared" si="1977"/>
        <v>0</v>
      </c>
      <c r="PI238" s="64">
        <f t="shared" si="1977"/>
        <v>0</v>
      </c>
      <c r="PJ238" s="64">
        <f t="shared" si="1977"/>
        <v>0</v>
      </c>
      <c r="PK238" s="111">
        <f t="shared" si="1977"/>
        <v>0</v>
      </c>
      <c r="PL238" s="65">
        <f t="shared" si="1977"/>
        <v>0</v>
      </c>
      <c r="PM238" s="64">
        <f t="shared" si="1977"/>
        <v>0</v>
      </c>
      <c r="PN238" s="64">
        <f t="shared" si="1977"/>
        <v>0</v>
      </c>
      <c r="PO238" s="64">
        <f t="shared" si="1977"/>
        <v>0</v>
      </c>
      <c r="PP238" s="64">
        <f t="shared" si="1977"/>
        <v>0</v>
      </c>
      <c r="PQ238" s="64">
        <f t="shared" si="1977"/>
        <v>0</v>
      </c>
      <c r="PR238" s="64">
        <f t="shared" si="1977"/>
        <v>0</v>
      </c>
      <c r="PS238" s="64">
        <f t="shared" si="1977"/>
        <v>0</v>
      </c>
      <c r="PT238" s="64">
        <f t="shared" si="1977"/>
        <v>0</v>
      </c>
      <c r="PU238" s="64">
        <f t="shared" si="1977"/>
        <v>0</v>
      </c>
      <c r="PV238" s="64">
        <f t="shared" si="1977"/>
        <v>0</v>
      </c>
      <c r="PW238" s="65">
        <f t="shared" si="1977"/>
        <v>0</v>
      </c>
      <c r="PX238" s="64">
        <f t="shared" si="1977"/>
        <v>0</v>
      </c>
      <c r="PY238" s="64">
        <f t="shared" si="1977"/>
        <v>0</v>
      </c>
      <c r="PZ238" s="64">
        <f t="shared" si="1977"/>
        <v>0</v>
      </c>
      <c r="QA238" s="111">
        <f t="shared" si="1977"/>
        <v>0</v>
      </c>
      <c r="QB238" s="65">
        <f t="shared" si="1977"/>
        <v>0</v>
      </c>
      <c r="QC238" s="64">
        <f t="shared" si="1977"/>
        <v>0</v>
      </c>
      <c r="QD238" s="64">
        <f t="shared" si="1977"/>
        <v>0</v>
      </c>
      <c r="QE238" s="64">
        <f t="shared" si="1977"/>
        <v>0</v>
      </c>
      <c r="QF238" s="64">
        <f t="shared" si="1977"/>
        <v>0</v>
      </c>
      <c r="QG238" s="64">
        <f t="shared" si="1977"/>
        <v>0</v>
      </c>
      <c r="QH238" s="64">
        <f t="shared" si="1977"/>
        <v>0</v>
      </c>
      <c r="QI238" s="64">
        <f t="shared" si="1977"/>
        <v>0</v>
      </c>
      <c r="QJ238" s="64">
        <f t="shared" si="1977"/>
        <v>0</v>
      </c>
      <c r="QK238" s="64">
        <f t="shared" si="1977"/>
        <v>0</v>
      </c>
      <c r="QL238" s="64">
        <f t="shared" si="1977"/>
        <v>0</v>
      </c>
      <c r="QM238" s="65">
        <f t="shared" si="1977"/>
        <v>0</v>
      </c>
      <c r="QN238" s="64">
        <f t="shared" si="1977"/>
        <v>0</v>
      </c>
      <c r="QO238" s="64">
        <f t="shared" si="1977"/>
        <v>0</v>
      </c>
      <c r="QP238" s="64">
        <f t="shared" si="1977"/>
        <v>0</v>
      </c>
      <c r="QQ238" s="111">
        <f t="shared" si="1977"/>
        <v>0</v>
      </c>
      <c r="QR238" s="65">
        <f t="shared" si="1977"/>
        <v>0</v>
      </c>
      <c r="QS238" s="64">
        <f t="shared" si="1977"/>
        <v>0</v>
      </c>
      <c r="QT238" s="64">
        <f t="shared" si="1977"/>
        <v>0</v>
      </c>
      <c r="QU238" s="64">
        <f t="shared" si="1977"/>
        <v>0</v>
      </c>
      <c r="QV238" s="64">
        <f t="shared" si="1977"/>
        <v>0</v>
      </c>
      <c r="QW238" s="64">
        <f t="shared" si="1977"/>
        <v>0</v>
      </c>
      <c r="QX238" s="64">
        <f t="shared" si="1977"/>
        <v>0</v>
      </c>
      <c r="QY238" s="64">
        <f t="shared" si="1977"/>
        <v>0</v>
      </c>
      <c r="QZ238" s="64">
        <f t="shared" si="1977"/>
        <v>0</v>
      </c>
      <c r="RA238" s="64">
        <f t="shared" si="1977"/>
        <v>0</v>
      </c>
      <c r="RB238" s="64">
        <f t="shared" si="1977"/>
        <v>0</v>
      </c>
      <c r="RC238" s="65">
        <f t="shared" si="1977"/>
        <v>0</v>
      </c>
      <c r="RD238" s="64">
        <f t="shared" si="1977"/>
        <v>0</v>
      </c>
      <c r="RE238" s="64">
        <f t="shared" si="1977"/>
        <v>0</v>
      </c>
      <c r="RF238" s="64">
        <f t="shared" si="1977"/>
        <v>0</v>
      </c>
      <c r="RG238" s="64">
        <f t="shared" si="1977"/>
        <v>0</v>
      </c>
      <c r="RH238" s="64">
        <f t="shared" si="1977"/>
        <v>0</v>
      </c>
      <c r="RI238" s="64">
        <f t="shared" si="1977"/>
        <v>0</v>
      </c>
      <c r="RJ238" s="64">
        <f t="shared" si="1977"/>
        <v>0</v>
      </c>
      <c r="RK238" s="64">
        <f t="shared" si="1977"/>
        <v>0</v>
      </c>
      <c r="RL238" s="64">
        <f t="shared" si="1977"/>
        <v>0</v>
      </c>
      <c r="RM238" s="64">
        <f t="shared" si="1977"/>
        <v>0</v>
      </c>
      <c r="RN238" s="64">
        <f t="shared" si="1977"/>
        <v>0</v>
      </c>
      <c r="RO238" s="64">
        <f t="shared" si="1977"/>
        <v>0</v>
      </c>
      <c r="RP238" s="64">
        <f t="shared" si="1977"/>
        <v>0</v>
      </c>
      <c r="RQ238" s="111">
        <f t="shared" si="1977"/>
        <v>0</v>
      </c>
      <c r="RR238" s="153">
        <f t="shared" si="1977"/>
        <v>0</v>
      </c>
      <c r="RS238" s="65">
        <f t="shared" ref="RS238:UD238" si="1978">SUM(RS239:RS240)</f>
        <v>0</v>
      </c>
      <c r="RT238" s="64">
        <f t="shared" si="1978"/>
        <v>0</v>
      </c>
      <c r="RU238" s="64">
        <f t="shared" si="1978"/>
        <v>0</v>
      </c>
      <c r="RV238" s="64">
        <f t="shared" si="1978"/>
        <v>0</v>
      </c>
      <c r="RW238" s="64">
        <f t="shared" si="1978"/>
        <v>0</v>
      </c>
      <c r="RX238" s="64">
        <f t="shared" si="1978"/>
        <v>0</v>
      </c>
      <c r="RY238" s="64">
        <f t="shared" si="1978"/>
        <v>0</v>
      </c>
      <c r="RZ238" s="64">
        <f t="shared" si="1978"/>
        <v>0</v>
      </c>
      <c r="SA238" s="64">
        <f t="shared" si="1978"/>
        <v>0</v>
      </c>
      <c r="SB238" s="64">
        <f t="shared" si="1978"/>
        <v>0</v>
      </c>
      <c r="SC238" s="64">
        <f t="shared" si="1978"/>
        <v>0</v>
      </c>
      <c r="SD238" s="65">
        <f t="shared" si="1978"/>
        <v>0</v>
      </c>
      <c r="SE238" s="64">
        <f t="shared" si="1978"/>
        <v>0</v>
      </c>
      <c r="SF238" s="64">
        <f t="shared" si="1978"/>
        <v>0</v>
      </c>
      <c r="SG238" s="64">
        <f t="shared" si="1978"/>
        <v>0</v>
      </c>
      <c r="SH238" s="111">
        <f t="shared" si="1978"/>
        <v>0</v>
      </c>
      <c r="SI238" s="65">
        <f t="shared" si="1978"/>
        <v>0</v>
      </c>
      <c r="SJ238" s="64">
        <f t="shared" si="1978"/>
        <v>0</v>
      </c>
      <c r="SK238" s="64">
        <f t="shared" si="1978"/>
        <v>0</v>
      </c>
      <c r="SL238" s="64">
        <f t="shared" si="1978"/>
        <v>0</v>
      </c>
      <c r="SM238" s="64">
        <f t="shared" si="1978"/>
        <v>0</v>
      </c>
      <c r="SN238" s="64">
        <f t="shared" si="1978"/>
        <v>0</v>
      </c>
      <c r="SO238" s="64">
        <f t="shared" si="1978"/>
        <v>0</v>
      </c>
      <c r="SP238" s="64">
        <f t="shared" si="1978"/>
        <v>0</v>
      </c>
      <c r="SQ238" s="64">
        <f t="shared" si="1978"/>
        <v>0</v>
      </c>
      <c r="SR238" s="64">
        <f t="shared" si="1978"/>
        <v>0</v>
      </c>
      <c r="SS238" s="64">
        <f t="shared" si="1978"/>
        <v>0</v>
      </c>
      <c r="ST238" s="65">
        <f t="shared" si="1978"/>
        <v>0</v>
      </c>
      <c r="SU238" s="64">
        <f t="shared" si="1978"/>
        <v>0</v>
      </c>
      <c r="SV238" s="64">
        <f t="shared" si="1978"/>
        <v>0</v>
      </c>
      <c r="SW238" s="64">
        <f t="shared" si="1978"/>
        <v>0</v>
      </c>
      <c r="SX238" s="111">
        <f t="shared" si="1978"/>
        <v>0</v>
      </c>
      <c r="SY238" s="65">
        <f t="shared" si="1978"/>
        <v>0</v>
      </c>
      <c r="SZ238" s="64">
        <f t="shared" si="1978"/>
        <v>0</v>
      </c>
      <c r="TA238" s="64">
        <f t="shared" si="1978"/>
        <v>0</v>
      </c>
      <c r="TB238" s="64">
        <f t="shared" si="1978"/>
        <v>0</v>
      </c>
      <c r="TC238" s="64">
        <f t="shared" si="1978"/>
        <v>0</v>
      </c>
      <c r="TD238" s="64">
        <f t="shared" si="1978"/>
        <v>0</v>
      </c>
      <c r="TE238" s="64">
        <f t="shared" si="1978"/>
        <v>0</v>
      </c>
      <c r="TF238" s="64">
        <f t="shared" si="1978"/>
        <v>0</v>
      </c>
      <c r="TG238" s="64">
        <f t="shared" si="1978"/>
        <v>0</v>
      </c>
      <c r="TH238" s="64">
        <f t="shared" si="1978"/>
        <v>0</v>
      </c>
      <c r="TI238" s="64">
        <f t="shared" si="1978"/>
        <v>0</v>
      </c>
      <c r="TJ238" s="65">
        <f t="shared" si="1978"/>
        <v>0</v>
      </c>
      <c r="TK238" s="64">
        <f t="shared" si="1978"/>
        <v>0</v>
      </c>
      <c r="TL238" s="64">
        <f t="shared" si="1978"/>
        <v>0</v>
      </c>
      <c r="TM238" s="64">
        <f t="shared" si="1978"/>
        <v>0</v>
      </c>
      <c r="TN238" s="111">
        <f t="shared" si="1978"/>
        <v>0</v>
      </c>
      <c r="TO238" s="65">
        <f t="shared" si="1978"/>
        <v>0</v>
      </c>
      <c r="TP238" s="64">
        <f t="shared" si="1978"/>
        <v>0</v>
      </c>
      <c r="TQ238" s="64">
        <f t="shared" si="1978"/>
        <v>0</v>
      </c>
      <c r="TR238" s="64">
        <f t="shared" si="1978"/>
        <v>0</v>
      </c>
      <c r="TS238" s="64">
        <f t="shared" si="1978"/>
        <v>0</v>
      </c>
      <c r="TT238" s="64">
        <f t="shared" si="1978"/>
        <v>0</v>
      </c>
      <c r="TU238" s="64">
        <f t="shared" si="1978"/>
        <v>0</v>
      </c>
      <c r="TV238" s="64">
        <f t="shared" si="1978"/>
        <v>0</v>
      </c>
      <c r="TW238" s="64">
        <f t="shared" si="1978"/>
        <v>0</v>
      </c>
      <c r="TX238" s="64">
        <f t="shared" si="1978"/>
        <v>0</v>
      </c>
      <c r="TY238" s="64">
        <f t="shared" si="1978"/>
        <v>0</v>
      </c>
      <c r="TZ238" s="65">
        <f t="shared" si="1978"/>
        <v>0</v>
      </c>
      <c r="UA238" s="64">
        <f t="shared" si="1978"/>
        <v>0</v>
      </c>
      <c r="UB238" s="64">
        <f t="shared" si="1978"/>
        <v>0</v>
      </c>
      <c r="UC238" s="64">
        <f t="shared" si="1978"/>
        <v>0</v>
      </c>
      <c r="UD238" s="111">
        <f t="shared" si="1978"/>
        <v>0</v>
      </c>
      <c r="UE238" s="65">
        <f t="shared" ref="UE238:VD238" si="1979">SUM(UE239:UE240)</f>
        <v>0</v>
      </c>
      <c r="UF238" s="64">
        <f t="shared" si="1979"/>
        <v>0</v>
      </c>
      <c r="UG238" s="64">
        <f t="shared" si="1979"/>
        <v>0</v>
      </c>
      <c r="UH238" s="64">
        <f t="shared" si="1979"/>
        <v>0</v>
      </c>
      <c r="UI238" s="64">
        <f t="shared" si="1979"/>
        <v>0</v>
      </c>
      <c r="UJ238" s="64">
        <f t="shared" si="1979"/>
        <v>0</v>
      </c>
      <c r="UK238" s="64">
        <f t="shared" si="1979"/>
        <v>0</v>
      </c>
      <c r="UL238" s="64">
        <f t="shared" si="1979"/>
        <v>0</v>
      </c>
      <c r="UM238" s="64">
        <f t="shared" si="1979"/>
        <v>0</v>
      </c>
      <c r="UN238" s="64">
        <f t="shared" si="1979"/>
        <v>0</v>
      </c>
      <c r="UO238" s="64">
        <f t="shared" si="1979"/>
        <v>0</v>
      </c>
      <c r="UP238" s="65">
        <f t="shared" si="1979"/>
        <v>0</v>
      </c>
      <c r="UQ238" s="64">
        <f t="shared" si="1979"/>
        <v>0</v>
      </c>
      <c r="UR238" s="64">
        <f t="shared" si="1979"/>
        <v>0</v>
      </c>
      <c r="US238" s="64">
        <f t="shared" si="1979"/>
        <v>0</v>
      </c>
      <c r="UT238" s="64">
        <f t="shared" si="1979"/>
        <v>0</v>
      </c>
      <c r="UU238" s="64">
        <f t="shared" si="1979"/>
        <v>0</v>
      </c>
      <c r="UV238" s="64">
        <f t="shared" si="1979"/>
        <v>0</v>
      </c>
      <c r="UW238" s="64">
        <f t="shared" si="1979"/>
        <v>0</v>
      </c>
      <c r="UX238" s="64">
        <f t="shared" si="1979"/>
        <v>0</v>
      </c>
      <c r="UY238" s="64">
        <f t="shared" si="1979"/>
        <v>0</v>
      </c>
      <c r="UZ238" s="64">
        <f t="shared" si="1979"/>
        <v>0</v>
      </c>
      <c r="VA238" s="64">
        <f t="shared" si="1979"/>
        <v>0</v>
      </c>
      <c r="VB238" s="64">
        <f t="shared" si="1979"/>
        <v>0</v>
      </c>
      <c r="VC238" s="64">
        <f t="shared" si="1979"/>
        <v>0</v>
      </c>
      <c r="VD238" s="111">
        <f t="shared" si="1979"/>
        <v>0</v>
      </c>
      <c r="VE238" s="9" t="str">
        <f t="shared" si="1698"/>
        <v>-</v>
      </c>
    </row>
    <row r="239" spans="1:577" ht="20.149999999999999" customHeight="1">
      <c r="A239" s="18"/>
      <c r="B239" s="18"/>
      <c r="C239" s="22">
        <v>62061</v>
      </c>
      <c r="D239" s="23" t="s">
        <v>220</v>
      </c>
      <c r="E239" s="191">
        <f>SUM(F239:I239)</f>
        <v>0</v>
      </c>
      <c r="F239" s="192"/>
      <c r="G239" s="192"/>
      <c r="H239" s="193"/>
      <c r="I239" s="227"/>
      <c r="J239" s="239">
        <f t="shared" ref="J239:J240" si="1980">SUM(K239:Y239)</f>
        <v>0</v>
      </c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9"/>
      <c r="V239" s="58"/>
      <c r="W239" s="58"/>
      <c r="X239" s="58"/>
      <c r="Y239" s="108"/>
      <c r="Z239" s="167">
        <f t="shared" ref="Z239:Z240" si="1981">SUM(AA239:AO239)</f>
        <v>0</v>
      </c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/>
      <c r="AL239" s="58"/>
      <c r="AM239" s="58"/>
      <c r="AN239" s="58"/>
      <c r="AO239" s="108"/>
      <c r="AP239" s="167">
        <f t="shared" ref="AP239:AP240" si="1982">SUM(AQ239:BE239)</f>
        <v>0</v>
      </c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9"/>
      <c r="BB239" s="58"/>
      <c r="BC239" s="58"/>
      <c r="BD239" s="58"/>
      <c r="BE239" s="108"/>
      <c r="BF239" s="167">
        <f t="shared" ref="BF239:BF240" si="1983">SUM(BG239:BU239)</f>
        <v>0</v>
      </c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9"/>
      <c r="BR239" s="58"/>
      <c r="BS239" s="58"/>
      <c r="BT239" s="58"/>
      <c r="BU239" s="108"/>
      <c r="BV239" s="167">
        <f t="shared" ref="BV239:BV240" si="1984">SUM(BW239:CU239)</f>
        <v>0</v>
      </c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9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108"/>
      <c r="CV239" s="171"/>
      <c r="CW239" s="167">
        <f t="shared" ref="CW239:CW240" si="1985">SUM(CX239:DL239)</f>
        <v>0</v>
      </c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9"/>
      <c r="DI239" s="58"/>
      <c r="DJ239" s="58"/>
      <c r="DK239" s="58"/>
      <c r="DL239" s="108"/>
      <c r="DM239" s="167">
        <f t="shared" ref="DM239:DM240" si="1986">SUM(DN239:EB239)</f>
        <v>0</v>
      </c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9"/>
      <c r="DY239" s="58"/>
      <c r="DZ239" s="58"/>
      <c r="EA239" s="58"/>
      <c r="EB239" s="108"/>
      <c r="EC239" s="167">
        <f t="shared" ref="EC239:EC240" si="1987">SUM(ED239:ER239)</f>
        <v>0</v>
      </c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9"/>
      <c r="EO239" s="58"/>
      <c r="EP239" s="58"/>
      <c r="EQ239" s="58"/>
      <c r="ER239" s="108"/>
      <c r="ES239" s="167">
        <f t="shared" ref="ES239:ES240" si="1988">SUM(ET239:FH239)</f>
        <v>0</v>
      </c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9"/>
      <c r="FE239" s="58"/>
      <c r="FF239" s="58"/>
      <c r="FG239" s="58"/>
      <c r="FH239" s="108"/>
      <c r="FI239" s="167">
        <f t="shared" ref="FI239:FI240" si="1989">SUM(FJ239:FX239)</f>
        <v>0</v>
      </c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9"/>
      <c r="FU239" s="58"/>
      <c r="FV239" s="58"/>
      <c r="FW239" s="58"/>
      <c r="FX239" s="108"/>
      <c r="FY239" s="167">
        <f t="shared" ref="FY239:FY240" si="1990">SUM(FZ239:GN239)</f>
        <v>0</v>
      </c>
      <c r="FZ239" s="58"/>
      <c r="GA239" s="58"/>
      <c r="GB239" s="58"/>
      <c r="GC239" s="58"/>
      <c r="GD239" s="58"/>
      <c r="GE239" s="58"/>
      <c r="GF239" s="58"/>
      <c r="GG239" s="58"/>
      <c r="GH239" s="58"/>
      <c r="GI239" s="58"/>
      <c r="GJ239" s="59"/>
      <c r="GK239" s="58"/>
      <c r="GL239" s="58"/>
      <c r="GM239" s="58"/>
      <c r="GN239" s="108"/>
      <c r="GO239" s="167">
        <f t="shared" ref="GO239:GO240" si="1991">SUM(GP239:HN239)</f>
        <v>0</v>
      </c>
      <c r="GP239" s="58"/>
      <c r="GQ239" s="58"/>
      <c r="GR239" s="58"/>
      <c r="GS239" s="58"/>
      <c r="GT239" s="58"/>
      <c r="GU239" s="58"/>
      <c r="GV239" s="58"/>
      <c r="GW239" s="58"/>
      <c r="GX239" s="58"/>
      <c r="GY239" s="58"/>
      <c r="GZ239" s="59"/>
      <c r="HA239" s="58"/>
      <c r="HB239" s="58"/>
      <c r="HC239" s="58"/>
      <c r="HD239" s="58"/>
      <c r="HE239" s="58"/>
      <c r="HF239" s="58"/>
      <c r="HG239" s="58"/>
      <c r="HH239" s="58"/>
      <c r="HI239" s="58"/>
      <c r="HJ239" s="58"/>
      <c r="HK239" s="58"/>
      <c r="HL239" s="58"/>
      <c r="HM239" s="58"/>
      <c r="HN239" s="108"/>
      <c r="HO239" s="170"/>
      <c r="HP239" s="171"/>
      <c r="HQ239" s="167">
        <f t="shared" ref="HQ239:HQ240" si="1992">SUM(HR239:IF239)</f>
        <v>0</v>
      </c>
      <c r="HR239" s="58"/>
      <c r="HS239" s="58"/>
      <c r="HT239" s="58"/>
      <c r="HU239" s="58"/>
      <c r="HV239" s="58"/>
      <c r="HW239" s="58"/>
      <c r="HX239" s="58"/>
      <c r="HY239" s="58"/>
      <c r="HZ239" s="58"/>
      <c r="IA239" s="58"/>
      <c r="IB239" s="59"/>
      <c r="IC239" s="58"/>
      <c r="ID239" s="58"/>
      <c r="IE239" s="58"/>
      <c r="IF239" s="108"/>
      <c r="IG239" s="167">
        <f t="shared" ref="IG239:IG240" si="1993">SUM(IH239:IV239)</f>
        <v>0</v>
      </c>
      <c r="IH239" s="58"/>
      <c r="II239" s="58"/>
      <c r="IJ239" s="58"/>
      <c r="IK239" s="58"/>
      <c r="IL239" s="58"/>
      <c r="IM239" s="58"/>
      <c r="IN239" s="58"/>
      <c r="IO239" s="58"/>
      <c r="IP239" s="58"/>
      <c r="IQ239" s="58"/>
      <c r="IR239" s="59"/>
      <c r="IS239" s="58"/>
      <c r="IT239" s="58"/>
      <c r="IU239" s="58"/>
      <c r="IV239" s="108"/>
      <c r="IW239" s="167">
        <f t="shared" ref="IW239:IW240" si="1994">SUM(IX239:JL239)</f>
        <v>0</v>
      </c>
      <c r="IX239" s="58"/>
      <c r="IY239" s="58"/>
      <c r="IZ239" s="58"/>
      <c r="JA239" s="58"/>
      <c r="JB239" s="58"/>
      <c r="JC239" s="58"/>
      <c r="JD239" s="58"/>
      <c r="JE239" s="58"/>
      <c r="JF239" s="58"/>
      <c r="JG239" s="58"/>
      <c r="JH239" s="59"/>
      <c r="JI239" s="58"/>
      <c r="JJ239" s="58"/>
      <c r="JK239" s="58"/>
      <c r="JL239" s="108"/>
      <c r="JM239" s="167">
        <f t="shared" ref="JM239:JM240" si="1995">SUM(JN239:KB239)</f>
        <v>0</v>
      </c>
      <c r="JN239" s="58"/>
      <c r="JO239" s="58"/>
      <c r="JP239" s="58"/>
      <c r="JQ239" s="58"/>
      <c r="JR239" s="58"/>
      <c r="JS239" s="58"/>
      <c r="JT239" s="58"/>
      <c r="JU239" s="58"/>
      <c r="JV239" s="58"/>
      <c r="JW239" s="58"/>
      <c r="JX239" s="59"/>
      <c r="JY239" s="58"/>
      <c r="JZ239" s="58"/>
      <c r="KA239" s="58"/>
      <c r="KB239" s="108"/>
      <c r="KC239" s="167">
        <f t="shared" ref="KC239:KC240" si="1996">SUM(KD239:LB239)</f>
        <v>0</v>
      </c>
      <c r="KD239" s="58"/>
      <c r="KE239" s="58"/>
      <c r="KF239" s="58"/>
      <c r="KG239" s="58"/>
      <c r="KH239" s="58"/>
      <c r="KI239" s="58"/>
      <c r="KJ239" s="58"/>
      <c r="KK239" s="58"/>
      <c r="KL239" s="58"/>
      <c r="KM239" s="58"/>
      <c r="KN239" s="59"/>
      <c r="KO239" s="58"/>
      <c r="KP239" s="58"/>
      <c r="KQ239" s="58"/>
      <c r="KR239" s="58"/>
      <c r="KS239" s="58"/>
      <c r="KT239" s="58"/>
      <c r="KU239" s="58"/>
      <c r="KV239" s="58"/>
      <c r="KW239" s="58"/>
      <c r="KX239" s="58"/>
      <c r="KY239" s="58"/>
      <c r="KZ239" s="58"/>
      <c r="LA239" s="58"/>
      <c r="LB239" s="108"/>
      <c r="LC239" s="171"/>
      <c r="LD239" s="167">
        <f t="shared" ref="LD239:LD240" si="1997">SUM(LE239:LS239)</f>
        <v>0</v>
      </c>
      <c r="LE239" s="58"/>
      <c r="LF239" s="58"/>
      <c r="LG239" s="58"/>
      <c r="LH239" s="58"/>
      <c r="LI239" s="58"/>
      <c r="LJ239" s="58"/>
      <c r="LK239" s="58"/>
      <c r="LL239" s="58"/>
      <c r="LM239" s="58"/>
      <c r="LN239" s="58"/>
      <c r="LO239" s="59"/>
      <c r="LP239" s="58"/>
      <c r="LQ239" s="58"/>
      <c r="LR239" s="58"/>
      <c r="LS239" s="108"/>
      <c r="LT239" s="167">
        <f t="shared" ref="LT239:LT240" si="1998">SUM(LU239:MI239)</f>
        <v>0</v>
      </c>
      <c r="LU239" s="58"/>
      <c r="LV239" s="58"/>
      <c r="LW239" s="58"/>
      <c r="LX239" s="58"/>
      <c r="LY239" s="58"/>
      <c r="LZ239" s="58"/>
      <c r="MA239" s="58"/>
      <c r="MB239" s="58"/>
      <c r="MC239" s="58"/>
      <c r="MD239" s="58"/>
      <c r="ME239" s="59"/>
      <c r="MF239" s="58"/>
      <c r="MG239" s="58"/>
      <c r="MH239" s="58"/>
      <c r="MI239" s="108"/>
      <c r="MJ239" s="167">
        <f t="shared" ref="MJ239:MJ240" si="1999">SUM(MK239:MY239)</f>
        <v>0</v>
      </c>
      <c r="MK239" s="58"/>
      <c r="ML239" s="58"/>
      <c r="MM239" s="58"/>
      <c r="MN239" s="58"/>
      <c r="MO239" s="58"/>
      <c r="MP239" s="58"/>
      <c r="MQ239" s="58"/>
      <c r="MR239" s="58"/>
      <c r="MS239" s="58"/>
      <c r="MT239" s="58"/>
      <c r="MU239" s="59"/>
      <c r="MV239" s="58"/>
      <c r="MW239" s="58"/>
      <c r="MX239" s="58"/>
      <c r="MY239" s="108"/>
      <c r="MZ239" s="167">
        <f t="shared" ref="MZ239:MZ240" si="2000">SUM(NA239:NO239)</f>
        <v>0</v>
      </c>
      <c r="NA239" s="58"/>
      <c r="NB239" s="58"/>
      <c r="NC239" s="58"/>
      <c r="ND239" s="58"/>
      <c r="NE239" s="58"/>
      <c r="NF239" s="58"/>
      <c r="NG239" s="58"/>
      <c r="NH239" s="58"/>
      <c r="NI239" s="58"/>
      <c r="NJ239" s="58"/>
      <c r="NK239" s="59"/>
      <c r="NL239" s="58"/>
      <c r="NM239" s="58"/>
      <c r="NN239" s="58"/>
      <c r="NO239" s="108"/>
      <c r="NP239" s="167">
        <f t="shared" ref="NP239:NP240" si="2001">SUM(NQ239:OE239)</f>
        <v>0</v>
      </c>
      <c r="NQ239" s="58"/>
      <c r="NR239" s="58"/>
      <c r="NS239" s="58"/>
      <c r="NT239" s="58"/>
      <c r="NU239" s="58"/>
      <c r="NV239" s="58"/>
      <c r="NW239" s="58"/>
      <c r="NX239" s="58"/>
      <c r="NY239" s="58"/>
      <c r="NZ239" s="58"/>
      <c r="OA239" s="59"/>
      <c r="OB239" s="58"/>
      <c r="OC239" s="58"/>
      <c r="OD239" s="58"/>
      <c r="OE239" s="108"/>
      <c r="OF239" s="167">
        <f t="shared" ref="OF239:OF240" si="2002">SUM(OG239:OU239)</f>
        <v>0</v>
      </c>
      <c r="OG239" s="58"/>
      <c r="OH239" s="58"/>
      <c r="OI239" s="58"/>
      <c r="OJ239" s="58"/>
      <c r="OK239" s="58"/>
      <c r="OL239" s="58"/>
      <c r="OM239" s="58"/>
      <c r="ON239" s="58"/>
      <c r="OO239" s="58"/>
      <c r="OP239" s="58"/>
      <c r="OQ239" s="59"/>
      <c r="OR239" s="58"/>
      <c r="OS239" s="58"/>
      <c r="OT239" s="58"/>
      <c r="OU239" s="108"/>
      <c r="OV239" s="167">
        <f t="shared" ref="OV239:OV240" si="2003">SUM(OW239:PK239)</f>
        <v>0</v>
      </c>
      <c r="OW239" s="58"/>
      <c r="OX239" s="58"/>
      <c r="OY239" s="58"/>
      <c r="OZ239" s="58"/>
      <c r="PA239" s="58"/>
      <c r="PB239" s="58"/>
      <c r="PC239" s="58"/>
      <c r="PD239" s="58"/>
      <c r="PE239" s="58"/>
      <c r="PF239" s="58"/>
      <c r="PG239" s="59"/>
      <c r="PH239" s="58"/>
      <c r="PI239" s="58"/>
      <c r="PJ239" s="58"/>
      <c r="PK239" s="108"/>
      <c r="PL239" s="167">
        <f t="shared" ref="PL239:PL240" si="2004">SUM(PM239:QA239)</f>
        <v>0</v>
      </c>
      <c r="PM239" s="58"/>
      <c r="PN239" s="58"/>
      <c r="PO239" s="58"/>
      <c r="PP239" s="58"/>
      <c r="PQ239" s="58"/>
      <c r="PR239" s="58"/>
      <c r="PS239" s="58"/>
      <c r="PT239" s="58"/>
      <c r="PU239" s="58"/>
      <c r="PV239" s="58"/>
      <c r="PW239" s="59"/>
      <c r="PX239" s="58"/>
      <c r="PY239" s="58"/>
      <c r="PZ239" s="58"/>
      <c r="QA239" s="108"/>
      <c r="QB239" s="167">
        <f t="shared" ref="QB239:QB240" si="2005">SUM(QC239:QQ239)</f>
        <v>0</v>
      </c>
      <c r="QC239" s="58"/>
      <c r="QD239" s="58"/>
      <c r="QE239" s="58"/>
      <c r="QF239" s="58"/>
      <c r="QG239" s="58"/>
      <c r="QH239" s="58"/>
      <c r="QI239" s="58"/>
      <c r="QJ239" s="58"/>
      <c r="QK239" s="58"/>
      <c r="QL239" s="58"/>
      <c r="QM239" s="59"/>
      <c r="QN239" s="58"/>
      <c r="QO239" s="58"/>
      <c r="QP239" s="58"/>
      <c r="QQ239" s="108"/>
      <c r="QR239" s="167">
        <f t="shared" ref="QR239:QR240" si="2006">SUM(QS239:RQ239)</f>
        <v>0</v>
      </c>
      <c r="QS239" s="58"/>
      <c r="QT239" s="58"/>
      <c r="QU239" s="58"/>
      <c r="QV239" s="58"/>
      <c r="QW239" s="58"/>
      <c r="QX239" s="58"/>
      <c r="QY239" s="58"/>
      <c r="QZ239" s="58"/>
      <c r="RA239" s="58"/>
      <c r="RB239" s="58"/>
      <c r="RC239" s="59"/>
      <c r="RD239" s="58"/>
      <c r="RE239" s="58"/>
      <c r="RF239" s="58"/>
      <c r="RG239" s="58"/>
      <c r="RH239" s="58"/>
      <c r="RI239" s="58"/>
      <c r="RJ239" s="58"/>
      <c r="RK239" s="58"/>
      <c r="RL239" s="58"/>
      <c r="RM239" s="58"/>
      <c r="RN239" s="58"/>
      <c r="RO239" s="58"/>
      <c r="RP239" s="58"/>
      <c r="RQ239" s="108"/>
      <c r="RR239" s="171"/>
      <c r="RS239" s="167">
        <f t="shared" ref="RS239:RS240" si="2007">SUM(RT239:SH239)</f>
        <v>0</v>
      </c>
      <c r="RT239" s="58"/>
      <c r="RU239" s="58"/>
      <c r="RV239" s="58"/>
      <c r="RW239" s="58"/>
      <c r="RX239" s="58"/>
      <c r="RY239" s="58"/>
      <c r="RZ239" s="58"/>
      <c r="SA239" s="58"/>
      <c r="SB239" s="58"/>
      <c r="SC239" s="58"/>
      <c r="SD239" s="59"/>
      <c r="SE239" s="58"/>
      <c r="SF239" s="58"/>
      <c r="SG239" s="58"/>
      <c r="SH239" s="108"/>
      <c r="SI239" s="167">
        <f t="shared" ref="SI239:SI240" si="2008">SUM(SJ239:SX239)</f>
        <v>0</v>
      </c>
      <c r="SJ239" s="58"/>
      <c r="SK239" s="58"/>
      <c r="SL239" s="58"/>
      <c r="SM239" s="58"/>
      <c r="SN239" s="58"/>
      <c r="SO239" s="58"/>
      <c r="SP239" s="58"/>
      <c r="SQ239" s="58"/>
      <c r="SR239" s="58"/>
      <c r="SS239" s="58"/>
      <c r="ST239" s="59"/>
      <c r="SU239" s="58"/>
      <c r="SV239" s="58"/>
      <c r="SW239" s="58"/>
      <c r="SX239" s="108"/>
      <c r="SY239" s="167">
        <f t="shared" ref="SY239:SY240" si="2009">SUM(SZ239:TN239)</f>
        <v>0</v>
      </c>
      <c r="SZ239" s="58"/>
      <c r="TA239" s="58"/>
      <c r="TB239" s="58"/>
      <c r="TC239" s="58"/>
      <c r="TD239" s="58"/>
      <c r="TE239" s="58"/>
      <c r="TF239" s="58"/>
      <c r="TG239" s="58"/>
      <c r="TH239" s="58"/>
      <c r="TI239" s="58"/>
      <c r="TJ239" s="59"/>
      <c r="TK239" s="58"/>
      <c r="TL239" s="58"/>
      <c r="TM239" s="58"/>
      <c r="TN239" s="108"/>
      <c r="TO239" s="167">
        <f t="shared" ref="TO239:TO240" si="2010">SUM(TP239:UD239)</f>
        <v>0</v>
      </c>
      <c r="TP239" s="58"/>
      <c r="TQ239" s="58"/>
      <c r="TR239" s="58"/>
      <c r="TS239" s="58"/>
      <c r="TT239" s="58"/>
      <c r="TU239" s="58"/>
      <c r="TV239" s="58"/>
      <c r="TW239" s="58"/>
      <c r="TX239" s="58"/>
      <c r="TY239" s="58"/>
      <c r="TZ239" s="59"/>
      <c r="UA239" s="58"/>
      <c r="UB239" s="58"/>
      <c r="UC239" s="58"/>
      <c r="UD239" s="108"/>
      <c r="UE239" s="167">
        <f t="shared" ref="UE239:UE240" si="2011">SUM(UF239:VD239)</f>
        <v>0</v>
      </c>
      <c r="UF239" s="58"/>
      <c r="UG239" s="58"/>
      <c r="UH239" s="58"/>
      <c r="UI239" s="58"/>
      <c r="UJ239" s="58"/>
      <c r="UK239" s="58"/>
      <c r="UL239" s="58"/>
      <c r="UM239" s="58"/>
      <c r="UN239" s="58"/>
      <c r="UO239" s="58"/>
      <c r="UP239" s="59"/>
      <c r="UQ239" s="58"/>
      <c r="UR239" s="58"/>
      <c r="US239" s="58"/>
      <c r="UT239" s="58"/>
      <c r="UU239" s="58"/>
      <c r="UV239" s="58"/>
      <c r="UW239" s="58"/>
      <c r="UX239" s="58"/>
      <c r="UY239" s="58"/>
      <c r="UZ239" s="58"/>
      <c r="VA239" s="58"/>
      <c r="VB239" s="58"/>
      <c r="VC239" s="58"/>
      <c r="VD239" s="108"/>
      <c r="VE239" s="9" t="str">
        <f t="shared" si="1698"/>
        <v>-</v>
      </c>
    </row>
    <row r="240" spans="1:577" ht="20.149999999999999" customHeight="1">
      <c r="A240" s="18"/>
      <c r="B240" s="18"/>
      <c r="C240" s="22">
        <v>62068</v>
      </c>
      <c r="D240" s="23" t="s">
        <v>221</v>
      </c>
      <c r="E240" s="191">
        <f>SUM(F240:I240)</f>
        <v>0</v>
      </c>
      <c r="F240" s="192"/>
      <c r="G240" s="192"/>
      <c r="H240" s="193"/>
      <c r="I240" s="227"/>
      <c r="J240" s="239">
        <f t="shared" si="1980"/>
        <v>0</v>
      </c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9"/>
      <c r="V240" s="58"/>
      <c r="W240" s="58"/>
      <c r="X240" s="58"/>
      <c r="Y240" s="108"/>
      <c r="Z240" s="167">
        <f t="shared" si="1981"/>
        <v>0</v>
      </c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/>
      <c r="AL240" s="58"/>
      <c r="AM240" s="58"/>
      <c r="AN240" s="58"/>
      <c r="AO240" s="108"/>
      <c r="AP240" s="167">
        <f t="shared" si="1982"/>
        <v>0</v>
      </c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9"/>
      <c r="BB240" s="58"/>
      <c r="BC240" s="58"/>
      <c r="BD240" s="58"/>
      <c r="BE240" s="108"/>
      <c r="BF240" s="167">
        <f t="shared" si="1983"/>
        <v>0</v>
      </c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9"/>
      <c r="BR240" s="58"/>
      <c r="BS240" s="58"/>
      <c r="BT240" s="58"/>
      <c r="BU240" s="108"/>
      <c r="BV240" s="167">
        <f t="shared" si="1984"/>
        <v>0</v>
      </c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9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108"/>
      <c r="CV240" s="171"/>
      <c r="CW240" s="167">
        <f t="shared" si="1985"/>
        <v>0</v>
      </c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9"/>
      <c r="DI240" s="58"/>
      <c r="DJ240" s="58"/>
      <c r="DK240" s="58"/>
      <c r="DL240" s="108"/>
      <c r="DM240" s="167">
        <f t="shared" si="1986"/>
        <v>0</v>
      </c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9"/>
      <c r="DY240" s="58"/>
      <c r="DZ240" s="58"/>
      <c r="EA240" s="58"/>
      <c r="EB240" s="108"/>
      <c r="EC240" s="167">
        <f t="shared" si="1987"/>
        <v>0</v>
      </c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9"/>
      <c r="EO240" s="58"/>
      <c r="EP240" s="58"/>
      <c r="EQ240" s="58"/>
      <c r="ER240" s="108"/>
      <c r="ES240" s="167">
        <f t="shared" si="1988"/>
        <v>0</v>
      </c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9"/>
      <c r="FE240" s="58"/>
      <c r="FF240" s="58"/>
      <c r="FG240" s="58"/>
      <c r="FH240" s="108"/>
      <c r="FI240" s="167">
        <f t="shared" si="1989"/>
        <v>0</v>
      </c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9"/>
      <c r="FU240" s="58"/>
      <c r="FV240" s="58"/>
      <c r="FW240" s="58"/>
      <c r="FX240" s="108"/>
      <c r="FY240" s="167">
        <f t="shared" si="1990"/>
        <v>0</v>
      </c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9"/>
      <c r="GK240" s="58"/>
      <c r="GL240" s="58"/>
      <c r="GM240" s="58"/>
      <c r="GN240" s="108"/>
      <c r="GO240" s="167">
        <f t="shared" si="1991"/>
        <v>0</v>
      </c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9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108"/>
      <c r="HO240" s="170"/>
      <c r="HP240" s="171"/>
      <c r="HQ240" s="167">
        <f t="shared" si="1992"/>
        <v>0</v>
      </c>
      <c r="HR240" s="58"/>
      <c r="HS240" s="58"/>
      <c r="HT240" s="58"/>
      <c r="HU240" s="58"/>
      <c r="HV240" s="58"/>
      <c r="HW240" s="58"/>
      <c r="HX240" s="58"/>
      <c r="HY240" s="58"/>
      <c r="HZ240" s="58"/>
      <c r="IA240" s="58"/>
      <c r="IB240" s="59"/>
      <c r="IC240" s="58"/>
      <c r="ID240" s="58"/>
      <c r="IE240" s="58"/>
      <c r="IF240" s="108"/>
      <c r="IG240" s="167">
        <f t="shared" si="1993"/>
        <v>0</v>
      </c>
      <c r="IH240" s="58"/>
      <c r="II240" s="58"/>
      <c r="IJ240" s="58"/>
      <c r="IK240" s="58"/>
      <c r="IL240" s="58"/>
      <c r="IM240" s="58"/>
      <c r="IN240" s="58"/>
      <c r="IO240" s="58"/>
      <c r="IP240" s="58"/>
      <c r="IQ240" s="58"/>
      <c r="IR240" s="59"/>
      <c r="IS240" s="58"/>
      <c r="IT240" s="58"/>
      <c r="IU240" s="58"/>
      <c r="IV240" s="108"/>
      <c r="IW240" s="167">
        <f t="shared" si="1994"/>
        <v>0</v>
      </c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9"/>
      <c r="JI240" s="58"/>
      <c r="JJ240" s="58"/>
      <c r="JK240" s="58"/>
      <c r="JL240" s="108"/>
      <c r="JM240" s="167">
        <f t="shared" si="1995"/>
        <v>0</v>
      </c>
      <c r="JN240" s="58"/>
      <c r="JO240" s="58"/>
      <c r="JP240" s="58"/>
      <c r="JQ240" s="58"/>
      <c r="JR240" s="58"/>
      <c r="JS240" s="58"/>
      <c r="JT240" s="58"/>
      <c r="JU240" s="58"/>
      <c r="JV240" s="58"/>
      <c r="JW240" s="58"/>
      <c r="JX240" s="59"/>
      <c r="JY240" s="58"/>
      <c r="JZ240" s="58"/>
      <c r="KA240" s="58"/>
      <c r="KB240" s="108"/>
      <c r="KC240" s="167">
        <f t="shared" si="1996"/>
        <v>0</v>
      </c>
      <c r="KD240" s="58"/>
      <c r="KE240" s="58"/>
      <c r="KF240" s="58"/>
      <c r="KG240" s="58"/>
      <c r="KH240" s="58"/>
      <c r="KI240" s="58"/>
      <c r="KJ240" s="58"/>
      <c r="KK240" s="58"/>
      <c r="KL240" s="58"/>
      <c r="KM240" s="58"/>
      <c r="KN240" s="59"/>
      <c r="KO240" s="58"/>
      <c r="KP240" s="58"/>
      <c r="KQ240" s="58"/>
      <c r="KR240" s="58"/>
      <c r="KS240" s="58"/>
      <c r="KT240" s="58"/>
      <c r="KU240" s="58"/>
      <c r="KV240" s="58"/>
      <c r="KW240" s="58"/>
      <c r="KX240" s="58"/>
      <c r="KY240" s="58"/>
      <c r="KZ240" s="58"/>
      <c r="LA240" s="58"/>
      <c r="LB240" s="108"/>
      <c r="LC240" s="171"/>
      <c r="LD240" s="167">
        <f t="shared" si="1997"/>
        <v>0</v>
      </c>
      <c r="LE240" s="58"/>
      <c r="LF240" s="58"/>
      <c r="LG240" s="58"/>
      <c r="LH240" s="58"/>
      <c r="LI240" s="58"/>
      <c r="LJ240" s="58"/>
      <c r="LK240" s="58"/>
      <c r="LL240" s="58"/>
      <c r="LM240" s="58"/>
      <c r="LN240" s="58"/>
      <c r="LO240" s="59"/>
      <c r="LP240" s="58"/>
      <c r="LQ240" s="58"/>
      <c r="LR240" s="58"/>
      <c r="LS240" s="108"/>
      <c r="LT240" s="167">
        <f t="shared" si="1998"/>
        <v>0</v>
      </c>
      <c r="LU240" s="58"/>
      <c r="LV240" s="58"/>
      <c r="LW240" s="58"/>
      <c r="LX240" s="58"/>
      <c r="LY240" s="58"/>
      <c r="LZ240" s="58"/>
      <c r="MA240" s="58"/>
      <c r="MB240" s="58"/>
      <c r="MC240" s="58"/>
      <c r="MD240" s="58"/>
      <c r="ME240" s="59"/>
      <c r="MF240" s="58"/>
      <c r="MG240" s="58"/>
      <c r="MH240" s="58"/>
      <c r="MI240" s="108"/>
      <c r="MJ240" s="167">
        <f t="shared" si="1999"/>
        <v>0</v>
      </c>
      <c r="MK240" s="58"/>
      <c r="ML240" s="58"/>
      <c r="MM240" s="58"/>
      <c r="MN240" s="58"/>
      <c r="MO240" s="58"/>
      <c r="MP240" s="58"/>
      <c r="MQ240" s="58"/>
      <c r="MR240" s="58"/>
      <c r="MS240" s="58"/>
      <c r="MT240" s="58"/>
      <c r="MU240" s="59"/>
      <c r="MV240" s="58"/>
      <c r="MW240" s="58"/>
      <c r="MX240" s="58"/>
      <c r="MY240" s="108"/>
      <c r="MZ240" s="167">
        <f t="shared" si="2000"/>
        <v>0</v>
      </c>
      <c r="NA240" s="58"/>
      <c r="NB240" s="58"/>
      <c r="NC240" s="58"/>
      <c r="ND240" s="58"/>
      <c r="NE240" s="58"/>
      <c r="NF240" s="58"/>
      <c r="NG240" s="58"/>
      <c r="NH240" s="58"/>
      <c r="NI240" s="58"/>
      <c r="NJ240" s="58"/>
      <c r="NK240" s="59"/>
      <c r="NL240" s="58"/>
      <c r="NM240" s="58"/>
      <c r="NN240" s="58"/>
      <c r="NO240" s="108"/>
      <c r="NP240" s="167">
        <f t="shared" si="2001"/>
        <v>0</v>
      </c>
      <c r="NQ240" s="58"/>
      <c r="NR240" s="58"/>
      <c r="NS240" s="58"/>
      <c r="NT240" s="58"/>
      <c r="NU240" s="58"/>
      <c r="NV240" s="58"/>
      <c r="NW240" s="58"/>
      <c r="NX240" s="58"/>
      <c r="NY240" s="58"/>
      <c r="NZ240" s="58"/>
      <c r="OA240" s="59"/>
      <c r="OB240" s="58"/>
      <c r="OC240" s="58"/>
      <c r="OD240" s="58"/>
      <c r="OE240" s="108"/>
      <c r="OF240" s="167">
        <f t="shared" si="2002"/>
        <v>0</v>
      </c>
      <c r="OG240" s="58"/>
      <c r="OH240" s="58"/>
      <c r="OI240" s="58"/>
      <c r="OJ240" s="58"/>
      <c r="OK240" s="58"/>
      <c r="OL240" s="58"/>
      <c r="OM240" s="58"/>
      <c r="ON240" s="58"/>
      <c r="OO240" s="58"/>
      <c r="OP240" s="58"/>
      <c r="OQ240" s="59"/>
      <c r="OR240" s="58"/>
      <c r="OS240" s="58"/>
      <c r="OT240" s="58"/>
      <c r="OU240" s="108"/>
      <c r="OV240" s="167">
        <f t="shared" si="2003"/>
        <v>0</v>
      </c>
      <c r="OW240" s="58"/>
      <c r="OX240" s="58"/>
      <c r="OY240" s="58"/>
      <c r="OZ240" s="58"/>
      <c r="PA240" s="58"/>
      <c r="PB240" s="58"/>
      <c r="PC240" s="58"/>
      <c r="PD240" s="58"/>
      <c r="PE240" s="58"/>
      <c r="PF240" s="58"/>
      <c r="PG240" s="59"/>
      <c r="PH240" s="58"/>
      <c r="PI240" s="58"/>
      <c r="PJ240" s="58"/>
      <c r="PK240" s="108"/>
      <c r="PL240" s="167">
        <f t="shared" si="2004"/>
        <v>0</v>
      </c>
      <c r="PM240" s="58"/>
      <c r="PN240" s="58"/>
      <c r="PO240" s="58"/>
      <c r="PP240" s="58"/>
      <c r="PQ240" s="58"/>
      <c r="PR240" s="58"/>
      <c r="PS240" s="58"/>
      <c r="PT240" s="58"/>
      <c r="PU240" s="58"/>
      <c r="PV240" s="58"/>
      <c r="PW240" s="59"/>
      <c r="PX240" s="58"/>
      <c r="PY240" s="58"/>
      <c r="PZ240" s="58"/>
      <c r="QA240" s="108"/>
      <c r="QB240" s="167">
        <f t="shared" si="2005"/>
        <v>0</v>
      </c>
      <c r="QC240" s="58"/>
      <c r="QD240" s="58"/>
      <c r="QE240" s="58"/>
      <c r="QF240" s="58"/>
      <c r="QG240" s="58"/>
      <c r="QH240" s="58"/>
      <c r="QI240" s="58"/>
      <c r="QJ240" s="58"/>
      <c r="QK240" s="58"/>
      <c r="QL240" s="58"/>
      <c r="QM240" s="59"/>
      <c r="QN240" s="58"/>
      <c r="QO240" s="58"/>
      <c r="QP240" s="58"/>
      <c r="QQ240" s="108"/>
      <c r="QR240" s="167">
        <f t="shared" si="2006"/>
        <v>0</v>
      </c>
      <c r="QS240" s="58"/>
      <c r="QT240" s="58"/>
      <c r="QU240" s="58"/>
      <c r="QV240" s="58"/>
      <c r="QW240" s="58"/>
      <c r="QX240" s="58"/>
      <c r="QY240" s="58"/>
      <c r="QZ240" s="58"/>
      <c r="RA240" s="58"/>
      <c r="RB240" s="58"/>
      <c r="RC240" s="59"/>
      <c r="RD240" s="58"/>
      <c r="RE240" s="58"/>
      <c r="RF240" s="58"/>
      <c r="RG240" s="58"/>
      <c r="RH240" s="58"/>
      <c r="RI240" s="58"/>
      <c r="RJ240" s="58"/>
      <c r="RK240" s="58"/>
      <c r="RL240" s="58"/>
      <c r="RM240" s="58"/>
      <c r="RN240" s="58"/>
      <c r="RO240" s="58"/>
      <c r="RP240" s="58"/>
      <c r="RQ240" s="108"/>
      <c r="RR240" s="171"/>
      <c r="RS240" s="167">
        <f t="shared" si="2007"/>
        <v>0</v>
      </c>
      <c r="RT240" s="58"/>
      <c r="RU240" s="58"/>
      <c r="RV240" s="58"/>
      <c r="RW240" s="58"/>
      <c r="RX240" s="58"/>
      <c r="RY240" s="58"/>
      <c r="RZ240" s="58"/>
      <c r="SA240" s="58"/>
      <c r="SB240" s="58"/>
      <c r="SC240" s="58"/>
      <c r="SD240" s="59"/>
      <c r="SE240" s="58"/>
      <c r="SF240" s="58"/>
      <c r="SG240" s="58"/>
      <c r="SH240" s="108"/>
      <c r="SI240" s="167">
        <f t="shared" si="2008"/>
        <v>0</v>
      </c>
      <c r="SJ240" s="58"/>
      <c r="SK240" s="58"/>
      <c r="SL240" s="58"/>
      <c r="SM240" s="58"/>
      <c r="SN240" s="58"/>
      <c r="SO240" s="58"/>
      <c r="SP240" s="58"/>
      <c r="SQ240" s="58"/>
      <c r="SR240" s="58"/>
      <c r="SS240" s="58"/>
      <c r="ST240" s="59"/>
      <c r="SU240" s="58"/>
      <c r="SV240" s="58"/>
      <c r="SW240" s="58"/>
      <c r="SX240" s="108"/>
      <c r="SY240" s="167">
        <f t="shared" si="2009"/>
        <v>0</v>
      </c>
      <c r="SZ240" s="58"/>
      <c r="TA240" s="58"/>
      <c r="TB240" s="58"/>
      <c r="TC240" s="58"/>
      <c r="TD240" s="58"/>
      <c r="TE240" s="58"/>
      <c r="TF240" s="58"/>
      <c r="TG240" s="58"/>
      <c r="TH240" s="58"/>
      <c r="TI240" s="58"/>
      <c r="TJ240" s="59"/>
      <c r="TK240" s="58"/>
      <c r="TL240" s="58"/>
      <c r="TM240" s="58"/>
      <c r="TN240" s="108"/>
      <c r="TO240" s="167">
        <f t="shared" si="2010"/>
        <v>0</v>
      </c>
      <c r="TP240" s="58"/>
      <c r="TQ240" s="58"/>
      <c r="TR240" s="58"/>
      <c r="TS240" s="58"/>
      <c r="TT240" s="58"/>
      <c r="TU240" s="58"/>
      <c r="TV240" s="58"/>
      <c r="TW240" s="58"/>
      <c r="TX240" s="58"/>
      <c r="TY240" s="58"/>
      <c r="TZ240" s="59"/>
      <c r="UA240" s="58"/>
      <c r="UB240" s="58"/>
      <c r="UC240" s="58"/>
      <c r="UD240" s="108"/>
      <c r="UE240" s="167">
        <f t="shared" si="2011"/>
        <v>0</v>
      </c>
      <c r="UF240" s="58"/>
      <c r="UG240" s="58"/>
      <c r="UH240" s="58"/>
      <c r="UI240" s="58"/>
      <c r="UJ240" s="58"/>
      <c r="UK240" s="58"/>
      <c r="UL240" s="58"/>
      <c r="UM240" s="58"/>
      <c r="UN240" s="58"/>
      <c r="UO240" s="58"/>
      <c r="UP240" s="59"/>
      <c r="UQ240" s="58"/>
      <c r="UR240" s="58"/>
      <c r="US240" s="58"/>
      <c r="UT240" s="58"/>
      <c r="UU240" s="58"/>
      <c r="UV240" s="58"/>
      <c r="UW240" s="58"/>
      <c r="UX240" s="58"/>
      <c r="UY240" s="58"/>
      <c r="UZ240" s="58"/>
      <c r="VA240" s="58"/>
      <c r="VB240" s="58"/>
      <c r="VC240" s="58"/>
      <c r="VD240" s="108"/>
      <c r="VE240" s="9" t="str">
        <f t="shared" si="1698"/>
        <v>-</v>
      </c>
    </row>
    <row r="241" spans="1:577" ht="20.149999999999999" customHeight="1">
      <c r="A241" s="18"/>
      <c r="B241" s="18">
        <v>6298</v>
      </c>
      <c r="C241" s="18"/>
      <c r="D241" s="19" t="s">
        <v>222</v>
      </c>
      <c r="E241" s="200">
        <f t="shared" ref="E241:BP241" si="2012">E242</f>
        <v>0</v>
      </c>
      <c r="F241" s="201">
        <f t="shared" si="2012"/>
        <v>0</v>
      </c>
      <c r="G241" s="201">
        <f t="shared" si="2012"/>
        <v>0</v>
      </c>
      <c r="H241" s="202">
        <f t="shared" si="2012"/>
        <v>0</v>
      </c>
      <c r="I241" s="230">
        <f t="shared" si="2012"/>
        <v>0</v>
      </c>
      <c r="J241" s="201">
        <f t="shared" si="2012"/>
        <v>0</v>
      </c>
      <c r="K241" s="65">
        <f t="shared" si="2012"/>
        <v>0</v>
      </c>
      <c r="L241" s="64">
        <f t="shared" si="2012"/>
        <v>0</v>
      </c>
      <c r="M241" s="64">
        <f t="shared" si="2012"/>
        <v>0</v>
      </c>
      <c r="N241" s="64">
        <f t="shared" si="2012"/>
        <v>0</v>
      </c>
      <c r="O241" s="64">
        <f t="shared" si="2012"/>
        <v>0</v>
      </c>
      <c r="P241" s="64">
        <f t="shared" si="2012"/>
        <v>0</v>
      </c>
      <c r="Q241" s="64">
        <f t="shared" si="2012"/>
        <v>0</v>
      </c>
      <c r="R241" s="64">
        <f t="shared" si="2012"/>
        <v>0</v>
      </c>
      <c r="S241" s="64">
        <f t="shared" si="2012"/>
        <v>0</v>
      </c>
      <c r="T241" s="64">
        <f t="shared" si="2012"/>
        <v>0</v>
      </c>
      <c r="U241" s="65">
        <f t="shared" si="2012"/>
        <v>0</v>
      </c>
      <c r="V241" s="64">
        <f t="shared" si="2012"/>
        <v>0</v>
      </c>
      <c r="W241" s="64">
        <f t="shared" si="2012"/>
        <v>0</v>
      </c>
      <c r="X241" s="64">
        <f t="shared" si="2012"/>
        <v>0</v>
      </c>
      <c r="Y241" s="111">
        <f t="shared" si="2012"/>
        <v>0</v>
      </c>
      <c r="Z241" s="65">
        <f t="shared" si="2012"/>
        <v>0</v>
      </c>
      <c r="AA241" s="64">
        <f t="shared" si="2012"/>
        <v>0</v>
      </c>
      <c r="AB241" s="64">
        <f t="shared" si="2012"/>
        <v>0</v>
      </c>
      <c r="AC241" s="64">
        <f t="shared" si="2012"/>
        <v>0</v>
      </c>
      <c r="AD241" s="64">
        <f t="shared" si="2012"/>
        <v>0</v>
      </c>
      <c r="AE241" s="64">
        <f t="shared" si="2012"/>
        <v>0</v>
      </c>
      <c r="AF241" s="64">
        <f t="shared" si="2012"/>
        <v>0</v>
      </c>
      <c r="AG241" s="64">
        <f t="shared" si="2012"/>
        <v>0</v>
      </c>
      <c r="AH241" s="64">
        <f t="shared" si="2012"/>
        <v>0</v>
      </c>
      <c r="AI241" s="64">
        <f t="shared" si="2012"/>
        <v>0</v>
      </c>
      <c r="AJ241" s="64">
        <f t="shared" si="2012"/>
        <v>0</v>
      </c>
      <c r="AK241" s="65">
        <f t="shared" si="2012"/>
        <v>0</v>
      </c>
      <c r="AL241" s="64">
        <f t="shared" si="2012"/>
        <v>0</v>
      </c>
      <c r="AM241" s="64">
        <f t="shared" si="2012"/>
        <v>0</v>
      </c>
      <c r="AN241" s="64">
        <f t="shared" si="2012"/>
        <v>0</v>
      </c>
      <c r="AO241" s="111">
        <f t="shared" si="2012"/>
        <v>0</v>
      </c>
      <c r="AP241" s="65">
        <f t="shared" si="2012"/>
        <v>0</v>
      </c>
      <c r="AQ241" s="64">
        <f t="shared" si="2012"/>
        <v>0</v>
      </c>
      <c r="AR241" s="64">
        <f t="shared" si="2012"/>
        <v>0</v>
      </c>
      <c r="AS241" s="64">
        <f t="shared" si="2012"/>
        <v>0</v>
      </c>
      <c r="AT241" s="64">
        <f t="shared" si="2012"/>
        <v>0</v>
      </c>
      <c r="AU241" s="64">
        <f t="shared" si="2012"/>
        <v>0</v>
      </c>
      <c r="AV241" s="64">
        <f t="shared" si="2012"/>
        <v>0</v>
      </c>
      <c r="AW241" s="64">
        <f t="shared" si="2012"/>
        <v>0</v>
      </c>
      <c r="AX241" s="64">
        <f t="shared" si="2012"/>
        <v>0</v>
      </c>
      <c r="AY241" s="64">
        <f t="shared" si="2012"/>
        <v>0</v>
      </c>
      <c r="AZ241" s="64">
        <f t="shared" si="2012"/>
        <v>0</v>
      </c>
      <c r="BA241" s="65">
        <f t="shared" si="2012"/>
        <v>0</v>
      </c>
      <c r="BB241" s="64">
        <f t="shared" si="2012"/>
        <v>0</v>
      </c>
      <c r="BC241" s="64">
        <f t="shared" si="2012"/>
        <v>0</v>
      </c>
      <c r="BD241" s="64">
        <f t="shared" si="2012"/>
        <v>0</v>
      </c>
      <c r="BE241" s="111">
        <f t="shared" si="2012"/>
        <v>0</v>
      </c>
      <c r="BF241" s="65">
        <f t="shared" si="2012"/>
        <v>0</v>
      </c>
      <c r="BG241" s="64">
        <f t="shared" si="2012"/>
        <v>0</v>
      </c>
      <c r="BH241" s="64">
        <f t="shared" si="2012"/>
        <v>0</v>
      </c>
      <c r="BI241" s="64">
        <f t="shared" si="2012"/>
        <v>0</v>
      </c>
      <c r="BJ241" s="64">
        <f t="shared" si="2012"/>
        <v>0</v>
      </c>
      <c r="BK241" s="64">
        <f t="shared" si="2012"/>
        <v>0</v>
      </c>
      <c r="BL241" s="64">
        <f t="shared" si="2012"/>
        <v>0</v>
      </c>
      <c r="BM241" s="64">
        <f t="shared" si="2012"/>
        <v>0</v>
      </c>
      <c r="BN241" s="64">
        <f t="shared" si="2012"/>
        <v>0</v>
      </c>
      <c r="BO241" s="64">
        <f t="shared" si="2012"/>
        <v>0</v>
      </c>
      <c r="BP241" s="64">
        <f t="shared" si="2012"/>
        <v>0</v>
      </c>
      <c r="BQ241" s="65">
        <f t="shared" ref="BQ241:EN241" si="2013">BQ242</f>
        <v>0</v>
      </c>
      <c r="BR241" s="64">
        <f t="shared" si="2013"/>
        <v>0</v>
      </c>
      <c r="BS241" s="64">
        <f t="shared" si="2013"/>
        <v>0</v>
      </c>
      <c r="BT241" s="64">
        <f t="shared" si="2013"/>
        <v>0</v>
      </c>
      <c r="BU241" s="111">
        <f t="shared" si="2013"/>
        <v>0</v>
      </c>
      <c r="BV241" s="65">
        <f t="shared" si="2013"/>
        <v>0</v>
      </c>
      <c r="BW241" s="64">
        <f t="shared" si="2013"/>
        <v>0</v>
      </c>
      <c r="BX241" s="64">
        <f t="shared" si="2013"/>
        <v>0</v>
      </c>
      <c r="BY241" s="64">
        <f t="shared" si="2013"/>
        <v>0</v>
      </c>
      <c r="BZ241" s="64">
        <f t="shared" si="2013"/>
        <v>0</v>
      </c>
      <c r="CA241" s="64">
        <f t="shared" si="2013"/>
        <v>0</v>
      </c>
      <c r="CB241" s="64">
        <f t="shared" si="2013"/>
        <v>0</v>
      </c>
      <c r="CC241" s="64">
        <f t="shared" si="2013"/>
        <v>0</v>
      </c>
      <c r="CD241" s="64">
        <f t="shared" si="2013"/>
        <v>0</v>
      </c>
      <c r="CE241" s="64">
        <f t="shared" si="2013"/>
        <v>0</v>
      </c>
      <c r="CF241" s="64">
        <f t="shared" si="2013"/>
        <v>0</v>
      </c>
      <c r="CG241" s="65">
        <f t="shared" si="2013"/>
        <v>0</v>
      </c>
      <c r="CH241" s="64">
        <f t="shared" si="2013"/>
        <v>0</v>
      </c>
      <c r="CI241" s="64">
        <f t="shared" si="2013"/>
        <v>0</v>
      </c>
      <c r="CJ241" s="64">
        <f t="shared" si="2013"/>
        <v>0</v>
      </c>
      <c r="CK241" s="64">
        <f t="shared" si="2013"/>
        <v>0</v>
      </c>
      <c r="CL241" s="64">
        <f t="shared" si="2013"/>
        <v>0</v>
      </c>
      <c r="CM241" s="64">
        <f t="shared" si="2013"/>
        <v>0</v>
      </c>
      <c r="CN241" s="64">
        <f t="shared" si="2013"/>
        <v>0</v>
      </c>
      <c r="CO241" s="64">
        <f t="shared" si="2013"/>
        <v>0</v>
      </c>
      <c r="CP241" s="64">
        <f t="shared" si="2013"/>
        <v>0</v>
      </c>
      <c r="CQ241" s="64">
        <f t="shared" si="2013"/>
        <v>0</v>
      </c>
      <c r="CR241" s="64">
        <f t="shared" si="2013"/>
        <v>0</v>
      </c>
      <c r="CS241" s="64">
        <f t="shared" si="2013"/>
        <v>0</v>
      </c>
      <c r="CT241" s="64">
        <f t="shared" si="2013"/>
        <v>0</v>
      </c>
      <c r="CU241" s="111">
        <f t="shared" si="2013"/>
        <v>0</v>
      </c>
      <c r="CV241" s="153">
        <f t="shared" si="2013"/>
        <v>0</v>
      </c>
      <c r="CW241" s="65">
        <f t="shared" si="2013"/>
        <v>0</v>
      </c>
      <c r="CX241" s="64">
        <f t="shared" si="2013"/>
        <v>0</v>
      </c>
      <c r="CY241" s="64">
        <f t="shared" si="2013"/>
        <v>0</v>
      </c>
      <c r="CZ241" s="64">
        <f t="shared" si="2013"/>
        <v>0</v>
      </c>
      <c r="DA241" s="64">
        <f t="shared" si="2013"/>
        <v>0</v>
      </c>
      <c r="DB241" s="64">
        <f t="shared" si="2013"/>
        <v>0</v>
      </c>
      <c r="DC241" s="64">
        <f t="shared" si="2013"/>
        <v>0</v>
      </c>
      <c r="DD241" s="64">
        <f t="shared" si="2013"/>
        <v>0</v>
      </c>
      <c r="DE241" s="64">
        <f t="shared" si="2013"/>
        <v>0</v>
      </c>
      <c r="DF241" s="64">
        <f t="shared" si="2013"/>
        <v>0</v>
      </c>
      <c r="DG241" s="64">
        <f t="shared" si="2013"/>
        <v>0</v>
      </c>
      <c r="DH241" s="65">
        <f t="shared" si="2013"/>
        <v>0</v>
      </c>
      <c r="DI241" s="64">
        <f t="shared" si="2013"/>
        <v>0</v>
      </c>
      <c r="DJ241" s="64">
        <f t="shared" si="2013"/>
        <v>0</v>
      </c>
      <c r="DK241" s="64">
        <f t="shared" si="2013"/>
        <v>0</v>
      </c>
      <c r="DL241" s="111">
        <f t="shared" si="2013"/>
        <v>0</v>
      </c>
      <c r="DM241" s="65">
        <f t="shared" si="2013"/>
        <v>0</v>
      </c>
      <c r="DN241" s="64">
        <f t="shared" si="2013"/>
        <v>0</v>
      </c>
      <c r="DO241" s="64">
        <f t="shared" si="2013"/>
        <v>0</v>
      </c>
      <c r="DP241" s="64">
        <f t="shared" si="2013"/>
        <v>0</v>
      </c>
      <c r="DQ241" s="64">
        <f t="shared" si="2013"/>
        <v>0</v>
      </c>
      <c r="DR241" s="64">
        <f t="shared" si="2013"/>
        <v>0</v>
      </c>
      <c r="DS241" s="64">
        <f t="shared" si="2013"/>
        <v>0</v>
      </c>
      <c r="DT241" s="64">
        <f t="shared" si="2013"/>
        <v>0</v>
      </c>
      <c r="DU241" s="64">
        <f t="shared" si="2013"/>
        <v>0</v>
      </c>
      <c r="DV241" s="64">
        <f t="shared" si="2013"/>
        <v>0</v>
      </c>
      <c r="DW241" s="64">
        <f t="shared" si="2013"/>
        <v>0</v>
      </c>
      <c r="DX241" s="65">
        <f t="shared" si="2013"/>
        <v>0</v>
      </c>
      <c r="DY241" s="64">
        <f t="shared" si="2013"/>
        <v>0</v>
      </c>
      <c r="DZ241" s="64">
        <f t="shared" si="2013"/>
        <v>0</v>
      </c>
      <c r="EA241" s="64">
        <f t="shared" si="2013"/>
        <v>0</v>
      </c>
      <c r="EB241" s="111">
        <f t="shared" si="2013"/>
        <v>0</v>
      </c>
      <c r="EC241" s="65">
        <f t="shared" si="2013"/>
        <v>0</v>
      </c>
      <c r="ED241" s="64">
        <f t="shared" si="2013"/>
        <v>0</v>
      </c>
      <c r="EE241" s="64">
        <f t="shared" si="2013"/>
        <v>0</v>
      </c>
      <c r="EF241" s="64">
        <f t="shared" si="2013"/>
        <v>0</v>
      </c>
      <c r="EG241" s="64">
        <f t="shared" si="2013"/>
        <v>0</v>
      </c>
      <c r="EH241" s="64">
        <f t="shared" si="2013"/>
        <v>0</v>
      </c>
      <c r="EI241" s="64">
        <f t="shared" si="2013"/>
        <v>0</v>
      </c>
      <c r="EJ241" s="64">
        <f t="shared" si="2013"/>
        <v>0</v>
      </c>
      <c r="EK241" s="64">
        <f t="shared" si="2013"/>
        <v>0</v>
      </c>
      <c r="EL241" s="64">
        <f t="shared" si="2013"/>
        <v>0</v>
      </c>
      <c r="EM241" s="64">
        <f t="shared" si="2013"/>
        <v>0</v>
      </c>
      <c r="EN241" s="65">
        <f t="shared" si="2013"/>
        <v>0</v>
      </c>
      <c r="EO241" s="64">
        <f t="shared" ref="EO241:GZ241" si="2014">EO242</f>
        <v>0</v>
      </c>
      <c r="EP241" s="64">
        <f t="shared" si="2014"/>
        <v>0</v>
      </c>
      <c r="EQ241" s="64">
        <f t="shared" si="2014"/>
        <v>0</v>
      </c>
      <c r="ER241" s="111">
        <f t="shared" si="2014"/>
        <v>0</v>
      </c>
      <c r="ES241" s="65">
        <f t="shared" si="2014"/>
        <v>0</v>
      </c>
      <c r="ET241" s="64">
        <f t="shared" si="2014"/>
        <v>0</v>
      </c>
      <c r="EU241" s="64">
        <f t="shared" si="2014"/>
        <v>0</v>
      </c>
      <c r="EV241" s="64">
        <f t="shared" si="2014"/>
        <v>0</v>
      </c>
      <c r="EW241" s="64">
        <f t="shared" si="2014"/>
        <v>0</v>
      </c>
      <c r="EX241" s="64">
        <f t="shared" si="2014"/>
        <v>0</v>
      </c>
      <c r="EY241" s="64">
        <f t="shared" si="2014"/>
        <v>0</v>
      </c>
      <c r="EZ241" s="64">
        <f t="shared" si="2014"/>
        <v>0</v>
      </c>
      <c r="FA241" s="64">
        <f t="shared" si="2014"/>
        <v>0</v>
      </c>
      <c r="FB241" s="64">
        <f t="shared" si="2014"/>
        <v>0</v>
      </c>
      <c r="FC241" s="64">
        <f t="shared" si="2014"/>
        <v>0</v>
      </c>
      <c r="FD241" s="65">
        <f t="shared" si="2014"/>
        <v>0</v>
      </c>
      <c r="FE241" s="64">
        <f t="shared" si="2014"/>
        <v>0</v>
      </c>
      <c r="FF241" s="64">
        <f t="shared" si="2014"/>
        <v>0</v>
      </c>
      <c r="FG241" s="64">
        <f t="shared" si="2014"/>
        <v>0</v>
      </c>
      <c r="FH241" s="111">
        <f t="shared" si="2014"/>
        <v>0</v>
      </c>
      <c r="FI241" s="65">
        <f t="shared" si="2014"/>
        <v>0</v>
      </c>
      <c r="FJ241" s="64">
        <f t="shared" si="2014"/>
        <v>0</v>
      </c>
      <c r="FK241" s="64">
        <f t="shared" si="2014"/>
        <v>0</v>
      </c>
      <c r="FL241" s="64">
        <f t="shared" si="2014"/>
        <v>0</v>
      </c>
      <c r="FM241" s="64">
        <f t="shared" si="2014"/>
        <v>0</v>
      </c>
      <c r="FN241" s="64">
        <f t="shared" si="2014"/>
        <v>0</v>
      </c>
      <c r="FO241" s="64">
        <f t="shared" si="2014"/>
        <v>0</v>
      </c>
      <c r="FP241" s="64">
        <f t="shared" si="2014"/>
        <v>0</v>
      </c>
      <c r="FQ241" s="64">
        <f t="shared" si="2014"/>
        <v>0</v>
      </c>
      <c r="FR241" s="64">
        <f t="shared" si="2014"/>
        <v>0</v>
      </c>
      <c r="FS241" s="64">
        <f t="shared" si="2014"/>
        <v>0</v>
      </c>
      <c r="FT241" s="65">
        <f t="shared" si="2014"/>
        <v>0</v>
      </c>
      <c r="FU241" s="64">
        <f t="shared" si="2014"/>
        <v>0</v>
      </c>
      <c r="FV241" s="64">
        <f t="shared" si="2014"/>
        <v>0</v>
      </c>
      <c r="FW241" s="64">
        <f t="shared" si="2014"/>
        <v>0</v>
      </c>
      <c r="FX241" s="111">
        <f t="shared" si="2014"/>
        <v>0</v>
      </c>
      <c r="FY241" s="65">
        <f t="shared" si="2014"/>
        <v>0</v>
      </c>
      <c r="FZ241" s="64">
        <f t="shared" si="2014"/>
        <v>0</v>
      </c>
      <c r="GA241" s="64">
        <f t="shared" si="2014"/>
        <v>0</v>
      </c>
      <c r="GB241" s="64">
        <f t="shared" si="2014"/>
        <v>0</v>
      </c>
      <c r="GC241" s="64">
        <f t="shared" si="2014"/>
        <v>0</v>
      </c>
      <c r="GD241" s="64">
        <f t="shared" si="2014"/>
        <v>0</v>
      </c>
      <c r="GE241" s="64">
        <f t="shared" si="2014"/>
        <v>0</v>
      </c>
      <c r="GF241" s="64">
        <f t="shared" si="2014"/>
        <v>0</v>
      </c>
      <c r="GG241" s="64">
        <f t="shared" si="2014"/>
        <v>0</v>
      </c>
      <c r="GH241" s="64">
        <f t="shared" si="2014"/>
        <v>0</v>
      </c>
      <c r="GI241" s="64">
        <f t="shared" si="2014"/>
        <v>0</v>
      </c>
      <c r="GJ241" s="65">
        <f t="shared" si="2014"/>
        <v>0</v>
      </c>
      <c r="GK241" s="64">
        <f t="shared" si="2014"/>
        <v>0</v>
      </c>
      <c r="GL241" s="64">
        <f t="shared" si="2014"/>
        <v>0</v>
      </c>
      <c r="GM241" s="64">
        <f t="shared" si="2014"/>
        <v>0</v>
      </c>
      <c r="GN241" s="111">
        <f t="shared" si="2014"/>
        <v>0</v>
      </c>
      <c r="GO241" s="65">
        <f t="shared" si="2014"/>
        <v>0</v>
      </c>
      <c r="GP241" s="64">
        <f t="shared" si="2014"/>
        <v>0</v>
      </c>
      <c r="GQ241" s="64">
        <f t="shared" si="2014"/>
        <v>0</v>
      </c>
      <c r="GR241" s="64">
        <f t="shared" si="2014"/>
        <v>0</v>
      </c>
      <c r="GS241" s="64">
        <f t="shared" si="2014"/>
        <v>0</v>
      </c>
      <c r="GT241" s="64">
        <f t="shared" si="2014"/>
        <v>0</v>
      </c>
      <c r="GU241" s="64">
        <f t="shared" si="2014"/>
        <v>0</v>
      </c>
      <c r="GV241" s="64">
        <f t="shared" si="2014"/>
        <v>0</v>
      </c>
      <c r="GW241" s="64">
        <f t="shared" si="2014"/>
        <v>0</v>
      </c>
      <c r="GX241" s="64">
        <f t="shared" si="2014"/>
        <v>0</v>
      </c>
      <c r="GY241" s="64">
        <f t="shared" si="2014"/>
        <v>0</v>
      </c>
      <c r="GZ241" s="65">
        <f t="shared" si="2014"/>
        <v>0</v>
      </c>
      <c r="HA241" s="64">
        <f t="shared" ref="HA241:JY241" si="2015">HA242</f>
        <v>0</v>
      </c>
      <c r="HB241" s="64">
        <f t="shared" si="2015"/>
        <v>0</v>
      </c>
      <c r="HC241" s="64">
        <f t="shared" si="2015"/>
        <v>0</v>
      </c>
      <c r="HD241" s="64">
        <f t="shared" si="2015"/>
        <v>0</v>
      </c>
      <c r="HE241" s="64">
        <f t="shared" si="2015"/>
        <v>0</v>
      </c>
      <c r="HF241" s="64">
        <f t="shared" si="2015"/>
        <v>0</v>
      </c>
      <c r="HG241" s="64">
        <f t="shared" si="2015"/>
        <v>0</v>
      </c>
      <c r="HH241" s="64">
        <f t="shared" si="2015"/>
        <v>0</v>
      </c>
      <c r="HI241" s="64">
        <f t="shared" si="2015"/>
        <v>0</v>
      </c>
      <c r="HJ241" s="64">
        <f t="shared" si="2015"/>
        <v>0</v>
      </c>
      <c r="HK241" s="64">
        <f t="shared" si="2015"/>
        <v>0</v>
      </c>
      <c r="HL241" s="64">
        <f t="shared" si="2015"/>
        <v>0</v>
      </c>
      <c r="HM241" s="64">
        <f t="shared" si="2015"/>
        <v>0</v>
      </c>
      <c r="HN241" s="111">
        <f t="shared" si="2015"/>
        <v>0</v>
      </c>
      <c r="HO241" s="137">
        <f t="shared" si="2015"/>
        <v>0</v>
      </c>
      <c r="HP241" s="153">
        <f t="shared" si="2015"/>
        <v>0</v>
      </c>
      <c r="HQ241" s="65">
        <f t="shared" si="2015"/>
        <v>0</v>
      </c>
      <c r="HR241" s="64">
        <f t="shared" si="2015"/>
        <v>0</v>
      </c>
      <c r="HS241" s="64">
        <f t="shared" si="2015"/>
        <v>0</v>
      </c>
      <c r="HT241" s="64">
        <f t="shared" si="2015"/>
        <v>0</v>
      </c>
      <c r="HU241" s="64">
        <f t="shared" si="2015"/>
        <v>0</v>
      </c>
      <c r="HV241" s="64">
        <f t="shared" si="2015"/>
        <v>0</v>
      </c>
      <c r="HW241" s="64">
        <f t="shared" si="2015"/>
        <v>0</v>
      </c>
      <c r="HX241" s="64">
        <f t="shared" si="2015"/>
        <v>0</v>
      </c>
      <c r="HY241" s="64">
        <f t="shared" si="2015"/>
        <v>0</v>
      </c>
      <c r="HZ241" s="64">
        <f t="shared" si="2015"/>
        <v>0</v>
      </c>
      <c r="IA241" s="64">
        <f t="shared" si="2015"/>
        <v>0</v>
      </c>
      <c r="IB241" s="65">
        <f t="shared" si="2015"/>
        <v>0</v>
      </c>
      <c r="IC241" s="64">
        <f t="shared" si="2015"/>
        <v>0</v>
      </c>
      <c r="ID241" s="64">
        <f t="shared" si="2015"/>
        <v>0</v>
      </c>
      <c r="IE241" s="64">
        <f t="shared" si="2015"/>
        <v>0</v>
      </c>
      <c r="IF241" s="111">
        <f t="shared" si="2015"/>
        <v>0</v>
      </c>
      <c r="IG241" s="65">
        <f t="shared" si="2015"/>
        <v>0</v>
      </c>
      <c r="IH241" s="64">
        <f t="shared" si="2015"/>
        <v>0</v>
      </c>
      <c r="II241" s="64">
        <f t="shared" si="2015"/>
        <v>0</v>
      </c>
      <c r="IJ241" s="64">
        <f t="shared" si="2015"/>
        <v>0</v>
      </c>
      <c r="IK241" s="64">
        <f t="shared" si="2015"/>
        <v>0</v>
      </c>
      <c r="IL241" s="64">
        <f t="shared" si="2015"/>
        <v>0</v>
      </c>
      <c r="IM241" s="64">
        <f t="shared" si="2015"/>
        <v>0</v>
      </c>
      <c r="IN241" s="64">
        <f t="shared" si="2015"/>
        <v>0</v>
      </c>
      <c r="IO241" s="64">
        <f t="shared" si="2015"/>
        <v>0</v>
      </c>
      <c r="IP241" s="64">
        <f t="shared" si="2015"/>
        <v>0</v>
      </c>
      <c r="IQ241" s="64">
        <f t="shared" si="2015"/>
        <v>0</v>
      </c>
      <c r="IR241" s="65">
        <f t="shared" si="2015"/>
        <v>0</v>
      </c>
      <c r="IS241" s="64">
        <f t="shared" si="2015"/>
        <v>0</v>
      </c>
      <c r="IT241" s="64">
        <f t="shared" si="2015"/>
        <v>0</v>
      </c>
      <c r="IU241" s="64">
        <f t="shared" si="2015"/>
        <v>0</v>
      </c>
      <c r="IV241" s="111">
        <f t="shared" si="2015"/>
        <v>0</v>
      </c>
      <c r="IW241" s="65">
        <f t="shared" si="2015"/>
        <v>0</v>
      </c>
      <c r="IX241" s="64">
        <f t="shared" si="2015"/>
        <v>0</v>
      </c>
      <c r="IY241" s="64">
        <f t="shared" si="2015"/>
        <v>0</v>
      </c>
      <c r="IZ241" s="64">
        <f t="shared" si="2015"/>
        <v>0</v>
      </c>
      <c r="JA241" s="64">
        <f t="shared" si="2015"/>
        <v>0</v>
      </c>
      <c r="JB241" s="64">
        <f t="shared" si="2015"/>
        <v>0</v>
      </c>
      <c r="JC241" s="64">
        <f t="shared" si="2015"/>
        <v>0</v>
      </c>
      <c r="JD241" s="64">
        <f t="shared" si="2015"/>
        <v>0</v>
      </c>
      <c r="JE241" s="64">
        <f t="shared" si="2015"/>
        <v>0</v>
      </c>
      <c r="JF241" s="64">
        <f t="shared" si="2015"/>
        <v>0</v>
      </c>
      <c r="JG241" s="64">
        <f t="shared" si="2015"/>
        <v>0</v>
      </c>
      <c r="JH241" s="65">
        <f t="shared" si="2015"/>
        <v>0</v>
      </c>
      <c r="JI241" s="64">
        <f t="shared" si="2015"/>
        <v>0</v>
      </c>
      <c r="JJ241" s="64">
        <f t="shared" si="2015"/>
        <v>0</v>
      </c>
      <c r="JK241" s="64">
        <f t="shared" si="2015"/>
        <v>0</v>
      </c>
      <c r="JL241" s="111">
        <f t="shared" si="2015"/>
        <v>0</v>
      </c>
      <c r="JM241" s="65">
        <f t="shared" si="2015"/>
        <v>0</v>
      </c>
      <c r="JN241" s="64">
        <f t="shared" si="2015"/>
        <v>0</v>
      </c>
      <c r="JO241" s="64">
        <f t="shared" si="2015"/>
        <v>0</v>
      </c>
      <c r="JP241" s="64">
        <f t="shared" si="2015"/>
        <v>0</v>
      </c>
      <c r="JQ241" s="64">
        <f t="shared" si="2015"/>
        <v>0</v>
      </c>
      <c r="JR241" s="64">
        <f t="shared" si="2015"/>
        <v>0</v>
      </c>
      <c r="JS241" s="64">
        <f t="shared" si="2015"/>
        <v>0</v>
      </c>
      <c r="JT241" s="64">
        <f t="shared" si="2015"/>
        <v>0</v>
      </c>
      <c r="JU241" s="64">
        <f t="shared" si="2015"/>
        <v>0</v>
      </c>
      <c r="JV241" s="64">
        <f t="shared" si="2015"/>
        <v>0</v>
      </c>
      <c r="JW241" s="64">
        <f t="shared" si="2015"/>
        <v>0</v>
      </c>
      <c r="JX241" s="65">
        <f t="shared" si="2015"/>
        <v>0</v>
      </c>
      <c r="JY241" s="64">
        <f t="shared" si="2015"/>
        <v>0</v>
      </c>
      <c r="JZ241" s="64">
        <f t="shared" ref="JZ241:MV241" si="2016">JZ242</f>
        <v>0</v>
      </c>
      <c r="KA241" s="64">
        <f t="shared" si="2016"/>
        <v>0</v>
      </c>
      <c r="KB241" s="111">
        <f t="shared" si="2016"/>
        <v>0</v>
      </c>
      <c r="KC241" s="65">
        <f t="shared" si="2016"/>
        <v>0</v>
      </c>
      <c r="KD241" s="64">
        <f t="shared" si="2016"/>
        <v>0</v>
      </c>
      <c r="KE241" s="64">
        <f t="shared" si="2016"/>
        <v>0</v>
      </c>
      <c r="KF241" s="64">
        <f t="shared" si="2016"/>
        <v>0</v>
      </c>
      <c r="KG241" s="64">
        <f t="shared" si="2016"/>
        <v>0</v>
      </c>
      <c r="KH241" s="64">
        <f t="shared" si="2016"/>
        <v>0</v>
      </c>
      <c r="KI241" s="64">
        <f t="shared" si="2016"/>
        <v>0</v>
      </c>
      <c r="KJ241" s="64">
        <f t="shared" si="2016"/>
        <v>0</v>
      </c>
      <c r="KK241" s="64">
        <f t="shared" si="2016"/>
        <v>0</v>
      </c>
      <c r="KL241" s="64">
        <f t="shared" si="2016"/>
        <v>0</v>
      </c>
      <c r="KM241" s="64">
        <f t="shared" si="2016"/>
        <v>0</v>
      </c>
      <c r="KN241" s="65">
        <f t="shared" si="2016"/>
        <v>0</v>
      </c>
      <c r="KO241" s="64">
        <f t="shared" si="2016"/>
        <v>0</v>
      </c>
      <c r="KP241" s="64">
        <f t="shared" si="2016"/>
        <v>0</v>
      </c>
      <c r="KQ241" s="64">
        <f t="shared" si="2016"/>
        <v>0</v>
      </c>
      <c r="KR241" s="64">
        <f t="shared" si="2016"/>
        <v>0</v>
      </c>
      <c r="KS241" s="64">
        <f t="shared" si="2016"/>
        <v>0</v>
      </c>
      <c r="KT241" s="64">
        <f t="shared" si="2016"/>
        <v>0</v>
      </c>
      <c r="KU241" s="64">
        <f t="shared" si="2016"/>
        <v>0</v>
      </c>
      <c r="KV241" s="64">
        <f t="shared" si="2016"/>
        <v>0</v>
      </c>
      <c r="KW241" s="64">
        <f t="shared" si="2016"/>
        <v>0</v>
      </c>
      <c r="KX241" s="64">
        <f t="shared" si="2016"/>
        <v>0</v>
      </c>
      <c r="KY241" s="64">
        <f t="shared" si="2016"/>
        <v>0</v>
      </c>
      <c r="KZ241" s="64">
        <f t="shared" si="2016"/>
        <v>0</v>
      </c>
      <c r="LA241" s="64">
        <f t="shared" si="2016"/>
        <v>0</v>
      </c>
      <c r="LB241" s="111">
        <f t="shared" si="2016"/>
        <v>0</v>
      </c>
      <c r="LC241" s="153">
        <f t="shared" si="2016"/>
        <v>0</v>
      </c>
      <c r="LD241" s="65">
        <f t="shared" si="2016"/>
        <v>0</v>
      </c>
      <c r="LE241" s="64">
        <f t="shared" si="2016"/>
        <v>0</v>
      </c>
      <c r="LF241" s="64">
        <f t="shared" si="2016"/>
        <v>0</v>
      </c>
      <c r="LG241" s="64">
        <f t="shared" si="2016"/>
        <v>0</v>
      </c>
      <c r="LH241" s="64">
        <f t="shared" si="2016"/>
        <v>0</v>
      </c>
      <c r="LI241" s="64">
        <f t="shared" si="2016"/>
        <v>0</v>
      </c>
      <c r="LJ241" s="64">
        <f t="shared" si="2016"/>
        <v>0</v>
      </c>
      <c r="LK241" s="64">
        <f t="shared" si="2016"/>
        <v>0</v>
      </c>
      <c r="LL241" s="64">
        <f t="shared" si="2016"/>
        <v>0</v>
      </c>
      <c r="LM241" s="64">
        <f t="shared" si="2016"/>
        <v>0</v>
      </c>
      <c r="LN241" s="64">
        <f t="shared" si="2016"/>
        <v>0</v>
      </c>
      <c r="LO241" s="65">
        <f t="shared" si="2016"/>
        <v>0</v>
      </c>
      <c r="LP241" s="64">
        <f t="shared" si="2016"/>
        <v>0</v>
      </c>
      <c r="LQ241" s="64">
        <f t="shared" si="2016"/>
        <v>0</v>
      </c>
      <c r="LR241" s="64">
        <f t="shared" si="2016"/>
        <v>0</v>
      </c>
      <c r="LS241" s="111">
        <f t="shared" si="2016"/>
        <v>0</v>
      </c>
      <c r="LT241" s="65">
        <f t="shared" si="2016"/>
        <v>0</v>
      </c>
      <c r="LU241" s="64">
        <f t="shared" si="2016"/>
        <v>0</v>
      </c>
      <c r="LV241" s="64">
        <f t="shared" si="2016"/>
        <v>0</v>
      </c>
      <c r="LW241" s="64">
        <f t="shared" si="2016"/>
        <v>0</v>
      </c>
      <c r="LX241" s="64">
        <f t="shared" si="2016"/>
        <v>0</v>
      </c>
      <c r="LY241" s="64">
        <f t="shared" si="2016"/>
        <v>0</v>
      </c>
      <c r="LZ241" s="64">
        <f t="shared" si="2016"/>
        <v>0</v>
      </c>
      <c r="MA241" s="64">
        <f t="shared" si="2016"/>
        <v>0</v>
      </c>
      <c r="MB241" s="64">
        <f t="shared" si="2016"/>
        <v>0</v>
      </c>
      <c r="MC241" s="64">
        <f t="shared" si="2016"/>
        <v>0</v>
      </c>
      <c r="MD241" s="64">
        <f t="shared" si="2016"/>
        <v>0</v>
      </c>
      <c r="ME241" s="65">
        <f t="shared" si="2016"/>
        <v>0</v>
      </c>
      <c r="MF241" s="64">
        <f t="shared" si="2016"/>
        <v>0</v>
      </c>
      <c r="MG241" s="64">
        <f t="shared" si="2016"/>
        <v>0</v>
      </c>
      <c r="MH241" s="64">
        <f t="shared" si="2016"/>
        <v>0</v>
      </c>
      <c r="MI241" s="111">
        <f t="shared" si="2016"/>
        <v>0</v>
      </c>
      <c r="MJ241" s="65">
        <f t="shared" si="2016"/>
        <v>0</v>
      </c>
      <c r="MK241" s="64">
        <f t="shared" si="2016"/>
        <v>0</v>
      </c>
      <c r="ML241" s="64">
        <f t="shared" si="2016"/>
        <v>0</v>
      </c>
      <c r="MM241" s="64">
        <f t="shared" si="2016"/>
        <v>0</v>
      </c>
      <c r="MN241" s="64">
        <f t="shared" si="2016"/>
        <v>0</v>
      </c>
      <c r="MO241" s="64">
        <f t="shared" si="2016"/>
        <v>0</v>
      </c>
      <c r="MP241" s="64">
        <f t="shared" si="2016"/>
        <v>0</v>
      </c>
      <c r="MQ241" s="64">
        <f t="shared" si="2016"/>
        <v>0</v>
      </c>
      <c r="MR241" s="64">
        <f t="shared" si="2016"/>
        <v>0</v>
      </c>
      <c r="MS241" s="64">
        <f t="shared" si="2016"/>
        <v>0</v>
      </c>
      <c r="MT241" s="64">
        <f t="shared" si="2016"/>
        <v>0</v>
      </c>
      <c r="MU241" s="65">
        <f t="shared" si="2016"/>
        <v>0</v>
      </c>
      <c r="MV241" s="64">
        <f t="shared" si="2016"/>
        <v>0</v>
      </c>
      <c r="MW241" s="64">
        <f t="shared" ref="MW241:PI241" si="2017">MW242</f>
        <v>0</v>
      </c>
      <c r="MX241" s="64">
        <f t="shared" si="2017"/>
        <v>0</v>
      </c>
      <c r="MY241" s="111">
        <f t="shared" si="2017"/>
        <v>0</v>
      </c>
      <c r="MZ241" s="65">
        <f t="shared" si="2017"/>
        <v>0</v>
      </c>
      <c r="NA241" s="64">
        <f t="shared" si="2017"/>
        <v>0</v>
      </c>
      <c r="NB241" s="64">
        <f t="shared" si="2017"/>
        <v>0</v>
      </c>
      <c r="NC241" s="64">
        <f t="shared" si="2017"/>
        <v>0</v>
      </c>
      <c r="ND241" s="64">
        <f t="shared" si="2017"/>
        <v>0</v>
      </c>
      <c r="NE241" s="64">
        <f t="shared" si="2017"/>
        <v>0</v>
      </c>
      <c r="NF241" s="64">
        <f t="shared" si="2017"/>
        <v>0</v>
      </c>
      <c r="NG241" s="64">
        <f t="shared" si="2017"/>
        <v>0</v>
      </c>
      <c r="NH241" s="64">
        <f t="shared" si="2017"/>
        <v>0</v>
      </c>
      <c r="NI241" s="64">
        <f t="shared" si="2017"/>
        <v>0</v>
      </c>
      <c r="NJ241" s="64">
        <f t="shared" si="2017"/>
        <v>0</v>
      </c>
      <c r="NK241" s="65">
        <f t="shared" si="2017"/>
        <v>0</v>
      </c>
      <c r="NL241" s="64">
        <f t="shared" si="2017"/>
        <v>0</v>
      </c>
      <c r="NM241" s="64">
        <f t="shared" si="2017"/>
        <v>0</v>
      </c>
      <c r="NN241" s="64">
        <f t="shared" si="2017"/>
        <v>0</v>
      </c>
      <c r="NO241" s="111">
        <f t="shared" si="2017"/>
        <v>0</v>
      </c>
      <c r="NP241" s="65">
        <f t="shared" si="2017"/>
        <v>0</v>
      </c>
      <c r="NQ241" s="64">
        <f t="shared" si="2017"/>
        <v>0</v>
      </c>
      <c r="NR241" s="64">
        <f t="shared" si="2017"/>
        <v>0</v>
      </c>
      <c r="NS241" s="64">
        <f t="shared" si="2017"/>
        <v>0</v>
      </c>
      <c r="NT241" s="64">
        <f t="shared" si="2017"/>
        <v>0</v>
      </c>
      <c r="NU241" s="64">
        <f t="shared" si="2017"/>
        <v>0</v>
      </c>
      <c r="NV241" s="64">
        <f t="shared" si="2017"/>
        <v>0</v>
      </c>
      <c r="NW241" s="64">
        <f t="shared" si="2017"/>
        <v>0</v>
      </c>
      <c r="NX241" s="64">
        <f t="shared" si="2017"/>
        <v>0</v>
      </c>
      <c r="NY241" s="64">
        <f t="shared" si="2017"/>
        <v>0</v>
      </c>
      <c r="NZ241" s="64">
        <f t="shared" si="2017"/>
        <v>0</v>
      </c>
      <c r="OA241" s="65">
        <f t="shared" si="2017"/>
        <v>0</v>
      </c>
      <c r="OB241" s="64">
        <f t="shared" si="2017"/>
        <v>0</v>
      </c>
      <c r="OC241" s="64">
        <f t="shared" si="2017"/>
        <v>0</v>
      </c>
      <c r="OD241" s="64">
        <f t="shared" si="2017"/>
        <v>0</v>
      </c>
      <c r="OE241" s="111">
        <f t="shared" si="2017"/>
        <v>0</v>
      </c>
      <c r="OF241" s="65">
        <f t="shared" si="2017"/>
        <v>0</v>
      </c>
      <c r="OG241" s="64">
        <f t="shared" si="2017"/>
        <v>0</v>
      </c>
      <c r="OH241" s="64">
        <f t="shared" si="2017"/>
        <v>0</v>
      </c>
      <c r="OI241" s="64">
        <f t="shared" si="2017"/>
        <v>0</v>
      </c>
      <c r="OJ241" s="64">
        <f t="shared" si="2017"/>
        <v>0</v>
      </c>
      <c r="OK241" s="64">
        <f t="shared" si="2017"/>
        <v>0</v>
      </c>
      <c r="OL241" s="64">
        <f t="shared" si="2017"/>
        <v>0</v>
      </c>
      <c r="OM241" s="64">
        <f t="shared" si="2017"/>
        <v>0</v>
      </c>
      <c r="ON241" s="64">
        <f t="shared" si="2017"/>
        <v>0</v>
      </c>
      <c r="OO241" s="64">
        <f t="shared" si="2017"/>
        <v>0</v>
      </c>
      <c r="OP241" s="64">
        <f t="shared" si="2017"/>
        <v>0</v>
      </c>
      <c r="OQ241" s="65">
        <f t="shared" si="2017"/>
        <v>0</v>
      </c>
      <c r="OR241" s="64">
        <f t="shared" si="2017"/>
        <v>0</v>
      </c>
      <c r="OS241" s="64">
        <f t="shared" si="2017"/>
        <v>0</v>
      </c>
      <c r="OT241" s="64">
        <f t="shared" si="2017"/>
        <v>0</v>
      </c>
      <c r="OU241" s="111">
        <f t="shared" si="2017"/>
        <v>0</v>
      </c>
      <c r="OV241" s="65">
        <f t="shared" si="2017"/>
        <v>0</v>
      </c>
      <c r="OW241" s="64">
        <f t="shared" si="2017"/>
        <v>0</v>
      </c>
      <c r="OX241" s="64">
        <f t="shared" si="2017"/>
        <v>0</v>
      </c>
      <c r="OY241" s="64">
        <f t="shared" si="2017"/>
        <v>0</v>
      </c>
      <c r="OZ241" s="64">
        <f t="shared" si="2017"/>
        <v>0</v>
      </c>
      <c r="PA241" s="64">
        <f t="shared" si="2017"/>
        <v>0</v>
      </c>
      <c r="PB241" s="64">
        <f t="shared" si="2017"/>
        <v>0</v>
      </c>
      <c r="PC241" s="64">
        <f t="shared" si="2017"/>
        <v>0</v>
      </c>
      <c r="PD241" s="64">
        <f t="shared" si="2017"/>
        <v>0</v>
      </c>
      <c r="PE241" s="64">
        <f t="shared" si="2017"/>
        <v>0</v>
      </c>
      <c r="PF241" s="64">
        <f t="shared" si="2017"/>
        <v>0</v>
      </c>
      <c r="PG241" s="65">
        <f t="shared" si="2017"/>
        <v>0</v>
      </c>
      <c r="PH241" s="64">
        <f t="shared" si="2017"/>
        <v>0</v>
      </c>
      <c r="PI241" s="64">
        <f t="shared" si="2017"/>
        <v>0</v>
      </c>
      <c r="PJ241" s="64">
        <f t="shared" ref="PJ241:SR241" si="2018">PJ242</f>
        <v>0</v>
      </c>
      <c r="PK241" s="111">
        <f t="shared" si="2018"/>
        <v>0</v>
      </c>
      <c r="PL241" s="65">
        <f t="shared" si="2018"/>
        <v>0</v>
      </c>
      <c r="PM241" s="64">
        <f t="shared" si="2018"/>
        <v>0</v>
      </c>
      <c r="PN241" s="64">
        <f t="shared" si="2018"/>
        <v>0</v>
      </c>
      <c r="PO241" s="64">
        <f t="shared" si="2018"/>
        <v>0</v>
      </c>
      <c r="PP241" s="64">
        <f t="shared" si="2018"/>
        <v>0</v>
      </c>
      <c r="PQ241" s="64">
        <f t="shared" si="2018"/>
        <v>0</v>
      </c>
      <c r="PR241" s="64">
        <f t="shared" si="2018"/>
        <v>0</v>
      </c>
      <c r="PS241" s="64">
        <f t="shared" si="2018"/>
        <v>0</v>
      </c>
      <c r="PT241" s="64">
        <f t="shared" si="2018"/>
        <v>0</v>
      </c>
      <c r="PU241" s="64">
        <f t="shared" si="2018"/>
        <v>0</v>
      </c>
      <c r="PV241" s="64">
        <f t="shared" si="2018"/>
        <v>0</v>
      </c>
      <c r="PW241" s="65">
        <f t="shared" si="2018"/>
        <v>0</v>
      </c>
      <c r="PX241" s="64">
        <f t="shared" si="2018"/>
        <v>0</v>
      </c>
      <c r="PY241" s="64">
        <f t="shared" si="2018"/>
        <v>0</v>
      </c>
      <c r="PZ241" s="64">
        <f t="shared" si="2018"/>
        <v>0</v>
      </c>
      <c r="QA241" s="111">
        <f t="shared" si="2018"/>
        <v>0</v>
      </c>
      <c r="QB241" s="65">
        <f t="shared" si="2018"/>
        <v>0</v>
      </c>
      <c r="QC241" s="64">
        <f t="shared" si="2018"/>
        <v>0</v>
      </c>
      <c r="QD241" s="64">
        <f t="shared" si="2018"/>
        <v>0</v>
      </c>
      <c r="QE241" s="64">
        <f t="shared" si="2018"/>
        <v>0</v>
      </c>
      <c r="QF241" s="64">
        <f t="shared" si="2018"/>
        <v>0</v>
      </c>
      <c r="QG241" s="64">
        <f t="shared" si="2018"/>
        <v>0</v>
      </c>
      <c r="QH241" s="64">
        <f t="shared" si="2018"/>
        <v>0</v>
      </c>
      <c r="QI241" s="64">
        <f t="shared" si="2018"/>
        <v>0</v>
      </c>
      <c r="QJ241" s="64">
        <f t="shared" si="2018"/>
        <v>0</v>
      </c>
      <c r="QK241" s="64">
        <f t="shared" si="2018"/>
        <v>0</v>
      </c>
      <c r="QL241" s="64">
        <f t="shared" si="2018"/>
        <v>0</v>
      </c>
      <c r="QM241" s="65">
        <f t="shared" si="2018"/>
        <v>0</v>
      </c>
      <c r="QN241" s="64">
        <f t="shared" si="2018"/>
        <v>0</v>
      </c>
      <c r="QO241" s="64">
        <f t="shared" si="2018"/>
        <v>0</v>
      </c>
      <c r="QP241" s="64">
        <f t="shared" si="2018"/>
        <v>0</v>
      </c>
      <c r="QQ241" s="111">
        <f t="shared" si="2018"/>
        <v>0</v>
      </c>
      <c r="QR241" s="65">
        <f t="shared" si="2018"/>
        <v>0</v>
      </c>
      <c r="QS241" s="64">
        <f t="shared" si="2018"/>
        <v>0</v>
      </c>
      <c r="QT241" s="64">
        <f t="shared" si="2018"/>
        <v>0</v>
      </c>
      <c r="QU241" s="64">
        <f t="shared" si="2018"/>
        <v>0</v>
      </c>
      <c r="QV241" s="64">
        <f t="shared" si="2018"/>
        <v>0</v>
      </c>
      <c r="QW241" s="64">
        <f t="shared" si="2018"/>
        <v>0</v>
      </c>
      <c r="QX241" s="64">
        <f t="shared" si="2018"/>
        <v>0</v>
      </c>
      <c r="QY241" s="64">
        <f t="shared" si="2018"/>
        <v>0</v>
      </c>
      <c r="QZ241" s="64">
        <f t="shared" si="2018"/>
        <v>0</v>
      </c>
      <c r="RA241" s="64">
        <f t="shared" si="2018"/>
        <v>0</v>
      </c>
      <c r="RB241" s="64">
        <f t="shared" si="2018"/>
        <v>0</v>
      </c>
      <c r="RC241" s="65">
        <f t="shared" si="2018"/>
        <v>0</v>
      </c>
      <c r="RD241" s="64">
        <f t="shared" si="2018"/>
        <v>0</v>
      </c>
      <c r="RE241" s="64">
        <f t="shared" si="2018"/>
        <v>0</v>
      </c>
      <c r="RF241" s="64">
        <f t="shared" si="2018"/>
        <v>0</v>
      </c>
      <c r="RG241" s="64">
        <f t="shared" si="2018"/>
        <v>0</v>
      </c>
      <c r="RH241" s="64">
        <f t="shared" si="2018"/>
        <v>0</v>
      </c>
      <c r="RI241" s="64">
        <f t="shared" si="2018"/>
        <v>0</v>
      </c>
      <c r="RJ241" s="64">
        <f t="shared" si="2018"/>
        <v>0</v>
      </c>
      <c r="RK241" s="64">
        <f t="shared" si="2018"/>
        <v>0</v>
      </c>
      <c r="RL241" s="64">
        <f t="shared" si="2018"/>
        <v>0</v>
      </c>
      <c r="RM241" s="64">
        <f t="shared" si="2018"/>
        <v>0</v>
      </c>
      <c r="RN241" s="64">
        <f t="shared" si="2018"/>
        <v>0</v>
      </c>
      <c r="RO241" s="64">
        <f t="shared" si="2018"/>
        <v>0</v>
      </c>
      <c r="RP241" s="64">
        <f t="shared" si="2018"/>
        <v>0</v>
      </c>
      <c r="RQ241" s="111">
        <f t="shared" si="2018"/>
        <v>0</v>
      </c>
      <c r="RR241" s="153">
        <f t="shared" si="2018"/>
        <v>0</v>
      </c>
      <c r="RS241" s="65">
        <f t="shared" si="2018"/>
        <v>0</v>
      </c>
      <c r="RT241" s="64">
        <f t="shared" si="2018"/>
        <v>0</v>
      </c>
      <c r="RU241" s="64">
        <f t="shared" si="2018"/>
        <v>0</v>
      </c>
      <c r="RV241" s="64">
        <f t="shared" si="2018"/>
        <v>0</v>
      </c>
      <c r="RW241" s="64">
        <f t="shared" si="2018"/>
        <v>0</v>
      </c>
      <c r="RX241" s="64">
        <f t="shared" si="2018"/>
        <v>0</v>
      </c>
      <c r="RY241" s="64">
        <f t="shared" si="2018"/>
        <v>0</v>
      </c>
      <c r="RZ241" s="64">
        <f t="shared" si="2018"/>
        <v>0</v>
      </c>
      <c r="SA241" s="64">
        <f t="shared" si="2018"/>
        <v>0</v>
      </c>
      <c r="SB241" s="64">
        <f t="shared" si="2018"/>
        <v>0</v>
      </c>
      <c r="SC241" s="64">
        <f t="shared" si="2018"/>
        <v>0</v>
      </c>
      <c r="SD241" s="65">
        <f t="shared" si="2018"/>
        <v>0</v>
      </c>
      <c r="SE241" s="64">
        <f t="shared" si="2018"/>
        <v>0</v>
      </c>
      <c r="SF241" s="64">
        <f t="shared" si="2018"/>
        <v>0</v>
      </c>
      <c r="SG241" s="64">
        <f t="shared" si="2018"/>
        <v>0</v>
      </c>
      <c r="SH241" s="111">
        <f t="shared" si="2018"/>
        <v>0</v>
      </c>
      <c r="SI241" s="65">
        <f t="shared" si="2018"/>
        <v>0</v>
      </c>
      <c r="SJ241" s="64">
        <f t="shared" si="2018"/>
        <v>0</v>
      </c>
      <c r="SK241" s="64">
        <f t="shared" si="2018"/>
        <v>0</v>
      </c>
      <c r="SL241" s="64">
        <f t="shared" si="2018"/>
        <v>0</v>
      </c>
      <c r="SM241" s="64">
        <f t="shared" si="2018"/>
        <v>0</v>
      </c>
      <c r="SN241" s="64">
        <f t="shared" si="2018"/>
        <v>0</v>
      </c>
      <c r="SO241" s="64">
        <f t="shared" si="2018"/>
        <v>0</v>
      </c>
      <c r="SP241" s="64">
        <f t="shared" si="2018"/>
        <v>0</v>
      </c>
      <c r="SQ241" s="64">
        <f t="shared" si="2018"/>
        <v>0</v>
      </c>
      <c r="SR241" s="64">
        <f t="shared" si="2018"/>
        <v>0</v>
      </c>
      <c r="SS241" s="64">
        <f t="shared" ref="SS241:VD241" si="2019">SS242</f>
        <v>0</v>
      </c>
      <c r="ST241" s="65">
        <f t="shared" si="2019"/>
        <v>0</v>
      </c>
      <c r="SU241" s="64">
        <f t="shared" si="2019"/>
        <v>0</v>
      </c>
      <c r="SV241" s="64">
        <f t="shared" si="2019"/>
        <v>0</v>
      </c>
      <c r="SW241" s="64">
        <f t="shared" si="2019"/>
        <v>0</v>
      </c>
      <c r="SX241" s="111">
        <f t="shared" si="2019"/>
        <v>0</v>
      </c>
      <c r="SY241" s="65">
        <f t="shared" si="2019"/>
        <v>0</v>
      </c>
      <c r="SZ241" s="64">
        <f t="shared" si="2019"/>
        <v>0</v>
      </c>
      <c r="TA241" s="64">
        <f t="shared" si="2019"/>
        <v>0</v>
      </c>
      <c r="TB241" s="64">
        <f t="shared" si="2019"/>
        <v>0</v>
      </c>
      <c r="TC241" s="64">
        <f t="shared" si="2019"/>
        <v>0</v>
      </c>
      <c r="TD241" s="64">
        <f t="shared" si="2019"/>
        <v>0</v>
      </c>
      <c r="TE241" s="64">
        <f t="shared" si="2019"/>
        <v>0</v>
      </c>
      <c r="TF241" s="64">
        <f t="shared" si="2019"/>
        <v>0</v>
      </c>
      <c r="TG241" s="64">
        <f t="shared" si="2019"/>
        <v>0</v>
      </c>
      <c r="TH241" s="64">
        <f t="shared" si="2019"/>
        <v>0</v>
      </c>
      <c r="TI241" s="64">
        <f t="shared" si="2019"/>
        <v>0</v>
      </c>
      <c r="TJ241" s="65">
        <f t="shared" si="2019"/>
        <v>0</v>
      </c>
      <c r="TK241" s="64">
        <f t="shared" si="2019"/>
        <v>0</v>
      </c>
      <c r="TL241" s="64">
        <f t="shared" si="2019"/>
        <v>0</v>
      </c>
      <c r="TM241" s="64">
        <f t="shared" si="2019"/>
        <v>0</v>
      </c>
      <c r="TN241" s="111">
        <f t="shared" si="2019"/>
        <v>0</v>
      </c>
      <c r="TO241" s="65">
        <f t="shared" si="2019"/>
        <v>0</v>
      </c>
      <c r="TP241" s="64">
        <f t="shared" si="2019"/>
        <v>0</v>
      </c>
      <c r="TQ241" s="64">
        <f t="shared" si="2019"/>
        <v>0</v>
      </c>
      <c r="TR241" s="64">
        <f t="shared" si="2019"/>
        <v>0</v>
      </c>
      <c r="TS241" s="64">
        <f t="shared" si="2019"/>
        <v>0</v>
      </c>
      <c r="TT241" s="64">
        <f t="shared" si="2019"/>
        <v>0</v>
      </c>
      <c r="TU241" s="64">
        <f t="shared" si="2019"/>
        <v>0</v>
      </c>
      <c r="TV241" s="64">
        <f t="shared" si="2019"/>
        <v>0</v>
      </c>
      <c r="TW241" s="64">
        <f t="shared" si="2019"/>
        <v>0</v>
      </c>
      <c r="TX241" s="64">
        <f t="shared" si="2019"/>
        <v>0</v>
      </c>
      <c r="TY241" s="64">
        <f t="shared" si="2019"/>
        <v>0</v>
      </c>
      <c r="TZ241" s="65">
        <f t="shared" si="2019"/>
        <v>0</v>
      </c>
      <c r="UA241" s="64">
        <f t="shared" si="2019"/>
        <v>0</v>
      </c>
      <c r="UB241" s="64">
        <f t="shared" si="2019"/>
        <v>0</v>
      </c>
      <c r="UC241" s="64">
        <f t="shared" si="2019"/>
        <v>0</v>
      </c>
      <c r="UD241" s="111">
        <f t="shared" si="2019"/>
        <v>0</v>
      </c>
      <c r="UE241" s="65">
        <f t="shared" si="2019"/>
        <v>0</v>
      </c>
      <c r="UF241" s="64">
        <f t="shared" si="2019"/>
        <v>0</v>
      </c>
      <c r="UG241" s="64">
        <f t="shared" si="2019"/>
        <v>0</v>
      </c>
      <c r="UH241" s="64">
        <f t="shared" si="2019"/>
        <v>0</v>
      </c>
      <c r="UI241" s="64">
        <f t="shared" si="2019"/>
        <v>0</v>
      </c>
      <c r="UJ241" s="64">
        <f t="shared" si="2019"/>
        <v>0</v>
      </c>
      <c r="UK241" s="64">
        <f t="shared" si="2019"/>
        <v>0</v>
      </c>
      <c r="UL241" s="64">
        <f t="shared" si="2019"/>
        <v>0</v>
      </c>
      <c r="UM241" s="64">
        <f t="shared" si="2019"/>
        <v>0</v>
      </c>
      <c r="UN241" s="64">
        <f t="shared" si="2019"/>
        <v>0</v>
      </c>
      <c r="UO241" s="64">
        <f t="shared" si="2019"/>
        <v>0</v>
      </c>
      <c r="UP241" s="65">
        <f t="shared" si="2019"/>
        <v>0</v>
      </c>
      <c r="UQ241" s="64">
        <f t="shared" si="2019"/>
        <v>0</v>
      </c>
      <c r="UR241" s="64">
        <f t="shared" si="2019"/>
        <v>0</v>
      </c>
      <c r="US241" s="64">
        <f t="shared" si="2019"/>
        <v>0</v>
      </c>
      <c r="UT241" s="64">
        <f t="shared" si="2019"/>
        <v>0</v>
      </c>
      <c r="UU241" s="64">
        <f t="shared" si="2019"/>
        <v>0</v>
      </c>
      <c r="UV241" s="64">
        <f t="shared" si="2019"/>
        <v>0</v>
      </c>
      <c r="UW241" s="64">
        <f t="shared" si="2019"/>
        <v>0</v>
      </c>
      <c r="UX241" s="64">
        <f t="shared" si="2019"/>
        <v>0</v>
      </c>
      <c r="UY241" s="64">
        <f t="shared" si="2019"/>
        <v>0</v>
      </c>
      <c r="UZ241" s="64">
        <f t="shared" si="2019"/>
        <v>0</v>
      </c>
      <c r="VA241" s="64">
        <f t="shared" si="2019"/>
        <v>0</v>
      </c>
      <c r="VB241" s="64">
        <f t="shared" si="2019"/>
        <v>0</v>
      </c>
      <c r="VC241" s="64">
        <f t="shared" si="2019"/>
        <v>0</v>
      </c>
      <c r="VD241" s="111">
        <f t="shared" si="2019"/>
        <v>0</v>
      </c>
      <c r="VE241" s="9" t="str">
        <f t="shared" si="1698"/>
        <v>-</v>
      </c>
    </row>
    <row r="242" spans="1:577" ht="20.149999999999999" customHeight="1">
      <c r="A242" s="18"/>
      <c r="B242" s="18"/>
      <c r="C242" s="22">
        <v>62981</v>
      </c>
      <c r="D242" s="23" t="s">
        <v>222</v>
      </c>
      <c r="E242" s="191">
        <f>SUM(F242:I242)</f>
        <v>0</v>
      </c>
      <c r="F242" s="192"/>
      <c r="G242" s="192"/>
      <c r="H242" s="193"/>
      <c r="I242" s="227"/>
      <c r="J242" s="239">
        <f>SUM(K242:Y242)</f>
        <v>0</v>
      </c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9"/>
      <c r="V242" s="58"/>
      <c r="W242" s="58"/>
      <c r="X242" s="58"/>
      <c r="Y242" s="108"/>
      <c r="Z242" s="167">
        <f>SUM(AA242:AO242)</f>
        <v>0</v>
      </c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/>
      <c r="AL242" s="58"/>
      <c r="AM242" s="58"/>
      <c r="AN242" s="58"/>
      <c r="AO242" s="108"/>
      <c r="AP242" s="167">
        <f>SUM(AQ242:BE242)</f>
        <v>0</v>
      </c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9"/>
      <c r="BB242" s="58"/>
      <c r="BC242" s="58"/>
      <c r="BD242" s="58"/>
      <c r="BE242" s="108"/>
      <c r="BF242" s="167">
        <f>SUM(BG242:BU242)</f>
        <v>0</v>
      </c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9"/>
      <c r="BR242" s="58"/>
      <c r="BS242" s="58"/>
      <c r="BT242" s="58"/>
      <c r="BU242" s="108"/>
      <c r="BV242" s="167">
        <f>SUM(BW242:CU242)</f>
        <v>0</v>
      </c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9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108"/>
      <c r="CV242" s="171"/>
      <c r="CW242" s="167">
        <f>SUM(CX242:DL242)</f>
        <v>0</v>
      </c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9"/>
      <c r="DI242" s="58"/>
      <c r="DJ242" s="58"/>
      <c r="DK242" s="58"/>
      <c r="DL242" s="108"/>
      <c r="DM242" s="167">
        <f>SUM(DN242:EB242)</f>
        <v>0</v>
      </c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9"/>
      <c r="DY242" s="58"/>
      <c r="DZ242" s="58"/>
      <c r="EA242" s="58"/>
      <c r="EB242" s="108"/>
      <c r="EC242" s="167">
        <f>SUM(ED242:ER242)</f>
        <v>0</v>
      </c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9"/>
      <c r="EO242" s="58"/>
      <c r="EP242" s="58"/>
      <c r="EQ242" s="58"/>
      <c r="ER242" s="108"/>
      <c r="ES242" s="167">
        <f>SUM(ET242:FH242)</f>
        <v>0</v>
      </c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9"/>
      <c r="FE242" s="58"/>
      <c r="FF242" s="58"/>
      <c r="FG242" s="58"/>
      <c r="FH242" s="108"/>
      <c r="FI242" s="167">
        <f>SUM(FJ242:FX242)</f>
        <v>0</v>
      </c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9"/>
      <c r="FU242" s="58"/>
      <c r="FV242" s="58"/>
      <c r="FW242" s="58"/>
      <c r="FX242" s="108"/>
      <c r="FY242" s="167">
        <f>SUM(FZ242:GN242)</f>
        <v>0</v>
      </c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9"/>
      <c r="GK242" s="58"/>
      <c r="GL242" s="58"/>
      <c r="GM242" s="58"/>
      <c r="GN242" s="108"/>
      <c r="GO242" s="167">
        <f>SUM(GP242:HN242)</f>
        <v>0</v>
      </c>
      <c r="GP242" s="58"/>
      <c r="GQ242" s="58"/>
      <c r="GR242" s="58"/>
      <c r="GS242" s="58"/>
      <c r="GT242" s="58"/>
      <c r="GU242" s="58"/>
      <c r="GV242" s="58"/>
      <c r="GW242" s="58"/>
      <c r="GX242" s="58"/>
      <c r="GY242" s="58"/>
      <c r="GZ242" s="59"/>
      <c r="HA242" s="58"/>
      <c r="HB242" s="58"/>
      <c r="HC242" s="58"/>
      <c r="HD242" s="58"/>
      <c r="HE242" s="58"/>
      <c r="HF242" s="58"/>
      <c r="HG242" s="58"/>
      <c r="HH242" s="58"/>
      <c r="HI242" s="58"/>
      <c r="HJ242" s="58"/>
      <c r="HK242" s="58"/>
      <c r="HL242" s="58"/>
      <c r="HM242" s="58"/>
      <c r="HN242" s="108"/>
      <c r="HO242" s="170"/>
      <c r="HP242" s="171"/>
      <c r="HQ242" s="167">
        <f>SUM(HR242:IF242)</f>
        <v>0</v>
      </c>
      <c r="HR242" s="58"/>
      <c r="HS242" s="58"/>
      <c r="HT242" s="58"/>
      <c r="HU242" s="58"/>
      <c r="HV242" s="58"/>
      <c r="HW242" s="58"/>
      <c r="HX242" s="58"/>
      <c r="HY242" s="58"/>
      <c r="HZ242" s="58"/>
      <c r="IA242" s="58"/>
      <c r="IB242" s="59"/>
      <c r="IC242" s="58"/>
      <c r="ID242" s="58"/>
      <c r="IE242" s="58"/>
      <c r="IF242" s="108"/>
      <c r="IG242" s="167">
        <f>SUM(IH242:IV242)</f>
        <v>0</v>
      </c>
      <c r="IH242" s="58"/>
      <c r="II242" s="58"/>
      <c r="IJ242" s="58"/>
      <c r="IK242" s="58"/>
      <c r="IL242" s="58"/>
      <c r="IM242" s="58"/>
      <c r="IN242" s="58"/>
      <c r="IO242" s="58"/>
      <c r="IP242" s="58"/>
      <c r="IQ242" s="58"/>
      <c r="IR242" s="59"/>
      <c r="IS242" s="58"/>
      <c r="IT242" s="58"/>
      <c r="IU242" s="58"/>
      <c r="IV242" s="108"/>
      <c r="IW242" s="167">
        <f>SUM(IX242:JL242)</f>
        <v>0</v>
      </c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9"/>
      <c r="JI242" s="58"/>
      <c r="JJ242" s="58"/>
      <c r="JK242" s="58"/>
      <c r="JL242" s="108"/>
      <c r="JM242" s="167">
        <f>SUM(JN242:KB242)</f>
        <v>0</v>
      </c>
      <c r="JN242" s="58"/>
      <c r="JO242" s="58"/>
      <c r="JP242" s="58"/>
      <c r="JQ242" s="58"/>
      <c r="JR242" s="58"/>
      <c r="JS242" s="58"/>
      <c r="JT242" s="58"/>
      <c r="JU242" s="58"/>
      <c r="JV242" s="58"/>
      <c r="JW242" s="58"/>
      <c r="JX242" s="59"/>
      <c r="JY242" s="58"/>
      <c r="JZ242" s="58"/>
      <c r="KA242" s="58"/>
      <c r="KB242" s="108"/>
      <c r="KC242" s="167">
        <f>SUM(KD242:LB242)</f>
        <v>0</v>
      </c>
      <c r="KD242" s="58"/>
      <c r="KE242" s="58"/>
      <c r="KF242" s="58"/>
      <c r="KG242" s="58"/>
      <c r="KH242" s="58"/>
      <c r="KI242" s="58"/>
      <c r="KJ242" s="58"/>
      <c r="KK242" s="58"/>
      <c r="KL242" s="58"/>
      <c r="KM242" s="58"/>
      <c r="KN242" s="59"/>
      <c r="KO242" s="58"/>
      <c r="KP242" s="58"/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108"/>
      <c r="LC242" s="171"/>
      <c r="LD242" s="167">
        <f>SUM(LE242:LS242)</f>
        <v>0</v>
      </c>
      <c r="LE242" s="58"/>
      <c r="LF242" s="58"/>
      <c r="LG242" s="58"/>
      <c r="LH242" s="58"/>
      <c r="LI242" s="58"/>
      <c r="LJ242" s="58"/>
      <c r="LK242" s="58"/>
      <c r="LL242" s="58"/>
      <c r="LM242" s="58"/>
      <c r="LN242" s="58"/>
      <c r="LO242" s="59"/>
      <c r="LP242" s="58"/>
      <c r="LQ242" s="58"/>
      <c r="LR242" s="58"/>
      <c r="LS242" s="108"/>
      <c r="LT242" s="167">
        <f>SUM(LU242:MI242)</f>
        <v>0</v>
      </c>
      <c r="LU242" s="58"/>
      <c r="LV242" s="58"/>
      <c r="LW242" s="58"/>
      <c r="LX242" s="58"/>
      <c r="LY242" s="58"/>
      <c r="LZ242" s="58"/>
      <c r="MA242" s="58"/>
      <c r="MB242" s="58"/>
      <c r="MC242" s="58"/>
      <c r="MD242" s="58"/>
      <c r="ME242" s="59"/>
      <c r="MF242" s="58"/>
      <c r="MG242" s="58"/>
      <c r="MH242" s="58"/>
      <c r="MI242" s="108"/>
      <c r="MJ242" s="167">
        <f>SUM(MK242:MY242)</f>
        <v>0</v>
      </c>
      <c r="MK242" s="58"/>
      <c r="ML242" s="58"/>
      <c r="MM242" s="58"/>
      <c r="MN242" s="58"/>
      <c r="MO242" s="58"/>
      <c r="MP242" s="58"/>
      <c r="MQ242" s="58"/>
      <c r="MR242" s="58"/>
      <c r="MS242" s="58"/>
      <c r="MT242" s="58"/>
      <c r="MU242" s="59"/>
      <c r="MV242" s="58"/>
      <c r="MW242" s="58"/>
      <c r="MX242" s="58"/>
      <c r="MY242" s="108"/>
      <c r="MZ242" s="167">
        <f>SUM(NA242:NO242)</f>
        <v>0</v>
      </c>
      <c r="NA242" s="58"/>
      <c r="NB242" s="58"/>
      <c r="NC242" s="58"/>
      <c r="ND242" s="58"/>
      <c r="NE242" s="58"/>
      <c r="NF242" s="58"/>
      <c r="NG242" s="58"/>
      <c r="NH242" s="58"/>
      <c r="NI242" s="58"/>
      <c r="NJ242" s="58"/>
      <c r="NK242" s="59"/>
      <c r="NL242" s="58"/>
      <c r="NM242" s="58"/>
      <c r="NN242" s="58"/>
      <c r="NO242" s="108"/>
      <c r="NP242" s="167">
        <f>SUM(NQ242:OE242)</f>
        <v>0</v>
      </c>
      <c r="NQ242" s="58"/>
      <c r="NR242" s="58"/>
      <c r="NS242" s="58"/>
      <c r="NT242" s="58"/>
      <c r="NU242" s="58"/>
      <c r="NV242" s="58"/>
      <c r="NW242" s="58"/>
      <c r="NX242" s="58"/>
      <c r="NY242" s="58"/>
      <c r="NZ242" s="58"/>
      <c r="OA242" s="59"/>
      <c r="OB242" s="58"/>
      <c r="OC242" s="58"/>
      <c r="OD242" s="58"/>
      <c r="OE242" s="108"/>
      <c r="OF242" s="167">
        <f>SUM(OG242:OU242)</f>
        <v>0</v>
      </c>
      <c r="OG242" s="58"/>
      <c r="OH242" s="58"/>
      <c r="OI242" s="58"/>
      <c r="OJ242" s="58"/>
      <c r="OK242" s="58"/>
      <c r="OL242" s="58"/>
      <c r="OM242" s="58"/>
      <c r="ON242" s="58"/>
      <c r="OO242" s="58"/>
      <c r="OP242" s="58"/>
      <c r="OQ242" s="59"/>
      <c r="OR242" s="58"/>
      <c r="OS242" s="58"/>
      <c r="OT242" s="58"/>
      <c r="OU242" s="108"/>
      <c r="OV242" s="167">
        <f>SUM(OW242:PK242)</f>
        <v>0</v>
      </c>
      <c r="OW242" s="58"/>
      <c r="OX242" s="58"/>
      <c r="OY242" s="58"/>
      <c r="OZ242" s="58"/>
      <c r="PA242" s="58"/>
      <c r="PB242" s="58"/>
      <c r="PC242" s="58"/>
      <c r="PD242" s="58"/>
      <c r="PE242" s="58"/>
      <c r="PF242" s="58"/>
      <c r="PG242" s="59"/>
      <c r="PH242" s="58"/>
      <c r="PI242" s="58"/>
      <c r="PJ242" s="58"/>
      <c r="PK242" s="108"/>
      <c r="PL242" s="167">
        <f>SUM(PM242:QA242)</f>
        <v>0</v>
      </c>
      <c r="PM242" s="58"/>
      <c r="PN242" s="58"/>
      <c r="PO242" s="58"/>
      <c r="PP242" s="58"/>
      <c r="PQ242" s="58"/>
      <c r="PR242" s="58"/>
      <c r="PS242" s="58"/>
      <c r="PT242" s="58"/>
      <c r="PU242" s="58"/>
      <c r="PV242" s="58"/>
      <c r="PW242" s="59"/>
      <c r="PX242" s="58"/>
      <c r="PY242" s="58"/>
      <c r="PZ242" s="58"/>
      <c r="QA242" s="108"/>
      <c r="QB242" s="167">
        <f>SUM(QC242:QQ242)</f>
        <v>0</v>
      </c>
      <c r="QC242" s="58"/>
      <c r="QD242" s="58"/>
      <c r="QE242" s="58"/>
      <c r="QF242" s="58"/>
      <c r="QG242" s="58"/>
      <c r="QH242" s="58"/>
      <c r="QI242" s="58"/>
      <c r="QJ242" s="58"/>
      <c r="QK242" s="58"/>
      <c r="QL242" s="58"/>
      <c r="QM242" s="59"/>
      <c r="QN242" s="58"/>
      <c r="QO242" s="58"/>
      <c r="QP242" s="58"/>
      <c r="QQ242" s="108"/>
      <c r="QR242" s="167">
        <f>SUM(QS242:RQ242)</f>
        <v>0</v>
      </c>
      <c r="QS242" s="58"/>
      <c r="QT242" s="58"/>
      <c r="QU242" s="58"/>
      <c r="QV242" s="58"/>
      <c r="QW242" s="58"/>
      <c r="QX242" s="58"/>
      <c r="QY242" s="58"/>
      <c r="QZ242" s="58"/>
      <c r="RA242" s="58"/>
      <c r="RB242" s="58"/>
      <c r="RC242" s="59"/>
      <c r="RD242" s="58"/>
      <c r="RE242" s="58"/>
      <c r="RF242" s="58"/>
      <c r="RG242" s="58"/>
      <c r="RH242" s="58"/>
      <c r="RI242" s="58"/>
      <c r="RJ242" s="58"/>
      <c r="RK242" s="58"/>
      <c r="RL242" s="58"/>
      <c r="RM242" s="58"/>
      <c r="RN242" s="58"/>
      <c r="RO242" s="58"/>
      <c r="RP242" s="58"/>
      <c r="RQ242" s="108"/>
      <c r="RR242" s="171"/>
      <c r="RS242" s="167">
        <f>SUM(RT242:SH242)</f>
        <v>0</v>
      </c>
      <c r="RT242" s="58"/>
      <c r="RU242" s="58"/>
      <c r="RV242" s="58"/>
      <c r="RW242" s="58"/>
      <c r="RX242" s="58"/>
      <c r="RY242" s="58"/>
      <c r="RZ242" s="58"/>
      <c r="SA242" s="58"/>
      <c r="SB242" s="58"/>
      <c r="SC242" s="58"/>
      <c r="SD242" s="59"/>
      <c r="SE242" s="58"/>
      <c r="SF242" s="58"/>
      <c r="SG242" s="58"/>
      <c r="SH242" s="108"/>
      <c r="SI242" s="167">
        <f>SUM(SJ242:SX242)</f>
        <v>0</v>
      </c>
      <c r="SJ242" s="58"/>
      <c r="SK242" s="58"/>
      <c r="SL242" s="58"/>
      <c r="SM242" s="58"/>
      <c r="SN242" s="58"/>
      <c r="SO242" s="58"/>
      <c r="SP242" s="58"/>
      <c r="SQ242" s="58"/>
      <c r="SR242" s="58"/>
      <c r="SS242" s="58"/>
      <c r="ST242" s="59"/>
      <c r="SU242" s="58"/>
      <c r="SV242" s="58"/>
      <c r="SW242" s="58"/>
      <c r="SX242" s="108"/>
      <c r="SY242" s="167">
        <f>SUM(SZ242:TN242)</f>
        <v>0</v>
      </c>
      <c r="SZ242" s="58"/>
      <c r="TA242" s="58"/>
      <c r="TB242" s="58"/>
      <c r="TC242" s="58"/>
      <c r="TD242" s="58"/>
      <c r="TE242" s="58"/>
      <c r="TF242" s="58"/>
      <c r="TG242" s="58"/>
      <c r="TH242" s="58"/>
      <c r="TI242" s="58"/>
      <c r="TJ242" s="59"/>
      <c r="TK242" s="58"/>
      <c r="TL242" s="58"/>
      <c r="TM242" s="58"/>
      <c r="TN242" s="108"/>
      <c r="TO242" s="167">
        <f>SUM(TP242:UD242)</f>
        <v>0</v>
      </c>
      <c r="TP242" s="58"/>
      <c r="TQ242" s="58"/>
      <c r="TR242" s="58"/>
      <c r="TS242" s="58"/>
      <c r="TT242" s="58"/>
      <c r="TU242" s="58"/>
      <c r="TV242" s="58"/>
      <c r="TW242" s="58"/>
      <c r="TX242" s="58"/>
      <c r="TY242" s="58"/>
      <c r="TZ242" s="59"/>
      <c r="UA242" s="58"/>
      <c r="UB242" s="58"/>
      <c r="UC242" s="58"/>
      <c r="UD242" s="108"/>
      <c r="UE242" s="167">
        <f>SUM(UF242:VD242)</f>
        <v>0</v>
      </c>
      <c r="UF242" s="58"/>
      <c r="UG242" s="58"/>
      <c r="UH242" s="58"/>
      <c r="UI242" s="58"/>
      <c r="UJ242" s="58"/>
      <c r="UK242" s="58"/>
      <c r="UL242" s="58"/>
      <c r="UM242" s="58"/>
      <c r="UN242" s="58"/>
      <c r="UO242" s="58"/>
      <c r="UP242" s="59"/>
      <c r="UQ242" s="58"/>
      <c r="UR242" s="58"/>
      <c r="US242" s="58"/>
      <c r="UT242" s="58"/>
      <c r="UU242" s="58"/>
      <c r="UV242" s="58"/>
      <c r="UW242" s="58"/>
      <c r="UX242" s="58"/>
      <c r="UY242" s="58"/>
      <c r="UZ242" s="58"/>
      <c r="VA242" s="58"/>
      <c r="VB242" s="58"/>
      <c r="VC242" s="58"/>
      <c r="VD242" s="108"/>
      <c r="VE242" s="9" t="str">
        <f t="shared" si="1698"/>
        <v>-</v>
      </c>
    </row>
    <row r="243" spans="1:577" ht="20.149999999999999" customHeight="1">
      <c r="A243" s="15">
        <v>65</v>
      </c>
      <c r="B243" s="15"/>
      <c r="C243" s="16"/>
      <c r="D243" s="17" t="s">
        <v>223</v>
      </c>
      <c r="E243" s="194">
        <f t="shared" ref="E243:BP243" si="2020">E244+E250+E259+E262+E268+E271+E278+E281+E284</f>
        <v>0</v>
      </c>
      <c r="F243" s="195">
        <f t="shared" si="2020"/>
        <v>0</v>
      </c>
      <c r="G243" s="195">
        <f t="shared" si="2020"/>
        <v>0</v>
      </c>
      <c r="H243" s="196">
        <f t="shared" si="2020"/>
        <v>0</v>
      </c>
      <c r="I243" s="228">
        <f t="shared" si="2020"/>
        <v>0</v>
      </c>
      <c r="J243" s="195">
        <f t="shared" si="2020"/>
        <v>0</v>
      </c>
      <c r="K243" s="61">
        <f t="shared" si="2020"/>
        <v>0</v>
      </c>
      <c r="L243" s="60">
        <f t="shared" si="2020"/>
        <v>0</v>
      </c>
      <c r="M243" s="60">
        <f t="shared" si="2020"/>
        <v>0</v>
      </c>
      <c r="N243" s="60">
        <f t="shared" si="2020"/>
        <v>0</v>
      </c>
      <c r="O243" s="60">
        <f t="shared" si="2020"/>
        <v>0</v>
      </c>
      <c r="P243" s="60">
        <f t="shared" si="2020"/>
        <v>0</v>
      </c>
      <c r="Q243" s="60">
        <f t="shared" si="2020"/>
        <v>0</v>
      </c>
      <c r="R243" s="60">
        <f t="shared" si="2020"/>
        <v>0</v>
      </c>
      <c r="S243" s="60">
        <f t="shared" si="2020"/>
        <v>0</v>
      </c>
      <c r="T243" s="60">
        <f t="shared" si="2020"/>
        <v>0</v>
      </c>
      <c r="U243" s="61">
        <f t="shared" si="2020"/>
        <v>0</v>
      </c>
      <c r="V243" s="60">
        <f t="shared" si="2020"/>
        <v>0</v>
      </c>
      <c r="W243" s="60">
        <f t="shared" si="2020"/>
        <v>0</v>
      </c>
      <c r="X243" s="60">
        <f t="shared" si="2020"/>
        <v>0</v>
      </c>
      <c r="Y243" s="109">
        <f t="shared" si="2020"/>
        <v>0</v>
      </c>
      <c r="Z243" s="61">
        <f t="shared" si="2020"/>
        <v>0</v>
      </c>
      <c r="AA243" s="60">
        <f t="shared" si="2020"/>
        <v>0</v>
      </c>
      <c r="AB243" s="60">
        <f t="shared" si="2020"/>
        <v>0</v>
      </c>
      <c r="AC243" s="60">
        <f t="shared" si="2020"/>
        <v>0</v>
      </c>
      <c r="AD243" s="60">
        <f t="shared" si="2020"/>
        <v>0</v>
      </c>
      <c r="AE243" s="60">
        <f t="shared" si="2020"/>
        <v>0</v>
      </c>
      <c r="AF243" s="60">
        <f t="shared" si="2020"/>
        <v>0</v>
      </c>
      <c r="AG243" s="60">
        <f t="shared" si="2020"/>
        <v>0</v>
      </c>
      <c r="AH243" s="60">
        <f t="shared" si="2020"/>
        <v>0</v>
      </c>
      <c r="AI243" s="60">
        <f t="shared" si="2020"/>
        <v>0</v>
      </c>
      <c r="AJ243" s="60">
        <f t="shared" si="2020"/>
        <v>0</v>
      </c>
      <c r="AK243" s="61">
        <f t="shared" si="2020"/>
        <v>0</v>
      </c>
      <c r="AL243" s="60">
        <f t="shared" si="2020"/>
        <v>0</v>
      </c>
      <c r="AM243" s="60">
        <f t="shared" si="2020"/>
        <v>0</v>
      </c>
      <c r="AN243" s="60">
        <f t="shared" si="2020"/>
        <v>0</v>
      </c>
      <c r="AO243" s="109">
        <f t="shared" si="2020"/>
        <v>0</v>
      </c>
      <c r="AP243" s="61">
        <f t="shared" si="2020"/>
        <v>0</v>
      </c>
      <c r="AQ243" s="60">
        <f t="shared" si="2020"/>
        <v>0</v>
      </c>
      <c r="AR243" s="60">
        <f t="shared" si="2020"/>
        <v>0</v>
      </c>
      <c r="AS243" s="60">
        <f t="shared" si="2020"/>
        <v>0</v>
      </c>
      <c r="AT243" s="60">
        <f t="shared" si="2020"/>
        <v>0</v>
      </c>
      <c r="AU243" s="60">
        <f t="shared" si="2020"/>
        <v>0</v>
      </c>
      <c r="AV243" s="60">
        <f t="shared" si="2020"/>
        <v>0</v>
      </c>
      <c r="AW243" s="60">
        <f t="shared" si="2020"/>
        <v>0</v>
      </c>
      <c r="AX243" s="60">
        <f t="shared" si="2020"/>
        <v>0</v>
      </c>
      <c r="AY243" s="60">
        <f t="shared" si="2020"/>
        <v>0</v>
      </c>
      <c r="AZ243" s="60">
        <f t="shared" si="2020"/>
        <v>0</v>
      </c>
      <c r="BA243" s="61">
        <f t="shared" si="2020"/>
        <v>0</v>
      </c>
      <c r="BB243" s="60">
        <f t="shared" si="2020"/>
        <v>0</v>
      </c>
      <c r="BC243" s="60">
        <f t="shared" si="2020"/>
        <v>0</v>
      </c>
      <c r="BD243" s="60">
        <f t="shared" si="2020"/>
        <v>0</v>
      </c>
      <c r="BE243" s="109">
        <f t="shared" si="2020"/>
        <v>0</v>
      </c>
      <c r="BF243" s="61">
        <f t="shared" si="2020"/>
        <v>0</v>
      </c>
      <c r="BG243" s="60">
        <f t="shared" si="2020"/>
        <v>0</v>
      </c>
      <c r="BH243" s="60">
        <f t="shared" si="2020"/>
        <v>0</v>
      </c>
      <c r="BI243" s="60">
        <f t="shared" si="2020"/>
        <v>0</v>
      </c>
      <c r="BJ243" s="60">
        <f t="shared" si="2020"/>
        <v>0</v>
      </c>
      <c r="BK243" s="60">
        <f t="shared" si="2020"/>
        <v>0</v>
      </c>
      <c r="BL243" s="60">
        <f t="shared" si="2020"/>
        <v>0</v>
      </c>
      <c r="BM243" s="60">
        <f t="shared" si="2020"/>
        <v>0</v>
      </c>
      <c r="BN243" s="60">
        <f t="shared" si="2020"/>
        <v>0</v>
      </c>
      <c r="BO243" s="60">
        <f t="shared" si="2020"/>
        <v>0</v>
      </c>
      <c r="BP243" s="60">
        <f t="shared" si="2020"/>
        <v>0</v>
      </c>
      <c r="BQ243" s="61">
        <f t="shared" ref="BQ243:EM243" si="2021">BQ244+BQ250+BQ259+BQ262+BQ268+BQ271+BQ278+BQ281+BQ284</f>
        <v>0</v>
      </c>
      <c r="BR243" s="60">
        <f t="shared" si="2021"/>
        <v>0</v>
      </c>
      <c r="BS243" s="60">
        <f t="shared" si="2021"/>
        <v>0</v>
      </c>
      <c r="BT243" s="60">
        <f t="shared" si="2021"/>
        <v>0</v>
      </c>
      <c r="BU243" s="109">
        <f t="shared" si="2021"/>
        <v>0</v>
      </c>
      <c r="BV243" s="61">
        <f t="shared" si="2021"/>
        <v>0</v>
      </c>
      <c r="BW243" s="60">
        <f t="shared" si="2021"/>
        <v>0</v>
      </c>
      <c r="BX243" s="60">
        <f t="shared" si="2021"/>
        <v>0</v>
      </c>
      <c r="BY243" s="60">
        <f t="shared" si="2021"/>
        <v>0</v>
      </c>
      <c r="BZ243" s="60">
        <f t="shared" si="2021"/>
        <v>0</v>
      </c>
      <c r="CA243" s="60">
        <f t="shared" si="2021"/>
        <v>0</v>
      </c>
      <c r="CB243" s="60">
        <f t="shared" si="2021"/>
        <v>0</v>
      </c>
      <c r="CC243" s="60">
        <f t="shared" si="2021"/>
        <v>0</v>
      </c>
      <c r="CD243" s="60">
        <f t="shared" si="2021"/>
        <v>0</v>
      </c>
      <c r="CE243" s="60">
        <f t="shared" si="2021"/>
        <v>0</v>
      </c>
      <c r="CF243" s="60">
        <f t="shared" si="2021"/>
        <v>0</v>
      </c>
      <c r="CG243" s="61">
        <f t="shared" si="2021"/>
        <v>0</v>
      </c>
      <c r="CH243" s="60">
        <f t="shared" si="2021"/>
        <v>0</v>
      </c>
      <c r="CI243" s="60">
        <f t="shared" si="2021"/>
        <v>0</v>
      </c>
      <c r="CJ243" s="60">
        <f t="shared" si="2021"/>
        <v>0</v>
      </c>
      <c r="CK243" s="60">
        <f t="shared" si="2021"/>
        <v>0</v>
      </c>
      <c r="CL243" s="60">
        <f t="shared" si="2021"/>
        <v>0</v>
      </c>
      <c r="CM243" s="60">
        <f t="shared" si="2021"/>
        <v>0</v>
      </c>
      <c r="CN243" s="60">
        <f t="shared" si="2021"/>
        <v>0</v>
      </c>
      <c r="CO243" s="60">
        <f t="shared" si="2021"/>
        <v>0</v>
      </c>
      <c r="CP243" s="60">
        <f t="shared" si="2021"/>
        <v>0</v>
      </c>
      <c r="CQ243" s="60">
        <f t="shared" si="2021"/>
        <v>0</v>
      </c>
      <c r="CR243" s="60">
        <f t="shared" si="2021"/>
        <v>0</v>
      </c>
      <c r="CS243" s="60">
        <f t="shared" si="2021"/>
        <v>0</v>
      </c>
      <c r="CT243" s="60">
        <f t="shared" si="2021"/>
        <v>0</v>
      </c>
      <c r="CU243" s="109">
        <f t="shared" si="2021"/>
        <v>0</v>
      </c>
      <c r="CV243" s="151">
        <f t="shared" si="2021"/>
        <v>0</v>
      </c>
      <c r="CW243" s="61">
        <f t="shared" si="2021"/>
        <v>0</v>
      </c>
      <c r="CX243" s="60">
        <f t="shared" si="2021"/>
        <v>0</v>
      </c>
      <c r="CY243" s="60">
        <f t="shared" si="2021"/>
        <v>0</v>
      </c>
      <c r="CZ243" s="60">
        <f t="shared" si="2021"/>
        <v>0</v>
      </c>
      <c r="DA243" s="60">
        <f t="shared" si="2021"/>
        <v>0</v>
      </c>
      <c r="DB243" s="60">
        <f t="shared" si="2021"/>
        <v>0</v>
      </c>
      <c r="DC243" s="60">
        <f t="shared" si="2021"/>
        <v>0</v>
      </c>
      <c r="DD243" s="60">
        <f t="shared" si="2021"/>
        <v>0</v>
      </c>
      <c r="DE243" s="60">
        <f t="shared" si="2021"/>
        <v>0</v>
      </c>
      <c r="DF243" s="60">
        <f t="shared" si="2021"/>
        <v>0</v>
      </c>
      <c r="DG243" s="60">
        <f t="shared" si="2021"/>
        <v>0</v>
      </c>
      <c r="DH243" s="61">
        <f t="shared" si="2021"/>
        <v>0</v>
      </c>
      <c r="DI243" s="60">
        <f t="shared" si="2021"/>
        <v>0</v>
      </c>
      <c r="DJ243" s="60">
        <f t="shared" si="2021"/>
        <v>0</v>
      </c>
      <c r="DK243" s="60">
        <f t="shared" si="2021"/>
        <v>0</v>
      </c>
      <c r="DL243" s="109">
        <f t="shared" si="2021"/>
        <v>0</v>
      </c>
      <c r="DM243" s="61">
        <f t="shared" si="2021"/>
        <v>0</v>
      </c>
      <c r="DN243" s="60">
        <f t="shared" si="2021"/>
        <v>0</v>
      </c>
      <c r="DO243" s="60">
        <f t="shared" si="2021"/>
        <v>0</v>
      </c>
      <c r="DP243" s="60">
        <f t="shared" si="2021"/>
        <v>0</v>
      </c>
      <c r="DQ243" s="60">
        <f t="shared" si="2021"/>
        <v>0</v>
      </c>
      <c r="DR243" s="60">
        <f t="shared" si="2021"/>
        <v>0</v>
      </c>
      <c r="DS243" s="60">
        <f t="shared" si="2021"/>
        <v>0</v>
      </c>
      <c r="DT243" s="60">
        <f t="shared" si="2021"/>
        <v>0</v>
      </c>
      <c r="DU243" s="60">
        <f t="shared" si="2021"/>
        <v>0</v>
      </c>
      <c r="DV243" s="60">
        <f t="shared" si="2021"/>
        <v>0</v>
      </c>
      <c r="DW243" s="60">
        <f t="shared" si="2021"/>
        <v>0</v>
      </c>
      <c r="DX243" s="61">
        <f t="shared" si="2021"/>
        <v>0</v>
      </c>
      <c r="DY243" s="60">
        <f t="shared" si="2021"/>
        <v>0</v>
      </c>
      <c r="DZ243" s="60">
        <f t="shared" si="2021"/>
        <v>0</v>
      </c>
      <c r="EA243" s="60">
        <f t="shared" si="2021"/>
        <v>0</v>
      </c>
      <c r="EB243" s="109">
        <f t="shared" si="2021"/>
        <v>0</v>
      </c>
      <c r="EC243" s="61">
        <f t="shared" si="2021"/>
        <v>0</v>
      </c>
      <c r="ED243" s="60">
        <f t="shared" si="2021"/>
        <v>0</v>
      </c>
      <c r="EE243" s="60">
        <f t="shared" si="2021"/>
        <v>0</v>
      </c>
      <c r="EF243" s="60">
        <f t="shared" si="2021"/>
        <v>0</v>
      </c>
      <c r="EG243" s="60">
        <f t="shared" si="2021"/>
        <v>0</v>
      </c>
      <c r="EH243" s="60">
        <f t="shared" si="2021"/>
        <v>0</v>
      </c>
      <c r="EI243" s="60">
        <f t="shared" si="2021"/>
        <v>0</v>
      </c>
      <c r="EJ243" s="60">
        <f t="shared" si="2021"/>
        <v>0</v>
      </c>
      <c r="EK243" s="60">
        <f t="shared" si="2021"/>
        <v>0</v>
      </c>
      <c r="EL243" s="60">
        <f t="shared" si="2021"/>
        <v>0</v>
      </c>
      <c r="EM243" s="60">
        <f t="shared" si="2021"/>
        <v>0</v>
      </c>
      <c r="EN243" s="61">
        <f t="shared" ref="EN243:GY243" si="2022">EN244+EN250+EN259+EN262+EN268+EN271+EN278+EN281+EN284</f>
        <v>0</v>
      </c>
      <c r="EO243" s="60">
        <f t="shared" si="2022"/>
        <v>0</v>
      </c>
      <c r="EP243" s="60">
        <f t="shared" si="2022"/>
        <v>0</v>
      </c>
      <c r="EQ243" s="60">
        <f t="shared" si="2022"/>
        <v>0</v>
      </c>
      <c r="ER243" s="109">
        <f t="shared" si="2022"/>
        <v>0</v>
      </c>
      <c r="ES243" s="61">
        <f t="shared" si="2022"/>
        <v>0</v>
      </c>
      <c r="ET243" s="60">
        <f t="shared" si="2022"/>
        <v>0</v>
      </c>
      <c r="EU243" s="60">
        <f t="shared" si="2022"/>
        <v>0</v>
      </c>
      <c r="EV243" s="60">
        <f t="shared" si="2022"/>
        <v>0</v>
      </c>
      <c r="EW243" s="60">
        <f t="shared" si="2022"/>
        <v>0</v>
      </c>
      <c r="EX243" s="60">
        <f t="shared" si="2022"/>
        <v>0</v>
      </c>
      <c r="EY243" s="60">
        <f t="shared" si="2022"/>
        <v>0</v>
      </c>
      <c r="EZ243" s="60">
        <f t="shared" si="2022"/>
        <v>0</v>
      </c>
      <c r="FA243" s="60">
        <f t="shared" si="2022"/>
        <v>0</v>
      </c>
      <c r="FB243" s="60">
        <f t="shared" si="2022"/>
        <v>0</v>
      </c>
      <c r="FC243" s="60">
        <f t="shared" si="2022"/>
        <v>0</v>
      </c>
      <c r="FD243" s="61">
        <f t="shared" si="2022"/>
        <v>0</v>
      </c>
      <c r="FE243" s="60">
        <f t="shared" si="2022"/>
        <v>0</v>
      </c>
      <c r="FF243" s="60">
        <f t="shared" si="2022"/>
        <v>0</v>
      </c>
      <c r="FG243" s="60">
        <f t="shared" si="2022"/>
        <v>0</v>
      </c>
      <c r="FH243" s="109">
        <f t="shared" si="2022"/>
        <v>0</v>
      </c>
      <c r="FI243" s="61">
        <f t="shared" si="2022"/>
        <v>0</v>
      </c>
      <c r="FJ243" s="60">
        <f t="shared" si="2022"/>
        <v>0</v>
      </c>
      <c r="FK243" s="60">
        <f t="shared" si="2022"/>
        <v>0</v>
      </c>
      <c r="FL243" s="60">
        <f t="shared" si="2022"/>
        <v>0</v>
      </c>
      <c r="FM243" s="60">
        <f t="shared" si="2022"/>
        <v>0</v>
      </c>
      <c r="FN243" s="60">
        <f t="shared" si="2022"/>
        <v>0</v>
      </c>
      <c r="FO243" s="60">
        <f t="shared" si="2022"/>
        <v>0</v>
      </c>
      <c r="FP243" s="60">
        <f t="shared" si="2022"/>
        <v>0</v>
      </c>
      <c r="FQ243" s="60">
        <f t="shared" si="2022"/>
        <v>0</v>
      </c>
      <c r="FR243" s="60">
        <f t="shared" si="2022"/>
        <v>0</v>
      </c>
      <c r="FS243" s="60">
        <f t="shared" si="2022"/>
        <v>0</v>
      </c>
      <c r="FT243" s="61">
        <f t="shared" si="2022"/>
        <v>0</v>
      </c>
      <c r="FU243" s="60">
        <f t="shared" si="2022"/>
        <v>0</v>
      </c>
      <c r="FV243" s="60">
        <f t="shared" si="2022"/>
        <v>0</v>
      </c>
      <c r="FW243" s="60">
        <f t="shared" si="2022"/>
        <v>0</v>
      </c>
      <c r="FX243" s="109">
        <f t="shared" si="2022"/>
        <v>0</v>
      </c>
      <c r="FY243" s="61">
        <f t="shared" si="2022"/>
        <v>0</v>
      </c>
      <c r="FZ243" s="60">
        <f t="shared" si="2022"/>
        <v>0</v>
      </c>
      <c r="GA243" s="60">
        <f t="shared" si="2022"/>
        <v>0</v>
      </c>
      <c r="GB243" s="60">
        <f t="shared" si="2022"/>
        <v>0</v>
      </c>
      <c r="GC243" s="60">
        <f t="shared" si="2022"/>
        <v>0</v>
      </c>
      <c r="GD243" s="60">
        <f t="shared" si="2022"/>
        <v>0</v>
      </c>
      <c r="GE243" s="60">
        <f t="shared" si="2022"/>
        <v>0</v>
      </c>
      <c r="GF243" s="60">
        <f t="shared" si="2022"/>
        <v>0</v>
      </c>
      <c r="GG243" s="60">
        <f t="shared" si="2022"/>
        <v>0</v>
      </c>
      <c r="GH243" s="60">
        <f t="shared" si="2022"/>
        <v>0</v>
      </c>
      <c r="GI243" s="60">
        <f t="shared" si="2022"/>
        <v>0</v>
      </c>
      <c r="GJ243" s="61">
        <f t="shared" si="2022"/>
        <v>0</v>
      </c>
      <c r="GK243" s="60">
        <f t="shared" si="2022"/>
        <v>0</v>
      </c>
      <c r="GL243" s="60">
        <f t="shared" si="2022"/>
        <v>0</v>
      </c>
      <c r="GM243" s="60">
        <f t="shared" si="2022"/>
        <v>0</v>
      </c>
      <c r="GN243" s="109">
        <f t="shared" si="2022"/>
        <v>0</v>
      </c>
      <c r="GO243" s="61">
        <f t="shared" si="2022"/>
        <v>0</v>
      </c>
      <c r="GP243" s="60">
        <f t="shared" si="2022"/>
        <v>0</v>
      </c>
      <c r="GQ243" s="60">
        <f t="shared" si="2022"/>
        <v>0</v>
      </c>
      <c r="GR243" s="60">
        <f t="shared" si="2022"/>
        <v>0</v>
      </c>
      <c r="GS243" s="60">
        <f t="shared" si="2022"/>
        <v>0</v>
      </c>
      <c r="GT243" s="60">
        <f t="shared" si="2022"/>
        <v>0</v>
      </c>
      <c r="GU243" s="60">
        <f t="shared" si="2022"/>
        <v>0</v>
      </c>
      <c r="GV243" s="60">
        <f t="shared" si="2022"/>
        <v>0</v>
      </c>
      <c r="GW243" s="60">
        <f t="shared" si="2022"/>
        <v>0</v>
      </c>
      <c r="GX243" s="60">
        <f t="shared" si="2022"/>
        <v>0</v>
      </c>
      <c r="GY243" s="60">
        <f t="shared" si="2022"/>
        <v>0</v>
      </c>
      <c r="GZ243" s="61">
        <f t="shared" ref="GZ243:JW243" si="2023">GZ244+GZ250+GZ259+GZ262+GZ268+GZ271+GZ278+GZ281+GZ284</f>
        <v>0</v>
      </c>
      <c r="HA243" s="60">
        <f t="shared" si="2023"/>
        <v>0</v>
      </c>
      <c r="HB243" s="60">
        <f t="shared" si="2023"/>
        <v>0</v>
      </c>
      <c r="HC243" s="60">
        <f t="shared" si="2023"/>
        <v>0</v>
      </c>
      <c r="HD243" s="60">
        <f t="shared" si="2023"/>
        <v>0</v>
      </c>
      <c r="HE243" s="60">
        <f t="shared" si="2023"/>
        <v>0</v>
      </c>
      <c r="HF243" s="60">
        <f t="shared" si="2023"/>
        <v>0</v>
      </c>
      <c r="HG243" s="60">
        <f t="shared" si="2023"/>
        <v>0</v>
      </c>
      <c r="HH243" s="60">
        <f t="shared" si="2023"/>
        <v>0</v>
      </c>
      <c r="HI243" s="60">
        <f t="shared" si="2023"/>
        <v>0</v>
      </c>
      <c r="HJ243" s="60">
        <f t="shared" si="2023"/>
        <v>0</v>
      </c>
      <c r="HK243" s="60">
        <f t="shared" si="2023"/>
        <v>0</v>
      </c>
      <c r="HL243" s="60">
        <f t="shared" si="2023"/>
        <v>0</v>
      </c>
      <c r="HM243" s="60">
        <f t="shared" si="2023"/>
        <v>0</v>
      </c>
      <c r="HN243" s="109">
        <f t="shared" si="2023"/>
        <v>0</v>
      </c>
      <c r="HO243" s="135">
        <f t="shared" si="2023"/>
        <v>0</v>
      </c>
      <c r="HP243" s="151">
        <f t="shared" si="2023"/>
        <v>0</v>
      </c>
      <c r="HQ243" s="61">
        <f t="shared" si="2023"/>
        <v>0</v>
      </c>
      <c r="HR243" s="60">
        <f t="shared" si="2023"/>
        <v>0</v>
      </c>
      <c r="HS243" s="60">
        <f t="shared" si="2023"/>
        <v>0</v>
      </c>
      <c r="HT243" s="60">
        <f t="shared" si="2023"/>
        <v>0</v>
      </c>
      <c r="HU243" s="60">
        <f t="shared" si="2023"/>
        <v>0</v>
      </c>
      <c r="HV243" s="60">
        <f t="shared" si="2023"/>
        <v>0</v>
      </c>
      <c r="HW243" s="60">
        <f t="shared" si="2023"/>
        <v>0</v>
      </c>
      <c r="HX243" s="60">
        <f t="shared" si="2023"/>
        <v>0</v>
      </c>
      <c r="HY243" s="60">
        <f t="shared" si="2023"/>
        <v>0</v>
      </c>
      <c r="HZ243" s="60">
        <f t="shared" si="2023"/>
        <v>0</v>
      </c>
      <c r="IA243" s="60">
        <f t="shared" si="2023"/>
        <v>0</v>
      </c>
      <c r="IB243" s="61">
        <f t="shared" si="2023"/>
        <v>0</v>
      </c>
      <c r="IC243" s="60">
        <f t="shared" si="2023"/>
        <v>0</v>
      </c>
      <c r="ID243" s="60">
        <f t="shared" si="2023"/>
        <v>0</v>
      </c>
      <c r="IE243" s="60">
        <f t="shared" si="2023"/>
        <v>0</v>
      </c>
      <c r="IF243" s="109">
        <f t="shared" si="2023"/>
        <v>0</v>
      </c>
      <c r="IG243" s="61">
        <f t="shared" si="2023"/>
        <v>0</v>
      </c>
      <c r="IH243" s="60">
        <f t="shared" si="2023"/>
        <v>0</v>
      </c>
      <c r="II243" s="60">
        <f t="shared" si="2023"/>
        <v>0</v>
      </c>
      <c r="IJ243" s="60">
        <f t="shared" si="2023"/>
        <v>0</v>
      </c>
      <c r="IK243" s="60">
        <f t="shared" si="2023"/>
        <v>0</v>
      </c>
      <c r="IL243" s="60">
        <f t="shared" si="2023"/>
        <v>0</v>
      </c>
      <c r="IM243" s="60">
        <f t="shared" si="2023"/>
        <v>0</v>
      </c>
      <c r="IN243" s="60">
        <f t="shared" si="2023"/>
        <v>0</v>
      </c>
      <c r="IO243" s="60">
        <f t="shared" si="2023"/>
        <v>0</v>
      </c>
      <c r="IP243" s="60">
        <f t="shared" si="2023"/>
        <v>0</v>
      </c>
      <c r="IQ243" s="60">
        <f t="shared" si="2023"/>
        <v>0</v>
      </c>
      <c r="IR243" s="61">
        <f t="shared" si="2023"/>
        <v>0</v>
      </c>
      <c r="IS243" s="60">
        <f t="shared" si="2023"/>
        <v>0</v>
      </c>
      <c r="IT243" s="60">
        <f t="shared" si="2023"/>
        <v>0</v>
      </c>
      <c r="IU243" s="60">
        <f t="shared" si="2023"/>
        <v>0</v>
      </c>
      <c r="IV243" s="109">
        <f t="shared" si="2023"/>
        <v>0</v>
      </c>
      <c r="IW243" s="61">
        <f t="shared" si="2023"/>
        <v>0</v>
      </c>
      <c r="IX243" s="60">
        <f t="shared" si="2023"/>
        <v>0</v>
      </c>
      <c r="IY243" s="60">
        <f t="shared" si="2023"/>
        <v>0</v>
      </c>
      <c r="IZ243" s="60">
        <f t="shared" si="2023"/>
        <v>0</v>
      </c>
      <c r="JA243" s="60">
        <f t="shared" si="2023"/>
        <v>0</v>
      </c>
      <c r="JB243" s="60">
        <f t="shared" si="2023"/>
        <v>0</v>
      </c>
      <c r="JC243" s="60">
        <f t="shared" si="2023"/>
        <v>0</v>
      </c>
      <c r="JD243" s="60">
        <f t="shared" si="2023"/>
        <v>0</v>
      </c>
      <c r="JE243" s="60">
        <f t="shared" si="2023"/>
        <v>0</v>
      </c>
      <c r="JF243" s="60">
        <f t="shared" si="2023"/>
        <v>0</v>
      </c>
      <c r="JG243" s="60">
        <f t="shared" si="2023"/>
        <v>0</v>
      </c>
      <c r="JH243" s="61">
        <f t="shared" si="2023"/>
        <v>0</v>
      </c>
      <c r="JI243" s="60">
        <f t="shared" si="2023"/>
        <v>0</v>
      </c>
      <c r="JJ243" s="60">
        <f t="shared" si="2023"/>
        <v>0</v>
      </c>
      <c r="JK243" s="60">
        <f t="shared" si="2023"/>
        <v>0</v>
      </c>
      <c r="JL243" s="109">
        <f t="shared" si="2023"/>
        <v>0</v>
      </c>
      <c r="JM243" s="61">
        <f t="shared" si="2023"/>
        <v>0</v>
      </c>
      <c r="JN243" s="60">
        <f t="shared" si="2023"/>
        <v>0</v>
      </c>
      <c r="JO243" s="60">
        <f t="shared" si="2023"/>
        <v>0</v>
      </c>
      <c r="JP243" s="60">
        <f t="shared" si="2023"/>
        <v>0</v>
      </c>
      <c r="JQ243" s="60">
        <f t="shared" si="2023"/>
        <v>0</v>
      </c>
      <c r="JR243" s="60">
        <f t="shared" si="2023"/>
        <v>0</v>
      </c>
      <c r="JS243" s="60">
        <f t="shared" si="2023"/>
        <v>0</v>
      </c>
      <c r="JT243" s="60">
        <f t="shared" si="2023"/>
        <v>0</v>
      </c>
      <c r="JU243" s="60">
        <f t="shared" si="2023"/>
        <v>0</v>
      </c>
      <c r="JV243" s="60">
        <f t="shared" si="2023"/>
        <v>0</v>
      </c>
      <c r="JW243" s="60">
        <f t="shared" si="2023"/>
        <v>0</v>
      </c>
      <c r="JX243" s="61">
        <f t="shared" ref="JX243:MT243" si="2024">JX244+JX250+JX259+JX262+JX268+JX271+JX278+JX281+JX284</f>
        <v>0</v>
      </c>
      <c r="JY243" s="60">
        <f t="shared" si="2024"/>
        <v>0</v>
      </c>
      <c r="JZ243" s="60">
        <f t="shared" si="2024"/>
        <v>0</v>
      </c>
      <c r="KA243" s="60">
        <f t="shared" si="2024"/>
        <v>0</v>
      </c>
      <c r="KB243" s="109">
        <f t="shared" si="2024"/>
        <v>0</v>
      </c>
      <c r="KC243" s="61">
        <f t="shared" si="2024"/>
        <v>0</v>
      </c>
      <c r="KD243" s="60">
        <f t="shared" si="2024"/>
        <v>0</v>
      </c>
      <c r="KE243" s="60">
        <f t="shared" si="2024"/>
        <v>0</v>
      </c>
      <c r="KF243" s="60">
        <f t="shared" si="2024"/>
        <v>0</v>
      </c>
      <c r="KG243" s="60">
        <f t="shared" si="2024"/>
        <v>0</v>
      </c>
      <c r="KH243" s="60">
        <f t="shared" si="2024"/>
        <v>0</v>
      </c>
      <c r="KI243" s="60">
        <f t="shared" si="2024"/>
        <v>0</v>
      </c>
      <c r="KJ243" s="60">
        <f t="shared" si="2024"/>
        <v>0</v>
      </c>
      <c r="KK243" s="60">
        <f t="shared" si="2024"/>
        <v>0</v>
      </c>
      <c r="KL243" s="60">
        <f t="shared" si="2024"/>
        <v>0</v>
      </c>
      <c r="KM243" s="60">
        <f t="shared" si="2024"/>
        <v>0</v>
      </c>
      <c r="KN243" s="61">
        <f t="shared" si="2024"/>
        <v>0</v>
      </c>
      <c r="KO243" s="60">
        <f t="shared" si="2024"/>
        <v>0</v>
      </c>
      <c r="KP243" s="60">
        <f t="shared" si="2024"/>
        <v>0</v>
      </c>
      <c r="KQ243" s="60">
        <f t="shared" si="2024"/>
        <v>0</v>
      </c>
      <c r="KR243" s="60">
        <f t="shared" si="2024"/>
        <v>0</v>
      </c>
      <c r="KS243" s="60">
        <f t="shared" si="2024"/>
        <v>0</v>
      </c>
      <c r="KT243" s="60">
        <f t="shared" si="2024"/>
        <v>0</v>
      </c>
      <c r="KU243" s="60">
        <f t="shared" si="2024"/>
        <v>0</v>
      </c>
      <c r="KV243" s="60">
        <f t="shared" si="2024"/>
        <v>0</v>
      </c>
      <c r="KW243" s="60">
        <f t="shared" si="2024"/>
        <v>0</v>
      </c>
      <c r="KX243" s="60">
        <f t="shared" si="2024"/>
        <v>0</v>
      </c>
      <c r="KY243" s="60">
        <f t="shared" si="2024"/>
        <v>0</v>
      </c>
      <c r="KZ243" s="60">
        <f t="shared" si="2024"/>
        <v>0</v>
      </c>
      <c r="LA243" s="60">
        <f t="shared" si="2024"/>
        <v>0</v>
      </c>
      <c r="LB243" s="109">
        <f t="shared" si="2024"/>
        <v>0</v>
      </c>
      <c r="LC243" s="151">
        <f t="shared" si="2024"/>
        <v>0</v>
      </c>
      <c r="LD243" s="61">
        <f t="shared" si="2024"/>
        <v>0</v>
      </c>
      <c r="LE243" s="60">
        <f t="shared" si="2024"/>
        <v>0</v>
      </c>
      <c r="LF243" s="60">
        <f t="shared" si="2024"/>
        <v>0</v>
      </c>
      <c r="LG243" s="60">
        <f t="shared" si="2024"/>
        <v>0</v>
      </c>
      <c r="LH243" s="60">
        <f t="shared" si="2024"/>
        <v>0</v>
      </c>
      <c r="LI243" s="60">
        <f t="shared" si="2024"/>
        <v>0</v>
      </c>
      <c r="LJ243" s="60">
        <f t="shared" si="2024"/>
        <v>0</v>
      </c>
      <c r="LK243" s="60">
        <f t="shared" si="2024"/>
        <v>0</v>
      </c>
      <c r="LL243" s="60">
        <f t="shared" si="2024"/>
        <v>0</v>
      </c>
      <c r="LM243" s="60">
        <f t="shared" si="2024"/>
        <v>0</v>
      </c>
      <c r="LN243" s="60">
        <f t="shared" si="2024"/>
        <v>0</v>
      </c>
      <c r="LO243" s="61">
        <f t="shared" si="2024"/>
        <v>0</v>
      </c>
      <c r="LP243" s="60">
        <f t="shared" si="2024"/>
        <v>0</v>
      </c>
      <c r="LQ243" s="60">
        <f t="shared" si="2024"/>
        <v>0</v>
      </c>
      <c r="LR243" s="60">
        <f t="shared" si="2024"/>
        <v>0</v>
      </c>
      <c r="LS243" s="109">
        <f t="shared" si="2024"/>
        <v>0</v>
      </c>
      <c r="LT243" s="61">
        <f t="shared" si="2024"/>
        <v>0</v>
      </c>
      <c r="LU243" s="60">
        <f t="shared" si="2024"/>
        <v>0</v>
      </c>
      <c r="LV243" s="60">
        <f t="shared" si="2024"/>
        <v>0</v>
      </c>
      <c r="LW243" s="60">
        <f t="shared" si="2024"/>
        <v>0</v>
      </c>
      <c r="LX243" s="60">
        <f t="shared" si="2024"/>
        <v>0</v>
      </c>
      <c r="LY243" s="60">
        <f t="shared" si="2024"/>
        <v>0</v>
      </c>
      <c r="LZ243" s="60">
        <f t="shared" si="2024"/>
        <v>0</v>
      </c>
      <c r="MA243" s="60">
        <f t="shared" si="2024"/>
        <v>0</v>
      </c>
      <c r="MB243" s="60">
        <f t="shared" si="2024"/>
        <v>0</v>
      </c>
      <c r="MC243" s="60">
        <f t="shared" si="2024"/>
        <v>0</v>
      </c>
      <c r="MD243" s="60">
        <f t="shared" si="2024"/>
        <v>0</v>
      </c>
      <c r="ME243" s="61">
        <f t="shared" si="2024"/>
        <v>0</v>
      </c>
      <c r="MF243" s="60">
        <f t="shared" si="2024"/>
        <v>0</v>
      </c>
      <c r="MG243" s="60">
        <f t="shared" si="2024"/>
        <v>0</v>
      </c>
      <c r="MH243" s="60">
        <f t="shared" si="2024"/>
        <v>0</v>
      </c>
      <c r="MI243" s="109">
        <f t="shared" si="2024"/>
        <v>0</v>
      </c>
      <c r="MJ243" s="61">
        <f t="shared" si="2024"/>
        <v>0</v>
      </c>
      <c r="MK243" s="60">
        <f t="shared" si="2024"/>
        <v>0</v>
      </c>
      <c r="ML243" s="60">
        <f t="shared" si="2024"/>
        <v>0</v>
      </c>
      <c r="MM243" s="60">
        <f t="shared" si="2024"/>
        <v>0</v>
      </c>
      <c r="MN243" s="60">
        <f t="shared" si="2024"/>
        <v>0</v>
      </c>
      <c r="MO243" s="60">
        <f t="shared" si="2024"/>
        <v>0</v>
      </c>
      <c r="MP243" s="60">
        <f t="shared" si="2024"/>
        <v>0</v>
      </c>
      <c r="MQ243" s="60">
        <f t="shared" si="2024"/>
        <v>0</v>
      </c>
      <c r="MR243" s="60">
        <f t="shared" si="2024"/>
        <v>0</v>
      </c>
      <c r="MS243" s="60">
        <f t="shared" si="2024"/>
        <v>0</v>
      </c>
      <c r="MT243" s="60">
        <f t="shared" si="2024"/>
        <v>0</v>
      </c>
      <c r="MU243" s="61">
        <f t="shared" ref="MU243:PF243" si="2025">MU244+MU250+MU259+MU262+MU268+MU271+MU278+MU281+MU284</f>
        <v>0</v>
      </c>
      <c r="MV243" s="60">
        <f t="shared" si="2025"/>
        <v>0</v>
      </c>
      <c r="MW243" s="60">
        <f t="shared" si="2025"/>
        <v>0</v>
      </c>
      <c r="MX243" s="60">
        <f t="shared" si="2025"/>
        <v>0</v>
      </c>
      <c r="MY243" s="109">
        <f t="shared" si="2025"/>
        <v>0</v>
      </c>
      <c r="MZ243" s="61">
        <f t="shared" si="2025"/>
        <v>0</v>
      </c>
      <c r="NA243" s="60">
        <f t="shared" si="2025"/>
        <v>0</v>
      </c>
      <c r="NB243" s="60">
        <f t="shared" si="2025"/>
        <v>0</v>
      </c>
      <c r="NC243" s="60">
        <f t="shared" si="2025"/>
        <v>0</v>
      </c>
      <c r="ND243" s="60">
        <f t="shared" si="2025"/>
        <v>0</v>
      </c>
      <c r="NE243" s="60">
        <f t="shared" si="2025"/>
        <v>0</v>
      </c>
      <c r="NF243" s="60">
        <f t="shared" si="2025"/>
        <v>0</v>
      </c>
      <c r="NG243" s="60">
        <f t="shared" si="2025"/>
        <v>0</v>
      </c>
      <c r="NH243" s="60">
        <f t="shared" si="2025"/>
        <v>0</v>
      </c>
      <c r="NI243" s="60">
        <f t="shared" si="2025"/>
        <v>0</v>
      </c>
      <c r="NJ243" s="60">
        <f t="shared" si="2025"/>
        <v>0</v>
      </c>
      <c r="NK243" s="61">
        <f t="shared" si="2025"/>
        <v>0</v>
      </c>
      <c r="NL243" s="60">
        <f t="shared" si="2025"/>
        <v>0</v>
      </c>
      <c r="NM243" s="60">
        <f t="shared" si="2025"/>
        <v>0</v>
      </c>
      <c r="NN243" s="60">
        <f t="shared" si="2025"/>
        <v>0</v>
      </c>
      <c r="NO243" s="109">
        <f t="shared" si="2025"/>
        <v>0</v>
      </c>
      <c r="NP243" s="61">
        <f t="shared" si="2025"/>
        <v>0</v>
      </c>
      <c r="NQ243" s="60">
        <f t="shared" si="2025"/>
        <v>0</v>
      </c>
      <c r="NR243" s="60">
        <f t="shared" si="2025"/>
        <v>0</v>
      </c>
      <c r="NS243" s="60">
        <f t="shared" si="2025"/>
        <v>0</v>
      </c>
      <c r="NT243" s="60">
        <f t="shared" si="2025"/>
        <v>0</v>
      </c>
      <c r="NU243" s="60">
        <f t="shared" si="2025"/>
        <v>0</v>
      </c>
      <c r="NV243" s="60">
        <f t="shared" si="2025"/>
        <v>0</v>
      </c>
      <c r="NW243" s="60">
        <f t="shared" si="2025"/>
        <v>0</v>
      </c>
      <c r="NX243" s="60">
        <f t="shared" si="2025"/>
        <v>0</v>
      </c>
      <c r="NY243" s="60">
        <f t="shared" si="2025"/>
        <v>0</v>
      </c>
      <c r="NZ243" s="60">
        <f t="shared" si="2025"/>
        <v>0</v>
      </c>
      <c r="OA243" s="61">
        <f t="shared" si="2025"/>
        <v>0</v>
      </c>
      <c r="OB243" s="60">
        <f t="shared" si="2025"/>
        <v>0</v>
      </c>
      <c r="OC243" s="60">
        <f t="shared" si="2025"/>
        <v>0</v>
      </c>
      <c r="OD243" s="60">
        <f t="shared" si="2025"/>
        <v>0</v>
      </c>
      <c r="OE243" s="109">
        <f t="shared" si="2025"/>
        <v>0</v>
      </c>
      <c r="OF243" s="61">
        <f t="shared" si="2025"/>
        <v>0</v>
      </c>
      <c r="OG243" s="60">
        <f t="shared" si="2025"/>
        <v>0</v>
      </c>
      <c r="OH243" s="60">
        <f t="shared" si="2025"/>
        <v>0</v>
      </c>
      <c r="OI243" s="60">
        <f t="shared" si="2025"/>
        <v>0</v>
      </c>
      <c r="OJ243" s="60">
        <f t="shared" si="2025"/>
        <v>0</v>
      </c>
      <c r="OK243" s="60">
        <f t="shared" si="2025"/>
        <v>0</v>
      </c>
      <c r="OL243" s="60">
        <f t="shared" si="2025"/>
        <v>0</v>
      </c>
      <c r="OM243" s="60">
        <f t="shared" si="2025"/>
        <v>0</v>
      </c>
      <c r="ON243" s="60">
        <f t="shared" si="2025"/>
        <v>0</v>
      </c>
      <c r="OO243" s="60">
        <f t="shared" si="2025"/>
        <v>0</v>
      </c>
      <c r="OP243" s="60">
        <f t="shared" si="2025"/>
        <v>0</v>
      </c>
      <c r="OQ243" s="61">
        <f t="shared" si="2025"/>
        <v>0</v>
      </c>
      <c r="OR243" s="60">
        <f t="shared" si="2025"/>
        <v>0</v>
      </c>
      <c r="OS243" s="60">
        <f t="shared" si="2025"/>
        <v>0</v>
      </c>
      <c r="OT243" s="60">
        <f t="shared" si="2025"/>
        <v>0</v>
      </c>
      <c r="OU243" s="109">
        <f t="shared" si="2025"/>
        <v>0</v>
      </c>
      <c r="OV243" s="61">
        <f t="shared" si="2025"/>
        <v>0</v>
      </c>
      <c r="OW243" s="60">
        <f t="shared" si="2025"/>
        <v>0</v>
      </c>
      <c r="OX243" s="60">
        <f t="shared" si="2025"/>
        <v>0</v>
      </c>
      <c r="OY243" s="60">
        <f t="shared" si="2025"/>
        <v>0</v>
      </c>
      <c r="OZ243" s="60">
        <f t="shared" si="2025"/>
        <v>0</v>
      </c>
      <c r="PA243" s="60">
        <f t="shared" si="2025"/>
        <v>0</v>
      </c>
      <c r="PB243" s="60">
        <f t="shared" si="2025"/>
        <v>0</v>
      </c>
      <c r="PC243" s="60">
        <f t="shared" si="2025"/>
        <v>0</v>
      </c>
      <c r="PD243" s="60">
        <f t="shared" si="2025"/>
        <v>0</v>
      </c>
      <c r="PE243" s="60">
        <f t="shared" si="2025"/>
        <v>0</v>
      </c>
      <c r="PF243" s="60">
        <f t="shared" si="2025"/>
        <v>0</v>
      </c>
      <c r="PG243" s="61">
        <f t="shared" ref="PG243:RR243" si="2026">PG244+PG250+PG259+PG262+PG268+PG271+PG278+PG281+PG284</f>
        <v>0</v>
      </c>
      <c r="PH243" s="60">
        <f t="shared" si="2026"/>
        <v>0</v>
      </c>
      <c r="PI243" s="60">
        <f t="shared" si="2026"/>
        <v>0</v>
      </c>
      <c r="PJ243" s="60">
        <f t="shared" si="2026"/>
        <v>0</v>
      </c>
      <c r="PK243" s="109">
        <f t="shared" si="2026"/>
        <v>0</v>
      </c>
      <c r="PL243" s="61">
        <f t="shared" si="2026"/>
        <v>0</v>
      </c>
      <c r="PM243" s="60">
        <f t="shared" si="2026"/>
        <v>0</v>
      </c>
      <c r="PN243" s="60">
        <f t="shared" si="2026"/>
        <v>0</v>
      </c>
      <c r="PO243" s="60">
        <f t="shared" si="2026"/>
        <v>0</v>
      </c>
      <c r="PP243" s="60">
        <f t="shared" si="2026"/>
        <v>0</v>
      </c>
      <c r="PQ243" s="60">
        <f t="shared" si="2026"/>
        <v>0</v>
      </c>
      <c r="PR243" s="60">
        <f t="shared" si="2026"/>
        <v>0</v>
      </c>
      <c r="PS243" s="60">
        <f t="shared" si="2026"/>
        <v>0</v>
      </c>
      <c r="PT243" s="60">
        <f t="shared" si="2026"/>
        <v>0</v>
      </c>
      <c r="PU243" s="60">
        <f t="shared" si="2026"/>
        <v>0</v>
      </c>
      <c r="PV243" s="60">
        <f t="shared" si="2026"/>
        <v>0</v>
      </c>
      <c r="PW243" s="61">
        <f t="shared" si="2026"/>
        <v>0</v>
      </c>
      <c r="PX243" s="60">
        <f t="shared" si="2026"/>
        <v>0</v>
      </c>
      <c r="PY243" s="60">
        <f t="shared" si="2026"/>
        <v>0</v>
      </c>
      <c r="PZ243" s="60">
        <f t="shared" si="2026"/>
        <v>0</v>
      </c>
      <c r="QA243" s="109">
        <f t="shared" si="2026"/>
        <v>0</v>
      </c>
      <c r="QB243" s="61">
        <f t="shared" si="2026"/>
        <v>0</v>
      </c>
      <c r="QC243" s="60">
        <f t="shared" si="2026"/>
        <v>0</v>
      </c>
      <c r="QD243" s="60">
        <f t="shared" si="2026"/>
        <v>0</v>
      </c>
      <c r="QE243" s="60">
        <f t="shared" si="2026"/>
        <v>0</v>
      </c>
      <c r="QF243" s="60">
        <f t="shared" si="2026"/>
        <v>0</v>
      </c>
      <c r="QG243" s="60">
        <f t="shared" si="2026"/>
        <v>0</v>
      </c>
      <c r="QH243" s="60">
        <f t="shared" si="2026"/>
        <v>0</v>
      </c>
      <c r="QI243" s="60">
        <f t="shared" si="2026"/>
        <v>0</v>
      </c>
      <c r="QJ243" s="60">
        <f t="shared" si="2026"/>
        <v>0</v>
      </c>
      <c r="QK243" s="60">
        <f t="shared" si="2026"/>
        <v>0</v>
      </c>
      <c r="QL243" s="60">
        <f t="shared" si="2026"/>
        <v>0</v>
      </c>
      <c r="QM243" s="61">
        <f t="shared" si="2026"/>
        <v>0</v>
      </c>
      <c r="QN243" s="60">
        <f t="shared" si="2026"/>
        <v>0</v>
      </c>
      <c r="QO243" s="60">
        <f t="shared" si="2026"/>
        <v>0</v>
      </c>
      <c r="QP243" s="60">
        <f t="shared" si="2026"/>
        <v>0</v>
      </c>
      <c r="QQ243" s="109">
        <f t="shared" si="2026"/>
        <v>0</v>
      </c>
      <c r="QR243" s="61">
        <f t="shared" si="2026"/>
        <v>0</v>
      </c>
      <c r="QS243" s="60">
        <f t="shared" si="2026"/>
        <v>0</v>
      </c>
      <c r="QT243" s="60">
        <f t="shared" si="2026"/>
        <v>0</v>
      </c>
      <c r="QU243" s="60">
        <f t="shared" si="2026"/>
        <v>0</v>
      </c>
      <c r="QV243" s="60">
        <f t="shared" si="2026"/>
        <v>0</v>
      </c>
      <c r="QW243" s="60">
        <f t="shared" si="2026"/>
        <v>0</v>
      </c>
      <c r="QX243" s="60">
        <f t="shared" si="2026"/>
        <v>0</v>
      </c>
      <c r="QY243" s="60">
        <f t="shared" si="2026"/>
        <v>0</v>
      </c>
      <c r="QZ243" s="60">
        <f t="shared" si="2026"/>
        <v>0</v>
      </c>
      <c r="RA243" s="60">
        <f t="shared" si="2026"/>
        <v>0</v>
      </c>
      <c r="RB243" s="60">
        <f t="shared" si="2026"/>
        <v>0</v>
      </c>
      <c r="RC243" s="61">
        <f t="shared" si="2026"/>
        <v>0</v>
      </c>
      <c r="RD243" s="60">
        <f t="shared" si="2026"/>
        <v>0</v>
      </c>
      <c r="RE243" s="60">
        <f t="shared" si="2026"/>
        <v>0</v>
      </c>
      <c r="RF243" s="60">
        <f t="shared" si="2026"/>
        <v>0</v>
      </c>
      <c r="RG243" s="60">
        <f t="shared" si="2026"/>
        <v>0</v>
      </c>
      <c r="RH243" s="60">
        <f t="shared" si="2026"/>
        <v>0</v>
      </c>
      <c r="RI243" s="60">
        <f t="shared" si="2026"/>
        <v>0</v>
      </c>
      <c r="RJ243" s="60">
        <f t="shared" si="2026"/>
        <v>0</v>
      </c>
      <c r="RK243" s="60">
        <f t="shared" si="2026"/>
        <v>0</v>
      </c>
      <c r="RL243" s="60">
        <f t="shared" si="2026"/>
        <v>0</v>
      </c>
      <c r="RM243" s="60">
        <f t="shared" si="2026"/>
        <v>0</v>
      </c>
      <c r="RN243" s="60">
        <f t="shared" si="2026"/>
        <v>0</v>
      </c>
      <c r="RO243" s="60">
        <f t="shared" si="2026"/>
        <v>0</v>
      </c>
      <c r="RP243" s="60">
        <f t="shared" si="2026"/>
        <v>0</v>
      </c>
      <c r="RQ243" s="109">
        <f t="shared" si="2026"/>
        <v>0</v>
      </c>
      <c r="RR243" s="151">
        <f t="shared" si="2026"/>
        <v>0</v>
      </c>
      <c r="RS243" s="61">
        <f t="shared" ref="RS243:UD243" si="2027">RS244+RS250+RS259+RS262+RS268+RS271+RS278+RS281+RS284</f>
        <v>0</v>
      </c>
      <c r="RT243" s="60">
        <f t="shared" si="2027"/>
        <v>0</v>
      </c>
      <c r="RU243" s="60">
        <f t="shared" si="2027"/>
        <v>0</v>
      </c>
      <c r="RV243" s="60">
        <f t="shared" si="2027"/>
        <v>0</v>
      </c>
      <c r="RW243" s="60">
        <f t="shared" si="2027"/>
        <v>0</v>
      </c>
      <c r="RX243" s="60">
        <f t="shared" si="2027"/>
        <v>0</v>
      </c>
      <c r="RY243" s="60">
        <f t="shared" si="2027"/>
        <v>0</v>
      </c>
      <c r="RZ243" s="60">
        <f t="shared" si="2027"/>
        <v>0</v>
      </c>
      <c r="SA243" s="60">
        <f t="shared" si="2027"/>
        <v>0</v>
      </c>
      <c r="SB243" s="60">
        <f t="shared" si="2027"/>
        <v>0</v>
      </c>
      <c r="SC243" s="60">
        <f t="shared" si="2027"/>
        <v>0</v>
      </c>
      <c r="SD243" s="61">
        <f t="shared" si="2027"/>
        <v>0</v>
      </c>
      <c r="SE243" s="60">
        <f t="shared" si="2027"/>
        <v>0</v>
      </c>
      <c r="SF243" s="60">
        <f t="shared" si="2027"/>
        <v>0</v>
      </c>
      <c r="SG243" s="60">
        <f t="shared" si="2027"/>
        <v>0</v>
      </c>
      <c r="SH243" s="109">
        <f t="shared" si="2027"/>
        <v>0</v>
      </c>
      <c r="SI243" s="61">
        <f t="shared" si="2027"/>
        <v>0</v>
      </c>
      <c r="SJ243" s="60">
        <f t="shared" si="2027"/>
        <v>0</v>
      </c>
      <c r="SK243" s="60">
        <f t="shared" si="2027"/>
        <v>0</v>
      </c>
      <c r="SL243" s="60">
        <f t="shared" si="2027"/>
        <v>0</v>
      </c>
      <c r="SM243" s="60">
        <f t="shared" si="2027"/>
        <v>0</v>
      </c>
      <c r="SN243" s="60">
        <f t="shared" si="2027"/>
        <v>0</v>
      </c>
      <c r="SO243" s="60">
        <f t="shared" si="2027"/>
        <v>0</v>
      </c>
      <c r="SP243" s="60">
        <f t="shared" si="2027"/>
        <v>0</v>
      </c>
      <c r="SQ243" s="60">
        <f t="shared" si="2027"/>
        <v>0</v>
      </c>
      <c r="SR243" s="60">
        <f t="shared" si="2027"/>
        <v>0</v>
      </c>
      <c r="SS243" s="60">
        <f t="shared" si="2027"/>
        <v>0</v>
      </c>
      <c r="ST243" s="61">
        <f t="shared" si="2027"/>
        <v>0</v>
      </c>
      <c r="SU243" s="60">
        <f t="shared" si="2027"/>
        <v>0</v>
      </c>
      <c r="SV243" s="60">
        <f t="shared" si="2027"/>
        <v>0</v>
      </c>
      <c r="SW243" s="60">
        <f t="shared" si="2027"/>
        <v>0</v>
      </c>
      <c r="SX243" s="109">
        <f t="shared" si="2027"/>
        <v>0</v>
      </c>
      <c r="SY243" s="61">
        <f t="shared" si="2027"/>
        <v>0</v>
      </c>
      <c r="SZ243" s="60">
        <f t="shared" si="2027"/>
        <v>0</v>
      </c>
      <c r="TA243" s="60">
        <f t="shared" si="2027"/>
        <v>0</v>
      </c>
      <c r="TB243" s="60">
        <f t="shared" si="2027"/>
        <v>0</v>
      </c>
      <c r="TC243" s="60">
        <f t="shared" si="2027"/>
        <v>0</v>
      </c>
      <c r="TD243" s="60">
        <f t="shared" si="2027"/>
        <v>0</v>
      </c>
      <c r="TE243" s="60">
        <f t="shared" si="2027"/>
        <v>0</v>
      </c>
      <c r="TF243" s="60">
        <f t="shared" si="2027"/>
        <v>0</v>
      </c>
      <c r="TG243" s="60">
        <f t="shared" si="2027"/>
        <v>0</v>
      </c>
      <c r="TH243" s="60">
        <f t="shared" si="2027"/>
        <v>0</v>
      </c>
      <c r="TI243" s="60">
        <f t="shared" si="2027"/>
        <v>0</v>
      </c>
      <c r="TJ243" s="61">
        <f t="shared" si="2027"/>
        <v>0</v>
      </c>
      <c r="TK243" s="60">
        <f t="shared" si="2027"/>
        <v>0</v>
      </c>
      <c r="TL243" s="60">
        <f t="shared" si="2027"/>
        <v>0</v>
      </c>
      <c r="TM243" s="60">
        <f t="shared" si="2027"/>
        <v>0</v>
      </c>
      <c r="TN243" s="109">
        <f t="shared" si="2027"/>
        <v>0</v>
      </c>
      <c r="TO243" s="61">
        <f t="shared" si="2027"/>
        <v>0</v>
      </c>
      <c r="TP243" s="60">
        <f t="shared" si="2027"/>
        <v>0</v>
      </c>
      <c r="TQ243" s="60">
        <f t="shared" si="2027"/>
        <v>0</v>
      </c>
      <c r="TR243" s="60">
        <f t="shared" si="2027"/>
        <v>0</v>
      </c>
      <c r="TS243" s="60">
        <f t="shared" si="2027"/>
        <v>0</v>
      </c>
      <c r="TT243" s="60">
        <f t="shared" si="2027"/>
        <v>0</v>
      </c>
      <c r="TU243" s="60">
        <f t="shared" si="2027"/>
        <v>0</v>
      </c>
      <c r="TV243" s="60">
        <f t="shared" si="2027"/>
        <v>0</v>
      </c>
      <c r="TW243" s="60">
        <f t="shared" si="2027"/>
        <v>0</v>
      </c>
      <c r="TX243" s="60">
        <f t="shared" si="2027"/>
        <v>0</v>
      </c>
      <c r="TY243" s="60">
        <f t="shared" si="2027"/>
        <v>0</v>
      </c>
      <c r="TZ243" s="61">
        <f t="shared" si="2027"/>
        <v>0</v>
      </c>
      <c r="UA243" s="60">
        <f t="shared" si="2027"/>
        <v>0</v>
      </c>
      <c r="UB243" s="60">
        <f t="shared" si="2027"/>
        <v>0</v>
      </c>
      <c r="UC243" s="60">
        <f t="shared" si="2027"/>
        <v>0</v>
      </c>
      <c r="UD243" s="109">
        <f t="shared" si="2027"/>
        <v>0</v>
      </c>
      <c r="UE243" s="61">
        <f t="shared" ref="UE243:VD243" si="2028">UE244+UE250+UE259+UE262+UE268+UE271+UE278+UE281+UE284</f>
        <v>0</v>
      </c>
      <c r="UF243" s="60">
        <f t="shared" si="2028"/>
        <v>0</v>
      </c>
      <c r="UG243" s="60">
        <f t="shared" si="2028"/>
        <v>0</v>
      </c>
      <c r="UH243" s="60">
        <f t="shared" si="2028"/>
        <v>0</v>
      </c>
      <c r="UI243" s="60">
        <f t="shared" si="2028"/>
        <v>0</v>
      </c>
      <c r="UJ243" s="60">
        <f t="shared" si="2028"/>
        <v>0</v>
      </c>
      <c r="UK243" s="60">
        <f t="shared" si="2028"/>
        <v>0</v>
      </c>
      <c r="UL243" s="60">
        <f t="shared" si="2028"/>
        <v>0</v>
      </c>
      <c r="UM243" s="60">
        <f t="shared" si="2028"/>
        <v>0</v>
      </c>
      <c r="UN243" s="60">
        <f t="shared" si="2028"/>
        <v>0</v>
      </c>
      <c r="UO243" s="60">
        <f t="shared" si="2028"/>
        <v>0</v>
      </c>
      <c r="UP243" s="61">
        <f t="shared" si="2028"/>
        <v>0</v>
      </c>
      <c r="UQ243" s="60">
        <f t="shared" si="2028"/>
        <v>0</v>
      </c>
      <c r="UR243" s="60">
        <f t="shared" si="2028"/>
        <v>0</v>
      </c>
      <c r="US243" s="60">
        <f t="shared" si="2028"/>
        <v>0</v>
      </c>
      <c r="UT243" s="60">
        <f t="shared" si="2028"/>
        <v>0</v>
      </c>
      <c r="UU243" s="60">
        <f t="shared" si="2028"/>
        <v>0</v>
      </c>
      <c r="UV243" s="60">
        <f t="shared" si="2028"/>
        <v>0</v>
      </c>
      <c r="UW243" s="60">
        <f t="shared" si="2028"/>
        <v>0</v>
      </c>
      <c r="UX243" s="60">
        <f t="shared" si="2028"/>
        <v>0</v>
      </c>
      <c r="UY243" s="60">
        <f t="shared" si="2028"/>
        <v>0</v>
      </c>
      <c r="UZ243" s="60">
        <f t="shared" si="2028"/>
        <v>0</v>
      </c>
      <c r="VA243" s="60">
        <f t="shared" si="2028"/>
        <v>0</v>
      </c>
      <c r="VB243" s="60">
        <f t="shared" si="2028"/>
        <v>0</v>
      </c>
      <c r="VC243" s="60">
        <f t="shared" si="2028"/>
        <v>0</v>
      </c>
      <c r="VD243" s="109">
        <f t="shared" si="2028"/>
        <v>0</v>
      </c>
      <c r="VE243" s="9" t="str">
        <f t="shared" si="1698"/>
        <v>-</v>
      </c>
    </row>
    <row r="244" spans="1:577" ht="20.149999999999999" customHeight="1">
      <c r="A244" s="18"/>
      <c r="B244" s="18">
        <v>6501</v>
      </c>
      <c r="C244" s="18"/>
      <c r="D244" s="19" t="s">
        <v>224</v>
      </c>
      <c r="E244" s="188">
        <f t="shared" ref="E244:T244" si="2029">SUM(E245:E249)</f>
        <v>0</v>
      </c>
      <c r="F244" s="189">
        <f t="shared" si="2029"/>
        <v>0</v>
      </c>
      <c r="G244" s="189">
        <f t="shared" si="2029"/>
        <v>0</v>
      </c>
      <c r="H244" s="190">
        <f t="shared" si="2029"/>
        <v>0</v>
      </c>
      <c r="I244" s="226">
        <f t="shared" si="2029"/>
        <v>0</v>
      </c>
      <c r="J244" s="189">
        <f t="shared" si="2029"/>
        <v>0</v>
      </c>
      <c r="K244" s="57">
        <f t="shared" si="2029"/>
        <v>0</v>
      </c>
      <c r="L244" s="56">
        <f t="shared" si="2029"/>
        <v>0</v>
      </c>
      <c r="M244" s="56">
        <f t="shared" si="2029"/>
        <v>0</v>
      </c>
      <c r="N244" s="56">
        <f t="shared" si="2029"/>
        <v>0</v>
      </c>
      <c r="O244" s="56">
        <f t="shared" si="2029"/>
        <v>0</v>
      </c>
      <c r="P244" s="56">
        <f t="shared" si="2029"/>
        <v>0</v>
      </c>
      <c r="Q244" s="56">
        <f t="shared" si="2029"/>
        <v>0</v>
      </c>
      <c r="R244" s="56">
        <f t="shared" si="2029"/>
        <v>0</v>
      </c>
      <c r="S244" s="56">
        <f t="shared" si="2029"/>
        <v>0</v>
      </c>
      <c r="T244" s="56">
        <f t="shared" si="2029"/>
        <v>0</v>
      </c>
      <c r="U244" s="57">
        <f t="shared" ref="U244:Y244" si="2030">SUM(U245:U249)</f>
        <v>0</v>
      </c>
      <c r="V244" s="56">
        <f t="shared" si="2030"/>
        <v>0</v>
      </c>
      <c r="W244" s="56">
        <f t="shared" si="2030"/>
        <v>0</v>
      </c>
      <c r="X244" s="56">
        <f t="shared" si="2030"/>
        <v>0</v>
      </c>
      <c r="Y244" s="107">
        <f t="shared" si="2030"/>
        <v>0</v>
      </c>
      <c r="Z244" s="57">
        <f t="shared" ref="Z244:AJ244" si="2031">SUM(Z245:Z249)</f>
        <v>0</v>
      </c>
      <c r="AA244" s="56">
        <f t="shared" si="2031"/>
        <v>0</v>
      </c>
      <c r="AB244" s="56">
        <f t="shared" si="2031"/>
        <v>0</v>
      </c>
      <c r="AC244" s="56">
        <f t="shared" si="2031"/>
        <v>0</v>
      </c>
      <c r="AD244" s="56">
        <f t="shared" si="2031"/>
        <v>0</v>
      </c>
      <c r="AE244" s="56">
        <f t="shared" si="2031"/>
        <v>0</v>
      </c>
      <c r="AF244" s="56">
        <f t="shared" si="2031"/>
        <v>0</v>
      </c>
      <c r="AG244" s="56">
        <f t="shared" si="2031"/>
        <v>0</v>
      </c>
      <c r="AH244" s="56">
        <f t="shared" si="2031"/>
        <v>0</v>
      </c>
      <c r="AI244" s="56">
        <f t="shared" si="2031"/>
        <v>0</v>
      </c>
      <c r="AJ244" s="56">
        <f t="shared" si="2031"/>
        <v>0</v>
      </c>
      <c r="AK244" s="57">
        <f t="shared" ref="AK244:AO244" si="2032">SUM(AK245:AK249)</f>
        <v>0</v>
      </c>
      <c r="AL244" s="56">
        <f t="shared" si="2032"/>
        <v>0</v>
      </c>
      <c r="AM244" s="56">
        <f t="shared" si="2032"/>
        <v>0</v>
      </c>
      <c r="AN244" s="56">
        <f t="shared" si="2032"/>
        <v>0</v>
      </c>
      <c r="AO244" s="107">
        <f t="shared" si="2032"/>
        <v>0</v>
      </c>
      <c r="AP244" s="57">
        <f t="shared" ref="AP244:AZ244" si="2033">SUM(AP245:AP249)</f>
        <v>0</v>
      </c>
      <c r="AQ244" s="56">
        <f t="shared" si="2033"/>
        <v>0</v>
      </c>
      <c r="AR244" s="56">
        <f t="shared" si="2033"/>
        <v>0</v>
      </c>
      <c r="AS244" s="56">
        <f t="shared" si="2033"/>
        <v>0</v>
      </c>
      <c r="AT244" s="56">
        <f t="shared" si="2033"/>
        <v>0</v>
      </c>
      <c r="AU244" s="56">
        <f t="shared" si="2033"/>
        <v>0</v>
      </c>
      <c r="AV244" s="56">
        <f t="shared" si="2033"/>
        <v>0</v>
      </c>
      <c r="AW244" s="56">
        <f t="shared" si="2033"/>
        <v>0</v>
      </c>
      <c r="AX244" s="56">
        <f t="shared" si="2033"/>
        <v>0</v>
      </c>
      <c r="AY244" s="56">
        <f t="shared" si="2033"/>
        <v>0</v>
      </c>
      <c r="AZ244" s="56">
        <f t="shared" si="2033"/>
        <v>0</v>
      </c>
      <c r="BA244" s="57">
        <f t="shared" ref="BA244:BE244" si="2034">SUM(BA245:BA249)</f>
        <v>0</v>
      </c>
      <c r="BB244" s="56">
        <f t="shared" si="2034"/>
        <v>0</v>
      </c>
      <c r="BC244" s="56">
        <f t="shared" si="2034"/>
        <v>0</v>
      </c>
      <c r="BD244" s="56">
        <f t="shared" si="2034"/>
        <v>0</v>
      </c>
      <c r="BE244" s="107">
        <f t="shared" si="2034"/>
        <v>0</v>
      </c>
      <c r="BF244" s="57">
        <f t="shared" ref="BF244:BP244" si="2035">SUM(BF245:BF249)</f>
        <v>0</v>
      </c>
      <c r="BG244" s="56">
        <f t="shared" si="2035"/>
        <v>0</v>
      </c>
      <c r="BH244" s="56">
        <f t="shared" si="2035"/>
        <v>0</v>
      </c>
      <c r="BI244" s="56">
        <f t="shared" si="2035"/>
        <v>0</v>
      </c>
      <c r="BJ244" s="56">
        <f t="shared" si="2035"/>
        <v>0</v>
      </c>
      <c r="BK244" s="56">
        <f t="shared" si="2035"/>
        <v>0</v>
      </c>
      <c r="BL244" s="56">
        <f t="shared" si="2035"/>
        <v>0</v>
      </c>
      <c r="BM244" s="56">
        <f t="shared" si="2035"/>
        <v>0</v>
      </c>
      <c r="BN244" s="56">
        <f t="shared" si="2035"/>
        <v>0</v>
      </c>
      <c r="BO244" s="56">
        <f t="shared" si="2035"/>
        <v>0</v>
      </c>
      <c r="BP244" s="56">
        <f t="shared" si="2035"/>
        <v>0</v>
      </c>
      <c r="BQ244" s="57">
        <f t="shared" ref="BQ244:BU244" si="2036">SUM(BQ245:BQ249)</f>
        <v>0</v>
      </c>
      <c r="BR244" s="56">
        <f t="shared" si="2036"/>
        <v>0</v>
      </c>
      <c r="BS244" s="56">
        <f t="shared" si="2036"/>
        <v>0</v>
      </c>
      <c r="BT244" s="56">
        <f t="shared" si="2036"/>
        <v>0</v>
      </c>
      <c r="BU244" s="107">
        <f t="shared" si="2036"/>
        <v>0</v>
      </c>
      <c r="BV244" s="57">
        <f t="shared" ref="BV244:CF244" si="2037">SUM(BV245:BV249)</f>
        <v>0</v>
      </c>
      <c r="BW244" s="56">
        <f t="shared" si="2037"/>
        <v>0</v>
      </c>
      <c r="BX244" s="56">
        <f t="shared" si="2037"/>
        <v>0</v>
      </c>
      <c r="BY244" s="56">
        <f t="shared" si="2037"/>
        <v>0</v>
      </c>
      <c r="BZ244" s="56">
        <f t="shared" si="2037"/>
        <v>0</v>
      </c>
      <c r="CA244" s="56">
        <f t="shared" si="2037"/>
        <v>0</v>
      </c>
      <c r="CB244" s="56">
        <f t="shared" si="2037"/>
        <v>0</v>
      </c>
      <c r="CC244" s="56">
        <f t="shared" si="2037"/>
        <v>0</v>
      </c>
      <c r="CD244" s="56">
        <f t="shared" si="2037"/>
        <v>0</v>
      </c>
      <c r="CE244" s="56">
        <f t="shared" si="2037"/>
        <v>0</v>
      </c>
      <c r="CF244" s="56">
        <f t="shared" si="2037"/>
        <v>0</v>
      </c>
      <c r="CG244" s="57">
        <f t="shared" ref="CG244:CU244" si="2038">SUM(CG245:CG249)</f>
        <v>0</v>
      </c>
      <c r="CH244" s="56">
        <f t="shared" si="2038"/>
        <v>0</v>
      </c>
      <c r="CI244" s="56">
        <f t="shared" si="2038"/>
        <v>0</v>
      </c>
      <c r="CJ244" s="56">
        <f t="shared" si="2038"/>
        <v>0</v>
      </c>
      <c r="CK244" s="56">
        <f t="shared" ref="CK244:CT244" si="2039">SUM(CK245:CK249)</f>
        <v>0</v>
      </c>
      <c r="CL244" s="56">
        <f t="shared" si="2039"/>
        <v>0</v>
      </c>
      <c r="CM244" s="56">
        <f t="shared" si="2039"/>
        <v>0</v>
      </c>
      <c r="CN244" s="56">
        <f t="shared" si="2039"/>
        <v>0</v>
      </c>
      <c r="CO244" s="56">
        <f t="shared" si="2039"/>
        <v>0</v>
      </c>
      <c r="CP244" s="56">
        <f t="shared" si="2039"/>
        <v>0</v>
      </c>
      <c r="CQ244" s="56">
        <f t="shared" si="2039"/>
        <v>0</v>
      </c>
      <c r="CR244" s="56">
        <f t="shared" si="2039"/>
        <v>0</v>
      </c>
      <c r="CS244" s="56">
        <f t="shared" si="2039"/>
        <v>0</v>
      </c>
      <c r="CT244" s="56">
        <f t="shared" si="2039"/>
        <v>0</v>
      </c>
      <c r="CU244" s="107">
        <f t="shared" si="2038"/>
        <v>0</v>
      </c>
      <c r="CV244" s="150">
        <f t="shared" ref="CV244:DG244" si="2040">SUM(CV245:CV249)</f>
        <v>0</v>
      </c>
      <c r="CW244" s="57">
        <f t="shared" si="2040"/>
        <v>0</v>
      </c>
      <c r="CX244" s="56">
        <f t="shared" si="2040"/>
        <v>0</v>
      </c>
      <c r="CY244" s="56">
        <f t="shared" si="2040"/>
        <v>0</v>
      </c>
      <c r="CZ244" s="56">
        <f t="shared" si="2040"/>
        <v>0</v>
      </c>
      <c r="DA244" s="56">
        <f t="shared" si="2040"/>
        <v>0</v>
      </c>
      <c r="DB244" s="56">
        <f t="shared" si="2040"/>
        <v>0</v>
      </c>
      <c r="DC244" s="56">
        <f t="shared" si="2040"/>
        <v>0</v>
      </c>
      <c r="DD244" s="56">
        <f t="shared" si="2040"/>
        <v>0</v>
      </c>
      <c r="DE244" s="56">
        <f t="shared" si="2040"/>
        <v>0</v>
      </c>
      <c r="DF244" s="56">
        <f t="shared" si="2040"/>
        <v>0</v>
      </c>
      <c r="DG244" s="56">
        <f t="shared" si="2040"/>
        <v>0</v>
      </c>
      <c r="DH244" s="57">
        <f t="shared" ref="DH244:DL244" si="2041">SUM(DH245:DH249)</f>
        <v>0</v>
      </c>
      <c r="DI244" s="56">
        <f t="shared" si="2041"/>
        <v>0</v>
      </c>
      <c r="DJ244" s="56">
        <f t="shared" si="2041"/>
        <v>0</v>
      </c>
      <c r="DK244" s="56">
        <f t="shared" si="2041"/>
        <v>0</v>
      </c>
      <c r="DL244" s="107">
        <f t="shared" si="2041"/>
        <v>0</v>
      </c>
      <c r="DM244" s="57">
        <f t="shared" ref="DM244:DW244" si="2042">SUM(DM245:DM249)</f>
        <v>0</v>
      </c>
      <c r="DN244" s="56">
        <f t="shared" si="2042"/>
        <v>0</v>
      </c>
      <c r="DO244" s="56">
        <f t="shared" si="2042"/>
        <v>0</v>
      </c>
      <c r="DP244" s="56">
        <f t="shared" si="2042"/>
        <v>0</v>
      </c>
      <c r="DQ244" s="56">
        <f t="shared" si="2042"/>
        <v>0</v>
      </c>
      <c r="DR244" s="56">
        <f t="shared" si="2042"/>
        <v>0</v>
      </c>
      <c r="DS244" s="56">
        <f t="shared" si="2042"/>
        <v>0</v>
      </c>
      <c r="DT244" s="56">
        <f t="shared" si="2042"/>
        <v>0</v>
      </c>
      <c r="DU244" s="56">
        <f t="shared" si="2042"/>
        <v>0</v>
      </c>
      <c r="DV244" s="56">
        <f t="shared" si="2042"/>
        <v>0</v>
      </c>
      <c r="DW244" s="56">
        <f t="shared" si="2042"/>
        <v>0</v>
      </c>
      <c r="DX244" s="57">
        <f t="shared" ref="DX244:EB244" si="2043">SUM(DX245:DX249)</f>
        <v>0</v>
      </c>
      <c r="DY244" s="56">
        <f t="shared" si="2043"/>
        <v>0</v>
      </c>
      <c r="DZ244" s="56">
        <f t="shared" si="2043"/>
        <v>0</v>
      </c>
      <c r="EA244" s="56">
        <f t="shared" si="2043"/>
        <v>0</v>
      </c>
      <c r="EB244" s="107">
        <f t="shared" si="2043"/>
        <v>0</v>
      </c>
      <c r="EC244" s="57">
        <f t="shared" ref="EC244:EM244" si="2044">SUM(EC245:EC249)</f>
        <v>0</v>
      </c>
      <c r="ED244" s="56">
        <f t="shared" si="2044"/>
        <v>0</v>
      </c>
      <c r="EE244" s="56">
        <f t="shared" si="2044"/>
        <v>0</v>
      </c>
      <c r="EF244" s="56">
        <f t="shared" si="2044"/>
        <v>0</v>
      </c>
      <c r="EG244" s="56">
        <f t="shared" si="2044"/>
        <v>0</v>
      </c>
      <c r="EH244" s="56">
        <f t="shared" si="2044"/>
        <v>0</v>
      </c>
      <c r="EI244" s="56">
        <f t="shared" si="2044"/>
        <v>0</v>
      </c>
      <c r="EJ244" s="56">
        <f t="shared" si="2044"/>
        <v>0</v>
      </c>
      <c r="EK244" s="56">
        <f t="shared" si="2044"/>
        <v>0</v>
      </c>
      <c r="EL244" s="56">
        <f t="shared" si="2044"/>
        <v>0</v>
      </c>
      <c r="EM244" s="56">
        <f t="shared" si="2044"/>
        <v>0</v>
      </c>
      <c r="EN244" s="57">
        <f t="shared" ref="EN244:ER244" si="2045">SUM(EN245:EN249)</f>
        <v>0</v>
      </c>
      <c r="EO244" s="56">
        <f t="shared" si="2045"/>
        <v>0</v>
      </c>
      <c r="EP244" s="56">
        <f t="shared" si="2045"/>
        <v>0</v>
      </c>
      <c r="EQ244" s="56">
        <f t="shared" si="2045"/>
        <v>0</v>
      </c>
      <c r="ER244" s="107">
        <f t="shared" si="2045"/>
        <v>0</v>
      </c>
      <c r="ES244" s="57">
        <f t="shared" ref="ES244:FC244" si="2046">SUM(ES245:ES249)</f>
        <v>0</v>
      </c>
      <c r="ET244" s="56">
        <f t="shared" si="2046"/>
        <v>0</v>
      </c>
      <c r="EU244" s="56">
        <f t="shared" si="2046"/>
        <v>0</v>
      </c>
      <c r="EV244" s="56">
        <f t="shared" si="2046"/>
        <v>0</v>
      </c>
      <c r="EW244" s="56">
        <f t="shared" si="2046"/>
        <v>0</v>
      </c>
      <c r="EX244" s="56">
        <f t="shared" si="2046"/>
        <v>0</v>
      </c>
      <c r="EY244" s="56">
        <f t="shared" si="2046"/>
        <v>0</v>
      </c>
      <c r="EZ244" s="56">
        <f t="shared" si="2046"/>
        <v>0</v>
      </c>
      <c r="FA244" s="56">
        <f t="shared" si="2046"/>
        <v>0</v>
      </c>
      <c r="FB244" s="56">
        <f t="shared" si="2046"/>
        <v>0</v>
      </c>
      <c r="FC244" s="56">
        <f t="shared" si="2046"/>
        <v>0</v>
      </c>
      <c r="FD244" s="57">
        <f t="shared" ref="FD244:FH244" si="2047">SUM(FD245:FD249)</f>
        <v>0</v>
      </c>
      <c r="FE244" s="56">
        <f t="shared" si="2047"/>
        <v>0</v>
      </c>
      <c r="FF244" s="56">
        <f t="shared" si="2047"/>
        <v>0</v>
      </c>
      <c r="FG244" s="56">
        <f t="shared" si="2047"/>
        <v>0</v>
      </c>
      <c r="FH244" s="107">
        <f t="shared" si="2047"/>
        <v>0</v>
      </c>
      <c r="FI244" s="57">
        <f t="shared" ref="FI244:FS244" si="2048">SUM(FI245:FI249)</f>
        <v>0</v>
      </c>
      <c r="FJ244" s="56">
        <f t="shared" si="2048"/>
        <v>0</v>
      </c>
      <c r="FK244" s="56">
        <f t="shared" si="2048"/>
        <v>0</v>
      </c>
      <c r="FL244" s="56">
        <f t="shared" si="2048"/>
        <v>0</v>
      </c>
      <c r="FM244" s="56">
        <f t="shared" si="2048"/>
        <v>0</v>
      </c>
      <c r="FN244" s="56">
        <f t="shared" si="2048"/>
        <v>0</v>
      </c>
      <c r="FO244" s="56">
        <f t="shared" si="2048"/>
        <v>0</v>
      </c>
      <c r="FP244" s="56">
        <f t="shared" si="2048"/>
        <v>0</v>
      </c>
      <c r="FQ244" s="56">
        <f t="shared" si="2048"/>
        <v>0</v>
      </c>
      <c r="FR244" s="56">
        <f t="shared" si="2048"/>
        <v>0</v>
      </c>
      <c r="FS244" s="56">
        <f t="shared" si="2048"/>
        <v>0</v>
      </c>
      <c r="FT244" s="57">
        <f t="shared" ref="FT244:FX244" si="2049">SUM(FT245:FT249)</f>
        <v>0</v>
      </c>
      <c r="FU244" s="56">
        <f t="shared" si="2049"/>
        <v>0</v>
      </c>
      <c r="FV244" s="56">
        <f t="shared" si="2049"/>
        <v>0</v>
      </c>
      <c r="FW244" s="56">
        <f t="shared" si="2049"/>
        <v>0</v>
      </c>
      <c r="FX244" s="107">
        <f t="shared" si="2049"/>
        <v>0</v>
      </c>
      <c r="FY244" s="57">
        <f t="shared" ref="FY244:GI244" si="2050">SUM(FY245:FY249)</f>
        <v>0</v>
      </c>
      <c r="FZ244" s="56">
        <f t="shared" si="2050"/>
        <v>0</v>
      </c>
      <c r="GA244" s="56">
        <f t="shared" si="2050"/>
        <v>0</v>
      </c>
      <c r="GB244" s="56">
        <f t="shared" si="2050"/>
        <v>0</v>
      </c>
      <c r="GC244" s="56">
        <f t="shared" si="2050"/>
        <v>0</v>
      </c>
      <c r="GD244" s="56">
        <f t="shared" si="2050"/>
        <v>0</v>
      </c>
      <c r="GE244" s="56">
        <f t="shared" si="2050"/>
        <v>0</v>
      </c>
      <c r="GF244" s="56">
        <f t="shared" si="2050"/>
        <v>0</v>
      </c>
      <c r="GG244" s="56">
        <f t="shared" si="2050"/>
        <v>0</v>
      </c>
      <c r="GH244" s="56">
        <f t="shared" si="2050"/>
        <v>0</v>
      </c>
      <c r="GI244" s="56">
        <f t="shared" si="2050"/>
        <v>0</v>
      </c>
      <c r="GJ244" s="57">
        <f t="shared" ref="GJ244:GN244" si="2051">SUM(GJ245:GJ249)</f>
        <v>0</v>
      </c>
      <c r="GK244" s="56">
        <f t="shared" si="2051"/>
        <v>0</v>
      </c>
      <c r="GL244" s="56">
        <f t="shared" si="2051"/>
        <v>0</v>
      </c>
      <c r="GM244" s="56">
        <f t="shared" si="2051"/>
        <v>0</v>
      </c>
      <c r="GN244" s="107">
        <f t="shared" si="2051"/>
        <v>0</v>
      </c>
      <c r="GO244" s="57">
        <f t="shared" ref="GO244:GY244" si="2052">SUM(GO245:GO249)</f>
        <v>0</v>
      </c>
      <c r="GP244" s="56">
        <f t="shared" si="2052"/>
        <v>0</v>
      </c>
      <c r="GQ244" s="56">
        <f t="shared" si="2052"/>
        <v>0</v>
      </c>
      <c r="GR244" s="56">
        <f t="shared" si="2052"/>
        <v>0</v>
      </c>
      <c r="GS244" s="56">
        <f t="shared" si="2052"/>
        <v>0</v>
      </c>
      <c r="GT244" s="56">
        <f t="shared" si="2052"/>
        <v>0</v>
      </c>
      <c r="GU244" s="56">
        <f t="shared" si="2052"/>
        <v>0</v>
      </c>
      <c r="GV244" s="56">
        <f t="shared" si="2052"/>
        <v>0</v>
      </c>
      <c r="GW244" s="56">
        <f t="shared" si="2052"/>
        <v>0</v>
      </c>
      <c r="GX244" s="56">
        <f t="shared" si="2052"/>
        <v>0</v>
      </c>
      <c r="GY244" s="56">
        <f t="shared" si="2052"/>
        <v>0</v>
      </c>
      <c r="GZ244" s="57">
        <f t="shared" ref="GZ244:HC244" si="2053">SUM(GZ245:GZ249)</f>
        <v>0</v>
      </c>
      <c r="HA244" s="56">
        <f t="shared" si="2053"/>
        <v>0</v>
      </c>
      <c r="HB244" s="56">
        <f t="shared" si="2053"/>
        <v>0</v>
      </c>
      <c r="HC244" s="56">
        <f t="shared" si="2053"/>
        <v>0</v>
      </c>
      <c r="HD244" s="56">
        <f t="shared" ref="HD244:HM244" si="2054">SUM(HD245:HD249)</f>
        <v>0</v>
      </c>
      <c r="HE244" s="56">
        <f t="shared" si="2054"/>
        <v>0</v>
      </c>
      <c r="HF244" s="56">
        <f t="shared" si="2054"/>
        <v>0</v>
      </c>
      <c r="HG244" s="56">
        <f t="shared" si="2054"/>
        <v>0</v>
      </c>
      <c r="HH244" s="56">
        <f t="shared" si="2054"/>
        <v>0</v>
      </c>
      <c r="HI244" s="56">
        <f t="shared" si="2054"/>
        <v>0</v>
      </c>
      <c r="HJ244" s="56">
        <f t="shared" si="2054"/>
        <v>0</v>
      </c>
      <c r="HK244" s="56">
        <f t="shared" si="2054"/>
        <v>0</v>
      </c>
      <c r="HL244" s="56">
        <f t="shared" si="2054"/>
        <v>0</v>
      </c>
      <c r="HM244" s="56">
        <f t="shared" si="2054"/>
        <v>0</v>
      </c>
      <c r="HN244" s="107">
        <f t="shared" ref="HN244" si="2055">SUM(HN245:HN249)</f>
        <v>0</v>
      </c>
      <c r="HO244" s="134">
        <f t="shared" ref="HO244:IA244" si="2056">SUM(HO245:HO249)</f>
        <v>0</v>
      </c>
      <c r="HP244" s="150">
        <f t="shared" si="2056"/>
        <v>0</v>
      </c>
      <c r="HQ244" s="57">
        <f t="shared" si="2056"/>
        <v>0</v>
      </c>
      <c r="HR244" s="56">
        <f t="shared" si="2056"/>
        <v>0</v>
      </c>
      <c r="HS244" s="56">
        <f t="shared" si="2056"/>
        <v>0</v>
      </c>
      <c r="HT244" s="56">
        <f t="shared" si="2056"/>
        <v>0</v>
      </c>
      <c r="HU244" s="56">
        <f t="shared" si="2056"/>
        <v>0</v>
      </c>
      <c r="HV244" s="56">
        <f t="shared" si="2056"/>
        <v>0</v>
      </c>
      <c r="HW244" s="56">
        <f t="shared" si="2056"/>
        <v>0</v>
      </c>
      <c r="HX244" s="56">
        <f t="shared" si="2056"/>
        <v>0</v>
      </c>
      <c r="HY244" s="56">
        <f t="shared" si="2056"/>
        <v>0</v>
      </c>
      <c r="HZ244" s="56">
        <f t="shared" si="2056"/>
        <v>0</v>
      </c>
      <c r="IA244" s="56">
        <f t="shared" si="2056"/>
        <v>0</v>
      </c>
      <c r="IB244" s="57">
        <f t="shared" ref="IB244:IF244" si="2057">SUM(IB245:IB249)</f>
        <v>0</v>
      </c>
      <c r="IC244" s="56">
        <f t="shared" si="2057"/>
        <v>0</v>
      </c>
      <c r="ID244" s="56">
        <f t="shared" si="2057"/>
        <v>0</v>
      </c>
      <c r="IE244" s="56">
        <f t="shared" si="2057"/>
        <v>0</v>
      </c>
      <c r="IF244" s="107">
        <f t="shared" si="2057"/>
        <v>0</v>
      </c>
      <c r="IG244" s="57">
        <f t="shared" ref="IG244:IQ244" si="2058">SUM(IG245:IG249)</f>
        <v>0</v>
      </c>
      <c r="IH244" s="56">
        <f t="shared" si="2058"/>
        <v>0</v>
      </c>
      <c r="II244" s="56">
        <f t="shared" si="2058"/>
        <v>0</v>
      </c>
      <c r="IJ244" s="56">
        <f t="shared" si="2058"/>
        <v>0</v>
      </c>
      <c r="IK244" s="56">
        <f t="shared" si="2058"/>
        <v>0</v>
      </c>
      <c r="IL244" s="56">
        <f t="shared" si="2058"/>
        <v>0</v>
      </c>
      <c r="IM244" s="56">
        <f t="shared" si="2058"/>
        <v>0</v>
      </c>
      <c r="IN244" s="56">
        <f t="shared" si="2058"/>
        <v>0</v>
      </c>
      <c r="IO244" s="56">
        <f t="shared" si="2058"/>
        <v>0</v>
      </c>
      <c r="IP244" s="56">
        <f t="shared" si="2058"/>
        <v>0</v>
      </c>
      <c r="IQ244" s="56">
        <f t="shared" si="2058"/>
        <v>0</v>
      </c>
      <c r="IR244" s="57">
        <f t="shared" ref="IR244:IV244" si="2059">SUM(IR245:IR249)</f>
        <v>0</v>
      </c>
      <c r="IS244" s="56">
        <f t="shared" si="2059"/>
        <v>0</v>
      </c>
      <c r="IT244" s="56">
        <f t="shared" si="2059"/>
        <v>0</v>
      </c>
      <c r="IU244" s="56">
        <f t="shared" si="2059"/>
        <v>0</v>
      </c>
      <c r="IV244" s="107">
        <f t="shared" si="2059"/>
        <v>0</v>
      </c>
      <c r="IW244" s="57">
        <f t="shared" ref="IW244:JG244" si="2060">SUM(IW245:IW249)</f>
        <v>0</v>
      </c>
      <c r="IX244" s="56">
        <f t="shared" si="2060"/>
        <v>0</v>
      </c>
      <c r="IY244" s="56">
        <f t="shared" si="2060"/>
        <v>0</v>
      </c>
      <c r="IZ244" s="56">
        <f t="shared" si="2060"/>
        <v>0</v>
      </c>
      <c r="JA244" s="56">
        <f t="shared" si="2060"/>
        <v>0</v>
      </c>
      <c r="JB244" s="56">
        <f t="shared" si="2060"/>
        <v>0</v>
      </c>
      <c r="JC244" s="56">
        <f t="shared" si="2060"/>
        <v>0</v>
      </c>
      <c r="JD244" s="56">
        <f t="shared" si="2060"/>
        <v>0</v>
      </c>
      <c r="JE244" s="56">
        <f t="shared" si="2060"/>
        <v>0</v>
      </c>
      <c r="JF244" s="56">
        <f t="shared" si="2060"/>
        <v>0</v>
      </c>
      <c r="JG244" s="56">
        <f t="shared" si="2060"/>
        <v>0</v>
      </c>
      <c r="JH244" s="57">
        <f t="shared" ref="JH244:JL244" si="2061">SUM(JH245:JH249)</f>
        <v>0</v>
      </c>
      <c r="JI244" s="56">
        <f t="shared" si="2061"/>
        <v>0</v>
      </c>
      <c r="JJ244" s="56">
        <f t="shared" si="2061"/>
        <v>0</v>
      </c>
      <c r="JK244" s="56">
        <f t="shared" si="2061"/>
        <v>0</v>
      </c>
      <c r="JL244" s="107">
        <f t="shared" si="2061"/>
        <v>0</v>
      </c>
      <c r="JM244" s="57">
        <f t="shared" ref="JM244:JW244" si="2062">SUM(JM245:JM249)</f>
        <v>0</v>
      </c>
      <c r="JN244" s="56">
        <f t="shared" si="2062"/>
        <v>0</v>
      </c>
      <c r="JO244" s="56">
        <f t="shared" si="2062"/>
        <v>0</v>
      </c>
      <c r="JP244" s="56">
        <f t="shared" si="2062"/>
        <v>0</v>
      </c>
      <c r="JQ244" s="56">
        <f t="shared" si="2062"/>
        <v>0</v>
      </c>
      <c r="JR244" s="56">
        <f t="shared" si="2062"/>
        <v>0</v>
      </c>
      <c r="JS244" s="56">
        <f t="shared" si="2062"/>
        <v>0</v>
      </c>
      <c r="JT244" s="56">
        <f t="shared" si="2062"/>
        <v>0</v>
      </c>
      <c r="JU244" s="56">
        <f t="shared" si="2062"/>
        <v>0</v>
      </c>
      <c r="JV244" s="56">
        <f t="shared" si="2062"/>
        <v>0</v>
      </c>
      <c r="JW244" s="56">
        <f t="shared" si="2062"/>
        <v>0</v>
      </c>
      <c r="JX244" s="57">
        <f t="shared" ref="JX244:KB244" si="2063">SUM(JX245:JX249)</f>
        <v>0</v>
      </c>
      <c r="JY244" s="56">
        <f t="shared" si="2063"/>
        <v>0</v>
      </c>
      <c r="JZ244" s="56">
        <f t="shared" si="2063"/>
        <v>0</v>
      </c>
      <c r="KA244" s="56">
        <f t="shared" si="2063"/>
        <v>0</v>
      </c>
      <c r="KB244" s="107">
        <f t="shared" si="2063"/>
        <v>0</v>
      </c>
      <c r="KC244" s="57">
        <f t="shared" ref="KC244:KM244" si="2064">SUM(KC245:KC249)</f>
        <v>0</v>
      </c>
      <c r="KD244" s="56">
        <f t="shared" si="2064"/>
        <v>0</v>
      </c>
      <c r="KE244" s="56">
        <f t="shared" si="2064"/>
        <v>0</v>
      </c>
      <c r="KF244" s="56">
        <f t="shared" si="2064"/>
        <v>0</v>
      </c>
      <c r="KG244" s="56">
        <f t="shared" si="2064"/>
        <v>0</v>
      </c>
      <c r="KH244" s="56">
        <f t="shared" si="2064"/>
        <v>0</v>
      </c>
      <c r="KI244" s="56">
        <f t="shared" si="2064"/>
        <v>0</v>
      </c>
      <c r="KJ244" s="56">
        <f t="shared" si="2064"/>
        <v>0</v>
      </c>
      <c r="KK244" s="56">
        <f t="shared" si="2064"/>
        <v>0</v>
      </c>
      <c r="KL244" s="56">
        <f t="shared" si="2064"/>
        <v>0</v>
      </c>
      <c r="KM244" s="56">
        <f t="shared" si="2064"/>
        <v>0</v>
      </c>
      <c r="KN244" s="57">
        <f t="shared" ref="KN244:KQ244" si="2065">SUM(KN245:KN249)</f>
        <v>0</v>
      </c>
      <c r="KO244" s="56">
        <f t="shared" si="2065"/>
        <v>0</v>
      </c>
      <c r="KP244" s="56">
        <f t="shared" si="2065"/>
        <v>0</v>
      </c>
      <c r="KQ244" s="56">
        <f t="shared" si="2065"/>
        <v>0</v>
      </c>
      <c r="KR244" s="56">
        <f t="shared" ref="KR244:LA244" si="2066">SUM(KR245:KR249)</f>
        <v>0</v>
      </c>
      <c r="KS244" s="56">
        <f t="shared" si="2066"/>
        <v>0</v>
      </c>
      <c r="KT244" s="56">
        <f t="shared" si="2066"/>
        <v>0</v>
      </c>
      <c r="KU244" s="56">
        <f t="shared" si="2066"/>
        <v>0</v>
      </c>
      <c r="KV244" s="56">
        <f t="shared" si="2066"/>
        <v>0</v>
      </c>
      <c r="KW244" s="56">
        <f t="shared" si="2066"/>
        <v>0</v>
      </c>
      <c r="KX244" s="56">
        <f t="shared" si="2066"/>
        <v>0</v>
      </c>
      <c r="KY244" s="56">
        <f t="shared" si="2066"/>
        <v>0</v>
      </c>
      <c r="KZ244" s="56">
        <f t="shared" si="2066"/>
        <v>0</v>
      </c>
      <c r="LA244" s="56">
        <f t="shared" si="2066"/>
        <v>0</v>
      </c>
      <c r="LB244" s="107">
        <f t="shared" ref="LB244" si="2067">SUM(LB245:LB249)</f>
        <v>0</v>
      </c>
      <c r="LC244" s="150">
        <f t="shared" ref="LC244:LN244" si="2068">SUM(LC245:LC249)</f>
        <v>0</v>
      </c>
      <c r="LD244" s="57">
        <f t="shared" si="2068"/>
        <v>0</v>
      </c>
      <c r="LE244" s="56">
        <f t="shared" si="2068"/>
        <v>0</v>
      </c>
      <c r="LF244" s="56">
        <f t="shared" si="2068"/>
        <v>0</v>
      </c>
      <c r="LG244" s="56">
        <f t="shared" si="2068"/>
        <v>0</v>
      </c>
      <c r="LH244" s="56">
        <f t="shared" si="2068"/>
        <v>0</v>
      </c>
      <c r="LI244" s="56">
        <f t="shared" si="2068"/>
        <v>0</v>
      </c>
      <c r="LJ244" s="56">
        <f t="shared" si="2068"/>
        <v>0</v>
      </c>
      <c r="LK244" s="56">
        <f t="shared" si="2068"/>
        <v>0</v>
      </c>
      <c r="LL244" s="56">
        <f t="shared" si="2068"/>
        <v>0</v>
      </c>
      <c r="LM244" s="56">
        <f t="shared" si="2068"/>
        <v>0</v>
      </c>
      <c r="LN244" s="56">
        <f t="shared" si="2068"/>
        <v>0</v>
      </c>
      <c r="LO244" s="57">
        <f t="shared" ref="LO244:LS244" si="2069">SUM(LO245:LO249)</f>
        <v>0</v>
      </c>
      <c r="LP244" s="56">
        <f t="shared" si="2069"/>
        <v>0</v>
      </c>
      <c r="LQ244" s="56">
        <f t="shared" si="2069"/>
        <v>0</v>
      </c>
      <c r="LR244" s="56">
        <f t="shared" si="2069"/>
        <v>0</v>
      </c>
      <c r="LS244" s="107">
        <f t="shared" si="2069"/>
        <v>0</v>
      </c>
      <c r="LT244" s="57">
        <f t="shared" ref="LT244:MD244" si="2070">SUM(LT245:LT249)</f>
        <v>0</v>
      </c>
      <c r="LU244" s="56">
        <f t="shared" si="2070"/>
        <v>0</v>
      </c>
      <c r="LV244" s="56">
        <f t="shared" si="2070"/>
        <v>0</v>
      </c>
      <c r="LW244" s="56">
        <f t="shared" si="2070"/>
        <v>0</v>
      </c>
      <c r="LX244" s="56">
        <f t="shared" si="2070"/>
        <v>0</v>
      </c>
      <c r="LY244" s="56">
        <f t="shared" si="2070"/>
        <v>0</v>
      </c>
      <c r="LZ244" s="56">
        <f t="shared" si="2070"/>
        <v>0</v>
      </c>
      <c r="MA244" s="56">
        <f t="shared" si="2070"/>
        <v>0</v>
      </c>
      <c r="MB244" s="56">
        <f t="shared" si="2070"/>
        <v>0</v>
      </c>
      <c r="MC244" s="56">
        <f t="shared" si="2070"/>
        <v>0</v>
      </c>
      <c r="MD244" s="56">
        <f t="shared" si="2070"/>
        <v>0</v>
      </c>
      <c r="ME244" s="57">
        <f t="shared" ref="ME244:MI244" si="2071">SUM(ME245:ME249)</f>
        <v>0</v>
      </c>
      <c r="MF244" s="56">
        <f t="shared" si="2071"/>
        <v>0</v>
      </c>
      <c r="MG244" s="56">
        <f t="shared" si="2071"/>
        <v>0</v>
      </c>
      <c r="MH244" s="56">
        <f t="shared" si="2071"/>
        <v>0</v>
      </c>
      <c r="MI244" s="107">
        <f t="shared" si="2071"/>
        <v>0</v>
      </c>
      <c r="MJ244" s="57">
        <f t="shared" ref="MJ244:MT244" si="2072">SUM(MJ245:MJ249)</f>
        <v>0</v>
      </c>
      <c r="MK244" s="56">
        <f t="shared" si="2072"/>
        <v>0</v>
      </c>
      <c r="ML244" s="56">
        <f t="shared" si="2072"/>
        <v>0</v>
      </c>
      <c r="MM244" s="56">
        <f t="shared" si="2072"/>
        <v>0</v>
      </c>
      <c r="MN244" s="56">
        <f t="shared" si="2072"/>
        <v>0</v>
      </c>
      <c r="MO244" s="56">
        <f t="shared" si="2072"/>
        <v>0</v>
      </c>
      <c r="MP244" s="56">
        <f t="shared" si="2072"/>
        <v>0</v>
      </c>
      <c r="MQ244" s="56">
        <f t="shared" si="2072"/>
        <v>0</v>
      </c>
      <c r="MR244" s="56">
        <f t="shared" si="2072"/>
        <v>0</v>
      </c>
      <c r="MS244" s="56">
        <f t="shared" si="2072"/>
        <v>0</v>
      </c>
      <c r="MT244" s="56">
        <f t="shared" si="2072"/>
        <v>0</v>
      </c>
      <c r="MU244" s="57">
        <f t="shared" ref="MU244:MY244" si="2073">SUM(MU245:MU249)</f>
        <v>0</v>
      </c>
      <c r="MV244" s="56">
        <f t="shared" si="2073"/>
        <v>0</v>
      </c>
      <c r="MW244" s="56">
        <f t="shared" si="2073"/>
        <v>0</v>
      </c>
      <c r="MX244" s="56">
        <f t="shared" si="2073"/>
        <v>0</v>
      </c>
      <c r="MY244" s="107">
        <f t="shared" si="2073"/>
        <v>0</v>
      </c>
      <c r="MZ244" s="57">
        <f t="shared" ref="MZ244:NJ244" si="2074">SUM(MZ245:MZ249)</f>
        <v>0</v>
      </c>
      <c r="NA244" s="56">
        <f t="shared" si="2074"/>
        <v>0</v>
      </c>
      <c r="NB244" s="56">
        <f t="shared" si="2074"/>
        <v>0</v>
      </c>
      <c r="NC244" s="56">
        <f t="shared" si="2074"/>
        <v>0</v>
      </c>
      <c r="ND244" s="56">
        <f t="shared" si="2074"/>
        <v>0</v>
      </c>
      <c r="NE244" s="56">
        <f t="shared" si="2074"/>
        <v>0</v>
      </c>
      <c r="NF244" s="56">
        <f t="shared" si="2074"/>
        <v>0</v>
      </c>
      <c r="NG244" s="56">
        <f t="shared" si="2074"/>
        <v>0</v>
      </c>
      <c r="NH244" s="56">
        <f t="shared" si="2074"/>
        <v>0</v>
      </c>
      <c r="NI244" s="56">
        <f t="shared" si="2074"/>
        <v>0</v>
      </c>
      <c r="NJ244" s="56">
        <f t="shared" si="2074"/>
        <v>0</v>
      </c>
      <c r="NK244" s="57">
        <f t="shared" ref="NK244:NO244" si="2075">SUM(NK245:NK249)</f>
        <v>0</v>
      </c>
      <c r="NL244" s="56">
        <f t="shared" si="2075"/>
        <v>0</v>
      </c>
      <c r="NM244" s="56">
        <f t="shared" si="2075"/>
        <v>0</v>
      </c>
      <c r="NN244" s="56">
        <f t="shared" si="2075"/>
        <v>0</v>
      </c>
      <c r="NO244" s="107">
        <f t="shared" si="2075"/>
        <v>0</v>
      </c>
      <c r="NP244" s="57">
        <f t="shared" ref="NP244:NZ244" si="2076">SUM(NP245:NP249)</f>
        <v>0</v>
      </c>
      <c r="NQ244" s="56">
        <f t="shared" si="2076"/>
        <v>0</v>
      </c>
      <c r="NR244" s="56">
        <f t="shared" si="2076"/>
        <v>0</v>
      </c>
      <c r="NS244" s="56">
        <f t="shared" si="2076"/>
        <v>0</v>
      </c>
      <c r="NT244" s="56">
        <f t="shared" si="2076"/>
        <v>0</v>
      </c>
      <c r="NU244" s="56">
        <f t="shared" si="2076"/>
        <v>0</v>
      </c>
      <c r="NV244" s="56">
        <f t="shared" si="2076"/>
        <v>0</v>
      </c>
      <c r="NW244" s="56">
        <f t="shared" si="2076"/>
        <v>0</v>
      </c>
      <c r="NX244" s="56">
        <f t="shared" si="2076"/>
        <v>0</v>
      </c>
      <c r="NY244" s="56">
        <f t="shared" si="2076"/>
        <v>0</v>
      </c>
      <c r="NZ244" s="56">
        <f t="shared" si="2076"/>
        <v>0</v>
      </c>
      <c r="OA244" s="57">
        <f t="shared" ref="OA244:OE244" si="2077">SUM(OA245:OA249)</f>
        <v>0</v>
      </c>
      <c r="OB244" s="56">
        <f t="shared" si="2077"/>
        <v>0</v>
      </c>
      <c r="OC244" s="56">
        <f t="shared" si="2077"/>
        <v>0</v>
      </c>
      <c r="OD244" s="56">
        <f t="shared" si="2077"/>
        <v>0</v>
      </c>
      <c r="OE244" s="107">
        <f t="shared" si="2077"/>
        <v>0</v>
      </c>
      <c r="OF244" s="57">
        <f t="shared" ref="OF244:OP244" si="2078">SUM(OF245:OF249)</f>
        <v>0</v>
      </c>
      <c r="OG244" s="56">
        <f t="shared" si="2078"/>
        <v>0</v>
      </c>
      <c r="OH244" s="56">
        <f t="shared" si="2078"/>
        <v>0</v>
      </c>
      <c r="OI244" s="56">
        <f t="shared" si="2078"/>
        <v>0</v>
      </c>
      <c r="OJ244" s="56">
        <f t="shared" si="2078"/>
        <v>0</v>
      </c>
      <c r="OK244" s="56">
        <f t="shared" si="2078"/>
        <v>0</v>
      </c>
      <c r="OL244" s="56">
        <f t="shared" si="2078"/>
        <v>0</v>
      </c>
      <c r="OM244" s="56">
        <f t="shared" si="2078"/>
        <v>0</v>
      </c>
      <c r="ON244" s="56">
        <f t="shared" si="2078"/>
        <v>0</v>
      </c>
      <c r="OO244" s="56">
        <f t="shared" si="2078"/>
        <v>0</v>
      </c>
      <c r="OP244" s="56">
        <f t="shared" si="2078"/>
        <v>0</v>
      </c>
      <c r="OQ244" s="57">
        <f t="shared" ref="OQ244:OU244" si="2079">SUM(OQ245:OQ249)</f>
        <v>0</v>
      </c>
      <c r="OR244" s="56">
        <f t="shared" si="2079"/>
        <v>0</v>
      </c>
      <c r="OS244" s="56">
        <f t="shared" si="2079"/>
        <v>0</v>
      </c>
      <c r="OT244" s="56">
        <f t="shared" si="2079"/>
        <v>0</v>
      </c>
      <c r="OU244" s="107">
        <f t="shared" si="2079"/>
        <v>0</v>
      </c>
      <c r="OV244" s="57">
        <f t="shared" ref="OV244:PF244" si="2080">SUM(OV245:OV249)</f>
        <v>0</v>
      </c>
      <c r="OW244" s="56">
        <f t="shared" si="2080"/>
        <v>0</v>
      </c>
      <c r="OX244" s="56">
        <f t="shared" si="2080"/>
        <v>0</v>
      </c>
      <c r="OY244" s="56">
        <f t="shared" si="2080"/>
        <v>0</v>
      </c>
      <c r="OZ244" s="56">
        <f t="shared" si="2080"/>
        <v>0</v>
      </c>
      <c r="PA244" s="56">
        <f t="shared" si="2080"/>
        <v>0</v>
      </c>
      <c r="PB244" s="56">
        <f t="shared" si="2080"/>
        <v>0</v>
      </c>
      <c r="PC244" s="56">
        <f t="shared" si="2080"/>
        <v>0</v>
      </c>
      <c r="PD244" s="56">
        <f t="shared" si="2080"/>
        <v>0</v>
      </c>
      <c r="PE244" s="56">
        <f t="shared" si="2080"/>
        <v>0</v>
      </c>
      <c r="PF244" s="56">
        <f t="shared" si="2080"/>
        <v>0</v>
      </c>
      <c r="PG244" s="57">
        <f t="shared" ref="PG244:PK244" si="2081">SUM(PG245:PG249)</f>
        <v>0</v>
      </c>
      <c r="PH244" s="56">
        <f t="shared" si="2081"/>
        <v>0</v>
      </c>
      <c r="PI244" s="56">
        <f t="shared" si="2081"/>
        <v>0</v>
      </c>
      <c r="PJ244" s="56">
        <f t="shared" si="2081"/>
        <v>0</v>
      </c>
      <c r="PK244" s="107">
        <f t="shared" si="2081"/>
        <v>0</v>
      </c>
      <c r="PL244" s="57">
        <f t="shared" ref="PL244:PV244" si="2082">SUM(PL245:PL249)</f>
        <v>0</v>
      </c>
      <c r="PM244" s="56">
        <f t="shared" si="2082"/>
        <v>0</v>
      </c>
      <c r="PN244" s="56">
        <f t="shared" si="2082"/>
        <v>0</v>
      </c>
      <c r="PO244" s="56">
        <f t="shared" si="2082"/>
        <v>0</v>
      </c>
      <c r="PP244" s="56">
        <f t="shared" si="2082"/>
        <v>0</v>
      </c>
      <c r="PQ244" s="56">
        <f t="shared" si="2082"/>
        <v>0</v>
      </c>
      <c r="PR244" s="56">
        <f t="shared" si="2082"/>
        <v>0</v>
      </c>
      <c r="PS244" s="56">
        <f t="shared" si="2082"/>
        <v>0</v>
      </c>
      <c r="PT244" s="56">
        <f t="shared" si="2082"/>
        <v>0</v>
      </c>
      <c r="PU244" s="56">
        <f t="shared" si="2082"/>
        <v>0</v>
      </c>
      <c r="PV244" s="56">
        <f t="shared" si="2082"/>
        <v>0</v>
      </c>
      <c r="PW244" s="57">
        <f t="shared" ref="PW244:QA244" si="2083">SUM(PW245:PW249)</f>
        <v>0</v>
      </c>
      <c r="PX244" s="56">
        <f t="shared" si="2083"/>
        <v>0</v>
      </c>
      <c r="PY244" s="56">
        <f t="shared" si="2083"/>
        <v>0</v>
      </c>
      <c r="PZ244" s="56">
        <f t="shared" si="2083"/>
        <v>0</v>
      </c>
      <c r="QA244" s="107">
        <f t="shared" si="2083"/>
        <v>0</v>
      </c>
      <c r="QB244" s="57">
        <f t="shared" ref="QB244:QL244" si="2084">SUM(QB245:QB249)</f>
        <v>0</v>
      </c>
      <c r="QC244" s="56">
        <f t="shared" si="2084"/>
        <v>0</v>
      </c>
      <c r="QD244" s="56">
        <f t="shared" si="2084"/>
        <v>0</v>
      </c>
      <c r="QE244" s="56">
        <f t="shared" si="2084"/>
        <v>0</v>
      </c>
      <c r="QF244" s="56">
        <f t="shared" si="2084"/>
        <v>0</v>
      </c>
      <c r="QG244" s="56">
        <f t="shared" si="2084"/>
        <v>0</v>
      </c>
      <c r="QH244" s="56">
        <f t="shared" si="2084"/>
        <v>0</v>
      </c>
      <c r="QI244" s="56">
        <f t="shared" si="2084"/>
        <v>0</v>
      </c>
      <c r="QJ244" s="56">
        <f t="shared" si="2084"/>
        <v>0</v>
      </c>
      <c r="QK244" s="56">
        <f t="shared" si="2084"/>
        <v>0</v>
      </c>
      <c r="QL244" s="56">
        <f t="shared" si="2084"/>
        <v>0</v>
      </c>
      <c r="QM244" s="57">
        <f t="shared" ref="QM244:QQ244" si="2085">SUM(QM245:QM249)</f>
        <v>0</v>
      </c>
      <c r="QN244" s="56">
        <f t="shared" si="2085"/>
        <v>0</v>
      </c>
      <c r="QO244" s="56">
        <f t="shared" si="2085"/>
        <v>0</v>
      </c>
      <c r="QP244" s="56">
        <f t="shared" si="2085"/>
        <v>0</v>
      </c>
      <c r="QQ244" s="107">
        <f t="shared" si="2085"/>
        <v>0</v>
      </c>
      <c r="QR244" s="57">
        <f t="shared" ref="QR244:RB244" si="2086">SUM(QR245:QR249)</f>
        <v>0</v>
      </c>
      <c r="QS244" s="56">
        <f t="shared" si="2086"/>
        <v>0</v>
      </c>
      <c r="QT244" s="56">
        <f t="shared" si="2086"/>
        <v>0</v>
      </c>
      <c r="QU244" s="56">
        <f t="shared" si="2086"/>
        <v>0</v>
      </c>
      <c r="QV244" s="56">
        <f t="shared" si="2086"/>
        <v>0</v>
      </c>
      <c r="QW244" s="56">
        <f t="shared" si="2086"/>
        <v>0</v>
      </c>
      <c r="QX244" s="56">
        <f t="shared" si="2086"/>
        <v>0</v>
      </c>
      <c r="QY244" s="56">
        <f t="shared" si="2086"/>
        <v>0</v>
      </c>
      <c r="QZ244" s="56">
        <f t="shared" si="2086"/>
        <v>0</v>
      </c>
      <c r="RA244" s="56">
        <f t="shared" si="2086"/>
        <v>0</v>
      </c>
      <c r="RB244" s="56">
        <f t="shared" si="2086"/>
        <v>0</v>
      </c>
      <c r="RC244" s="57">
        <f t="shared" ref="RC244:RF244" si="2087">SUM(RC245:RC249)</f>
        <v>0</v>
      </c>
      <c r="RD244" s="56">
        <f t="shared" si="2087"/>
        <v>0</v>
      </c>
      <c r="RE244" s="56">
        <f t="shared" si="2087"/>
        <v>0</v>
      </c>
      <c r="RF244" s="56">
        <f t="shared" si="2087"/>
        <v>0</v>
      </c>
      <c r="RG244" s="56">
        <f t="shared" ref="RG244:RP244" si="2088">SUM(RG245:RG249)</f>
        <v>0</v>
      </c>
      <c r="RH244" s="56">
        <f t="shared" si="2088"/>
        <v>0</v>
      </c>
      <c r="RI244" s="56">
        <f t="shared" si="2088"/>
        <v>0</v>
      </c>
      <c r="RJ244" s="56">
        <f t="shared" si="2088"/>
        <v>0</v>
      </c>
      <c r="RK244" s="56">
        <f t="shared" si="2088"/>
        <v>0</v>
      </c>
      <c r="RL244" s="56">
        <f t="shared" si="2088"/>
        <v>0</v>
      </c>
      <c r="RM244" s="56">
        <f t="shared" si="2088"/>
        <v>0</v>
      </c>
      <c r="RN244" s="56">
        <f t="shared" si="2088"/>
        <v>0</v>
      </c>
      <c r="RO244" s="56">
        <f t="shared" si="2088"/>
        <v>0</v>
      </c>
      <c r="RP244" s="56">
        <f t="shared" si="2088"/>
        <v>0</v>
      </c>
      <c r="RQ244" s="107">
        <f t="shared" ref="RQ244" si="2089">SUM(RQ245:RQ249)</f>
        <v>0</v>
      </c>
      <c r="RR244" s="150">
        <f t="shared" ref="RR244:SC244" si="2090">SUM(RR245:RR249)</f>
        <v>0</v>
      </c>
      <c r="RS244" s="57">
        <f t="shared" si="2090"/>
        <v>0</v>
      </c>
      <c r="RT244" s="56">
        <f t="shared" si="2090"/>
        <v>0</v>
      </c>
      <c r="RU244" s="56">
        <f t="shared" si="2090"/>
        <v>0</v>
      </c>
      <c r="RV244" s="56">
        <f t="shared" si="2090"/>
        <v>0</v>
      </c>
      <c r="RW244" s="56">
        <f t="shared" si="2090"/>
        <v>0</v>
      </c>
      <c r="RX244" s="56">
        <f t="shared" si="2090"/>
        <v>0</v>
      </c>
      <c r="RY244" s="56">
        <f t="shared" si="2090"/>
        <v>0</v>
      </c>
      <c r="RZ244" s="56">
        <f t="shared" si="2090"/>
        <v>0</v>
      </c>
      <c r="SA244" s="56">
        <f t="shared" si="2090"/>
        <v>0</v>
      </c>
      <c r="SB244" s="56">
        <f t="shared" si="2090"/>
        <v>0</v>
      </c>
      <c r="SC244" s="56">
        <f t="shared" si="2090"/>
        <v>0</v>
      </c>
      <c r="SD244" s="57">
        <f t="shared" ref="SD244:SH244" si="2091">SUM(SD245:SD249)</f>
        <v>0</v>
      </c>
      <c r="SE244" s="56">
        <f t="shared" si="2091"/>
        <v>0</v>
      </c>
      <c r="SF244" s="56">
        <f t="shared" si="2091"/>
        <v>0</v>
      </c>
      <c r="SG244" s="56">
        <f t="shared" si="2091"/>
        <v>0</v>
      </c>
      <c r="SH244" s="107">
        <f t="shared" si="2091"/>
        <v>0</v>
      </c>
      <c r="SI244" s="57">
        <f t="shared" ref="SI244:SS244" si="2092">SUM(SI245:SI249)</f>
        <v>0</v>
      </c>
      <c r="SJ244" s="56">
        <f t="shared" si="2092"/>
        <v>0</v>
      </c>
      <c r="SK244" s="56">
        <f t="shared" si="2092"/>
        <v>0</v>
      </c>
      <c r="SL244" s="56">
        <f t="shared" si="2092"/>
        <v>0</v>
      </c>
      <c r="SM244" s="56">
        <f t="shared" si="2092"/>
        <v>0</v>
      </c>
      <c r="SN244" s="56">
        <f t="shared" si="2092"/>
        <v>0</v>
      </c>
      <c r="SO244" s="56">
        <f t="shared" si="2092"/>
        <v>0</v>
      </c>
      <c r="SP244" s="56">
        <f t="shared" si="2092"/>
        <v>0</v>
      </c>
      <c r="SQ244" s="56">
        <f t="shared" si="2092"/>
        <v>0</v>
      </c>
      <c r="SR244" s="56">
        <f t="shared" si="2092"/>
        <v>0</v>
      </c>
      <c r="SS244" s="56">
        <f t="shared" si="2092"/>
        <v>0</v>
      </c>
      <c r="ST244" s="57">
        <f t="shared" ref="ST244:SX244" si="2093">SUM(ST245:ST249)</f>
        <v>0</v>
      </c>
      <c r="SU244" s="56">
        <f t="shared" si="2093"/>
        <v>0</v>
      </c>
      <c r="SV244" s="56">
        <f t="shared" si="2093"/>
        <v>0</v>
      </c>
      <c r="SW244" s="56">
        <f t="shared" si="2093"/>
        <v>0</v>
      </c>
      <c r="SX244" s="107">
        <f t="shared" si="2093"/>
        <v>0</v>
      </c>
      <c r="SY244" s="57">
        <f t="shared" ref="SY244:TI244" si="2094">SUM(SY245:SY249)</f>
        <v>0</v>
      </c>
      <c r="SZ244" s="56">
        <f t="shared" si="2094"/>
        <v>0</v>
      </c>
      <c r="TA244" s="56">
        <f t="shared" si="2094"/>
        <v>0</v>
      </c>
      <c r="TB244" s="56">
        <f t="shared" si="2094"/>
        <v>0</v>
      </c>
      <c r="TC244" s="56">
        <f t="shared" si="2094"/>
        <v>0</v>
      </c>
      <c r="TD244" s="56">
        <f t="shared" si="2094"/>
        <v>0</v>
      </c>
      <c r="TE244" s="56">
        <f t="shared" si="2094"/>
        <v>0</v>
      </c>
      <c r="TF244" s="56">
        <f t="shared" si="2094"/>
        <v>0</v>
      </c>
      <c r="TG244" s="56">
        <f t="shared" si="2094"/>
        <v>0</v>
      </c>
      <c r="TH244" s="56">
        <f t="shared" si="2094"/>
        <v>0</v>
      </c>
      <c r="TI244" s="56">
        <f t="shared" si="2094"/>
        <v>0</v>
      </c>
      <c r="TJ244" s="57">
        <f t="shared" ref="TJ244:TN244" si="2095">SUM(TJ245:TJ249)</f>
        <v>0</v>
      </c>
      <c r="TK244" s="56">
        <f t="shared" si="2095"/>
        <v>0</v>
      </c>
      <c r="TL244" s="56">
        <f t="shared" si="2095"/>
        <v>0</v>
      </c>
      <c r="TM244" s="56">
        <f t="shared" si="2095"/>
        <v>0</v>
      </c>
      <c r="TN244" s="107">
        <f t="shared" si="2095"/>
        <v>0</v>
      </c>
      <c r="TO244" s="57">
        <f t="shared" ref="TO244:TY244" si="2096">SUM(TO245:TO249)</f>
        <v>0</v>
      </c>
      <c r="TP244" s="56">
        <f t="shared" si="2096"/>
        <v>0</v>
      </c>
      <c r="TQ244" s="56">
        <f t="shared" si="2096"/>
        <v>0</v>
      </c>
      <c r="TR244" s="56">
        <f t="shared" si="2096"/>
        <v>0</v>
      </c>
      <c r="TS244" s="56">
        <f t="shared" si="2096"/>
        <v>0</v>
      </c>
      <c r="TT244" s="56">
        <f t="shared" si="2096"/>
        <v>0</v>
      </c>
      <c r="TU244" s="56">
        <f t="shared" si="2096"/>
        <v>0</v>
      </c>
      <c r="TV244" s="56">
        <f t="shared" si="2096"/>
        <v>0</v>
      </c>
      <c r="TW244" s="56">
        <f t="shared" si="2096"/>
        <v>0</v>
      </c>
      <c r="TX244" s="56">
        <f t="shared" si="2096"/>
        <v>0</v>
      </c>
      <c r="TY244" s="56">
        <f t="shared" si="2096"/>
        <v>0</v>
      </c>
      <c r="TZ244" s="57">
        <f t="shared" ref="TZ244:UD244" si="2097">SUM(TZ245:TZ249)</f>
        <v>0</v>
      </c>
      <c r="UA244" s="56">
        <f t="shared" si="2097"/>
        <v>0</v>
      </c>
      <c r="UB244" s="56">
        <f t="shared" si="2097"/>
        <v>0</v>
      </c>
      <c r="UC244" s="56">
        <f t="shared" si="2097"/>
        <v>0</v>
      </c>
      <c r="UD244" s="107">
        <f t="shared" si="2097"/>
        <v>0</v>
      </c>
      <c r="UE244" s="57">
        <f t="shared" ref="UE244:UO244" si="2098">SUM(UE245:UE249)</f>
        <v>0</v>
      </c>
      <c r="UF244" s="56">
        <f t="shared" si="2098"/>
        <v>0</v>
      </c>
      <c r="UG244" s="56">
        <f t="shared" si="2098"/>
        <v>0</v>
      </c>
      <c r="UH244" s="56">
        <f t="shared" si="2098"/>
        <v>0</v>
      </c>
      <c r="UI244" s="56">
        <f t="shared" si="2098"/>
        <v>0</v>
      </c>
      <c r="UJ244" s="56">
        <f t="shared" si="2098"/>
        <v>0</v>
      </c>
      <c r="UK244" s="56">
        <f t="shared" si="2098"/>
        <v>0</v>
      </c>
      <c r="UL244" s="56">
        <f t="shared" si="2098"/>
        <v>0</v>
      </c>
      <c r="UM244" s="56">
        <f t="shared" si="2098"/>
        <v>0</v>
      </c>
      <c r="UN244" s="56">
        <f t="shared" si="2098"/>
        <v>0</v>
      </c>
      <c r="UO244" s="56">
        <f t="shared" si="2098"/>
        <v>0</v>
      </c>
      <c r="UP244" s="57">
        <f t="shared" ref="UP244:US244" si="2099">SUM(UP245:UP249)</f>
        <v>0</v>
      </c>
      <c r="UQ244" s="56">
        <f t="shared" si="2099"/>
        <v>0</v>
      </c>
      <c r="UR244" s="56">
        <f t="shared" si="2099"/>
        <v>0</v>
      </c>
      <c r="US244" s="56">
        <f t="shared" si="2099"/>
        <v>0</v>
      </c>
      <c r="UT244" s="56">
        <f t="shared" ref="UT244:VC244" si="2100">SUM(UT245:UT249)</f>
        <v>0</v>
      </c>
      <c r="UU244" s="56">
        <f t="shared" si="2100"/>
        <v>0</v>
      </c>
      <c r="UV244" s="56">
        <f t="shared" si="2100"/>
        <v>0</v>
      </c>
      <c r="UW244" s="56">
        <f t="shared" si="2100"/>
        <v>0</v>
      </c>
      <c r="UX244" s="56">
        <f t="shared" si="2100"/>
        <v>0</v>
      </c>
      <c r="UY244" s="56">
        <f t="shared" si="2100"/>
        <v>0</v>
      </c>
      <c r="UZ244" s="56">
        <f t="shared" si="2100"/>
        <v>0</v>
      </c>
      <c r="VA244" s="56">
        <f t="shared" si="2100"/>
        <v>0</v>
      </c>
      <c r="VB244" s="56">
        <f t="shared" si="2100"/>
        <v>0</v>
      </c>
      <c r="VC244" s="56">
        <f t="shared" si="2100"/>
        <v>0</v>
      </c>
      <c r="VD244" s="107">
        <f t="shared" ref="VD244" si="2101">SUM(VD245:VD249)</f>
        <v>0</v>
      </c>
      <c r="VE244" s="9" t="str">
        <f t="shared" si="1698"/>
        <v>-</v>
      </c>
    </row>
    <row r="245" spans="1:577" ht="20.149999999999999" customHeight="1">
      <c r="A245" s="21"/>
      <c r="B245" s="21"/>
      <c r="C245" s="22">
        <v>65011</v>
      </c>
      <c r="D245" s="23" t="s">
        <v>225</v>
      </c>
      <c r="E245" s="191">
        <f>SUM(F245:I245)</f>
        <v>0</v>
      </c>
      <c r="F245" s="192"/>
      <c r="G245" s="192"/>
      <c r="H245" s="193"/>
      <c r="I245" s="227"/>
      <c r="J245" s="239">
        <f t="shared" ref="J245:J249" si="2102">SUM(K245:Y245)</f>
        <v>0</v>
      </c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9"/>
      <c r="V245" s="58"/>
      <c r="W245" s="58"/>
      <c r="X245" s="58"/>
      <c r="Y245" s="108"/>
      <c r="Z245" s="167">
        <f t="shared" ref="Z245:Z249" si="2103">SUM(AA245:AO245)</f>
        <v>0</v>
      </c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/>
      <c r="AL245" s="58"/>
      <c r="AM245" s="58"/>
      <c r="AN245" s="58"/>
      <c r="AO245" s="108"/>
      <c r="AP245" s="167">
        <f t="shared" ref="AP245:AP249" si="2104">SUM(AQ245:BE245)</f>
        <v>0</v>
      </c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9"/>
      <c r="BB245" s="58"/>
      <c r="BC245" s="58"/>
      <c r="BD245" s="58"/>
      <c r="BE245" s="108"/>
      <c r="BF245" s="167">
        <f t="shared" ref="BF245:BF249" si="2105">SUM(BG245:BU245)</f>
        <v>0</v>
      </c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9"/>
      <c r="BR245" s="58"/>
      <c r="BS245" s="58"/>
      <c r="BT245" s="58"/>
      <c r="BU245" s="108"/>
      <c r="BV245" s="167">
        <f t="shared" ref="BV245:BV249" si="2106">SUM(BW245:CU245)</f>
        <v>0</v>
      </c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9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108"/>
      <c r="CV245" s="171"/>
      <c r="CW245" s="167">
        <f t="shared" ref="CW245:CW249" si="2107">SUM(CX245:DL245)</f>
        <v>0</v>
      </c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9"/>
      <c r="DI245" s="58"/>
      <c r="DJ245" s="58"/>
      <c r="DK245" s="58"/>
      <c r="DL245" s="108"/>
      <c r="DM245" s="167">
        <f t="shared" ref="DM245:DM249" si="2108">SUM(DN245:EB245)</f>
        <v>0</v>
      </c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9"/>
      <c r="DY245" s="58"/>
      <c r="DZ245" s="58"/>
      <c r="EA245" s="58"/>
      <c r="EB245" s="108"/>
      <c r="EC245" s="167">
        <f t="shared" ref="EC245:EC249" si="2109">SUM(ED245:ER245)</f>
        <v>0</v>
      </c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9"/>
      <c r="EO245" s="58"/>
      <c r="EP245" s="58"/>
      <c r="EQ245" s="58"/>
      <c r="ER245" s="108"/>
      <c r="ES245" s="167">
        <f t="shared" ref="ES245:ES249" si="2110">SUM(ET245:FH245)</f>
        <v>0</v>
      </c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9"/>
      <c r="FE245" s="58"/>
      <c r="FF245" s="58"/>
      <c r="FG245" s="58"/>
      <c r="FH245" s="108"/>
      <c r="FI245" s="167">
        <f t="shared" ref="FI245:FI249" si="2111">SUM(FJ245:FX245)</f>
        <v>0</v>
      </c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9"/>
      <c r="FU245" s="58"/>
      <c r="FV245" s="58"/>
      <c r="FW245" s="58"/>
      <c r="FX245" s="108"/>
      <c r="FY245" s="167">
        <f t="shared" ref="FY245:FY249" si="2112">SUM(FZ245:GN245)</f>
        <v>0</v>
      </c>
      <c r="FZ245" s="58"/>
      <c r="GA245" s="58"/>
      <c r="GB245" s="58"/>
      <c r="GC245" s="58"/>
      <c r="GD245" s="58"/>
      <c r="GE245" s="58"/>
      <c r="GF245" s="58"/>
      <c r="GG245" s="58"/>
      <c r="GH245" s="58"/>
      <c r="GI245" s="58"/>
      <c r="GJ245" s="59"/>
      <c r="GK245" s="58"/>
      <c r="GL245" s="58"/>
      <c r="GM245" s="58"/>
      <c r="GN245" s="108"/>
      <c r="GO245" s="167">
        <f t="shared" ref="GO245:GO249" si="2113">SUM(GP245:HN245)</f>
        <v>0</v>
      </c>
      <c r="GP245" s="58"/>
      <c r="GQ245" s="58"/>
      <c r="GR245" s="58"/>
      <c r="GS245" s="58"/>
      <c r="GT245" s="58"/>
      <c r="GU245" s="58"/>
      <c r="GV245" s="58"/>
      <c r="GW245" s="58"/>
      <c r="GX245" s="58"/>
      <c r="GY245" s="58"/>
      <c r="GZ245" s="59"/>
      <c r="HA245" s="58"/>
      <c r="HB245" s="58"/>
      <c r="HC245" s="58"/>
      <c r="HD245" s="58"/>
      <c r="HE245" s="58"/>
      <c r="HF245" s="58"/>
      <c r="HG245" s="58"/>
      <c r="HH245" s="58"/>
      <c r="HI245" s="58"/>
      <c r="HJ245" s="58"/>
      <c r="HK245" s="58"/>
      <c r="HL245" s="58"/>
      <c r="HM245" s="58"/>
      <c r="HN245" s="108"/>
      <c r="HO245" s="170"/>
      <c r="HP245" s="171"/>
      <c r="HQ245" s="167">
        <f t="shared" ref="HQ245:HQ249" si="2114">SUM(HR245:IF245)</f>
        <v>0</v>
      </c>
      <c r="HR245" s="58"/>
      <c r="HS245" s="58"/>
      <c r="HT245" s="58"/>
      <c r="HU245" s="58"/>
      <c r="HV245" s="58"/>
      <c r="HW245" s="58"/>
      <c r="HX245" s="58"/>
      <c r="HY245" s="58"/>
      <c r="HZ245" s="58"/>
      <c r="IA245" s="58"/>
      <c r="IB245" s="59"/>
      <c r="IC245" s="58"/>
      <c r="ID245" s="58"/>
      <c r="IE245" s="58"/>
      <c r="IF245" s="108"/>
      <c r="IG245" s="167">
        <f t="shared" ref="IG245:IG249" si="2115">SUM(IH245:IV245)</f>
        <v>0</v>
      </c>
      <c r="IH245" s="58"/>
      <c r="II245" s="58"/>
      <c r="IJ245" s="58"/>
      <c r="IK245" s="58"/>
      <c r="IL245" s="58"/>
      <c r="IM245" s="58"/>
      <c r="IN245" s="58"/>
      <c r="IO245" s="58"/>
      <c r="IP245" s="58"/>
      <c r="IQ245" s="58"/>
      <c r="IR245" s="59"/>
      <c r="IS245" s="58"/>
      <c r="IT245" s="58"/>
      <c r="IU245" s="58"/>
      <c r="IV245" s="108"/>
      <c r="IW245" s="167">
        <f t="shared" ref="IW245:IW249" si="2116">SUM(IX245:JL245)</f>
        <v>0</v>
      </c>
      <c r="IX245" s="58"/>
      <c r="IY245" s="58"/>
      <c r="IZ245" s="58"/>
      <c r="JA245" s="58"/>
      <c r="JB245" s="58"/>
      <c r="JC245" s="58"/>
      <c r="JD245" s="58"/>
      <c r="JE245" s="58"/>
      <c r="JF245" s="58"/>
      <c r="JG245" s="58"/>
      <c r="JH245" s="59"/>
      <c r="JI245" s="58"/>
      <c r="JJ245" s="58"/>
      <c r="JK245" s="58"/>
      <c r="JL245" s="108"/>
      <c r="JM245" s="167">
        <f t="shared" ref="JM245:JM249" si="2117">SUM(JN245:KB245)</f>
        <v>0</v>
      </c>
      <c r="JN245" s="58"/>
      <c r="JO245" s="58"/>
      <c r="JP245" s="58"/>
      <c r="JQ245" s="58"/>
      <c r="JR245" s="58"/>
      <c r="JS245" s="58"/>
      <c r="JT245" s="58"/>
      <c r="JU245" s="58"/>
      <c r="JV245" s="58"/>
      <c r="JW245" s="58"/>
      <c r="JX245" s="59"/>
      <c r="JY245" s="58"/>
      <c r="JZ245" s="58"/>
      <c r="KA245" s="58"/>
      <c r="KB245" s="108"/>
      <c r="KC245" s="167">
        <f t="shared" ref="KC245:KC249" si="2118">SUM(KD245:LB245)</f>
        <v>0</v>
      </c>
      <c r="KD245" s="58"/>
      <c r="KE245" s="58"/>
      <c r="KF245" s="58"/>
      <c r="KG245" s="58"/>
      <c r="KH245" s="58"/>
      <c r="KI245" s="58"/>
      <c r="KJ245" s="58"/>
      <c r="KK245" s="58"/>
      <c r="KL245" s="58"/>
      <c r="KM245" s="58"/>
      <c r="KN245" s="59"/>
      <c r="KO245" s="58"/>
      <c r="KP245" s="58"/>
      <c r="KQ245" s="58"/>
      <c r="KR245" s="58"/>
      <c r="KS245" s="58"/>
      <c r="KT245" s="58"/>
      <c r="KU245" s="58"/>
      <c r="KV245" s="58"/>
      <c r="KW245" s="58"/>
      <c r="KX245" s="58"/>
      <c r="KY245" s="58"/>
      <c r="KZ245" s="58"/>
      <c r="LA245" s="58"/>
      <c r="LB245" s="108"/>
      <c r="LC245" s="171"/>
      <c r="LD245" s="167">
        <f t="shared" ref="LD245:LD249" si="2119">SUM(LE245:LS245)</f>
        <v>0</v>
      </c>
      <c r="LE245" s="58"/>
      <c r="LF245" s="58"/>
      <c r="LG245" s="58"/>
      <c r="LH245" s="58"/>
      <c r="LI245" s="58"/>
      <c r="LJ245" s="58"/>
      <c r="LK245" s="58"/>
      <c r="LL245" s="58"/>
      <c r="LM245" s="58"/>
      <c r="LN245" s="58"/>
      <c r="LO245" s="59"/>
      <c r="LP245" s="58"/>
      <c r="LQ245" s="58"/>
      <c r="LR245" s="58"/>
      <c r="LS245" s="108"/>
      <c r="LT245" s="167">
        <f t="shared" ref="LT245:LT249" si="2120">SUM(LU245:MI245)</f>
        <v>0</v>
      </c>
      <c r="LU245" s="58"/>
      <c r="LV245" s="58"/>
      <c r="LW245" s="58"/>
      <c r="LX245" s="58"/>
      <c r="LY245" s="58"/>
      <c r="LZ245" s="58"/>
      <c r="MA245" s="58"/>
      <c r="MB245" s="58"/>
      <c r="MC245" s="58"/>
      <c r="MD245" s="58"/>
      <c r="ME245" s="59"/>
      <c r="MF245" s="58"/>
      <c r="MG245" s="58"/>
      <c r="MH245" s="58"/>
      <c r="MI245" s="108"/>
      <c r="MJ245" s="167">
        <f t="shared" ref="MJ245:MJ249" si="2121">SUM(MK245:MY245)</f>
        <v>0</v>
      </c>
      <c r="MK245" s="58"/>
      <c r="ML245" s="58"/>
      <c r="MM245" s="58"/>
      <c r="MN245" s="58"/>
      <c r="MO245" s="58"/>
      <c r="MP245" s="58"/>
      <c r="MQ245" s="58"/>
      <c r="MR245" s="58"/>
      <c r="MS245" s="58"/>
      <c r="MT245" s="58"/>
      <c r="MU245" s="59"/>
      <c r="MV245" s="58"/>
      <c r="MW245" s="58"/>
      <c r="MX245" s="58"/>
      <c r="MY245" s="108"/>
      <c r="MZ245" s="167">
        <f t="shared" ref="MZ245:MZ249" si="2122">SUM(NA245:NO245)</f>
        <v>0</v>
      </c>
      <c r="NA245" s="58"/>
      <c r="NB245" s="58"/>
      <c r="NC245" s="58"/>
      <c r="ND245" s="58"/>
      <c r="NE245" s="58"/>
      <c r="NF245" s="58"/>
      <c r="NG245" s="58"/>
      <c r="NH245" s="58"/>
      <c r="NI245" s="58"/>
      <c r="NJ245" s="58"/>
      <c r="NK245" s="59"/>
      <c r="NL245" s="58"/>
      <c r="NM245" s="58"/>
      <c r="NN245" s="58"/>
      <c r="NO245" s="108"/>
      <c r="NP245" s="167">
        <f t="shared" ref="NP245:NP249" si="2123">SUM(NQ245:OE245)</f>
        <v>0</v>
      </c>
      <c r="NQ245" s="58"/>
      <c r="NR245" s="58"/>
      <c r="NS245" s="58"/>
      <c r="NT245" s="58"/>
      <c r="NU245" s="58"/>
      <c r="NV245" s="58"/>
      <c r="NW245" s="58"/>
      <c r="NX245" s="58"/>
      <c r="NY245" s="58"/>
      <c r="NZ245" s="58"/>
      <c r="OA245" s="59"/>
      <c r="OB245" s="58"/>
      <c r="OC245" s="58"/>
      <c r="OD245" s="58"/>
      <c r="OE245" s="108"/>
      <c r="OF245" s="167">
        <f t="shared" ref="OF245:OF249" si="2124">SUM(OG245:OU245)</f>
        <v>0</v>
      </c>
      <c r="OG245" s="58"/>
      <c r="OH245" s="58"/>
      <c r="OI245" s="58"/>
      <c r="OJ245" s="58"/>
      <c r="OK245" s="58"/>
      <c r="OL245" s="58"/>
      <c r="OM245" s="58"/>
      <c r="ON245" s="58"/>
      <c r="OO245" s="58"/>
      <c r="OP245" s="58"/>
      <c r="OQ245" s="59"/>
      <c r="OR245" s="58"/>
      <c r="OS245" s="58"/>
      <c r="OT245" s="58"/>
      <c r="OU245" s="108"/>
      <c r="OV245" s="167">
        <f t="shared" ref="OV245:OV249" si="2125">SUM(OW245:PK245)</f>
        <v>0</v>
      </c>
      <c r="OW245" s="58"/>
      <c r="OX245" s="58"/>
      <c r="OY245" s="58"/>
      <c r="OZ245" s="58"/>
      <c r="PA245" s="58"/>
      <c r="PB245" s="58"/>
      <c r="PC245" s="58"/>
      <c r="PD245" s="58"/>
      <c r="PE245" s="58"/>
      <c r="PF245" s="58"/>
      <c r="PG245" s="59"/>
      <c r="PH245" s="58"/>
      <c r="PI245" s="58"/>
      <c r="PJ245" s="58"/>
      <c r="PK245" s="108"/>
      <c r="PL245" s="167">
        <f t="shared" ref="PL245:PL249" si="2126">SUM(PM245:QA245)</f>
        <v>0</v>
      </c>
      <c r="PM245" s="58"/>
      <c r="PN245" s="58"/>
      <c r="PO245" s="58"/>
      <c r="PP245" s="58"/>
      <c r="PQ245" s="58"/>
      <c r="PR245" s="58"/>
      <c r="PS245" s="58"/>
      <c r="PT245" s="58"/>
      <c r="PU245" s="58"/>
      <c r="PV245" s="58"/>
      <c r="PW245" s="59"/>
      <c r="PX245" s="58"/>
      <c r="PY245" s="58"/>
      <c r="PZ245" s="58"/>
      <c r="QA245" s="108"/>
      <c r="QB245" s="167">
        <f t="shared" ref="QB245:QB249" si="2127">SUM(QC245:QQ245)</f>
        <v>0</v>
      </c>
      <c r="QC245" s="58"/>
      <c r="QD245" s="58"/>
      <c r="QE245" s="58"/>
      <c r="QF245" s="58"/>
      <c r="QG245" s="58"/>
      <c r="QH245" s="58"/>
      <c r="QI245" s="58"/>
      <c r="QJ245" s="58"/>
      <c r="QK245" s="58"/>
      <c r="QL245" s="58"/>
      <c r="QM245" s="59"/>
      <c r="QN245" s="58"/>
      <c r="QO245" s="58"/>
      <c r="QP245" s="58"/>
      <c r="QQ245" s="108"/>
      <c r="QR245" s="167">
        <f t="shared" ref="QR245:QR249" si="2128">SUM(QS245:RQ245)</f>
        <v>0</v>
      </c>
      <c r="QS245" s="58"/>
      <c r="QT245" s="58"/>
      <c r="QU245" s="58"/>
      <c r="QV245" s="58"/>
      <c r="QW245" s="58"/>
      <c r="QX245" s="58"/>
      <c r="QY245" s="58"/>
      <c r="QZ245" s="58"/>
      <c r="RA245" s="58"/>
      <c r="RB245" s="58"/>
      <c r="RC245" s="59"/>
      <c r="RD245" s="58"/>
      <c r="RE245" s="58"/>
      <c r="RF245" s="58"/>
      <c r="RG245" s="58"/>
      <c r="RH245" s="58"/>
      <c r="RI245" s="58"/>
      <c r="RJ245" s="58"/>
      <c r="RK245" s="58"/>
      <c r="RL245" s="58"/>
      <c r="RM245" s="58"/>
      <c r="RN245" s="58"/>
      <c r="RO245" s="58"/>
      <c r="RP245" s="58"/>
      <c r="RQ245" s="108"/>
      <c r="RR245" s="171"/>
      <c r="RS245" s="167">
        <f t="shared" ref="RS245:RS249" si="2129">SUM(RT245:SH245)</f>
        <v>0</v>
      </c>
      <c r="RT245" s="58"/>
      <c r="RU245" s="58"/>
      <c r="RV245" s="58"/>
      <c r="RW245" s="58"/>
      <c r="RX245" s="58"/>
      <c r="RY245" s="58"/>
      <c r="RZ245" s="58"/>
      <c r="SA245" s="58"/>
      <c r="SB245" s="58"/>
      <c r="SC245" s="58"/>
      <c r="SD245" s="59"/>
      <c r="SE245" s="58"/>
      <c r="SF245" s="58"/>
      <c r="SG245" s="58"/>
      <c r="SH245" s="108"/>
      <c r="SI245" s="167">
        <f t="shared" ref="SI245:SI249" si="2130">SUM(SJ245:SX245)</f>
        <v>0</v>
      </c>
      <c r="SJ245" s="58"/>
      <c r="SK245" s="58"/>
      <c r="SL245" s="58"/>
      <c r="SM245" s="58"/>
      <c r="SN245" s="58"/>
      <c r="SO245" s="58"/>
      <c r="SP245" s="58"/>
      <c r="SQ245" s="58"/>
      <c r="SR245" s="58"/>
      <c r="SS245" s="58"/>
      <c r="ST245" s="59"/>
      <c r="SU245" s="58"/>
      <c r="SV245" s="58"/>
      <c r="SW245" s="58"/>
      <c r="SX245" s="108"/>
      <c r="SY245" s="167">
        <f t="shared" ref="SY245:SY249" si="2131">SUM(SZ245:TN245)</f>
        <v>0</v>
      </c>
      <c r="SZ245" s="58"/>
      <c r="TA245" s="58"/>
      <c r="TB245" s="58"/>
      <c r="TC245" s="58"/>
      <c r="TD245" s="58"/>
      <c r="TE245" s="58"/>
      <c r="TF245" s="58"/>
      <c r="TG245" s="58"/>
      <c r="TH245" s="58"/>
      <c r="TI245" s="58"/>
      <c r="TJ245" s="59"/>
      <c r="TK245" s="58"/>
      <c r="TL245" s="58"/>
      <c r="TM245" s="58"/>
      <c r="TN245" s="108"/>
      <c r="TO245" s="167">
        <f t="shared" ref="TO245:TO249" si="2132">SUM(TP245:UD245)</f>
        <v>0</v>
      </c>
      <c r="TP245" s="58"/>
      <c r="TQ245" s="58"/>
      <c r="TR245" s="58"/>
      <c r="TS245" s="58"/>
      <c r="TT245" s="58"/>
      <c r="TU245" s="58"/>
      <c r="TV245" s="58"/>
      <c r="TW245" s="58"/>
      <c r="TX245" s="58"/>
      <c r="TY245" s="58"/>
      <c r="TZ245" s="59"/>
      <c r="UA245" s="58"/>
      <c r="UB245" s="58"/>
      <c r="UC245" s="58"/>
      <c r="UD245" s="108"/>
      <c r="UE245" s="167">
        <f t="shared" ref="UE245:UE249" si="2133">SUM(UF245:VD245)</f>
        <v>0</v>
      </c>
      <c r="UF245" s="58"/>
      <c r="UG245" s="58"/>
      <c r="UH245" s="58"/>
      <c r="UI245" s="58"/>
      <c r="UJ245" s="58"/>
      <c r="UK245" s="58"/>
      <c r="UL245" s="58"/>
      <c r="UM245" s="58"/>
      <c r="UN245" s="58"/>
      <c r="UO245" s="58"/>
      <c r="UP245" s="59"/>
      <c r="UQ245" s="58"/>
      <c r="UR245" s="58"/>
      <c r="US245" s="58"/>
      <c r="UT245" s="58"/>
      <c r="UU245" s="58"/>
      <c r="UV245" s="58"/>
      <c r="UW245" s="58"/>
      <c r="UX245" s="58"/>
      <c r="UY245" s="58"/>
      <c r="UZ245" s="58"/>
      <c r="VA245" s="58"/>
      <c r="VB245" s="58"/>
      <c r="VC245" s="58"/>
      <c r="VD245" s="108"/>
      <c r="VE245" s="9" t="str">
        <f t="shared" si="1698"/>
        <v>-</v>
      </c>
    </row>
    <row r="246" spans="1:577" ht="20.149999999999999" customHeight="1">
      <c r="A246" s="21"/>
      <c r="B246" s="21"/>
      <c r="C246" s="22">
        <v>65012</v>
      </c>
      <c r="D246" s="23" t="s">
        <v>226</v>
      </c>
      <c r="E246" s="191">
        <f>SUM(F246:I246)</f>
        <v>0</v>
      </c>
      <c r="F246" s="192"/>
      <c r="G246" s="192"/>
      <c r="H246" s="193"/>
      <c r="I246" s="227"/>
      <c r="J246" s="239">
        <f t="shared" si="2102"/>
        <v>0</v>
      </c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9"/>
      <c r="V246" s="58"/>
      <c r="W246" s="58"/>
      <c r="X246" s="58"/>
      <c r="Y246" s="108"/>
      <c r="Z246" s="167">
        <f t="shared" si="2103"/>
        <v>0</v>
      </c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/>
      <c r="AL246" s="58"/>
      <c r="AM246" s="58"/>
      <c r="AN246" s="58"/>
      <c r="AO246" s="108"/>
      <c r="AP246" s="167">
        <f t="shared" si="2104"/>
        <v>0</v>
      </c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9"/>
      <c r="BB246" s="58"/>
      <c r="BC246" s="58"/>
      <c r="BD246" s="58"/>
      <c r="BE246" s="108"/>
      <c r="BF246" s="167">
        <f t="shared" si="2105"/>
        <v>0</v>
      </c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9"/>
      <c r="BR246" s="58"/>
      <c r="BS246" s="58"/>
      <c r="BT246" s="58"/>
      <c r="BU246" s="108"/>
      <c r="BV246" s="167">
        <f t="shared" si="2106"/>
        <v>0</v>
      </c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9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108"/>
      <c r="CV246" s="171"/>
      <c r="CW246" s="167">
        <f t="shared" si="2107"/>
        <v>0</v>
      </c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9"/>
      <c r="DI246" s="58"/>
      <c r="DJ246" s="58"/>
      <c r="DK246" s="58"/>
      <c r="DL246" s="108"/>
      <c r="DM246" s="167">
        <f t="shared" si="2108"/>
        <v>0</v>
      </c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9"/>
      <c r="DY246" s="58"/>
      <c r="DZ246" s="58"/>
      <c r="EA246" s="58"/>
      <c r="EB246" s="108"/>
      <c r="EC246" s="167">
        <f t="shared" si="2109"/>
        <v>0</v>
      </c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9"/>
      <c r="EO246" s="58"/>
      <c r="EP246" s="58"/>
      <c r="EQ246" s="58"/>
      <c r="ER246" s="108"/>
      <c r="ES246" s="167">
        <f t="shared" si="2110"/>
        <v>0</v>
      </c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9"/>
      <c r="FE246" s="58"/>
      <c r="FF246" s="58"/>
      <c r="FG246" s="58"/>
      <c r="FH246" s="108"/>
      <c r="FI246" s="167">
        <f t="shared" si="2111"/>
        <v>0</v>
      </c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9"/>
      <c r="FU246" s="58"/>
      <c r="FV246" s="58"/>
      <c r="FW246" s="58"/>
      <c r="FX246" s="108"/>
      <c r="FY246" s="167">
        <f t="shared" si="2112"/>
        <v>0</v>
      </c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9"/>
      <c r="GK246" s="58"/>
      <c r="GL246" s="58"/>
      <c r="GM246" s="58"/>
      <c r="GN246" s="108"/>
      <c r="GO246" s="167">
        <f t="shared" si="2113"/>
        <v>0</v>
      </c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9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108"/>
      <c r="HO246" s="170"/>
      <c r="HP246" s="171"/>
      <c r="HQ246" s="167">
        <f t="shared" si="2114"/>
        <v>0</v>
      </c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9"/>
      <c r="IC246" s="58"/>
      <c r="ID246" s="58"/>
      <c r="IE246" s="58"/>
      <c r="IF246" s="108"/>
      <c r="IG246" s="167">
        <f t="shared" si="2115"/>
        <v>0</v>
      </c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9"/>
      <c r="IS246" s="58"/>
      <c r="IT246" s="58"/>
      <c r="IU246" s="58"/>
      <c r="IV246" s="108"/>
      <c r="IW246" s="167">
        <f t="shared" si="2116"/>
        <v>0</v>
      </c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9"/>
      <c r="JI246" s="58"/>
      <c r="JJ246" s="58"/>
      <c r="JK246" s="58"/>
      <c r="JL246" s="108"/>
      <c r="JM246" s="167">
        <f t="shared" si="2117"/>
        <v>0</v>
      </c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9"/>
      <c r="JY246" s="58"/>
      <c r="JZ246" s="58"/>
      <c r="KA246" s="58"/>
      <c r="KB246" s="108"/>
      <c r="KC246" s="167">
        <f t="shared" si="2118"/>
        <v>0</v>
      </c>
      <c r="KD246" s="58"/>
      <c r="KE246" s="58"/>
      <c r="KF246" s="58"/>
      <c r="KG246" s="58"/>
      <c r="KH246" s="58"/>
      <c r="KI246" s="58"/>
      <c r="KJ246" s="58"/>
      <c r="KK246" s="58"/>
      <c r="KL246" s="58"/>
      <c r="KM246" s="58"/>
      <c r="KN246" s="59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108"/>
      <c r="LC246" s="171"/>
      <c r="LD246" s="167">
        <f t="shared" si="2119"/>
        <v>0</v>
      </c>
      <c r="LE246" s="58"/>
      <c r="LF246" s="58"/>
      <c r="LG246" s="58"/>
      <c r="LH246" s="58"/>
      <c r="LI246" s="58"/>
      <c r="LJ246" s="58"/>
      <c r="LK246" s="58"/>
      <c r="LL246" s="58"/>
      <c r="LM246" s="58"/>
      <c r="LN246" s="58"/>
      <c r="LO246" s="59"/>
      <c r="LP246" s="58"/>
      <c r="LQ246" s="58"/>
      <c r="LR246" s="58"/>
      <c r="LS246" s="108"/>
      <c r="LT246" s="167">
        <f t="shared" si="2120"/>
        <v>0</v>
      </c>
      <c r="LU246" s="58"/>
      <c r="LV246" s="58"/>
      <c r="LW246" s="58"/>
      <c r="LX246" s="58"/>
      <c r="LY246" s="58"/>
      <c r="LZ246" s="58"/>
      <c r="MA246" s="58"/>
      <c r="MB246" s="58"/>
      <c r="MC246" s="58"/>
      <c r="MD246" s="58"/>
      <c r="ME246" s="59"/>
      <c r="MF246" s="58"/>
      <c r="MG246" s="58"/>
      <c r="MH246" s="58"/>
      <c r="MI246" s="108"/>
      <c r="MJ246" s="167">
        <f t="shared" si="2121"/>
        <v>0</v>
      </c>
      <c r="MK246" s="58"/>
      <c r="ML246" s="58"/>
      <c r="MM246" s="58"/>
      <c r="MN246" s="58"/>
      <c r="MO246" s="58"/>
      <c r="MP246" s="58"/>
      <c r="MQ246" s="58"/>
      <c r="MR246" s="58"/>
      <c r="MS246" s="58"/>
      <c r="MT246" s="58"/>
      <c r="MU246" s="59"/>
      <c r="MV246" s="58"/>
      <c r="MW246" s="58"/>
      <c r="MX246" s="58"/>
      <c r="MY246" s="108"/>
      <c r="MZ246" s="167">
        <f t="shared" si="2122"/>
        <v>0</v>
      </c>
      <c r="NA246" s="58"/>
      <c r="NB246" s="58"/>
      <c r="NC246" s="58"/>
      <c r="ND246" s="58"/>
      <c r="NE246" s="58"/>
      <c r="NF246" s="58"/>
      <c r="NG246" s="58"/>
      <c r="NH246" s="58"/>
      <c r="NI246" s="58"/>
      <c r="NJ246" s="58"/>
      <c r="NK246" s="59"/>
      <c r="NL246" s="58"/>
      <c r="NM246" s="58"/>
      <c r="NN246" s="58"/>
      <c r="NO246" s="108"/>
      <c r="NP246" s="167">
        <f t="shared" si="2123"/>
        <v>0</v>
      </c>
      <c r="NQ246" s="58"/>
      <c r="NR246" s="58"/>
      <c r="NS246" s="58"/>
      <c r="NT246" s="58"/>
      <c r="NU246" s="58"/>
      <c r="NV246" s="58"/>
      <c r="NW246" s="58"/>
      <c r="NX246" s="58"/>
      <c r="NY246" s="58"/>
      <c r="NZ246" s="58"/>
      <c r="OA246" s="59"/>
      <c r="OB246" s="58"/>
      <c r="OC246" s="58"/>
      <c r="OD246" s="58"/>
      <c r="OE246" s="108"/>
      <c r="OF246" s="167">
        <f t="shared" si="2124"/>
        <v>0</v>
      </c>
      <c r="OG246" s="58"/>
      <c r="OH246" s="58"/>
      <c r="OI246" s="58"/>
      <c r="OJ246" s="58"/>
      <c r="OK246" s="58"/>
      <c r="OL246" s="58"/>
      <c r="OM246" s="58"/>
      <c r="ON246" s="58"/>
      <c r="OO246" s="58"/>
      <c r="OP246" s="58"/>
      <c r="OQ246" s="59"/>
      <c r="OR246" s="58"/>
      <c r="OS246" s="58"/>
      <c r="OT246" s="58"/>
      <c r="OU246" s="108"/>
      <c r="OV246" s="167">
        <f t="shared" si="2125"/>
        <v>0</v>
      </c>
      <c r="OW246" s="58"/>
      <c r="OX246" s="58"/>
      <c r="OY246" s="58"/>
      <c r="OZ246" s="58"/>
      <c r="PA246" s="58"/>
      <c r="PB246" s="58"/>
      <c r="PC246" s="58"/>
      <c r="PD246" s="58"/>
      <c r="PE246" s="58"/>
      <c r="PF246" s="58"/>
      <c r="PG246" s="59"/>
      <c r="PH246" s="58"/>
      <c r="PI246" s="58"/>
      <c r="PJ246" s="58"/>
      <c r="PK246" s="108"/>
      <c r="PL246" s="167">
        <f t="shared" si="2126"/>
        <v>0</v>
      </c>
      <c r="PM246" s="58"/>
      <c r="PN246" s="58"/>
      <c r="PO246" s="58"/>
      <c r="PP246" s="58"/>
      <c r="PQ246" s="58"/>
      <c r="PR246" s="58"/>
      <c r="PS246" s="58"/>
      <c r="PT246" s="58"/>
      <c r="PU246" s="58"/>
      <c r="PV246" s="58"/>
      <c r="PW246" s="59"/>
      <c r="PX246" s="58"/>
      <c r="PY246" s="58"/>
      <c r="PZ246" s="58"/>
      <c r="QA246" s="108"/>
      <c r="QB246" s="167">
        <f t="shared" si="2127"/>
        <v>0</v>
      </c>
      <c r="QC246" s="58"/>
      <c r="QD246" s="58"/>
      <c r="QE246" s="58"/>
      <c r="QF246" s="58"/>
      <c r="QG246" s="58"/>
      <c r="QH246" s="58"/>
      <c r="QI246" s="58"/>
      <c r="QJ246" s="58"/>
      <c r="QK246" s="58"/>
      <c r="QL246" s="58"/>
      <c r="QM246" s="59"/>
      <c r="QN246" s="58"/>
      <c r="QO246" s="58"/>
      <c r="QP246" s="58"/>
      <c r="QQ246" s="108"/>
      <c r="QR246" s="167">
        <f t="shared" si="2128"/>
        <v>0</v>
      </c>
      <c r="QS246" s="58"/>
      <c r="QT246" s="58"/>
      <c r="QU246" s="58"/>
      <c r="QV246" s="58"/>
      <c r="QW246" s="58"/>
      <c r="QX246" s="58"/>
      <c r="QY246" s="58"/>
      <c r="QZ246" s="58"/>
      <c r="RA246" s="58"/>
      <c r="RB246" s="58"/>
      <c r="RC246" s="59"/>
      <c r="RD246" s="58"/>
      <c r="RE246" s="58"/>
      <c r="RF246" s="58"/>
      <c r="RG246" s="58"/>
      <c r="RH246" s="58"/>
      <c r="RI246" s="58"/>
      <c r="RJ246" s="58"/>
      <c r="RK246" s="58"/>
      <c r="RL246" s="58"/>
      <c r="RM246" s="58"/>
      <c r="RN246" s="58"/>
      <c r="RO246" s="58"/>
      <c r="RP246" s="58"/>
      <c r="RQ246" s="108"/>
      <c r="RR246" s="171"/>
      <c r="RS246" s="167">
        <f t="shared" si="2129"/>
        <v>0</v>
      </c>
      <c r="RT246" s="58"/>
      <c r="RU246" s="58"/>
      <c r="RV246" s="58"/>
      <c r="RW246" s="58"/>
      <c r="RX246" s="58"/>
      <c r="RY246" s="58"/>
      <c r="RZ246" s="58"/>
      <c r="SA246" s="58"/>
      <c r="SB246" s="58"/>
      <c r="SC246" s="58"/>
      <c r="SD246" s="59"/>
      <c r="SE246" s="58"/>
      <c r="SF246" s="58"/>
      <c r="SG246" s="58"/>
      <c r="SH246" s="108"/>
      <c r="SI246" s="167">
        <f t="shared" si="2130"/>
        <v>0</v>
      </c>
      <c r="SJ246" s="58"/>
      <c r="SK246" s="58"/>
      <c r="SL246" s="58"/>
      <c r="SM246" s="58"/>
      <c r="SN246" s="58"/>
      <c r="SO246" s="58"/>
      <c r="SP246" s="58"/>
      <c r="SQ246" s="58"/>
      <c r="SR246" s="58"/>
      <c r="SS246" s="58"/>
      <c r="ST246" s="59"/>
      <c r="SU246" s="58"/>
      <c r="SV246" s="58"/>
      <c r="SW246" s="58"/>
      <c r="SX246" s="108"/>
      <c r="SY246" s="167">
        <f t="shared" si="2131"/>
        <v>0</v>
      </c>
      <c r="SZ246" s="58"/>
      <c r="TA246" s="58"/>
      <c r="TB246" s="58"/>
      <c r="TC246" s="58"/>
      <c r="TD246" s="58"/>
      <c r="TE246" s="58"/>
      <c r="TF246" s="58"/>
      <c r="TG246" s="58"/>
      <c r="TH246" s="58"/>
      <c r="TI246" s="58"/>
      <c r="TJ246" s="59"/>
      <c r="TK246" s="58"/>
      <c r="TL246" s="58"/>
      <c r="TM246" s="58"/>
      <c r="TN246" s="108"/>
      <c r="TO246" s="167">
        <f t="shared" si="2132"/>
        <v>0</v>
      </c>
      <c r="TP246" s="58"/>
      <c r="TQ246" s="58"/>
      <c r="TR246" s="58"/>
      <c r="TS246" s="58"/>
      <c r="TT246" s="58"/>
      <c r="TU246" s="58"/>
      <c r="TV246" s="58"/>
      <c r="TW246" s="58"/>
      <c r="TX246" s="58"/>
      <c r="TY246" s="58"/>
      <c r="TZ246" s="59"/>
      <c r="UA246" s="58"/>
      <c r="UB246" s="58"/>
      <c r="UC246" s="58"/>
      <c r="UD246" s="108"/>
      <c r="UE246" s="167">
        <f t="shared" si="2133"/>
        <v>0</v>
      </c>
      <c r="UF246" s="58"/>
      <c r="UG246" s="58"/>
      <c r="UH246" s="58"/>
      <c r="UI246" s="58"/>
      <c r="UJ246" s="58"/>
      <c r="UK246" s="58"/>
      <c r="UL246" s="58"/>
      <c r="UM246" s="58"/>
      <c r="UN246" s="58"/>
      <c r="UO246" s="58"/>
      <c r="UP246" s="59"/>
      <c r="UQ246" s="58"/>
      <c r="UR246" s="58"/>
      <c r="US246" s="58"/>
      <c r="UT246" s="58"/>
      <c r="UU246" s="58"/>
      <c r="UV246" s="58"/>
      <c r="UW246" s="58"/>
      <c r="UX246" s="58"/>
      <c r="UY246" s="58"/>
      <c r="UZ246" s="58"/>
      <c r="VA246" s="58"/>
      <c r="VB246" s="58"/>
      <c r="VC246" s="58"/>
      <c r="VD246" s="108"/>
      <c r="VE246" s="9" t="str">
        <f t="shared" si="1698"/>
        <v>-</v>
      </c>
    </row>
    <row r="247" spans="1:577" ht="20.149999999999999" customHeight="1">
      <c r="A247" s="21"/>
      <c r="B247" s="21"/>
      <c r="C247" s="22">
        <v>65013</v>
      </c>
      <c r="D247" s="23" t="s">
        <v>227</v>
      </c>
      <c r="E247" s="191">
        <f>SUM(F247:I247)</f>
        <v>0</v>
      </c>
      <c r="F247" s="192"/>
      <c r="G247" s="192"/>
      <c r="H247" s="193"/>
      <c r="I247" s="227"/>
      <c r="J247" s="239">
        <f t="shared" si="2102"/>
        <v>0</v>
      </c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9"/>
      <c r="V247" s="58"/>
      <c r="W247" s="58"/>
      <c r="X247" s="58"/>
      <c r="Y247" s="108"/>
      <c r="Z247" s="167">
        <f t="shared" si="2103"/>
        <v>0</v>
      </c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58"/>
      <c r="AM247" s="58"/>
      <c r="AN247" s="58"/>
      <c r="AO247" s="108"/>
      <c r="AP247" s="167">
        <f t="shared" si="2104"/>
        <v>0</v>
      </c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9"/>
      <c r="BB247" s="58"/>
      <c r="BC247" s="58"/>
      <c r="BD247" s="58"/>
      <c r="BE247" s="108"/>
      <c r="BF247" s="167">
        <f t="shared" si="2105"/>
        <v>0</v>
      </c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9"/>
      <c r="BR247" s="58"/>
      <c r="BS247" s="58"/>
      <c r="BT247" s="58"/>
      <c r="BU247" s="108"/>
      <c r="BV247" s="167">
        <f t="shared" si="2106"/>
        <v>0</v>
      </c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9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108"/>
      <c r="CV247" s="171"/>
      <c r="CW247" s="167">
        <f t="shared" si="2107"/>
        <v>0</v>
      </c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9"/>
      <c r="DI247" s="58"/>
      <c r="DJ247" s="58"/>
      <c r="DK247" s="58"/>
      <c r="DL247" s="108"/>
      <c r="DM247" s="167">
        <f t="shared" si="2108"/>
        <v>0</v>
      </c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9"/>
      <c r="DY247" s="58"/>
      <c r="DZ247" s="58"/>
      <c r="EA247" s="58"/>
      <c r="EB247" s="108"/>
      <c r="EC247" s="167">
        <f t="shared" si="2109"/>
        <v>0</v>
      </c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9"/>
      <c r="EO247" s="58"/>
      <c r="EP247" s="58"/>
      <c r="EQ247" s="58"/>
      <c r="ER247" s="108"/>
      <c r="ES247" s="167">
        <f t="shared" si="2110"/>
        <v>0</v>
      </c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9"/>
      <c r="FE247" s="58"/>
      <c r="FF247" s="58"/>
      <c r="FG247" s="58"/>
      <c r="FH247" s="108"/>
      <c r="FI247" s="167">
        <f t="shared" si="2111"/>
        <v>0</v>
      </c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9"/>
      <c r="FU247" s="58"/>
      <c r="FV247" s="58"/>
      <c r="FW247" s="58"/>
      <c r="FX247" s="108"/>
      <c r="FY247" s="167">
        <f t="shared" si="2112"/>
        <v>0</v>
      </c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9"/>
      <c r="GK247" s="58"/>
      <c r="GL247" s="58"/>
      <c r="GM247" s="58"/>
      <c r="GN247" s="108"/>
      <c r="GO247" s="167">
        <f t="shared" si="2113"/>
        <v>0</v>
      </c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9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108"/>
      <c r="HO247" s="170"/>
      <c r="HP247" s="171"/>
      <c r="HQ247" s="167">
        <f t="shared" si="2114"/>
        <v>0</v>
      </c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9"/>
      <c r="IC247" s="58"/>
      <c r="ID247" s="58"/>
      <c r="IE247" s="58"/>
      <c r="IF247" s="108"/>
      <c r="IG247" s="167">
        <f t="shared" si="2115"/>
        <v>0</v>
      </c>
      <c r="IH247" s="58"/>
      <c r="II247" s="58"/>
      <c r="IJ247" s="58"/>
      <c r="IK247" s="58"/>
      <c r="IL247" s="58"/>
      <c r="IM247" s="58"/>
      <c r="IN247" s="58"/>
      <c r="IO247" s="58"/>
      <c r="IP247" s="58"/>
      <c r="IQ247" s="58"/>
      <c r="IR247" s="59"/>
      <c r="IS247" s="58"/>
      <c r="IT247" s="58"/>
      <c r="IU247" s="58"/>
      <c r="IV247" s="108"/>
      <c r="IW247" s="167">
        <f t="shared" si="2116"/>
        <v>0</v>
      </c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9"/>
      <c r="JI247" s="58"/>
      <c r="JJ247" s="58"/>
      <c r="JK247" s="58"/>
      <c r="JL247" s="108"/>
      <c r="JM247" s="167">
        <f t="shared" si="2117"/>
        <v>0</v>
      </c>
      <c r="JN247" s="58"/>
      <c r="JO247" s="58"/>
      <c r="JP247" s="58"/>
      <c r="JQ247" s="58"/>
      <c r="JR247" s="58"/>
      <c r="JS247" s="58"/>
      <c r="JT247" s="58"/>
      <c r="JU247" s="58"/>
      <c r="JV247" s="58"/>
      <c r="JW247" s="58"/>
      <c r="JX247" s="59"/>
      <c r="JY247" s="58"/>
      <c r="JZ247" s="58"/>
      <c r="KA247" s="58"/>
      <c r="KB247" s="108"/>
      <c r="KC247" s="167">
        <f t="shared" si="2118"/>
        <v>0</v>
      </c>
      <c r="KD247" s="58"/>
      <c r="KE247" s="58"/>
      <c r="KF247" s="58"/>
      <c r="KG247" s="58"/>
      <c r="KH247" s="58"/>
      <c r="KI247" s="58"/>
      <c r="KJ247" s="58"/>
      <c r="KK247" s="58"/>
      <c r="KL247" s="58"/>
      <c r="KM247" s="58"/>
      <c r="KN247" s="59"/>
      <c r="KO247" s="58"/>
      <c r="KP247" s="58"/>
      <c r="KQ247" s="58"/>
      <c r="KR247" s="58"/>
      <c r="KS247" s="58"/>
      <c r="KT247" s="58"/>
      <c r="KU247" s="58"/>
      <c r="KV247" s="58"/>
      <c r="KW247" s="58"/>
      <c r="KX247" s="58"/>
      <c r="KY247" s="58"/>
      <c r="KZ247" s="58"/>
      <c r="LA247" s="58"/>
      <c r="LB247" s="108"/>
      <c r="LC247" s="171"/>
      <c r="LD247" s="167">
        <f t="shared" si="2119"/>
        <v>0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9"/>
      <c r="LP247" s="58"/>
      <c r="LQ247" s="58"/>
      <c r="LR247" s="58"/>
      <c r="LS247" s="108"/>
      <c r="LT247" s="167">
        <f t="shared" si="2120"/>
        <v>0</v>
      </c>
      <c r="LU247" s="58"/>
      <c r="LV247" s="58"/>
      <c r="LW247" s="58"/>
      <c r="LX247" s="58"/>
      <c r="LY247" s="58"/>
      <c r="LZ247" s="58"/>
      <c r="MA247" s="58"/>
      <c r="MB247" s="58"/>
      <c r="MC247" s="58"/>
      <c r="MD247" s="58"/>
      <c r="ME247" s="59"/>
      <c r="MF247" s="58"/>
      <c r="MG247" s="58"/>
      <c r="MH247" s="58"/>
      <c r="MI247" s="108"/>
      <c r="MJ247" s="167">
        <f t="shared" si="2121"/>
        <v>0</v>
      </c>
      <c r="MK247" s="58"/>
      <c r="ML247" s="58"/>
      <c r="MM247" s="58"/>
      <c r="MN247" s="58"/>
      <c r="MO247" s="58"/>
      <c r="MP247" s="58"/>
      <c r="MQ247" s="58"/>
      <c r="MR247" s="58"/>
      <c r="MS247" s="58"/>
      <c r="MT247" s="58"/>
      <c r="MU247" s="59"/>
      <c r="MV247" s="58"/>
      <c r="MW247" s="58"/>
      <c r="MX247" s="58"/>
      <c r="MY247" s="108"/>
      <c r="MZ247" s="167">
        <f t="shared" si="2122"/>
        <v>0</v>
      </c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9"/>
      <c r="NL247" s="58"/>
      <c r="NM247" s="58"/>
      <c r="NN247" s="58"/>
      <c r="NO247" s="108"/>
      <c r="NP247" s="167">
        <f t="shared" si="2123"/>
        <v>0</v>
      </c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9"/>
      <c r="OB247" s="58"/>
      <c r="OC247" s="58"/>
      <c r="OD247" s="58"/>
      <c r="OE247" s="108"/>
      <c r="OF247" s="167">
        <f t="shared" si="2124"/>
        <v>0</v>
      </c>
      <c r="OG247" s="58"/>
      <c r="OH247" s="58"/>
      <c r="OI247" s="58"/>
      <c r="OJ247" s="58"/>
      <c r="OK247" s="58"/>
      <c r="OL247" s="58"/>
      <c r="OM247" s="58"/>
      <c r="ON247" s="58"/>
      <c r="OO247" s="58"/>
      <c r="OP247" s="58"/>
      <c r="OQ247" s="59"/>
      <c r="OR247" s="58"/>
      <c r="OS247" s="58"/>
      <c r="OT247" s="58"/>
      <c r="OU247" s="108"/>
      <c r="OV247" s="167">
        <f t="shared" si="2125"/>
        <v>0</v>
      </c>
      <c r="OW247" s="58"/>
      <c r="OX247" s="58"/>
      <c r="OY247" s="58"/>
      <c r="OZ247" s="58"/>
      <c r="PA247" s="58"/>
      <c r="PB247" s="58"/>
      <c r="PC247" s="58"/>
      <c r="PD247" s="58"/>
      <c r="PE247" s="58"/>
      <c r="PF247" s="58"/>
      <c r="PG247" s="59"/>
      <c r="PH247" s="58"/>
      <c r="PI247" s="58"/>
      <c r="PJ247" s="58"/>
      <c r="PK247" s="108"/>
      <c r="PL247" s="167">
        <f t="shared" si="2126"/>
        <v>0</v>
      </c>
      <c r="PM247" s="58"/>
      <c r="PN247" s="58"/>
      <c r="PO247" s="58"/>
      <c r="PP247" s="58"/>
      <c r="PQ247" s="58"/>
      <c r="PR247" s="58"/>
      <c r="PS247" s="58"/>
      <c r="PT247" s="58"/>
      <c r="PU247" s="58"/>
      <c r="PV247" s="58"/>
      <c r="PW247" s="59"/>
      <c r="PX247" s="58"/>
      <c r="PY247" s="58"/>
      <c r="PZ247" s="58"/>
      <c r="QA247" s="108"/>
      <c r="QB247" s="167">
        <f t="shared" si="2127"/>
        <v>0</v>
      </c>
      <c r="QC247" s="58"/>
      <c r="QD247" s="58"/>
      <c r="QE247" s="58"/>
      <c r="QF247" s="58"/>
      <c r="QG247" s="58"/>
      <c r="QH247" s="58"/>
      <c r="QI247" s="58"/>
      <c r="QJ247" s="58"/>
      <c r="QK247" s="58"/>
      <c r="QL247" s="58"/>
      <c r="QM247" s="59"/>
      <c r="QN247" s="58"/>
      <c r="QO247" s="58"/>
      <c r="QP247" s="58"/>
      <c r="QQ247" s="108"/>
      <c r="QR247" s="167">
        <f t="shared" si="2128"/>
        <v>0</v>
      </c>
      <c r="QS247" s="58"/>
      <c r="QT247" s="58"/>
      <c r="QU247" s="58"/>
      <c r="QV247" s="58"/>
      <c r="QW247" s="58"/>
      <c r="QX247" s="58"/>
      <c r="QY247" s="58"/>
      <c r="QZ247" s="58"/>
      <c r="RA247" s="58"/>
      <c r="RB247" s="58"/>
      <c r="RC247" s="59"/>
      <c r="RD247" s="58"/>
      <c r="RE247" s="58"/>
      <c r="RF247" s="58"/>
      <c r="RG247" s="58"/>
      <c r="RH247" s="58"/>
      <c r="RI247" s="58"/>
      <c r="RJ247" s="58"/>
      <c r="RK247" s="58"/>
      <c r="RL247" s="58"/>
      <c r="RM247" s="58"/>
      <c r="RN247" s="58"/>
      <c r="RO247" s="58"/>
      <c r="RP247" s="58"/>
      <c r="RQ247" s="108"/>
      <c r="RR247" s="171"/>
      <c r="RS247" s="167">
        <f t="shared" si="2129"/>
        <v>0</v>
      </c>
      <c r="RT247" s="58"/>
      <c r="RU247" s="58"/>
      <c r="RV247" s="58"/>
      <c r="RW247" s="58"/>
      <c r="RX247" s="58"/>
      <c r="RY247" s="58"/>
      <c r="RZ247" s="58"/>
      <c r="SA247" s="58"/>
      <c r="SB247" s="58"/>
      <c r="SC247" s="58"/>
      <c r="SD247" s="59"/>
      <c r="SE247" s="58"/>
      <c r="SF247" s="58"/>
      <c r="SG247" s="58"/>
      <c r="SH247" s="108"/>
      <c r="SI247" s="167">
        <f t="shared" si="2130"/>
        <v>0</v>
      </c>
      <c r="SJ247" s="58"/>
      <c r="SK247" s="58"/>
      <c r="SL247" s="58"/>
      <c r="SM247" s="58"/>
      <c r="SN247" s="58"/>
      <c r="SO247" s="58"/>
      <c r="SP247" s="58"/>
      <c r="SQ247" s="58"/>
      <c r="SR247" s="58"/>
      <c r="SS247" s="58"/>
      <c r="ST247" s="59"/>
      <c r="SU247" s="58"/>
      <c r="SV247" s="58"/>
      <c r="SW247" s="58"/>
      <c r="SX247" s="108"/>
      <c r="SY247" s="167">
        <f t="shared" si="2131"/>
        <v>0</v>
      </c>
      <c r="SZ247" s="58"/>
      <c r="TA247" s="58"/>
      <c r="TB247" s="58"/>
      <c r="TC247" s="58"/>
      <c r="TD247" s="58"/>
      <c r="TE247" s="58"/>
      <c r="TF247" s="58"/>
      <c r="TG247" s="58"/>
      <c r="TH247" s="58"/>
      <c r="TI247" s="58"/>
      <c r="TJ247" s="59"/>
      <c r="TK247" s="58"/>
      <c r="TL247" s="58"/>
      <c r="TM247" s="58"/>
      <c r="TN247" s="108"/>
      <c r="TO247" s="167">
        <f t="shared" si="2132"/>
        <v>0</v>
      </c>
      <c r="TP247" s="58"/>
      <c r="TQ247" s="58"/>
      <c r="TR247" s="58"/>
      <c r="TS247" s="58"/>
      <c r="TT247" s="58"/>
      <c r="TU247" s="58"/>
      <c r="TV247" s="58"/>
      <c r="TW247" s="58"/>
      <c r="TX247" s="58"/>
      <c r="TY247" s="58"/>
      <c r="TZ247" s="59"/>
      <c r="UA247" s="58"/>
      <c r="UB247" s="58"/>
      <c r="UC247" s="58"/>
      <c r="UD247" s="108"/>
      <c r="UE247" s="167">
        <f t="shared" si="2133"/>
        <v>0</v>
      </c>
      <c r="UF247" s="58"/>
      <c r="UG247" s="58"/>
      <c r="UH247" s="58"/>
      <c r="UI247" s="58"/>
      <c r="UJ247" s="58"/>
      <c r="UK247" s="58"/>
      <c r="UL247" s="58"/>
      <c r="UM247" s="58"/>
      <c r="UN247" s="58"/>
      <c r="UO247" s="58"/>
      <c r="UP247" s="59"/>
      <c r="UQ247" s="58"/>
      <c r="UR247" s="58"/>
      <c r="US247" s="58"/>
      <c r="UT247" s="58"/>
      <c r="UU247" s="58"/>
      <c r="UV247" s="58"/>
      <c r="UW247" s="58"/>
      <c r="UX247" s="58"/>
      <c r="UY247" s="58"/>
      <c r="UZ247" s="58"/>
      <c r="VA247" s="58"/>
      <c r="VB247" s="58"/>
      <c r="VC247" s="58"/>
      <c r="VD247" s="108"/>
      <c r="VE247" s="9" t="str">
        <f t="shared" si="1698"/>
        <v>-</v>
      </c>
    </row>
    <row r="248" spans="1:577" ht="20.149999999999999" customHeight="1">
      <c r="A248" s="21"/>
      <c r="B248" s="21"/>
      <c r="C248" s="22">
        <v>65014</v>
      </c>
      <c r="D248" s="23" t="s">
        <v>228</v>
      </c>
      <c r="E248" s="191">
        <f>SUM(F248:I248)</f>
        <v>0</v>
      </c>
      <c r="F248" s="192"/>
      <c r="G248" s="192"/>
      <c r="H248" s="193"/>
      <c r="I248" s="227"/>
      <c r="J248" s="239">
        <f t="shared" si="2102"/>
        <v>0</v>
      </c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9"/>
      <c r="V248" s="58"/>
      <c r="W248" s="58"/>
      <c r="X248" s="58"/>
      <c r="Y248" s="108"/>
      <c r="Z248" s="167">
        <f t="shared" si="2103"/>
        <v>0</v>
      </c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/>
      <c r="AL248" s="58"/>
      <c r="AM248" s="58"/>
      <c r="AN248" s="58"/>
      <c r="AO248" s="108"/>
      <c r="AP248" s="167">
        <f t="shared" si="2104"/>
        <v>0</v>
      </c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9"/>
      <c r="BB248" s="58"/>
      <c r="BC248" s="58"/>
      <c r="BD248" s="58"/>
      <c r="BE248" s="108"/>
      <c r="BF248" s="167">
        <f t="shared" si="2105"/>
        <v>0</v>
      </c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9"/>
      <c r="BR248" s="58"/>
      <c r="BS248" s="58"/>
      <c r="BT248" s="58"/>
      <c r="BU248" s="108"/>
      <c r="BV248" s="167">
        <f t="shared" si="2106"/>
        <v>0</v>
      </c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9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108"/>
      <c r="CV248" s="171"/>
      <c r="CW248" s="167">
        <f t="shared" si="2107"/>
        <v>0</v>
      </c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9"/>
      <c r="DI248" s="58"/>
      <c r="DJ248" s="58"/>
      <c r="DK248" s="58"/>
      <c r="DL248" s="108"/>
      <c r="DM248" s="167">
        <f t="shared" si="2108"/>
        <v>0</v>
      </c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9"/>
      <c r="DY248" s="58"/>
      <c r="DZ248" s="58"/>
      <c r="EA248" s="58"/>
      <c r="EB248" s="108"/>
      <c r="EC248" s="167">
        <f t="shared" si="2109"/>
        <v>0</v>
      </c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9"/>
      <c r="EO248" s="58"/>
      <c r="EP248" s="58"/>
      <c r="EQ248" s="58"/>
      <c r="ER248" s="108"/>
      <c r="ES248" s="167">
        <f t="shared" si="2110"/>
        <v>0</v>
      </c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9"/>
      <c r="FE248" s="58"/>
      <c r="FF248" s="58"/>
      <c r="FG248" s="58"/>
      <c r="FH248" s="108"/>
      <c r="FI248" s="167">
        <f t="shared" si="2111"/>
        <v>0</v>
      </c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9"/>
      <c r="FU248" s="58"/>
      <c r="FV248" s="58"/>
      <c r="FW248" s="58"/>
      <c r="FX248" s="108"/>
      <c r="FY248" s="167">
        <f t="shared" si="2112"/>
        <v>0</v>
      </c>
      <c r="FZ248" s="58"/>
      <c r="GA248" s="58"/>
      <c r="GB248" s="58"/>
      <c r="GC248" s="58"/>
      <c r="GD248" s="58"/>
      <c r="GE248" s="58"/>
      <c r="GF248" s="58"/>
      <c r="GG248" s="58"/>
      <c r="GH248" s="58"/>
      <c r="GI248" s="58"/>
      <c r="GJ248" s="59"/>
      <c r="GK248" s="58"/>
      <c r="GL248" s="58"/>
      <c r="GM248" s="58"/>
      <c r="GN248" s="108"/>
      <c r="GO248" s="167">
        <f t="shared" si="2113"/>
        <v>0</v>
      </c>
      <c r="GP248" s="58"/>
      <c r="GQ248" s="58"/>
      <c r="GR248" s="58"/>
      <c r="GS248" s="58"/>
      <c r="GT248" s="58"/>
      <c r="GU248" s="58"/>
      <c r="GV248" s="58"/>
      <c r="GW248" s="58"/>
      <c r="GX248" s="58"/>
      <c r="GY248" s="58"/>
      <c r="GZ248" s="59"/>
      <c r="HA248" s="58"/>
      <c r="HB248" s="58"/>
      <c r="HC248" s="58"/>
      <c r="HD248" s="58"/>
      <c r="HE248" s="58"/>
      <c r="HF248" s="58"/>
      <c r="HG248" s="58"/>
      <c r="HH248" s="58"/>
      <c r="HI248" s="58"/>
      <c r="HJ248" s="58"/>
      <c r="HK248" s="58"/>
      <c r="HL248" s="58"/>
      <c r="HM248" s="58"/>
      <c r="HN248" s="108"/>
      <c r="HO248" s="170"/>
      <c r="HP248" s="171"/>
      <c r="HQ248" s="167">
        <f t="shared" si="2114"/>
        <v>0</v>
      </c>
      <c r="HR248" s="58"/>
      <c r="HS248" s="58"/>
      <c r="HT248" s="58"/>
      <c r="HU248" s="58"/>
      <c r="HV248" s="58"/>
      <c r="HW248" s="58"/>
      <c r="HX248" s="58"/>
      <c r="HY248" s="58"/>
      <c r="HZ248" s="58"/>
      <c r="IA248" s="58"/>
      <c r="IB248" s="59"/>
      <c r="IC248" s="58"/>
      <c r="ID248" s="58"/>
      <c r="IE248" s="58"/>
      <c r="IF248" s="108"/>
      <c r="IG248" s="167">
        <f t="shared" si="2115"/>
        <v>0</v>
      </c>
      <c r="IH248" s="58"/>
      <c r="II248" s="58"/>
      <c r="IJ248" s="58"/>
      <c r="IK248" s="58"/>
      <c r="IL248" s="58"/>
      <c r="IM248" s="58"/>
      <c r="IN248" s="58"/>
      <c r="IO248" s="58"/>
      <c r="IP248" s="58"/>
      <c r="IQ248" s="58"/>
      <c r="IR248" s="59"/>
      <c r="IS248" s="58"/>
      <c r="IT248" s="58"/>
      <c r="IU248" s="58"/>
      <c r="IV248" s="108"/>
      <c r="IW248" s="167">
        <f t="shared" si="2116"/>
        <v>0</v>
      </c>
      <c r="IX248" s="58"/>
      <c r="IY248" s="58"/>
      <c r="IZ248" s="58"/>
      <c r="JA248" s="58"/>
      <c r="JB248" s="58"/>
      <c r="JC248" s="58"/>
      <c r="JD248" s="58"/>
      <c r="JE248" s="58"/>
      <c r="JF248" s="58"/>
      <c r="JG248" s="58"/>
      <c r="JH248" s="59"/>
      <c r="JI248" s="58"/>
      <c r="JJ248" s="58"/>
      <c r="JK248" s="58"/>
      <c r="JL248" s="108"/>
      <c r="JM248" s="167">
        <f t="shared" si="2117"/>
        <v>0</v>
      </c>
      <c r="JN248" s="58"/>
      <c r="JO248" s="58"/>
      <c r="JP248" s="58"/>
      <c r="JQ248" s="58"/>
      <c r="JR248" s="58"/>
      <c r="JS248" s="58"/>
      <c r="JT248" s="58"/>
      <c r="JU248" s="58"/>
      <c r="JV248" s="58"/>
      <c r="JW248" s="58"/>
      <c r="JX248" s="59"/>
      <c r="JY248" s="58"/>
      <c r="JZ248" s="58"/>
      <c r="KA248" s="58"/>
      <c r="KB248" s="108"/>
      <c r="KC248" s="167">
        <f t="shared" si="2118"/>
        <v>0</v>
      </c>
      <c r="KD248" s="58"/>
      <c r="KE248" s="58"/>
      <c r="KF248" s="58"/>
      <c r="KG248" s="58"/>
      <c r="KH248" s="58"/>
      <c r="KI248" s="58"/>
      <c r="KJ248" s="58"/>
      <c r="KK248" s="58"/>
      <c r="KL248" s="58"/>
      <c r="KM248" s="58"/>
      <c r="KN248" s="59"/>
      <c r="KO248" s="58"/>
      <c r="KP248" s="58"/>
      <c r="KQ248" s="58"/>
      <c r="KR248" s="58"/>
      <c r="KS248" s="58"/>
      <c r="KT248" s="58"/>
      <c r="KU248" s="58"/>
      <c r="KV248" s="58"/>
      <c r="KW248" s="58"/>
      <c r="KX248" s="58"/>
      <c r="KY248" s="58"/>
      <c r="KZ248" s="58"/>
      <c r="LA248" s="58"/>
      <c r="LB248" s="108"/>
      <c r="LC248" s="171"/>
      <c r="LD248" s="167">
        <f t="shared" si="2119"/>
        <v>0</v>
      </c>
      <c r="LE248" s="58"/>
      <c r="LF248" s="58"/>
      <c r="LG248" s="58"/>
      <c r="LH248" s="58"/>
      <c r="LI248" s="58"/>
      <c r="LJ248" s="58"/>
      <c r="LK248" s="58"/>
      <c r="LL248" s="58"/>
      <c r="LM248" s="58"/>
      <c r="LN248" s="58"/>
      <c r="LO248" s="59"/>
      <c r="LP248" s="58"/>
      <c r="LQ248" s="58"/>
      <c r="LR248" s="58"/>
      <c r="LS248" s="108"/>
      <c r="LT248" s="167">
        <f t="shared" si="2120"/>
        <v>0</v>
      </c>
      <c r="LU248" s="58"/>
      <c r="LV248" s="58"/>
      <c r="LW248" s="58"/>
      <c r="LX248" s="58"/>
      <c r="LY248" s="58"/>
      <c r="LZ248" s="58"/>
      <c r="MA248" s="58"/>
      <c r="MB248" s="58"/>
      <c r="MC248" s="58"/>
      <c r="MD248" s="58"/>
      <c r="ME248" s="59"/>
      <c r="MF248" s="58"/>
      <c r="MG248" s="58"/>
      <c r="MH248" s="58"/>
      <c r="MI248" s="108"/>
      <c r="MJ248" s="167">
        <f t="shared" si="2121"/>
        <v>0</v>
      </c>
      <c r="MK248" s="58"/>
      <c r="ML248" s="58"/>
      <c r="MM248" s="58"/>
      <c r="MN248" s="58"/>
      <c r="MO248" s="58"/>
      <c r="MP248" s="58"/>
      <c r="MQ248" s="58"/>
      <c r="MR248" s="58"/>
      <c r="MS248" s="58"/>
      <c r="MT248" s="58"/>
      <c r="MU248" s="59"/>
      <c r="MV248" s="58"/>
      <c r="MW248" s="58"/>
      <c r="MX248" s="58"/>
      <c r="MY248" s="108"/>
      <c r="MZ248" s="167">
        <f t="shared" si="2122"/>
        <v>0</v>
      </c>
      <c r="NA248" s="58"/>
      <c r="NB248" s="58"/>
      <c r="NC248" s="58"/>
      <c r="ND248" s="58"/>
      <c r="NE248" s="58"/>
      <c r="NF248" s="58"/>
      <c r="NG248" s="58"/>
      <c r="NH248" s="58"/>
      <c r="NI248" s="58"/>
      <c r="NJ248" s="58"/>
      <c r="NK248" s="59"/>
      <c r="NL248" s="58"/>
      <c r="NM248" s="58"/>
      <c r="NN248" s="58"/>
      <c r="NO248" s="108"/>
      <c r="NP248" s="167">
        <f t="shared" si="2123"/>
        <v>0</v>
      </c>
      <c r="NQ248" s="58"/>
      <c r="NR248" s="58"/>
      <c r="NS248" s="58"/>
      <c r="NT248" s="58"/>
      <c r="NU248" s="58"/>
      <c r="NV248" s="58"/>
      <c r="NW248" s="58"/>
      <c r="NX248" s="58"/>
      <c r="NY248" s="58"/>
      <c r="NZ248" s="58"/>
      <c r="OA248" s="59"/>
      <c r="OB248" s="58"/>
      <c r="OC248" s="58"/>
      <c r="OD248" s="58"/>
      <c r="OE248" s="108"/>
      <c r="OF248" s="167">
        <f t="shared" si="2124"/>
        <v>0</v>
      </c>
      <c r="OG248" s="58"/>
      <c r="OH248" s="58"/>
      <c r="OI248" s="58"/>
      <c r="OJ248" s="58"/>
      <c r="OK248" s="58"/>
      <c r="OL248" s="58"/>
      <c r="OM248" s="58"/>
      <c r="ON248" s="58"/>
      <c r="OO248" s="58"/>
      <c r="OP248" s="58"/>
      <c r="OQ248" s="59"/>
      <c r="OR248" s="58"/>
      <c r="OS248" s="58"/>
      <c r="OT248" s="58"/>
      <c r="OU248" s="108"/>
      <c r="OV248" s="167">
        <f t="shared" si="2125"/>
        <v>0</v>
      </c>
      <c r="OW248" s="58"/>
      <c r="OX248" s="58"/>
      <c r="OY248" s="58"/>
      <c r="OZ248" s="58"/>
      <c r="PA248" s="58"/>
      <c r="PB248" s="58"/>
      <c r="PC248" s="58"/>
      <c r="PD248" s="58"/>
      <c r="PE248" s="58"/>
      <c r="PF248" s="58"/>
      <c r="PG248" s="59"/>
      <c r="PH248" s="58"/>
      <c r="PI248" s="58"/>
      <c r="PJ248" s="58"/>
      <c r="PK248" s="108"/>
      <c r="PL248" s="167">
        <f t="shared" si="2126"/>
        <v>0</v>
      </c>
      <c r="PM248" s="58"/>
      <c r="PN248" s="58"/>
      <c r="PO248" s="58"/>
      <c r="PP248" s="58"/>
      <c r="PQ248" s="58"/>
      <c r="PR248" s="58"/>
      <c r="PS248" s="58"/>
      <c r="PT248" s="58"/>
      <c r="PU248" s="58"/>
      <c r="PV248" s="58"/>
      <c r="PW248" s="59"/>
      <c r="PX248" s="58"/>
      <c r="PY248" s="58"/>
      <c r="PZ248" s="58"/>
      <c r="QA248" s="108"/>
      <c r="QB248" s="167">
        <f t="shared" si="2127"/>
        <v>0</v>
      </c>
      <c r="QC248" s="58"/>
      <c r="QD248" s="58"/>
      <c r="QE248" s="58"/>
      <c r="QF248" s="58"/>
      <c r="QG248" s="58"/>
      <c r="QH248" s="58"/>
      <c r="QI248" s="58"/>
      <c r="QJ248" s="58"/>
      <c r="QK248" s="58"/>
      <c r="QL248" s="58"/>
      <c r="QM248" s="59"/>
      <c r="QN248" s="58"/>
      <c r="QO248" s="58"/>
      <c r="QP248" s="58"/>
      <c r="QQ248" s="108"/>
      <c r="QR248" s="167">
        <f t="shared" si="2128"/>
        <v>0</v>
      </c>
      <c r="QS248" s="58"/>
      <c r="QT248" s="58"/>
      <c r="QU248" s="58"/>
      <c r="QV248" s="58"/>
      <c r="QW248" s="58"/>
      <c r="QX248" s="58"/>
      <c r="QY248" s="58"/>
      <c r="QZ248" s="58"/>
      <c r="RA248" s="58"/>
      <c r="RB248" s="58"/>
      <c r="RC248" s="59"/>
      <c r="RD248" s="58"/>
      <c r="RE248" s="58"/>
      <c r="RF248" s="58"/>
      <c r="RG248" s="58"/>
      <c r="RH248" s="58"/>
      <c r="RI248" s="58"/>
      <c r="RJ248" s="58"/>
      <c r="RK248" s="58"/>
      <c r="RL248" s="58"/>
      <c r="RM248" s="58"/>
      <c r="RN248" s="58"/>
      <c r="RO248" s="58"/>
      <c r="RP248" s="58"/>
      <c r="RQ248" s="108"/>
      <c r="RR248" s="171"/>
      <c r="RS248" s="167">
        <f t="shared" si="2129"/>
        <v>0</v>
      </c>
      <c r="RT248" s="58"/>
      <c r="RU248" s="58"/>
      <c r="RV248" s="58"/>
      <c r="RW248" s="58"/>
      <c r="RX248" s="58"/>
      <c r="RY248" s="58"/>
      <c r="RZ248" s="58"/>
      <c r="SA248" s="58"/>
      <c r="SB248" s="58"/>
      <c r="SC248" s="58"/>
      <c r="SD248" s="59"/>
      <c r="SE248" s="58"/>
      <c r="SF248" s="58"/>
      <c r="SG248" s="58"/>
      <c r="SH248" s="108"/>
      <c r="SI248" s="167">
        <f t="shared" si="2130"/>
        <v>0</v>
      </c>
      <c r="SJ248" s="58"/>
      <c r="SK248" s="58"/>
      <c r="SL248" s="58"/>
      <c r="SM248" s="58"/>
      <c r="SN248" s="58"/>
      <c r="SO248" s="58"/>
      <c r="SP248" s="58"/>
      <c r="SQ248" s="58"/>
      <c r="SR248" s="58"/>
      <c r="SS248" s="58"/>
      <c r="ST248" s="59"/>
      <c r="SU248" s="58"/>
      <c r="SV248" s="58"/>
      <c r="SW248" s="58"/>
      <c r="SX248" s="108"/>
      <c r="SY248" s="167">
        <f t="shared" si="2131"/>
        <v>0</v>
      </c>
      <c r="SZ248" s="58"/>
      <c r="TA248" s="58"/>
      <c r="TB248" s="58"/>
      <c r="TC248" s="58"/>
      <c r="TD248" s="58"/>
      <c r="TE248" s="58"/>
      <c r="TF248" s="58"/>
      <c r="TG248" s="58"/>
      <c r="TH248" s="58"/>
      <c r="TI248" s="58"/>
      <c r="TJ248" s="59"/>
      <c r="TK248" s="58"/>
      <c r="TL248" s="58"/>
      <c r="TM248" s="58"/>
      <c r="TN248" s="108"/>
      <c r="TO248" s="167">
        <f t="shared" si="2132"/>
        <v>0</v>
      </c>
      <c r="TP248" s="58"/>
      <c r="TQ248" s="58"/>
      <c r="TR248" s="58"/>
      <c r="TS248" s="58"/>
      <c r="TT248" s="58"/>
      <c r="TU248" s="58"/>
      <c r="TV248" s="58"/>
      <c r="TW248" s="58"/>
      <c r="TX248" s="58"/>
      <c r="TY248" s="58"/>
      <c r="TZ248" s="59"/>
      <c r="UA248" s="58"/>
      <c r="UB248" s="58"/>
      <c r="UC248" s="58"/>
      <c r="UD248" s="108"/>
      <c r="UE248" s="167">
        <f t="shared" si="2133"/>
        <v>0</v>
      </c>
      <c r="UF248" s="58"/>
      <c r="UG248" s="58"/>
      <c r="UH248" s="58"/>
      <c r="UI248" s="58"/>
      <c r="UJ248" s="58"/>
      <c r="UK248" s="58"/>
      <c r="UL248" s="58"/>
      <c r="UM248" s="58"/>
      <c r="UN248" s="58"/>
      <c r="UO248" s="58"/>
      <c r="UP248" s="59"/>
      <c r="UQ248" s="58"/>
      <c r="UR248" s="58"/>
      <c r="US248" s="58"/>
      <c r="UT248" s="58"/>
      <c r="UU248" s="58"/>
      <c r="UV248" s="58"/>
      <c r="UW248" s="58"/>
      <c r="UX248" s="58"/>
      <c r="UY248" s="58"/>
      <c r="UZ248" s="58"/>
      <c r="VA248" s="58"/>
      <c r="VB248" s="58"/>
      <c r="VC248" s="58"/>
      <c r="VD248" s="108"/>
      <c r="VE248" s="9" t="str">
        <f t="shared" si="1698"/>
        <v>-</v>
      </c>
    </row>
    <row r="249" spans="1:577" ht="20.149999999999999" customHeight="1">
      <c r="A249" s="21"/>
      <c r="B249" s="21"/>
      <c r="C249" s="22">
        <v>65018</v>
      </c>
      <c r="D249" s="23" t="s">
        <v>53</v>
      </c>
      <c r="E249" s="191">
        <f>SUM(F249:I249)</f>
        <v>0</v>
      </c>
      <c r="F249" s="192"/>
      <c r="G249" s="192"/>
      <c r="H249" s="193"/>
      <c r="I249" s="227"/>
      <c r="J249" s="239">
        <f t="shared" si="2102"/>
        <v>0</v>
      </c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9"/>
      <c r="V249" s="58"/>
      <c r="W249" s="58"/>
      <c r="X249" s="58"/>
      <c r="Y249" s="108"/>
      <c r="Z249" s="167">
        <f t="shared" si="2103"/>
        <v>0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/>
      <c r="AL249" s="58"/>
      <c r="AM249" s="58"/>
      <c r="AN249" s="58"/>
      <c r="AO249" s="108"/>
      <c r="AP249" s="167">
        <f t="shared" si="2104"/>
        <v>0</v>
      </c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9"/>
      <c r="BB249" s="58"/>
      <c r="BC249" s="58"/>
      <c r="BD249" s="58"/>
      <c r="BE249" s="108"/>
      <c r="BF249" s="167">
        <f t="shared" si="2105"/>
        <v>0</v>
      </c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9"/>
      <c r="BR249" s="58"/>
      <c r="BS249" s="58"/>
      <c r="BT249" s="58"/>
      <c r="BU249" s="108"/>
      <c r="BV249" s="167">
        <f t="shared" si="2106"/>
        <v>0</v>
      </c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9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108"/>
      <c r="CV249" s="171"/>
      <c r="CW249" s="167">
        <f t="shared" si="2107"/>
        <v>0</v>
      </c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9"/>
      <c r="DI249" s="58"/>
      <c r="DJ249" s="58"/>
      <c r="DK249" s="58"/>
      <c r="DL249" s="108"/>
      <c r="DM249" s="167">
        <f t="shared" si="2108"/>
        <v>0</v>
      </c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9"/>
      <c r="DY249" s="58"/>
      <c r="DZ249" s="58"/>
      <c r="EA249" s="58"/>
      <c r="EB249" s="108"/>
      <c r="EC249" s="167">
        <f t="shared" si="2109"/>
        <v>0</v>
      </c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9"/>
      <c r="EO249" s="58"/>
      <c r="EP249" s="58"/>
      <c r="EQ249" s="58"/>
      <c r="ER249" s="108"/>
      <c r="ES249" s="167">
        <f t="shared" si="2110"/>
        <v>0</v>
      </c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9"/>
      <c r="FE249" s="58"/>
      <c r="FF249" s="58"/>
      <c r="FG249" s="58"/>
      <c r="FH249" s="108"/>
      <c r="FI249" s="167">
        <f t="shared" si="2111"/>
        <v>0</v>
      </c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9"/>
      <c r="FU249" s="58"/>
      <c r="FV249" s="58"/>
      <c r="FW249" s="58"/>
      <c r="FX249" s="108"/>
      <c r="FY249" s="167">
        <f t="shared" si="2112"/>
        <v>0</v>
      </c>
      <c r="FZ249" s="58"/>
      <c r="GA249" s="58"/>
      <c r="GB249" s="58"/>
      <c r="GC249" s="58"/>
      <c r="GD249" s="58"/>
      <c r="GE249" s="58"/>
      <c r="GF249" s="58"/>
      <c r="GG249" s="58"/>
      <c r="GH249" s="58"/>
      <c r="GI249" s="58"/>
      <c r="GJ249" s="59"/>
      <c r="GK249" s="58"/>
      <c r="GL249" s="58"/>
      <c r="GM249" s="58"/>
      <c r="GN249" s="108"/>
      <c r="GO249" s="167">
        <f t="shared" si="2113"/>
        <v>0</v>
      </c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9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108"/>
      <c r="HO249" s="170"/>
      <c r="HP249" s="171"/>
      <c r="HQ249" s="167">
        <f t="shared" si="2114"/>
        <v>0</v>
      </c>
      <c r="HR249" s="58"/>
      <c r="HS249" s="58"/>
      <c r="HT249" s="58"/>
      <c r="HU249" s="58"/>
      <c r="HV249" s="58"/>
      <c r="HW249" s="58"/>
      <c r="HX249" s="58"/>
      <c r="HY249" s="58"/>
      <c r="HZ249" s="58"/>
      <c r="IA249" s="58"/>
      <c r="IB249" s="59"/>
      <c r="IC249" s="58"/>
      <c r="ID249" s="58"/>
      <c r="IE249" s="58"/>
      <c r="IF249" s="108"/>
      <c r="IG249" s="167">
        <f t="shared" si="2115"/>
        <v>0</v>
      </c>
      <c r="IH249" s="58"/>
      <c r="II249" s="58"/>
      <c r="IJ249" s="58"/>
      <c r="IK249" s="58"/>
      <c r="IL249" s="58"/>
      <c r="IM249" s="58"/>
      <c r="IN249" s="58"/>
      <c r="IO249" s="58"/>
      <c r="IP249" s="58"/>
      <c r="IQ249" s="58"/>
      <c r="IR249" s="59"/>
      <c r="IS249" s="58"/>
      <c r="IT249" s="58"/>
      <c r="IU249" s="58"/>
      <c r="IV249" s="108"/>
      <c r="IW249" s="167">
        <f t="shared" si="2116"/>
        <v>0</v>
      </c>
      <c r="IX249" s="58"/>
      <c r="IY249" s="58"/>
      <c r="IZ249" s="58"/>
      <c r="JA249" s="58"/>
      <c r="JB249" s="58"/>
      <c r="JC249" s="58"/>
      <c r="JD249" s="58"/>
      <c r="JE249" s="58"/>
      <c r="JF249" s="58"/>
      <c r="JG249" s="58"/>
      <c r="JH249" s="59"/>
      <c r="JI249" s="58"/>
      <c r="JJ249" s="58"/>
      <c r="JK249" s="58"/>
      <c r="JL249" s="108"/>
      <c r="JM249" s="167">
        <f t="shared" si="2117"/>
        <v>0</v>
      </c>
      <c r="JN249" s="58"/>
      <c r="JO249" s="58"/>
      <c r="JP249" s="58"/>
      <c r="JQ249" s="58"/>
      <c r="JR249" s="58"/>
      <c r="JS249" s="58"/>
      <c r="JT249" s="58"/>
      <c r="JU249" s="58"/>
      <c r="JV249" s="58"/>
      <c r="JW249" s="58"/>
      <c r="JX249" s="59"/>
      <c r="JY249" s="58"/>
      <c r="JZ249" s="58"/>
      <c r="KA249" s="58"/>
      <c r="KB249" s="108"/>
      <c r="KC249" s="167">
        <f t="shared" si="2118"/>
        <v>0</v>
      </c>
      <c r="KD249" s="58"/>
      <c r="KE249" s="58"/>
      <c r="KF249" s="58"/>
      <c r="KG249" s="58"/>
      <c r="KH249" s="58"/>
      <c r="KI249" s="58"/>
      <c r="KJ249" s="58"/>
      <c r="KK249" s="58"/>
      <c r="KL249" s="58"/>
      <c r="KM249" s="58"/>
      <c r="KN249" s="59"/>
      <c r="KO249" s="58"/>
      <c r="KP249" s="58"/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108"/>
      <c r="LC249" s="171"/>
      <c r="LD249" s="167">
        <f t="shared" si="2119"/>
        <v>0</v>
      </c>
      <c r="LE249" s="58"/>
      <c r="LF249" s="58"/>
      <c r="LG249" s="58"/>
      <c r="LH249" s="58"/>
      <c r="LI249" s="58"/>
      <c r="LJ249" s="58"/>
      <c r="LK249" s="58"/>
      <c r="LL249" s="58"/>
      <c r="LM249" s="58"/>
      <c r="LN249" s="58"/>
      <c r="LO249" s="59"/>
      <c r="LP249" s="58"/>
      <c r="LQ249" s="58"/>
      <c r="LR249" s="58"/>
      <c r="LS249" s="108"/>
      <c r="LT249" s="167">
        <f t="shared" si="2120"/>
        <v>0</v>
      </c>
      <c r="LU249" s="58"/>
      <c r="LV249" s="58"/>
      <c r="LW249" s="58"/>
      <c r="LX249" s="58"/>
      <c r="LY249" s="58"/>
      <c r="LZ249" s="58"/>
      <c r="MA249" s="58"/>
      <c r="MB249" s="58"/>
      <c r="MC249" s="58"/>
      <c r="MD249" s="58"/>
      <c r="ME249" s="59"/>
      <c r="MF249" s="58"/>
      <c r="MG249" s="58"/>
      <c r="MH249" s="58"/>
      <c r="MI249" s="108"/>
      <c r="MJ249" s="167">
        <f t="shared" si="2121"/>
        <v>0</v>
      </c>
      <c r="MK249" s="58"/>
      <c r="ML249" s="58"/>
      <c r="MM249" s="58"/>
      <c r="MN249" s="58"/>
      <c r="MO249" s="58"/>
      <c r="MP249" s="58"/>
      <c r="MQ249" s="58"/>
      <c r="MR249" s="58"/>
      <c r="MS249" s="58"/>
      <c r="MT249" s="58"/>
      <c r="MU249" s="59"/>
      <c r="MV249" s="58"/>
      <c r="MW249" s="58"/>
      <c r="MX249" s="58"/>
      <c r="MY249" s="108"/>
      <c r="MZ249" s="167">
        <f t="shared" si="2122"/>
        <v>0</v>
      </c>
      <c r="NA249" s="58"/>
      <c r="NB249" s="58"/>
      <c r="NC249" s="58"/>
      <c r="ND249" s="58"/>
      <c r="NE249" s="58"/>
      <c r="NF249" s="58"/>
      <c r="NG249" s="58"/>
      <c r="NH249" s="58"/>
      <c r="NI249" s="58"/>
      <c r="NJ249" s="58"/>
      <c r="NK249" s="59"/>
      <c r="NL249" s="58"/>
      <c r="NM249" s="58"/>
      <c r="NN249" s="58"/>
      <c r="NO249" s="108"/>
      <c r="NP249" s="167">
        <f t="shared" si="2123"/>
        <v>0</v>
      </c>
      <c r="NQ249" s="58"/>
      <c r="NR249" s="58"/>
      <c r="NS249" s="58"/>
      <c r="NT249" s="58"/>
      <c r="NU249" s="58"/>
      <c r="NV249" s="58"/>
      <c r="NW249" s="58"/>
      <c r="NX249" s="58"/>
      <c r="NY249" s="58"/>
      <c r="NZ249" s="58"/>
      <c r="OA249" s="59"/>
      <c r="OB249" s="58"/>
      <c r="OC249" s="58"/>
      <c r="OD249" s="58"/>
      <c r="OE249" s="108"/>
      <c r="OF249" s="167">
        <f t="shared" si="2124"/>
        <v>0</v>
      </c>
      <c r="OG249" s="58"/>
      <c r="OH249" s="58"/>
      <c r="OI249" s="58"/>
      <c r="OJ249" s="58"/>
      <c r="OK249" s="58"/>
      <c r="OL249" s="58"/>
      <c r="OM249" s="58"/>
      <c r="ON249" s="58"/>
      <c r="OO249" s="58"/>
      <c r="OP249" s="58"/>
      <c r="OQ249" s="59"/>
      <c r="OR249" s="58"/>
      <c r="OS249" s="58"/>
      <c r="OT249" s="58"/>
      <c r="OU249" s="108"/>
      <c r="OV249" s="167">
        <f t="shared" si="2125"/>
        <v>0</v>
      </c>
      <c r="OW249" s="58"/>
      <c r="OX249" s="58"/>
      <c r="OY249" s="58"/>
      <c r="OZ249" s="58"/>
      <c r="PA249" s="58"/>
      <c r="PB249" s="58"/>
      <c r="PC249" s="58"/>
      <c r="PD249" s="58"/>
      <c r="PE249" s="58"/>
      <c r="PF249" s="58"/>
      <c r="PG249" s="59"/>
      <c r="PH249" s="58"/>
      <c r="PI249" s="58"/>
      <c r="PJ249" s="58"/>
      <c r="PK249" s="108"/>
      <c r="PL249" s="167">
        <f t="shared" si="2126"/>
        <v>0</v>
      </c>
      <c r="PM249" s="58"/>
      <c r="PN249" s="58"/>
      <c r="PO249" s="58"/>
      <c r="PP249" s="58"/>
      <c r="PQ249" s="58"/>
      <c r="PR249" s="58"/>
      <c r="PS249" s="58"/>
      <c r="PT249" s="58"/>
      <c r="PU249" s="58"/>
      <c r="PV249" s="58"/>
      <c r="PW249" s="59"/>
      <c r="PX249" s="58"/>
      <c r="PY249" s="58"/>
      <c r="PZ249" s="58"/>
      <c r="QA249" s="108"/>
      <c r="QB249" s="167">
        <f t="shared" si="2127"/>
        <v>0</v>
      </c>
      <c r="QC249" s="58"/>
      <c r="QD249" s="58"/>
      <c r="QE249" s="58"/>
      <c r="QF249" s="58"/>
      <c r="QG249" s="58"/>
      <c r="QH249" s="58"/>
      <c r="QI249" s="58"/>
      <c r="QJ249" s="58"/>
      <c r="QK249" s="58"/>
      <c r="QL249" s="58"/>
      <c r="QM249" s="59"/>
      <c r="QN249" s="58"/>
      <c r="QO249" s="58"/>
      <c r="QP249" s="58"/>
      <c r="QQ249" s="108"/>
      <c r="QR249" s="167">
        <f t="shared" si="2128"/>
        <v>0</v>
      </c>
      <c r="QS249" s="58"/>
      <c r="QT249" s="58"/>
      <c r="QU249" s="58"/>
      <c r="QV249" s="58"/>
      <c r="QW249" s="58"/>
      <c r="QX249" s="58"/>
      <c r="QY249" s="58"/>
      <c r="QZ249" s="58"/>
      <c r="RA249" s="58"/>
      <c r="RB249" s="58"/>
      <c r="RC249" s="59"/>
      <c r="RD249" s="58"/>
      <c r="RE249" s="58"/>
      <c r="RF249" s="58"/>
      <c r="RG249" s="58"/>
      <c r="RH249" s="58"/>
      <c r="RI249" s="58"/>
      <c r="RJ249" s="58"/>
      <c r="RK249" s="58"/>
      <c r="RL249" s="58"/>
      <c r="RM249" s="58"/>
      <c r="RN249" s="58"/>
      <c r="RO249" s="58"/>
      <c r="RP249" s="58"/>
      <c r="RQ249" s="108"/>
      <c r="RR249" s="171"/>
      <c r="RS249" s="167">
        <f t="shared" si="2129"/>
        <v>0</v>
      </c>
      <c r="RT249" s="58"/>
      <c r="RU249" s="58"/>
      <c r="RV249" s="58"/>
      <c r="RW249" s="58"/>
      <c r="RX249" s="58"/>
      <c r="RY249" s="58"/>
      <c r="RZ249" s="58"/>
      <c r="SA249" s="58"/>
      <c r="SB249" s="58"/>
      <c r="SC249" s="58"/>
      <c r="SD249" s="59"/>
      <c r="SE249" s="58"/>
      <c r="SF249" s="58"/>
      <c r="SG249" s="58"/>
      <c r="SH249" s="108"/>
      <c r="SI249" s="167">
        <f t="shared" si="2130"/>
        <v>0</v>
      </c>
      <c r="SJ249" s="58"/>
      <c r="SK249" s="58"/>
      <c r="SL249" s="58"/>
      <c r="SM249" s="58"/>
      <c r="SN249" s="58"/>
      <c r="SO249" s="58"/>
      <c r="SP249" s="58"/>
      <c r="SQ249" s="58"/>
      <c r="SR249" s="58"/>
      <c r="SS249" s="58"/>
      <c r="ST249" s="59"/>
      <c r="SU249" s="58"/>
      <c r="SV249" s="58"/>
      <c r="SW249" s="58"/>
      <c r="SX249" s="108"/>
      <c r="SY249" s="167">
        <f t="shared" si="2131"/>
        <v>0</v>
      </c>
      <c r="SZ249" s="58"/>
      <c r="TA249" s="58"/>
      <c r="TB249" s="58"/>
      <c r="TC249" s="58"/>
      <c r="TD249" s="58"/>
      <c r="TE249" s="58"/>
      <c r="TF249" s="58"/>
      <c r="TG249" s="58"/>
      <c r="TH249" s="58"/>
      <c r="TI249" s="58"/>
      <c r="TJ249" s="59"/>
      <c r="TK249" s="58"/>
      <c r="TL249" s="58"/>
      <c r="TM249" s="58"/>
      <c r="TN249" s="108"/>
      <c r="TO249" s="167">
        <f t="shared" si="2132"/>
        <v>0</v>
      </c>
      <c r="TP249" s="58"/>
      <c r="TQ249" s="58"/>
      <c r="TR249" s="58"/>
      <c r="TS249" s="58"/>
      <c r="TT249" s="58"/>
      <c r="TU249" s="58"/>
      <c r="TV249" s="58"/>
      <c r="TW249" s="58"/>
      <c r="TX249" s="58"/>
      <c r="TY249" s="58"/>
      <c r="TZ249" s="59"/>
      <c r="UA249" s="58"/>
      <c r="UB249" s="58"/>
      <c r="UC249" s="58"/>
      <c r="UD249" s="108"/>
      <c r="UE249" s="167">
        <f t="shared" si="2133"/>
        <v>0</v>
      </c>
      <c r="UF249" s="58"/>
      <c r="UG249" s="58"/>
      <c r="UH249" s="58"/>
      <c r="UI249" s="58"/>
      <c r="UJ249" s="58"/>
      <c r="UK249" s="58"/>
      <c r="UL249" s="58"/>
      <c r="UM249" s="58"/>
      <c r="UN249" s="58"/>
      <c r="UO249" s="58"/>
      <c r="UP249" s="59"/>
      <c r="UQ249" s="58"/>
      <c r="UR249" s="58"/>
      <c r="US249" s="58"/>
      <c r="UT249" s="58"/>
      <c r="UU249" s="58"/>
      <c r="UV249" s="58"/>
      <c r="UW249" s="58"/>
      <c r="UX249" s="58"/>
      <c r="UY249" s="58"/>
      <c r="UZ249" s="58"/>
      <c r="VA249" s="58"/>
      <c r="VB249" s="58"/>
      <c r="VC249" s="58"/>
      <c r="VD249" s="108"/>
      <c r="VE249" s="9" t="str">
        <f t="shared" si="1698"/>
        <v>-</v>
      </c>
    </row>
    <row r="250" spans="1:577" ht="20.149999999999999" customHeight="1">
      <c r="A250" s="18"/>
      <c r="B250" s="18">
        <v>6502</v>
      </c>
      <c r="C250" s="18"/>
      <c r="D250" s="19" t="s">
        <v>229</v>
      </c>
      <c r="E250" s="188">
        <f t="shared" ref="E250:BP250" si="2134">SUM(E251:E258)</f>
        <v>0</v>
      </c>
      <c r="F250" s="189">
        <f t="shared" si="2134"/>
        <v>0</v>
      </c>
      <c r="G250" s="189">
        <f t="shared" si="2134"/>
        <v>0</v>
      </c>
      <c r="H250" s="190">
        <f t="shared" si="2134"/>
        <v>0</v>
      </c>
      <c r="I250" s="226">
        <f t="shared" si="2134"/>
        <v>0</v>
      </c>
      <c r="J250" s="189">
        <f t="shared" si="2134"/>
        <v>0</v>
      </c>
      <c r="K250" s="57">
        <f t="shared" si="2134"/>
        <v>0</v>
      </c>
      <c r="L250" s="56">
        <f t="shared" si="2134"/>
        <v>0</v>
      </c>
      <c r="M250" s="56">
        <f t="shared" si="2134"/>
        <v>0</v>
      </c>
      <c r="N250" s="56">
        <f t="shared" si="2134"/>
        <v>0</v>
      </c>
      <c r="O250" s="56">
        <f t="shared" si="2134"/>
        <v>0</v>
      </c>
      <c r="P250" s="56">
        <f t="shared" si="2134"/>
        <v>0</v>
      </c>
      <c r="Q250" s="56">
        <f t="shared" si="2134"/>
        <v>0</v>
      </c>
      <c r="R250" s="56">
        <f t="shared" si="2134"/>
        <v>0</v>
      </c>
      <c r="S250" s="56">
        <f t="shared" si="2134"/>
        <v>0</v>
      </c>
      <c r="T250" s="56">
        <f t="shared" si="2134"/>
        <v>0</v>
      </c>
      <c r="U250" s="57">
        <f t="shared" si="2134"/>
        <v>0</v>
      </c>
      <c r="V250" s="56">
        <f t="shared" si="2134"/>
        <v>0</v>
      </c>
      <c r="W250" s="56">
        <f t="shared" si="2134"/>
        <v>0</v>
      </c>
      <c r="X250" s="56">
        <f t="shared" si="2134"/>
        <v>0</v>
      </c>
      <c r="Y250" s="107">
        <f t="shared" si="2134"/>
        <v>0</v>
      </c>
      <c r="Z250" s="57">
        <f t="shared" si="2134"/>
        <v>0</v>
      </c>
      <c r="AA250" s="56">
        <f t="shared" si="2134"/>
        <v>0</v>
      </c>
      <c r="AB250" s="56">
        <f t="shared" si="2134"/>
        <v>0</v>
      </c>
      <c r="AC250" s="56">
        <f t="shared" si="2134"/>
        <v>0</v>
      </c>
      <c r="AD250" s="56">
        <f t="shared" si="2134"/>
        <v>0</v>
      </c>
      <c r="AE250" s="56">
        <f t="shared" si="2134"/>
        <v>0</v>
      </c>
      <c r="AF250" s="56">
        <f t="shared" si="2134"/>
        <v>0</v>
      </c>
      <c r="AG250" s="56">
        <f t="shared" si="2134"/>
        <v>0</v>
      </c>
      <c r="AH250" s="56">
        <f t="shared" si="2134"/>
        <v>0</v>
      </c>
      <c r="AI250" s="56">
        <f t="shared" si="2134"/>
        <v>0</v>
      </c>
      <c r="AJ250" s="56">
        <f t="shared" si="2134"/>
        <v>0</v>
      </c>
      <c r="AK250" s="57">
        <f t="shared" si="2134"/>
        <v>0</v>
      </c>
      <c r="AL250" s="56">
        <f t="shared" si="2134"/>
        <v>0</v>
      </c>
      <c r="AM250" s="56">
        <f t="shared" si="2134"/>
        <v>0</v>
      </c>
      <c r="AN250" s="56">
        <f t="shared" si="2134"/>
        <v>0</v>
      </c>
      <c r="AO250" s="107">
        <f t="shared" si="2134"/>
        <v>0</v>
      </c>
      <c r="AP250" s="57">
        <f t="shared" si="2134"/>
        <v>0</v>
      </c>
      <c r="AQ250" s="56">
        <f t="shared" si="2134"/>
        <v>0</v>
      </c>
      <c r="AR250" s="56">
        <f t="shared" si="2134"/>
        <v>0</v>
      </c>
      <c r="AS250" s="56">
        <f t="shared" si="2134"/>
        <v>0</v>
      </c>
      <c r="AT250" s="56">
        <f t="shared" si="2134"/>
        <v>0</v>
      </c>
      <c r="AU250" s="56">
        <f t="shared" si="2134"/>
        <v>0</v>
      </c>
      <c r="AV250" s="56">
        <f t="shared" si="2134"/>
        <v>0</v>
      </c>
      <c r="AW250" s="56">
        <f t="shared" si="2134"/>
        <v>0</v>
      </c>
      <c r="AX250" s="56">
        <f t="shared" si="2134"/>
        <v>0</v>
      </c>
      <c r="AY250" s="56">
        <f t="shared" si="2134"/>
        <v>0</v>
      </c>
      <c r="AZ250" s="56">
        <f t="shared" si="2134"/>
        <v>0</v>
      </c>
      <c r="BA250" s="57">
        <f t="shared" si="2134"/>
        <v>0</v>
      </c>
      <c r="BB250" s="56">
        <f t="shared" si="2134"/>
        <v>0</v>
      </c>
      <c r="BC250" s="56">
        <f t="shared" si="2134"/>
        <v>0</v>
      </c>
      <c r="BD250" s="56">
        <f t="shared" si="2134"/>
        <v>0</v>
      </c>
      <c r="BE250" s="107">
        <f t="shared" si="2134"/>
        <v>0</v>
      </c>
      <c r="BF250" s="57">
        <f t="shared" si="2134"/>
        <v>0</v>
      </c>
      <c r="BG250" s="56">
        <f t="shared" si="2134"/>
        <v>0</v>
      </c>
      <c r="BH250" s="56">
        <f t="shared" si="2134"/>
        <v>0</v>
      </c>
      <c r="BI250" s="56">
        <f t="shared" si="2134"/>
        <v>0</v>
      </c>
      <c r="BJ250" s="56">
        <f t="shared" si="2134"/>
        <v>0</v>
      </c>
      <c r="BK250" s="56">
        <f t="shared" si="2134"/>
        <v>0</v>
      </c>
      <c r="BL250" s="56">
        <f t="shared" si="2134"/>
        <v>0</v>
      </c>
      <c r="BM250" s="56">
        <f t="shared" si="2134"/>
        <v>0</v>
      </c>
      <c r="BN250" s="56">
        <f t="shared" si="2134"/>
        <v>0</v>
      </c>
      <c r="BO250" s="56">
        <f t="shared" si="2134"/>
        <v>0</v>
      </c>
      <c r="BP250" s="56">
        <f t="shared" si="2134"/>
        <v>0</v>
      </c>
      <c r="BQ250" s="57">
        <f t="shared" ref="BQ250:EM250" si="2135">SUM(BQ251:BQ258)</f>
        <v>0</v>
      </c>
      <c r="BR250" s="56">
        <f t="shared" si="2135"/>
        <v>0</v>
      </c>
      <c r="BS250" s="56">
        <f t="shared" si="2135"/>
        <v>0</v>
      </c>
      <c r="BT250" s="56">
        <f t="shared" si="2135"/>
        <v>0</v>
      </c>
      <c r="BU250" s="107">
        <f t="shared" si="2135"/>
        <v>0</v>
      </c>
      <c r="BV250" s="57">
        <f t="shared" si="2135"/>
        <v>0</v>
      </c>
      <c r="BW250" s="56">
        <f t="shared" si="2135"/>
        <v>0</v>
      </c>
      <c r="BX250" s="56">
        <f t="shared" si="2135"/>
        <v>0</v>
      </c>
      <c r="BY250" s="56">
        <f t="shared" si="2135"/>
        <v>0</v>
      </c>
      <c r="BZ250" s="56">
        <f t="shared" si="2135"/>
        <v>0</v>
      </c>
      <c r="CA250" s="56">
        <f t="shared" si="2135"/>
        <v>0</v>
      </c>
      <c r="CB250" s="56">
        <f t="shared" si="2135"/>
        <v>0</v>
      </c>
      <c r="CC250" s="56">
        <f t="shared" si="2135"/>
        <v>0</v>
      </c>
      <c r="CD250" s="56">
        <f t="shared" si="2135"/>
        <v>0</v>
      </c>
      <c r="CE250" s="56">
        <f t="shared" si="2135"/>
        <v>0</v>
      </c>
      <c r="CF250" s="56">
        <f t="shared" si="2135"/>
        <v>0</v>
      </c>
      <c r="CG250" s="57">
        <f t="shared" si="2135"/>
        <v>0</v>
      </c>
      <c r="CH250" s="56">
        <f t="shared" si="2135"/>
        <v>0</v>
      </c>
      <c r="CI250" s="56">
        <f t="shared" si="2135"/>
        <v>0</v>
      </c>
      <c r="CJ250" s="56">
        <f t="shared" si="2135"/>
        <v>0</v>
      </c>
      <c r="CK250" s="56">
        <f t="shared" si="2135"/>
        <v>0</v>
      </c>
      <c r="CL250" s="56">
        <f t="shared" si="2135"/>
        <v>0</v>
      </c>
      <c r="CM250" s="56">
        <f t="shared" si="2135"/>
        <v>0</v>
      </c>
      <c r="CN250" s="56">
        <f t="shared" si="2135"/>
        <v>0</v>
      </c>
      <c r="CO250" s="56">
        <f t="shared" si="2135"/>
        <v>0</v>
      </c>
      <c r="CP250" s="56">
        <f t="shared" si="2135"/>
        <v>0</v>
      </c>
      <c r="CQ250" s="56">
        <f t="shared" si="2135"/>
        <v>0</v>
      </c>
      <c r="CR250" s="56">
        <f t="shared" si="2135"/>
        <v>0</v>
      </c>
      <c r="CS250" s="56">
        <f t="shared" si="2135"/>
        <v>0</v>
      </c>
      <c r="CT250" s="56">
        <f t="shared" si="2135"/>
        <v>0</v>
      </c>
      <c r="CU250" s="107">
        <f t="shared" si="2135"/>
        <v>0</v>
      </c>
      <c r="CV250" s="150">
        <f t="shared" si="2135"/>
        <v>0</v>
      </c>
      <c r="CW250" s="57">
        <f t="shared" si="2135"/>
        <v>0</v>
      </c>
      <c r="CX250" s="56">
        <f t="shared" si="2135"/>
        <v>0</v>
      </c>
      <c r="CY250" s="56">
        <f t="shared" si="2135"/>
        <v>0</v>
      </c>
      <c r="CZ250" s="56">
        <f t="shared" si="2135"/>
        <v>0</v>
      </c>
      <c r="DA250" s="56">
        <f t="shared" si="2135"/>
        <v>0</v>
      </c>
      <c r="DB250" s="56">
        <f t="shared" si="2135"/>
        <v>0</v>
      </c>
      <c r="DC250" s="56">
        <f t="shared" si="2135"/>
        <v>0</v>
      </c>
      <c r="DD250" s="56">
        <f t="shared" si="2135"/>
        <v>0</v>
      </c>
      <c r="DE250" s="56">
        <f t="shared" si="2135"/>
        <v>0</v>
      </c>
      <c r="DF250" s="56">
        <f t="shared" si="2135"/>
        <v>0</v>
      </c>
      <c r="DG250" s="56">
        <f t="shared" si="2135"/>
        <v>0</v>
      </c>
      <c r="DH250" s="57">
        <f t="shared" si="2135"/>
        <v>0</v>
      </c>
      <c r="DI250" s="56">
        <f t="shared" si="2135"/>
        <v>0</v>
      </c>
      <c r="DJ250" s="56">
        <f t="shared" si="2135"/>
        <v>0</v>
      </c>
      <c r="DK250" s="56">
        <f t="shared" si="2135"/>
        <v>0</v>
      </c>
      <c r="DL250" s="107">
        <f t="shared" si="2135"/>
        <v>0</v>
      </c>
      <c r="DM250" s="57">
        <f t="shared" si="2135"/>
        <v>0</v>
      </c>
      <c r="DN250" s="56">
        <f t="shared" si="2135"/>
        <v>0</v>
      </c>
      <c r="DO250" s="56">
        <f t="shared" si="2135"/>
        <v>0</v>
      </c>
      <c r="DP250" s="56">
        <f t="shared" si="2135"/>
        <v>0</v>
      </c>
      <c r="DQ250" s="56">
        <f t="shared" si="2135"/>
        <v>0</v>
      </c>
      <c r="DR250" s="56">
        <f t="shared" si="2135"/>
        <v>0</v>
      </c>
      <c r="DS250" s="56">
        <f t="shared" si="2135"/>
        <v>0</v>
      </c>
      <c r="DT250" s="56">
        <f t="shared" si="2135"/>
        <v>0</v>
      </c>
      <c r="DU250" s="56">
        <f t="shared" si="2135"/>
        <v>0</v>
      </c>
      <c r="DV250" s="56">
        <f t="shared" si="2135"/>
        <v>0</v>
      </c>
      <c r="DW250" s="56">
        <f t="shared" si="2135"/>
        <v>0</v>
      </c>
      <c r="DX250" s="57">
        <f t="shared" si="2135"/>
        <v>0</v>
      </c>
      <c r="DY250" s="56">
        <f t="shared" si="2135"/>
        <v>0</v>
      </c>
      <c r="DZ250" s="56">
        <f t="shared" si="2135"/>
        <v>0</v>
      </c>
      <c r="EA250" s="56">
        <f t="shared" si="2135"/>
        <v>0</v>
      </c>
      <c r="EB250" s="107">
        <f t="shared" si="2135"/>
        <v>0</v>
      </c>
      <c r="EC250" s="57">
        <f t="shared" si="2135"/>
        <v>0</v>
      </c>
      <c r="ED250" s="56">
        <f t="shared" si="2135"/>
        <v>0</v>
      </c>
      <c r="EE250" s="56">
        <f t="shared" si="2135"/>
        <v>0</v>
      </c>
      <c r="EF250" s="56">
        <f t="shared" si="2135"/>
        <v>0</v>
      </c>
      <c r="EG250" s="56">
        <f t="shared" si="2135"/>
        <v>0</v>
      </c>
      <c r="EH250" s="56">
        <f t="shared" si="2135"/>
        <v>0</v>
      </c>
      <c r="EI250" s="56">
        <f t="shared" si="2135"/>
        <v>0</v>
      </c>
      <c r="EJ250" s="56">
        <f t="shared" si="2135"/>
        <v>0</v>
      </c>
      <c r="EK250" s="56">
        <f t="shared" si="2135"/>
        <v>0</v>
      </c>
      <c r="EL250" s="56">
        <f t="shared" si="2135"/>
        <v>0</v>
      </c>
      <c r="EM250" s="56">
        <f t="shared" si="2135"/>
        <v>0</v>
      </c>
      <c r="EN250" s="57">
        <f t="shared" ref="EN250:GY250" si="2136">SUM(EN251:EN258)</f>
        <v>0</v>
      </c>
      <c r="EO250" s="56">
        <f t="shared" si="2136"/>
        <v>0</v>
      </c>
      <c r="EP250" s="56">
        <f t="shared" si="2136"/>
        <v>0</v>
      </c>
      <c r="EQ250" s="56">
        <f t="shared" si="2136"/>
        <v>0</v>
      </c>
      <c r="ER250" s="107">
        <f t="shared" si="2136"/>
        <v>0</v>
      </c>
      <c r="ES250" s="57">
        <f t="shared" si="2136"/>
        <v>0</v>
      </c>
      <c r="ET250" s="56">
        <f t="shared" si="2136"/>
        <v>0</v>
      </c>
      <c r="EU250" s="56">
        <f t="shared" si="2136"/>
        <v>0</v>
      </c>
      <c r="EV250" s="56">
        <f t="shared" si="2136"/>
        <v>0</v>
      </c>
      <c r="EW250" s="56">
        <f t="shared" si="2136"/>
        <v>0</v>
      </c>
      <c r="EX250" s="56">
        <f t="shared" si="2136"/>
        <v>0</v>
      </c>
      <c r="EY250" s="56">
        <f t="shared" si="2136"/>
        <v>0</v>
      </c>
      <c r="EZ250" s="56">
        <f t="shared" si="2136"/>
        <v>0</v>
      </c>
      <c r="FA250" s="56">
        <f t="shared" si="2136"/>
        <v>0</v>
      </c>
      <c r="FB250" s="56">
        <f t="shared" si="2136"/>
        <v>0</v>
      </c>
      <c r="FC250" s="56">
        <f t="shared" si="2136"/>
        <v>0</v>
      </c>
      <c r="FD250" s="57">
        <f t="shared" si="2136"/>
        <v>0</v>
      </c>
      <c r="FE250" s="56">
        <f t="shared" si="2136"/>
        <v>0</v>
      </c>
      <c r="FF250" s="56">
        <f t="shared" si="2136"/>
        <v>0</v>
      </c>
      <c r="FG250" s="56">
        <f t="shared" si="2136"/>
        <v>0</v>
      </c>
      <c r="FH250" s="107">
        <f t="shared" si="2136"/>
        <v>0</v>
      </c>
      <c r="FI250" s="57">
        <f t="shared" si="2136"/>
        <v>0</v>
      </c>
      <c r="FJ250" s="56">
        <f t="shared" si="2136"/>
        <v>0</v>
      </c>
      <c r="FK250" s="56">
        <f t="shared" si="2136"/>
        <v>0</v>
      </c>
      <c r="FL250" s="56">
        <f t="shared" si="2136"/>
        <v>0</v>
      </c>
      <c r="FM250" s="56">
        <f t="shared" si="2136"/>
        <v>0</v>
      </c>
      <c r="FN250" s="56">
        <f t="shared" si="2136"/>
        <v>0</v>
      </c>
      <c r="FO250" s="56">
        <f t="shared" si="2136"/>
        <v>0</v>
      </c>
      <c r="FP250" s="56">
        <f t="shared" si="2136"/>
        <v>0</v>
      </c>
      <c r="FQ250" s="56">
        <f t="shared" si="2136"/>
        <v>0</v>
      </c>
      <c r="FR250" s="56">
        <f t="shared" si="2136"/>
        <v>0</v>
      </c>
      <c r="FS250" s="56">
        <f t="shared" si="2136"/>
        <v>0</v>
      </c>
      <c r="FT250" s="57">
        <f t="shared" si="2136"/>
        <v>0</v>
      </c>
      <c r="FU250" s="56">
        <f t="shared" si="2136"/>
        <v>0</v>
      </c>
      <c r="FV250" s="56">
        <f t="shared" si="2136"/>
        <v>0</v>
      </c>
      <c r="FW250" s="56">
        <f t="shared" si="2136"/>
        <v>0</v>
      </c>
      <c r="FX250" s="107">
        <f t="shared" si="2136"/>
        <v>0</v>
      </c>
      <c r="FY250" s="57">
        <f t="shared" si="2136"/>
        <v>0</v>
      </c>
      <c r="FZ250" s="56">
        <f t="shared" si="2136"/>
        <v>0</v>
      </c>
      <c r="GA250" s="56">
        <f t="shared" si="2136"/>
        <v>0</v>
      </c>
      <c r="GB250" s="56">
        <f t="shared" si="2136"/>
        <v>0</v>
      </c>
      <c r="GC250" s="56">
        <f t="shared" si="2136"/>
        <v>0</v>
      </c>
      <c r="GD250" s="56">
        <f t="shared" si="2136"/>
        <v>0</v>
      </c>
      <c r="GE250" s="56">
        <f t="shared" si="2136"/>
        <v>0</v>
      </c>
      <c r="GF250" s="56">
        <f t="shared" si="2136"/>
        <v>0</v>
      </c>
      <c r="GG250" s="56">
        <f t="shared" si="2136"/>
        <v>0</v>
      </c>
      <c r="GH250" s="56">
        <f t="shared" si="2136"/>
        <v>0</v>
      </c>
      <c r="GI250" s="56">
        <f t="shared" si="2136"/>
        <v>0</v>
      </c>
      <c r="GJ250" s="57">
        <f t="shared" si="2136"/>
        <v>0</v>
      </c>
      <c r="GK250" s="56">
        <f t="shared" si="2136"/>
        <v>0</v>
      </c>
      <c r="GL250" s="56">
        <f t="shared" si="2136"/>
        <v>0</v>
      </c>
      <c r="GM250" s="56">
        <f t="shared" si="2136"/>
        <v>0</v>
      </c>
      <c r="GN250" s="107">
        <f t="shared" si="2136"/>
        <v>0</v>
      </c>
      <c r="GO250" s="57">
        <f t="shared" si="2136"/>
        <v>0</v>
      </c>
      <c r="GP250" s="56">
        <f t="shared" si="2136"/>
        <v>0</v>
      </c>
      <c r="GQ250" s="56">
        <f t="shared" si="2136"/>
        <v>0</v>
      </c>
      <c r="GR250" s="56">
        <f t="shared" si="2136"/>
        <v>0</v>
      </c>
      <c r="GS250" s="56">
        <f t="shared" si="2136"/>
        <v>0</v>
      </c>
      <c r="GT250" s="56">
        <f t="shared" si="2136"/>
        <v>0</v>
      </c>
      <c r="GU250" s="56">
        <f t="shared" si="2136"/>
        <v>0</v>
      </c>
      <c r="GV250" s="56">
        <f t="shared" si="2136"/>
        <v>0</v>
      </c>
      <c r="GW250" s="56">
        <f t="shared" si="2136"/>
        <v>0</v>
      </c>
      <c r="GX250" s="56">
        <f t="shared" si="2136"/>
        <v>0</v>
      </c>
      <c r="GY250" s="56">
        <f t="shared" si="2136"/>
        <v>0</v>
      </c>
      <c r="GZ250" s="57">
        <f t="shared" ref="GZ250:JW250" si="2137">SUM(GZ251:GZ258)</f>
        <v>0</v>
      </c>
      <c r="HA250" s="56">
        <f t="shared" si="2137"/>
        <v>0</v>
      </c>
      <c r="HB250" s="56">
        <f t="shared" si="2137"/>
        <v>0</v>
      </c>
      <c r="HC250" s="56">
        <f t="shared" si="2137"/>
        <v>0</v>
      </c>
      <c r="HD250" s="56">
        <f t="shared" si="2137"/>
        <v>0</v>
      </c>
      <c r="HE250" s="56">
        <f t="shared" si="2137"/>
        <v>0</v>
      </c>
      <c r="HF250" s="56">
        <f t="shared" si="2137"/>
        <v>0</v>
      </c>
      <c r="HG250" s="56">
        <f t="shared" si="2137"/>
        <v>0</v>
      </c>
      <c r="HH250" s="56">
        <f t="shared" si="2137"/>
        <v>0</v>
      </c>
      <c r="HI250" s="56">
        <f t="shared" si="2137"/>
        <v>0</v>
      </c>
      <c r="HJ250" s="56">
        <f t="shared" si="2137"/>
        <v>0</v>
      </c>
      <c r="HK250" s="56">
        <f t="shared" si="2137"/>
        <v>0</v>
      </c>
      <c r="HL250" s="56">
        <f t="shared" si="2137"/>
        <v>0</v>
      </c>
      <c r="HM250" s="56">
        <f t="shared" si="2137"/>
        <v>0</v>
      </c>
      <c r="HN250" s="107">
        <f t="shared" si="2137"/>
        <v>0</v>
      </c>
      <c r="HO250" s="134">
        <f t="shared" si="2137"/>
        <v>0</v>
      </c>
      <c r="HP250" s="150">
        <f t="shared" si="2137"/>
        <v>0</v>
      </c>
      <c r="HQ250" s="57">
        <f t="shared" si="2137"/>
        <v>0</v>
      </c>
      <c r="HR250" s="56">
        <f t="shared" si="2137"/>
        <v>0</v>
      </c>
      <c r="HS250" s="56">
        <f t="shared" si="2137"/>
        <v>0</v>
      </c>
      <c r="HT250" s="56">
        <f t="shared" si="2137"/>
        <v>0</v>
      </c>
      <c r="HU250" s="56">
        <f t="shared" si="2137"/>
        <v>0</v>
      </c>
      <c r="HV250" s="56">
        <f t="shared" si="2137"/>
        <v>0</v>
      </c>
      <c r="HW250" s="56">
        <f t="shared" si="2137"/>
        <v>0</v>
      </c>
      <c r="HX250" s="56">
        <f t="shared" si="2137"/>
        <v>0</v>
      </c>
      <c r="HY250" s="56">
        <f t="shared" si="2137"/>
        <v>0</v>
      </c>
      <c r="HZ250" s="56">
        <f t="shared" si="2137"/>
        <v>0</v>
      </c>
      <c r="IA250" s="56">
        <f t="shared" si="2137"/>
        <v>0</v>
      </c>
      <c r="IB250" s="57">
        <f t="shared" si="2137"/>
        <v>0</v>
      </c>
      <c r="IC250" s="56">
        <f t="shared" si="2137"/>
        <v>0</v>
      </c>
      <c r="ID250" s="56">
        <f t="shared" si="2137"/>
        <v>0</v>
      </c>
      <c r="IE250" s="56">
        <f t="shared" si="2137"/>
        <v>0</v>
      </c>
      <c r="IF250" s="107">
        <f t="shared" si="2137"/>
        <v>0</v>
      </c>
      <c r="IG250" s="57">
        <f t="shared" si="2137"/>
        <v>0</v>
      </c>
      <c r="IH250" s="56">
        <f t="shared" si="2137"/>
        <v>0</v>
      </c>
      <c r="II250" s="56">
        <f t="shared" si="2137"/>
        <v>0</v>
      </c>
      <c r="IJ250" s="56">
        <f t="shared" si="2137"/>
        <v>0</v>
      </c>
      <c r="IK250" s="56">
        <f t="shared" si="2137"/>
        <v>0</v>
      </c>
      <c r="IL250" s="56">
        <f t="shared" si="2137"/>
        <v>0</v>
      </c>
      <c r="IM250" s="56">
        <f t="shared" si="2137"/>
        <v>0</v>
      </c>
      <c r="IN250" s="56">
        <f t="shared" si="2137"/>
        <v>0</v>
      </c>
      <c r="IO250" s="56">
        <f t="shared" si="2137"/>
        <v>0</v>
      </c>
      <c r="IP250" s="56">
        <f t="shared" si="2137"/>
        <v>0</v>
      </c>
      <c r="IQ250" s="56">
        <f t="shared" si="2137"/>
        <v>0</v>
      </c>
      <c r="IR250" s="57">
        <f t="shared" si="2137"/>
        <v>0</v>
      </c>
      <c r="IS250" s="56">
        <f t="shared" si="2137"/>
        <v>0</v>
      </c>
      <c r="IT250" s="56">
        <f t="shared" si="2137"/>
        <v>0</v>
      </c>
      <c r="IU250" s="56">
        <f t="shared" si="2137"/>
        <v>0</v>
      </c>
      <c r="IV250" s="107">
        <f t="shared" si="2137"/>
        <v>0</v>
      </c>
      <c r="IW250" s="57">
        <f t="shared" si="2137"/>
        <v>0</v>
      </c>
      <c r="IX250" s="56">
        <f t="shared" si="2137"/>
        <v>0</v>
      </c>
      <c r="IY250" s="56">
        <f t="shared" si="2137"/>
        <v>0</v>
      </c>
      <c r="IZ250" s="56">
        <f t="shared" si="2137"/>
        <v>0</v>
      </c>
      <c r="JA250" s="56">
        <f t="shared" si="2137"/>
        <v>0</v>
      </c>
      <c r="JB250" s="56">
        <f t="shared" si="2137"/>
        <v>0</v>
      </c>
      <c r="JC250" s="56">
        <f t="shared" si="2137"/>
        <v>0</v>
      </c>
      <c r="JD250" s="56">
        <f t="shared" si="2137"/>
        <v>0</v>
      </c>
      <c r="JE250" s="56">
        <f t="shared" si="2137"/>
        <v>0</v>
      </c>
      <c r="JF250" s="56">
        <f t="shared" si="2137"/>
        <v>0</v>
      </c>
      <c r="JG250" s="56">
        <f t="shared" si="2137"/>
        <v>0</v>
      </c>
      <c r="JH250" s="57">
        <f t="shared" si="2137"/>
        <v>0</v>
      </c>
      <c r="JI250" s="56">
        <f t="shared" si="2137"/>
        <v>0</v>
      </c>
      <c r="JJ250" s="56">
        <f t="shared" si="2137"/>
        <v>0</v>
      </c>
      <c r="JK250" s="56">
        <f t="shared" si="2137"/>
        <v>0</v>
      </c>
      <c r="JL250" s="107">
        <f t="shared" si="2137"/>
        <v>0</v>
      </c>
      <c r="JM250" s="57">
        <f t="shared" si="2137"/>
        <v>0</v>
      </c>
      <c r="JN250" s="56">
        <f t="shared" si="2137"/>
        <v>0</v>
      </c>
      <c r="JO250" s="56">
        <f t="shared" si="2137"/>
        <v>0</v>
      </c>
      <c r="JP250" s="56">
        <f t="shared" si="2137"/>
        <v>0</v>
      </c>
      <c r="JQ250" s="56">
        <f t="shared" si="2137"/>
        <v>0</v>
      </c>
      <c r="JR250" s="56">
        <f t="shared" si="2137"/>
        <v>0</v>
      </c>
      <c r="JS250" s="56">
        <f t="shared" si="2137"/>
        <v>0</v>
      </c>
      <c r="JT250" s="56">
        <f t="shared" si="2137"/>
        <v>0</v>
      </c>
      <c r="JU250" s="56">
        <f t="shared" si="2137"/>
        <v>0</v>
      </c>
      <c r="JV250" s="56">
        <f t="shared" si="2137"/>
        <v>0</v>
      </c>
      <c r="JW250" s="56">
        <f t="shared" si="2137"/>
        <v>0</v>
      </c>
      <c r="JX250" s="57">
        <f t="shared" ref="JX250:MT250" si="2138">SUM(JX251:JX258)</f>
        <v>0</v>
      </c>
      <c r="JY250" s="56">
        <f t="shared" si="2138"/>
        <v>0</v>
      </c>
      <c r="JZ250" s="56">
        <f t="shared" si="2138"/>
        <v>0</v>
      </c>
      <c r="KA250" s="56">
        <f t="shared" si="2138"/>
        <v>0</v>
      </c>
      <c r="KB250" s="107">
        <f t="shared" si="2138"/>
        <v>0</v>
      </c>
      <c r="KC250" s="57">
        <f t="shared" si="2138"/>
        <v>0</v>
      </c>
      <c r="KD250" s="56">
        <f t="shared" si="2138"/>
        <v>0</v>
      </c>
      <c r="KE250" s="56">
        <f t="shared" si="2138"/>
        <v>0</v>
      </c>
      <c r="KF250" s="56">
        <f t="shared" si="2138"/>
        <v>0</v>
      </c>
      <c r="KG250" s="56">
        <f t="shared" si="2138"/>
        <v>0</v>
      </c>
      <c r="KH250" s="56">
        <f t="shared" si="2138"/>
        <v>0</v>
      </c>
      <c r="KI250" s="56">
        <f t="shared" si="2138"/>
        <v>0</v>
      </c>
      <c r="KJ250" s="56">
        <f t="shared" si="2138"/>
        <v>0</v>
      </c>
      <c r="KK250" s="56">
        <f t="shared" si="2138"/>
        <v>0</v>
      </c>
      <c r="KL250" s="56">
        <f t="shared" si="2138"/>
        <v>0</v>
      </c>
      <c r="KM250" s="56">
        <f t="shared" si="2138"/>
        <v>0</v>
      </c>
      <c r="KN250" s="57">
        <f t="shared" si="2138"/>
        <v>0</v>
      </c>
      <c r="KO250" s="56">
        <f t="shared" si="2138"/>
        <v>0</v>
      </c>
      <c r="KP250" s="56">
        <f t="shared" si="2138"/>
        <v>0</v>
      </c>
      <c r="KQ250" s="56">
        <f t="shared" si="2138"/>
        <v>0</v>
      </c>
      <c r="KR250" s="56">
        <f t="shared" si="2138"/>
        <v>0</v>
      </c>
      <c r="KS250" s="56">
        <f t="shared" si="2138"/>
        <v>0</v>
      </c>
      <c r="KT250" s="56">
        <f t="shared" si="2138"/>
        <v>0</v>
      </c>
      <c r="KU250" s="56">
        <f t="shared" si="2138"/>
        <v>0</v>
      </c>
      <c r="KV250" s="56">
        <f t="shared" si="2138"/>
        <v>0</v>
      </c>
      <c r="KW250" s="56">
        <f t="shared" si="2138"/>
        <v>0</v>
      </c>
      <c r="KX250" s="56">
        <f t="shared" si="2138"/>
        <v>0</v>
      </c>
      <c r="KY250" s="56">
        <f t="shared" si="2138"/>
        <v>0</v>
      </c>
      <c r="KZ250" s="56">
        <f t="shared" si="2138"/>
        <v>0</v>
      </c>
      <c r="LA250" s="56">
        <f t="shared" si="2138"/>
        <v>0</v>
      </c>
      <c r="LB250" s="107">
        <f t="shared" si="2138"/>
        <v>0</v>
      </c>
      <c r="LC250" s="150">
        <f t="shared" si="2138"/>
        <v>0</v>
      </c>
      <c r="LD250" s="57">
        <f t="shared" si="2138"/>
        <v>0</v>
      </c>
      <c r="LE250" s="56">
        <f t="shared" si="2138"/>
        <v>0</v>
      </c>
      <c r="LF250" s="56">
        <f t="shared" si="2138"/>
        <v>0</v>
      </c>
      <c r="LG250" s="56">
        <f t="shared" si="2138"/>
        <v>0</v>
      </c>
      <c r="LH250" s="56">
        <f t="shared" si="2138"/>
        <v>0</v>
      </c>
      <c r="LI250" s="56">
        <f t="shared" si="2138"/>
        <v>0</v>
      </c>
      <c r="LJ250" s="56">
        <f t="shared" si="2138"/>
        <v>0</v>
      </c>
      <c r="LK250" s="56">
        <f t="shared" si="2138"/>
        <v>0</v>
      </c>
      <c r="LL250" s="56">
        <f t="shared" si="2138"/>
        <v>0</v>
      </c>
      <c r="LM250" s="56">
        <f t="shared" si="2138"/>
        <v>0</v>
      </c>
      <c r="LN250" s="56">
        <f t="shared" si="2138"/>
        <v>0</v>
      </c>
      <c r="LO250" s="57">
        <f t="shared" si="2138"/>
        <v>0</v>
      </c>
      <c r="LP250" s="56">
        <f t="shared" si="2138"/>
        <v>0</v>
      </c>
      <c r="LQ250" s="56">
        <f t="shared" si="2138"/>
        <v>0</v>
      </c>
      <c r="LR250" s="56">
        <f t="shared" si="2138"/>
        <v>0</v>
      </c>
      <c r="LS250" s="107">
        <f t="shared" si="2138"/>
        <v>0</v>
      </c>
      <c r="LT250" s="57">
        <f t="shared" si="2138"/>
        <v>0</v>
      </c>
      <c r="LU250" s="56">
        <f t="shared" si="2138"/>
        <v>0</v>
      </c>
      <c r="LV250" s="56">
        <f t="shared" si="2138"/>
        <v>0</v>
      </c>
      <c r="LW250" s="56">
        <f t="shared" si="2138"/>
        <v>0</v>
      </c>
      <c r="LX250" s="56">
        <f t="shared" si="2138"/>
        <v>0</v>
      </c>
      <c r="LY250" s="56">
        <f t="shared" si="2138"/>
        <v>0</v>
      </c>
      <c r="LZ250" s="56">
        <f t="shared" si="2138"/>
        <v>0</v>
      </c>
      <c r="MA250" s="56">
        <f t="shared" si="2138"/>
        <v>0</v>
      </c>
      <c r="MB250" s="56">
        <f t="shared" si="2138"/>
        <v>0</v>
      </c>
      <c r="MC250" s="56">
        <f t="shared" si="2138"/>
        <v>0</v>
      </c>
      <c r="MD250" s="56">
        <f t="shared" si="2138"/>
        <v>0</v>
      </c>
      <c r="ME250" s="57">
        <f t="shared" si="2138"/>
        <v>0</v>
      </c>
      <c r="MF250" s="56">
        <f t="shared" si="2138"/>
        <v>0</v>
      </c>
      <c r="MG250" s="56">
        <f t="shared" si="2138"/>
        <v>0</v>
      </c>
      <c r="MH250" s="56">
        <f t="shared" si="2138"/>
        <v>0</v>
      </c>
      <c r="MI250" s="107">
        <f t="shared" si="2138"/>
        <v>0</v>
      </c>
      <c r="MJ250" s="57">
        <f t="shared" si="2138"/>
        <v>0</v>
      </c>
      <c r="MK250" s="56">
        <f t="shared" si="2138"/>
        <v>0</v>
      </c>
      <c r="ML250" s="56">
        <f t="shared" si="2138"/>
        <v>0</v>
      </c>
      <c r="MM250" s="56">
        <f t="shared" si="2138"/>
        <v>0</v>
      </c>
      <c r="MN250" s="56">
        <f t="shared" si="2138"/>
        <v>0</v>
      </c>
      <c r="MO250" s="56">
        <f t="shared" si="2138"/>
        <v>0</v>
      </c>
      <c r="MP250" s="56">
        <f t="shared" si="2138"/>
        <v>0</v>
      </c>
      <c r="MQ250" s="56">
        <f t="shared" si="2138"/>
        <v>0</v>
      </c>
      <c r="MR250" s="56">
        <f t="shared" si="2138"/>
        <v>0</v>
      </c>
      <c r="MS250" s="56">
        <f t="shared" si="2138"/>
        <v>0</v>
      </c>
      <c r="MT250" s="56">
        <f t="shared" si="2138"/>
        <v>0</v>
      </c>
      <c r="MU250" s="57">
        <f t="shared" ref="MU250:PF250" si="2139">SUM(MU251:MU258)</f>
        <v>0</v>
      </c>
      <c r="MV250" s="56">
        <f t="shared" si="2139"/>
        <v>0</v>
      </c>
      <c r="MW250" s="56">
        <f t="shared" si="2139"/>
        <v>0</v>
      </c>
      <c r="MX250" s="56">
        <f t="shared" si="2139"/>
        <v>0</v>
      </c>
      <c r="MY250" s="107">
        <f t="shared" si="2139"/>
        <v>0</v>
      </c>
      <c r="MZ250" s="57">
        <f t="shared" si="2139"/>
        <v>0</v>
      </c>
      <c r="NA250" s="56">
        <f t="shared" si="2139"/>
        <v>0</v>
      </c>
      <c r="NB250" s="56">
        <f t="shared" si="2139"/>
        <v>0</v>
      </c>
      <c r="NC250" s="56">
        <f t="shared" si="2139"/>
        <v>0</v>
      </c>
      <c r="ND250" s="56">
        <f t="shared" si="2139"/>
        <v>0</v>
      </c>
      <c r="NE250" s="56">
        <f t="shared" si="2139"/>
        <v>0</v>
      </c>
      <c r="NF250" s="56">
        <f t="shared" si="2139"/>
        <v>0</v>
      </c>
      <c r="NG250" s="56">
        <f t="shared" si="2139"/>
        <v>0</v>
      </c>
      <c r="NH250" s="56">
        <f t="shared" si="2139"/>
        <v>0</v>
      </c>
      <c r="NI250" s="56">
        <f t="shared" si="2139"/>
        <v>0</v>
      </c>
      <c r="NJ250" s="56">
        <f t="shared" si="2139"/>
        <v>0</v>
      </c>
      <c r="NK250" s="57">
        <f t="shared" si="2139"/>
        <v>0</v>
      </c>
      <c r="NL250" s="56">
        <f t="shared" si="2139"/>
        <v>0</v>
      </c>
      <c r="NM250" s="56">
        <f t="shared" si="2139"/>
        <v>0</v>
      </c>
      <c r="NN250" s="56">
        <f t="shared" si="2139"/>
        <v>0</v>
      </c>
      <c r="NO250" s="107">
        <f t="shared" si="2139"/>
        <v>0</v>
      </c>
      <c r="NP250" s="57">
        <f t="shared" si="2139"/>
        <v>0</v>
      </c>
      <c r="NQ250" s="56">
        <f t="shared" si="2139"/>
        <v>0</v>
      </c>
      <c r="NR250" s="56">
        <f t="shared" si="2139"/>
        <v>0</v>
      </c>
      <c r="NS250" s="56">
        <f t="shared" si="2139"/>
        <v>0</v>
      </c>
      <c r="NT250" s="56">
        <f t="shared" si="2139"/>
        <v>0</v>
      </c>
      <c r="NU250" s="56">
        <f t="shared" si="2139"/>
        <v>0</v>
      </c>
      <c r="NV250" s="56">
        <f t="shared" si="2139"/>
        <v>0</v>
      </c>
      <c r="NW250" s="56">
        <f t="shared" si="2139"/>
        <v>0</v>
      </c>
      <c r="NX250" s="56">
        <f t="shared" si="2139"/>
        <v>0</v>
      </c>
      <c r="NY250" s="56">
        <f t="shared" si="2139"/>
        <v>0</v>
      </c>
      <c r="NZ250" s="56">
        <f t="shared" si="2139"/>
        <v>0</v>
      </c>
      <c r="OA250" s="57">
        <f t="shared" si="2139"/>
        <v>0</v>
      </c>
      <c r="OB250" s="56">
        <f t="shared" si="2139"/>
        <v>0</v>
      </c>
      <c r="OC250" s="56">
        <f t="shared" si="2139"/>
        <v>0</v>
      </c>
      <c r="OD250" s="56">
        <f t="shared" si="2139"/>
        <v>0</v>
      </c>
      <c r="OE250" s="107">
        <f t="shared" si="2139"/>
        <v>0</v>
      </c>
      <c r="OF250" s="57">
        <f t="shared" si="2139"/>
        <v>0</v>
      </c>
      <c r="OG250" s="56">
        <f t="shared" si="2139"/>
        <v>0</v>
      </c>
      <c r="OH250" s="56">
        <f t="shared" si="2139"/>
        <v>0</v>
      </c>
      <c r="OI250" s="56">
        <f t="shared" si="2139"/>
        <v>0</v>
      </c>
      <c r="OJ250" s="56">
        <f t="shared" si="2139"/>
        <v>0</v>
      </c>
      <c r="OK250" s="56">
        <f t="shared" si="2139"/>
        <v>0</v>
      </c>
      <c r="OL250" s="56">
        <f t="shared" si="2139"/>
        <v>0</v>
      </c>
      <c r="OM250" s="56">
        <f t="shared" si="2139"/>
        <v>0</v>
      </c>
      <c r="ON250" s="56">
        <f t="shared" si="2139"/>
        <v>0</v>
      </c>
      <c r="OO250" s="56">
        <f t="shared" si="2139"/>
        <v>0</v>
      </c>
      <c r="OP250" s="56">
        <f t="shared" si="2139"/>
        <v>0</v>
      </c>
      <c r="OQ250" s="57">
        <f t="shared" si="2139"/>
        <v>0</v>
      </c>
      <c r="OR250" s="56">
        <f t="shared" si="2139"/>
        <v>0</v>
      </c>
      <c r="OS250" s="56">
        <f t="shared" si="2139"/>
        <v>0</v>
      </c>
      <c r="OT250" s="56">
        <f t="shared" si="2139"/>
        <v>0</v>
      </c>
      <c r="OU250" s="107">
        <f t="shared" si="2139"/>
        <v>0</v>
      </c>
      <c r="OV250" s="57">
        <f t="shared" si="2139"/>
        <v>0</v>
      </c>
      <c r="OW250" s="56">
        <f t="shared" si="2139"/>
        <v>0</v>
      </c>
      <c r="OX250" s="56">
        <f t="shared" si="2139"/>
        <v>0</v>
      </c>
      <c r="OY250" s="56">
        <f t="shared" si="2139"/>
        <v>0</v>
      </c>
      <c r="OZ250" s="56">
        <f t="shared" si="2139"/>
        <v>0</v>
      </c>
      <c r="PA250" s="56">
        <f t="shared" si="2139"/>
        <v>0</v>
      </c>
      <c r="PB250" s="56">
        <f t="shared" si="2139"/>
        <v>0</v>
      </c>
      <c r="PC250" s="56">
        <f t="shared" si="2139"/>
        <v>0</v>
      </c>
      <c r="PD250" s="56">
        <f t="shared" si="2139"/>
        <v>0</v>
      </c>
      <c r="PE250" s="56">
        <f t="shared" si="2139"/>
        <v>0</v>
      </c>
      <c r="PF250" s="56">
        <f t="shared" si="2139"/>
        <v>0</v>
      </c>
      <c r="PG250" s="57">
        <f t="shared" ref="PG250:RR250" si="2140">SUM(PG251:PG258)</f>
        <v>0</v>
      </c>
      <c r="PH250" s="56">
        <f t="shared" si="2140"/>
        <v>0</v>
      </c>
      <c r="PI250" s="56">
        <f t="shared" si="2140"/>
        <v>0</v>
      </c>
      <c r="PJ250" s="56">
        <f t="shared" si="2140"/>
        <v>0</v>
      </c>
      <c r="PK250" s="107">
        <f t="shared" si="2140"/>
        <v>0</v>
      </c>
      <c r="PL250" s="57">
        <f t="shared" si="2140"/>
        <v>0</v>
      </c>
      <c r="PM250" s="56">
        <f t="shared" si="2140"/>
        <v>0</v>
      </c>
      <c r="PN250" s="56">
        <f t="shared" si="2140"/>
        <v>0</v>
      </c>
      <c r="PO250" s="56">
        <f t="shared" si="2140"/>
        <v>0</v>
      </c>
      <c r="PP250" s="56">
        <f t="shared" si="2140"/>
        <v>0</v>
      </c>
      <c r="PQ250" s="56">
        <f t="shared" si="2140"/>
        <v>0</v>
      </c>
      <c r="PR250" s="56">
        <f t="shared" si="2140"/>
        <v>0</v>
      </c>
      <c r="PS250" s="56">
        <f t="shared" si="2140"/>
        <v>0</v>
      </c>
      <c r="PT250" s="56">
        <f t="shared" si="2140"/>
        <v>0</v>
      </c>
      <c r="PU250" s="56">
        <f t="shared" si="2140"/>
        <v>0</v>
      </c>
      <c r="PV250" s="56">
        <f t="shared" si="2140"/>
        <v>0</v>
      </c>
      <c r="PW250" s="57">
        <f t="shared" si="2140"/>
        <v>0</v>
      </c>
      <c r="PX250" s="56">
        <f t="shared" si="2140"/>
        <v>0</v>
      </c>
      <c r="PY250" s="56">
        <f t="shared" si="2140"/>
        <v>0</v>
      </c>
      <c r="PZ250" s="56">
        <f t="shared" si="2140"/>
        <v>0</v>
      </c>
      <c r="QA250" s="107">
        <f t="shared" si="2140"/>
        <v>0</v>
      </c>
      <c r="QB250" s="57">
        <f t="shared" si="2140"/>
        <v>0</v>
      </c>
      <c r="QC250" s="56">
        <f t="shared" si="2140"/>
        <v>0</v>
      </c>
      <c r="QD250" s="56">
        <f t="shared" si="2140"/>
        <v>0</v>
      </c>
      <c r="QE250" s="56">
        <f t="shared" si="2140"/>
        <v>0</v>
      </c>
      <c r="QF250" s="56">
        <f t="shared" si="2140"/>
        <v>0</v>
      </c>
      <c r="QG250" s="56">
        <f t="shared" si="2140"/>
        <v>0</v>
      </c>
      <c r="QH250" s="56">
        <f t="shared" si="2140"/>
        <v>0</v>
      </c>
      <c r="QI250" s="56">
        <f t="shared" si="2140"/>
        <v>0</v>
      </c>
      <c r="QJ250" s="56">
        <f t="shared" si="2140"/>
        <v>0</v>
      </c>
      <c r="QK250" s="56">
        <f t="shared" si="2140"/>
        <v>0</v>
      </c>
      <c r="QL250" s="56">
        <f t="shared" si="2140"/>
        <v>0</v>
      </c>
      <c r="QM250" s="57">
        <f t="shared" si="2140"/>
        <v>0</v>
      </c>
      <c r="QN250" s="56">
        <f t="shared" si="2140"/>
        <v>0</v>
      </c>
      <c r="QO250" s="56">
        <f t="shared" si="2140"/>
        <v>0</v>
      </c>
      <c r="QP250" s="56">
        <f t="shared" si="2140"/>
        <v>0</v>
      </c>
      <c r="QQ250" s="107">
        <f t="shared" si="2140"/>
        <v>0</v>
      </c>
      <c r="QR250" s="57">
        <f t="shared" si="2140"/>
        <v>0</v>
      </c>
      <c r="QS250" s="56">
        <f t="shared" si="2140"/>
        <v>0</v>
      </c>
      <c r="QT250" s="56">
        <f t="shared" si="2140"/>
        <v>0</v>
      </c>
      <c r="QU250" s="56">
        <f t="shared" si="2140"/>
        <v>0</v>
      </c>
      <c r="QV250" s="56">
        <f t="shared" si="2140"/>
        <v>0</v>
      </c>
      <c r="QW250" s="56">
        <f t="shared" si="2140"/>
        <v>0</v>
      </c>
      <c r="QX250" s="56">
        <f t="shared" si="2140"/>
        <v>0</v>
      </c>
      <c r="QY250" s="56">
        <f t="shared" si="2140"/>
        <v>0</v>
      </c>
      <c r="QZ250" s="56">
        <f t="shared" si="2140"/>
        <v>0</v>
      </c>
      <c r="RA250" s="56">
        <f t="shared" si="2140"/>
        <v>0</v>
      </c>
      <c r="RB250" s="56">
        <f t="shared" si="2140"/>
        <v>0</v>
      </c>
      <c r="RC250" s="57">
        <f t="shared" si="2140"/>
        <v>0</v>
      </c>
      <c r="RD250" s="56">
        <f t="shared" si="2140"/>
        <v>0</v>
      </c>
      <c r="RE250" s="56">
        <f t="shared" si="2140"/>
        <v>0</v>
      </c>
      <c r="RF250" s="56">
        <f t="shared" si="2140"/>
        <v>0</v>
      </c>
      <c r="RG250" s="56">
        <f t="shared" si="2140"/>
        <v>0</v>
      </c>
      <c r="RH250" s="56">
        <f t="shared" si="2140"/>
        <v>0</v>
      </c>
      <c r="RI250" s="56">
        <f t="shared" si="2140"/>
        <v>0</v>
      </c>
      <c r="RJ250" s="56">
        <f t="shared" si="2140"/>
        <v>0</v>
      </c>
      <c r="RK250" s="56">
        <f t="shared" si="2140"/>
        <v>0</v>
      </c>
      <c r="RL250" s="56">
        <f t="shared" si="2140"/>
        <v>0</v>
      </c>
      <c r="RM250" s="56">
        <f t="shared" si="2140"/>
        <v>0</v>
      </c>
      <c r="RN250" s="56">
        <f t="shared" si="2140"/>
        <v>0</v>
      </c>
      <c r="RO250" s="56">
        <f t="shared" si="2140"/>
        <v>0</v>
      </c>
      <c r="RP250" s="56">
        <f t="shared" si="2140"/>
        <v>0</v>
      </c>
      <c r="RQ250" s="107">
        <f t="shared" si="2140"/>
        <v>0</v>
      </c>
      <c r="RR250" s="150">
        <f t="shared" si="2140"/>
        <v>0</v>
      </c>
      <c r="RS250" s="57">
        <f t="shared" ref="RS250:UD250" si="2141">SUM(RS251:RS258)</f>
        <v>0</v>
      </c>
      <c r="RT250" s="56">
        <f t="shared" si="2141"/>
        <v>0</v>
      </c>
      <c r="RU250" s="56">
        <f t="shared" si="2141"/>
        <v>0</v>
      </c>
      <c r="RV250" s="56">
        <f t="shared" si="2141"/>
        <v>0</v>
      </c>
      <c r="RW250" s="56">
        <f t="shared" si="2141"/>
        <v>0</v>
      </c>
      <c r="RX250" s="56">
        <f t="shared" si="2141"/>
        <v>0</v>
      </c>
      <c r="RY250" s="56">
        <f t="shared" si="2141"/>
        <v>0</v>
      </c>
      <c r="RZ250" s="56">
        <f t="shared" si="2141"/>
        <v>0</v>
      </c>
      <c r="SA250" s="56">
        <f t="shared" si="2141"/>
        <v>0</v>
      </c>
      <c r="SB250" s="56">
        <f t="shared" si="2141"/>
        <v>0</v>
      </c>
      <c r="SC250" s="56">
        <f t="shared" si="2141"/>
        <v>0</v>
      </c>
      <c r="SD250" s="57">
        <f t="shared" si="2141"/>
        <v>0</v>
      </c>
      <c r="SE250" s="56">
        <f t="shared" si="2141"/>
        <v>0</v>
      </c>
      <c r="SF250" s="56">
        <f t="shared" si="2141"/>
        <v>0</v>
      </c>
      <c r="SG250" s="56">
        <f t="shared" si="2141"/>
        <v>0</v>
      </c>
      <c r="SH250" s="107">
        <f t="shared" si="2141"/>
        <v>0</v>
      </c>
      <c r="SI250" s="57">
        <f t="shared" si="2141"/>
        <v>0</v>
      </c>
      <c r="SJ250" s="56">
        <f t="shared" si="2141"/>
        <v>0</v>
      </c>
      <c r="SK250" s="56">
        <f t="shared" si="2141"/>
        <v>0</v>
      </c>
      <c r="SL250" s="56">
        <f t="shared" si="2141"/>
        <v>0</v>
      </c>
      <c r="SM250" s="56">
        <f t="shared" si="2141"/>
        <v>0</v>
      </c>
      <c r="SN250" s="56">
        <f t="shared" si="2141"/>
        <v>0</v>
      </c>
      <c r="SO250" s="56">
        <f t="shared" si="2141"/>
        <v>0</v>
      </c>
      <c r="SP250" s="56">
        <f t="shared" si="2141"/>
        <v>0</v>
      </c>
      <c r="SQ250" s="56">
        <f t="shared" si="2141"/>
        <v>0</v>
      </c>
      <c r="SR250" s="56">
        <f t="shared" si="2141"/>
        <v>0</v>
      </c>
      <c r="SS250" s="56">
        <f t="shared" si="2141"/>
        <v>0</v>
      </c>
      <c r="ST250" s="57">
        <f t="shared" si="2141"/>
        <v>0</v>
      </c>
      <c r="SU250" s="56">
        <f t="shared" si="2141"/>
        <v>0</v>
      </c>
      <c r="SV250" s="56">
        <f t="shared" si="2141"/>
        <v>0</v>
      </c>
      <c r="SW250" s="56">
        <f t="shared" si="2141"/>
        <v>0</v>
      </c>
      <c r="SX250" s="107">
        <f t="shared" si="2141"/>
        <v>0</v>
      </c>
      <c r="SY250" s="57">
        <f t="shared" si="2141"/>
        <v>0</v>
      </c>
      <c r="SZ250" s="56">
        <f t="shared" si="2141"/>
        <v>0</v>
      </c>
      <c r="TA250" s="56">
        <f t="shared" si="2141"/>
        <v>0</v>
      </c>
      <c r="TB250" s="56">
        <f t="shared" si="2141"/>
        <v>0</v>
      </c>
      <c r="TC250" s="56">
        <f t="shared" si="2141"/>
        <v>0</v>
      </c>
      <c r="TD250" s="56">
        <f t="shared" si="2141"/>
        <v>0</v>
      </c>
      <c r="TE250" s="56">
        <f t="shared" si="2141"/>
        <v>0</v>
      </c>
      <c r="TF250" s="56">
        <f t="shared" si="2141"/>
        <v>0</v>
      </c>
      <c r="TG250" s="56">
        <f t="shared" si="2141"/>
        <v>0</v>
      </c>
      <c r="TH250" s="56">
        <f t="shared" si="2141"/>
        <v>0</v>
      </c>
      <c r="TI250" s="56">
        <f t="shared" si="2141"/>
        <v>0</v>
      </c>
      <c r="TJ250" s="57">
        <f t="shared" si="2141"/>
        <v>0</v>
      </c>
      <c r="TK250" s="56">
        <f t="shared" si="2141"/>
        <v>0</v>
      </c>
      <c r="TL250" s="56">
        <f t="shared" si="2141"/>
        <v>0</v>
      </c>
      <c r="TM250" s="56">
        <f t="shared" si="2141"/>
        <v>0</v>
      </c>
      <c r="TN250" s="107">
        <f t="shared" si="2141"/>
        <v>0</v>
      </c>
      <c r="TO250" s="57">
        <f t="shared" si="2141"/>
        <v>0</v>
      </c>
      <c r="TP250" s="56">
        <f t="shared" si="2141"/>
        <v>0</v>
      </c>
      <c r="TQ250" s="56">
        <f t="shared" si="2141"/>
        <v>0</v>
      </c>
      <c r="TR250" s="56">
        <f t="shared" si="2141"/>
        <v>0</v>
      </c>
      <c r="TS250" s="56">
        <f t="shared" si="2141"/>
        <v>0</v>
      </c>
      <c r="TT250" s="56">
        <f t="shared" si="2141"/>
        <v>0</v>
      </c>
      <c r="TU250" s="56">
        <f t="shared" si="2141"/>
        <v>0</v>
      </c>
      <c r="TV250" s="56">
        <f t="shared" si="2141"/>
        <v>0</v>
      </c>
      <c r="TW250" s="56">
        <f t="shared" si="2141"/>
        <v>0</v>
      </c>
      <c r="TX250" s="56">
        <f t="shared" si="2141"/>
        <v>0</v>
      </c>
      <c r="TY250" s="56">
        <f t="shared" si="2141"/>
        <v>0</v>
      </c>
      <c r="TZ250" s="57">
        <f t="shared" si="2141"/>
        <v>0</v>
      </c>
      <c r="UA250" s="56">
        <f t="shared" si="2141"/>
        <v>0</v>
      </c>
      <c r="UB250" s="56">
        <f t="shared" si="2141"/>
        <v>0</v>
      </c>
      <c r="UC250" s="56">
        <f t="shared" si="2141"/>
        <v>0</v>
      </c>
      <c r="UD250" s="107">
        <f t="shared" si="2141"/>
        <v>0</v>
      </c>
      <c r="UE250" s="57">
        <f t="shared" ref="UE250:VD250" si="2142">SUM(UE251:UE258)</f>
        <v>0</v>
      </c>
      <c r="UF250" s="56">
        <f t="shared" si="2142"/>
        <v>0</v>
      </c>
      <c r="UG250" s="56">
        <f t="shared" si="2142"/>
        <v>0</v>
      </c>
      <c r="UH250" s="56">
        <f t="shared" si="2142"/>
        <v>0</v>
      </c>
      <c r="UI250" s="56">
        <f t="shared" si="2142"/>
        <v>0</v>
      </c>
      <c r="UJ250" s="56">
        <f t="shared" si="2142"/>
        <v>0</v>
      </c>
      <c r="UK250" s="56">
        <f t="shared" si="2142"/>
        <v>0</v>
      </c>
      <c r="UL250" s="56">
        <f t="shared" si="2142"/>
        <v>0</v>
      </c>
      <c r="UM250" s="56">
        <f t="shared" si="2142"/>
        <v>0</v>
      </c>
      <c r="UN250" s="56">
        <f t="shared" si="2142"/>
        <v>0</v>
      </c>
      <c r="UO250" s="56">
        <f t="shared" si="2142"/>
        <v>0</v>
      </c>
      <c r="UP250" s="57">
        <f t="shared" si="2142"/>
        <v>0</v>
      </c>
      <c r="UQ250" s="56">
        <f t="shared" si="2142"/>
        <v>0</v>
      </c>
      <c r="UR250" s="56">
        <f t="shared" si="2142"/>
        <v>0</v>
      </c>
      <c r="US250" s="56">
        <f t="shared" si="2142"/>
        <v>0</v>
      </c>
      <c r="UT250" s="56">
        <f t="shared" si="2142"/>
        <v>0</v>
      </c>
      <c r="UU250" s="56">
        <f t="shared" si="2142"/>
        <v>0</v>
      </c>
      <c r="UV250" s="56">
        <f t="shared" si="2142"/>
        <v>0</v>
      </c>
      <c r="UW250" s="56">
        <f t="shared" si="2142"/>
        <v>0</v>
      </c>
      <c r="UX250" s="56">
        <f t="shared" si="2142"/>
        <v>0</v>
      </c>
      <c r="UY250" s="56">
        <f t="shared" si="2142"/>
        <v>0</v>
      </c>
      <c r="UZ250" s="56">
        <f t="shared" si="2142"/>
        <v>0</v>
      </c>
      <c r="VA250" s="56">
        <f t="shared" si="2142"/>
        <v>0</v>
      </c>
      <c r="VB250" s="56">
        <f t="shared" si="2142"/>
        <v>0</v>
      </c>
      <c r="VC250" s="56">
        <f t="shared" si="2142"/>
        <v>0</v>
      </c>
      <c r="VD250" s="107">
        <f t="shared" si="2142"/>
        <v>0</v>
      </c>
      <c r="VE250" s="9" t="str">
        <f t="shared" si="1698"/>
        <v>-</v>
      </c>
    </row>
    <row r="251" spans="1:577" ht="20.149999999999999" customHeight="1">
      <c r="A251" s="21"/>
      <c r="B251" s="21"/>
      <c r="C251" s="22">
        <v>65021</v>
      </c>
      <c r="D251" s="23" t="s">
        <v>230</v>
      </c>
      <c r="E251" s="191">
        <f t="shared" ref="E251:E258" si="2143">SUM(F251:I251)</f>
        <v>0</v>
      </c>
      <c r="F251" s="192"/>
      <c r="G251" s="192"/>
      <c r="H251" s="193"/>
      <c r="I251" s="227"/>
      <c r="J251" s="239">
        <f t="shared" ref="J251:J258" si="2144">SUM(K251:Y251)</f>
        <v>0</v>
      </c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9"/>
      <c r="V251" s="58"/>
      <c r="W251" s="58"/>
      <c r="X251" s="58"/>
      <c r="Y251" s="108"/>
      <c r="Z251" s="167">
        <f t="shared" ref="Z251:Z258" si="2145">SUM(AA251:AO251)</f>
        <v>0</v>
      </c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/>
      <c r="AL251" s="58"/>
      <c r="AM251" s="58"/>
      <c r="AN251" s="58"/>
      <c r="AO251" s="108"/>
      <c r="AP251" s="167">
        <f t="shared" ref="AP251:AP258" si="2146">SUM(AQ251:BE251)</f>
        <v>0</v>
      </c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9"/>
      <c r="BB251" s="58"/>
      <c r="BC251" s="58"/>
      <c r="BD251" s="58"/>
      <c r="BE251" s="108"/>
      <c r="BF251" s="167">
        <f t="shared" ref="BF251:BF258" si="2147">SUM(BG251:BU251)</f>
        <v>0</v>
      </c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9"/>
      <c r="BR251" s="58"/>
      <c r="BS251" s="58"/>
      <c r="BT251" s="58"/>
      <c r="BU251" s="108"/>
      <c r="BV251" s="167">
        <f t="shared" ref="BV251:BV258" si="2148">SUM(BW251:CU251)</f>
        <v>0</v>
      </c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9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108"/>
      <c r="CV251" s="171"/>
      <c r="CW251" s="167">
        <f t="shared" ref="CW251:CW258" si="2149">SUM(CX251:DL251)</f>
        <v>0</v>
      </c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9"/>
      <c r="DI251" s="58"/>
      <c r="DJ251" s="58"/>
      <c r="DK251" s="58"/>
      <c r="DL251" s="108"/>
      <c r="DM251" s="167">
        <f t="shared" ref="DM251:DM258" si="2150">SUM(DN251:EB251)</f>
        <v>0</v>
      </c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9"/>
      <c r="DY251" s="58"/>
      <c r="DZ251" s="58"/>
      <c r="EA251" s="58"/>
      <c r="EB251" s="108"/>
      <c r="EC251" s="167">
        <f t="shared" ref="EC251:EC258" si="2151">SUM(ED251:ER251)</f>
        <v>0</v>
      </c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9"/>
      <c r="EO251" s="58"/>
      <c r="EP251" s="58"/>
      <c r="EQ251" s="58"/>
      <c r="ER251" s="108"/>
      <c r="ES251" s="167">
        <f t="shared" ref="ES251:ES258" si="2152">SUM(ET251:FH251)</f>
        <v>0</v>
      </c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9"/>
      <c r="FE251" s="58"/>
      <c r="FF251" s="58"/>
      <c r="FG251" s="58"/>
      <c r="FH251" s="108"/>
      <c r="FI251" s="167">
        <f t="shared" ref="FI251:FI258" si="2153">SUM(FJ251:FX251)</f>
        <v>0</v>
      </c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9"/>
      <c r="FU251" s="58"/>
      <c r="FV251" s="58"/>
      <c r="FW251" s="58"/>
      <c r="FX251" s="108"/>
      <c r="FY251" s="167">
        <f t="shared" ref="FY251:FY258" si="2154">SUM(FZ251:GN251)</f>
        <v>0</v>
      </c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9"/>
      <c r="GK251" s="58"/>
      <c r="GL251" s="58"/>
      <c r="GM251" s="58"/>
      <c r="GN251" s="108"/>
      <c r="GO251" s="167">
        <f t="shared" ref="GO251:GO258" si="2155">SUM(GP251:HN251)</f>
        <v>0</v>
      </c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9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108"/>
      <c r="HO251" s="170"/>
      <c r="HP251" s="171"/>
      <c r="HQ251" s="167">
        <f t="shared" ref="HQ251:HQ258" si="2156">SUM(HR251:IF251)</f>
        <v>0</v>
      </c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9"/>
      <c r="IC251" s="58"/>
      <c r="ID251" s="58"/>
      <c r="IE251" s="58"/>
      <c r="IF251" s="108"/>
      <c r="IG251" s="167">
        <f t="shared" ref="IG251:IG258" si="2157">SUM(IH251:IV251)</f>
        <v>0</v>
      </c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9"/>
      <c r="IS251" s="58"/>
      <c r="IT251" s="58"/>
      <c r="IU251" s="58"/>
      <c r="IV251" s="108"/>
      <c r="IW251" s="167">
        <f t="shared" ref="IW251:IW258" si="2158">SUM(IX251:JL251)</f>
        <v>0</v>
      </c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9"/>
      <c r="JI251" s="58"/>
      <c r="JJ251" s="58"/>
      <c r="JK251" s="58"/>
      <c r="JL251" s="108"/>
      <c r="JM251" s="167">
        <f t="shared" ref="JM251:JM258" si="2159">SUM(JN251:KB251)</f>
        <v>0</v>
      </c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9"/>
      <c r="JY251" s="58"/>
      <c r="JZ251" s="58"/>
      <c r="KA251" s="58"/>
      <c r="KB251" s="108"/>
      <c r="KC251" s="167">
        <f t="shared" ref="KC251:KC258" si="2160">SUM(KD251:LB251)</f>
        <v>0</v>
      </c>
      <c r="KD251" s="58"/>
      <c r="KE251" s="58"/>
      <c r="KF251" s="58"/>
      <c r="KG251" s="58"/>
      <c r="KH251" s="58"/>
      <c r="KI251" s="58"/>
      <c r="KJ251" s="58"/>
      <c r="KK251" s="58"/>
      <c r="KL251" s="58"/>
      <c r="KM251" s="58"/>
      <c r="KN251" s="59"/>
      <c r="KO251" s="58"/>
      <c r="KP251" s="58"/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108"/>
      <c r="LC251" s="171"/>
      <c r="LD251" s="167">
        <f t="shared" ref="LD251:LD258" si="2161">SUM(LE251:LS251)</f>
        <v>0</v>
      </c>
      <c r="LE251" s="58"/>
      <c r="LF251" s="58"/>
      <c r="LG251" s="58"/>
      <c r="LH251" s="58"/>
      <c r="LI251" s="58"/>
      <c r="LJ251" s="58"/>
      <c r="LK251" s="58"/>
      <c r="LL251" s="58"/>
      <c r="LM251" s="58"/>
      <c r="LN251" s="58"/>
      <c r="LO251" s="59"/>
      <c r="LP251" s="58"/>
      <c r="LQ251" s="58"/>
      <c r="LR251" s="58"/>
      <c r="LS251" s="108"/>
      <c r="LT251" s="167">
        <f t="shared" ref="LT251:LT258" si="2162">SUM(LU251:MI251)</f>
        <v>0</v>
      </c>
      <c r="LU251" s="58"/>
      <c r="LV251" s="58"/>
      <c r="LW251" s="58"/>
      <c r="LX251" s="58"/>
      <c r="LY251" s="58"/>
      <c r="LZ251" s="58"/>
      <c r="MA251" s="58"/>
      <c r="MB251" s="58"/>
      <c r="MC251" s="58"/>
      <c r="MD251" s="58"/>
      <c r="ME251" s="59"/>
      <c r="MF251" s="58"/>
      <c r="MG251" s="58"/>
      <c r="MH251" s="58"/>
      <c r="MI251" s="108"/>
      <c r="MJ251" s="167">
        <f t="shared" ref="MJ251:MJ258" si="2163">SUM(MK251:MY251)</f>
        <v>0</v>
      </c>
      <c r="MK251" s="58"/>
      <c r="ML251" s="58"/>
      <c r="MM251" s="58"/>
      <c r="MN251" s="58"/>
      <c r="MO251" s="58"/>
      <c r="MP251" s="58"/>
      <c r="MQ251" s="58"/>
      <c r="MR251" s="58"/>
      <c r="MS251" s="58"/>
      <c r="MT251" s="58"/>
      <c r="MU251" s="59"/>
      <c r="MV251" s="58"/>
      <c r="MW251" s="58"/>
      <c r="MX251" s="58"/>
      <c r="MY251" s="108"/>
      <c r="MZ251" s="167">
        <f t="shared" ref="MZ251:MZ258" si="2164">SUM(NA251:NO251)</f>
        <v>0</v>
      </c>
      <c r="NA251" s="58"/>
      <c r="NB251" s="58"/>
      <c r="NC251" s="58"/>
      <c r="ND251" s="58"/>
      <c r="NE251" s="58"/>
      <c r="NF251" s="58"/>
      <c r="NG251" s="58"/>
      <c r="NH251" s="58"/>
      <c r="NI251" s="58"/>
      <c r="NJ251" s="58"/>
      <c r="NK251" s="59"/>
      <c r="NL251" s="58"/>
      <c r="NM251" s="58"/>
      <c r="NN251" s="58"/>
      <c r="NO251" s="108"/>
      <c r="NP251" s="167">
        <f t="shared" ref="NP251:NP258" si="2165">SUM(NQ251:OE251)</f>
        <v>0</v>
      </c>
      <c r="NQ251" s="58"/>
      <c r="NR251" s="58"/>
      <c r="NS251" s="58"/>
      <c r="NT251" s="58"/>
      <c r="NU251" s="58"/>
      <c r="NV251" s="58"/>
      <c r="NW251" s="58"/>
      <c r="NX251" s="58"/>
      <c r="NY251" s="58"/>
      <c r="NZ251" s="58"/>
      <c r="OA251" s="59"/>
      <c r="OB251" s="58"/>
      <c r="OC251" s="58"/>
      <c r="OD251" s="58"/>
      <c r="OE251" s="108"/>
      <c r="OF251" s="167">
        <f t="shared" ref="OF251:OF258" si="2166">SUM(OG251:OU251)</f>
        <v>0</v>
      </c>
      <c r="OG251" s="58"/>
      <c r="OH251" s="58"/>
      <c r="OI251" s="58"/>
      <c r="OJ251" s="58"/>
      <c r="OK251" s="58"/>
      <c r="OL251" s="58"/>
      <c r="OM251" s="58"/>
      <c r="ON251" s="58"/>
      <c r="OO251" s="58"/>
      <c r="OP251" s="58"/>
      <c r="OQ251" s="59"/>
      <c r="OR251" s="58"/>
      <c r="OS251" s="58"/>
      <c r="OT251" s="58"/>
      <c r="OU251" s="108"/>
      <c r="OV251" s="167">
        <f t="shared" ref="OV251:OV258" si="2167">SUM(OW251:PK251)</f>
        <v>0</v>
      </c>
      <c r="OW251" s="58"/>
      <c r="OX251" s="58"/>
      <c r="OY251" s="58"/>
      <c r="OZ251" s="58"/>
      <c r="PA251" s="58"/>
      <c r="PB251" s="58"/>
      <c r="PC251" s="58"/>
      <c r="PD251" s="58"/>
      <c r="PE251" s="58"/>
      <c r="PF251" s="58"/>
      <c r="PG251" s="59"/>
      <c r="PH251" s="58"/>
      <c r="PI251" s="58"/>
      <c r="PJ251" s="58"/>
      <c r="PK251" s="108"/>
      <c r="PL251" s="167">
        <f t="shared" ref="PL251:PL258" si="2168">SUM(PM251:QA251)</f>
        <v>0</v>
      </c>
      <c r="PM251" s="58"/>
      <c r="PN251" s="58"/>
      <c r="PO251" s="58"/>
      <c r="PP251" s="58"/>
      <c r="PQ251" s="58"/>
      <c r="PR251" s="58"/>
      <c r="PS251" s="58"/>
      <c r="PT251" s="58"/>
      <c r="PU251" s="58"/>
      <c r="PV251" s="58"/>
      <c r="PW251" s="59"/>
      <c r="PX251" s="58"/>
      <c r="PY251" s="58"/>
      <c r="PZ251" s="58"/>
      <c r="QA251" s="108"/>
      <c r="QB251" s="167">
        <f t="shared" ref="QB251:QB258" si="2169">SUM(QC251:QQ251)</f>
        <v>0</v>
      </c>
      <c r="QC251" s="58"/>
      <c r="QD251" s="58"/>
      <c r="QE251" s="58"/>
      <c r="QF251" s="58"/>
      <c r="QG251" s="58"/>
      <c r="QH251" s="58"/>
      <c r="QI251" s="58"/>
      <c r="QJ251" s="58"/>
      <c r="QK251" s="58"/>
      <c r="QL251" s="58"/>
      <c r="QM251" s="59"/>
      <c r="QN251" s="58"/>
      <c r="QO251" s="58"/>
      <c r="QP251" s="58"/>
      <c r="QQ251" s="108"/>
      <c r="QR251" s="167">
        <f t="shared" ref="QR251:QR258" si="2170">SUM(QS251:RQ251)</f>
        <v>0</v>
      </c>
      <c r="QS251" s="58"/>
      <c r="QT251" s="58"/>
      <c r="QU251" s="58"/>
      <c r="QV251" s="58"/>
      <c r="QW251" s="58"/>
      <c r="QX251" s="58"/>
      <c r="QY251" s="58"/>
      <c r="QZ251" s="58"/>
      <c r="RA251" s="58"/>
      <c r="RB251" s="58"/>
      <c r="RC251" s="59"/>
      <c r="RD251" s="58"/>
      <c r="RE251" s="58"/>
      <c r="RF251" s="58"/>
      <c r="RG251" s="58"/>
      <c r="RH251" s="58"/>
      <c r="RI251" s="58"/>
      <c r="RJ251" s="58"/>
      <c r="RK251" s="58"/>
      <c r="RL251" s="58"/>
      <c r="RM251" s="58"/>
      <c r="RN251" s="58"/>
      <c r="RO251" s="58"/>
      <c r="RP251" s="58"/>
      <c r="RQ251" s="108"/>
      <c r="RR251" s="171"/>
      <c r="RS251" s="167">
        <f t="shared" ref="RS251:RS258" si="2171">SUM(RT251:SH251)</f>
        <v>0</v>
      </c>
      <c r="RT251" s="58"/>
      <c r="RU251" s="58"/>
      <c r="RV251" s="58"/>
      <c r="RW251" s="58"/>
      <c r="RX251" s="58"/>
      <c r="RY251" s="58"/>
      <c r="RZ251" s="58"/>
      <c r="SA251" s="58"/>
      <c r="SB251" s="58"/>
      <c r="SC251" s="58"/>
      <c r="SD251" s="59"/>
      <c r="SE251" s="58"/>
      <c r="SF251" s="58"/>
      <c r="SG251" s="58"/>
      <c r="SH251" s="108"/>
      <c r="SI251" s="167">
        <f t="shared" ref="SI251:SI258" si="2172">SUM(SJ251:SX251)</f>
        <v>0</v>
      </c>
      <c r="SJ251" s="58"/>
      <c r="SK251" s="58"/>
      <c r="SL251" s="58"/>
      <c r="SM251" s="58"/>
      <c r="SN251" s="58"/>
      <c r="SO251" s="58"/>
      <c r="SP251" s="58"/>
      <c r="SQ251" s="58"/>
      <c r="SR251" s="58"/>
      <c r="SS251" s="58"/>
      <c r="ST251" s="59"/>
      <c r="SU251" s="58"/>
      <c r="SV251" s="58"/>
      <c r="SW251" s="58"/>
      <c r="SX251" s="108"/>
      <c r="SY251" s="167">
        <f t="shared" ref="SY251:SY258" si="2173">SUM(SZ251:TN251)</f>
        <v>0</v>
      </c>
      <c r="SZ251" s="58"/>
      <c r="TA251" s="58"/>
      <c r="TB251" s="58"/>
      <c r="TC251" s="58"/>
      <c r="TD251" s="58"/>
      <c r="TE251" s="58"/>
      <c r="TF251" s="58"/>
      <c r="TG251" s="58"/>
      <c r="TH251" s="58"/>
      <c r="TI251" s="58"/>
      <c r="TJ251" s="59"/>
      <c r="TK251" s="58"/>
      <c r="TL251" s="58"/>
      <c r="TM251" s="58"/>
      <c r="TN251" s="108"/>
      <c r="TO251" s="167">
        <f t="shared" ref="TO251:TO258" si="2174">SUM(TP251:UD251)</f>
        <v>0</v>
      </c>
      <c r="TP251" s="58"/>
      <c r="TQ251" s="58"/>
      <c r="TR251" s="58"/>
      <c r="TS251" s="58"/>
      <c r="TT251" s="58"/>
      <c r="TU251" s="58"/>
      <c r="TV251" s="58"/>
      <c r="TW251" s="58"/>
      <c r="TX251" s="58"/>
      <c r="TY251" s="58"/>
      <c r="TZ251" s="59"/>
      <c r="UA251" s="58"/>
      <c r="UB251" s="58"/>
      <c r="UC251" s="58"/>
      <c r="UD251" s="108"/>
      <c r="UE251" s="167">
        <f t="shared" ref="UE251:UE258" si="2175">SUM(UF251:VD251)</f>
        <v>0</v>
      </c>
      <c r="UF251" s="58"/>
      <c r="UG251" s="58"/>
      <c r="UH251" s="58"/>
      <c r="UI251" s="58"/>
      <c r="UJ251" s="58"/>
      <c r="UK251" s="58"/>
      <c r="UL251" s="58"/>
      <c r="UM251" s="58"/>
      <c r="UN251" s="58"/>
      <c r="UO251" s="58"/>
      <c r="UP251" s="59"/>
      <c r="UQ251" s="58"/>
      <c r="UR251" s="58"/>
      <c r="US251" s="58"/>
      <c r="UT251" s="58"/>
      <c r="UU251" s="58"/>
      <c r="UV251" s="58"/>
      <c r="UW251" s="58"/>
      <c r="UX251" s="58"/>
      <c r="UY251" s="58"/>
      <c r="UZ251" s="58"/>
      <c r="VA251" s="58"/>
      <c r="VB251" s="58"/>
      <c r="VC251" s="58"/>
      <c r="VD251" s="108"/>
      <c r="VE251" s="9" t="str">
        <f t="shared" si="1698"/>
        <v>-</v>
      </c>
    </row>
    <row r="252" spans="1:577" ht="20.149999999999999" customHeight="1">
      <c r="A252" s="21"/>
      <c r="B252" s="21"/>
      <c r="C252" s="22">
        <v>65022</v>
      </c>
      <c r="D252" s="23" t="s">
        <v>231</v>
      </c>
      <c r="E252" s="191">
        <f t="shared" si="2143"/>
        <v>0</v>
      </c>
      <c r="F252" s="192"/>
      <c r="G252" s="192"/>
      <c r="H252" s="193"/>
      <c r="I252" s="227"/>
      <c r="J252" s="239">
        <f t="shared" si="2144"/>
        <v>0</v>
      </c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9"/>
      <c r="V252" s="58"/>
      <c r="W252" s="58"/>
      <c r="X252" s="58"/>
      <c r="Y252" s="108"/>
      <c r="Z252" s="167">
        <f t="shared" si="2145"/>
        <v>0</v>
      </c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/>
      <c r="AL252" s="58"/>
      <c r="AM252" s="58"/>
      <c r="AN252" s="58"/>
      <c r="AO252" s="108"/>
      <c r="AP252" s="167">
        <f t="shared" si="2146"/>
        <v>0</v>
      </c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9"/>
      <c r="BB252" s="58"/>
      <c r="BC252" s="58"/>
      <c r="BD252" s="58"/>
      <c r="BE252" s="108"/>
      <c r="BF252" s="167">
        <f t="shared" si="2147"/>
        <v>0</v>
      </c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9"/>
      <c r="BR252" s="58"/>
      <c r="BS252" s="58"/>
      <c r="BT252" s="58"/>
      <c r="BU252" s="108"/>
      <c r="BV252" s="167">
        <f t="shared" si="2148"/>
        <v>0</v>
      </c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9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108"/>
      <c r="CV252" s="171"/>
      <c r="CW252" s="167">
        <f t="shared" si="2149"/>
        <v>0</v>
      </c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9"/>
      <c r="DI252" s="58"/>
      <c r="DJ252" s="58"/>
      <c r="DK252" s="58"/>
      <c r="DL252" s="108"/>
      <c r="DM252" s="167">
        <f t="shared" si="2150"/>
        <v>0</v>
      </c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9"/>
      <c r="DY252" s="58"/>
      <c r="DZ252" s="58"/>
      <c r="EA252" s="58"/>
      <c r="EB252" s="108"/>
      <c r="EC252" s="167">
        <f t="shared" si="2151"/>
        <v>0</v>
      </c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9"/>
      <c r="EO252" s="58"/>
      <c r="EP252" s="58"/>
      <c r="EQ252" s="58"/>
      <c r="ER252" s="108"/>
      <c r="ES252" s="167">
        <f t="shared" si="2152"/>
        <v>0</v>
      </c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9"/>
      <c r="FE252" s="58"/>
      <c r="FF252" s="58"/>
      <c r="FG252" s="58"/>
      <c r="FH252" s="108"/>
      <c r="FI252" s="167">
        <f t="shared" si="2153"/>
        <v>0</v>
      </c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9"/>
      <c r="FU252" s="58"/>
      <c r="FV252" s="58"/>
      <c r="FW252" s="58"/>
      <c r="FX252" s="108"/>
      <c r="FY252" s="167">
        <f t="shared" si="2154"/>
        <v>0</v>
      </c>
      <c r="FZ252" s="58"/>
      <c r="GA252" s="58"/>
      <c r="GB252" s="58"/>
      <c r="GC252" s="58"/>
      <c r="GD252" s="58"/>
      <c r="GE252" s="58"/>
      <c r="GF252" s="58"/>
      <c r="GG252" s="58"/>
      <c r="GH252" s="58"/>
      <c r="GI252" s="58"/>
      <c r="GJ252" s="59"/>
      <c r="GK252" s="58"/>
      <c r="GL252" s="58"/>
      <c r="GM252" s="58"/>
      <c r="GN252" s="108"/>
      <c r="GO252" s="167">
        <f t="shared" si="2155"/>
        <v>0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9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108"/>
      <c r="HO252" s="170"/>
      <c r="HP252" s="171"/>
      <c r="HQ252" s="167">
        <f t="shared" si="2156"/>
        <v>0</v>
      </c>
      <c r="HR252" s="58"/>
      <c r="HS252" s="58"/>
      <c r="HT252" s="58"/>
      <c r="HU252" s="58"/>
      <c r="HV252" s="58"/>
      <c r="HW252" s="58"/>
      <c r="HX252" s="58"/>
      <c r="HY252" s="58"/>
      <c r="HZ252" s="58"/>
      <c r="IA252" s="58"/>
      <c r="IB252" s="59"/>
      <c r="IC252" s="58"/>
      <c r="ID252" s="58"/>
      <c r="IE252" s="58"/>
      <c r="IF252" s="108"/>
      <c r="IG252" s="167">
        <f t="shared" si="2157"/>
        <v>0</v>
      </c>
      <c r="IH252" s="58"/>
      <c r="II252" s="58"/>
      <c r="IJ252" s="58"/>
      <c r="IK252" s="58"/>
      <c r="IL252" s="58"/>
      <c r="IM252" s="58"/>
      <c r="IN252" s="58"/>
      <c r="IO252" s="58"/>
      <c r="IP252" s="58"/>
      <c r="IQ252" s="58"/>
      <c r="IR252" s="59"/>
      <c r="IS252" s="58"/>
      <c r="IT252" s="58"/>
      <c r="IU252" s="58"/>
      <c r="IV252" s="108"/>
      <c r="IW252" s="167">
        <f t="shared" si="2158"/>
        <v>0</v>
      </c>
      <c r="IX252" s="58"/>
      <c r="IY252" s="58"/>
      <c r="IZ252" s="58"/>
      <c r="JA252" s="58"/>
      <c r="JB252" s="58"/>
      <c r="JC252" s="58"/>
      <c r="JD252" s="58"/>
      <c r="JE252" s="58"/>
      <c r="JF252" s="58"/>
      <c r="JG252" s="58"/>
      <c r="JH252" s="59"/>
      <c r="JI252" s="58"/>
      <c r="JJ252" s="58"/>
      <c r="JK252" s="58"/>
      <c r="JL252" s="108"/>
      <c r="JM252" s="167">
        <f t="shared" si="2159"/>
        <v>0</v>
      </c>
      <c r="JN252" s="58"/>
      <c r="JO252" s="58"/>
      <c r="JP252" s="58"/>
      <c r="JQ252" s="58"/>
      <c r="JR252" s="58"/>
      <c r="JS252" s="58"/>
      <c r="JT252" s="58"/>
      <c r="JU252" s="58"/>
      <c r="JV252" s="58"/>
      <c r="JW252" s="58"/>
      <c r="JX252" s="59"/>
      <c r="JY252" s="58"/>
      <c r="JZ252" s="58"/>
      <c r="KA252" s="58"/>
      <c r="KB252" s="108"/>
      <c r="KC252" s="167">
        <f t="shared" si="2160"/>
        <v>0</v>
      </c>
      <c r="KD252" s="58"/>
      <c r="KE252" s="58"/>
      <c r="KF252" s="58"/>
      <c r="KG252" s="58"/>
      <c r="KH252" s="58"/>
      <c r="KI252" s="58"/>
      <c r="KJ252" s="58"/>
      <c r="KK252" s="58"/>
      <c r="KL252" s="58"/>
      <c r="KM252" s="58"/>
      <c r="KN252" s="59"/>
      <c r="KO252" s="58"/>
      <c r="KP252" s="58"/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/>
      <c r="LB252" s="108"/>
      <c r="LC252" s="171"/>
      <c r="LD252" s="167">
        <f t="shared" si="2161"/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9"/>
      <c r="LP252" s="58"/>
      <c r="LQ252" s="58"/>
      <c r="LR252" s="58"/>
      <c r="LS252" s="108"/>
      <c r="LT252" s="167">
        <f t="shared" si="2162"/>
        <v>0</v>
      </c>
      <c r="LU252" s="58"/>
      <c r="LV252" s="58"/>
      <c r="LW252" s="58"/>
      <c r="LX252" s="58"/>
      <c r="LY252" s="58"/>
      <c r="LZ252" s="58"/>
      <c r="MA252" s="58"/>
      <c r="MB252" s="58"/>
      <c r="MC252" s="58"/>
      <c r="MD252" s="58"/>
      <c r="ME252" s="59"/>
      <c r="MF252" s="58"/>
      <c r="MG252" s="58"/>
      <c r="MH252" s="58"/>
      <c r="MI252" s="108"/>
      <c r="MJ252" s="167">
        <f t="shared" si="2163"/>
        <v>0</v>
      </c>
      <c r="MK252" s="58"/>
      <c r="ML252" s="58"/>
      <c r="MM252" s="58"/>
      <c r="MN252" s="58"/>
      <c r="MO252" s="58"/>
      <c r="MP252" s="58"/>
      <c r="MQ252" s="58"/>
      <c r="MR252" s="58"/>
      <c r="MS252" s="58"/>
      <c r="MT252" s="58"/>
      <c r="MU252" s="59"/>
      <c r="MV252" s="58"/>
      <c r="MW252" s="58"/>
      <c r="MX252" s="58"/>
      <c r="MY252" s="108"/>
      <c r="MZ252" s="167">
        <f t="shared" si="2164"/>
        <v>0</v>
      </c>
      <c r="NA252" s="58"/>
      <c r="NB252" s="58"/>
      <c r="NC252" s="58"/>
      <c r="ND252" s="58"/>
      <c r="NE252" s="58"/>
      <c r="NF252" s="58"/>
      <c r="NG252" s="58"/>
      <c r="NH252" s="58"/>
      <c r="NI252" s="58"/>
      <c r="NJ252" s="58"/>
      <c r="NK252" s="59"/>
      <c r="NL252" s="58"/>
      <c r="NM252" s="58"/>
      <c r="NN252" s="58"/>
      <c r="NO252" s="108"/>
      <c r="NP252" s="167">
        <f t="shared" si="2165"/>
        <v>0</v>
      </c>
      <c r="NQ252" s="58"/>
      <c r="NR252" s="58"/>
      <c r="NS252" s="58"/>
      <c r="NT252" s="58"/>
      <c r="NU252" s="58"/>
      <c r="NV252" s="58"/>
      <c r="NW252" s="58"/>
      <c r="NX252" s="58"/>
      <c r="NY252" s="58"/>
      <c r="NZ252" s="58"/>
      <c r="OA252" s="59"/>
      <c r="OB252" s="58"/>
      <c r="OC252" s="58"/>
      <c r="OD252" s="58"/>
      <c r="OE252" s="108"/>
      <c r="OF252" s="167">
        <f t="shared" si="2166"/>
        <v>0</v>
      </c>
      <c r="OG252" s="58"/>
      <c r="OH252" s="58"/>
      <c r="OI252" s="58"/>
      <c r="OJ252" s="58"/>
      <c r="OK252" s="58"/>
      <c r="OL252" s="58"/>
      <c r="OM252" s="58"/>
      <c r="ON252" s="58"/>
      <c r="OO252" s="58"/>
      <c r="OP252" s="58"/>
      <c r="OQ252" s="59"/>
      <c r="OR252" s="58"/>
      <c r="OS252" s="58"/>
      <c r="OT252" s="58"/>
      <c r="OU252" s="108"/>
      <c r="OV252" s="167">
        <f t="shared" si="2167"/>
        <v>0</v>
      </c>
      <c r="OW252" s="58"/>
      <c r="OX252" s="58"/>
      <c r="OY252" s="58"/>
      <c r="OZ252" s="58"/>
      <c r="PA252" s="58"/>
      <c r="PB252" s="58"/>
      <c r="PC252" s="58"/>
      <c r="PD252" s="58"/>
      <c r="PE252" s="58"/>
      <c r="PF252" s="58"/>
      <c r="PG252" s="59"/>
      <c r="PH252" s="58"/>
      <c r="PI252" s="58"/>
      <c r="PJ252" s="58"/>
      <c r="PK252" s="108"/>
      <c r="PL252" s="167">
        <f t="shared" si="2168"/>
        <v>0</v>
      </c>
      <c r="PM252" s="58"/>
      <c r="PN252" s="58"/>
      <c r="PO252" s="58"/>
      <c r="PP252" s="58"/>
      <c r="PQ252" s="58"/>
      <c r="PR252" s="58"/>
      <c r="PS252" s="58"/>
      <c r="PT252" s="58"/>
      <c r="PU252" s="58"/>
      <c r="PV252" s="58"/>
      <c r="PW252" s="59"/>
      <c r="PX252" s="58"/>
      <c r="PY252" s="58"/>
      <c r="PZ252" s="58"/>
      <c r="QA252" s="108"/>
      <c r="QB252" s="167">
        <f t="shared" si="2169"/>
        <v>0</v>
      </c>
      <c r="QC252" s="58"/>
      <c r="QD252" s="58"/>
      <c r="QE252" s="58"/>
      <c r="QF252" s="58"/>
      <c r="QG252" s="58"/>
      <c r="QH252" s="58"/>
      <c r="QI252" s="58"/>
      <c r="QJ252" s="58"/>
      <c r="QK252" s="58"/>
      <c r="QL252" s="58"/>
      <c r="QM252" s="59"/>
      <c r="QN252" s="58"/>
      <c r="QO252" s="58"/>
      <c r="QP252" s="58"/>
      <c r="QQ252" s="108"/>
      <c r="QR252" s="167">
        <f t="shared" si="2170"/>
        <v>0</v>
      </c>
      <c r="QS252" s="58"/>
      <c r="QT252" s="58"/>
      <c r="QU252" s="58"/>
      <c r="QV252" s="58"/>
      <c r="QW252" s="58"/>
      <c r="QX252" s="58"/>
      <c r="QY252" s="58"/>
      <c r="QZ252" s="58"/>
      <c r="RA252" s="58"/>
      <c r="RB252" s="58"/>
      <c r="RC252" s="59"/>
      <c r="RD252" s="58"/>
      <c r="RE252" s="58"/>
      <c r="RF252" s="58"/>
      <c r="RG252" s="58"/>
      <c r="RH252" s="58"/>
      <c r="RI252" s="58"/>
      <c r="RJ252" s="58"/>
      <c r="RK252" s="58"/>
      <c r="RL252" s="58"/>
      <c r="RM252" s="58"/>
      <c r="RN252" s="58"/>
      <c r="RO252" s="58"/>
      <c r="RP252" s="58"/>
      <c r="RQ252" s="108"/>
      <c r="RR252" s="171"/>
      <c r="RS252" s="167">
        <f t="shared" si="2171"/>
        <v>0</v>
      </c>
      <c r="RT252" s="58"/>
      <c r="RU252" s="58"/>
      <c r="RV252" s="58"/>
      <c r="RW252" s="58"/>
      <c r="RX252" s="58"/>
      <c r="RY252" s="58"/>
      <c r="RZ252" s="58"/>
      <c r="SA252" s="58"/>
      <c r="SB252" s="58"/>
      <c r="SC252" s="58"/>
      <c r="SD252" s="59"/>
      <c r="SE252" s="58"/>
      <c r="SF252" s="58"/>
      <c r="SG252" s="58"/>
      <c r="SH252" s="108"/>
      <c r="SI252" s="167">
        <f t="shared" si="2172"/>
        <v>0</v>
      </c>
      <c r="SJ252" s="58"/>
      <c r="SK252" s="58"/>
      <c r="SL252" s="58"/>
      <c r="SM252" s="58"/>
      <c r="SN252" s="58"/>
      <c r="SO252" s="58"/>
      <c r="SP252" s="58"/>
      <c r="SQ252" s="58"/>
      <c r="SR252" s="58"/>
      <c r="SS252" s="58"/>
      <c r="ST252" s="59"/>
      <c r="SU252" s="58"/>
      <c r="SV252" s="58"/>
      <c r="SW252" s="58"/>
      <c r="SX252" s="108"/>
      <c r="SY252" s="167">
        <f t="shared" si="2173"/>
        <v>0</v>
      </c>
      <c r="SZ252" s="58"/>
      <c r="TA252" s="58"/>
      <c r="TB252" s="58"/>
      <c r="TC252" s="58"/>
      <c r="TD252" s="58"/>
      <c r="TE252" s="58"/>
      <c r="TF252" s="58"/>
      <c r="TG252" s="58"/>
      <c r="TH252" s="58"/>
      <c r="TI252" s="58"/>
      <c r="TJ252" s="59"/>
      <c r="TK252" s="58"/>
      <c r="TL252" s="58"/>
      <c r="TM252" s="58"/>
      <c r="TN252" s="108"/>
      <c r="TO252" s="167">
        <f t="shared" si="2174"/>
        <v>0</v>
      </c>
      <c r="TP252" s="58"/>
      <c r="TQ252" s="58"/>
      <c r="TR252" s="58"/>
      <c r="TS252" s="58"/>
      <c r="TT252" s="58"/>
      <c r="TU252" s="58"/>
      <c r="TV252" s="58"/>
      <c r="TW252" s="58"/>
      <c r="TX252" s="58"/>
      <c r="TY252" s="58"/>
      <c r="TZ252" s="59"/>
      <c r="UA252" s="58"/>
      <c r="UB252" s="58"/>
      <c r="UC252" s="58"/>
      <c r="UD252" s="108"/>
      <c r="UE252" s="167">
        <f t="shared" si="2175"/>
        <v>0</v>
      </c>
      <c r="UF252" s="58"/>
      <c r="UG252" s="58"/>
      <c r="UH252" s="58"/>
      <c r="UI252" s="58"/>
      <c r="UJ252" s="58"/>
      <c r="UK252" s="58"/>
      <c r="UL252" s="58"/>
      <c r="UM252" s="58"/>
      <c r="UN252" s="58"/>
      <c r="UO252" s="58"/>
      <c r="UP252" s="59"/>
      <c r="UQ252" s="58"/>
      <c r="UR252" s="58"/>
      <c r="US252" s="58"/>
      <c r="UT252" s="58"/>
      <c r="UU252" s="58"/>
      <c r="UV252" s="58"/>
      <c r="UW252" s="58"/>
      <c r="UX252" s="58"/>
      <c r="UY252" s="58"/>
      <c r="UZ252" s="58"/>
      <c r="VA252" s="58"/>
      <c r="VB252" s="58"/>
      <c r="VC252" s="58"/>
      <c r="VD252" s="108"/>
      <c r="VE252" s="9" t="str">
        <f t="shared" si="1698"/>
        <v>-</v>
      </c>
    </row>
    <row r="253" spans="1:577" ht="20.149999999999999" customHeight="1">
      <c r="A253" s="21"/>
      <c r="B253" s="21"/>
      <c r="C253" s="22">
        <v>65023</v>
      </c>
      <c r="D253" s="23" t="s">
        <v>232</v>
      </c>
      <c r="E253" s="191">
        <f t="shared" si="2143"/>
        <v>0</v>
      </c>
      <c r="F253" s="192"/>
      <c r="G253" s="192"/>
      <c r="H253" s="193"/>
      <c r="I253" s="227"/>
      <c r="J253" s="239">
        <f t="shared" si="2144"/>
        <v>0</v>
      </c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9"/>
      <c r="V253" s="58"/>
      <c r="W253" s="58"/>
      <c r="X253" s="58"/>
      <c r="Y253" s="108"/>
      <c r="Z253" s="167">
        <f t="shared" si="2145"/>
        <v>0</v>
      </c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/>
      <c r="AL253" s="58"/>
      <c r="AM253" s="58"/>
      <c r="AN253" s="58"/>
      <c r="AO253" s="108"/>
      <c r="AP253" s="167">
        <f t="shared" si="2146"/>
        <v>0</v>
      </c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9"/>
      <c r="BB253" s="58"/>
      <c r="BC253" s="58"/>
      <c r="BD253" s="58"/>
      <c r="BE253" s="108"/>
      <c r="BF253" s="167">
        <f t="shared" si="2147"/>
        <v>0</v>
      </c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9"/>
      <c r="BR253" s="58"/>
      <c r="BS253" s="58"/>
      <c r="BT253" s="58"/>
      <c r="BU253" s="108"/>
      <c r="BV253" s="167">
        <f t="shared" si="2148"/>
        <v>0</v>
      </c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9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108"/>
      <c r="CV253" s="171"/>
      <c r="CW253" s="167">
        <f t="shared" si="2149"/>
        <v>0</v>
      </c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9"/>
      <c r="DI253" s="58"/>
      <c r="DJ253" s="58"/>
      <c r="DK253" s="58"/>
      <c r="DL253" s="108"/>
      <c r="DM253" s="167">
        <f t="shared" si="2150"/>
        <v>0</v>
      </c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9"/>
      <c r="DY253" s="58"/>
      <c r="DZ253" s="58"/>
      <c r="EA253" s="58"/>
      <c r="EB253" s="108"/>
      <c r="EC253" s="167">
        <f t="shared" si="2151"/>
        <v>0</v>
      </c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9"/>
      <c r="EO253" s="58"/>
      <c r="EP253" s="58"/>
      <c r="EQ253" s="58"/>
      <c r="ER253" s="108"/>
      <c r="ES253" s="167">
        <f t="shared" si="2152"/>
        <v>0</v>
      </c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9"/>
      <c r="FE253" s="58"/>
      <c r="FF253" s="58"/>
      <c r="FG253" s="58"/>
      <c r="FH253" s="108"/>
      <c r="FI253" s="167">
        <f t="shared" si="2153"/>
        <v>0</v>
      </c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9"/>
      <c r="FU253" s="58"/>
      <c r="FV253" s="58"/>
      <c r="FW253" s="58"/>
      <c r="FX253" s="108"/>
      <c r="FY253" s="167">
        <f t="shared" si="2154"/>
        <v>0</v>
      </c>
      <c r="FZ253" s="58"/>
      <c r="GA253" s="58"/>
      <c r="GB253" s="58"/>
      <c r="GC253" s="58"/>
      <c r="GD253" s="58"/>
      <c r="GE253" s="58"/>
      <c r="GF253" s="58"/>
      <c r="GG253" s="58"/>
      <c r="GH253" s="58"/>
      <c r="GI253" s="58"/>
      <c r="GJ253" s="59"/>
      <c r="GK253" s="58"/>
      <c r="GL253" s="58"/>
      <c r="GM253" s="58"/>
      <c r="GN253" s="108"/>
      <c r="GO253" s="167">
        <f t="shared" si="2155"/>
        <v>0</v>
      </c>
      <c r="GP253" s="58"/>
      <c r="GQ253" s="58"/>
      <c r="GR253" s="58"/>
      <c r="GS253" s="58"/>
      <c r="GT253" s="58"/>
      <c r="GU253" s="58"/>
      <c r="GV253" s="58"/>
      <c r="GW253" s="58"/>
      <c r="GX253" s="58"/>
      <c r="GY253" s="58"/>
      <c r="GZ253" s="59"/>
      <c r="HA253" s="58"/>
      <c r="HB253" s="58"/>
      <c r="HC253" s="58"/>
      <c r="HD253" s="58"/>
      <c r="HE253" s="58"/>
      <c r="HF253" s="58"/>
      <c r="HG253" s="58"/>
      <c r="HH253" s="58"/>
      <c r="HI253" s="58"/>
      <c r="HJ253" s="58"/>
      <c r="HK253" s="58"/>
      <c r="HL253" s="58"/>
      <c r="HM253" s="58"/>
      <c r="HN253" s="108"/>
      <c r="HO253" s="170"/>
      <c r="HP253" s="171"/>
      <c r="HQ253" s="167">
        <f t="shared" si="2156"/>
        <v>0</v>
      </c>
      <c r="HR253" s="58"/>
      <c r="HS253" s="58"/>
      <c r="HT253" s="58"/>
      <c r="HU253" s="58"/>
      <c r="HV253" s="58"/>
      <c r="HW253" s="58"/>
      <c r="HX253" s="58"/>
      <c r="HY253" s="58"/>
      <c r="HZ253" s="58"/>
      <c r="IA253" s="58"/>
      <c r="IB253" s="59"/>
      <c r="IC253" s="58"/>
      <c r="ID253" s="58"/>
      <c r="IE253" s="58"/>
      <c r="IF253" s="108"/>
      <c r="IG253" s="167">
        <f t="shared" si="2157"/>
        <v>0</v>
      </c>
      <c r="IH253" s="58"/>
      <c r="II253" s="58"/>
      <c r="IJ253" s="58"/>
      <c r="IK253" s="58"/>
      <c r="IL253" s="58"/>
      <c r="IM253" s="58"/>
      <c r="IN253" s="58"/>
      <c r="IO253" s="58"/>
      <c r="IP253" s="58"/>
      <c r="IQ253" s="58"/>
      <c r="IR253" s="59"/>
      <c r="IS253" s="58"/>
      <c r="IT253" s="58"/>
      <c r="IU253" s="58"/>
      <c r="IV253" s="108"/>
      <c r="IW253" s="167">
        <f t="shared" si="2158"/>
        <v>0</v>
      </c>
      <c r="IX253" s="58"/>
      <c r="IY253" s="58"/>
      <c r="IZ253" s="58"/>
      <c r="JA253" s="58"/>
      <c r="JB253" s="58"/>
      <c r="JC253" s="58"/>
      <c r="JD253" s="58"/>
      <c r="JE253" s="58"/>
      <c r="JF253" s="58"/>
      <c r="JG253" s="58"/>
      <c r="JH253" s="59"/>
      <c r="JI253" s="58"/>
      <c r="JJ253" s="58"/>
      <c r="JK253" s="58"/>
      <c r="JL253" s="108"/>
      <c r="JM253" s="167">
        <f t="shared" si="2159"/>
        <v>0</v>
      </c>
      <c r="JN253" s="58"/>
      <c r="JO253" s="58"/>
      <c r="JP253" s="58"/>
      <c r="JQ253" s="58"/>
      <c r="JR253" s="58"/>
      <c r="JS253" s="58"/>
      <c r="JT253" s="58"/>
      <c r="JU253" s="58"/>
      <c r="JV253" s="58"/>
      <c r="JW253" s="58"/>
      <c r="JX253" s="59"/>
      <c r="JY253" s="58"/>
      <c r="JZ253" s="58"/>
      <c r="KA253" s="58"/>
      <c r="KB253" s="108"/>
      <c r="KC253" s="167">
        <f t="shared" si="2160"/>
        <v>0</v>
      </c>
      <c r="KD253" s="58"/>
      <c r="KE253" s="58"/>
      <c r="KF253" s="58"/>
      <c r="KG253" s="58"/>
      <c r="KH253" s="58"/>
      <c r="KI253" s="58"/>
      <c r="KJ253" s="58"/>
      <c r="KK253" s="58"/>
      <c r="KL253" s="58"/>
      <c r="KM253" s="58"/>
      <c r="KN253" s="59"/>
      <c r="KO253" s="58"/>
      <c r="KP253" s="58"/>
      <c r="KQ253" s="58"/>
      <c r="KR253" s="58"/>
      <c r="KS253" s="58"/>
      <c r="KT253" s="58"/>
      <c r="KU253" s="58"/>
      <c r="KV253" s="58"/>
      <c r="KW253" s="58"/>
      <c r="KX253" s="58"/>
      <c r="KY253" s="58"/>
      <c r="KZ253" s="58"/>
      <c r="LA253" s="58"/>
      <c r="LB253" s="108"/>
      <c r="LC253" s="171"/>
      <c r="LD253" s="167">
        <f t="shared" si="2161"/>
        <v>0</v>
      </c>
      <c r="LE253" s="58"/>
      <c r="LF253" s="58"/>
      <c r="LG253" s="58"/>
      <c r="LH253" s="58"/>
      <c r="LI253" s="58"/>
      <c r="LJ253" s="58"/>
      <c r="LK253" s="58"/>
      <c r="LL253" s="58"/>
      <c r="LM253" s="58"/>
      <c r="LN253" s="58"/>
      <c r="LO253" s="59"/>
      <c r="LP253" s="58"/>
      <c r="LQ253" s="58"/>
      <c r="LR253" s="58"/>
      <c r="LS253" s="108"/>
      <c r="LT253" s="167">
        <f t="shared" si="2162"/>
        <v>0</v>
      </c>
      <c r="LU253" s="58"/>
      <c r="LV253" s="58"/>
      <c r="LW253" s="58"/>
      <c r="LX253" s="58"/>
      <c r="LY253" s="58"/>
      <c r="LZ253" s="58"/>
      <c r="MA253" s="58"/>
      <c r="MB253" s="58"/>
      <c r="MC253" s="58"/>
      <c r="MD253" s="58"/>
      <c r="ME253" s="59"/>
      <c r="MF253" s="58"/>
      <c r="MG253" s="58"/>
      <c r="MH253" s="58"/>
      <c r="MI253" s="108"/>
      <c r="MJ253" s="167">
        <f t="shared" si="2163"/>
        <v>0</v>
      </c>
      <c r="MK253" s="58"/>
      <c r="ML253" s="58"/>
      <c r="MM253" s="58"/>
      <c r="MN253" s="58"/>
      <c r="MO253" s="58"/>
      <c r="MP253" s="58"/>
      <c r="MQ253" s="58"/>
      <c r="MR253" s="58"/>
      <c r="MS253" s="58"/>
      <c r="MT253" s="58"/>
      <c r="MU253" s="59"/>
      <c r="MV253" s="58"/>
      <c r="MW253" s="58"/>
      <c r="MX253" s="58"/>
      <c r="MY253" s="108"/>
      <c r="MZ253" s="167">
        <f t="shared" si="2164"/>
        <v>0</v>
      </c>
      <c r="NA253" s="58"/>
      <c r="NB253" s="58"/>
      <c r="NC253" s="58"/>
      <c r="ND253" s="58"/>
      <c r="NE253" s="58"/>
      <c r="NF253" s="58"/>
      <c r="NG253" s="58"/>
      <c r="NH253" s="58"/>
      <c r="NI253" s="58"/>
      <c r="NJ253" s="58"/>
      <c r="NK253" s="59"/>
      <c r="NL253" s="58"/>
      <c r="NM253" s="58"/>
      <c r="NN253" s="58"/>
      <c r="NO253" s="108"/>
      <c r="NP253" s="167">
        <f t="shared" si="2165"/>
        <v>0</v>
      </c>
      <c r="NQ253" s="58"/>
      <c r="NR253" s="58"/>
      <c r="NS253" s="58"/>
      <c r="NT253" s="58"/>
      <c r="NU253" s="58"/>
      <c r="NV253" s="58"/>
      <c r="NW253" s="58"/>
      <c r="NX253" s="58"/>
      <c r="NY253" s="58"/>
      <c r="NZ253" s="58"/>
      <c r="OA253" s="59"/>
      <c r="OB253" s="58"/>
      <c r="OC253" s="58"/>
      <c r="OD253" s="58"/>
      <c r="OE253" s="108"/>
      <c r="OF253" s="167">
        <f t="shared" si="2166"/>
        <v>0</v>
      </c>
      <c r="OG253" s="58"/>
      <c r="OH253" s="58"/>
      <c r="OI253" s="58"/>
      <c r="OJ253" s="58"/>
      <c r="OK253" s="58"/>
      <c r="OL253" s="58"/>
      <c r="OM253" s="58"/>
      <c r="ON253" s="58"/>
      <c r="OO253" s="58"/>
      <c r="OP253" s="58"/>
      <c r="OQ253" s="59"/>
      <c r="OR253" s="58"/>
      <c r="OS253" s="58"/>
      <c r="OT253" s="58"/>
      <c r="OU253" s="108"/>
      <c r="OV253" s="167">
        <f t="shared" si="2167"/>
        <v>0</v>
      </c>
      <c r="OW253" s="58"/>
      <c r="OX253" s="58"/>
      <c r="OY253" s="58"/>
      <c r="OZ253" s="58"/>
      <c r="PA253" s="58"/>
      <c r="PB253" s="58"/>
      <c r="PC253" s="58"/>
      <c r="PD253" s="58"/>
      <c r="PE253" s="58"/>
      <c r="PF253" s="58"/>
      <c r="PG253" s="59"/>
      <c r="PH253" s="58"/>
      <c r="PI253" s="58"/>
      <c r="PJ253" s="58"/>
      <c r="PK253" s="108"/>
      <c r="PL253" s="167">
        <f t="shared" si="2168"/>
        <v>0</v>
      </c>
      <c r="PM253" s="58"/>
      <c r="PN253" s="58"/>
      <c r="PO253" s="58"/>
      <c r="PP253" s="58"/>
      <c r="PQ253" s="58"/>
      <c r="PR253" s="58"/>
      <c r="PS253" s="58"/>
      <c r="PT253" s="58"/>
      <c r="PU253" s="58"/>
      <c r="PV253" s="58"/>
      <c r="PW253" s="59"/>
      <c r="PX253" s="58"/>
      <c r="PY253" s="58"/>
      <c r="PZ253" s="58"/>
      <c r="QA253" s="108"/>
      <c r="QB253" s="167">
        <f t="shared" si="2169"/>
        <v>0</v>
      </c>
      <c r="QC253" s="58"/>
      <c r="QD253" s="58"/>
      <c r="QE253" s="58"/>
      <c r="QF253" s="58"/>
      <c r="QG253" s="58"/>
      <c r="QH253" s="58"/>
      <c r="QI253" s="58"/>
      <c r="QJ253" s="58"/>
      <c r="QK253" s="58"/>
      <c r="QL253" s="58"/>
      <c r="QM253" s="59"/>
      <c r="QN253" s="58"/>
      <c r="QO253" s="58"/>
      <c r="QP253" s="58"/>
      <c r="QQ253" s="108"/>
      <c r="QR253" s="167">
        <f t="shared" si="2170"/>
        <v>0</v>
      </c>
      <c r="QS253" s="58"/>
      <c r="QT253" s="58"/>
      <c r="QU253" s="58"/>
      <c r="QV253" s="58"/>
      <c r="QW253" s="58"/>
      <c r="QX253" s="58"/>
      <c r="QY253" s="58"/>
      <c r="QZ253" s="58"/>
      <c r="RA253" s="58"/>
      <c r="RB253" s="58"/>
      <c r="RC253" s="59"/>
      <c r="RD253" s="58"/>
      <c r="RE253" s="58"/>
      <c r="RF253" s="58"/>
      <c r="RG253" s="58"/>
      <c r="RH253" s="58"/>
      <c r="RI253" s="58"/>
      <c r="RJ253" s="58"/>
      <c r="RK253" s="58"/>
      <c r="RL253" s="58"/>
      <c r="RM253" s="58"/>
      <c r="RN253" s="58"/>
      <c r="RO253" s="58"/>
      <c r="RP253" s="58"/>
      <c r="RQ253" s="108"/>
      <c r="RR253" s="171"/>
      <c r="RS253" s="167">
        <f t="shared" si="2171"/>
        <v>0</v>
      </c>
      <c r="RT253" s="58"/>
      <c r="RU253" s="58"/>
      <c r="RV253" s="58"/>
      <c r="RW253" s="58"/>
      <c r="RX253" s="58"/>
      <c r="RY253" s="58"/>
      <c r="RZ253" s="58"/>
      <c r="SA253" s="58"/>
      <c r="SB253" s="58"/>
      <c r="SC253" s="58"/>
      <c r="SD253" s="59"/>
      <c r="SE253" s="58"/>
      <c r="SF253" s="58"/>
      <c r="SG253" s="58"/>
      <c r="SH253" s="108"/>
      <c r="SI253" s="167">
        <f t="shared" si="2172"/>
        <v>0</v>
      </c>
      <c r="SJ253" s="58"/>
      <c r="SK253" s="58"/>
      <c r="SL253" s="58"/>
      <c r="SM253" s="58"/>
      <c r="SN253" s="58"/>
      <c r="SO253" s="58"/>
      <c r="SP253" s="58"/>
      <c r="SQ253" s="58"/>
      <c r="SR253" s="58"/>
      <c r="SS253" s="58"/>
      <c r="ST253" s="59"/>
      <c r="SU253" s="58"/>
      <c r="SV253" s="58"/>
      <c r="SW253" s="58"/>
      <c r="SX253" s="108"/>
      <c r="SY253" s="167">
        <f t="shared" si="2173"/>
        <v>0</v>
      </c>
      <c r="SZ253" s="58"/>
      <c r="TA253" s="58"/>
      <c r="TB253" s="58"/>
      <c r="TC253" s="58"/>
      <c r="TD253" s="58"/>
      <c r="TE253" s="58"/>
      <c r="TF253" s="58"/>
      <c r="TG253" s="58"/>
      <c r="TH253" s="58"/>
      <c r="TI253" s="58"/>
      <c r="TJ253" s="59"/>
      <c r="TK253" s="58"/>
      <c r="TL253" s="58"/>
      <c r="TM253" s="58"/>
      <c r="TN253" s="108"/>
      <c r="TO253" s="167">
        <f t="shared" si="2174"/>
        <v>0</v>
      </c>
      <c r="TP253" s="58"/>
      <c r="TQ253" s="58"/>
      <c r="TR253" s="58"/>
      <c r="TS253" s="58"/>
      <c r="TT253" s="58"/>
      <c r="TU253" s="58"/>
      <c r="TV253" s="58"/>
      <c r="TW253" s="58"/>
      <c r="TX253" s="58"/>
      <c r="TY253" s="58"/>
      <c r="TZ253" s="59"/>
      <c r="UA253" s="58"/>
      <c r="UB253" s="58"/>
      <c r="UC253" s="58"/>
      <c r="UD253" s="108"/>
      <c r="UE253" s="167">
        <f t="shared" si="2175"/>
        <v>0</v>
      </c>
      <c r="UF253" s="58"/>
      <c r="UG253" s="58"/>
      <c r="UH253" s="58"/>
      <c r="UI253" s="58"/>
      <c r="UJ253" s="58"/>
      <c r="UK253" s="58"/>
      <c r="UL253" s="58"/>
      <c r="UM253" s="58"/>
      <c r="UN253" s="58"/>
      <c r="UO253" s="58"/>
      <c r="UP253" s="59"/>
      <c r="UQ253" s="58"/>
      <c r="UR253" s="58"/>
      <c r="US253" s="58"/>
      <c r="UT253" s="58"/>
      <c r="UU253" s="58"/>
      <c r="UV253" s="58"/>
      <c r="UW253" s="58"/>
      <c r="UX253" s="58"/>
      <c r="UY253" s="58"/>
      <c r="UZ253" s="58"/>
      <c r="VA253" s="58"/>
      <c r="VB253" s="58"/>
      <c r="VC253" s="58"/>
      <c r="VD253" s="108"/>
      <c r="VE253" s="9" t="str">
        <f t="shared" si="1698"/>
        <v>-</v>
      </c>
    </row>
    <row r="254" spans="1:577" ht="20.149999999999999" customHeight="1">
      <c r="A254" s="21"/>
      <c r="B254" s="21"/>
      <c r="C254" s="22">
        <v>65024</v>
      </c>
      <c r="D254" s="23" t="s">
        <v>233</v>
      </c>
      <c r="E254" s="191">
        <f t="shared" si="2143"/>
        <v>0</v>
      </c>
      <c r="F254" s="192"/>
      <c r="G254" s="192"/>
      <c r="H254" s="193"/>
      <c r="I254" s="227"/>
      <c r="J254" s="239">
        <f t="shared" si="2144"/>
        <v>0</v>
      </c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9"/>
      <c r="V254" s="58"/>
      <c r="W254" s="58"/>
      <c r="X254" s="58"/>
      <c r="Y254" s="108"/>
      <c r="Z254" s="167">
        <f t="shared" si="2145"/>
        <v>0</v>
      </c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/>
      <c r="AL254" s="58"/>
      <c r="AM254" s="58"/>
      <c r="AN254" s="58"/>
      <c r="AO254" s="108"/>
      <c r="AP254" s="167">
        <f t="shared" si="2146"/>
        <v>0</v>
      </c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9"/>
      <c r="BB254" s="58"/>
      <c r="BC254" s="58"/>
      <c r="BD254" s="58"/>
      <c r="BE254" s="108"/>
      <c r="BF254" s="167">
        <f t="shared" si="2147"/>
        <v>0</v>
      </c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9"/>
      <c r="BR254" s="58"/>
      <c r="BS254" s="58"/>
      <c r="BT254" s="58"/>
      <c r="BU254" s="108"/>
      <c r="BV254" s="167">
        <f t="shared" si="2148"/>
        <v>0</v>
      </c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9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108"/>
      <c r="CV254" s="171"/>
      <c r="CW254" s="167">
        <f t="shared" si="2149"/>
        <v>0</v>
      </c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9"/>
      <c r="DI254" s="58"/>
      <c r="DJ254" s="58"/>
      <c r="DK254" s="58"/>
      <c r="DL254" s="108"/>
      <c r="DM254" s="167">
        <f t="shared" si="2150"/>
        <v>0</v>
      </c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9"/>
      <c r="DY254" s="58"/>
      <c r="DZ254" s="58"/>
      <c r="EA254" s="58"/>
      <c r="EB254" s="108"/>
      <c r="EC254" s="167">
        <f t="shared" si="2151"/>
        <v>0</v>
      </c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9"/>
      <c r="EO254" s="58"/>
      <c r="EP254" s="58"/>
      <c r="EQ254" s="58"/>
      <c r="ER254" s="108"/>
      <c r="ES254" s="167">
        <f t="shared" si="2152"/>
        <v>0</v>
      </c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9"/>
      <c r="FE254" s="58"/>
      <c r="FF254" s="58"/>
      <c r="FG254" s="58"/>
      <c r="FH254" s="108"/>
      <c r="FI254" s="167">
        <f t="shared" si="2153"/>
        <v>0</v>
      </c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9"/>
      <c r="FU254" s="58"/>
      <c r="FV254" s="58"/>
      <c r="FW254" s="58"/>
      <c r="FX254" s="108"/>
      <c r="FY254" s="167">
        <f t="shared" si="2154"/>
        <v>0</v>
      </c>
      <c r="FZ254" s="58"/>
      <c r="GA254" s="58"/>
      <c r="GB254" s="58"/>
      <c r="GC254" s="58"/>
      <c r="GD254" s="58"/>
      <c r="GE254" s="58"/>
      <c r="GF254" s="58"/>
      <c r="GG254" s="58"/>
      <c r="GH254" s="58"/>
      <c r="GI254" s="58"/>
      <c r="GJ254" s="59"/>
      <c r="GK254" s="58"/>
      <c r="GL254" s="58"/>
      <c r="GM254" s="58"/>
      <c r="GN254" s="108"/>
      <c r="GO254" s="167">
        <f t="shared" si="2155"/>
        <v>0</v>
      </c>
      <c r="GP254" s="58"/>
      <c r="GQ254" s="58"/>
      <c r="GR254" s="58"/>
      <c r="GS254" s="58"/>
      <c r="GT254" s="58"/>
      <c r="GU254" s="58"/>
      <c r="GV254" s="58"/>
      <c r="GW254" s="58"/>
      <c r="GX254" s="58"/>
      <c r="GY254" s="58"/>
      <c r="GZ254" s="59"/>
      <c r="HA254" s="58"/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108"/>
      <c r="HO254" s="170"/>
      <c r="HP254" s="171"/>
      <c r="HQ254" s="167">
        <f t="shared" si="2156"/>
        <v>0</v>
      </c>
      <c r="HR254" s="58"/>
      <c r="HS254" s="58"/>
      <c r="HT254" s="58"/>
      <c r="HU254" s="58"/>
      <c r="HV254" s="58"/>
      <c r="HW254" s="58"/>
      <c r="HX254" s="58"/>
      <c r="HY254" s="58"/>
      <c r="HZ254" s="58"/>
      <c r="IA254" s="58"/>
      <c r="IB254" s="59"/>
      <c r="IC254" s="58"/>
      <c r="ID254" s="58"/>
      <c r="IE254" s="58"/>
      <c r="IF254" s="108"/>
      <c r="IG254" s="167">
        <f t="shared" si="2157"/>
        <v>0</v>
      </c>
      <c r="IH254" s="58"/>
      <c r="II254" s="58"/>
      <c r="IJ254" s="58"/>
      <c r="IK254" s="58"/>
      <c r="IL254" s="58"/>
      <c r="IM254" s="58"/>
      <c r="IN254" s="58"/>
      <c r="IO254" s="58"/>
      <c r="IP254" s="58"/>
      <c r="IQ254" s="58"/>
      <c r="IR254" s="59"/>
      <c r="IS254" s="58"/>
      <c r="IT254" s="58"/>
      <c r="IU254" s="58"/>
      <c r="IV254" s="108"/>
      <c r="IW254" s="167">
        <f t="shared" si="2158"/>
        <v>0</v>
      </c>
      <c r="IX254" s="58"/>
      <c r="IY254" s="58"/>
      <c r="IZ254" s="58"/>
      <c r="JA254" s="58"/>
      <c r="JB254" s="58"/>
      <c r="JC254" s="58"/>
      <c r="JD254" s="58"/>
      <c r="JE254" s="58"/>
      <c r="JF254" s="58"/>
      <c r="JG254" s="58"/>
      <c r="JH254" s="59"/>
      <c r="JI254" s="58"/>
      <c r="JJ254" s="58"/>
      <c r="JK254" s="58"/>
      <c r="JL254" s="108"/>
      <c r="JM254" s="167">
        <f t="shared" si="2159"/>
        <v>0</v>
      </c>
      <c r="JN254" s="58"/>
      <c r="JO254" s="58"/>
      <c r="JP254" s="58"/>
      <c r="JQ254" s="58"/>
      <c r="JR254" s="58"/>
      <c r="JS254" s="58"/>
      <c r="JT254" s="58"/>
      <c r="JU254" s="58"/>
      <c r="JV254" s="58"/>
      <c r="JW254" s="58"/>
      <c r="JX254" s="59"/>
      <c r="JY254" s="58"/>
      <c r="JZ254" s="58"/>
      <c r="KA254" s="58"/>
      <c r="KB254" s="108"/>
      <c r="KC254" s="167">
        <f t="shared" si="2160"/>
        <v>0</v>
      </c>
      <c r="KD254" s="58"/>
      <c r="KE254" s="58"/>
      <c r="KF254" s="58"/>
      <c r="KG254" s="58"/>
      <c r="KH254" s="58"/>
      <c r="KI254" s="58"/>
      <c r="KJ254" s="58"/>
      <c r="KK254" s="58"/>
      <c r="KL254" s="58"/>
      <c r="KM254" s="58"/>
      <c r="KN254" s="59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/>
      <c r="KY254" s="58"/>
      <c r="KZ254" s="58"/>
      <c r="LA254" s="58"/>
      <c r="LB254" s="108"/>
      <c r="LC254" s="171"/>
      <c r="LD254" s="167">
        <f t="shared" si="2161"/>
        <v>0</v>
      </c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9"/>
      <c r="LP254" s="58"/>
      <c r="LQ254" s="58"/>
      <c r="LR254" s="58"/>
      <c r="LS254" s="108"/>
      <c r="LT254" s="167">
        <f t="shared" si="2162"/>
        <v>0</v>
      </c>
      <c r="LU254" s="58"/>
      <c r="LV254" s="58"/>
      <c r="LW254" s="58"/>
      <c r="LX254" s="58"/>
      <c r="LY254" s="58"/>
      <c r="LZ254" s="58"/>
      <c r="MA254" s="58"/>
      <c r="MB254" s="58"/>
      <c r="MC254" s="58"/>
      <c r="MD254" s="58"/>
      <c r="ME254" s="59"/>
      <c r="MF254" s="58"/>
      <c r="MG254" s="58"/>
      <c r="MH254" s="58"/>
      <c r="MI254" s="108"/>
      <c r="MJ254" s="167">
        <f t="shared" si="2163"/>
        <v>0</v>
      </c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9"/>
      <c r="MV254" s="58"/>
      <c r="MW254" s="58"/>
      <c r="MX254" s="58"/>
      <c r="MY254" s="108"/>
      <c r="MZ254" s="167">
        <f t="shared" si="2164"/>
        <v>0</v>
      </c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9"/>
      <c r="NL254" s="58"/>
      <c r="NM254" s="58"/>
      <c r="NN254" s="58"/>
      <c r="NO254" s="108"/>
      <c r="NP254" s="167">
        <f t="shared" si="2165"/>
        <v>0</v>
      </c>
      <c r="NQ254" s="58"/>
      <c r="NR254" s="58"/>
      <c r="NS254" s="58"/>
      <c r="NT254" s="58"/>
      <c r="NU254" s="58"/>
      <c r="NV254" s="58"/>
      <c r="NW254" s="58"/>
      <c r="NX254" s="58"/>
      <c r="NY254" s="58"/>
      <c r="NZ254" s="58"/>
      <c r="OA254" s="59"/>
      <c r="OB254" s="58"/>
      <c r="OC254" s="58"/>
      <c r="OD254" s="58"/>
      <c r="OE254" s="108"/>
      <c r="OF254" s="167">
        <f t="shared" si="2166"/>
        <v>0</v>
      </c>
      <c r="OG254" s="58"/>
      <c r="OH254" s="58"/>
      <c r="OI254" s="58"/>
      <c r="OJ254" s="58"/>
      <c r="OK254" s="58"/>
      <c r="OL254" s="58"/>
      <c r="OM254" s="58"/>
      <c r="ON254" s="58"/>
      <c r="OO254" s="58"/>
      <c r="OP254" s="58"/>
      <c r="OQ254" s="59"/>
      <c r="OR254" s="58"/>
      <c r="OS254" s="58"/>
      <c r="OT254" s="58"/>
      <c r="OU254" s="108"/>
      <c r="OV254" s="167">
        <f t="shared" si="2167"/>
        <v>0</v>
      </c>
      <c r="OW254" s="58"/>
      <c r="OX254" s="58"/>
      <c r="OY254" s="58"/>
      <c r="OZ254" s="58"/>
      <c r="PA254" s="58"/>
      <c r="PB254" s="58"/>
      <c r="PC254" s="58"/>
      <c r="PD254" s="58"/>
      <c r="PE254" s="58"/>
      <c r="PF254" s="58"/>
      <c r="PG254" s="59"/>
      <c r="PH254" s="58"/>
      <c r="PI254" s="58"/>
      <c r="PJ254" s="58"/>
      <c r="PK254" s="108"/>
      <c r="PL254" s="167">
        <f t="shared" si="2168"/>
        <v>0</v>
      </c>
      <c r="PM254" s="58"/>
      <c r="PN254" s="58"/>
      <c r="PO254" s="58"/>
      <c r="PP254" s="58"/>
      <c r="PQ254" s="58"/>
      <c r="PR254" s="58"/>
      <c r="PS254" s="58"/>
      <c r="PT254" s="58"/>
      <c r="PU254" s="58"/>
      <c r="PV254" s="58"/>
      <c r="PW254" s="59"/>
      <c r="PX254" s="58"/>
      <c r="PY254" s="58"/>
      <c r="PZ254" s="58"/>
      <c r="QA254" s="108"/>
      <c r="QB254" s="167">
        <f t="shared" si="2169"/>
        <v>0</v>
      </c>
      <c r="QC254" s="58"/>
      <c r="QD254" s="58"/>
      <c r="QE254" s="58"/>
      <c r="QF254" s="58"/>
      <c r="QG254" s="58"/>
      <c r="QH254" s="58"/>
      <c r="QI254" s="58"/>
      <c r="QJ254" s="58"/>
      <c r="QK254" s="58"/>
      <c r="QL254" s="58"/>
      <c r="QM254" s="59"/>
      <c r="QN254" s="58"/>
      <c r="QO254" s="58"/>
      <c r="QP254" s="58"/>
      <c r="QQ254" s="108"/>
      <c r="QR254" s="167">
        <f t="shared" si="2170"/>
        <v>0</v>
      </c>
      <c r="QS254" s="58"/>
      <c r="QT254" s="58"/>
      <c r="QU254" s="58"/>
      <c r="QV254" s="58"/>
      <c r="QW254" s="58"/>
      <c r="QX254" s="58"/>
      <c r="QY254" s="58"/>
      <c r="QZ254" s="58"/>
      <c r="RA254" s="58"/>
      <c r="RB254" s="58"/>
      <c r="RC254" s="59"/>
      <c r="RD254" s="58"/>
      <c r="RE254" s="58"/>
      <c r="RF254" s="58"/>
      <c r="RG254" s="58"/>
      <c r="RH254" s="58"/>
      <c r="RI254" s="58"/>
      <c r="RJ254" s="58"/>
      <c r="RK254" s="58"/>
      <c r="RL254" s="58"/>
      <c r="RM254" s="58"/>
      <c r="RN254" s="58"/>
      <c r="RO254" s="58"/>
      <c r="RP254" s="58"/>
      <c r="RQ254" s="108"/>
      <c r="RR254" s="171"/>
      <c r="RS254" s="167">
        <f t="shared" si="2171"/>
        <v>0</v>
      </c>
      <c r="RT254" s="58"/>
      <c r="RU254" s="58"/>
      <c r="RV254" s="58"/>
      <c r="RW254" s="58"/>
      <c r="RX254" s="58"/>
      <c r="RY254" s="58"/>
      <c r="RZ254" s="58"/>
      <c r="SA254" s="58"/>
      <c r="SB254" s="58"/>
      <c r="SC254" s="58"/>
      <c r="SD254" s="59"/>
      <c r="SE254" s="58"/>
      <c r="SF254" s="58"/>
      <c r="SG254" s="58"/>
      <c r="SH254" s="108"/>
      <c r="SI254" s="167">
        <f t="shared" si="2172"/>
        <v>0</v>
      </c>
      <c r="SJ254" s="58"/>
      <c r="SK254" s="58"/>
      <c r="SL254" s="58"/>
      <c r="SM254" s="58"/>
      <c r="SN254" s="58"/>
      <c r="SO254" s="58"/>
      <c r="SP254" s="58"/>
      <c r="SQ254" s="58"/>
      <c r="SR254" s="58"/>
      <c r="SS254" s="58"/>
      <c r="ST254" s="59"/>
      <c r="SU254" s="58"/>
      <c r="SV254" s="58"/>
      <c r="SW254" s="58"/>
      <c r="SX254" s="108"/>
      <c r="SY254" s="167">
        <f t="shared" si="2173"/>
        <v>0</v>
      </c>
      <c r="SZ254" s="58"/>
      <c r="TA254" s="58"/>
      <c r="TB254" s="58"/>
      <c r="TC254" s="58"/>
      <c r="TD254" s="58"/>
      <c r="TE254" s="58"/>
      <c r="TF254" s="58"/>
      <c r="TG254" s="58"/>
      <c r="TH254" s="58"/>
      <c r="TI254" s="58"/>
      <c r="TJ254" s="59"/>
      <c r="TK254" s="58"/>
      <c r="TL254" s="58"/>
      <c r="TM254" s="58"/>
      <c r="TN254" s="108"/>
      <c r="TO254" s="167">
        <f t="shared" si="2174"/>
        <v>0</v>
      </c>
      <c r="TP254" s="58"/>
      <c r="TQ254" s="58"/>
      <c r="TR254" s="58"/>
      <c r="TS254" s="58"/>
      <c r="TT254" s="58"/>
      <c r="TU254" s="58"/>
      <c r="TV254" s="58"/>
      <c r="TW254" s="58"/>
      <c r="TX254" s="58"/>
      <c r="TY254" s="58"/>
      <c r="TZ254" s="59"/>
      <c r="UA254" s="58"/>
      <c r="UB254" s="58"/>
      <c r="UC254" s="58"/>
      <c r="UD254" s="108"/>
      <c r="UE254" s="167">
        <f t="shared" si="2175"/>
        <v>0</v>
      </c>
      <c r="UF254" s="58"/>
      <c r="UG254" s="58"/>
      <c r="UH254" s="58"/>
      <c r="UI254" s="58"/>
      <c r="UJ254" s="58"/>
      <c r="UK254" s="58"/>
      <c r="UL254" s="58"/>
      <c r="UM254" s="58"/>
      <c r="UN254" s="58"/>
      <c r="UO254" s="58"/>
      <c r="UP254" s="59"/>
      <c r="UQ254" s="58"/>
      <c r="UR254" s="58"/>
      <c r="US254" s="58"/>
      <c r="UT254" s="58"/>
      <c r="UU254" s="58"/>
      <c r="UV254" s="58"/>
      <c r="UW254" s="58"/>
      <c r="UX254" s="58"/>
      <c r="UY254" s="58"/>
      <c r="UZ254" s="58"/>
      <c r="VA254" s="58"/>
      <c r="VB254" s="58"/>
      <c r="VC254" s="58"/>
      <c r="VD254" s="108"/>
      <c r="VE254" s="9" t="str">
        <f t="shared" si="1698"/>
        <v>-</v>
      </c>
    </row>
    <row r="255" spans="1:577" ht="20.149999999999999" customHeight="1">
      <c r="A255" s="21"/>
      <c r="B255" s="21"/>
      <c r="C255" s="22">
        <v>65025</v>
      </c>
      <c r="D255" s="23" t="s">
        <v>234</v>
      </c>
      <c r="E255" s="191">
        <f t="shared" si="2143"/>
        <v>0</v>
      </c>
      <c r="F255" s="192"/>
      <c r="G255" s="192"/>
      <c r="H255" s="193"/>
      <c r="I255" s="227"/>
      <c r="J255" s="239">
        <f t="shared" si="2144"/>
        <v>0</v>
      </c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9"/>
      <c r="V255" s="58"/>
      <c r="W255" s="58"/>
      <c r="X255" s="58"/>
      <c r="Y255" s="108"/>
      <c r="Z255" s="167">
        <f t="shared" si="2145"/>
        <v>0</v>
      </c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/>
      <c r="AL255" s="58"/>
      <c r="AM255" s="58"/>
      <c r="AN255" s="58"/>
      <c r="AO255" s="108"/>
      <c r="AP255" s="167">
        <f t="shared" si="2146"/>
        <v>0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9"/>
      <c r="BB255" s="58"/>
      <c r="BC255" s="58"/>
      <c r="BD255" s="58"/>
      <c r="BE255" s="108"/>
      <c r="BF255" s="167">
        <f t="shared" si="2147"/>
        <v>0</v>
      </c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9"/>
      <c r="BR255" s="58"/>
      <c r="BS255" s="58"/>
      <c r="BT255" s="58"/>
      <c r="BU255" s="108"/>
      <c r="BV255" s="167">
        <f t="shared" si="2148"/>
        <v>0</v>
      </c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9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108"/>
      <c r="CV255" s="171"/>
      <c r="CW255" s="167">
        <f t="shared" si="2149"/>
        <v>0</v>
      </c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9"/>
      <c r="DI255" s="58"/>
      <c r="DJ255" s="58"/>
      <c r="DK255" s="58"/>
      <c r="DL255" s="108"/>
      <c r="DM255" s="167">
        <f t="shared" si="2150"/>
        <v>0</v>
      </c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9"/>
      <c r="DY255" s="58"/>
      <c r="DZ255" s="58"/>
      <c r="EA255" s="58"/>
      <c r="EB255" s="108"/>
      <c r="EC255" s="167">
        <f t="shared" si="2151"/>
        <v>0</v>
      </c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9"/>
      <c r="EO255" s="58"/>
      <c r="EP255" s="58"/>
      <c r="EQ255" s="58"/>
      <c r="ER255" s="108"/>
      <c r="ES255" s="167">
        <f t="shared" si="2152"/>
        <v>0</v>
      </c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9"/>
      <c r="FE255" s="58"/>
      <c r="FF255" s="58"/>
      <c r="FG255" s="58"/>
      <c r="FH255" s="108"/>
      <c r="FI255" s="167">
        <f t="shared" si="2153"/>
        <v>0</v>
      </c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9"/>
      <c r="FU255" s="58"/>
      <c r="FV255" s="58"/>
      <c r="FW255" s="58"/>
      <c r="FX255" s="108"/>
      <c r="FY255" s="167">
        <f t="shared" si="2154"/>
        <v>0</v>
      </c>
      <c r="FZ255" s="58"/>
      <c r="GA255" s="58"/>
      <c r="GB255" s="58"/>
      <c r="GC255" s="58"/>
      <c r="GD255" s="58"/>
      <c r="GE255" s="58"/>
      <c r="GF255" s="58"/>
      <c r="GG255" s="58"/>
      <c r="GH255" s="58"/>
      <c r="GI255" s="58"/>
      <c r="GJ255" s="59"/>
      <c r="GK255" s="58"/>
      <c r="GL255" s="58"/>
      <c r="GM255" s="58"/>
      <c r="GN255" s="108"/>
      <c r="GO255" s="167">
        <f t="shared" si="2155"/>
        <v>0</v>
      </c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9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108"/>
      <c r="HO255" s="170"/>
      <c r="HP255" s="171"/>
      <c r="HQ255" s="167">
        <f t="shared" si="2156"/>
        <v>0</v>
      </c>
      <c r="HR255" s="58"/>
      <c r="HS255" s="58"/>
      <c r="HT255" s="58"/>
      <c r="HU255" s="58"/>
      <c r="HV255" s="58"/>
      <c r="HW255" s="58"/>
      <c r="HX255" s="58"/>
      <c r="HY255" s="58"/>
      <c r="HZ255" s="58"/>
      <c r="IA255" s="58"/>
      <c r="IB255" s="59"/>
      <c r="IC255" s="58"/>
      <c r="ID255" s="58"/>
      <c r="IE255" s="58"/>
      <c r="IF255" s="108"/>
      <c r="IG255" s="167">
        <f t="shared" si="2157"/>
        <v>0</v>
      </c>
      <c r="IH255" s="58"/>
      <c r="II255" s="58"/>
      <c r="IJ255" s="58"/>
      <c r="IK255" s="58"/>
      <c r="IL255" s="58"/>
      <c r="IM255" s="58"/>
      <c r="IN255" s="58"/>
      <c r="IO255" s="58"/>
      <c r="IP255" s="58"/>
      <c r="IQ255" s="58"/>
      <c r="IR255" s="59"/>
      <c r="IS255" s="58"/>
      <c r="IT255" s="58"/>
      <c r="IU255" s="58"/>
      <c r="IV255" s="108"/>
      <c r="IW255" s="167">
        <f t="shared" si="2158"/>
        <v>0</v>
      </c>
      <c r="IX255" s="58"/>
      <c r="IY255" s="58"/>
      <c r="IZ255" s="58"/>
      <c r="JA255" s="58"/>
      <c r="JB255" s="58"/>
      <c r="JC255" s="58"/>
      <c r="JD255" s="58"/>
      <c r="JE255" s="58"/>
      <c r="JF255" s="58"/>
      <c r="JG255" s="58"/>
      <c r="JH255" s="59"/>
      <c r="JI255" s="58"/>
      <c r="JJ255" s="58"/>
      <c r="JK255" s="58"/>
      <c r="JL255" s="108"/>
      <c r="JM255" s="167">
        <f t="shared" si="2159"/>
        <v>0</v>
      </c>
      <c r="JN255" s="58"/>
      <c r="JO255" s="58"/>
      <c r="JP255" s="58"/>
      <c r="JQ255" s="58"/>
      <c r="JR255" s="58"/>
      <c r="JS255" s="58"/>
      <c r="JT255" s="58"/>
      <c r="JU255" s="58"/>
      <c r="JV255" s="58"/>
      <c r="JW255" s="58"/>
      <c r="JX255" s="59"/>
      <c r="JY255" s="58"/>
      <c r="JZ255" s="58"/>
      <c r="KA255" s="58"/>
      <c r="KB255" s="108"/>
      <c r="KC255" s="167">
        <f t="shared" si="2160"/>
        <v>0</v>
      </c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9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108"/>
      <c r="LC255" s="171"/>
      <c r="LD255" s="167">
        <f t="shared" si="2161"/>
        <v>0</v>
      </c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9"/>
      <c r="LP255" s="58"/>
      <c r="LQ255" s="58"/>
      <c r="LR255" s="58"/>
      <c r="LS255" s="108"/>
      <c r="LT255" s="167">
        <f t="shared" si="2162"/>
        <v>0</v>
      </c>
      <c r="LU255" s="58"/>
      <c r="LV255" s="58"/>
      <c r="LW255" s="58"/>
      <c r="LX255" s="58"/>
      <c r="LY255" s="58"/>
      <c r="LZ255" s="58"/>
      <c r="MA255" s="58"/>
      <c r="MB255" s="58"/>
      <c r="MC255" s="58"/>
      <c r="MD255" s="58"/>
      <c r="ME255" s="59"/>
      <c r="MF255" s="58"/>
      <c r="MG255" s="58"/>
      <c r="MH255" s="58"/>
      <c r="MI255" s="108"/>
      <c r="MJ255" s="167">
        <f t="shared" si="2163"/>
        <v>0</v>
      </c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9"/>
      <c r="MV255" s="58"/>
      <c r="MW255" s="58"/>
      <c r="MX255" s="58"/>
      <c r="MY255" s="108"/>
      <c r="MZ255" s="167">
        <f t="shared" si="2164"/>
        <v>0</v>
      </c>
      <c r="NA255" s="58"/>
      <c r="NB255" s="58"/>
      <c r="NC255" s="58"/>
      <c r="ND255" s="58"/>
      <c r="NE255" s="58"/>
      <c r="NF255" s="58"/>
      <c r="NG255" s="58"/>
      <c r="NH255" s="58"/>
      <c r="NI255" s="58"/>
      <c r="NJ255" s="58"/>
      <c r="NK255" s="59"/>
      <c r="NL255" s="58"/>
      <c r="NM255" s="58"/>
      <c r="NN255" s="58"/>
      <c r="NO255" s="108"/>
      <c r="NP255" s="167">
        <f t="shared" si="2165"/>
        <v>0</v>
      </c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9"/>
      <c r="OB255" s="58"/>
      <c r="OC255" s="58"/>
      <c r="OD255" s="58"/>
      <c r="OE255" s="108"/>
      <c r="OF255" s="167">
        <f t="shared" si="2166"/>
        <v>0</v>
      </c>
      <c r="OG255" s="58"/>
      <c r="OH255" s="58"/>
      <c r="OI255" s="58"/>
      <c r="OJ255" s="58"/>
      <c r="OK255" s="58"/>
      <c r="OL255" s="58"/>
      <c r="OM255" s="58"/>
      <c r="ON255" s="58"/>
      <c r="OO255" s="58"/>
      <c r="OP255" s="58"/>
      <c r="OQ255" s="59"/>
      <c r="OR255" s="58"/>
      <c r="OS255" s="58"/>
      <c r="OT255" s="58"/>
      <c r="OU255" s="108"/>
      <c r="OV255" s="167">
        <f t="shared" si="2167"/>
        <v>0</v>
      </c>
      <c r="OW255" s="58"/>
      <c r="OX255" s="58"/>
      <c r="OY255" s="58"/>
      <c r="OZ255" s="58"/>
      <c r="PA255" s="58"/>
      <c r="PB255" s="58"/>
      <c r="PC255" s="58"/>
      <c r="PD255" s="58"/>
      <c r="PE255" s="58"/>
      <c r="PF255" s="58"/>
      <c r="PG255" s="59"/>
      <c r="PH255" s="58"/>
      <c r="PI255" s="58"/>
      <c r="PJ255" s="58"/>
      <c r="PK255" s="108"/>
      <c r="PL255" s="167">
        <f t="shared" si="2168"/>
        <v>0</v>
      </c>
      <c r="PM255" s="58"/>
      <c r="PN255" s="58"/>
      <c r="PO255" s="58"/>
      <c r="PP255" s="58"/>
      <c r="PQ255" s="58"/>
      <c r="PR255" s="58"/>
      <c r="PS255" s="58"/>
      <c r="PT255" s="58"/>
      <c r="PU255" s="58"/>
      <c r="PV255" s="58"/>
      <c r="PW255" s="59"/>
      <c r="PX255" s="58"/>
      <c r="PY255" s="58"/>
      <c r="PZ255" s="58"/>
      <c r="QA255" s="108"/>
      <c r="QB255" s="167">
        <f t="shared" si="2169"/>
        <v>0</v>
      </c>
      <c r="QC255" s="58"/>
      <c r="QD255" s="58"/>
      <c r="QE255" s="58"/>
      <c r="QF255" s="58"/>
      <c r="QG255" s="58"/>
      <c r="QH255" s="58"/>
      <c r="QI255" s="58"/>
      <c r="QJ255" s="58"/>
      <c r="QK255" s="58"/>
      <c r="QL255" s="58"/>
      <c r="QM255" s="59"/>
      <c r="QN255" s="58"/>
      <c r="QO255" s="58"/>
      <c r="QP255" s="58"/>
      <c r="QQ255" s="108"/>
      <c r="QR255" s="167">
        <f t="shared" si="2170"/>
        <v>0</v>
      </c>
      <c r="QS255" s="58"/>
      <c r="QT255" s="58"/>
      <c r="QU255" s="58"/>
      <c r="QV255" s="58"/>
      <c r="QW255" s="58"/>
      <c r="QX255" s="58"/>
      <c r="QY255" s="58"/>
      <c r="QZ255" s="58"/>
      <c r="RA255" s="58"/>
      <c r="RB255" s="58"/>
      <c r="RC255" s="59"/>
      <c r="RD255" s="58"/>
      <c r="RE255" s="58"/>
      <c r="RF255" s="58"/>
      <c r="RG255" s="58"/>
      <c r="RH255" s="58"/>
      <c r="RI255" s="58"/>
      <c r="RJ255" s="58"/>
      <c r="RK255" s="58"/>
      <c r="RL255" s="58"/>
      <c r="RM255" s="58"/>
      <c r="RN255" s="58"/>
      <c r="RO255" s="58"/>
      <c r="RP255" s="58"/>
      <c r="RQ255" s="108"/>
      <c r="RR255" s="171"/>
      <c r="RS255" s="167">
        <f t="shared" si="2171"/>
        <v>0</v>
      </c>
      <c r="RT255" s="58"/>
      <c r="RU255" s="58"/>
      <c r="RV255" s="58"/>
      <c r="RW255" s="58"/>
      <c r="RX255" s="58"/>
      <c r="RY255" s="58"/>
      <c r="RZ255" s="58"/>
      <c r="SA255" s="58"/>
      <c r="SB255" s="58"/>
      <c r="SC255" s="58"/>
      <c r="SD255" s="59"/>
      <c r="SE255" s="58"/>
      <c r="SF255" s="58"/>
      <c r="SG255" s="58"/>
      <c r="SH255" s="108"/>
      <c r="SI255" s="167">
        <f t="shared" si="2172"/>
        <v>0</v>
      </c>
      <c r="SJ255" s="58"/>
      <c r="SK255" s="58"/>
      <c r="SL255" s="58"/>
      <c r="SM255" s="58"/>
      <c r="SN255" s="58"/>
      <c r="SO255" s="58"/>
      <c r="SP255" s="58"/>
      <c r="SQ255" s="58"/>
      <c r="SR255" s="58"/>
      <c r="SS255" s="58"/>
      <c r="ST255" s="59"/>
      <c r="SU255" s="58"/>
      <c r="SV255" s="58"/>
      <c r="SW255" s="58"/>
      <c r="SX255" s="108"/>
      <c r="SY255" s="167">
        <f t="shared" si="2173"/>
        <v>0</v>
      </c>
      <c r="SZ255" s="58"/>
      <c r="TA255" s="58"/>
      <c r="TB255" s="58"/>
      <c r="TC255" s="58"/>
      <c r="TD255" s="58"/>
      <c r="TE255" s="58"/>
      <c r="TF255" s="58"/>
      <c r="TG255" s="58"/>
      <c r="TH255" s="58"/>
      <c r="TI255" s="58"/>
      <c r="TJ255" s="59"/>
      <c r="TK255" s="58"/>
      <c r="TL255" s="58"/>
      <c r="TM255" s="58"/>
      <c r="TN255" s="108"/>
      <c r="TO255" s="167">
        <f t="shared" si="2174"/>
        <v>0</v>
      </c>
      <c r="TP255" s="58"/>
      <c r="TQ255" s="58"/>
      <c r="TR255" s="58"/>
      <c r="TS255" s="58"/>
      <c r="TT255" s="58"/>
      <c r="TU255" s="58"/>
      <c r="TV255" s="58"/>
      <c r="TW255" s="58"/>
      <c r="TX255" s="58"/>
      <c r="TY255" s="58"/>
      <c r="TZ255" s="59"/>
      <c r="UA255" s="58"/>
      <c r="UB255" s="58"/>
      <c r="UC255" s="58"/>
      <c r="UD255" s="108"/>
      <c r="UE255" s="167">
        <f t="shared" si="2175"/>
        <v>0</v>
      </c>
      <c r="UF255" s="58"/>
      <c r="UG255" s="58"/>
      <c r="UH255" s="58"/>
      <c r="UI255" s="58"/>
      <c r="UJ255" s="58"/>
      <c r="UK255" s="58"/>
      <c r="UL255" s="58"/>
      <c r="UM255" s="58"/>
      <c r="UN255" s="58"/>
      <c r="UO255" s="58"/>
      <c r="UP255" s="59"/>
      <c r="UQ255" s="58"/>
      <c r="UR255" s="58"/>
      <c r="US255" s="58"/>
      <c r="UT255" s="58"/>
      <c r="UU255" s="58"/>
      <c r="UV255" s="58"/>
      <c r="UW255" s="58"/>
      <c r="UX255" s="58"/>
      <c r="UY255" s="58"/>
      <c r="UZ255" s="58"/>
      <c r="VA255" s="58"/>
      <c r="VB255" s="58"/>
      <c r="VC255" s="58"/>
      <c r="VD255" s="108"/>
      <c r="VE255" s="9" t="str">
        <f t="shared" si="1698"/>
        <v>-</v>
      </c>
    </row>
    <row r="256" spans="1:577" ht="20.149999999999999" customHeight="1">
      <c r="A256" s="21"/>
      <c r="B256" s="21"/>
      <c r="C256" s="22">
        <v>65026</v>
      </c>
      <c r="D256" s="23" t="s">
        <v>235</v>
      </c>
      <c r="E256" s="191">
        <f t="shared" si="2143"/>
        <v>0</v>
      </c>
      <c r="F256" s="192"/>
      <c r="G256" s="192"/>
      <c r="H256" s="193"/>
      <c r="I256" s="227"/>
      <c r="J256" s="239">
        <f t="shared" si="2144"/>
        <v>0</v>
      </c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9"/>
      <c r="V256" s="58"/>
      <c r="W256" s="58"/>
      <c r="X256" s="58"/>
      <c r="Y256" s="108"/>
      <c r="Z256" s="167">
        <f t="shared" si="2145"/>
        <v>0</v>
      </c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/>
      <c r="AL256" s="58"/>
      <c r="AM256" s="58"/>
      <c r="AN256" s="58"/>
      <c r="AO256" s="108"/>
      <c r="AP256" s="167">
        <f t="shared" si="2146"/>
        <v>0</v>
      </c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9"/>
      <c r="BB256" s="58"/>
      <c r="BC256" s="58"/>
      <c r="BD256" s="58"/>
      <c r="BE256" s="108"/>
      <c r="BF256" s="167">
        <f t="shared" si="2147"/>
        <v>0</v>
      </c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9"/>
      <c r="BR256" s="58"/>
      <c r="BS256" s="58"/>
      <c r="BT256" s="58"/>
      <c r="BU256" s="108"/>
      <c r="BV256" s="167">
        <f t="shared" si="2148"/>
        <v>0</v>
      </c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9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108"/>
      <c r="CV256" s="171"/>
      <c r="CW256" s="167">
        <f t="shared" si="2149"/>
        <v>0</v>
      </c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9"/>
      <c r="DI256" s="58"/>
      <c r="DJ256" s="58"/>
      <c r="DK256" s="58"/>
      <c r="DL256" s="108"/>
      <c r="DM256" s="167">
        <f t="shared" si="2150"/>
        <v>0</v>
      </c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9"/>
      <c r="DY256" s="58"/>
      <c r="DZ256" s="58"/>
      <c r="EA256" s="58"/>
      <c r="EB256" s="108"/>
      <c r="EC256" s="167">
        <f t="shared" si="2151"/>
        <v>0</v>
      </c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9"/>
      <c r="EO256" s="58"/>
      <c r="EP256" s="58"/>
      <c r="EQ256" s="58"/>
      <c r="ER256" s="108"/>
      <c r="ES256" s="167">
        <f t="shared" si="2152"/>
        <v>0</v>
      </c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9"/>
      <c r="FE256" s="58"/>
      <c r="FF256" s="58"/>
      <c r="FG256" s="58"/>
      <c r="FH256" s="108"/>
      <c r="FI256" s="167">
        <f t="shared" si="2153"/>
        <v>0</v>
      </c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9"/>
      <c r="FU256" s="58"/>
      <c r="FV256" s="58"/>
      <c r="FW256" s="58"/>
      <c r="FX256" s="108"/>
      <c r="FY256" s="167">
        <f t="shared" si="2154"/>
        <v>0</v>
      </c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9"/>
      <c r="GK256" s="58"/>
      <c r="GL256" s="58"/>
      <c r="GM256" s="58"/>
      <c r="GN256" s="108"/>
      <c r="GO256" s="167">
        <f t="shared" si="2155"/>
        <v>0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9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108"/>
      <c r="HO256" s="170"/>
      <c r="HP256" s="171"/>
      <c r="HQ256" s="167">
        <f t="shared" si="2156"/>
        <v>0</v>
      </c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9"/>
      <c r="IC256" s="58"/>
      <c r="ID256" s="58"/>
      <c r="IE256" s="58"/>
      <c r="IF256" s="108"/>
      <c r="IG256" s="167">
        <f t="shared" si="2157"/>
        <v>0</v>
      </c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9"/>
      <c r="IS256" s="58"/>
      <c r="IT256" s="58"/>
      <c r="IU256" s="58"/>
      <c r="IV256" s="108"/>
      <c r="IW256" s="167">
        <f t="shared" si="2158"/>
        <v>0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9"/>
      <c r="JI256" s="58"/>
      <c r="JJ256" s="58"/>
      <c r="JK256" s="58"/>
      <c r="JL256" s="108"/>
      <c r="JM256" s="167">
        <f t="shared" si="2159"/>
        <v>0</v>
      </c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9"/>
      <c r="JY256" s="58"/>
      <c r="JZ256" s="58"/>
      <c r="KA256" s="58"/>
      <c r="KB256" s="108"/>
      <c r="KC256" s="167">
        <f t="shared" si="2160"/>
        <v>0</v>
      </c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9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108"/>
      <c r="LC256" s="171"/>
      <c r="LD256" s="167">
        <f t="shared" si="2161"/>
        <v>0</v>
      </c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9"/>
      <c r="LP256" s="58"/>
      <c r="LQ256" s="58"/>
      <c r="LR256" s="58"/>
      <c r="LS256" s="108"/>
      <c r="LT256" s="167">
        <f t="shared" si="2162"/>
        <v>0</v>
      </c>
      <c r="LU256" s="58"/>
      <c r="LV256" s="58"/>
      <c r="LW256" s="58"/>
      <c r="LX256" s="58"/>
      <c r="LY256" s="58"/>
      <c r="LZ256" s="58"/>
      <c r="MA256" s="58"/>
      <c r="MB256" s="58"/>
      <c r="MC256" s="58"/>
      <c r="MD256" s="58"/>
      <c r="ME256" s="59"/>
      <c r="MF256" s="58"/>
      <c r="MG256" s="58"/>
      <c r="MH256" s="58"/>
      <c r="MI256" s="108"/>
      <c r="MJ256" s="167">
        <f t="shared" si="2163"/>
        <v>0</v>
      </c>
      <c r="MK256" s="58"/>
      <c r="ML256" s="58"/>
      <c r="MM256" s="58"/>
      <c r="MN256" s="58"/>
      <c r="MO256" s="58"/>
      <c r="MP256" s="58"/>
      <c r="MQ256" s="58"/>
      <c r="MR256" s="58"/>
      <c r="MS256" s="58"/>
      <c r="MT256" s="58"/>
      <c r="MU256" s="59"/>
      <c r="MV256" s="58"/>
      <c r="MW256" s="58"/>
      <c r="MX256" s="58"/>
      <c r="MY256" s="108"/>
      <c r="MZ256" s="167">
        <f t="shared" si="2164"/>
        <v>0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9"/>
      <c r="NL256" s="58"/>
      <c r="NM256" s="58"/>
      <c r="NN256" s="58"/>
      <c r="NO256" s="108"/>
      <c r="NP256" s="167">
        <f t="shared" si="2165"/>
        <v>0</v>
      </c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9"/>
      <c r="OB256" s="58"/>
      <c r="OC256" s="58"/>
      <c r="OD256" s="58"/>
      <c r="OE256" s="108"/>
      <c r="OF256" s="167">
        <f t="shared" si="2166"/>
        <v>0</v>
      </c>
      <c r="OG256" s="58"/>
      <c r="OH256" s="58"/>
      <c r="OI256" s="58"/>
      <c r="OJ256" s="58"/>
      <c r="OK256" s="58"/>
      <c r="OL256" s="58"/>
      <c r="OM256" s="58"/>
      <c r="ON256" s="58"/>
      <c r="OO256" s="58"/>
      <c r="OP256" s="58"/>
      <c r="OQ256" s="59"/>
      <c r="OR256" s="58"/>
      <c r="OS256" s="58"/>
      <c r="OT256" s="58"/>
      <c r="OU256" s="108"/>
      <c r="OV256" s="167">
        <f t="shared" si="2167"/>
        <v>0</v>
      </c>
      <c r="OW256" s="58"/>
      <c r="OX256" s="58"/>
      <c r="OY256" s="58"/>
      <c r="OZ256" s="58"/>
      <c r="PA256" s="58"/>
      <c r="PB256" s="58"/>
      <c r="PC256" s="58"/>
      <c r="PD256" s="58"/>
      <c r="PE256" s="58"/>
      <c r="PF256" s="58"/>
      <c r="PG256" s="59"/>
      <c r="PH256" s="58"/>
      <c r="PI256" s="58"/>
      <c r="PJ256" s="58"/>
      <c r="PK256" s="108"/>
      <c r="PL256" s="167">
        <f t="shared" si="2168"/>
        <v>0</v>
      </c>
      <c r="PM256" s="58"/>
      <c r="PN256" s="58"/>
      <c r="PO256" s="58"/>
      <c r="PP256" s="58"/>
      <c r="PQ256" s="58"/>
      <c r="PR256" s="58"/>
      <c r="PS256" s="58"/>
      <c r="PT256" s="58"/>
      <c r="PU256" s="58"/>
      <c r="PV256" s="58"/>
      <c r="PW256" s="59"/>
      <c r="PX256" s="58"/>
      <c r="PY256" s="58"/>
      <c r="PZ256" s="58"/>
      <c r="QA256" s="108"/>
      <c r="QB256" s="167">
        <f t="shared" si="2169"/>
        <v>0</v>
      </c>
      <c r="QC256" s="58"/>
      <c r="QD256" s="58"/>
      <c r="QE256" s="58"/>
      <c r="QF256" s="58"/>
      <c r="QG256" s="58"/>
      <c r="QH256" s="58"/>
      <c r="QI256" s="58"/>
      <c r="QJ256" s="58"/>
      <c r="QK256" s="58"/>
      <c r="QL256" s="58"/>
      <c r="QM256" s="59"/>
      <c r="QN256" s="58"/>
      <c r="QO256" s="58"/>
      <c r="QP256" s="58"/>
      <c r="QQ256" s="108"/>
      <c r="QR256" s="167">
        <f t="shared" si="2170"/>
        <v>0</v>
      </c>
      <c r="QS256" s="58"/>
      <c r="QT256" s="58"/>
      <c r="QU256" s="58"/>
      <c r="QV256" s="58"/>
      <c r="QW256" s="58"/>
      <c r="QX256" s="58"/>
      <c r="QY256" s="58"/>
      <c r="QZ256" s="58"/>
      <c r="RA256" s="58"/>
      <c r="RB256" s="58"/>
      <c r="RC256" s="59"/>
      <c r="RD256" s="58"/>
      <c r="RE256" s="58"/>
      <c r="RF256" s="58"/>
      <c r="RG256" s="58"/>
      <c r="RH256" s="58"/>
      <c r="RI256" s="58"/>
      <c r="RJ256" s="58"/>
      <c r="RK256" s="58"/>
      <c r="RL256" s="58"/>
      <c r="RM256" s="58"/>
      <c r="RN256" s="58"/>
      <c r="RO256" s="58"/>
      <c r="RP256" s="58"/>
      <c r="RQ256" s="108"/>
      <c r="RR256" s="171"/>
      <c r="RS256" s="167">
        <f t="shared" si="2171"/>
        <v>0</v>
      </c>
      <c r="RT256" s="58"/>
      <c r="RU256" s="58"/>
      <c r="RV256" s="58"/>
      <c r="RW256" s="58"/>
      <c r="RX256" s="58"/>
      <c r="RY256" s="58"/>
      <c r="RZ256" s="58"/>
      <c r="SA256" s="58"/>
      <c r="SB256" s="58"/>
      <c r="SC256" s="58"/>
      <c r="SD256" s="59"/>
      <c r="SE256" s="58"/>
      <c r="SF256" s="58"/>
      <c r="SG256" s="58"/>
      <c r="SH256" s="108"/>
      <c r="SI256" s="167">
        <f t="shared" si="2172"/>
        <v>0</v>
      </c>
      <c r="SJ256" s="58"/>
      <c r="SK256" s="58"/>
      <c r="SL256" s="58"/>
      <c r="SM256" s="58"/>
      <c r="SN256" s="58"/>
      <c r="SO256" s="58"/>
      <c r="SP256" s="58"/>
      <c r="SQ256" s="58"/>
      <c r="SR256" s="58"/>
      <c r="SS256" s="58"/>
      <c r="ST256" s="59"/>
      <c r="SU256" s="58"/>
      <c r="SV256" s="58"/>
      <c r="SW256" s="58"/>
      <c r="SX256" s="108"/>
      <c r="SY256" s="167">
        <f t="shared" si="2173"/>
        <v>0</v>
      </c>
      <c r="SZ256" s="58"/>
      <c r="TA256" s="58"/>
      <c r="TB256" s="58"/>
      <c r="TC256" s="58"/>
      <c r="TD256" s="58"/>
      <c r="TE256" s="58"/>
      <c r="TF256" s="58"/>
      <c r="TG256" s="58"/>
      <c r="TH256" s="58"/>
      <c r="TI256" s="58"/>
      <c r="TJ256" s="59"/>
      <c r="TK256" s="58"/>
      <c r="TL256" s="58"/>
      <c r="TM256" s="58"/>
      <c r="TN256" s="108"/>
      <c r="TO256" s="167">
        <f t="shared" si="2174"/>
        <v>0</v>
      </c>
      <c r="TP256" s="58"/>
      <c r="TQ256" s="58"/>
      <c r="TR256" s="58"/>
      <c r="TS256" s="58"/>
      <c r="TT256" s="58"/>
      <c r="TU256" s="58"/>
      <c r="TV256" s="58"/>
      <c r="TW256" s="58"/>
      <c r="TX256" s="58"/>
      <c r="TY256" s="58"/>
      <c r="TZ256" s="59"/>
      <c r="UA256" s="58"/>
      <c r="UB256" s="58"/>
      <c r="UC256" s="58"/>
      <c r="UD256" s="108"/>
      <c r="UE256" s="167">
        <f t="shared" si="2175"/>
        <v>0</v>
      </c>
      <c r="UF256" s="58"/>
      <c r="UG256" s="58"/>
      <c r="UH256" s="58"/>
      <c r="UI256" s="58"/>
      <c r="UJ256" s="58"/>
      <c r="UK256" s="58"/>
      <c r="UL256" s="58"/>
      <c r="UM256" s="58"/>
      <c r="UN256" s="58"/>
      <c r="UO256" s="58"/>
      <c r="UP256" s="59"/>
      <c r="UQ256" s="58"/>
      <c r="UR256" s="58"/>
      <c r="US256" s="58"/>
      <c r="UT256" s="58"/>
      <c r="UU256" s="58"/>
      <c r="UV256" s="58"/>
      <c r="UW256" s="58"/>
      <c r="UX256" s="58"/>
      <c r="UY256" s="58"/>
      <c r="UZ256" s="58"/>
      <c r="VA256" s="58"/>
      <c r="VB256" s="58"/>
      <c r="VC256" s="58"/>
      <c r="VD256" s="108"/>
      <c r="VE256" s="9" t="str">
        <f t="shared" si="1698"/>
        <v>-</v>
      </c>
    </row>
    <row r="257" spans="1:577" ht="20.149999999999999" customHeight="1">
      <c r="A257" s="21"/>
      <c r="B257" s="21"/>
      <c r="C257" s="22">
        <v>65027</v>
      </c>
      <c r="D257" s="23" t="s">
        <v>236</v>
      </c>
      <c r="E257" s="191">
        <f t="shared" si="2143"/>
        <v>0</v>
      </c>
      <c r="F257" s="192"/>
      <c r="G257" s="192"/>
      <c r="H257" s="193"/>
      <c r="I257" s="227"/>
      <c r="J257" s="239">
        <f t="shared" si="2144"/>
        <v>0</v>
      </c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9"/>
      <c r="V257" s="58"/>
      <c r="W257" s="58"/>
      <c r="X257" s="58"/>
      <c r="Y257" s="108"/>
      <c r="Z257" s="167">
        <f t="shared" si="2145"/>
        <v>0</v>
      </c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58"/>
      <c r="AM257" s="58"/>
      <c r="AN257" s="58"/>
      <c r="AO257" s="108"/>
      <c r="AP257" s="167">
        <f t="shared" si="2146"/>
        <v>0</v>
      </c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9"/>
      <c r="BB257" s="58"/>
      <c r="BC257" s="58"/>
      <c r="BD257" s="58"/>
      <c r="BE257" s="108"/>
      <c r="BF257" s="167">
        <f t="shared" si="2147"/>
        <v>0</v>
      </c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9"/>
      <c r="BR257" s="58"/>
      <c r="BS257" s="58"/>
      <c r="BT257" s="58"/>
      <c r="BU257" s="108"/>
      <c r="BV257" s="167">
        <f t="shared" si="2148"/>
        <v>0</v>
      </c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9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108"/>
      <c r="CV257" s="171"/>
      <c r="CW257" s="167">
        <f t="shared" si="2149"/>
        <v>0</v>
      </c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9"/>
      <c r="DI257" s="58"/>
      <c r="DJ257" s="58"/>
      <c r="DK257" s="58"/>
      <c r="DL257" s="108"/>
      <c r="DM257" s="167">
        <f t="shared" si="2150"/>
        <v>0</v>
      </c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9"/>
      <c r="DY257" s="58"/>
      <c r="DZ257" s="58"/>
      <c r="EA257" s="58"/>
      <c r="EB257" s="108"/>
      <c r="EC257" s="167">
        <f t="shared" si="2151"/>
        <v>0</v>
      </c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9"/>
      <c r="EO257" s="58"/>
      <c r="EP257" s="58"/>
      <c r="EQ257" s="58"/>
      <c r="ER257" s="108"/>
      <c r="ES257" s="167">
        <f t="shared" si="2152"/>
        <v>0</v>
      </c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9"/>
      <c r="FE257" s="58"/>
      <c r="FF257" s="58"/>
      <c r="FG257" s="58"/>
      <c r="FH257" s="108"/>
      <c r="FI257" s="167">
        <f t="shared" si="2153"/>
        <v>0</v>
      </c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9"/>
      <c r="FU257" s="58"/>
      <c r="FV257" s="58"/>
      <c r="FW257" s="58"/>
      <c r="FX257" s="108"/>
      <c r="FY257" s="167">
        <f t="shared" si="2154"/>
        <v>0</v>
      </c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9"/>
      <c r="GK257" s="58"/>
      <c r="GL257" s="58"/>
      <c r="GM257" s="58"/>
      <c r="GN257" s="108"/>
      <c r="GO257" s="167">
        <f t="shared" si="2155"/>
        <v>0</v>
      </c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9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108"/>
      <c r="HO257" s="170"/>
      <c r="HP257" s="171"/>
      <c r="HQ257" s="167">
        <f t="shared" si="2156"/>
        <v>0</v>
      </c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9"/>
      <c r="IC257" s="58"/>
      <c r="ID257" s="58"/>
      <c r="IE257" s="58"/>
      <c r="IF257" s="108"/>
      <c r="IG257" s="167">
        <f t="shared" si="2157"/>
        <v>0</v>
      </c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9"/>
      <c r="IS257" s="58"/>
      <c r="IT257" s="58"/>
      <c r="IU257" s="58"/>
      <c r="IV257" s="108"/>
      <c r="IW257" s="167">
        <f t="shared" si="2158"/>
        <v>0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9"/>
      <c r="JI257" s="58"/>
      <c r="JJ257" s="58"/>
      <c r="JK257" s="58"/>
      <c r="JL257" s="108"/>
      <c r="JM257" s="167">
        <f t="shared" si="2159"/>
        <v>0</v>
      </c>
      <c r="JN257" s="58"/>
      <c r="JO257" s="58"/>
      <c r="JP257" s="58"/>
      <c r="JQ257" s="58"/>
      <c r="JR257" s="58"/>
      <c r="JS257" s="58"/>
      <c r="JT257" s="58"/>
      <c r="JU257" s="58"/>
      <c r="JV257" s="58"/>
      <c r="JW257" s="58"/>
      <c r="JX257" s="59"/>
      <c r="JY257" s="58"/>
      <c r="JZ257" s="58"/>
      <c r="KA257" s="58"/>
      <c r="KB257" s="108"/>
      <c r="KC257" s="167">
        <f t="shared" si="2160"/>
        <v>0</v>
      </c>
      <c r="KD257" s="58"/>
      <c r="KE257" s="58"/>
      <c r="KF257" s="58"/>
      <c r="KG257" s="58"/>
      <c r="KH257" s="58"/>
      <c r="KI257" s="58"/>
      <c r="KJ257" s="58"/>
      <c r="KK257" s="58"/>
      <c r="KL257" s="58"/>
      <c r="KM257" s="58"/>
      <c r="KN257" s="59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108"/>
      <c r="LC257" s="171"/>
      <c r="LD257" s="167">
        <f t="shared" si="2161"/>
        <v>0</v>
      </c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9"/>
      <c r="LP257" s="58"/>
      <c r="LQ257" s="58"/>
      <c r="LR257" s="58"/>
      <c r="LS257" s="108"/>
      <c r="LT257" s="167">
        <f t="shared" si="2162"/>
        <v>0</v>
      </c>
      <c r="LU257" s="58"/>
      <c r="LV257" s="58"/>
      <c r="LW257" s="58"/>
      <c r="LX257" s="58"/>
      <c r="LY257" s="58"/>
      <c r="LZ257" s="58"/>
      <c r="MA257" s="58"/>
      <c r="MB257" s="58"/>
      <c r="MC257" s="58"/>
      <c r="MD257" s="58"/>
      <c r="ME257" s="59"/>
      <c r="MF257" s="58"/>
      <c r="MG257" s="58"/>
      <c r="MH257" s="58"/>
      <c r="MI257" s="108"/>
      <c r="MJ257" s="167">
        <f t="shared" si="2163"/>
        <v>0</v>
      </c>
      <c r="MK257" s="58"/>
      <c r="ML257" s="58"/>
      <c r="MM257" s="58"/>
      <c r="MN257" s="58"/>
      <c r="MO257" s="58"/>
      <c r="MP257" s="58"/>
      <c r="MQ257" s="58"/>
      <c r="MR257" s="58"/>
      <c r="MS257" s="58"/>
      <c r="MT257" s="58"/>
      <c r="MU257" s="59"/>
      <c r="MV257" s="58"/>
      <c r="MW257" s="58"/>
      <c r="MX257" s="58"/>
      <c r="MY257" s="108"/>
      <c r="MZ257" s="167">
        <f t="shared" si="2164"/>
        <v>0</v>
      </c>
      <c r="NA257" s="58"/>
      <c r="NB257" s="58"/>
      <c r="NC257" s="58"/>
      <c r="ND257" s="58"/>
      <c r="NE257" s="58"/>
      <c r="NF257" s="58"/>
      <c r="NG257" s="58"/>
      <c r="NH257" s="58"/>
      <c r="NI257" s="58"/>
      <c r="NJ257" s="58"/>
      <c r="NK257" s="59"/>
      <c r="NL257" s="58"/>
      <c r="NM257" s="58"/>
      <c r="NN257" s="58"/>
      <c r="NO257" s="108"/>
      <c r="NP257" s="167">
        <f t="shared" si="2165"/>
        <v>0</v>
      </c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9"/>
      <c r="OB257" s="58"/>
      <c r="OC257" s="58"/>
      <c r="OD257" s="58"/>
      <c r="OE257" s="108"/>
      <c r="OF257" s="167">
        <f t="shared" si="2166"/>
        <v>0</v>
      </c>
      <c r="OG257" s="58"/>
      <c r="OH257" s="58"/>
      <c r="OI257" s="58"/>
      <c r="OJ257" s="58"/>
      <c r="OK257" s="58"/>
      <c r="OL257" s="58"/>
      <c r="OM257" s="58"/>
      <c r="ON257" s="58"/>
      <c r="OO257" s="58"/>
      <c r="OP257" s="58"/>
      <c r="OQ257" s="59"/>
      <c r="OR257" s="58"/>
      <c r="OS257" s="58"/>
      <c r="OT257" s="58"/>
      <c r="OU257" s="108"/>
      <c r="OV257" s="167">
        <f t="shared" si="2167"/>
        <v>0</v>
      </c>
      <c r="OW257" s="58"/>
      <c r="OX257" s="58"/>
      <c r="OY257" s="58"/>
      <c r="OZ257" s="58"/>
      <c r="PA257" s="58"/>
      <c r="PB257" s="58"/>
      <c r="PC257" s="58"/>
      <c r="PD257" s="58"/>
      <c r="PE257" s="58"/>
      <c r="PF257" s="58"/>
      <c r="PG257" s="59"/>
      <c r="PH257" s="58"/>
      <c r="PI257" s="58"/>
      <c r="PJ257" s="58"/>
      <c r="PK257" s="108"/>
      <c r="PL257" s="167">
        <f t="shared" si="2168"/>
        <v>0</v>
      </c>
      <c r="PM257" s="58"/>
      <c r="PN257" s="58"/>
      <c r="PO257" s="58"/>
      <c r="PP257" s="58"/>
      <c r="PQ257" s="58"/>
      <c r="PR257" s="58"/>
      <c r="PS257" s="58"/>
      <c r="PT257" s="58"/>
      <c r="PU257" s="58"/>
      <c r="PV257" s="58"/>
      <c r="PW257" s="59"/>
      <c r="PX257" s="58"/>
      <c r="PY257" s="58"/>
      <c r="PZ257" s="58"/>
      <c r="QA257" s="108"/>
      <c r="QB257" s="167">
        <f t="shared" si="2169"/>
        <v>0</v>
      </c>
      <c r="QC257" s="58"/>
      <c r="QD257" s="58"/>
      <c r="QE257" s="58"/>
      <c r="QF257" s="58"/>
      <c r="QG257" s="58"/>
      <c r="QH257" s="58"/>
      <c r="QI257" s="58"/>
      <c r="QJ257" s="58"/>
      <c r="QK257" s="58"/>
      <c r="QL257" s="58"/>
      <c r="QM257" s="59"/>
      <c r="QN257" s="58"/>
      <c r="QO257" s="58"/>
      <c r="QP257" s="58"/>
      <c r="QQ257" s="108"/>
      <c r="QR257" s="167">
        <f t="shared" si="2170"/>
        <v>0</v>
      </c>
      <c r="QS257" s="58"/>
      <c r="QT257" s="58"/>
      <c r="QU257" s="58"/>
      <c r="QV257" s="58"/>
      <c r="QW257" s="58"/>
      <c r="QX257" s="58"/>
      <c r="QY257" s="58"/>
      <c r="QZ257" s="58"/>
      <c r="RA257" s="58"/>
      <c r="RB257" s="58"/>
      <c r="RC257" s="59"/>
      <c r="RD257" s="58"/>
      <c r="RE257" s="58"/>
      <c r="RF257" s="58"/>
      <c r="RG257" s="58"/>
      <c r="RH257" s="58"/>
      <c r="RI257" s="58"/>
      <c r="RJ257" s="58"/>
      <c r="RK257" s="58"/>
      <c r="RL257" s="58"/>
      <c r="RM257" s="58"/>
      <c r="RN257" s="58"/>
      <c r="RO257" s="58"/>
      <c r="RP257" s="58"/>
      <c r="RQ257" s="108"/>
      <c r="RR257" s="171"/>
      <c r="RS257" s="167">
        <f t="shared" si="2171"/>
        <v>0</v>
      </c>
      <c r="RT257" s="58"/>
      <c r="RU257" s="58"/>
      <c r="RV257" s="58"/>
      <c r="RW257" s="58"/>
      <c r="RX257" s="58"/>
      <c r="RY257" s="58"/>
      <c r="RZ257" s="58"/>
      <c r="SA257" s="58"/>
      <c r="SB257" s="58"/>
      <c r="SC257" s="58"/>
      <c r="SD257" s="59"/>
      <c r="SE257" s="58"/>
      <c r="SF257" s="58"/>
      <c r="SG257" s="58"/>
      <c r="SH257" s="108"/>
      <c r="SI257" s="167">
        <f t="shared" si="2172"/>
        <v>0</v>
      </c>
      <c r="SJ257" s="58"/>
      <c r="SK257" s="58"/>
      <c r="SL257" s="58"/>
      <c r="SM257" s="58"/>
      <c r="SN257" s="58"/>
      <c r="SO257" s="58"/>
      <c r="SP257" s="58"/>
      <c r="SQ257" s="58"/>
      <c r="SR257" s="58"/>
      <c r="SS257" s="58"/>
      <c r="ST257" s="59"/>
      <c r="SU257" s="58"/>
      <c r="SV257" s="58"/>
      <c r="SW257" s="58"/>
      <c r="SX257" s="108"/>
      <c r="SY257" s="167">
        <f t="shared" si="2173"/>
        <v>0</v>
      </c>
      <c r="SZ257" s="58"/>
      <c r="TA257" s="58"/>
      <c r="TB257" s="58"/>
      <c r="TC257" s="58"/>
      <c r="TD257" s="58"/>
      <c r="TE257" s="58"/>
      <c r="TF257" s="58"/>
      <c r="TG257" s="58"/>
      <c r="TH257" s="58"/>
      <c r="TI257" s="58"/>
      <c r="TJ257" s="59"/>
      <c r="TK257" s="58"/>
      <c r="TL257" s="58"/>
      <c r="TM257" s="58"/>
      <c r="TN257" s="108"/>
      <c r="TO257" s="167">
        <f t="shared" si="2174"/>
        <v>0</v>
      </c>
      <c r="TP257" s="58"/>
      <c r="TQ257" s="58"/>
      <c r="TR257" s="58"/>
      <c r="TS257" s="58"/>
      <c r="TT257" s="58"/>
      <c r="TU257" s="58"/>
      <c r="TV257" s="58"/>
      <c r="TW257" s="58"/>
      <c r="TX257" s="58"/>
      <c r="TY257" s="58"/>
      <c r="TZ257" s="59"/>
      <c r="UA257" s="58"/>
      <c r="UB257" s="58"/>
      <c r="UC257" s="58"/>
      <c r="UD257" s="108"/>
      <c r="UE257" s="167">
        <f t="shared" si="2175"/>
        <v>0</v>
      </c>
      <c r="UF257" s="58"/>
      <c r="UG257" s="58"/>
      <c r="UH257" s="58"/>
      <c r="UI257" s="58"/>
      <c r="UJ257" s="58"/>
      <c r="UK257" s="58"/>
      <c r="UL257" s="58"/>
      <c r="UM257" s="58"/>
      <c r="UN257" s="58"/>
      <c r="UO257" s="58"/>
      <c r="UP257" s="59"/>
      <c r="UQ257" s="58"/>
      <c r="UR257" s="58"/>
      <c r="US257" s="58"/>
      <c r="UT257" s="58"/>
      <c r="UU257" s="58"/>
      <c r="UV257" s="58"/>
      <c r="UW257" s="58"/>
      <c r="UX257" s="58"/>
      <c r="UY257" s="58"/>
      <c r="UZ257" s="58"/>
      <c r="VA257" s="58"/>
      <c r="VB257" s="58"/>
      <c r="VC257" s="58"/>
      <c r="VD257" s="108"/>
      <c r="VE257" s="9" t="str">
        <f t="shared" si="1698"/>
        <v>-</v>
      </c>
    </row>
    <row r="258" spans="1:577" ht="20.149999999999999" customHeight="1">
      <c r="A258" s="21"/>
      <c r="B258" s="21"/>
      <c r="C258" s="22">
        <v>65028</v>
      </c>
      <c r="D258" s="23" t="s">
        <v>53</v>
      </c>
      <c r="E258" s="191">
        <f t="shared" si="2143"/>
        <v>0</v>
      </c>
      <c r="F258" s="192"/>
      <c r="G258" s="192"/>
      <c r="H258" s="193"/>
      <c r="I258" s="227"/>
      <c r="J258" s="239">
        <f t="shared" si="2144"/>
        <v>0</v>
      </c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9"/>
      <c r="V258" s="58"/>
      <c r="W258" s="58"/>
      <c r="X258" s="58"/>
      <c r="Y258" s="108"/>
      <c r="Z258" s="167">
        <f t="shared" si="2145"/>
        <v>0</v>
      </c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/>
      <c r="AL258" s="58"/>
      <c r="AM258" s="58"/>
      <c r="AN258" s="58"/>
      <c r="AO258" s="108"/>
      <c r="AP258" s="167">
        <f t="shared" si="2146"/>
        <v>0</v>
      </c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9"/>
      <c r="BB258" s="58"/>
      <c r="BC258" s="58"/>
      <c r="BD258" s="58"/>
      <c r="BE258" s="108"/>
      <c r="BF258" s="167">
        <f t="shared" si="2147"/>
        <v>0</v>
      </c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9"/>
      <c r="BR258" s="58"/>
      <c r="BS258" s="58"/>
      <c r="BT258" s="58"/>
      <c r="BU258" s="108"/>
      <c r="BV258" s="167">
        <f t="shared" si="2148"/>
        <v>0</v>
      </c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9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108"/>
      <c r="CV258" s="171"/>
      <c r="CW258" s="167">
        <f t="shared" si="2149"/>
        <v>0</v>
      </c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9"/>
      <c r="DI258" s="58"/>
      <c r="DJ258" s="58"/>
      <c r="DK258" s="58"/>
      <c r="DL258" s="108"/>
      <c r="DM258" s="167">
        <f t="shared" si="2150"/>
        <v>0</v>
      </c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9"/>
      <c r="DY258" s="58"/>
      <c r="DZ258" s="58"/>
      <c r="EA258" s="58"/>
      <c r="EB258" s="108"/>
      <c r="EC258" s="167">
        <f t="shared" si="2151"/>
        <v>0</v>
      </c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9"/>
      <c r="EO258" s="58"/>
      <c r="EP258" s="58"/>
      <c r="EQ258" s="58"/>
      <c r="ER258" s="108"/>
      <c r="ES258" s="167">
        <f t="shared" si="2152"/>
        <v>0</v>
      </c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9"/>
      <c r="FE258" s="58"/>
      <c r="FF258" s="58"/>
      <c r="FG258" s="58"/>
      <c r="FH258" s="108"/>
      <c r="FI258" s="167">
        <f t="shared" si="2153"/>
        <v>0</v>
      </c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9"/>
      <c r="FU258" s="58"/>
      <c r="FV258" s="58"/>
      <c r="FW258" s="58"/>
      <c r="FX258" s="108"/>
      <c r="FY258" s="167">
        <f t="shared" si="2154"/>
        <v>0</v>
      </c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9"/>
      <c r="GK258" s="58"/>
      <c r="GL258" s="58"/>
      <c r="GM258" s="58"/>
      <c r="GN258" s="108"/>
      <c r="GO258" s="167">
        <f t="shared" si="2155"/>
        <v>0</v>
      </c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9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108"/>
      <c r="HO258" s="170"/>
      <c r="HP258" s="171"/>
      <c r="HQ258" s="167">
        <f t="shared" si="2156"/>
        <v>0</v>
      </c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9"/>
      <c r="IC258" s="58"/>
      <c r="ID258" s="58"/>
      <c r="IE258" s="58"/>
      <c r="IF258" s="108"/>
      <c r="IG258" s="167">
        <f t="shared" si="2157"/>
        <v>0</v>
      </c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9"/>
      <c r="IS258" s="58"/>
      <c r="IT258" s="58"/>
      <c r="IU258" s="58"/>
      <c r="IV258" s="108"/>
      <c r="IW258" s="167">
        <f t="shared" si="2158"/>
        <v>0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9"/>
      <c r="JI258" s="58"/>
      <c r="JJ258" s="58"/>
      <c r="JK258" s="58"/>
      <c r="JL258" s="108"/>
      <c r="JM258" s="167">
        <f t="shared" si="2159"/>
        <v>0</v>
      </c>
      <c r="JN258" s="58"/>
      <c r="JO258" s="58"/>
      <c r="JP258" s="58"/>
      <c r="JQ258" s="58"/>
      <c r="JR258" s="58"/>
      <c r="JS258" s="58"/>
      <c r="JT258" s="58"/>
      <c r="JU258" s="58"/>
      <c r="JV258" s="58"/>
      <c r="JW258" s="58"/>
      <c r="JX258" s="59"/>
      <c r="JY258" s="58"/>
      <c r="JZ258" s="58"/>
      <c r="KA258" s="58"/>
      <c r="KB258" s="108"/>
      <c r="KC258" s="167">
        <f t="shared" si="2160"/>
        <v>0</v>
      </c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9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108"/>
      <c r="LC258" s="171"/>
      <c r="LD258" s="167">
        <f t="shared" si="2161"/>
        <v>0</v>
      </c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9"/>
      <c r="LP258" s="58"/>
      <c r="LQ258" s="58"/>
      <c r="LR258" s="58"/>
      <c r="LS258" s="108"/>
      <c r="LT258" s="167">
        <f t="shared" si="2162"/>
        <v>0</v>
      </c>
      <c r="LU258" s="58"/>
      <c r="LV258" s="58"/>
      <c r="LW258" s="58"/>
      <c r="LX258" s="58"/>
      <c r="LY258" s="58"/>
      <c r="LZ258" s="58"/>
      <c r="MA258" s="58"/>
      <c r="MB258" s="58"/>
      <c r="MC258" s="58"/>
      <c r="MD258" s="58"/>
      <c r="ME258" s="59"/>
      <c r="MF258" s="58"/>
      <c r="MG258" s="58"/>
      <c r="MH258" s="58"/>
      <c r="MI258" s="108"/>
      <c r="MJ258" s="167">
        <f t="shared" si="2163"/>
        <v>0</v>
      </c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9"/>
      <c r="MV258" s="58"/>
      <c r="MW258" s="58"/>
      <c r="MX258" s="58"/>
      <c r="MY258" s="108"/>
      <c r="MZ258" s="167">
        <f t="shared" si="2164"/>
        <v>0</v>
      </c>
      <c r="NA258" s="58"/>
      <c r="NB258" s="58"/>
      <c r="NC258" s="58"/>
      <c r="ND258" s="58"/>
      <c r="NE258" s="58"/>
      <c r="NF258" s="58"/>
      <c r="NG258" s="58"/>
      <c r="NH258" s="58"/>
      <c r="NI258" s="58"/>
      <c r="NJ258" s="58"/>
      <c r="NK258" s="59"/>
      <c r="NL258" s="58"/>
      <c r="NM258" s="58"/>
      <c r="NN258" s="58"/>
      <c r="NO258" s="108"/>
      <c r="NP258" s="167">
        <f t="shared" si="2165"/>
        <v>0</v>
      </c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9"/>
      <c r="OB258" s="58"/>
      <c r="OC258" s="58"/>
      <c r="OD258" s="58"/>
      <c r="OE258" s="108"/>
      <c r="OF258" s="167">
        <f t="shared" si="2166"/>
        <v>0</v>
      </c>
      <c r="OG258" s="58"/>
      <c r="OH258" s="58"/>
      <c r="OI258" s="58"/>
      <c r="OJ258" s="58"/>
      <c r="OK258" s="58"/>
      <c r="OL258" s="58"/>
      <c r="OM258" s="58"/>
      <c r="ON258" s="58"/>
      <c r="OO258" s="58"/>
      <c r="OP258" s="58"/>
      <c r="OQ258" s="59"/>
      <c r="OR258" s="58"/>
      <c r="OS258" s="58"/>
      <c r="OT258" s="58"/>
      <c r="OU258" s="108"/>
      <c r="OV258" s="167">
        <f t="shared" si="2167"/>
        <v>0</v>
      </c>
      <c r="OW258" s="58"/>
      <c r="OX258" s="58"/>
      <c r="OY258" s="58"/>
      <c r="OZ258" s="58"/>
      <c r="PA258" s="58"/>
      <c r="PB258" s="58"/>
      <c r="PC258" s="58"/>
      <c r="PD258" s="58"/>
      <c r="PE258" s="58"/>
      <c r="PF258" s="58"/>
      <c r="PG258" s="59"/>
      <c r="PH258" s="58"/>
      <c r="PI258" s="58"/>
      <c r="PJ258" s="58"/>
      <c r="PK258" s="108"/>
      <c r="PL258" s="167">
        <f t="shared" si="2168"/>
        <v>0</v>
      </c>
      <c r="PM258" s="58"/>
      <c r="PN258" s="58"/>
      <c r="PO258" s="58"/>
      <c r="PP258" s="58"/>
      <c r="PQ258" s="58"/>
      <c r="PR258" s="58"/>
      <c r="PS258" s="58"/>
      <c r="PT258" s="58"/>
      <c r="PU258" s="58"/>
      <c r="PV258" s="58"/>
      <c r="PW258" s="59"/>
      <c r="PX258" s="58"/>
      <c r="PY258" s="58"/>
      <c r="PZ258" s="58"/>
      <c r="QA258" s="108"/>
      <c r="QB258" s="167">
        <f t="shared" si="2169"/>
        <v>0</v>
      </c>
      <c r="QC258" s="58"/>
      <c r="QD258" s="58"/>
      <c r="QE258" s="58"/>
      <c r="QF258" s="58"/>
      <c r="QG258" s="58"/>
      <c r="QH258" s="58"/>
      <c r="QI258" s="58"/>
      <c r="QJ258" s="58"/>
      <c r="QK258" s="58"/>
      <c r="QL258" s="58"/>
      <c r="QM258" s="59"/>
      <c r="QN258" s="58"/>
      <c r="QO258" s="58"/>
      <c r="QP258" s="58"/>
      <c r="QQ258" s="108"/>
      <c r="QR258" s="167">
        <f t="shared" si="2170"/>
        <v>0</v>
      </c>
      <c r="QS258" s="58"/>
      <c r="QT258" s="58"/>
      <c r="QU258" s="58"/>
      <c r="QV258" s="58"/>
      <c r="QW258" s="58"/>
      <c r="QX258" s="58"/>
      <c r="QY258" s="58"/>
      <c r="QZ258" s="58"/>
      <c r="RA258" s="58"/>
      <c r="RB258" s="58"/>
      <c r="RC258" s="59"/>
      <c r="RD258" s="58"/>
      <c r="RE258" s="58"/>
      <c r="RF258" s="58"/>
      <c r="RG258" s="58"/>
      <c r="RH258" s="58"/>
      <c r="RI258" s="58"/>
      <c r="RJ258" s="58"/>
      <c r="RK258" s="58"/>
      <c r="RL258" s="58"/>
      <c r="RM258" s="58"/>
      <c r="RN258" s="58"/>
      <c r="RO258" s="58"/>
      <c r="RP258" s="58"/>
      <c r="RQ258" s="108"/>
      <c r="RR258" s="171"/>
      <c r="RS258" s="167">
        <f t="shared" si="2171"/>
        <v>0</v>
      </c>
      <c r="RT258" s="58"/>
      <c r="RU258" s="58"/>
      <c r="RV258" s="58"/>
      <c r="RW258" s="58"/>
      <c r="RX258" s="58"/>
      <c r="RY258" s="58"/>
      <c r="RZ258" s="58"/>
      <c r="SA258" s="58"/>
      <c r="SB258" s="58"/>
      <c r="SC258" s="58"/>
      <c r="SD258" s="59"/>
      <c r="SE258" s="58"/>
      <c r="SF258" s="58"/>
      <c r="SG258" s="58"/>
      <c r="SH258" s="108"/>
      <c r="SI258" s="167">
        <f t="shared" si="2172"/>
        <v>0</v>
      </c>
      <c r="SJ258" s="58"/>
      <c r="SK258" s="58"/>
      <c r="SL258" s="58"/>
      <c r="SM258" s="58"/>
      <c r="SN258" s="58"/>
      <c r="SO258" s="58"/>
      <c r="SP258" s="58"/>
      <c r="SQ258" s="58"/>
      <c r="SR258" s="58"/>
      <c r="SS258" s="58"/>
      <c r="ST258" s="59"/>
      <c r="SU258" s="58"/>
      <c r="SV258" s="58"/>
      <c r="SW258" s="58"/>
      <c r="SX258" s="108"/>
      <c r="SY258" s="167">
        <f t="shared" si="2173"/>
        <v>0</v>
      </c>
      <c r="SZ258" s="58"/>
      <c r="TA258" s="58"/>
      <c r="TB258" s="58"/>
      <c r="TC258" s="58"/>
      <c r="TD258" s="58"/>
      <c r="TE258" s="58"/>
      <c r="TF258" s="58"/>
      <c r="TG258" s="58"/>
      <c r="TH258" s="58"/>
      <c r="TI258" s="58"/>
      <c r="TJ258" s="59"/>
      <c r="TK258" s="58"/>
      <c r="TL258" s="58"/>
      <c r="TM258" s="58"/>
      <c r="TN258" s="108"/>
      <c r="TO258" s="167">
        <f t="shared" si="2174"/>
        <v>0</v>
      </c>
      <c r="TP258" s="58"/>
      <c r="TQ258" s="58"/>
      <c r="TR258" s="58"/>
      <c r="TS258" s="58"/>
      <c r="TT258" s="58"/>
      <c r="TU258" s="58"/>
      <c r="TV258" s="58"/>
      <c r="TW258" s="58"/>
      <c r="TX258" s="58"/>
      <c r="TY258" s="58"/>
      <c r="TZ258" s="59"/>
      <c r="UA258" s="58"/>
      <c r="UB258" s="58"/>
      <c r="UC258" s="58"/>
      <c r="UD258" s="108"/>
      <c r="UE258" s="167">
        <f t="shared" si="2175"/>
        <v>0</v>
      </c>
      <c r="UF258" s="58"/>
      <c r="UG258" s="58"/>
      <c r="UH258" s="58"/>
      <c r="UI258" s="58"/>
      <c r="UJ258" s="58"/>
      <c r="UK258" s="58"/>
      <c r="UL258" s="58"/>
      <c r="UM258" s="58"/>
      <c r="UN258" s="58"/>
      <c r="UO258" s="58"/>
      <c r="UP258" s="59"/>
      <c r="UQ258" s="58"/>
      <c r="UR258" s="58"/>
      <c r="US258" s="58"/>
      <c r="UT258" s="58"/>
      <c r="UU258" s="58"/>
      <c r="UV258" s="58"/>
      <c r="UW258" s="58"/>
      <c r="UX258" s="58"/>
      <c r="UY258" s="58"/>
      <c r="UZ258" s="58"/>
      <c r="VA258" s="58"/>
      <c r="VB258" s="58"/>
      <c r="VC258" s="58"/>
      <c r="VD258" s="108"/>
      <c r="VE258" s="9" t="str">
        <f t="shared" si="1698"/>
        <v>-</v>
      </c>
    </row>
    <row r="259" spans="1:577" ht="20.149999999999999" customHeight="1">
      <c r="A259" s="18"/>
      <c r="B259" s="18">
        <v>6503</v>
      </c>
      <c r="C259" s="18"/>
      <c r="D259" s="19" t="s">
        <v>237</v>
      </c>
      <c r="E259" s="200">
        <f t="shared" ref="E259:BP259" si="2176">SUM(E260:E261)</f>
        <v>0</v>
      </c>
      <c r="F259" s="201">
        <f t="shared" si="2176"/>
        <v>0</v>
      </c>
      <c r="G259" s="201">
        <f t="shared" si="2176"/>
        <v>0</v>
      </c>
      <c r="H259" s="202">
        <f t="shared" si="2176"/>
        <v>0</v>
      </c>
      <c r="I259" s="230">
        <f t="shared" si="2176"/>
        <v>0</v>
      </c>
      <c r="J259" s="201">
        <f t="shared" si="2176"/>
        <v>0</v>
      </c>
      <c r="K259" s="65">
        <f t="shared" si="2176"/>
        <v>0</v>
      </c>
      <c r="L259" s="64">
        <f t="shared" si="2176"/>
        <v>0</v>
      </c>
      <c r="M259" s="64">
        <f t="shared" si="2176"/>
        <v>0</v>
      </c>
      <c r="N259" s="64">
        <f t="shared" si="2176"/>
        <v>0</v>
      </c>
      <c r="O259" s="64">
        <f t="shared" si="2176"/>
        <v>0</v>
      </c>
      <c r="P259" s="64">
        <f t="shared" si="2176"/>
        <v>0</v>
      </c>
      <c r="Q259" s="64">
        <f t="shared" si="2176"/>
        <v>0</v>
      </c>
      <c r="R259" s="64">
        <f t="shared" si="2176"/>
        <v>0</v>
      </c>
      <c r="S259" s="64">
        <f t="shared" si="2176"/>
        <v>0</v>
      </c>
      <c r="T259" s="64">
        <f t="shared" si="2176"/>
        <v>0</v>
      </c>
      <c r="U259" s="65">
        <f t="shared" si="2176"/>
        <v>0</v>
      </c>
      <c r="V259" s="64">
        <f t="shared" si="2176"/>
        <v>0</v>
      </c>
      <c r="W259" s="64">
        <f t="shared" si="2176"/>
        <v>0</v>
      </c>
      <c r="X259" s="64">
        <f t="shared" si="2176"/>
        <v>0</v>
      </c>
      <c r="Y259" s="111">
        <f t="shared" si="2176"/>
        <v>0</v>
      </c>
      <c r="Z259" s="65">
        <f t="shared" si="2176"/>
        <v>0</v>
      </c>
      <c r="AA259" s="64">
        <f t="shared" si="2176"/>
        <v>0</v>
      </c>
      <c r="AB259" s="64">
        <f t="shared" si="2176"/>
        <v>0</v>
      </c>
      <c r="AC259" s="64">
        <f t="shared" si="2176"/>
        <v>0</v>
      </c>
      <c r="AD259" s="64">
        <f t="shared" si="2176"/>
        <v>0</v>
      </c>
      <c r="AE259" s="64">
        <f t="shared" si="2176"/>
        <v>0</v>
      </c>
      <c r="AF259" s="64">
        <f t="shared" si="2176"/>
        <v>0</v>
      </c>
      <c r="AG259" s="64">
        <f t="shared" si="2176"/>
        <v>0</v>
      </c>
      <c r="AH259" s="64">
        <f t="shared" si="2176"/>
        <v>0</v>
      </c>
      <c r="AI259" s="64">
        <f t="shared" si="2176"/>
        <v>0</v>
      </c>
      <c r="AJ259" s="64">
        <f t="shared" si="2176"/>
        <v>0</v>
      </c>
      <c r="AK259" s="65">
        <f t="shared" si="2176"/>
        <v>0</v>
      </c>
      <c r="AL259" s="64">
        <f t="shared" si="2176"/>
        <v>0</v>
      </c>
      <c r="AM259" s="64">
        <f t="shared" si="2176"/>
        <v>0</v>
      </c>
      <c r="AN259" s="64">
        <f t="shared" si="2176"/>
        <v>0</v>
      </c>
      <c r="AO259" s="111">
        <f t="shared" si="2176"/>
        <v>0</v>
      </c>
      <c r="AP259" s="65">
        <f t="shared" si="2176"/>
        <v>0</v>
      </c>
      <c r="AQ259" s="64">
        <f t="shared" si="2176"/>
        <v>0</v>
      </c>
      <c r="AR259" s="64">
        <f t="shared" si="2176"/>
        <v>0</v>
      </c>
      <c r="AS259" s="64">
        <f t="shared" si="2176"/>
        <v>0</v>
      </c>
      <c r="AT259" s="64">
        <f t="shared" si="2176"/>
        <v>0</v>
      </c>
      <c r="AU259" s="64">
        <f t="shared" si="2176"/>
        <v>0</v>
      </c>
      <c r="AV259" s="64">
        <f t="shared" si="2176"/>
        <v>0</v>
      </c>
      <c r="AW259" s="64">
        <f t="shared" si="2176"/>
        <v>0</v>
      </c>
      <c r="AX259" s="64">
        <f t="shared" si="2176"/>
        <v>0</v>
      </c>
      <c r="AY259" s="64">
        <f t="shared" si="2176"/>
        <v>0</v>
      </c>
      <c r="AZ259" s="64">
        <f t="shared" si="2176"/>
        <v>0</v>
      </c>
      <c r="BA259" s="65">
        <f t="shared" si="2176"/>
        <v>0</v>
      </c>
      <c r="BB259" s="64">
        <f t="shared" si="2176"/>
        <v>0</v>
      </c>
      <c r="BC259" s="64">
        <f t="shared" si="2176"/>
        <v>0</v>
      </c>
      <c r="BD259" s="64">
        <f t="shared" si="2176"/>
        <v>0</v>
      </c>
      <c r="BE259" s="111">
        <f t="shared" si="2176"/>
        <v>0</v>
      </c>
      <c r="BF259" s="65">
        <f t="shared" si="2176"/>
        <v>0</v>
      </c>
      <c r="BG259" s="64">
        <f t="shared" si="2176"/>
        <v>0</v>
      </c>
      <c r="BH259" s="64">
        <f t="shared" si="2176"/>
        <v>0</v>
      </c>
      <c r="BI259" s="64">
        <f t="shared" si="2176"/>
        <v>0</v>
      </c>
      <c r="BJ259" s="64">
        <f t="shared" si="2176"/>
        <v>0</v>
      </c>
      <c r="BK259" s="64">
        <f t="shared" si="2176"/>
        <v>0</v>
      </c>
      <c r="BL259" s="64">
        <f t="shared" si="2176"/>
        <v>0</v>
      </c>
      <c r="BM259" s="64">
        <f t="shared" si="2176"/>
        <v>0</v>
      </c>
      <c r="BN259" s="64">
        <f t="shared" si="2176"/>
        <v>0</v>
      </c>
      <c r="BO259" s="64">
        <f t="shared" si="2176"/>
        <v>0</v>
      </c>
      <c r="BP259" s="64">
        <f t="shared" si="2176"/>
        <v>0</v>
      </c>
      <c r="BQ259" s="65">
        <f t="shared" ref="BQ259:EM259" si="2177">SUM(BQ260:BQ261)</f>
        <v>0</v>
      </c>
      <c r="BR259" s="64">
        <f t="shared" si="2177"/>
        <v>0</v>
      </c>
      <c r="BS259" s="64">
        <f t="shared" si="2177"/>
        <v>0</v>
      </c>
      <c r="BT259" s="64">
        <f t="shared" si="2177"/>
        <v>0</v>
      </c>
      <c r="BU259" s="111">
        <f t="shared" si="2177"/>
        <v>0</v>
      </c>
      <c r="BV259" s="65">
        <f t="shared" si="2177"/>
        <v>0</v>
      </c>
      <c r="BW259" s="64">
        <f t="shared" si="2177"/>
        <v>0</v>
      </c>
      <c r="BX259" s="64">
        <f t="shared" si="2177"/>
        <v>0</v>
      </c>
      <c r="BY259" s="64">
        <f t="shared" si="2177"/>
        <v>0</v>
      </c>
      <c r="BZ259" s="64">
        <f t="shared" si="2177"/>
        <v>0</v>
      </c>
      <c r="CA259" s="64">
        <f t="shared" si="2177"/>
        <v>0</v>
      </c>
      <c r="CB259" s="64">
        <f t="shared" si="2177"/>
        <v>0</v>
      </c>
      <c r="CC259" s="64">
        <f t="shared" si="2177"/>
        <v>0</v>
      </c>
      <c r="CD259" s="64">
        <f t="shared" si="2177"/>
        <v>0</v>
      </c>
      <c r="CE259" s="64">
        <f t="shared" si="2177"/>
        <v>0</v>
      </c>
      <c r="CF259" s="64">
        <f t="shared" si="2177"/>
        <v>0</v>
      </c>
      <c r="CG259" s="65">
        <f t="shared" si="2177"/>
        <v>0</v>
      </c>
      <c r="CH259" s="64">
        <f t="shared" si="2177"/>
        <v>0</v>
      </c>
      <c r="CI259" s="64">
        <f t="shared" si="2177"/>
        <v>0</v>
      </c>
      <c r="CJ259" s="64">
        <f t="shared" si="2177"/>
        <v>0</v>
      </c>
      <c r="CK259" s="64">
        <f t="shared" si="2177"/>
        <v>0</v>
      </c>
      <c r="CL259" s="64">
        <f t="shared" si="2177"/>
        <v>0</v>
      </c>
      <c r="CM259" s="64">
        <f t="shared" si="2177"/>
        <v>0</v>
      </c>
      <c r="CN259" s="64">
        <f t="shared" si="2177"/>
        <v>0</v>
      </c>
      <c r="CO259" s="64">
        <f t="shared" si="2177"/>
        <v>0</v>
      </c>
      <c r="CP259" s="64">
        <f t="shared" si="2177"/>
        <v>0</v>
      </c>
      <c r="CQ259" s="64">
        <f t="shared" si="2177"/>
        <v>0</v>
      </c>
      <c r="CR259" s="64">
        <f t="shared" si="2177"/>
        <v>0</v>
      </c>
      <c r="CS259" s="64">
        <f t="shared" si="2177"/>
        <v>0</v>
      </c>
      <c r="CT259" s="64">
        <f t="shared" si="2177"/>
        <v>0</v>
      </c>
      <c r="CU259" s="111">
        <f t="shared" si="2177"/>
        <v>0</v>
      </c>
      <c r="CV259" s="153">
        <f t="shared" si="2177"/>
        <v>0</v>
      </c>
      <c r="CW259" s="65">
        <f t="shared" si="2177"/>
        <v>0</v>
      </c>
      <c r="CX259" s="64">
        <f t="shared" si="2177"/>
        <v>0</v>
      </c>
      <c r="CY259" s="64">
        <f t="shared" si="2177"/>
        <v>0</v>
      </c>
      <c r="CZ259" s="64">
        <f t="shared" si="2177"/>
        <v>0</v>
      </c>
      <c r="DA259" s="64">
        <f t="shared" si="2177"/>
        <v>0</v>
      </c>
      <c r="DB259" s="64">
        <f t="shared" si="2177"/>
        <v>0</v>
      </c>
      <c r="DC259" s="64">
        <f t="shared" si="2177"/>
        <v>0</v>
      </c>
      <c r="DD259" s="64">
        <f t="shared" si="2177"/>
        <v>0</v>
      </c>
      <c r="DE259" s="64">
        <f t="shared" si="2177"/>
        <v>0</v>
      </c>
      <c r="DF259" s="64">
        <f t="shared" si="2177"/>
        <v>0</v>
      </c>
      <c r="DG259" s="64">
        <f t="shared" si="2177"/>
        <v>0</v>
      </c>
      <c r="DH259" s="65">
        <f t="shared" si="2177"/>
        <v>0</v>
      </c>
      <c r="DI259" s="64">
        <f t="shared" si="2177"/>
        <v>0</v>
      </c>
      <c r="DJ259" s="64">
        <f t="shared" si="2177"/>
        <v>0</v>
      </c>
      <c r="DK259" s="64">
        <f t="shared" si="2177"/>
        <v>0</v>
      </c>
      <c r="DL259" s="111">
        <f t="shared" si="2177"/>
        <v>0</v>
      </c>
      <c r="DM259" s="65">
        <f t="shared" si="2177"/>
        <v>0</v>
      </c>
      <c r="DN259" s="64">
        <f t="shared" si="2177"/>
        <v>0</v>
      </c>
      <c r="DO259" s="64">
        <f t="shared" si="2177"/>
        <v>0</v>
      </c>
      <c r="DP259" s="64">
        <f t="shared" si="2177"/>
        <v>0</v>
      </c>
      <c r="DQ259" s="64">
        <f t="shared" si="2177"/>
        <v>0</v>
      </c>
      <c r="DR259" s="64">
        <f t="shared" si="2177"/>
        <v>0</v>
      </c>
      <c r="DS259" s="64">
        <f t="shared" si="2177"/>
        <v>0</v>
      </c>
      <c r="DT259" s="64">
        <f t="shared" si="2177"/>
        <v>0</v>
      </c>
      <c r="DU259" s="64">
        <f t="shared" si="2177"/>
        <v>0</v>
      </c>
      <c r="DV259" s="64">
        <f t="shared" si="2177"/>
        <v>0</v>
      </c>
      <c r="DW259" s="64">
        <f t="shared" si="2177"/>
        <v>0</v>
      </c>
      <c r="DX259" s="65">
        <f t="shared" si="2177"/>
        <v>0</v>
      </c>
      <c r="DY259" s="64">
        <f t="shared" si="2177"/>
        <v>0</v>
      </c>
      <c r="DZ259" s="64">
        <f t="shared" si="2177"/>
        <v>0</v>
      </c>
      <c r="EA259" s="64">
        <f t="shared" si="2177"/>
        <v>0</v>
      </c>
      <c r="EB259" s="111">
        <f t="shared" si="2177"/>
        <v>0</v>
      </c>
      <c r="EC259" s="65">
        <f t="shared" si="2177"/>
        <v>0</v>
      </c>
      <c r="ED259" s="64">
        <f t="shared" si="2177"/>
        <v>0</v>
      </c>
      <c r="EE259" s="64">
        <f t="shared" si="2177"/>
        <v>0</v>
      </c>
      <c r="EF259" s="64">
        <f t="shared" si="2177"/>
        <v>0</v>
      </c>
      <c r="EG259" s="64">
        <f t="shared" si="2177"/>
        <v>0</v>
      </c>
      <c r="EH259" s="64">
        <f t="shared" si="2177"/>
        <v>0</v>
      </c>
      <c r="EI259" s="64">
        <f t="shared" si="2177"/>
        <v>0</v>
      </c>
      <c r="EJ259" s="64">
        <f t="shared" si="2177"/>
        <v>0</v>
      </c>
      <c r="EK259" s="64">
        <f t="shared" si="2177"/>
        <v>0</v>
      </c>
      <c r="EL259" s="64">
        <f t="shared" si="2177"/>
        <v>0</v>
      </c>
      <c r="EM259" s="64">
        <f t="shared" si="2177"/>
        <v>0</v>
      </c>
      <c r="EN259" s="65">
        <f t="shared" ref="EN259:GY259" si="2178">SUM(EN260:EN261)</f>
        <v>0</v>
      </c>
      <c r="EO259" s="64">
        <f t="shared" si="2178"/>
        <v>0</v>
      </c>
      <c r="EP259" s="64">
        <f t="shared" si="2178"/>
        <v>0</v>
      </c>
      <c r="EQ259" s="64">
        <f t="shared" si="2178"/>
        <v>0</v>
      </c>
      <c r="ER259" s="111">
        <f t="shared" si="2178"/>
        <v>0</v>
      </c>
      <c r="ES259" s="65">
        <f t="shared" si="2178"/>
        <v>0</v>
      </c>
      <c r="ET259" s="64">
        <f t="shared" si="2178"/>
        <v>0</v>
      </c>
      <c r="EU259" s="64">
        <f t="shared" si="2178"/>
        <v>0</v>
      </c>
      <c r="EV259" s="64">
        <f t="shared" si="2178"/>
        <v>0</v>
      </c>
      <c r="EW259" s="64">
        <f t="shared" si="2178"/>
        <v>0</v>
      </c>
      <c r="EX259" s="64">
        <f t="shared" si="2178"/>
        <v>0</v>
      </c>
      <c r="EY259" s="64">
        <f t="shared" si="2178"/>
        <v>0</v>
      </c>
      <c r="EZ259" s="64">
        <f t="shared" si="2178"/>
        <v>0</v>
      </c>
      <c r="FA259" s="64">
        <f t="shared" si="2178"/>
        <v>0</v>
      </c>
      <c r="FB259" s="64">
        <f t="shared" si="2178"/>
        <v>0</v>
      </c>
      <c r="FC259" s="64">
        <f t="shared" si="2178"/>
        <v>0</v>
      </c>
      <c r="FD259" s="65">
        <f t="shared" si="2178"/>
        <v>0</v>
      </c>
      <c r="FE259" s="64">
        <f t="shared" si="2178"/>
        <v>0</v>
      </c>
      <c r="FF259" s="64">
        <f t="shared" si="2178"/>
        <v>0</v>
      </c>
      <c r="FG259" s="64">
        <f t="shared" si="2178"/>
        <v>0</v>
      </c>
      <c r="FH259" s="111">
        <f t="shared" si="2178"/>
        <v>0</v>
      </c>
      <c r="FI259" s="65">
        <f t="shared" si="2178"/>
        <v>0</v>
      </c>
      <c r="FJ259" s="64">
        <f t="shared" si="2178"/>
        <v>0</v>
      </c>
      <c r="FK259" s="64">
        <f t="shared" si="2178"/>
        <v>0</v>
      </c>
      <c r="FL259" s="64">
        <f t="shared" si="2178"/>
        <v>0</v>
      </c>
      <c r="FM259" s="64">
        <f t="shared" si="2178"/>
        <v>0</v>
      </c>
      <c r="FN259" s="64">
        <f t="shared" si="2178"/>
        <v>0</v>
      </c>
      <c r="FO259" s="64">
        <f t="shared" si="2178"/>
        <v>0</v>
      </c>
      <c r="FP259" s="64">
        <f t="shared" si="2178"/>
        <v>0</v>
      </c>
      <c r="FQ259" s="64">
        <f t="shared" si="2178"/>
        <v>0</v>
      </c>
      <c r="FR259" s="64">
        <f t="shared" si="2178"/>
        <v>0</v>
      </c>
      <c r="FS259" s="64">
        <f t="shared" si="2178"/>
        <v>0</v>
      </c>
      <c r="FT259" s="65">
        <f t="shared" si="2178"/>
        <v>0</v>
      </c>
      <c r="FU259" s="64">
        <f t="shared" si="2178"/>
        <v>0</v>
      </c>
      <c r="FV259" s="64">
        <f t="shared" si="2178"/>
        <v>0</v>
      </c>
      <c r="FW259" s="64">
        <f t="shared" si="2178"/>
        <v>0</v>
      </c>
      <c r="FX259" s="111">
        <f t="shared" si="2178"/>
        <v>0</v>
      </c>
      <c r="FY259" s="65">
        <f t="shared" si="2178"/>
        <v>0</v>
      </c>
      <c r="FZ259" s="64">
        <f t="shared" si="2178"/>
        <v>0</v>
      </c>
      <c r="GA259" s="64">
        <f t="shared" si="2178"/>
        <v>0</v>
      </c>
      <c r="GB259" s="64">
        <f t="shared" si="2178"/>
        <v>0</v>
      </c>
      <c r="GC259" s="64">
        <f t="shared" si="2178"/>
        <v>0</v>
      </c>
      <c r="GD259" s="64">
        <f t="shared" si="2178"/>
        <v>0</v>
      </c>
      <c r="GE259" s="64">
        <f t="shared" si="2178"/>
        <v>0</v>
      </c>
      <c r="GF259" s="64">
        <f t="shared" si="2178"/>
        <v>0</v>
      </c>
      <c r="GG259" s="64">
        <f t="shared" si="2178"/>
        <v>0</v>
      </c>
      <c r="GH259" s="64">
        <f t="shared" si="2178"/>
        <v>0</v>
      </c>
      <c r="GI259" s="64">
        <f t="shared" si="2178"/>
        <v>0</v>
      </c>
      <c r="GJ259" s="65">
        <f t="shared" si="2178"/>
        <v>0</v>
      </c>
      <c r="GK259" s="64">
        <f t="shared" si="2178"/>
        <v>0</v>
      </c>
      <c r="GL259" s="64">
        <f t="shared" si="2178"/>
        <v>0</v>
      </c>
      <c r="GM259" s="64">
        <f t="shared" si="2178"/>
        <v>0</v>
      </c>
      <c r="GN259" s="111">
        <f t="shared" si="2178"/>
        <v>0</v>
      </c>
      <c r="GO259" s="65">
        <f t="shared" si="2178"/>
        <v>0</v>
      </c>
      <c r="GP259" s="64">
        <f t="shared" si="2178"/>
        <v>0</v>
      </c>
      <c r="GQ259" s="64">
        <f t="shared" si="2178"/>
        <v>0</v>
      </c>
      <c r="GR259" s="64">
        <f t="shared" si="2178"/>
        <v>0</v>
      </c>
      <c r="GS259" s="64">
        <f t="shared" si="2178"/>
        <v>0</v>
      </c>
      <c r="GT259" s="64">
        <f t="shared" si="2178"/>
        <v>0</v>
      </c>
      <c r="GU259" s="64">
        <f t="shared" si="2178"/>
        <v>0</v>
      </c>
      <c r="GV259" s="64">
        <f t="shared" si="2178"/>
        <v>0</v>
      </c>
      <c r="GW259" s="64">
        <f t="shared" si="2178"/>
        <v>0</v>
      </c>
      <c r="GX259" s="64">
        <f t="shared" si="2178"/>
        <v>0</v>
      </c>
      <c r="GY259" s="64">
        <f t="shared" si="2178"/>
        <v>0</v>
      </c>
      <c r="GZ259" s="65">
        <f t="shared" ref="GZ259:JW259" si="2179">SUM(GZ260:GZ261)</f>
        <v>0</v>
      </c>
      <c r="HA259" s="64">
        <f t="shared" si="2179"/>
        <v>0</v>
      </c>
      <c r="HB259" s="64">
        <f t="shared" si="2179"/>
        <v>0</v>
      </c>
      <c r="HC259" s="64">
        <f t="shared" si="2179"/>
        <v>0</v>
      </c>
      <c r="HD259" s="64">
        <f t="shared" si="2179"/>
        <v>0</v>
      </c>
      <c r="HE259" s="64">
        <f t="shared" si="2179"/>
        <v>0</v>
      </c>
      <c r="HF259" s="64">
        <f t="shared" si="2179"/>
        <v>0</v>
      </c>
      <c r="HG259" s="64">
        <f t="shared" si="2179"/>
        <v>0</v>
      </c>
      <c r="HH259" s="64">
        <f t="shared" si="2179"/>
        <v>0</v>
      </c>
      <c r="HI259" s="64">
        <f t="shared" si="2179"/>
        <v>0</v>
      </c>
      <c r="HJ259" s="64">
        <f t="shared" si="2179"/>
        <v>0</v>
      </c>
      <c r="HK259" s="64">
        <f t="shared" si="2179"/>
        <v>0</v>
      </c>
      <c r="HL259" s="64">
        <f t="shared" si="2179"/>
        <v>0</v>
      </c>
      <c r="HM259" s="64">
        <f t="shared" si="2179"/>
        <v>0</v>
      </c>
      <c r="HN259" s="111">
        <f t="shared" si="2179"/>
        <v>0</v>
      </c>
      <c r="HO259" s="137">
        <f t="shared" si="2179"/>
        <v>0</v>
      </c>
      <c r="HP259" s="153">
        <f t="shared" si="2179"/>
        <v>0</v>
      </c>
      <c r="HQ259" s="65">
        <f t="shared" si="2179"/>
        <v>0</v>
      </c>
      <c r="HR259" s="64">
        <f t="shared" si="2179"/>
        <v>0</v>
      </c>
      <c r="HS259" s="64">
        <f t="shared" si="2179"/>
        <v>0</v>
      </c>
      <c r="HT259" s="64">
        <f t="shared" si="2179"/>
        <v>0</v>
      </c>
      <c r="HU259" s="64">
        <f t="shared" si="2179"/>
        <v>0</v>
      </c>
      <c r="HV259" s="64">
        <f t="shared" si="2179"/>
        <v>0</v>
      </c>
      <c r="HW259" s="64">
        <f t="shared" si="2179"/>
        <v>0</v>
      </c>
      <c r="HX259" s="64">
        <f t="shared" si="2179"/>
        <v>0</v>
      </c>
      <c r="HY259" s="64">
        <f t="shared" si="2179"/>
        <v>0</v>
      </c>
      <c r="HZ259" s="64">
        <f t="shared" si="2179"/>
        <v>0</v>
      </c>
      <c r="IA259" s="64">
        <f t="shared" si="2179"/>
        <v>0</v>
      </c>
      <c r="IB259" s="65">
        <f t="shared" si="2179"/>
        <v>0</v>
      </c>
      <c r="IC259" s="64">
        <f t="shared" si="2179"/>
        <v>0</v>
      </c>
      <c r="ID259" s="64">
        <f t="shared" si="2179"/>
        <v>0</v>
      </c>
      <c r="IE259" s="64">
        <f t="shared" si="2179"/>
        <v>0</v>
      </c>
      <c r="IF259" s="111">
        <f t="shared" si="2179"/>
        <v>0</v>
      </c>
      <c r="IG259" s="65">
        <f t="shared" si="2179"/>
        <v>0</v>
      </c>
      <c r="IH259" s="64">
        <f t="shared" si="2179"/>
        <v>0</v>
      </c>
      <c r="II259" s="64">
        <f t="shared" si="2179"/>
        <v>0</v>
      </c>
      <c r="IJ259" s="64">
        <f t="shared" si="2179"/>
        <v>0</v>
      </c>
      <c r="IK259" s="64">
        <f t="shared" si="2179"/>
        <v>0</v>
      </c>
      <c r="IL259" s="64">
        <f t="shared" si="2179"/>
        <v>0</v>
      </c>
      <c r="IM259" s="64">
        <f t="shared" si="2179"/>
        <v>0</v>
      </c>
      <c r="IN259" s="64">
        <f t="shared" si="2179"/>
        <v>0</v>
      </c>
      <c r="IO259" s="64">
        <f t="shared" si="2179"/>
        <v>0</v>
      </c>
      <c r="IP259" s="64">
        <f t="shared" si="2179"/>
        <v>0</v>
      </c>
      <c r="IQ259" s="64">
        <f t="shared" si="2179"/>
        <v>0</v>
      </c>
      <c r="IR259" s="65">
        <f t="shared" si="2179"/>
        <v>0</v>
      </c>
      <c r="IS259" s="64">
        <f t="shared" si="2179"/>
        <v>0</v>
      </c>
      <c r="IT259" s="64">
        <f t="shared" si="2179"/>
        <v>0</v>
      </c>
      <c r="IU259" s="64">
        <f t="shared" si="2179"/>
        <v>0</v>
      </c>
      <c r="IV259" s="111">
        <f t="shared" si="2179"/>
        <v>0</v>
      </c>
      <c r="IW259" s="65">
        <f t="shared" si="2179"/>
        <v>0</v>
      </c>
      <c r="IX259" s="64">
        <f t="shared" si="2179"/>
        <v>0</v>
      </c>
      <c r="IY259" s="64">
        <f t="shared" si="2179"/>
        <v>0</v>
      </c>
      <c r="IZ259" s="64">
        <f t="shared" si="2179"/>
        <v>0</v>
      </c>
      <c r="JA259" s="64">
        <f t="shared" si="2179"/>
        <v>0</v>
      </c>
      <c r="JB259" s="64">
        <f t="shared" si="2179"/>
        <v>0</v>
      </c>
      <c r="JC259" s="64">
        <f t="shared" si="2179"/>
        <v>0</v>
      </c>
      <c r="JD259" s="64">
        <f t="shared" si="2179"/>
        <v>0</v>
      </c>
      <c r="JE259" s="64">
        <f t="shared" si="2179"/>
        <v>0</v>
      </c>
      <c r="JF259" s="64">
        <f t="shared" si="2179"/>
        <v>0</v>
      </c>
      <c r="JG259" s="64">
        <f t="shared" si="2179"/>
        <v>0</v>
      </c>
      <c r="JH259" s="65">
        <f t="shared" si="2179"/>
        <v>0</v>
      </c>
      <c r="JI259" s="64">
        <f t="shared" si="2179"/>
        <v>0</v>
      </c>
      <c r="JJ259" s="64">
        <f t="shared" si="2179"/>
        <v>0</v>
      </c>
      <c r="JK259" s="64">
        <f t="shared" si="2179"/>
        <v>0</v>
      </c>
      <c r="JL259" s="111">
        <f t="shared" si="2179"/>
        <v>0</v>
      </c>
      <c r="JM259" s="65">
        <f t="shared" si="2179"/>
        <v>0</v>
      </c>
      <c r="JN259" s="64">
        <f t="shared" si="2179"/>
        <v>0</v>
      </c>
      <c r="JO259" s="64">
        <f t="shared" si="2179"/>
        <v>0</v>
      </c>
      <c r="JP259" s="64">
        <f t="shared" si="2179"/>
        <v>0</v>
      </c>
      <c r="JQ259" s="64">
        <f t="shared" si="2179"/>
        <v>0</v>
      </c>
      <c r="JR259" s="64">
        <f t="shared" si="2179"/>
        <v>0</v>
      </c>
      <c r="JS259" s="64">
        <f t="shared" si="2179"/>
        <v>0</v>
      </c>
      <c r="JT259" s="64">
        <f t="shared" si="2179"/>
        <v>0</v>
      </c>
      <c r="JU259" s="64">
        <f t="shared" si="2179"/>
        <v>0</v>
      </c>
      <c r="JV259" s="64">
        <f t="shared" si="2179"/>
        <v>0</v>
      </c>
      <c r="JW259" s="64">
        <f t="shared" si="2179"/>
        <v>0</v>
      </c>
      <c r="JX259" s="65">
        <f t="shared" ref="JX259:MT259" si="2180">SUM(JX260:JX261)</f>
        <v>0</v>
      </c>
      <c r="JY259" s="64">
        <f t="shared" si="2180"/>
        <v>0</v>
      </c>
      <c r="JZ259" s="64">
        <f t="shared" si="2180"/>
        <v>0</v>
      </c>
      <c r="KA259" s="64">
        <f t="shared" si="2180"/>
        <v>0</v>
      </c>
      <c r="KB259" s="111">
        <f t="shared" si="2180"/>
        <v>0</v>
      </c>
      <c r="KC259" s="65">
        <f t="shared" si="2180"/>
        <v>0</v>
      </c>
      <c r="KD259" s="64">
        <f t="shared" si="2180"/>
        <v>0</v>
      </c>
      <c r="KE259" s="64">
        <f t="shared" si="2180"/>
        <v>0</v>
      </c>
      <c r="KF259" s="64">
        <f t="shared" si="2180"/>
        <v>0</v>
      </c>
      <c r="KG259" s="64">
        <f t="shared" si="2180"/>
        <v>0</v>
      </c>
      <c r="KH259" s="64">
        <f t="shared" si="2180"/>
        <v>0</v>
      </c>
      <c r="KI259" s="64">
        <f t="shared" si="2180"/>
        <v>0</v>
      </c>
      <c r="KJ259" s="64">
        <f t="shared" si="2180"/>
        <v>0</v>
      </c>
      <c r="KK259" s="64">
        <f t="shared" si="2180"/>
        <v>0</v>
      </c>
      <c r="KL259" s="64">
        <f t="shared" si="2180"/>
        <v>0</v>
      </c>
      <c r="KM259" s="64">
        <f t="shared" si="2180"/>
        <v>0</v>
      </c>
      <c r="KN259" s="65">
        <f t="shared" si="2180"/>
        <v>0</v>
      </c>
      <c r="KO259" s="64">
        <f t="shared" si="2180"/>
        <v>0</v>
      </c>
      <c r="KP259" s="64">
        <f t="shared" si="2180"/>
        <v>0</v>
      </c>
      <c r="KQ259" s="64">
        <f t="shared" si="2180"/>
        <v>0</v>
      </c>
      <c r="KR259" s="64">
        <f t="shared" si="2180"/>
        <v>0</v>
      </c>
      <c r="KS259" s="64">
        <f t="shared" si="2180"/>
        <v>0</v>
      </c>
      <c r="KT259" s="64">
        <f t="shared" si="2180"/>
        <v>0</v>
      </c>
      <c r="KU259" s="64">
        <f t="shared" si="2180"/>
        <v>0</v>
      </c>
      <c r="KV259" s="64">
        <f t="shared" si="2180"/>
        <v>0</v>
      </c>
      <c r="KW259" s="64">
        <f t="shared" si="2180"/>
        <v>0</v>
      </c>
      <c r="KX259" s="64">
        <f t="shared" si="2180"/>
        <v>0</v>
      </c>
      <c r="KY259" s="64">
        <f t="shared" si="2180"/>
        <v>0</v>
      </c>
      <c r="KZ259" s="64">
        <f t="shared" si="2180"/>
        <v>0</v>
      </c>
      <c r="LA259" s="64">
        <f t="shared" si="2180"/>
        <v>0</v>
      </c>
      <c r="LB259" s="111">
        <f t="shared" si="2180"/>
        <v>0</v>
      </c>
      <c r="LC259" s="153">
        <f t="shared" si="2180"/>
        <v>0</v>
      </c>
      <c r="LD259" s="65">
        <f t="shared" si="2180"/>
        <v>0</v>
      </c>
      <c r="LE259" s="64">
        <f t="shared" si="2180"/>
        <v>0</v>
      </c>
      <c r="LF259" s="64">
        <f t="shared" si="2180"/>
        <v>0</v>
      </c>
      <c r="LG259" s="64">
        <f t="shared" si="2180"/>
        <v>0</v>
      </c>
      <c r="LH259" s="64">
        <f t="shared" si="2180"/>
        <v>0</v>
      </c>
      <c r="LI259" s="64">
        <f t="shared" si="2180"/>
        <v>0</v>
      </c>
      <c r="LJ259" s="64">
        <f t="shared" si="2180"/>
        <v>0</v>
      </c>
      <c r="LK259" s="64">
        <f t="shared" si="2180"/>
        <v>0</v>
      </c>
      <c r="LL259" s="64">
        <f t="shared" si="2180"/>
        <v>0</v>
      </c>
      <c r="LM259" s="64">
        <f t="shared" si="2180"/>
        <v>0</v>
      </c>
      <c r="LN259" s="64">
        <f t="shared" si="2180"/>
        <v>0</v>
      </c>
      <c r="LO259" s="65">
        <f t="shared" si="2180"/>
        <v>0</v>
      </c>
      <c r="LP259" s="64">
        <f t="shared" si="2180"/>
        <v>0</v>
      </c>
      <c r="LQ259" s="64">
        <f t="shared" si="2180"/>
        <v>0</v>
      </c>
      <c r="LR259" s="64">
        <f t="shared" si="2180"/>
        <v>0</v>
      </c>
      <c r="LS259" s="111">
        <f t="shared" si="2180"/>
        <v>0</v>
      </c>
      <c r="LT259" s="65">
        <f t="shared" si="2180"/>
        <v>0</v>
      </c>
      <c r="LU259" s="64">
        <f t="shared" si="2180"/>
        <v>0</v>
      </c>
      <c r="LV259" s="64">
        <f t="shared" si="2180"/>
        <v>0</v>
      </c>
      <c r="LW259" s="64">
        <f t="shared" si="2180"/>
        <v>0</v>
      </c>
      <c r="LX259" s="64">
        <f t="shared" si="2180"/>
        <v>0</v>
      </c>
      <c r="LY259" s="64">
        <f t="shared" si="2180"/>
        <v>0</v>
      </c>
      <c r="LZ259" s="64">
        <f t="shared" si="2180"/>
        <v>0</v>
      </c>
      <c r="MA259" s="64">
        <f t="shared" si="2180"/>
        <v>0</v>
      </c>
      <c r="MB259" s="64">
        <f t="shared" si="2180"/>
        <v>0</v>
      </c>
      <c r="MC259" s="64">
        <f t="shared" si="2180"/>
        <v>0</v>
      </c>
      <c r="MD259" s="64">
        <f t="shared" si="2180"/>
        <v>0</v>
      </c>
      <c r="ME259" s="65">
        <f t="shared" si="2180"/>
        <v>0</v>
      </c>
      <c r="MF259" s="64">
        <f t="shared" si="2180"/>
        <v>0</v>
      </c>
      <c r="MG259" s="64">
        <f t="shared" si="2180"/>
        <v>0</v>
      </c>
      <c r="MH259" s="64">
        <f t="shared" si="2180"/>
        <v>0</v>
      </c>
      <c r="MI259" s="111">
        <f t="shared" si="2180"/>
        <v>0</v>
      </c>
      <c r="MJ259" s="65">
        <f t="shared" si="2180"/>
        <v>0</v>
      </c>
      <c r="MK259" s="64">
        <f t="shared" si="2180"/>
        <v>0</v>
      </c>
      <c r="ML259" s="64">
        <f t="shared" si="2180"/>
        <v>0</v>
      </c>
      <c r="MM259" s="64">
        <f t="shared" si="2180"/>
        <v>0</v>
      </c>
      <c r="MN259" s="64">
        <f t="shared" si="2180"/>
        <v>0</v>
      </c>
      <c r="MO259" s="64">
        <f t="shared" si="2180"/>
        <v>0</v>
      </c>
      <c r="MP259" s="64">
        <f t="shared" si="2180"/>
        <v>0</v>
      </c>
      <c r="MQ259" s="64">
        <f t="shared" si="2180"/>
        <v>0</v>
      </c>
      <c r="MR259" s="64">
        <f t="shared" si="2180"/>
        <v>0</v>
      </c>
      <c r="MS259" s="64">
        <f t="shared" si="2180"/>
        <v>0</v>
      </c>
      <c r="MT259" s="64">
        <f t="shared" si="2180"/>
        <v>0</v>
      </c>
      <c r="MU259" s="65">
        <f t="shared" ref="MU259:PF259" si="2181">SUM(MU260:MU261)</f>
        <v>0</v>
      </c>
      <c r="MV259" s="64">
        <f t="shared" si="2181"/>
        <v>0</v>
      </c>
      <c r="MW259" s="64">
        <f t="shared" si="2181"/>
        <v>0</v>
      </c>
      <c r="MX259" s="64">
        <f t="shared" si="2181"/>
        <v>0</v>
      </c>
      <c r="MY259" s="111">
        <f t="shared" si="2181"/>
        <v>0</v>
      </c>
      <c r="MZ259" s="65">
        <f t="shared" si="2181"/>
        <v>0</v>
      </c>
      <c r="NA259" s="64">
        <f t="shared" si="2181"/>
        <v>0</v>
      </c>
      <c r="NB259" s="64">
        <f t="shared" si="2181"/>
        <v>0</v>
      </c>
      <c r="NC259" s="64">
        <f t="shared" si="2181"/>
        <v>0</v>
      </c>
      <c r="ND259" s="64">
        <f t="shared" si="2181"/>
        <v>0</v>
      </c>
      <c r="NE259" s="64">
        <f t="shared" si="2181"/>
        <v>0</v>
      </c>
      <c r="NF259" s="64">
        <f t="shared" si="2181"/>
        <v>0</v>
      </c>
      <c r="NG259" s="64">
        <f t="shared" si="2181"/>
        <v>0</v>
      </c>
      <c r="NH259" s="64">
        <f t="shared" si="2181"/>
        <v>0</v>
      </c>
      <c r="NI259" s="64">
        <f t="shared" si="2181"/>
        <v>0</v>
      </c>
      <c r="NJ259" s="64">
        <f t="shared" si="2181"/>
        <v>0</v>
      </c>
      <c r="NK259" s="65">
        <f t="shared" si="2181"/>
        <v>0</v>
      </c>
      <c r="NL259" s="64">
        <f t="shared" si="2181"/>
        <v>0</v>
      </c>
      <c r="NM259" s="64">
        <f t="shared" si="2181"/>
        <v>0</v>
      </c>
      <c r="NN259" s="64">
        <f t="shared" si="2181"/>
        <v>0</v>
      </c>
      <c r="NO259" s="111">
        <f t="shared" si="2181"/>
        <v>0</v>
      </c>
      <c r="NP259" s="65">
        <f t="shared" si="2181"/>
        <v>0</v>
      </c>
      <c r="NQ259" s="64">
        <f t="shared" si="2181"/>
        <v>0</v>
      </c>
      <c r="NR259" s="64">
        <f t="shared" si="2181"/>
        <v>0</v>
      </c>
      <c r="NS259" s="64">
        <f t="shared" si="2181"/>
        <v>0</v>
      </c>
      <c r="NT259" s="64">
        <f t="shared" si="2181"/>
        <v>0</v>
      </c>
      <c r="NU259" s="64">
        <f t="shared" si="2181"/>
        <v>0</v>
      </c>
      <c r="NV259" s="64">
        <f t="shared" si="2181"/>
        <v>0</v>
      </c>
      <c r="NW259" s="64">
        <f t="shared" si="2181"/>
        <v>0</v>
      </c>
      <c r="NX259" s="64">
        <f t="shared" si="2181"/>
        <v>0</v>
      </c>
      <c r="NY259" s="64">
        <f t="shared" si="2181"/>
        <v>0</v>
      </c>
      <c r="NZ259" s="64">
        <f t="shared" si="2181"/>
        <v>0</v>
      </c>
      <c r="OA259" s="65">
        <f t="shared" si="2181"/>
        <v>0</v>
      </c>
      <c r="OB259" s="64">
        <f t="shared" si="2181"/>
        <v>0</v>
      </c>
      <c r="OC259" s="64">
        <f t="shared" si="2181"/>
        <v>0</v>
      </c>
      <c r="OD259" s="64">
        <f t="shared" si="2181"/>
        <v>0</v>
      </c>
      <c r="OE259" s="111">
        <f t="shared" si="2181"/>
        <v>0</v>
      </c>
      <c r="OF259" s="65">
        <f t="shared" si="2181"/>
        <v>0</v>
      </c>
      <c r="OG259" s="64">
        <f t="shared" si="2181"/>
        <v>0</v>
      </c>
      <c r="OH259" s="64">
        <f t="shared" si="2181"/>
        <v>0</v>
      </c>
      <c r="OI259" s="64">
        <f t="shared" si="2181"/>
        <v>0</v>
      </c>
      <c r="OJ259" s="64">
        <f t="shared" si="2181"/>
        <v>0</v>
      </c>
      <c r="OK259" s="64">
        <f t="shared" si="2181"/>
        <v>0</v>
      </c>
      <c r="OL259" s="64">
        <f t="shared" si="2181"/>
        <v>0</v>
      </c>
      <c r="OM259" s="64">
        <f t="shared" si="2181"/>
        <v>0</v>
      </c>
      <c r="ON259" s="64">
        <f t="shared" si="2181"/>
        <v>0</v>
      </c>
      <c r="OO259" s="64">
        <f t="shared" si="2181"/>
        <v>0</v>
      </c>
      <c r="OP259" s="64">
        <f t="shared" si="2181"/>
        <v>0</v>
      </c>
      <c r="OQ259" s="65">
        <f t="shared" si="2181"/>
        <v>0</v>
      </c>
      <c r="OR259" s="64">
        <f t="shared" si="2181"/>
        <v>0</v>
      </c>
      <c r="OS259" s="64">
        <f t="shared" si="2181"/>
        <v>0</v>
      </c>
      <c r="OT259" s="64">
        <f t="shared" si="2181"/>
        <v>0</v>
      </c>
      <c r="OU259" s="111">
        <f t="shared" si="2181"/>
        <v>0</v>
      </c>
      <c r="OV259" s="65">
        <f t="shared" si="2181"/>
        <v>0</v>
      </c>
      <c r="OW259" s="64">
        <f t="shared" si="2181"/>
        <v>0</v>
      </c>
      <c r="OX259" s="64">
        <f t="shared" si="2181"/>
        <v>0</v>
      </c>
      <c r="OY259" s="64">
        <f t="shared" si="2181"/>
        <v>0</v>
      </c>
      <c r="OZ259" s="64">
        <f t="shared" si="2181"/>
        <v>0</v>
      </c>
      <c r="PA259" s="64">
        <f t="shared" si="2181"/>
        <v>0</v>
      </c>
      <c r="PB259" s="64">
        <f t="shared" si="2181"/>
        <v>0</v>
      </c>
      <c r="PC259" s="64">
        <f t="shared" si="2181"/>
        <v>0</v>
      </c>
      <c r="PD259" s="64">
        <f t="shared" si="2181"/>
        <v>0</v>
      </c>
      <c r="PE259" s="64">
        <f t="shared" si="2181"/>
        <v>0</v>
      </c>
      <c r="PF259" s="64">
        <f t="shared" si="2181"/>
        <v>0</v>
      </c>
      <c r="PG259" s="65">
        <f t="shared" ref="PG259:RR259" si="2182">SUM(PG260:PG261)</f>
        <v>0</v>
      </c>
      <c r="PH259" s="64">
        <f t="shared" si="2182"/>
        <v>0</v>
      </c>
      <c r="PI259" s="64">
        <f t="shared" si="2182"/>
        <v>0</v>
      </c>
      <c r="PJ259" s="64">
        <f t="shared" si="2182"/>
        <v>0</v>
      </c>
      <c r="PK259" s="111">
        <f t="shared" si="2182"/>
        <v>0</v>
      </c>
      <c r="PL259" s="65">
        <f t="shared" si="2182"/>
        <v>0</v>
      </c>
      <c r="PM259" s="64">
        <f t="shared" si="2182"/>
        <v>0</v>
      </c>
      <c r="PN259" s="64">
        <f t="shared" si="2182"/>
        <v>0</v>
      </c>
      <c r="PO259" s="64">
        <f t="shared" si="2182"/>
        <v>0</v>
      </c>
      <c r="PP259" s="64">
        <f t="shared" si="2182"/>
        <v>0</v>
      </c>
      <c r="PQ259" s="64">
        <f t="shared" si="2182"/>
        <v>0</v>
      </c>
      <c r="PR259" s="64">
        <f t="shared" si="2182"/>
        <v>0</v>
      </c>
      <c r="PS259" s="64">
        <f t="shared" si="2182"/>
        <v>0</v>
      </c>
      <c r="PT259" s="64">
        <f t="shared" si="2182"/>
        <v>0</v>
      </c>
      <c r="PU259" s="64">
        <f t="shared" si="2182"/>
        <v>0</v>
      </c>
      <c r="PV259" s="64">
        <f t="shared" si="2182"/>
        <v>0</v>
      </c>
      <c r="PW259" s="65">
        <f t="shared" si="2182"/>
        <v>0</v>
      </c>
      <c r="PX259" s="64">
        <f t="shared" si="2182"/>
        <v>0</v>
      </c>
      <c r="PY259" s="64">
        <f t="shared" si="2182"/>
        <v>0</v>
      </c>
      <c r="PZ259" s="64">
        <f t="shared" si="2182"/>
        <v>0</v>
      </c>
      <c r="QA259" s="111">
        <f t="shared" si="2182"/>
        <v>0</v>
      </c>
      <c r="QB259" s="65">
        <f t="shared" si="2182"/>
        <v>0</v>
      </c>
      <c r="QC259" s="64">
        <f t="shared" si="2182"/>
        <v>0</v>
      </c>
      <c r="QD259" s="64">
        <f t="shared" si="2182"/>
        <v>0</v>
      </c>
      <c r="QE259" s="64">
        <f t="shared" si="2182"/>
        <v>0</v>
      </c>
      <c r="QF259" s="64">
        <f t="shared" si="2182"/>
        <v>0</v>
      </c>
      <c r="QG259" s="64">
        <f t="shared" si="2182"/>
        <v>0</v>
      </c>
      <c r="QH259" s="64">
        <f t="shared" si="2182"/>
        <v>0</v>
      </c>
      <c r="QI259" s="64">
        <f t="shared" si="2182"/>
        <v>0</v>
      </c>
      <c r="QJ259" s="64">
        <f t="shared" si="2182"/>
        <v>0</v>
      </c>
      <c r="QK259" s="64">
        <f t="shared" si="2182"/>
        <v>0</v>
      </c>
      <c r="QL259" s="64">
        <f t="shared" si="2182"/>
        <v>0</v>
      </c>
      <c r="QM259" s="65">
        <f t="shared" si="2182"/>
        <v>0</v>
      </c>
      <c r="QN259" s="64">
        <f t="shared" si="2182"/>
        <v>0</v>
      </c>
      <c r="QO259" s="64">
        <f t="shared" si="2182"/>
        <v>0</v>
      </c>
      <c r="QP259" s="64">
        <f t="shared" si="2182"/>
        <v>0</v>
      </c>
      <c r="QQ259" s="111">
        <f t="shared" si="2182"/>
        <v>0</v>
      </c>
      <c r="QR259" s="65">
        <f t="shared" si="2182"/>
        <v>0</v>
      </c>
      <c r="QS259" s="64">
        <f t="shared" si="2182"/>
        <v>0</v>
      </c>
      <c r="QT259" s="64">
        <f t="shared" si="2182"/>
        <v>0</v>
      </c>
      <c r="QU259" s="64">
        <f t="shared" si="2182"/>
        <v>0</v>
      </c>
      <c r="QV259" s="64">
        <f t="shared" si="2182"/>
        <v>0</v>
      </c>
      <c r="QW259" s="64">
        <f t="shared" si="2182"/>
        <v>0</v>
      </c>
      <c r="QX259" s="64">
        <f t="shared" si="2182"/>
        <v>0</v>
      </c>
      <c r="QY259" s="64">
        <f t="shared" si="2182"/>
        <v>0</v>
      </c>
      <c r="QZ259" s="64">
        <f t="shared" si="2182"/>
        <v>0</v>
      </c>
      <c r="RA259" s="64">
        <f t="shared" si="2182"/>
        <v>0</v>
      </c>
      <c r="RB259" s="64">
        <f t="shared" si="2182"/>
        <v>0</v>
      </c>
      <c r="RC259" s="65">
        <f t="shared" si="2182"/>
        <v>0</v>
      </c>
      <c r="RD259" s="64">
        <f t="shared" si="2182"/>
        <v>0</v>
      </c>
      <c r="RE259" s="64">
        <f t="shared" si="2182"/>
        <v>0</v>
      </c>
      <c r="RF259" s="64">
        <f t="shared" si="2182"/>
        <v>0</v>
      </c>
      <c r="RG259" s="64">
        <f t="shared" si="2182"/>
        <v>0</v>
      </c>
      <c r="RH259" s="64">
        <f t="shared" si="2182"/>
        <v>0</v>
      </c>
      <c r="RI259" s="64">
        <f t="shared" si="2182"/>
        <v>0</v>
      </c>
      <c r="RJ259" s="64">
        <f t="shared" si="2182"/>
        <v>0</v>
      </c>
      <c r="RK259" s="64">
        <f t="shared" si="2182"/>
        <v>0</v>
      </c>
      <c r="RL259" s="64">
        <f t="shared" si="2182"/>
        <v>0</v>
      </c>
      <c r="RM259" s="64">
        <f t="shared" si="2182"/>
        <v>0</v>
      </c>
      <c r="RN259" s="64">
        <f t="shared" si="2182"/>
        <v>0</v>
      </c>
      <c r="RO259" s="64">
        <f t="shared" si="2182"/>
        <v>0</v>
      </c>
      <c r="RP259" s="64">
        <f t="shared" si="2182"/>
        <v>0</v>
      </c>
      <c r="RQ259" s="111">
        <f t="shared" si="2182"/>
        <v>0</v>
      </c>
      <c r="RR259" s="153">
        <f t="shared" si="2182"/>
        <v>0</v>
      </c>
      <c r="RS259" s="65">
        <f t="shared" ref="RS259:UD259" si="2183">SUM(RS260:RS261)</f>
        <v>0</v>
      </c>
      <c r="RT259" s="64">
        <f t="shared" si="2183"/>
        <v>0</v>
      </c>
      <c r="RU259" s="64">
        <f t="shared" si="2183"/>
        <v>0</v>
      </c>
      <c r="RV259" s="64">
        <f t="shared" si="2183"/>
        <v>0</v>
      </c>
      <c r="RW259" s="64">
        <f t="shared" si="2183"/>
        <v>0</v>
      </c>
      <c r="RX259" s="64">
        <f t="shared" si="2183"/>
        <v>0</v>
      </c>
      <c r="RY259" s="64">
        <f t="shared" si="2183"/>
        <v>0</v>
      </c>
      <c r="RZ259" s="64">
        <f t="shared" si="2183"/>
        <v>0</v>
      </c>
      <c r="SA259" s="64">
        <f t="shared" si="2183"/>
        <v>0</v>
      </c>
      <c r="SB259" s="64">
        <f t="shared" si="2183"/>
        <v>0</v>
      </c>
      <c r="SC259" s="64">
        <f t="shared" si="2183"/>
        <v>0</v>
      </c>
      <c r="SD259" s="65">
        <f t="shared" si="2183"/>
        <v>0</v>
      </c>
      <c r="SE259" s="64">
        <f t="shared" si="2183"/>
        <v>0</v>
      </c>
      <c r="SF259" s="64">
        <f t="shared" si="2183"/>
        <v>0</v>
      </c>
      <c r="SG259" s="64">
        <f t="shared" si="2183"/>
        <v>0</v>
      </c>
      <c r="SH259" s="111">
        <f t="shared" si="2183"/>
        <v>0</v>
      </c>
      <c r="SI259" s="65">
        <f t="shared" si="2183"/>
        <v>0</v>
      </c>
      <c r="SJ259" s="64">
        <f t="shared" si="2183"/>
        <v>0</v>
      </c>
      <c r="SK259" s="64">
        <f t="shared" si="2183"/>
        <v>0</v>
      </c>
      <c r="SL259" s="64">
        <f t="shared" si="2183"/>
        <v>0</v>
      </c>
      <c r="SM259" s="64">
        <f t="shared" si="2183"/>
        <v>0</v>
      </c>
      <c r="SN259" s="64">
        <f t="shared" si="2183"/>
        <v>0</v>
      </c>
      <c r="SO259" s="64">
        <f t="shared" si="2183"/>
        <v>0</v>
      </c>
      <c r="SP259" s="64">
        <f t="shared" si="2183"/>
        <v>0</v>
      </c>
      <c r="SQ259" s="64">
        <f t="shared" si="2183"/>
        <v>0</v>
      </c>
      <c r="SR259" s="64">
        <f t="shared" si="2183"/>
        <v>0</v>
      </c>
      <c r="SS259" s="64">
        <f t="shared" si="2183"/>
        <v>0</v>
      </c>
      <c r="ST259" s="65">
        <f t="shared" si="2183"/>
        <v>0</v>
      </c>
      <c r="SU259" s="64">
        <f t="shared" si="2183"/>
        <v>0</v>
      </c>
      <c r="SV259" s="64">
        <f t="shared" si="2183"/>
        <v>0</v>
      </c>
      <c r="SW259" s="64">
        <f t="shared" si="2183"/>
        <v>0</v>
      </c>
      <c r="SX259" s="111">
        <f t="shared" si="2183"/>
        <v>0</v>
      </c>
      <c r="SY259" s="65">
        <f t="shared" si="2183"/>
        <v>0</v>
      </c>
      <c r="SZ259" s="64">
        <f t="shared" si="2183"/>
        <v>0</v>
      </c>
      <c r="TA259" s="64">
        <f t="shared" si="2183"/>
        <v>0</v>
      </c>
      <c r="TB259" s="64">
        <f t="shared" si="2183"/>
        <v>0</v>
      </c>
      <c r="TC259" s="64">
        <f t="shared" si="2183"/>
        <v>0</v>
      </c>
      <c r="TD259" s="64">
        <f t="shared" si="2183"/>
        <v>0</v>
      </c>
      <c r="TE259" s="64">
        <f t="shared" si="2183"/>
        <v>0</v>
      </c>
      <c r="TF259" s="64">
        <f t="shared" si="2183"/>
        <v>0</v>
      </c>
      <c r="TG259" s="64">
        <f t="shared" si="2183"/>
        <v>0</v>
      </c>
      <c r="TH259" s="64">
        <f t="shared" si="2183"/>
        <v>0</v>
      </c>
      <c r="TI259" s="64">
        <f t="shared" si="2183"/>
        <v>0</v>
      </c>
      <c r="TJ259" s="65">
        <f t="shared" si="2183"/>
        <v>0</v>
      </c>
      <c r="TK259" s="64">
        <f t="shared" si="2183"/>
        <v>0</v>
      </c>
      <c r="TL259" s="64">
        <f t="shared" si="2183"/>
        <v>0</v>
      </c>
      <c r="TM259" s="64">
        <f t="shared" si="2183"/>
        <v>0</v>
      </c>
      <c r="TN259" s="111">
        <f t="shared" si="2183"/>
        <v>0</v>
      </c>
      <c r="TO259" s="65">
        <f t="shared" si="2183"/>
        <v>0</v>
      </c>
      <c r="TP259" s="64">
        <f t="shared" si="2183"/>
        <v>0</v>
      </c>
      <c r="TQ259" s="64">
        <f t="shared" si="2183"/>
        <v>0</v>
      </c>
      <c r="TR259" s="64">
        <f t="shared" si="2183"/>
        <v>0</v>
      </c>
      <c r="TS259" s="64">
        <f t="shared" si="2183"/>
        <v>0</v>
      </c>
      <c r="TT259" s="64">
        <f t="shared" si="2183"/>
        <v>0</v>
      </c>
      <c r="TU259" s="64">
        <f t="shared" si="2183"/>
        <v>0</v>
      </c>
      <c r="TV259" s="64">
        <f t="shared" si="2183"/>
        <v>0</v>
      </c>
      <c r="TW259" s="64">
        <f t="shared" si="2183"/>
        <v>0</v>
      </c>
      <c r="TX259" s="64">
        <f t="shared" si="2183"/>
        <v>0</v>
      </c>
      <c r="TY259" s="64">
        <f t="shared" si="2183"/>
        <v>0</v>
      </c>
      <c r="TZ259" s="65">
        <f t="shared" si="2183"/>
        <v>0</v>
      </c>
      <c r="UA259" s="64">
        <f t="shared" si="2183"/>
        <v>0</v>
      </c>
      <c r="UB259" s="64">
        <f t="shared" si="2183"/>
        <v>0</v>
      </c>
      <c r="UC259" s="64">
        <f t="shared" si="2183"/>
        <v>0</v>
      </c>
      <c r="UD259" s="111">
        <f t="shared" si="2183"/>
        <v>0</v>
      </c>
      <c r="UE259" s="65">
        <f t="shared" ref="UE259:VD259" si="2184">SUM(UE260:UE261)</f>
        <v>0</v>
      </c>
      <c r="UF259" s="64">
        <f t="shared" si="2184"/>
        <v>0</v>
      </c>
      <c r="UG259" s="64">
        <f t="shared" si="2184"/>
        <v>0</v>
      </c>
      <c r="UH259" s="64">
        <f t="shared" si="2184"/>
        <v>0</v>
      </c>
      <c r="UI259" s="64">
        <f t="shared" si="2184"/>
        <v>0</v>
      </c>
      <c r="UJ259" s="64">
        <f t="shared" si="2184"/>
        <v>0</v>
      </c>
      <c r="UK259" s="64">
        <f t="shared" si="2184"/>
        <v>0</v>
      </c>
      <c r="UL259" s="64">
        <f t="shared" si="2184"/>
        <v>0</v>
      </c>
      <c r="UM259" s="64">
        <f t="shared" si="2184"/>
        <v>0</v>
      </c>
      <c r="UN259" s="64">
        <f t="shared" si="2184"/>
        <v>0</v>
      </c>
      <c r="UO259" s="64">
        <f t="shared" si="2184"/>
        <v>0</v>
      </c>
      <c r="UP259" s="65">
        <f t="shared" si="2184"/>
        <v>0</v>
      </c>
      <c r="UQ259" s="64">
        <f t="shared" si="2184"/>
        <v>0</v>
      </c>
      <c r="UR259" s="64">
        <f t="shared" si="2184"/>
        <v>0</v>
      </c>
      <c r="US259" s="64">
        <f t="shared" si="2184"/>
        <v>0</v>
      </c>
      <c r="UT259" s="64">
        <f t="shared" si="2184"/>
        <v>0</v>
      </c>
      <c r="UU259" s="64">
        <f t="shared" si="2184"/>
        <v>0</v>
      </c>
      <c r="UV259" s="64">
        <f t="shared" si="2184"/>
        <v>0</v>
      </c>
      <c r="UW259" s="64">
        <f t="shared" si="2184"/>
        <v>0</v>
      </c>
      <c r="UX259" s="64">
        <f t="shared" si="2184"/>
        <v>0</v>
      </c>
      <c r="UY259" s="64">
        <f t="shared" si="2184"/>
        <v>0</v>
      </c>
      <c r="UZ259" s="64">
        <f t="shared" si="2184"/>
        <v>0</v>
      </c>
      <c r="VA259" s="64">
        <f t="shared" si="2184"/>
        <v>0</v>
      </c>
      <c r="VB259" s="64">
        <f t="shared" si="2184"/>
        <v>0</v>
      </c>
      <c r="VC259" s="64">
        <f t="shared" si="2184"/>
        <v>0</v>
      </c>
      <c r="VD259" s="111">
        <f t="shared" si="2184"/>
        <v>0</v>
      </c>
      <c r="VE259" s="9" t="str">
        <f t="shared" si="1698"/>
        <v>-</v>
      </c>
    </row>
    <row r="260" spans="1:577" ht="20.149999999999999" customHeight="1">
      <c r="A260" s="18"/>
      <c r="B260" s="18"/>
      <c r="C260" s="22">
        <v>65031</v>
      </c>
      <c r="D260" s="23" t="s">
        <v>238</v>
      </c>
      <c r="E260" s="191">
        <f>SUM(F260:I260)</f>
        <v>0</v>
      </c>
      <c r="F260" s="192"/>
      <c r="G260" s="192"/>
      <c r="H260" s="193"/>
      <c r="I260" s="227"/>
      <c r="J260" s="239">
        <f t="shared" ref="J260:J261" si="2185">SUM(K260:Y260)</f>
        <v>0</v>
      </c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9"/>
      <c r="V260" s="58"/>
      <c r="W260" s="58"/>
      <c r="X260" s="58"/>
      <c r="Y260" s="108"/>
      <c r="Z260" s="167">
        <f t="shared" ref="Z260:Z261" si="2186">SUM(AA260:AO260)</f>
        <v>0</v>
      </c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/>
      <c r="AL260" s="58"/>
      <c r="AM260" s="58"/>
      <c r="AN260" s="58"/>
      <c r="AO260" s="108"/>
      <c r="AP260" s="167">
        <f t="shared" ref="AP260:AP261" si="2187">SUM(AQ260:BE260)</f>
        <v>0</v>
      </c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9"/>
      <c r="BB260" s="58"/>
      <c r="BC260" s="58"/>
      <c r="BD260" s="58"/>
      <c r="BE260" s="108"/>
      <c r="BF260" s="167">
        <f t="shared" ref="BF260:BF261" si="2188">SUM(BG260:BU260)</f>
        <v>0</v>
      </c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9"/>
      <c r="BR260" s="58"/>
      <c r="BS260" s="58"/>
      <c r="BT260" s="58"/>
      <c r="BU260" s="108"/>
      <c r="BV260" s="167">
        <f t="shared" ref="BV260:BV261" si="2189">SUM(BW260:CU260)</f>
        <v>0</v>
      </c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9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108"/>
      <c r="CV260" s="171"/>
      <c r="CW260" s="167">
        <f t="shared" ref="CW260:CW261" si="2190">SUM(CX260:DL260)</f>
        <v>0</v>
      </c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9"/>
      <c r="DI260" s="58"/>
      <c r="DJ260" s="58"/>
      <c r="DK260" s="58"/>
      <c r="DL260" s="108"/>
      <c r="DM260" s="167">
        <f t="shared" ref="DM260:DM261" si="2191">SUM(DN260:EB260)</f>
        <v>0</v>
      </c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9"/>
      <c r="DY260" s="58"/>
      <c r="DZ260" s="58"/>
      <c r="EA260" s="58"/>
      <c r="EB260" s="108"/>
      <c r="EC260" s="167">
        <f t="shared" ref="EC260:EC261" si="2192">SUM(ED260:ER260)</f>
        <v>0</v>
      </c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9"/>
      <c r="EO260" s="58"/>
      <c r="EP260" s="58"/>
      <c r="EQ260" s="58"/>
      <c r="ER260" s="108"/>
      <c r="ES260" s="167">
        <f t="shared" ref="ES260:ES261" si="2193">SUM(ET260:FH260)</f>
        <v>0</v>
      </c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9"/>
      <c r="FE260" s="58"/>
      <c r="FF260" s="58"/>
      <c r="FG260" s="58"/>
      <c r="FH260" s="108"/>
      <c r="FI260" s="167">
        <f t="shared" ref="FI260:FI261" si="2194">SUM(FJ260:FX260)</f>
        <v>0</v>
      </c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9"/>
      <c r="FU260" s="58"/>
      <c r="FV260" s="58"/>
      <c r="FW260" s="58"/>
      <c r="FX260" s="108"/>
      <c r="FY260" s="167">
        <f t="shared" ref="FY260:FY261" si="2195">SUM(FZ260:GN260)</f>
        <v>0</v>
      </c>
      <c r="FZ260" s="58"/>
      <c r="GA260" s="58"/>
      <c r="GB260" s="58"/>
      <c r="GC260" s="58"/>
      <c r="GD260" s="58"/>
      <c r="GE260" s="58"/>
      <c r="GF260" s="58"/>
      <c r="GG260" s="58"/>
      <c r="GH260" s="58"/>
      <c r="GI260" s="58"/>
      <c r="GJ260" s="59"/>
      <c r="GK260" s="58"/>
      <c r="GL260" s="58"/>
      <c r="GM260" s="58"/>
      <c r="GN260" s="108"/>
      <c r="GO260" s="167">
        <f t="shared" ref="GO260:GO261" si="2196">SUM(GP260:HN260)</f>
        <v>0</v>
      </c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9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108"/>
      <c r="HO260" s="170"/>
      <c r="HP260" s="171"/>
      <c r="HQ260" s="167">
        <f t="shared" ref="HQ260:HQ261" si="2197">SUM(HR260:IF260)</f>
        <v>0</v>
      </c>
      <c r="HR260" s="58"/>
      <c r="HS260" s="58"/>
      <c r="HT260" s="58"/>
      <c r="HU260" s="58"/>
      <c r="HV260" s="58"/>
      <c r="HW260" s="58"/>
      <c r="HX260" s="58"/>
      <c r="HY260" s="58"/>
      <c r="HZ260" s="58"/>
      <c r="IA260" s="58"/>
      <c r="IB260" s="59"/>
      <c r="IC260" s="58"/>
      <c r="ID260" s="58"/>
      <c r="IE260" s="58"/>
      <c r="IF260" s="108"/>
      <c r="IG260" s="167">
        <f t="shared" ref="IG260:IG261" si="2198">SUM(IH260:IV260)</f>
        <v>0</v>
      </c>
      <c r="IH260" s="58"/>
      <c r="II260" s="58"/>
      <c r="IJ260" s="58"/>
      <c r="IK260" s="58"/>
      <c r="IL260" s="58"/>
      <c r="IM260" s="58"/>
      <c r="IN260" s="58"/>
      <c r="IO260" s="58"/>
      <c r="IP260" s="58"/>
      <c r="IQ260" s="58"/>
      <c r="IR260" s="59"/>
      <c r="IS260" s="58"/>
      <c r="IT260" s="58"/>
      <c r="IU260" s="58"/>
      <c r="IV260" s="108"/>
      <c r="IW260" s="167">
        <f t="shared" ref="IW260:IW261" si="2199">SUM(IX260:JL260)</f>
        <v>0</v>
      </c>
      <c r="IX260" s="58"/>
      <c r="IY260" s="58"/>
      <c r="IZ260" s="58"/>
      <c r="JA260" s="58"/>
      <c r="JB260" s="58"/>
      <c r="JC260" s="58"/>
      <c r="JD260" s="58"/>
      <c r="JE260" s="58"/>
      <c r="JF260" s="58"/>
      <c r="JG260" s="58"/>
      <c r="JH260" s="59"/>
      <c r="JI260" s="58"/>
      <c r="JJ260" s="58"/>
      <c r="JK260" s="58"/>
      <c r="JL260" s="108"/>
      <c r="JM260" s="167">
        <f t="shared" ref="JM260:JM261" si="2200">SUM(JN260:KB260)</f>
        <v>0</v>
      </c>
      <c r="JN260" s="58"/>
      <c r="JO260" s="58"/>
      <c r="JP260" s="58"/>
      <c r="JQ260" s="58"/>
      <c r="JR260" s="58"/>
      <c r="JS260" s="58"/>
      <c r="JT260" s="58"/>
      <c r="JU260" s="58"/>
      <c r="JV260" s="58"/>
      <c r="JW260" s="58"/>
      <c r="JX260" s="59"/>
      <c r="JY260" s="58"/>
      <c r="JZ260" s="58"/>
      <c r="KA260" s="58"/>
      <c r="KB260" s="108"/>
      <c r="KC260" s="167">
        <f t="shared" ref="KC260:KC261" si="2201">SUM(KD260:LB260)</f>
        <v>0</v>
      </c>
      <c r="KD260" s="58"/>
      <c r="KE260" s="58"/>
      <c r="KF260" s="58"/>
      <c r="KG260" s="58"/>
      <c r="KH260" s="58"/>
      <c r="KI260" s="58"/>
      <c r="KJ260" s="58"/>
      <c r="KK260" s="58"/>
      <c r="KL260" s="58"/>
      <c r="KM260" s="58"/>
      <c r="KN260" s="59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108"/>
      <c r="LC260" s="171"/>
      <c r="LD260" s="167">
        <f t="shared" ref="LD260:LD261" si="2202">SUM(LE260:LS260)</f>
        <v>0</v>
      </c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9"/>
      <c r="LP260" s="58"/>
      <c r="LQ260" s="58"/>
      <c r="LR260" s="58"/>
      <c r="LS260" s="108"/>
      <c r="LT260" s="167">
        <f t="shared" ref="LT260:LT261" si="2203">SUM(LU260:MI260)</f>
        <v>0</v>
      </c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9"/>
      <c r="MF260" s="58"/>
      <c r="MG260" s="58"/>
      <c r="MH260" s="58"/>
      <c r="MI260" s="108"/>
      <c r="MJ260" s="167">
        <f t="shared" ref="MJ260:MJ261" si="2204">SUM(MK260:MY260)</f>
        <v>0</v>
      </c>
      <c r="MK260" s="58"/>
      <c r="ML260" s="58"/>
      <c r="MM260" s="58"/>
      <c r="MN260" s="58"/>
      <c r="MO260" s="58"/>
      <c r="MP260" s="58"/>
      <c r="MQ260" s="58"/>
      <c r="MR260" s="58"/>
      <c r="MS260" s="58"/>
      <c r="MT260" s="58"/>
      <c r="MU260" s="59"/>
      <c r="MV260" s="58"/>
      <c r="MW260" s="58"/>
      <c r="MX260" s="58"/>
      <c r="MY260" s="108"/>
      <c r="MZ260" s="167">
        <f t="shared" ref="MZ260:MZ261" si="2205">SUM(NA260:NO260)</f>
        <v>0</v>
      </c>
      <c r="NA260" s="58"/>
      <c r="NB260" s="58"/>
      <c r="NC260" s="58"/>
      <c r="ND260" s="58"/>
      <c r="NE260" s="58"/>
      <c r="NF260" s="58"/>
      <c r="NG260" s="58"/>
      <c r="NH260" s="58"/>
      <c r="NI260" s="58"/>
      <c r="NJ260" s="58"/>
      <c r="NK260" s="59"/>
      <c r="NL260" s="58"/>
      <c r="NM260" s="58"/>
      <c r="NN260" s="58"/>
      <c r="NO260" s="108"/>
      <c r="NP260" s="167">
        <f t="shared" ref="NP260:NP261" si="2206">SUM(NQ260:OE260)</f>
        <v>0</v>
      </c>
      <c r="NQ260" s="58"/>
      <c r="NR260" s="58"/>
      <c r="NS260" s="58"/>
      <c r="NT260" s="58"/>
      <c r="NU260" s="58"/>
      <c r="NV260" s="58"/>
      <c r="NW260" s="58"/>
      <c r="NX260" s="58"/>
      <c r="NY260" s="58"/>
      <c r="NZ260" s="58"/>
      <c r="OA260" s="59"/>
      <c r="OB260" s="58"/>
      <c r="OC260" s="58"/>
      <c r="OD260" s="58"/>
      <c r="OE260" s="108"/>
      <c r="OF260" s="167">
        <f t="shared" ref="OF260:OF261" si="2207">SUM(OG260:OU260)</f>
        <v>0</v>
      </c>
      <c r="OG260" s="58"/>
      <c r="OH260" s="58"/>
      <c r="OI260" s="58"/>
      <c r="OJ260" s="58"/>
      <c r="OK260" s="58"/>
      <c r="OL260" s="58"/>
      <c r="OM260" s="58"/>
      <c r="ON260" s="58"/>
      <c r="OO260" s="58"/>
      <c r="OP260" s="58"/>
      <c r="OQ260" s="59"/>
      <c r="OR260" s="58"/>
      <c r="OS260" s="58"/>
      <c r="OT260" s="58"/>
      <c r="OU260" s="108"/>
      <c r="OV260" s="167">
        <f t="shared" ref="OV260:OV261" si="2208">SUM(OW260:PK260)</f>
        <v>0</v>
      </c>
      <c r="OW260" s="58"/>
      <c r="OX260" s="58"/>
      <c r="OY260" s="58"/>
      <c r="OZ260" s="58"/>
      <c r="PA260" s="58"/>
      <c r="PB260" s="58"/>
      <c r="PC260" s="58"/>
      <c r="PD260" s="58"/>
      <c r="PE260" s="58"/>
      <c r="PF260" s="58"/>
      <c r="PG260" s="59"/>
      <c r="PH260" s="58"/>
      <c r="PI260" s="58"/>
      <c r="PJ260" s="58"/>
      <c r="PK260" s="108"/>
      <c r="PL260" s="167">
        <f t="shared" ref="PL260:PL261" si="2209">SUM(PM260:QA260)</f>
        <v>0</v>
      </c>
      <c r="PM260" s="58"/>
      <c r="PN260" s="58"/>
      <c r="PO260" s="58"/>
      <c r="PP260" s="58"/>
      <c r="PQ260" s="58"/>
      <c r="PR260" s="58"/>
      <c r="PS260" s="58"/>
      <c r="PT260" s="58"/>
      <c r="PU260" s="58"/>
      <c r="PV260" s="58"/>
      <c r="PW260" s="59"/>
      <c r="PX260" s="58"/>
      <c r="PY260" s="58"/>
      <c r="PZ260" s="58"/>
      <c r="QA260" s="108"/>
      <c r="QB260" s="167">
        <f t="shared" ref="QB260:QB261" si="2210">SUM(QC260:QQ260)</f>
        <v>0</v>
      </c>
      <c r="QC260" s="58"/>
      <c r="QD260" s="58"/>
      <c r="QE260" s="58"/>
      <c r="QF260" s="58"/>
      <c r="QG260" s="58"/>
      <c r="QH260" s="58"/>
      <c r="QI260" s="58"/>
      <c r="QJ260" s="58"/>
      <c r="QK260" s="58"/>
      <c r="QL260" s="58"/>
      <c r="QM260" s="59"/>
      <c r="QN260" s="58"/>
      <c r="QO260" s="58"/>
      <c r="QP260" s="58"/>
      <c r="QQ260" s="108"/>
      <c r="QR260" s="167">
        <f t="shared" ref="QR260:QR261" si="2211">SUM(QS260:RQ260)</f>
        <v>0</v>
      </c>
      <c r="QS260" s="58"/>
      <c r="QT260" s="58"/>
      <c r="QU260" s="58"/>
      <c r="QV260" s="58"/>
      <c r="QW260" s="58"/>
      <c r="QX260" s="58"/>
      <c r="QY260" s="58"/>
      <c r="QZ260" s="58"/>
      <c r="RA260" s="58"/>
      <c r="RB260" s="58"/>
      <c r="RC260" s="59"/>
      <c r="RD260" s="58"/>
      <c r="RE260" s="58"/>
      <c r="RF260" s="58"/>
      <c r="RG260" s="58"/>
      <c r="RH260" s="58"/>
      <c r="RI260" s="58"/>
      <c r="RJ260" s="58"/>
      <c r="RK260" s="58"/>
      <c r="RL260" s="58"/>
      <c r="RM260" s="58"/>
      <c r="RN260" s="58"/>
      <c r="RO260" s="58"/>
      <c r="RP260" s="58"/>
      <c r="RQ260" s="108"/>
      <c r="RR260" s="171"/>
      <c r="RS260" s="167">
        <f t="shared" ref="RS260:RS261" si="2212">SUM(RT260:SH260)</f>
        <v>0</v>
      </c>
      <c r="RT260" s="58"/>
      <c r="RU260" s="58"/>
      <c r="RV260" s="58"/>
      <c r="RW260" s="58"/>
      <c r="RX260" s="58"/>
      <c r="RY260" s="58"/>
      <c r="RZ260" s="58"/>
      <c r="SA260" s="58"/>
      <c r="SB260" s="58"/>
      <c r="SC260" s="58"/>
      <c r="SD260" s="59"/>
      <c r="SE260" s="58"/>
      <c r="SF260" s="58"/>
      <c r="SG260" s="58"/>
      <c r="SH260" s="108"/>
      <c r="SI260" s="167">
        <f t="shared" ref="SI260:SI261" si="2213">SUM(SJ260:SX260)</f>
        <v>0</v>
      </c>
      <c r="SJ260" s="58"/>
      <c r="SK260" s="58"/>
      <c r="SL260" s="58"/>
      <c r="SM260" s="58"/>
      <c r="SN260" s="58"/>
      <c r="SO260" s="58"/>
      <c r="SP260" s="58"/>
      <c r="SQ260" s="58"/>
      <c r="SR260" s="58"/>
      <c r="SS260" s="58"/>
      <c r="ST260" s="59"/>
      <c r="SU260" s="58"/>
      <c r="SV260" s="58"/>
      <c r="SW260" s="58"/>
      <c r="SX260" s="108"/>
      <c r="SY260" s="167">
        <f t="shared" ref="SY260:SY261" si="2214">SUM(SZ260:TN260)</f>
        <v>0</v>
      </c>
      <c r="SZ260" s="58"/>
      <c r="TA260" s="58"/>
      <c r="TB260" s="58"/>
      <c r="TC260" s="58"/>
      <c r="TD260" s="58"/>
      <c r="TE260" s="58"/>
      <c r="TF260" s="58"/>
      <c r="TG260" s="58"/>
      <c r="TH260" s="58"/>
      <c r="TI260" s="58"/>
      <c r="TJ260" s="59"/>
      <c r="TK260" s="58"/>
      <c r="TL260" s="58"/>
      <c r="TM260" s="58"/>
      <c r="TN260" s="108"/>
      <c r="TO260" s="167">
        <f t="shared" ref="TO260:TO261" si="2215">SUM(TP260:UD260)</f>
        <v>0</v>
      </c>
      <c r="TP260" s="58"/>
      <c r="TQ260" s="58"/>
      <c r="TR260" s="58"/>
      <c r="TS260" s="58"/>
      <c r="TT260" s="58"/>
      <c r="TU260" s="58"/>
      <c r="TV260" s="58"/>
      <c r="TW260" s="58"/>
      <c r="TX260" s="58"/>
      <c r="TY260" s="58"/>
      <c r="TZ260" s="59"/>
      <c r="UA260" s="58"/>
      <c r="UB260" s="58"/>
      <c r="UC260" s="58"/>
      <c r="UD260" s="108"/>
      <c r="UE260" s="167">
        <f t="shared" ref="UE260:UE261" si="2216">SUM(UF260:VD260)</f>
        <v>0</v>
      </c>
      <c r="UF260" s="58"/>
      <c r="UG260" s="58"/>
      <c r="UH260" s="58"/>
      <c r="UI260" s="58"/>
      <c r="UJ260" s="58"/>
      <c r="UK260" s="58"/>
      <c r="UL260" s="58"/>
      <c r="UM260" s="58"/>
      <c r="UN260" s="58"/>
      <c r="UO260" s="58"/>
      <c r="UP260" s="59"/>
      <c r="UQ260" s="58"/>
      <c r="UR260" s="58"/>
      <c r="US260" s="58"/>
      <c r="UT260" s="58"/>
      <c r="UU260" s="58"/>
      <c r="UV260" s="58"/>
      <c r="UW260" s="58"/>
      <c r="UX260" s="58"/>
      <c r="UY260" s="58"/>
      <c r="UZ260" s="58"/>
      <c r="VA260" s="58"/>
      <c r="VB260" s="58"/>
      <c r="VC260" s="58"/>
      <c r="VD260" s="108"/>
      <c r="VE260" s="9" t="str">
        <f t="shared" si="1698"/>
        <v>-</v>
      </c>
    </row>
    <row r="261" spans="1:577" ht="20.149999999999999" customHeight="1">
      <c r="A261" s="18"/>
      <c r="B261" s="18"/>
      <c r="C261" s="22">
        <v>65032</v>
      </c>
      <c r="D261" s="23" t="s">
        <v>239</v>
      </c>
      <c r="E261" s="191">
        <f>SUM(F261:I261)</f>
        <v>0</v>
      </c>
      <c r="F261" s="192"/>
      <c r="G261" s="192"/>
      <c r="H261" s="193"/>
      <c r="I261" s="227"/>
      <c r="J261" s="239">
        <f t="shared" si="2185"/>
        <v>0</v>
      </c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9"/>
      <c r="V261" s="58"/>
      <c r="W261" s="58"/>
      <c r="X261" s="58"/>
      <c r="Y261" s="108"/>
      <c r="Z261" s="167">
        <f t="shared" si="2186"/>
        <v>0</v>
      </c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/>
      <c r="AL261" s="58"/>
      <c r="AM261" s="58"/>
      <c r="AN261" s="58"/>
      <c r="AO261" s="108"/>
      <c r="AP261" s="167">
        <f t="shared" si="2187"/>
        <v>0</v>
      </c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9"/>
      <c r="BB261" s="58"/>
      <c r="BC261" s="58"/>
      <c r="BD261" s="58"/>
      <c r="BE261" s="108"/>
      <c r="BF261" s="167">
        <f t="shared" si="2188"/>
        <v>0</v>
      </c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9"/>
      <c r="BR261" s="58"/>
      <c r="BS261" s="58"/>
      <c r="BT261" s="58"/>
      <c r="BU261" s="108"/>
      <c r="BV261" s="167">
        <f t="shared" si="2189"/>
        <v>0</v>
      </c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9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108"/>
      <c r="CV261" s="171"/>
      <c r="CW261" s="167">
        <f t="shared" si="2190"/>
        <v>0</v>
      </c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9"/>
      <c r="DI261" s="58"/>
      <c r="DJ261" s="58"/>
      <c r="DK261" s="58"/>
      <c r="DL261" s="108"/>
      <c r="DM261" s="167">
        <f t="shared" si="2191"/>
        <v>0</v>
      </c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9"/>
      <c r="DY261" s="58"/>
      <c r="DZ261" s="58"/>
      <c r="EA261" s="58"/>
      <c r="EB261" s="108"/>
      <c r="EC261" s="167">
        <f t="shared" si="2192"/>
        <v>0</v>
      </c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9"/>
      <c r="EO261" s="58"/>
      <c r="EP261" s="58"/>
      <c r="EQ261" s="58"/>
      <c r="ER261" s="108"/>
      <c r="ES261" s="167">
        <f t="shared" si="2193"/>
        <v>0</v>
      </c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9"/>
      <c r="FE261" s="58"/>
      <c r="FF261" s="58"/>
      <c r="FG261" s="58"/>
      <c r="FH261" s="108"/>
      <c r="FI261" s="167">
        <f t="shared" si="2194"/>
        <v>0</v>
      </c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9"/>
      <c r="FU261" s="58"/>
      <c r="FV261" s="58"/>
      <c r="FW261" s="58"/>
      <c r="FX261" s="108"/>
      <c r="FY261" s="167">
        <f t="shared" si="2195"/>
        <v>0</v>
      </c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9"/>
      <c r="GK261" s="58"/>
      <c r="GL261" s="58"/>
      <c r="GM261" s="58"/>
      <c r="GN261" s="108"/>
      <c r="GO261" s="167">
        <f t="shared" si="2196"/>
        <v>0</v>
      </c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9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108"/>
      <c r="HO261" s="170"/>
      <c r="HP261" s="171"/>
      <c r="HQ261" s="167">
        <f t="shared" si="2197"/>
        <v>0</v>
      </c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9"/>
      <c r="IC261" s="58"/>
      <c r="ID261" s="58"/>
      <c r="IE261" s="58"/>
      <c r="IF261" s="108"/>
      <c r="IG261" s="167">
        <f t="shared" si="2198"/>
        <v>0</v>
      </c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9"/>
      <c r="IS261" s="58"/>
      <c r="IT261" s="58"/>
      <c r="IU261" s="58"/>
      <c r="IV261" s="108"/>
      <c r="IW261" s="167">
        <f t="shared" si="2199"/>
        <v>0</v>
      </c>
      <c r="IX261" s="58"/>
      <c r="IY261" s="58"/>
      <c r="IZ261" s="58"/>
      <c r="JA261" s="58"/>
      <c r="JB261" s="58"/>
      <c r="JC261" s="58"/>
      <c r="JD261" s="58"/>
      <c r="JE261" s="58"/>
      <c r="JF261" s="58"/>
      <c r="JG261" s="58"/>
      <c r="JH261" s="59"/>
      <c r="JI261" s="58"/>
      <c r="JJ261" s="58"/>
      <c r="JK261" s="58"/>
      <c r="JL261" s="108"/>
      <c r="JM261" s="167">
        <f t="shared" si="2200"/>
        <v>0</v>
      </c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9"/>
      <c r="JY261" s="58"/>
      <c r="JZ261" s="58"/>
      <c r="KA261" s="58"/>
      <c r="KB261" s="108"/>
      <c r="KC261" s="167">
        <f t="shared" si="2201"/>
        <v>0</v>
      </c>
      <c r="KD261" s="58"/>
      <c r="KE261" s="58"/>
      <c r="KF261" s="58"/>
      <c r="KG261" s="58"/>
      <c r="KH261" s="58"/>
      <c r="KI261" s="58"/>
      <c r="KJ261" s="58"/>
      <c r="KK261" s="58"/>
      <c r="KL261" s="58"/>
      <c r="KM261" s="58"/>
      <c r="KN261" s="59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108"/>
      <c r="LC261" s="171"/>
      <c r="LD261" s="167">
        <f t="shared" si="2202"/>
        <v>0</v>
      </c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9"/>
      <c r="LP261" s="58"/>
      <c r="LQ261" s="58"/>
      <c r="LR261" s="58"/>
      <c r="LS261" s="108"/>
      <c r="LT261" s="167">
        <f t="shared" si="2203"/>
        <v>0</v>
      </c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9"/>
      <c r="MF261" s="58"/>
      <c r="MG261" s="58"/>
      <c r="MH261" s="58"/>
      <c r="MI261" s="108"/>
      <c r="MJ261" s="167">
        <f t="shared" si="2204"/>
        <v>0</v>
      </c>
      <c r="MK261" s="58"/>
      <c r="ML261" s="58"/>
      <c r="MM261" s="58"/>
      <c r="MN261" s="58"/>
      <c r="MO261" s="58"/>
      <c r="MP261" s="58"/>
      <c r="MQ261" s="58"/>
      <c r="MR261" s="58"/>
      <c r="MS261" s="58"/>
      <c r="MT261" s="58"/>
      <c r="MU261" s="59"/>
      <c r="MV261" s="58"/>
      <c r="MW261" s="58"/>
      <c r="MX261" s="58"/>
      <c r="MY261" s="108"/>
      <c r="MZ261" s="167">
        <f t="shared" si="2205"/>
        <v>0</v>
      </c>
      <c r="NA261" s="58"/>
      <c r="NB261" s="58"/>
      <c r="NC261" s="58"/>
      <c r="ND261" s="58"/>
      <c r="NE261" s="58"/>
      <c r="NF261" s="58"/>
      <c r="NG261" s="58"/>
      <c r="NH261" s="58"/>
      <c r="NI261" s="58"/>
      <c r="NJ261" s="58"/>
      <c r="NK261" s="59"/>
      <c r="NL261" s="58"/>
      <c r="NM261" s="58"/>
      <c r="NN261" s="58"/>
      <c r="NO261" s="108"/>
      <c r="NP261" s="167">
        <f t="shared" si="2206"/>
        <v>0</v>
      </c>
      <c r="NQ261" s="58"/>
      <c r="NR261" s="58"/>
      <c r="NS261" s="58"/>
      <c r="NT261" s="58"/>
      <c r="NU261" s="58"/>
      <c r="NV261" s="58"/>
      <c r="NW261" s="58"/>
      <c r="NX261" s="58"/>
      <c r="NY261" s="58"/>
      <c r="NZ261" s="58"/>
      <c r="OA261" s="59"/>
      <c r="OB261" s="58"/>
      <c r="OC261" s="58"/>
      <c r="OD261" s="58"/>
      <c r="OE261" s="108"/>
      <c r="OF261" s="167">
        <f t="shared" si="2207"/>
        <v>0</v>
      </c>
      <c r="OG261" s="58"/>
      <c r="OH261" s="58"/>
      <c r="OI261" s="58"/>
      <c r="OJ261" s="58"/>
      <c r="OK261" s="58"/>
      <c r="OL261" s="58"/>
      <c r="OM261" s="58"/>
      <c r="ON261" s="58"/>
      <c r="OO261" s="58"/>
      <c r="OP261" s="58"/>
      <c r="OQ261" s="59"/>
      <c r="OR261" s="58"/>
      <c r="OS261" s="58"/>
      <c r="OT261" s="58"/>
      <c r="OU261" s="108"/>
      <c r="OV261" s="167">
        <f t="shared" si="2208"/>
        <v>0</v>
      </c>
      <c r="OW261" s="58"/>
      <c r="OX261" s="58"/>
      <c r="OY261" s="58"/>
      <c r="OZ261" s="58"/>
      <c r="PA261" s="58"/>
      <c r="PB261" s="58"/>
      <c r="PC261" s="58"/>
      <c r="PD261" s="58"/>
      <c r="PE261" s="58"/>
      <c r="PF261" s="58"/>
      <c r="PG261" s="59"/>
      <c r="PH261" s="58"/>
      <c r="PI261" s="58"/>
      <c r="PJ261" s="58"/>
      <c r="PK261" s="108"/>
      <c r="PL261" s="167">
        <f t="shared" si="2209"/>
        <v>0</v>
      </c>
      <c r="PM261" s="58"/>
      <c r="PN261" s="58"/>
      <c r="PO261" s="58"/>
      <c r="PP261" s="58"/>
      <c r="PQ261" s="58"/>
      <c r="PR261" s="58"/>
      <c r="PS261" s="58"/>
      <c r="PT261" s="58"/>
      <c r="PU261" s="58"/>
      <c r="PV261" s="58"/>
      <c r="PW261" s="59"/>
      <c r="PX261" s="58"/>
      <c r="PY261" s="58"/>
      <c r="PZ261" s="58"/>
      <c r="QA261" s="108"/>
      <c r="QB261" s="167">
        <f t="shared" si="2210"/>
        <v>0</v>
      </c>
      <c r="QC261" s="58"/>
      <c r="QD261" s="58"/>
      <c r="QE261" s="58"/>
      <c r="QF261" s="58"/>
      <c r="QG261" s="58"/>
      <c r="QH261" s="58"/>
      <c r="QI261" s="58"/>
      <c r="QJ261" s="58"/>
      <c r="QK261" s="58"/>
      <c r="QL261" s="58"/>
      <c r="QM261" s="59"/>
      <c r="QN261" s="58"/>
      <c r="QO261" s="58"/>
      <c r="QP261" s="58"/>
      <c r="QQ261" s="108"/>
      <c r="QR261" s="167">
        <f t="shared" si="2211"/>
        <v>0</v>
      </c>
      <c r="QS261" s="58"/>
      <c r="QT261" s="58"/>
      <c r="QU261" s="58"/>
      <c r="QV261" s="58"/>
      <c r="QW261" s="58"/>
      <c r="QX261" s="58"/>
      <c r="QY261" s="58"/>
      <c r="QZ261" s="58"/>
      <c r="RA261" s="58"/>
      <c r="RB261" s="58"/>
      <c r="RC261" s="59"/>
      <c r="RD261" s="58"/>
      <c r="RE261" s="58"/>
      <c r="RF261" s="58"/>
      <c r="RG261" s="58"/>
      <c r="RH261" s="58"/>
      <c r="RI261" s="58"/>
      <c r="RJ261" s="58"/>
      <c r="RK261" s="58"/>
      <c r="RL261" s="58"/>
      <c r="RM261" s="58"/>
      <c r="RN261" s="58"/>
      <c r="RO261" s="58"/>
      <c r="RP261" s="58"/>
      <c r="RQ261" s="108"/>
      <c r="RR261" s="171"/>
      <c r="RS261" s="167">
        <f t="shared" si="2212"/>
        <v>0</v>
      </c>
      <c r="RT261" s="58"/>
      <c r="RU261" s="58"/>
      <c r="RV261" s="58"/>
      <c r="RW261" s="58"/>
      <c r="RX261" s="58"/>
      <c r="RY261" s="58"/>
      <c r="RZ261" s="58"/>
      <c r="SA261" s="58"/>
      <c r="SB261" s="58"/>
      <c r="SC261" s="58"/>
      <c r="SD261" s="59"/>
      <c r="SE261" s="58"/>
      <c r="SF261" s="58"/>
      <c r="SG261" s="58"/>
      <c r="SH261" s="108"/>
      <c r="SI261" s="167">
        <f t="shared" si="2213"/>
        <v>0</v>
      </c>
      <c r="SJ261" s="58"/>
      <c r="SK261" s="58"/>
      <c r="SL261" s="58"/>
      <c r="SM261" s="58"/>
      <c r="SN261" s="58"/>
      <c r="SO261" s="58"/>
      <c r="SP261" s="58"/>
      <c r="SQ261" s="58"/>
      <c r="SR261" s="58"/>
      <c r="SS261" s="58"/>
      <c r="ST261" s="59"/>
      <c r="SU261" s="58"/>
      <c r="SV261" s="58"/>
      <c r="SW261" s="58"/>
      <c r="SX261" s="108"/>
      <c r="SY261" s="167">
        <f t="shared" si="2214"/>
        <v>0</v>
      </c>
      <c r="SZ261" s="58"/>
      <c r="TA261" s="58"/>
      <c r="TB261" s="58"/>
      <c r="TC261" s="58"/>
      <c r="TD261" s="58"/>
      <c r="TE261" s="58"/>
      <c r="TF261" s="58"/>
      <c r="TG261" s="58"/>
      <c r="TH261" s="58"/>
      <c r="TI261" s="58"/>
      <c r="TJ261" s="59"/>
      <c r="TK261" s="58"/>
      <c r="TL261" s="58"/>
      <c r="TM261" s="58"/>
      <c r="TN261" s="108"/>
      <c r="TO261" s="167">
        <f t="shared" si="2215"/>
        <v>0</v>
      </c>
      <c r="TP261" s="58"/>
      <c r="TQ261" s="58"/>
      <c r="TR261" s="58"/>
      <c r="TS261" s="58"/>
      <c r="TT261" s="58"/>
      <c r="TU261" s="58"/>
      <c r="TV261" s="58"/>
      <c r="TW261" s="58"/>
      <c r="TX261" s="58"/>
      <c r="TY261" s="58"/>
      <c r="TZ261" s="59"/>
      <c r="UA261" s="58"/>
      <c r="UB261" s="58"/>
      <c r="UC261" s="58"/>
      <c r="UD261" s="108"/>
      <c r="UE261" s="167">
        <f t="shared" si="2216"/>
        <v>0</v>
      </c>
      <c r="UF261" s="58"/>
      <c r="UG261" s="58"/>
      <c r="UH261" s="58"/>
      <c r="UI261" s="58"/>
      <c r="UJ261" s="58"/>
      <c r="UK261" s="58"/>
      <c r="UL261" s="58"/>
      <c r="UM261" s="58"/>
      <c r="UN261" s="58"/>
      <c r="UO261" s="58"/>
      <c r="UP261" s="59"/>
      <c r="UQ261" s="58"/>
      <c r="UR261" s="58"/>
      <c r="US261" s="58"/>
      <c r="UT261" s="58"/>
      <c r="UU261" s="58"/>
      <c r="UV261" s="58"/>
      <c r="UW261" s="58"/>
      <c r="UX261" s="58"/>
      <c r="UY261" s="58"/>
      <c r="UZ261" s="58"/>
      <c r="VA261" s="58"/>
      <c r="VB261" s="58"/>
      <c r="VC261" s="58"/>
      <c r="VD261" s="108"/>
      <c r="VE261" s="9" t="str">
        <f t="shared" si="1698"/>
        <v>-</v>
      </c>
    </row>
    <row r="262" spans="1:577" ht="20.149999999999999" customHeight="1">
      <c r="A262" s="18"/>
      <c r="B262" s="18">
        <v>6504</v>
      </c>
      <c r="C262" s="18"/>
      <c r="D262" s="19" t="s">
        <v>240</v>
      </c>
      <c r="E262" s="188">
        <f t="shared" ref="E262:BP262" si="2217">SUM(E263:E267)</f>
        <v>0</v>
      </c>
      <c r="F262" s="189">
        <f t="shared" si="2217"/>
        <v>0</v>
      </c>
      <c r="G262" s="189">
        <f t="shared" si="2217"/>
        <v>0</v>
      </c>
      <c r="H262" s="190">
        <f t="shared" si="2217"/>
        <v>0</v>
      </c>
      <c r="I262" s="226">
        <f t="shared" si="2217"/>
        <v>0</v>
      </c>
      <c r="J262" s="189">
        <f t="shared" si="2217"/>
        <v>0</v>
      </c>
      <c r="K262" s="57">
        <f t="shared" si="2217"/>
        <v>0</v>
      </c>
      <c r="L262" s="56">
        <f t="shared" si="2217"/>
        <v>0</v>
      </c>
      <c r="M262" s="56">
        <f t="shared" si="2217"/>
        <v>0</v>
      </c>
      <c r="N262" s="56">
        <f t="shared" si="2217"/>
        <v>0</v>
      </c>
      <c r="O262" s="56">
        <f t="shared" si="2217"/>
        <v>0</v>
      </c>
      <c r="P262" s="56">
        <f t="shared" si="2217"/>
        <v>0</v>
      </c>
      <c r="Q262" s="56">
        <f t="shared" si="2217"/>
        <v>0</v>
      </c>
      <c r="R262" s="56">
        <f t="shared" si="2217"/>
        <v>0</v>
      </c>
      <c r="S262" s="56">
        <f t="shared" si="2217"/>
        <v>0</v>
      </c>
      <c r="T262" s="56">
        <f t="shared" si="2217"/>
        <v>0</v>
      </c>
      <c r="U262" s="57">
        <f t="shared" si="2217"/>
        <v>0</v>
      </c>
      <c r="V262" s="56">
        <f t="shared" si="2217"/>
        <v>0</v>
      </c>
      <c r="W262" s="56">
        <f t="shared" si="2217"/>
        <v>0</v>
      </c>
      <c r="X262" s="56">
        <f t="shared" si="2217"/>
        <v>0</v>
      </c>
      <c r="Y262" s="107">
        <f t="shared" si="2217"/>
        <v>0</v>
      </c>
      <c r="Z262" s="57">
        <f t="shared" si="2217"/>
        <v>0</v>
      </c>
      <c r="AA262" s="56">
        <f t="shared" si="2217"/>
        <v>0</v>
      </c>
      <c r="AB262" s="56">
        <f t="shared" si="2217"/>
        <v>0</v>
      </c>
      <c r="AC262" s="56">
        <f t="shared" si="2217"/>
        <v>0</v>
      </c>
      <c r="AD262" s="56">
        <f t="shared" si="2217"/>
        <v>0</v>
      </c>
      <c r="AE262" s="56">
        <f t="shared" si="2217"/>
        <v>0</v>
      </c>
      <c r="AF262" s="56">
        <f t="shared" si="2217"/>
        <v>0</v>
      </c>
      <c r="AG262" s="56">
        <f t="shared" si="2217"/>
        <v>0</v>
      </c>
      <c r="AH262" s="56">
        <f t="shared" si="2217"/>
        <v>0</v>
      </c>
      <c r="AI262" s="56">
        <f t="shared" si="2217"/>
        <v>0</v>
      </c>
      <c r="AJ262" s="56">
        <f t="shared" si="2217"/>
        <v>0</v>
      </c>
      <c r="AK262" s="57">
        <f t="shared" si="2217"/>
        <v>0</v>
      </c>
      <c r="AL262" s="56">
        <f t="shared" si="2217"/>
        <v>0</v>
      </c>
      <c r="AM262" s="56">
        <f t="shared" si="2217"/>
        <v>0</v>
      </c>
      <c r="AN262" s="56">
        <f t="shared" si="2217"/>
        <v>0</v>
      </c>
      <c r="AO262" s="107">
        <f t="shared" si="2217"/>
        <v>0</v>
      </c>
      <c r="AP262" s="57">
        <f t="shared" si="2217"/>
        <v>0</v>
      </c>
      <c r="AQ262" s="56">
        <f t="shared" si="2217"/>
        <v>0</v>
      </c>
      <c r="AR262" s="56">
        <f t="shared" si="2217"/>
        <v>0</v>
      </c>
      <c r="AS262" s="56">
        <f t="shared" si="2217"/>
        <v>0</v>
      </c>
      <c r="AT262" s="56">
        <f t="shared" si="2217"/>
        <v>0</v>
      </c>
      <c r="AU262" s="56">
        <f t="shared" si="2217"/>
        <v>0</v>
      </c>
      <c r="AV262" s="56">
        <f t="shared" si="2217"/>
        <v>0</v>
      </c>
      <c r="AW262" s="56">
        <f t="shared" si="2217"/>
        <v>0</v>
      </c>
      <c r="AX262" s="56">
        <f t="shared" si="2217"/>
        <v>0</v>
      </c>
      <c r="AY262" s="56">
        <f t="shared" si="2217"/>
        <v>0</v>
      </c>
      <c r="AZ262" s="56">
        <f t="shared" si="2217"/>
        <v>0</v>
      </c>
      <c r="BA262" s="57">
        <f t="shared" si="2217"/>
        <v>0</v>
      </c>
      <c r="BB262" s="56">
        <f t="shared" si="2217"/>
        <v>0</v>
      </c>
      <c r="BC262" s="56">
        <f t="shared" si="2217"/>
        <v>0</v>
      </c>
      <c r="BD262" s="56">
        <f t="shared" si="2217"/>
        <v>0</v>
      </c>
      <c r="BE262" s="107">
        <f t="shared" si="2217"/>
        <v>0</v>
      </c>
      <c r="BF262" s="57">
        <f t="shared" si="2217"/>
        <v>0</v>
      </c>
      <c r="BG262" s="56">
        <f t="shared" si="2217"/>
        <v>0</v>
      </c>
      <c r="BH262" s="56">
        <f t="shared" si="2217"/>
        <v>0</v>
      </c>
      <c r="BI262" s="56">
        <f t="shared" si="2217"/>
        <v>0</v>
      </c>
      <c r="BJ262" s="56">
        <f t="shared" si="2217"/>
        <v>0</v>
      </c>
      <c r="BK262" s="56">
        <f t="shared" si="2217"/>
        <v>0</v>
      </c>
      <c r="BL262" s="56">
        <f t="shared" si="2217"/>
        <v>0</v>
      </c>
      <c r="BM262" s="56">
        <f t="shared" si="2217"/>
        <v>0</v>
      </c>
      <c r="BN262" s="56">
        <f t="shared" si="2217"/>
        <v>0</v>
      </c>
      <c r="BO262" s="56">
        <f t="shared" si="2217"/>
        <v>0</v>
      </c>
      <c r="BP262" s="56">
        <f t="shared" si="2217"/>
        <v>0</v>
      </c>
      <c r="BQ262" s="57">
        <f t="shared" ref="BQ262:EM262" si="2218">SUM(BQ263:BQ267)</f>
        <v>0</v>
      </c>
      <c r="BR262" s="56">
        <f t="shared" si="2218"/>
        <v>0</v>
      </c>
      <c r="BS262" s="56">
        <f t="shared" si="2218"/>
        <v>0</v>
      </c>
      <c r="BT262" s="56">
        <f t="shared" si="2218"/>
        <v>0</v>
      </c>
      <c r="BU262" s="107">
        <f t="shared" si="2218"/>
        <v>0</v>
      </c>
      <c r="BV262" s="57">
        <f t="shared" si="2218"/>
        <v>0</v>
      </c>
      <c r="BW262" s="56">
        <f t="shared" si="2218"/>
        <v>0</v>
      </c>
      <c r="BX262" s="56">
        <f t="shared" si="2218"/>
        <v>0</v>
      </c>
      <c r="BY262" s="56">
        <f t="shared" si="2218"/>
        <v>0</v>
      </c>
      <c r="BZ262" s="56">
        <f t="shared" si="2218"/>
        <v>0</v>
      </c>
      <c r="CA262" s="56">
        <f t="shared" si="2218"/>
        <v>0</v>
      </c>
      <c r="CB262" s="56">
        <f t="shared" si="2218"/>
        <v>0</v>
      </c>
      <c r="CC262" s="56">
        <f t="shared" si="2218"/>
        <v>0</v>
      </c>
      <c r="CD262" s="56">
        <f t="shared" si="2218"/>
        <v>0</v>
      </c>
      <c r="CE262" s="56">
        <f t="shared" si="2218"/>
        <v>0</v>
      </c>
      <c r="CF262" s="56">
        <f t="shared" si="2218"/>
        <v>0</v>
      </c>
      <c r="CG262" s="57">
        <f t="shared" si="2218"/>
        <v>0</v>
      </c>
      <c r="CH262" s="56">
        <f t="shared" si="2218"/>
        <v>0</v>
      </c>
      <c r="CI262" s="56">
        <f t="shared" si="2218"/>
        <v>0</v>
      </c>
      <c r="CJ262" s="56">
        <f t="shared" si="2218"/>
        <v>0</v>
      </c>
      <c r="CK262" s="56">
        <f t="shared" si="2218"/>
        <v>0</v>
      </c>
      <c r="CL262" s="56">
        <f t="shared" si="2218"/>
        <v>0</v>
      </c>
      <c r="CM262" s="56">
        <f t="shared" si="2218"/>
        <v>0</v>
      </c>
      <c r="CN262" s="56">
        <f t="shared" si="2218"/>
        <v>0</v>
      </c>
      <c r="CO262" s="56">
        <f t="shared" si="2218"/>
        <v>0</v>
      </c>
      <c r="CP262" s="56">
        <f t="shared" si="2218"/>
        <v>0</v>
      </c>
      <c r="CQ262" s="56">
        <f t="shared" si="2218"/>
        <v>0</v>
      </c>
      <c r="CR262" s="56">
        <f t="shared" si="2218"/>
        <v>0</v>
      </c>
      <c r="CS262" s="56">
        <f t="shared" si="2218"/>
        <v>0</v>
      </c>
      <c r="CT262" s="56">
        <f t="shared" si="2218"/>
        <v>0</v>
      </c>
      <c r="CU262" s="107">
        <f t="shared" si="2218"/>
        <v>0</v>
      </c>
      <c r="CV262" s="150">
        <f t="shared" si="2218"/>
        <v>0</v>
      </c>
      <c r="CW262" s="57">
        <f t="shared" si="2218"/>
        <v>0</v>
      </c>
      <c r="CX262" s="56">
        <f t="shared" si="2218"/>
        <v>0</v>
      </c>
      <c r="CY262" s="56">
        <f t="shared" si="2218"/>
        <v>0</v>
      </c>
      <c r="CZ262" s="56">
        <f t="shared" si="2218"/>
        <v>0</v>
      </c>
      <c r="DA262" s="56">
        <f t="shared" si="2218"/>
        <v>0</v>
      </c>
      <c r="DB262" s="56">
        <f t="shared" si="2218"/>
        <v>0</v>
      </c>
      <c r="DC262" s="56">
        <f t="shared" si="2218"/>
        <v>0</v>
      </c>
      <c r="DD262" s="56">
        <f t="shared" si="2218"/>
        <v>0</v>
      </c>
      <c r="DE262" s="56">
        <f t="shared" si="2218"/>
        <v>0</v>
      </c>
      <c r="DF262" s="56">
        <f t="shared" si="2218"/>
        <v>0</v>
      </c>
      <c r="DG262" s="56">
        <f t="shared" si="2218"/>
        <v>0</v>
      </c>
      <c r="DH262" s="57">
        <f t="shared" si="2218"/>
        <v>0</v>
      </c>
      <c r="DI262" s="56">
        <f t="shared" si="2218"/>
        <v>0</v>
      </c>
      <c r="DJ262" s="56">
        <f t="shared" si="2218"/>
        <v>0</v>
      </c>
      <c r="DK262" s="56">
        <f t="shared" si="2218"/>
        <v>0</v>
      </c>
      <c r="DL262" s="107">
        <f t="shared" si="2218"/>
        <v>0</v>
      </c>
      <c r="DM262" s="57">
        <f t="shared" si="2218"/>
        <v>0</v>
      </c>
      <c r="DN262" s="56">
        <f t="shared" si="2218"/>
        <v>0</v>
      </c>
      <c r="DO262" s="56">
        <f t="shared" si="2218"/>
        <v>0</v>
      </c>
      <c r="DP262" s="56">
        <f t="shared" si="2218"/>
        <v>0</v>
      </c>
      <c r="DQ262" s="56">
        <f t="shared" si="2218"/>
        <v>0</v>
      </c>
      <c r="DR262" s="56">
        <f t="shared" si="2218"/>
        <v>0</v>
      </c>
      <c r="DS262" s="56">
        <f t="shared" si="2218"/>
        <v>0</v>
      </c>
      <c r="DT262" s="56">
        <f t="shared" si="2218"/>
        <v>0</v>
      </c>
      <c r="DU262" s="56">
        <f t="shared" si="2218"/>
        <v>0</v>
      </c>
      <c r="DV262" s="56">
        <f t="shared" si="2218"/>
        <v>0</v>
      </c>
      <c r="DW262" s="56">
        <f t="shared" si="2218"/>
        <v>0</v>
      </c>
      <c r="DX262" s="57">
        <f t="shared" si="2218"/>
        <v>0</v>
      </c>
      <c r="DY262" s="56">
        <f t="shared" si="2218"/>
        <v>0</v>
      </c>
      <c r="DZ262" s="56">
        <f t="shared" si="2218"/>
        <v>0</v>
      </c>
      <c r="EA262" s="56">
        <f t="shared" si="2218"/>
        <v>0</v>
      </c>
      <c r="EB262" s="107">
        <f t="shared" si="2218"/>
        <v>0</v>
      </c>
      <c r="EC262" s="57">
        <f t="shared" si="2218"/>
        <v>0</v>
      </c>
      <c r="ED262" s="56">
        <f t="shared" si="2218"/>
        <v>0</v>
      </c>
      <c r="EE262" s="56">
        <f t="shared" si="2218"/>
        <v>0</v>
      </c>
      <c r="EF262" s="56">
        <f t="shared" si="2218"/>
        <v>0</v>
      </c>
      <c r="EG262" s="56">
        <f t="shared" si="2218"/>
        <v>0</v>
      </c>
      <c r="EH262" s="56">
        <f t="shared" si="2218"/>
        <v>0</v>
      </c>
      <c r="EI262" s="56">
        <f t="shared" si="2218"/>
        <v>0</v>
      </c>
      <c r="EJ262" s="56">
        <f t="shared" si="2218"/>
        <v>0</v>
      </c>
      <c r="EK262" s="56">
        <f t="shared" si="2218"/>
        <v>0</v>
      </c>
      <c r="EL262" s="56">
        <f t="shared" si="2218"/>
        <v>0</v>
      </c>
      <c r="EM262" s="56">
        <f t="shared" si="2218"/>
        <v>0</v>
      </c>
      <c r="EN262" s="57">
        <f t="shared" ref="EN262:GY262" si="2219">SUM(EN263:EN267)</f>
        <v>0</v>
      </c>
      <c r="EO262" s="56">
        <f t="shared" si="2219"/>
        <v>0</v>
      </c>
      <c r="EP262" s="56">
        <f t="shared" si="2219"/>
        <v>0</v>
      </c>
      <c r="EQ262" s="56">
        <f t="shared" si="2219"/>
        <v>0</v>
      </c>
      <c r="ER262" s="107">
        <f t="shared" si="2219"/>
        <v>0</v>
      </c>
      <c r="ES262" s="57">
        <f t="shared" si="2219"/>
        <v>0</v>
      </c>
      <c r="ET262" s="56">
        <f t="shared" si="2219"/>
        <v>0</v>
      </c>
      <c r="EU262" s="56">
        <f t="shared" si="2219"/>
        <v>0</v>
      </c>
      <c r="EV262" s="56">
        <f t="shared" si="2219"/>
        <v>0</v>
      </c>
      <c r="EW262" s="56">
        <f t="shared" si="2219"/>
        <v>0</v>
      </c>
      <c r="EX262" s="56">
        <f t="shared" si="2219"/>
        <v>0</v>
      </c>
      <c r="EY262" s="56">
        <f t="shared" si="2219"/>
        <v>0</v>
      </c>
      <c r="EZ262" s="56">
        <f t="shared" si="2219"/>
        <v>0</v>
      </c>
      <c r="FA262" s="56">
        <f t="shared" si="2219"/>
        <v>0</v>
      </c>
      <c r="FB262" s="56">
        <f t="shared" si="2219"/>
        <v>0</v>
      </c>
      <c r="FC262" s="56">
        <f t="shared" si="2219"/>
        <v>0</v>
      </c>
      <c r="FD262" s="57">
        <f t="shared" si="2219"/>
        <v>0</v>
      </c>
      <c r="FE262" s="56">
        <f t="shared" si="2219"/>
        <v>0</v>
      </c>
      <c r="FF262" s="56">
        <f t="shared" si="2219"/>
        <v>0</v>
      </c>
      <c r="FG262" s="56">
        <f t="shared" si="2219"/>
        <v>0</v>
      </c>
      <c r="FH262" s="107">
        <f t="shared" si="2219"/>
        <v>0</v>
      </c>
      <c r="FI262" s="57">
        <f t="shared" si="2219"/>
        <v>0</v>
      </c>
      <c r="FJ262" s="56">
        <f t="shared" si="2219"/>
        <v>0</v>
      </c>
      <c r="FK262" s="56">
        <f t="shared" si="2219"/>
        <v>0</v>
      </c>
      <c r="FL262" s="56">
        <f t="shared" si="2219"/>
        <v>0</v>
      </c>
      <c r="FM262" s="56">
        <f t="shared" si="2219"/>
        <v>0</v>
      </c>
      <c r="FN262" s="56">
        <f t="shared" si="2219"/>
        <v>0</v>
      </c>
      <c r="FO262" s="56">
        <f t="shared" si="2219"/>
        <v>0</v>
      </c>
      <c r="FP262" s="56">
        <f t="shared" si="2219"/>
        <v>0</v>
      </c>
      <c r="FQ262" s="56">
        <f t="shared" si="2219"/>
        <v>0</v>
      </c>
      <c r="FR262" s="56">
        <f t="shared" si="2219"/>
        <v>0</v>
      </c>
      <c r="FS262" s="56">
        <f t="shared" si="2219"/>
        <v>0</v>
      </c>
      <c r="FT262" s="57">
        <f t="shared" si="2219"/>
        <v>0</v>
      </c>
      <c r="FU262" s="56">
        <f t="shared" si="2219"/>
        <v>0</v>
      </c>
      <c r="FV262" s="56">
        <f t="shared" si="2219"/>
        <v>0</v>
      </c>
      <c r="FW262" s="56">
        <f t="shared" si="2219"/>
        <v>0</v>
      </c>
      <c r="FX262" s="107">
        <f t="shared" si="2219"/>
        <v>0</v>
      </c>
      <c r="FY262" s="57">
        <f t="shared" si="2219"/>
        <v>0</v>
      </c>
      <c r="FZ262" s="56">
        <f t="shared" si="2219"/>
        <v>0</v>
      </c>
      <c r="GA262" s="56">
        <f t="shared" si="2219"/>
        <v>0</v>
      </c>
      <c r="GB262" s="56">
        <f t="shared" si="2219"/>
        <v>0</v>
      </c>
      <c r="GC262" s="56">
        <f t="shared" si="2219"/>
        <v>0</v>
      </c>
      <c r="GD262" s="56">
        <f t="shared" si="2219"/>
        <v>0</v>
      </c>
      <c r="GE262" s="56">
        <f t="shared" si="2219"/>
        <v>0</v>
      </c>
      <c r="GF262" s="56">
        <f t="shared" si="2219"/>
        <v>0</v>
      </c>
      <c r="GG262" s="56">
        <f t="shared" si="2219"/>
        <v>0</v>
      </c>
      <c r="GH262" s="56">
        <f t="shared" si="2219"/>
        <v>0</v>
      </c>
      <c r="GI262" s="56">
        <f t="shared" si="2219"/>
        <v>0</v>
      </c>
      <c r="GJ262" s="57">
        <f t="shared" si="2219"/>
        <v>0</v>
      </c>
      <c r="GK262" s="56">
        <f t="shared" si="2219"/>
        <v>0</v>
      </c>
      <c r="GL262" s="56">
        <f t="shared" si="2219"/>
        <v>0</v>
      </c>
      <c r="GM262" s="56">
        <f t="shared" si="2219"/>
        <v>0</v>
      </c>
      <c r="GN262" s="107">
        <f t="shared" si="2219"/>
        <v>0</v>
      </c>
      <c r="GO262" s="57">
        <f t="shared" si="2219"/>
        <v>0</v>
      </c>
      <c r="GP262" s="56">
        <f t="shared" si="2219"/>
        <v>0</v>
      </c>
      <c r="GQ262" s="56">
        <f t="shared" si="2219"/>
        <v>0</v>
      </c>
      <c r="GR262" s="56">
        <f t="shared" si="2219"/>
        <v>0</v>
      </c>
      <c r="GS262" s="56">
        <f t="shared" si="2219"/>
        <v>0</v>
      </c>
      <c r="GT262" s="56">
        <f t="shared" si="2219"/>
        <v>0</v>
      </c>
      <c r="GU262" s="56">
        <f t="shared" si="2219"/>
        <v>0</v>
      </c>
      <c r="GV262" s="56">
        <f t="shared" si="2219"/>
        <v>0</v>
      </c>
      <c r="GW262" s="56">
        <f t="shared" si="2219"/>
        <v>0</v>
      </c>
      <c r="GX262" s="56">
        <f t="shared" si="2219"/>
        <v>0</v>
      </c>
      <c r="GY262" s="56">
        <f t="shared" si="2219"/>
        <v>0</v>
      </c>
      <c r="GZ262" s="57">
        <f t="shared" ref="GZ262:JW262" si="2220">SUM(GZ263:GZ267)</f>
        <v>0</v>
      </c>
      <c r="HA262" s="56">
        <f t="shared" si="2220"/>
        <v>0</v>
      </c>
      <c r="HB262" s="56">
        <f t="shared" si="2220"/>
        <v>0</v>
      </c>
      <c r="HC262" s="56">
        <f t="shared" si="2220"/>
        <v>0</v>
      </c>
      <c r="HD262" s="56">
        <f t="shared" si="2220"/>
        <v>0</v>
      </c>
      <c r="HE262" s="56">
        <f t="shared" si="2220"/>
        <v>0</v>
      </c>
      <c r="HF262" s="56">
        <f t="shared" si="2220"/>
        <v>0</v>
      </c>
      <c r="HG262" s="56">
        <f t="shared" si="2220"/>
        <v>0</v>
      </c>
      <c r="HH262" s="56">
        <f t="shared" si="2220"/>
        <v>0</v>
      </c>
      <c r="HI262" s="56">
        <f t="shared" si="2220"/>
        <v>0</v>
      </c>
      <c r="HJ262" s="56">
        <f t="shared" si="2220"/>
        <v>0</v>
      </c>
      <c r="HK262" s="56">
        <f t="shared" si="2220"/>
        <v>0</v>
      </c>
      <c r="HL262" s="56">
        <f t="shared" si="2220"/>
        <v>0</v>
      </c>
      <c r="HM262" s="56">
        <f t="shared" si="2220"/>
        <v>0</v>
      </c>
      <c r="HN262" s="107">
        <f t="shared" si="2220"/>
        <v>0</v>
      </c>
      <c r="HO262" s="134">
        <f t="shared" si="2220"/>
        <v>0</v>
      </c>
      <c r="HP262" s="150">
        <f t="shared" si="2220"/>
        <v>0</v>
      </c>
      <c r="HQ262" s="57">
        <f t="shared" si="2220"/>
        <v>0</v>
      </c>
      <c r="HR262" s="56">
        <f t="shared" si="2220"/>
        <v>0</v>
      </c>
      <c r="HS262" s="56">
        <f t="shared" si="2220"/>
        <v>0</v>
      </c>
      <c r="HT262" s="56">
        <f t="shared" si="2220"/>
        <v>0</v>
      </c>
      <c r="HU262" s="56">
        <f t="shared" si="2220"/>
        <v>0</v>
      </c>
      <c r="HV262" s="56">
        <f t="shared" si="2220"/>
        <v>0</v>
      </c>
      <c r="HW262" s="56">
        <f t="shared" si="2220"/>
        <v>0</v>
      </c>
      <c r="HX262" s="56">
        <f t="shared" si="2220"/>
        <v>0</v>
      </c>
      <c r="HY262" s="56">
        <f t="shared" si="2220"/>
        <v>0</v>
      </c>
      <c r="HZ262" s="56">
        <f t="shared" si="2220"/>
        <v>0</v>
      </c>
      <c r="IA262" s="56">
        <f t="shared" si="2220"/>
        <v>0</v>
      </c>
      <c r="IB262" s="57">
        <f t="shared" si="2220"/>
        <v>0</v>
      </c>
      <c r="IC262" s="56">
        <f t="shared" si="2220"/>
        <v>0</v>
      </c>
      <c r="ID262" s="56">
        <f t="shared" si="2220"/>
        <v>0</v>
      </c>
      <c r="IE262" s="56">
        <f t="shared" si="2220"/>
        <v>0</v>
      </c>
      <c r="IF262" s="107">
        <f t="shared" si="2220"/>
        <v>0</v>
      </c>
      <c r="IG262" s="57">
        <f t="shared" si="2220"/>
        <v>0</v>
      </c>
      <c r="IH262" s="56">
        <f t="shared" si="2220"/>
        <v>0</v>
      </c>
      <c r="II262" s="56">
        <f t="shared" si="2220"/>
        <v>0</v>
      </c>
      <c r="IJ262" s="56">
        <f t="shared" si="2220"/>
        <v>0</v>
      </c>
      <c r="IK262" s="56">
        <f t="shared" si="2220"/>
        <v>0</v>
      </c>
      <c r="IL262" s="56">
        <f t="shared" si="2220"/>
        <v>0</v>
      </c>
      <c r="IM262" s="56">
        <f t="shared" si="2220"/>
        <v>0</v>
      </c>
      <c r="IN262" s="56">
        <f t="shared" si="2220"/>
        <v>0</v>
      </c>
      <c r="IO262" s="56">
        <f t="shared" si="2220"/>
        <v>0</v>
      </c>
      <c r="IP262" s="56">
        <f t="shared" si="2220"/>
        <v>0</v>
      </c>
      <c r="IQ262" s="56">
        <f t="shared" si="2220"/>
        <v>0</v>
      </c>
      <c r="IR262" s="57">
        <f t="shared" si="2220"/>
        <v>0</v>
      </c>
      <c r="IS262" s="56">
        <f t="shared" si="2220"/>
        <v>0</v>
      </c>
      <c r="IT262" s="56">
        <f t="shared" si="2220"/>
        <v>0</v>
      </c>
      <c r="IU262" s="56">
        <f t="shared" si="2220"/>
        <v>0</v>
      </c>
      <c r="IV262" s="107">
        <f t="shared" si="2220"/>
        <v>0</v>
      </c>
      <c r="IW262" s="57">
        <f t="shared" si="2220"/>
        <v>0</v>
      </c>
      <c r="IX262" s="56">
        <f t="shared" si="2220"/>
        <v>0</v>
      </c>
      <c r="IY262" s="56">
        <f t="shared" si="2220"/>
        <v>0</v>
      </c>
      <c r="IZ262" s="56">
        <f t="shared" si="2220"/>
        <v>0</v>
      </c>
      <c r="JA262" s="56">
        <f t="shared" si="2220"/>
        <v>0</v>
      </c>
      <c r="JB262" s="56">
        <f t="shared" si="2220"/>
        <v>0</v>
      </c>
      <c r="JC262" s="56">
        <f t="shared" si="2220"/>
        <v>0</v>
      </c>
      <c r="JD262" s="56">
        <f t="shared" si="2220"/>
        <v>0</v>
      </c>
      <c r="JE262" s="56">
        <f t="shared" si="2220"/>
        <v>0</v>
      </c>
      <c r="JF262" s="56">
        <f t="shared" si="2220"/>
        <v>0</v>
      </c>
      <c r="JG262" s="56">
        <f t="shared" si="2220"/>
        <v>0</v>
      </c>
      <c r="JH262" s="57">
        <f t="shared" si="2220"/>
        <v>0</v>
      </c>
      <c r="JI262" s="56">
        <f t="shared" si="2220"/>
        <v>0</v>
      </c>
      <c r="JJ262" s="56">
        <f t="shared" si="2220"/>
        <v>0</v>
      </c>
      <c r="JK262" s="56">
        <f t="shared" si="2220"/>
        <v>0</v>
      </c>
      <c r="JL262" s="107">
        <f t="shared" si="2220"/>
        <v>0</v>
      </c>
      <c r="JM262" s="57">
        <f t="shared" si="2220"/>
        <v>0</v>
      </c>
      <c r="JN262" s="56">
        <f t="shared" si="2220"/>
        <v>0</v>
      </c>
      <c r="JO262" s="56">
        <f t="shared" si="2220"/>
        <v>0</v>
      </c>
      <c r="JP262" s="56">
        <f t="shared" si="2220"/>
        <v>0</v>
      </c>
      <c r="JQ262" s="56">
        <f t="shared" si="2220"/>
        <v>0</v>
      </c>
      <c r="JR262" s="56">
        <f t="shared" si="2220"/>
        <v>0</v>
      </c>
      <c r="JS262" s="56">
        <f t="shared" si="2220"/>
        <v>0</v>
      </c>
      <c r="JT262" s="56">
        <f t="shared" si="2220"/>
        <v>0</v>
      </c>
      <c r="JU262" s="56">
        <f t="shared" si="2220"/>
        <v>0</v>
      </c>
      <c r="JV262" s="56">
        <f t="shared" si="2220"/>
        <v>0</v>
      </c>
      <c r="JW262" s="56">
        <f t="shared" si="2220"/>
        <v>0</v>
      </c>
      <c r="JX262" s="57">
        <f t="shared" ref="JX262:MT262" si="2221">SUM(JX263:JX267)</f>
        <v>0</v>
      </c>
      <c r="JY262" s="56">
        <f t="shared" si="2221"/>
        <v>0</v>
      </c>
      <c r="JZ262" s="56">
        <f t="shared" si="2221"/>
        <v>0</v>
      </c>
      <c r="KA262" s="56">
        <f t="shared" si="2221"/>
        <v>0</v>
      </c>
      <c r="KB262" s="107">
        <f t="shared" si="2221"/>
        <v>0</v>
      </c>
      <c r="KC262" s="57">
        <f t="shared" si="2221"/>
        <v>0</v>
      </c>
      <c r="KD262" s="56">
        <f t="shared" si="2221"/>
        <v>0</v>
      </c>
      <c r="KE262" s="56">
        <f t="shared" si="2221"/>
        <v>0</v>
      </c>
      <c r="KF262" s="56">
        <f t="shared" si="2221"/>
        <v>0</v>
      </c>
      <c r="KG262" s="56">
        <f t="shared" si="2221"/>
        <v>0</v>
      </c>
      <c r="KH262" s="56">
        <f t="shared" si="2221"/>
        <v>0</v>
      </c>
      <c r="KI262" s="56">
        <f t="shared" si="2221"/>
        <v>0</v>
      </c>
      <c r="KJ262" s="56">
        <f t="shared" si="2221"/>
        <v>0</v>
      </c>
      <c r="KK262" s="56">
        <f t="shared" si="2221"/>
        <v>0</v>
      </c>
      <c r="KL262" s="56">
        <f t="shared" si="2221"/>
        <v>0</v>
      </c>
      <c r="KM262" s="56">
        <f t="shared" si="2221"/>
        <v>0</v>
      </c>
      <c r="KN262" s="57">
        <f t="shared" si="2221"/>
        <v>0</v>
      </c>
      <c r="KO262" s="56">
        <f t="shared" si="2221"/>
        <v>0</v>
      </c>
      <c r="KP262" s="56">
        <f t="shared" si="2221"/>
        <v>0</v>
      </c>
      <c r="KQ262" s="56">
        <f t="shared" si="2221"/>
        <v>0</v>
      </c>
      <c r="KR262" s="56">
        <f t="shared" si="2221"/>
        <v>0</v>
      </c>
      <c r="KS262" s="56">
        <f t="shared" si="2221"/>
        <v>0</v>
      </c>
      <c r="KT262" s="56">
        <f t="shared" si="2221"/>
        <v>0</v>
      </c>
      <c r="KU262" s="56">
        <f t="shared" si="2221"/>
        <v>0</v>
      </c>
      <c r="KV262" s="56">
        <f t="shared" si="2221"/>
        <v>0</v>
      </c>
      <c r="KW262" s="56">
        <f t="shared" si="2221"/>
        <v>0</v>
      </c>
      <c r="KX262" s="56">
        <f t="shared" si="2221"/>
        <v>0</v>
      </c>
      <c r="KY262" s="56">
        <f t="shared" si="2221"/>
        <v>0</v>
      </c>
      <c r="KZ262" s="56">
        <f t="shared" si="2221"/>
        <v>0</v>
      </c>
      <c r="LA262" s="56">
        <f t="shared" si="2221"/>
        <v>0</v>
      </c>
      <c r="LB262" s="107">
        <f t="shared" si="2221"/>
        <v>0</v>
      </c>
      <c r="LC262" s="150">
        <f t="shared" si="2221"/>
        <v>0</v>
      </c>
      <c r="LD262" s="57">
        <f t="shared" si="2221"/>
        <v>0</v>
      </c>
      <c r="LE262" s="56">
        <f t="shared" si="2221"/>
        <v>0</v>
      </c>
      <c r="LF262" s="56">
        <f t="shared" si="2221"/>
        <v>0</v>
      </c>
      <c r="LG262" s="56">
        <f t="shared" si="2221"/>
        <v>0</v>
      </c>
      <c r="LH262" s="56">
        <f t="shared" si="2221"/>
        <v>0</v>
      </c>
      <c r="LI262" s="56">
        <f t="shared" si="2221"/>
        <v>0</v>
      </c>
      <c r="LJ262" s="56">
        <f t="shared" si="2221"/>
        <v>0</v>
      </c>
      <c r="LK262" s="56">
        <f t="shared" si="2221"/>
        <v>0</v>
      </c>
      <c r="LL262" s="56">
        <f t="shared" si="2221"/>
        <v>0</v>
      </c>
      <c r="LM262" s="56">
        <f t="shared" si="2221"/>
        <v>0</v>
      </c>
      <c r="LN262" s="56">
        <f t="shared" si="2221"/>
        <v>0</v>
      </c>
      <c r="LO262" s="57">
        <f t="shared" si="2221"/>
        <v>0</v>
      </c>
      <c r="LP262" s="56">
        <f t="shared" si="2221"/>
        <v>0</v>
      </c>
      <c r="LQ262" s="56">
        <f t="shared" si="2221"/>
        <v>0</v>
      </c>
      <c r="LR262" s="56">
        <f t="shared" si="2221"/>
        <v>0</v>
      </c>
      <c r="LS262" s="107">
        <f t="shared" si="2221"/>
        <v>0</v>
      </c>
      <c r="LT262" s="57">
        <f t="shared" si="2221"/>
        <v>0</v>
      </c>
      <c r="LU262" s="56">
        <f t="shared" si="2221"/>
        <v>0</v>
      </c>
      <c r="LV262" s="56">
        <f t="shared" si="2221"/>
        <v>0</v>
      </c>
      <c r="LW262" s="56">
        <f t="shared" si="2221"/>
        <v>0</v>
      </c>
      <c r="LX262" s="56">
        <f t="shared" si="2221"/>
        <v>0</v>
      </c>
      <c r="LY262" s="56">
        <f t="shared" si="2221"/>
        <v>0</v>
      </c>
      <c r="LZ262" s="56">
        <f t="shared" si="2221"/>
        <v>0</v>
      </c>
      <c r="MA262" s="56">
        <f t="shared" si="2221"/>
        <v>0</v>
      </c>
      <c r="MB262" s="56">
        <f t="shared" si="2221"/>
        <v>0</v>
      </c>
      <c r="MC262" s="56">
        <f t="shared" si="2221"/>
        <v>0</v>
      </c>
      <c r="MD262" s="56">
        <f t="shared" si="2221"/>
        <v>0</v>
      </c>
      <c r="ME262" s="57">
        <f t="shared" si="2221"/>
        <v>0</v>
      </c>
      <c r="MF262" s="56">
        <f t="shared" si="2221"/>
        <v>0</v>
      </c>
      <c r="MG262" s="56">
        <f t="shared" si="2221"/>
        <v>0</v>
      </c>
      <c r="MH262" s="56">
        <f t="shared" si="2221"/>
        <v>0</v>
      </c>
      <c r="MI262" s="107">
        <f t="shared" si="2221"/>
        <v>0</v>
      </c>
      <c r="MJ262" s="57">
        <f t="shared" si="2221"/>
        <v>0</v>
      </c>
      <c r="MK262" s="56">
        <f t="shared" si="2221"/>
        <v>0</v>
      </c>
      <c r="ML262" s="56">
        <f t="shared" si="2221"/>
        <v>0</v>
      </c>
      <c r="MM262" s="56">
        <f t="shared" si="2221"/>
        <v>0</v>
      </c>
      <c r="MN262" s="56">
        <f t="shared" si="2221"/>
        <v>0</v>
      </c>
      <c r="MO262" s="56">
        <f t="shared" si="2221"/>
        <v>0</v>
      </c>
      <c r="MP262" s="56">
        <f t="shared" si="2221"/>
        <v>0</v>
      </c>
      <c r="MQ262" s="56">
        <f t="shared" si="2221"/>
        <v>0</v>
      </c>
      <c r="MR262" s="56">
        <f t="shared" si="2221"/>
        <v>0</v>
      </c>
      <c r="MS262" s="56">
        <f t="shared" si="2221"/>
        <v>0</v>
      </c>
      <c r="MT262" s="56">
        <f t="shared" si="2221"/>
        <v>0</v>
      </c>
      <c r="MU262" s="57">
        <f t="shared" ref="MU262:PF262" si="2222">SUM(MU263:MU267)</f>
        <v>0</v>
      </c>
      <c r="MV262" s="56">
        <f t="shared" si="2222"/>
        <v>0</v>
      </c>
      <c r="MW262" s="56">
        <f t="shared" si="2222"/>
        <v>0</v>
      </c>
      <c r="MX262" s="56">
        <f t="shared" si="2222"/>
        <v>0</v>
      </c>
      <c r="MY262" s="107">
        <f t="shared" si="2222"/>
        <v>0</v>
      </c>
      <c r="MZ262" s="57">
        <f t="shared" si="2222"/>
        <v>0</v>
      </c>
      <c r="NA262" s="56">
        <f t="shared" si="2222"/>
        <v>0</v>
      </c>
      <c r="NB262" s="56">
        <f t="shared" si="2222"/>
        <v>0</v>
      </c>
      <c r="NC262" s="56">
        <f t="shared" si="2222"/>
        <v>0</v>
      </c>
      <c r="ND262" s="56">
        <f t="shared" si="2222"/>
        <v>0</v>
      </c>
      <c r="NE262" s="56">
        <f t="shared" si="2222"/>
        <v>0</v>
      </c>
      <c r="NF262" s="56">
        <f t="shared" si="2222"/>
        <v>0</v>
      </c>
      <c r="NG262" s="56">
        <f t="shared" si="2222"/>
        <v>0</v>
      </c>
      <c r="NH262" s="56">
        <f t="shared" si="2222"/>
        <v>0</v>
      </c>
      <c r="NI262" s="56">
        <f t="shared" si="2222"/>
        <v>0</v>
      </c>
      <c r="NJ262" s="56">
        <f t="shared" si="2222"/>
        <v>0</v>
      </c>
      <c r="NK262" s="57">
        <f t="shared" si="2222"/>
        <v>0</v>
      </c>
      <c r="NL262" s="56">
        <f t="shared" si="2222"/>
        <v>0</v>
      </c>
      <c r="NM262" s="56">
        <f t="shared" si="2222"/>
        <v>0</v>
      </c>
      <c r="NN262" s="56">
        <f t="shared" si="2222"/>
        <v>0</v>
      </c>
      <c r="NO262" s="107">
        <f t="shared" si="2222"/>
        <v>0</v>
      </c>
      <c r="NP262" s="57">
        <f t="shared" si="2222"/>
        <v>0</v>
      </c>
      <c r="NQ262" s="56">
        <f t="shared" si="2222"/>
        <v>0</v>
      </c>
      <c r="NR262" s="56">
        <f t="shared" si="2222"/>
        <v>0</v>
      </c>
      <c r="NS262" s="56">
        <f t="shared" si="2222"/>
        <v>0</v>
      </c>
      <c r="NT262" s="56">
        <f t="shared" si="2222"/>
        <v>0</v>
      </c>
      <c r="NU262" s="56">
        <f t="shared" si="2222"/>
        <v>0</v>
      </c>
      <c r="NV262" s="56">
        <f t="shared" si="2222"/>
        <v>0</v>
      </c>
      <c r="NW262" s="56">
        <f t="shared" si="2222"/>
        <v>0</v>
      </c>
      <c r="NX262" s="56">
        <f t="shared" si="2222"/>
        <v>0</v>
      </c>
      <c r="NY262" s="56">
        <f t="shared" si="2222"/>
        <v>0</v>
      </c>
      <c r="NZ262" s="56">
        <f t="shared" si="2222"/>
        <v>0</v>
      </c>
      <c r="OA262" s="57">
        <f t="shared" si="2222"/>
        <v>0</v>
      </c>
      <c r="OB262" s="56">
        <f t="shared" si="2222"/>
        <v>0</v>
      </c>
      <c r="OC262" s="56">
        <f t="shared" si="2222"/>
        <v>0</v>
      </c>
      <c r="OD262" s="56">
        <f t="shared" si="2222"/>
        <v>0</v>
      </c>
      <c r="OE262" s="107">
        <f t="shared" si="2222"/>
        <v>0</v>
      </c>
      <c r="OF262" s="57">
        <f t="shared" si="2222"/>
        <v>0</v>
      </c>
      <c r="OG262" s="56">
        <f t="shared" si="2222"/>
        <v>0</v>
      </c>
      <c r="OH262" s="56">
        <f t="shared" si="2222"/>
        <v>0</v>
      </c>
      <c r="OI262" s="56">
        <f t="shared" si="2222"/>
        <v>0</v>
      </c>
      <c r="OJ262" s="56">
        <f t="shared" si="2222"/>
        <v>0</v>
      </c>
      <c r="OK262" s="56">
        <f t="shared" si="2222"/>
        <v>0</v>
      </c>
      <c r="OL262" s="56">
        <f t="shared" si="2222"/>
        <v>0</v>
      </c>
      <c r="OM262" s="56">
        <f t="shared" si="2222"/>
        <v>0</v>
      </c>
      <c r="ON262" s="56">
        <f t="shared" si="2222"/>
        <v>0</v>
      </c>
      <c r="OO262" s="56">
        <f t="shared" si="2222"/>
        <v>0</v>
      </c>
      <c r="OP262" s="56">
        <f t="shared" si="2222"/>
        <v>0</v>
      </c>
      <c r="OQ262" s="57">
        <f t="shared" si="2222"/>
        <v>0</v>
      </c>
      <c r="OR262" s="56">
        <f t="shared" si="2222"/>
        <v>0</v>
      </c>
      <c r="OS262" s="56">
        <f t="shared" si="2222"/>
        <v>0</v>
      </c>
      <c r="OT262" s="56">
        <f t="shared" si="2222"/>
        <v>0</v>
      </c>
      <c r="OU262" s="107">
        <f t="shared" si="2222"/>
        <v>0</v>
      </c>
      <c r="OV262" s="57">
        <f t="shared" si="2222"/>
        <v>0</v>
      </c>
      <c r="OW262" s="56">
        <f t="shared" si="2222"/>
        <v>0</v>
      </c>
      <c r="OX262" s="56">
        <f t="shared" si="2222"/>
        <v>0</v>
      </c>
      <c r="OY262" s="56">
        <f t="shared" si="2222"/>
        <v>0</v>
      </c>
      <c r="OZ262" s="56">
        <f t="shared" si="2222"/>
        <v>0</v>
      </c>
      <c r="PA262" s="56">
        <f t="shared" si="2222"/>
        <v>0</v>
      </c>
      <c r="PB262" s="56">
        <f t="shared" si="2222"/>
        <v>0</v>
      </c>
      <c r="PC262" s="56">
        <f t="shared" si="2222"/>
        <v>0</v>
      </c>
      <c r="PD262" s="56">
        <f t="shared" si="2222"/>
        <v>0</v>
      </c>
      <c r="PE262" s="56">
        <f t="shared" si="2222"/>
        <v>0</v>
      </c>
      <c r="PF262" s="56">
        <f t="shared" si="2222"/>
        <v>0</v>
      </c>
      <c r="PG262" s="57">
        <f t="shared" ref="PG262:RR262" si="2223">SUM(PG263:PG267)</f>
        <v>0</v>
      </c>
      <c r="PH262" s="56">
        <f t="shared" si="2223"/>
        <v>0</v>
      </c>
      <c r="PI262" s="56">
        <f t="shared" si="2223"/>
        <v>0</v>
      </c>
      <c r="PJ262" s="56">
        <f t="shared" si="2223"/>
        <v>0</v>
      </c>
      <c r="PK262" s="107">
        <f t="shared" si="2223"/>
        <v>0</v>
      </c>
      <c r="PL262" s="57">
        <f t="shared" si="2223"/>
        <v>0</v>
      </c>
      <c r="PM262" s="56">
        <f t="shared" si="2223"/>
        <v>0</v>
      </c>
      <c r="PN262" s="56">
        <f t="shared" si="2223"/>
        <v>0</v>
      </c>
      <c r="PO262" s="56">
        <f t="shared" si="2223"/>
        <v>0</v>
      </c>
      <c r="PP262" s="56">
        <f t="shared" si="2223"/>
        <v>0</v>
      </c>
      <c r="PQ262" s="56">
        <f t="shared" si="2223"/>
        <v>0</v>
      </c>
      <c r="PR262" s="56">
        <f t="shared" si="2223"/>
        <v>0</v>
      </c>
      <c r="PS262" s="56">
        <f t="shared" si="2223"/>
        <v>0</v>
      </c>
      <c r="PT262" s="56">
        <f t="shared" si="2223"/>
        <v>0</v>
      </c>
      <c r="PU262" s="56">
        <f t="shared" si="2223"/>
        <v>0</v>
      </c>
      <c r="PV262" s="56">
        <f t="shared" si="2223"/>
        <v>0</v>
      </c>
      <c r="PW262" s="57">
        <f t="shared" si="2223"/>
        <v>0</v>
      </c>
      <c r="PX262" s="56">
        <f t="shared" si="2223"/>
        <v>0</v>
      </c>
      <c r="PY262" s="56">
        <f t="shared" si="2223"/>
        <v>0</v>
      </c>
      <c r="PZ262" s="56">
        <f t="shared" si="2223"/>
        <v>0</v>
      </c>
      <c r="QA262" s="107">
        <f t="shared" si="2223"/>
        <v>0</v>
      </c>
      <c r="QB262" s="57">
        <f t="shared" si="2223"/>
        <v>0</v>
      </c>
      <c r="QC262" s="56">
        <f t="shared" si="2223"/>
        <v>0</v>
      </c>
      <c r="QD262" s="56">
        <f t="shared" si="2223"/>
        <v>0</v>
      </c>
      <c r="QE262" s="56">
        <f t="shared" si="2223"/>
        <v>0</v>
      </c>
      <c r="QF262" s="56">
        <f t="shared" si="2223"/>
        <v>0</v>
      </c>
      <c r="QG262" s="56">
        <f t="shared" si="2223"/>
        <v>0</v>
      </c>
      <c r="QH262" s="56">
        <f t="shared" si="2223"/>
        <v>0</v>
      </c>
      <c r="QI262" s="56">
        <f t="shared" si="2223"/>
        <v>0</v>
      </c>
      <c r="QJ262" s="56">
        <f t="shared" si="2223"/>
        <v>0</v>
      </c>
      <c r="QK262" s="56">
        <f t="shared" si="2223"/>
        <v>0</v>
      </c>
      <c r="QL262" s="56">
        <f t="shared" si="2223"/>
        <v>0</v>
      </c>
      <c r="QM262" s="57">
        <f t="shared" si="2223"/>
        <v>0</v>
      </c>
      <c r="QN262" s="56">
        <f t="shared" si="2223"/>
        <v>0</v>
      </c>
      <c r="QO262" s="56">
        <f t="shared" si="2223"/>
        <v>0</v>
      </c>
      <c r="QP262" s="56">
        <f t="shared" si="2223"/>
        <v>0</v>
      </c>
      <c r="QQ262" s="107">
        <f t="shared" si="2223"/>
        <v>0</v>
      </c>
      <c r="QR262" s="57">
        <f t="shared" si="2223"/>
        <v>0</v>
      </c>
      <c r="QS262" s="56">
        <f t="shared" si="2223"/>
        <v>0</v>
      </c>
      <c r="QT262" s="56">
        <f t="shared" si="2223"/>
        <v>0</v>
      </c>
      <c r="QU262" s="56">
        <f t="shared" si="2223"/>
        <v>0</v>
      </c>
      <c r="QV262" s="56">
        <f t="shared" si="2223"/>
        <v>0</v>
      </c>
      <c r="QW262" s="56">
        <f t="shared" si="2223"/>
        <v>0</v>
      </c>
      <c r="QX262" s="56">
        <f t="shared" si="2223"/>
        <v>0</v>
      </c>
      <c r="QY262" s="56">
        <f t="shared" si="2223"/>
        <v>0</v>
      </c>
      <c r="QZ262" s="56">
        <f t="shared" si="2223"/>
        <v>0</v>
      </c>
      <c r="RA262" s="56">
        <f t="shared" si="2223"/>
        <v>0</v>
      </c>
      <c r="RB262" s="56">
        <f t="shared" si="2223"/>
        <v>0</v>
      </c>
      <c r="RC262" s="57">
        <f t="shared" si="2223"/>
        <v>0</v>
      </c>
      <c r="RD262" s="56">
        <f t="shared" si="2223"/>
        <v>0</v>
      </c>
      <c r="RE262" s="56">
        <f t="shared" si="2223"/>
        <v>0</v>
      </c>
      <c r="RF262" s="56">
        <f t="shared" si="2223"/>
        <v>0</v>
      </c>
      <c r="RG262" s="56">
        <f t="shared" si="2223"/>
        <v>0</v>
      </c>
      <c r="RH262" s="56">
        <f t="shared" si="2223"/>
        <v>0</v>
      </c>
      <c r="RI262" s="56">
        <f t="shared" si="2223"/>
        <v>0</v>
      </c>
      <c r="RJ262" s="56">
        <f t="shared" si="2223"/>
        <v>0</v>
      </c>
      <c r="RK262" s="56">
        <f t="shared" si="2223"/>
        <v>0</v>
      </c>
      <c r="RL262" s="56">
        <f t="shared" si="2223"/>
        <v>0</v>
      </c>
      <c r="RM262" s="56">
        <f t="shared" si="2223"/>
        <v>0</v>
      </c>
      <c r="RN262" s="56">
        <f t="shared" si="2223"/>
        <v>0</v>
      </c>
      <c r="RO262" s="56">
        <f t="shared" si="2223"/>
        <v>0</v>
      </c>
      <c r="RP262" s="56">
        <f t="shared" si="2223"/>
        <v>0</v>
      </c>
      <c r="RQ262" s="107">
        <f t="shared" si="2223"/>
        <v>0</v>
      </c>
      <c r="RR262" s="150">
        <f t="shared" si="2223"/>
        <v>0</v>
      </c>
      <c r="RS262" s="57">
        <f t="shared" ref="RS262:UD262" si="2224">SUM(RS263:RS267)</f>
        <v>0</v>
      </c>
      <c r="RT262" s="56">
        <f t="shared" si="2224"/>
        <v>0</v>
      </c>
      <c r="RU262" s="56">
        <f t="shared" si="2224"/>
        <v>0</v>
      </c>
      <c r="RV262" s="56">
        <f t="shared" si="2224"/>
        <v>0</v>
      </c>
      <c r="RW262" s="56">
        <f t="shared" si="2224"/>
        <v>0</v>
      </c>
      <c r="RX262" s="56">
        <f t="shared" si="2224"/>
        <v>0</v>
      </c>
      <c r="RY262" s="56">
        <f t="shared" si="2224"/>
        <v>0</v>
      </c>
      <c r="RZ262" s="56">
        <f t="shared" si="2224"/>
        <v>0</v>
      </c>
      <c r="SA262" s="56">
        <f t="shared" si="2224"/>
        <v>0</v>
      </c>
      <c r="SB262" s="56">
        <f t="shared" si="2224"/>
        <v>0</v>
      </c>
      <c r="SC262" s="56">
        <f t="shared" si="2224"/>
        <v>0</v>
      </c>
      <c r="SD262" s="57">
        <f t="shared" si="2224"/>
        <v>0</v>
      </c>
      <c r="SE262" s="56">
        <f t="shared" si="2224"/>
        <v>0</v>
      </c>
      <c r="SF262" s="56">
        <f t="shared" si="2224"/>
        <v>0</v>
      </c>
      <c r="SG262" s="56">
        <f t="shared" si="2224"/>
        <v>0</v>
      </c>
      <c r="SH262" s="107">
        <f t="shared" si="2224"/>
        <v>0</v>
      </c>
      <c r="SI262" s="57">
        <f t="shared" si="2224"/>
        <v>0</v>
      </c>
      <c r="SJ262" s="56">
        <f t="shared" si="2224"/>
        <v>0</v>
      </c>
      <c r="SK262" s="56">
        <f t="shared" si="2224"/>
        <v>0</v>
      </c>
      <c r="SL262" s="56">
        <f t="shared" si="2224"/>
        <v>0</v>
      </c>
      <c r="SM262" s="56">
        <f t="shared" si="2224"/>
        <v>0</v>
      </c>
      <c r="SN262" s="56">
        <f t="shared" si="2224"/>
        <v>0</v>
      </c>
      <c r="SO262" s="56">
        <f t="shared" si="2224"/>
        <v>0</v>
      </c>
      <c r="SP262" s="56">
        <f t="shared" si="2224"/>
        <v>0</v>
      </c>
      <c r="SQ262" s="56">
        <f t="shared" si="2224"/>
        <v>0</v>
      </c>
      <c r="SR262" s="56">
        <f t="shared" si="2224"/>
        <v>0</v>
      </c>
      <c r="SS262" s="56">
        <f t="shared" si="2224"/>
        <v>0</v>
      </c>
      <c r="ST262" s="57">
        <f t="shared" si="2224"/>
        <v>0</v>
      </c>
      <c r="SU262" s="56">
        <f t="shared" si="2224"/>
        <v>0</v>
      </c>
      <c r="SV262" s="56">
        <f t="shared" si="2224"/>
        <v>0</v>
      </c>
      <c r="SW262" s="56">
        <f t="shared" si="2224"/>
        <v>0</v>
      </c>
      <c r="SX262" s="107">
        <f t="shared" si="2224"/>
        <v>0</v>
      </c>
      <c r="SY262" s="57">
        <f t="shared" si="2224"/>
        <v>0</v>
      </c>
      <c r="SZ262" s="56">
        <f t="shared" si="2224"/>
        <v>0</v>
      </c>
      <c r="TA262" s="56">
        <f t="shared" si="2224"/>
        <v>0</v>
      </c>
      <c r="TB262" s="56">
        <f t="shared" si="2224"/>
        <v>0</v>
      </c>
      <c r="TC262" s="56">
        <f t="shared" si="2224"/>
        <v>0</v>
      </c>
      <c r="TD262" s="56">
        <f t="shared" si="2224"/>
        <v>0</v>
      </c>
      <c r="TE262" s="56">
        <f t="shared" si="2224"/>
        <v>0</v>
      </c>
      <c r="TF262" s="56">
        <f t="shared" si="2224"/>
        <v>0</v>
      </c>
      <c r="TG262" s="56">
        <f t="shared" si="2224"/>
        <v>0</v>
      </c>
      <c r="TH262" s="56">
        <f t="shared" si="2224"/>
        <v>0</v>
      </c>
      <c r="TI262" s="56">
        <f t="shared" si="2224"/>
        <v>0</v>
      </c>
      <c r="TJ262" s="57">
        <f t="shared" si="2224"/>
        <v>0</v>
      </c>
      <c r="TK262" s="56">
        <f t="shared" si="2224"/>
        <v>0</v>
      </c>
      <c r="TL262" s="56">
        <f t="shared" si="2224"/>
        <v>0</v>
      </c>
      <c r="TM262" s="56">
        <f t="shared" si="2224"/>
        <v>0</v>
      </c>
      <c r="TN262" s="107">
        <f t="shared" si="2224"/>
        <v>0</v>
      </c>
      <c r="TO262" s="57">
        <f t="shared" si="2224"/>
        <v>0</v>
      </c>
      <c r="TP262" s="56">
        <f t="shared" si="2224"/>
        <v>0</v>
      </c>
      <c r="TQ262" s="56">
        <f t="shared" si="2224"/>
        <v>0</v>
      </c>
      <c r="TR262" s="56">
        <f t="shared" si="2224"/>
        <v>0</v>
      </c>
      <c r="TS262" s="56">
        <f t="shared" si="2224"/>
        <v>0</v>
      </c>
      <c r="TT262" s="56">
        <f t="shared" si="2224"/>
        <v>0</v>
      </c>
      <c r="TU262" s="56">
        <f t="shared" si="2224"/>
        <v>0</v>
      </c>
      <c r="TV262" s="56">
        <f t="shared" si="2224"/>
        <v>0</v>
      </c>
      <c r="TW262" s="56">
        <f t="shared" si="2224"/>
        <v>0</v>
      </c>
      <c r="TX262" s="56">
        <f t="shared" si="2224"/>
        <v>0</v>
      </c>
      <c r="TY262" s="56">
        <f t="shared" si="2224"/>
        <v>0</v>
      </c>
      <c r="TZ262" s="57">
        <f t="shared" si="2224"/>
        <v>0</v>
      </c>
      <c r="UA262" s="56">
        <f t="shared" si="2224"/>
        <v>0</v>
      </c>
      <c r="UB262" s="56">
        <f t="shared" si="2224"/>
        <v>0</v>
      </c>
      <c r="UC262" s="56">
        <f t="shared" si="2224"/>
        <v>0</v>
      </c>
      <c r="UD262" s="107">
        <f t="shared" si="2224"/>
        <v>0</v>
      </c>
      <c r="UE262" s="57">
        <f t="shared" ref="UE262:VD262" si="2225">SUM(UE263:UE267)</f>
        <v>0</v>
      </c>
      <c r="UF262" s="56">
        <f t="shared" si="2225"/>
        <v>0</v>
      </c>
      <c r="UG262" s="56">
        <f t="shared" si="2225"/>
        <v>0</v>
      </c>
      <c r="UH262" s="56">
        <f t="shared" si="2225"/>
        <v>0</v>
      </c>
      <c r="UI262" s="56">
        <f t="shared" si="2225"/>
        <v>0</v>
      </c>
      <c r="UJ262" s="56">
        <f t="shared" si="2225"/>
        <v>0</v>
      </c>
      <c r="UK262" s="56">
        <f t="shared" si="2225"/>
        <v>0</v>
      </c>
      <c r="UL262" s="56">
        <f t="shared" si="2225"/>
        <v>0</v>
      </c>
      <c r="UM262" s="56">
        <f t="shared" si="2225"/>
        <v>0</v>
      </c>
      <c r="UN262" s="56">
        <f t="shared" si="2225"/>
        <v>0</v>
      </c>
      <c r="UO262" s="56">
        <f t="shared" si="2225"/>
        <v>0</v>
      </c>
      <c r="UP262" s="57">
        <f t="shared" si="2225"/>
        <v>0</v>
      </c>
      <c r="UQ262" s="56">
        <f t="shared" si="2225"/>
        <v>0</v>
      </c>
      <c r="UR262" s="56">
        <f t="shared" si="2225"/>
        <v>0</v>
      </c>
      <c r="US262" s="56">
        <f t="shared" si="2225"/>
        <v>0</v>
      </c>
      <c r="UT262" s="56">
        <f t="shared" si="2225"/>
        <v>0</v>
      </c>
      <c r="UU262" s="56">
        <f t="shared" si="2225"/>
        <v>0</v>
      </c>
      <c r="UV262" s="56">
        <f t="shared" si="2225"/>
        <v>0</v>
      </c>
      <c r="UW262" s="56">
        <f t="shared" si="2225"/>
        <v>0</v>
      </c>
      <c r="UX262" s="56">
        <f t="shared" si="2225"/>
        <v>0</v>
      </c>
      <c r="UY262" s="56">
        <f t="shared" si="2225"/>
        <v>0</v>
      </c>
      <c r="UZ262" s="56">
        <f t="shared" si="2225"/>
        <v>0</v>
      </c>
      <c r="VA262" s="56">
        <f t="shared" si="2225"/>
        <v>0</v>
      </c>
      <c r="VB262" s="56">
        <f t="shared" si="2225"/>
        <v>0</v>
      </c>
      <c r="VC262" s="56">
        <f t="shared" si="2225"/>
        <v>0</v>
      </c>
      <c r="VD262" s="107">
        <f t="shared" si="2225"/>
        <v>0</v>
      </c>
      <c r="VE262" s="9" t="str">
        <f t="shared" si="1698"/>
        <v>-</v>
      </c>
    </row>
    <row r="263" spans="1:577" ht="20.149999999999999" customHeight="1">
      <c r="A263" s="21"/>
      <c r="B263" s="21"/>
      <c r="C263" s="22">
        <v>65041</v>
      </c>
      <c r="D263" s="23" t="s">
        <v>241</v>
      </c>
      <c r="E263" s="191">
        <f>SUM(F263:I263)</f>
        <v>0</v>
      </c>
      <c r="F263" s="192"/>
      <c r="G263" s="192"/>
      <c r="H263" s="193"/>
      <c r="I263" s="227"/>
      <c r="J263" s="239">
        <f t="shared" ref="J263:J267" si="2226">SUM(K263:Y263)</f>
        <v>0</v>
      </c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9"/>
      <c r="V263" s="58"/>
      <c r="W263" s="58"/>
      <c r="X263" s="58"/>
      <c r="Y263" s="108"/>
      <c r="Z263" s="167">
        <f t="shared" ref="Z263:Z267" si="2227">SUM(AA263:AO263)</f>
        <v>0</v>
      </c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/>
      <c r="AL263" s="58"/>
      <c r="AM263" s="58"/>
      <c r="AN263" s="58"/>
      <c r="AO263" s="108"/>
      <c r="AP263" s="167">
        <f t="shared" ref="AP263:AP267" si="2228">SUM(AQ263:BE263)</f>
        <v>0</v>
      </c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9"/>
      <c r="BB263" s="58"/>
      <c r="BC263" s="58"/>
      <c r="BD263" s="58"/>
      <c r="BE263" s="108"/>
      <c r="BF263" s="167">
        <f t="shared" ref="BF263:BF267" si="2229">SUM(BG263:BU263)</f>
        <v>0</v>
      </c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9"/>
      <c r="BR263" s="58"/>
      <c r="BS263" s="58"/>
      <c r="BT263" s="58"/>
      <c r="BU263" s="108"/>
      <c r="BV263" s="167">
        <f t="shared" ref="BV263:BV267" si="2230">SUM(BW263:CU263)</f>
        <v>0</v>
      </c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9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108"/>
      <c r="CV263" s="171"/>
      <c r="CW263" s="167">
        <f t="shared" ref="CW263:CW267" si="2231">SUM(CX263:DL263)</f>
        <v>0</v>
      </c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9"/>
      <c r="DI263" s="58"/>
      <c r="DJ263" s="58"/>
      <c r="DK263" s="58"/>
      <c r="DL263" s="108"/>
      <c r="DM263" s="167">
        <f t="shared" ref="DM263:DM267" si="2232">SUM(DN263:EB263)</f>
        <v>0</v>
      </c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9"/>
      <c r="DY263" s="58"/>
      <c r="DZ263" s="58"/>
      <c r="EA263" s="58"/>
      <c r="EB263" s="108"/>
      <c r="EC263" s="167">
        <f t="shared" ref="EC263:EC267" si="2233">SUM(ED263:ER263)</f>
        <v>0</v>
      </c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9"/>
      <c r="EO263" s="58"/>
      <c r="EP263" s="58"/>
      <c r="EQ263" s="58"/>
      <c r="ER263" s="108"/>
      <c r="ES263" s="167">
        <f t="shared" ref="ES263:ES267" si="2234">SUM(ET263:FH263)</f>
        <v>0</v>
      </c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9"/>
      <c r="FE263" s="58"/>
      <c r="FF263" s="58"/>
      <c r="FG263" s="58"/>
      <c r="FH263" s="108"/>
      <c r="FI263" s="167">
        <f t="shared" ref="FI263:FI267" si="2235">SUM(FJ263:FX263)</f>
        <v>0</v>
      </c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9"/>
      <c r="FU263" s="58"/>
      <c r="FV263" s="58"/>
      <c r="FW263" s="58"/>
      <c r="FX263" s="108"/>
      <c r="FY263" s="167">
        <f t="shared" ref="FY263:FY267" si="2236">SUM(FZ263:GN263)</f>
        <v>0</v>
      </c>
      <c r="FZ263" s="58"/>
      <c r="GA263" s="58"/>
      <c r="GB263" s="58"/>
      <c r="GC263" s="58"/>
      <c r="GD263" s="58"/>
      <c r="GE263" s="58"/>
      <c r="GF263" s="58"/>
      <c r="GG263" s="58"/>
      <c r="GH263" s="58"/>
      <c r="GI263" s="58"/>
      <c r="GJ263" s="59"/>
      <c r="GK263" s="58"/>
      <c r="GL263" s="58"/>
      <c r="GM263" s="58"/>
      <c r="GN263" s="108"/>
      <c r="GO263" s="167">
        <f t="shared" ref="GO263:GO267" si="2237">SUM(GP263:HN263)</f>
        <v>0</v>
      </c>
      <c r="GP263" s="58"/>
      <c r="GQ263" s="58"/>
      <c r="GR263" s="58"/>
      <c r="GS263" s="58"/>
      <c r="GT263" s="58"/>
      <c r="GU263" s="58"/>
      <c r="GV263" s="58"/>
      <c r="GW263" s="58"/>
      <c r="GX263" s="58"/>
      <c r="GY263" s="58"/>
      <c r="GZ263" s="59"/>
      <c r="HA263" s="58"/>
      <c r="HB263" s="58"/>
      <c r="HC263" s="58"/>
      <c r="HD263" s="58"/>
      <c r="HE263" s="58"/>
      <c r="HF263" s="58"/>
      <c r="HG263" s="58"/>
      <c r="HH263" s="58"/>
      <c r="HI263" s="58"/>
      <c r="HJ263" s="58"/>
      <c r="HK263" s="58"/>
      <c r="HL263" s="58"/>
      <c r="HM263" s="58"/>
      <c r="HN263" s="108"/>
      <c r="HO263" s="170"/>
      <c r="HP263" s="171"/>
      <c r="HQ263" s="167">
        <f t="shared" ref="HQ263:HQ267" si="2238">SUM(HR263:IF263)</f>
        <v>0</v>
      </c>
      <c r="HR263" s="58"/>
      <c r="HS263" s="58"/>
      <c r="HT263" s="58"/>
      <c r="HU263" s="58"/>
      <c r="HV263" s="58"/>
      <c r="HW263" s="58"/>
      <c r="HX263" s="58"/>
      <c r="HY263" s="58"/>
      <c r="HZ263" s="58"/>
      <c r="IA263" s="58"/>
      <c r="IB263" s="59"/>
      <c r="IC263" s="58"/>
      <c r="ID263" s="58"/>
      <c r="IE263" s="58"/>
      <c r="IF263" s="108"/>
      <c r="IG263" s="167">
        <f t="shared" ref="IG263:IG267" si="2239">SUM(IH263:IV263)</f>
        <v>0</v>
      </c>
      <c r="IH263" s="58"/>
      <c r="II263" s="58"/>
      <c r="IJ263" s="58"/>
      <c r="IK263" s="58"/>
      <c r="IL263" s="58"/>
      <c r="IM263" s="58"/>
      <c r="IN263" s="58"/>
      <c r="IO263" s="58"/>
      <c r="IP263" s="58"/>
      <c r="IQ263" s="58"/>
      <c r="IR263" s="59"/>
      <c r="IS263" s="58"/>
      <c r="IT263" s="58"/>
      <c r="IU263" s="58"/>
      <c r="IV263" s="108"/>
      <c r="IW263" s="167">
        <f t="shared" ref="IW263:IW267" si="2240">SUM(IX263:JL263)</f>
        <v>0</v>
      </c>
      <c r="IX263" s="58"/>
      <c r="IY263" s="58"/>
      <c r="IZ263" s="58"/>
      <c r="JA263" s="58"/>
      <c r="JB263" s="58"/>
      <c r="JC263" s="58"/>
      <c r="JD263" s="58"/>
      <c r="JE263" s="58"/>
      <c r="JF263" s="58"/>
      <c r="JG263" s="58"/>
      <c r="JH263" s="59"/>
      <c r="JI263" s="58"/>
      <c r="JJ263" s="58"/>
      <c r="JK263" s="58"/>
      <c r="JL263" s="108"/>
      <c r="JM263" s="167">
        <f t="shared" ref="JM263:JM267" si="2241">SUM(JN263:KB263)</f>
        <v>0</v>
      </c>
      <c r="JN263" s="58"/>
      <c r="JO263" s="58"/>
      <c r="JP263" s="58"/>
      <c r="JQ263" s="58"/>
      <c r="JR263" s="58"/>
      <c r="JS263" s="58"/>
      <c r="JT263" s="58"/>
      <c r="JU263" s="58"/>
      <c r="JV263" s="58"/>
      <c r="JW263" s="58"/>
      <c r="JX263" s="59"/>
      <c r="JY263" s="58"/>
      <c r="JZ263" s="58"/>
      <c r="KA263" s="58"/>
      <c r="KB263" s="108"/>
      <c r="KC263" s="167">
        <f t="shared" ref="KC263:KC267" si="2242">SUM(KD263:LB263)</f>
        <v>0</v>
      </c>
      <c r="KD263" s="58"/>
      <c r="KE263" s="58"/>
      <c r="KF263" s="58"/>
      <c r="KG263" s="58"/>
      <c r="KH263" s="58"/>
      <c r="KI263" s="58"/>
      <c r="KJ263" s="58"/>
      <c r="KK263" s="58"/>
      <c r="KL263" s="58"/>
      <c r="KM263" s="58"/>
      <c r="KN263" s="59"/>
      <c r="KO263" s="58"/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108"/>
      <c r="LC263" s="171"/>
      <c r="LD263" s="167">
        <f t="shared" ref="LD263:LD267" si="2243">SUM(LE263:LS263)</f>
        <v>0</v>
      </c>
      <c r="LE263" s="58"/>
      <c r="LF263" s="58"/>
      <c r="LG263" s="58"/>
      <c r="LH263" s="58"/>
      <c r="LI263" s="58"/>
      <c r="LJ263" s="58"/>
      <c r="LK263" s="58"/>
      <c r="LL263" s="58"/>
      <c r="LM263" s="58"/>
      <c r="LN263" s="58"/>
      <c r="LO263" s="59"/>
      <c r="LP263" s="58"/>
      <c r="LQ263" s="58"/>
      <c r="LR263" s="58"/>
      <c r="LS263" s="108"/>
      <c r="LT263" s="167">
        <f t="shared" ref="LT263:LT267" si="2244">SUM(LU263:MI263)</f>
        <v>0</v>
      </c>
      <c r="LU263" s="58"/>
      <c r="LV263" s="58"/>
      <c r="LW263" s="58"/>
      <c r="LX263" s="58"/>
      <c r="LY263" s="58"/>
      <c r="LZ263" s="58"/>
      <c r="MA263" s="58"/>
      <c r="MB263" s="58"/>
      <c r="MC263" s="58"/>
      <c r="MD263" s="58"/>
      <c r="ME263" s="59"/>
      <c r="MF263" s="58"/>
      <c r="MG263" s="58"/>
      <c r="MH263" s="58"/>
      <c r="MI263" s="108"/>
      <c r="MJ263" s="167">
        <f t="shared" ref="MJ263:MJ267" si="2245">SUM(MK263:MY263)</f>
        <v>0</v>
      </c>
      <c r="MK263" s="58"/>
      <c r="ML263" s="58"/>
      <c r="MM263" s="58"/>
      <c r="MN263" s="58"/>
      <c r="MO263" s="58"/>
      <c r="MP263" s="58"/>
      <c r="MQ263" s="58"/>
      <c r="MR263" s="58"/>
      <c r="MS263" s="58"/>
      <c r="MT263" s="58"/>
      <c r="MU263" s="59"/>
      <c r="MV263" s="58"/>
      <c r="MW263" s="58"/>
      <c r="MX263" s="58"/>
      <c r="MY263" s="108"/>
      <c r="MZ263" s="167">
        <f t="shared" ref="MZ263:MZ267" si="2246">SUM(NA263:NO263)</f>
        <v>0</v>
      </c>
      <c r="NA263" s="58"/>
      <c r="NB263" s="58"/>
      <c r="NC263" s="58"/>
      <c r="ND263" s="58"/>
      <c r="NE263" s="58"/>
      <c r="NF263" s="58"/>
      <c r="NG263" s="58"/>
      <c r="NH263" s="58"/>
      <c r="NI263" s="58"/>
      <c r="NJ263" s="58"/>
      <c r="NK263" s="59"/>
      <c r="NL263" s="58"/>
      <c r="NM263" s="58"/>
      <c r="NN263" s="58"/>
      <c r="NO263" s="108"/>
      <c r="NP263" s="167">
        <f t="shared" ref="NP263:NP267" si="2247">SUM(NQ263:OE263)</f>
        <v>0</v>
      </c>
      <c r="NQ263" s="58"/>
      <c r="NR263" s="58"/>
      <c r="NS263" s="58"/>
      <c r="NT263" s="58"/>
      <c r="NU263" s="58"/>
      <c r="NV263" s="58"/>
      <c r="NW263" s="58"/>
      <c r="NX263" s="58"/>
      <c r="NY263" s="58"/>
      <c r="NZ263" s="58"/>
      <c r="OA263" s="59"/>
      <c r="OB263" s="58"/>
      <c r="OC263" s="58"/>
      <c r="OD263" s="58"/>
      <c r="OE263" s="108"/>
      <c r="OF263" s="167">
        <f t="shared" ref="OF263:OF267" si="2248">SUM(OG263:OU263)</f>
        <v>0</v>
      </c>
      <c r="OG263" s="58"/>
      <c r="OH263" s="58"/>
      <c r="OI263" s="58"/>
      <c r="OJ263" s="58"/>
      <c r="OK263" s="58"/>
      <c r="OL263" s="58"/>
      <c r="OM263" s="58"/>
      <c r="ON263" s="58"/>
      <c r="OO263" s="58"/>
      <c r="OP263" s="58"/>
      <c r="OQ263" s="59"/>
      <c r="OR263" s="58"/>
      <c r="OS263" s="58"/>
      <c r="OT263" s="58"/>
      <c r="OU263" s="108"/>
      <c r="OV263" s="167">
        <f t="shared" ref="OV263:OV267" si="2249">SUM(OW263:PK263)</f>
        <v>0</v>
      </c>
      <c r="OW263" s="58"/>
      <c r="OX263" s="58"/>
      <c r="OY263" s="58"/>
      <c r="OZ263" s="58"/>
      <c r="PA263" s="58"/>
      <c r="PB263" s="58"/>
      <c r="PC263" s="58"/>
      <c r="PD263" s="58"/>
      <c r="PE263" s="58"/>
      <c r="PF263" s="58"/>
      <c r="PG263" s="59"/>
      <c r="PH263" s="58"/>
      <c r="PI263" s="58"/>
      <c r="PJ263" s="58"/>
      <c r="PK263" s="108"/>
      <c r="PL263" s="167">
        <f t="shared" ref="PL263:PL267" si="2250">SUM(PM263:QA263)</f>
        <v>0</v>
      </c>
      <c r="PM263" s="58"/>
      <c r="PN263" s="58"/>
      <c r="PO263" s="58"/>
      <c r="PP263" s="58"/>
      <c r="PQ263" s="58"/>
      <c r="PR263" s="58"/>
      <c r="PS263" s="58"/>
      <c r="PT263" s="58"/>
      <c r="PU263" s="58"/>
      <c r="PV263" s="58"/>
      <c r="PW263" s="59"/>
      <c r="PX263" s="58"/>
      <c r="PY263" s="58"/>
      <c r="PZ263" s="58"/>
      <c r="QA263" s="108"/>
      <c r="QB263" s="167">
        <f t="shared" ref="QB263:QB267" si="2251">SUM(QC263:QQ263)</f>
        <v>0</v>
      </c>
      <c r="QC263" s="58"/>
      <c r="QD263" s="58"/>
      <c r="QE263" s="58"/>
      <c r="QF263" s="58"/>
      <c r="QG263" s="58"/>
      <c r="QH263" s="58"/>
      <c r="QI263" s="58"/>
      <c r="QJ263" s="58"/>
      <c r="QK263" s="58"/>
      <c r="QL263" s="58"/>
      <c r="QM263" s="59"/>
      <c r="QN263" s="58"/>
      <c r="QO263" s="58"/>
      <c r="QP263" s="58"/>
      <c r="QQ263" s="108"/>
      <c r="QR263" s="167">
        <f t="shared" ref="QR263:QR267" si="2252">SUM(QS263:RQ263)</f>
        <v>0</v>
      </c>
      <c r="QS263" s="58"/>
      <c r="QT263" s="58"/>
      <c r="QU263" s="58"/>
      <c r="QV263" s="58"/>
      <c r="QW263" s="58"/>
      <c r="QX263" s="58"/>
      <c r="QY263" s="58"/>
      <c r="QZ263" s="58"/>
      <c r="RA263" s="58"/>
      <c r="RB263" s="58"/>
      <c r="RC263" s="59"/>
      <c r="RD263" s="58"/>
      <c r="RE263" s="58"/>
      <c r="RF263" s="58"/>
      <c r="RG263" s="58"/>
      <c r="RH263" s="58"/>
      <c r="RI263" s="58"/>
      <c r="RJ263" s="58"/>
      <c r="RK263" s="58"/>
      <c r="RL263" s="58"/>
      <c r="RM263" s="58"/>
      <c r="RN263" s="58"/>
      <c r="RO263" s="58"/>
      <c r="RP263" s="58"/>
      <c r="RQ263" s="108"/>
      <c r="RR263" s="171"/>
      <c r="RS263" s="167">
        <f t="shared" ref="RS263:RS267" si="2253">SUM(RT263:SH263)</f>
        <v>0</v>
      </c>
      <c r="RT263" s="58"/>
      <c r="RU263" s="58"/>
      <c r="RV263" s="58"/>
      <c r="RW263" s="58"/>
      <c r="RX263" s="58"/>
      <c r="RY263" s="58"/>
      <c r="RZ263" s="58"/>
      <c r="SA263" s="58"/>
      <c r="SB263" s="58"/>
      <c r="SC263" s="58"/>
      <c r="SD263" s="59"/>
      <c r="SE263" s="58"/>
      <c r="SF263" s="58"/>
      <c r="SG263" s="58"/>
      <c r="SH263" s="108"/>
      <c r="SI263" s="167">
        <f t="shared" ref="SI263:SI267" si="2254">SUM(SJ263:SX263)</f>
        <v>0</v>
      </c>
      <c r="SJ263" s="58"/>
      <c r="SK263" s="58"/>
      <c r="SL263" s="58"/>
      <c r="SM263" s="58"/>
      <c r="SN263" s="58"/>
      <c r="SO263" s="58"/>
      <c r="SP263" s="58"/>
      <c r="SQ263" s="58"/>
      <c r="SR263" s="58"/>
      <c r="SS263" s="58"/>
      <c r="ST263" s="59"/>
      <c r="SU263" s="58"/>
      <c r="SV263" s="58"/>
      <c r="SW263" s="58"/>
      <c r="SX263" s="108"/>
      <c r="SY263" s="167">
        <f t="shared" ref="SY263:SY267" si="2255">SUM(SZ263:TN263)</f>
        <v>0</v>
      </c>
      <c r="SZ263" s="58"/>
      <c r="TA263" s="58"/>
      <c r="TB263" s="58"/>
      <c r="TC263" s="58"/>
      <c r="TD263" s="58"/>
      <c r="TE263" s="58"/>
      <c r="TF263" s="58"/>
      <c r="TG263" s="58"/>
      <c r="TH263" s="58"/>
      <c r="TI263" s="58"/>
      <c r="TJ263" s="59"/>
      <c r="TK263" s="58"/>
      <c r="TL263" s="58"/>
      <c r="TM263" s="58"/>
      <c r="TN263" s="108"/>
      <c r="TO263" s="167">
        <f t="shared" ref="TO263:TO267" si="2256">SUM(TP263:UD263)</f>
        <v>0</v>
      </c>
      <c r="TP263" s="58"/>
      <c r="TQ263" s="58"/>
      <c r="TR263" s="58"/>
      <c r="TS263" s="58"/>
      <c r="TT263" s="58"/>
      <c r="TU263" s="58"/>
      <c r="TV263" s="58"/>
      <c r="TW263" s="58"/>
      <c r="TX263" s="58"/>
      <c r="TY263" s="58"/>
      <c r="TZ263" s="59"/>
      <c r="UA263" s="58"/>
      <c r="UB263" s="58"/>
      <c r="UC263" s="58"/>
      <c r="UD263" s="108"/>
      <c r="UE263" s="167">
        <f t="shared" ref="UE263:UE267" si="2257">SUM(UF263:VD263)</f>
        <v>0</v>
      </c>
      <c r="UF263" s="58"/>
      <c r="UG263" s="58"/>
      <c r="UH263" s="58"/>
      <c r="UI263" s="58"/>
      <c r="UJ263" s="58"/>
      <c r="UK263" s="58"/>
      <c r="UL263" s="58"/>
      <c r="UM263" s="58"/>
      <c r="UN263" s="58"/>
      <c r="UO263" s="58"/>
      <c r="UP263" s="59"/>
      <c r="UQ263" s="58"/>
      <c r="UR263" s="58"/>
      <c r="US263" s="58"/>
      <c r="UT263" s="58"/>
      <c r="UU263" s="58"/>
      <c r="UV263" s="58"/>
      <c r="UW263" s="58"/>
      <c r="UX263" s="58"/>
      <c r="UY263" s="58"/>
      <c r="UZ263" s="58"/>
      <c r="VA263" s="58"/>
      <c r="VB263" s="58"/>
      <c r="VC263" s="58"/>
      <c r="VD263" s="108"/>
      <c r="VE263" s="9" t="str">
        <f t="shared" si="1698"/>
        <v>-</v>
      </c>
    </row>
    <row r="264" spans="1:577" ht="20.149999999999999" customHeight="1">
      <c r="A264" s="21"/>
      <c r="B264" s="21"/>
      <c r="C264" s="22">
        <v>65042</v>
      </c>
      <c r="D264" s="23" t="s">
        <v>242</v>
      </c>
      <c r="E264" s="191">
        <f>SUM(F264:I264)</f>
        <v>0</v>
      </c>
      <c r="F264" s="192"/>
      <c r="G264" s="192"/>
      <c r="H264" s="193"/>
      <c r="I264" s="227"/>
      <c r="J264" s="239">
        <f t="shared" si="2226"/>
        <v>0</v>
      </c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9"/>
      <c r="V264" s="58"/>
      <c r="W264" s="58"/>
      <c r="X264" s="58"/>
      <c r="Y264" s="108"/>
      <c r="Z264" s="167">
        <f t="shared" si="2227"/>
        <v>0</v>
      </c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/>
      <c r="AL264" s="58"/>
      <c r="AM264" s="58"/>
      <c r="AN264" s="58"/>
      <c r="AO264" s="108"/>
      <c r="AP264" s="167">
        <f t="shared" si="2228"/>
        <v>0</v>
      </c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9"/>
      <c r="BB264" s="58"/>
      <c r="BC264" s="58"/>
      <c r="BD264" s="58"/>
      <c r="BE264" s="108"/>
      <c r="BF264" s="167">
        <f t="shared" si="2229"/>
        <v>0</v>
      </c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9"/>
      <c r="BR264" s="58"/>
      <c r="BS264" s="58"/>
      <c r="BT264" s="58"/>
      <c r="BU264" s="108"/>
      <c r="BV264" s="167">
        <f t="shared" si="2230"/>
        <v>0</v>
      </c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9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108"/>
      <c r="CV264" s="171"/>
      <c r="CW264" s="167">
        <f t="shared" si="2231"/>
        <v>0</v>
      </c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9"/>
      <c r="DI264" s="58"/>
      <c r="DJ264" s="58"/>
      <c r="DK264" s="58"/>
      <c r="DL264" s="108"/>
      <c r="DM264" s="167">
        <f t="shared" si="2232"/>
        <v>0</v>
      </c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9"/>
      <c r="DY264" s="58"/>
      <c r="DZ264" s="58"/>
      <c r="EA264" s="58"/>
      <c r="EB264" s="108"/>
      <c r="EC264" s="167">
        <f t="shared" si="2233"/>
        <v>0</v>
      </c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9"/>
      <c r="EO264" s="58"/>
      <c r="EP264" s="58"/>
      <c r="EQ264" s="58"/>
      <c r="ER264" s="108"/>
      <c r="ES264" s="167">
        <f t="shared" si="2234"/>
        <v>0</v>
      </c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9"/>
      <c r="FE264" s="58"/>
      <c r="FF264" s="58"/>
      <c r="FG264" s="58"/>
      <c r="FH264" s="108"/>
      <c r="FI264" s="167">
        <f t="shared" si="2235"/>
        <v>0</v>
      </c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9"/>
      <c r="FU264" s="58"/>
      <c r="FV264" s="58"/>
      <c r="FW264" s="58"/>
      <c r="FX264" s="108"/>
      <c r="FY264" s="167">
        <f t="shared" si="2236"/>
        <v>0</v>
      </c>
      <c r="FZ264" s="58"/>
      <c r="GA264" s="58"/>
      <c r="GB264" s="58"/>
      <c r="GC264" s="58"/>
      <c r="GD264" s="58"/>
      <c r="GE264" s="58"/>
      <c r="GF264" s="58"/>
      <c r="GG264" s="58"/>
      <c r="GH264" s="58"/>
      <c r="GI264" s="58"/>
      <c r="GJ264" s="59"/>
      <c r="GK264" s="58"/>
      <c r="GL264" s="58"/>
      <c r="GM264" s="58"/>
      <c r="GN264" s="108"/>
      <c r="GO264" s="167">
        <f t="shared" si="2237"/>
        <v>0</v>
      </c>
      <c r="GP264" s="58"/>
      <c r="GQ264" s="58"/>
      <c r="GR264" s="58"/>
      <c r="GS264" s="58"/>
      <c r="GT264" s="58"/>
      <c r="GU264" s="58"/>
      <c r="GV264" s="58"/>
      <c r="GW264" s="58"/>
      <c r="GX264" s="58"/>
      <c r="GY264" s="58"/>
      <c r="GZ264" s="59"/>
      <c r="HA264" s="58"/>
      <c r="HB264" s="58"/>
      <c r="HC264" s="58"/>
      <c r="HD264" s="58"/>
      <c r="HE264" s="58"/>
      <c r="HF264" s="58"/>
      <c r="HG264" s="58"/>
      <c r="HH264" s="58"/>
      <c r="HI264" s="58"/>
      <c r="HJ264" s="58"/>
      <c r="HK264" s="58"/>
      <c r="HL264" s="58"/>
      <c r="HM264" s="58"/>
      <c r="HN264" s="108"/>
      <c r="HO264" s="170"/>
      <c r="HP264" s="171"/>
      <c r="HQ264" s="167">
        <f t="shared" si="2238"/>
        <v>0</v>
      </c>
      <c r="HR264" s="58"/>
      <c r="HS264" s="58"/>
      <c r="HT264" s="58"/>
      <c r="HU264" s="58"/>
      <c r="HV264" s="58"/>
      <c r="HW264" s="58"/>
      <c r="HX264" s="58"/>
      <c r="HY264" s="58"/>
      <c r="HZ264" s="58"/>
      <c r="IA264" s="58"/>
      <c r="IB264" s="59"/>
      <c r="IC264" s="58"/>
      <c r="ID264" s="58"/>
      <c r="IE264" s="58"/>
      <c r="IF264" s="108"/>
      <c r="IG264" s="167">
        <f t="shared" si="2239"/>
        <v>0</v>
      </c>
      <c r="IH264" s="58"/>
      <c r="II264" s="58"/>
      <c r="IJ264" s="58"/>
      <c r="IK264" s="58"/>
      <c r="IL264" s="58"/>
      <c r="IM264" s="58"/>
      <c r="IN264" s="58"/>
      <c r="IO264" s="58"/>
      <c r="IP264" s="58"/>
      <c r="IQ264" s="58"/>
      <c r="IR264" s="59"/>
      <c r="IS264" s="58"/>
      <c r="IT264" s="58"/>
      <c r="IU264" s="58"/>
      <c r="IV264" s="108"/>
      <c r="IW264" s="167">
        <f t="shared" si="2240"/>
        <v>0</v>
      </c>
      <c r="IX264" s="58"/>
      <c r="IY264" s="58"/>
      <c r="IZ264" s="58"/>
      <c r="JA264" s="58"/>
      <c r="JB264" s="58"/>
      <c r="JC264" s="58"/>
      <c r="JD264" s="58"/>
      <c r="JE264" s="58"/>
      <c r="JF264" s="58"/>
      <c r="JG264" s="58"/>
      <c r="JH264" s="59"/>
      <c r="JI264" s="58"/>
      <c r="JJ264" s="58"/>
      <c r="JK264" s="58"/>
      <c r="JL264" s="108"/>
      <c r="JM264" s="167">
        <f t="shared" si="2241"/>
        <v>0</v>
      </c>
      <c r="JN264" s="58"/>
      <c r="JO264" s="58"/>
      <c r="JP264" s="58"/>
      <c r="JQ264" s="58"/>
      <c r="JR264" s="58"/>
      <c r="JS264" s="58"/>
      <c r="JT264" s="58"/>
      <c r="JU264" s="58"/>
      <c r="JV264" s="58"/>
      <c r="JW264" s="58"/>
      <c r="JX264" s="59"/>
      <c r="JY264" s="58"/>
      <c r="JZ264" s="58"/>
      <c r="KA264" s="58"/>
      <c r="KB264" s="108"/>
      <c r="KC264" s="167">
        <f t="shared" si="2242"/>
        <v>0</v>
      </c>
      <c r="KD264" s="58"/>
      <c r="KE264" s="58"/>
      <c r="KF264" s="58"/>
      <c r="KG264" s="58"/>
      <c r="KH264" s="58"/>
      <c r="KI264" s="58"/>
      <c r="KJ264" s="58"/>
      <c r="KK264" s="58"/>
      <c r="KL264" s="58"/>
      <c r="KM264" s="58"/>
      <c r="KN264" s="59"/>
      <c r="KO264" s="58"/>
      <c r="KP264" s="58"/>
      <c r="KQ264" s="58"/>
      <c r="KR264" s="58"/>
      <c r="KS264" s="58"/>
      <c r="KT264" s="58"/>
      <c r="KU264" s="58"/>
      <c r="KV264" s="58"/>
      <c r="KW264" s="58"/>
      <c r="KX264" s="58"/>
      <c r="KY264" s="58"/>
      <c r="KZ264" s="58"/>
      <c r="LA264" s="58"/>
      <c r="LB264" s="108"/>
      <c r="LC264" s="171"/>
      <c r="LD264" s="167">
        <f t="shared" si="2243"/>
        <v>0</v>
      </c>
      <c r="LE264" s="58"/>
      <c r="LF264" s="58"/>
      <c r="LG264" s="58"/>
      <c r="LH264" s="58"/>
      <c r="LI264" s="58"/>
      <c r="LJ264" s="58"/>
      <c r="LK264" s="58"/>
      <c r="LL264" s="58"/>
      <c r="LM264" s="58"/>
      <c r="LN264" s="58"/>
      <c r="LO264" s="59"/>
      <c r="LP264" s="58"/>
      <c r="LQ264" s="58"/>
      <c r="LR264" s="58"/>
      <c r="LS264" s="108"/>
      <c r="LT264" s="167">
        <f t="shared" si="2244"/>
        <v>0</v>
      </c>
      <c r="LU264" s="58"/>
      <c r="LV264" s="58"/>
      <c r="LW264" s="58"/>
      <c r="LX264" s="58"/>
      <c r="LY264" s="58"/>
      <c r="LZ264" s="58"/>
      <c r="MA264" s="58"/>
      <c r="MB264" s="58"/>
      <c r="MC264" s="58"/>
      <c r="MD264" s="58"/>
      <c r="ME264" s="59"/>
      <c r="MF264" s="58"/>
      <c r="MG264" s="58"/>
      <c r="MH264" s="58"/>
      <c r="MI264" s="108"/>
      <c r="MJ264" s="167">
        <f t="shared" si="2245"/>
        <v>0</v>
      </c>
      <c r="MK264" s="58"/>
      <c r="ML264" s="58"/>
      <c r="MM264" s="58"/>
      <c r="MN264" s="58"/>
      <c r="MO264" s="58"/>
      <c r="MP264" s="58"/>
      <c r="MQ264" s="58"/>
      <c r="MR264" s="58"/>
      <c r="MS264" s="58"/>
      <c r="MT264" s="58"/>
      <c r="MU264" s="59"/>
      <c r="MV264" s="58"/>
      <c r="MW264" s="58"/>
      <c r="MX264" s="58"/>
      <c r="MY264" s="108"/>
      <c r="MZ264" s="167">
        <f t="shared" si="2246"/>
        <v>0</v>
      </c>
      <c r="NA264" s="58"/>
      <c r="NB264" s="58"/>
      <c r="NC264" s="58"/>
      <c r="ND264" s="58"/>
      <c r="NE264" s="58"/>
      <c r="NF264" s="58"/>
      <c r="NG264" s="58"/>
      <c r="NH264" s="58"/>
      <c r="NI264" s="58"/>
      <c r="NJ264" s="58"/>
      <c r="NK264" s="59"/>
      <c r="NL264" s="58"/>
      <c r="NM264" s="58"/>
      <c r="NN264" s="58"/>
      <c r="NO264" s="108"/>
      <c r="NP264" s="167">
        <f t="shared" si="2247"/>
        <v>0</v>
      </c>
      <c r="NQ264" s="58"/>
      <c r="NR264" s="58"/>
      <c r="NS264" s="58"/>
      <c r="NT264" s="58"/>
      <c r="NU264" s="58"/>
      <c r="NV264" s="58"/>
      <c r="NW264" s="58"/>
      <c r="NX264" s="58"/>
      <c r="NY264" s="58"/>
      <c r="NZ264" s="58"/>
      <c r="OA264" s="59"/>
      <c r="OB264" s="58"/>
      <c r="OC264" s="58"/>
      <c r="OD264" s="58"/>
      <c r="OE264" s="108"/>
      <c r="OF264" s="167">
        <f t="shared" si="2248"/>
        <v>0</v>
      </c>
      <c r="OG264" s="58"/>
      <c r="OH264" s="58"/>
      <c r="OI264" s="58"/>
      <c r="OJ264" s="58"/>
      <c r="OK264" s="58"/>
      <c r="OL264" s="58"/>
      <c r="OM264" s="58"/>
      <c r="ON264" s="58"/>
      <c r="OO264" s="58"/>
      <c r="OP264" s="58"/>
      <c r="OQ264" s="59"/>
      <c r="OR264" s="58"/>
      <c r="OS264" s="58"/>
      <c r="OT264" s="58"/>
      <c r="OU264" s="108"/>
      <c r="OV264" s="167">
        <f t="shared" si="2249"/>
        <v>0</v>
      </c>
      <c r="OW264" s="58"/>
      <c r="OX264" s="58"/>
      <c r="OY264" s="58"/>
      <c r="OZ264" s="58"/>
      <c r="PA264" s="58"/>
      <c r="PB264" s="58"/>
      <c r="PC264" s="58"/>
      <c r="PD264" s="58"/>
      <c r="PE264" s="58"/>
      <c r="PF264" s="58"/>
      <c r="PG264" s="59"/>
      <c r="PH264" s="58"/>
      <c r="PI264" s="58"/>
      <c r="PJ264" s="58"/>
      <c r="PK264" s="108"/>
      <c r="PL264" s="167">
        <f t="shared" si="2250"/>
        <v>0</v>
      </c>
      <c r="PM264" s="58"/>
      <c r="PN264" s="58"/>
      <c r="PO264" s="58"/>
      <c r="PP264" s="58"/>
      <c r="PQ264" s="58"/>
      <c r="PR264" s="58"/>
      <c r="PS264" s="58"/>
      <c r="PT264" s="58"/>
      <c r="PU264" s="58"/>
      <c r="PV264" s="58"/>
      <c r="PW264" s="59"/>
      <c r="PX264" s="58"/>
      <c r="PY264" s="58"/>
      <c r="PZ264" s="58"/>
      <c r="QA264" s="108"/>
      <c r="QB264" s="167">
        <f t="shared" si="2251"/>
        <v>0</v>
      </c>
      <c r="QC264" s="58"/>
      <c r="QD264" s="58"/>
      <c r="QE264" s="58"/>
      <c r="QF264" s="58"/>
      <c r="QG264" s="58"/>
      <c r="QH264" s="58"/>
      <c r="QI264" s="58"/>
      <c r="QJ264" s="58"/>
      <c r="QK264" s="58"/>
      <c r="QL264" s="58"/>
      <c r="QM264" s="59"/>
      <c r="QN264" s="58"/>
      <c r="QO264" s="58"/>
      <c r="QP264" s="58"/>
      <c r="QQ264" s="108"/>
      <c r="QR264" s="167">
        <f t="shared" si="2252"/>
        <v>0</v>
      </c>
      <c r="QS264" s="58"/>
      <c r="QT264" s="58"/>
      <c r="QU264" s="58"/>
      <c r="QV264" s="58"/>
      <c r="QW264" s="58"/>
      <c r="QX264" s="58"/>
      <c r="QY264" s="58"/>
      <c r="QZ264" s="58"/>
      <c r="RA264" s="58"/>
      <c r="RB264" s="58"/>
      <c r="RC264" s="59"/>
      <c r="RD264" s="58"/>
      <c r="RE264" s="58"/>
      <c r="RF264" s="58"/>
      <c r="RG264" s="58"/>
      <c r="RH264" s="58"/>
      <c r="RI264" s="58"/>
      <c r="RJ264" s="58"/>
      <c r="RK264" s="58"/>
      <c r="RL264" s="58"/>
      <c r="RM264" s="58"/>
      <c r="RN264" s="58"/>
      <c r="RO264" s="58"/>
      <c r="RP264" s="58"/>
      <c r="RQ264" s="108"/>
      <c r="RR264" s="171"/>
      <c r="RS264" s="167">
        <f t="shared" si="2253"/>
        <v>0</v>
      </c>
      <c r="RT264" s="58"/>
      <c r="RU264" s="58"/>
      <c r="RV264" s="58"/>
      <c r="RW264" s="58"/>
      <c r="RX264" s="58"/>
      <c r="RY264" s="58"/>
      <c r="RZ264" s="58"/>
      <c r="SA264" s="58"/>
      <c r="SB264" s="58"/>
      <c r="SC264" s="58"/>
      <c r="SD264" s="59"/>
      <c r="SE264" s="58"/>
      <c r="SF264" s="58"/>
      <c r="SG264" s="58"/>
      <c r="SH264" s="108"/>
      <c r="SI264" s="167">
        <f t="shared" si="2254"/>
        <v>0</v>
      </c>
      <c r="SJ264" s="58"/>
      <c r="SK264" s="58"/>
      <c r="SL264" s="58"/>
      <c r="SM264" s="58"/>
      <c r="SN264" s="58"/>
      <c r="SO264" s="58"/>
      <c r="SP264" s="58"/>
      <c r="SQ264" s="58"/>
      <c r="SR264" s="58"/>
      <c r="SS264" s="58"/>
      <c r="ST264" s="59"/>
      <c r="SU264" s="58"/>
      <c r="SV264" s="58"/>
      <c r="SW264" s="58"/>
      <c r="SX264" s="108"/>
      <c r="SY264" s="167">
        <f t="shared" si="2255"/>
        <v>0</v>
      </c>
      <c r="SZ264" s="58"/>
      <c r="TA264" s="58"/>
      <c r="TB264" s="58"/>
      <c r="TC264" s="58"/>
      <c r="TD264" s="58"/>
      <c r="TE264" s="58"/>
      <c r="TF264" s="58"/>
      <c r="TG264" s="58"/>
      <c r="TH264" s="58"/>
      <c r="TI264" s="58"/>
      <c r="TJ264" s="59"/>
      <c r="TK264" s="58"/>
      <c r="TL264" s="58"/>
      <c r="TM264" s="58"/>
      <c r="TN264" s="108"/>
      <c r="TO264" s="167">
        <f t="shared" si="2256"/>
        <v>0</v>
      </c>
      <c r="TP264" s="58"/>
      <c r="TQ264" s="58"/>
      <c r="TR264" s="58"/>
      <c r="TS264" s="58"/>
      <c r="TT264" s="58"/>
      <c r="TU264" s="58"/>
      <c r="TV264" s="58"/>
      <c r="TW264" s="58"/>
      <c r="TX264" s="58"/>
      <c r="TY264" s="58"/>
      <c r="TZ264" s="59"/>
      <c r="UA264" s="58"/>
      <c r="UB264" s="58"/>
      <c r="UC264" s="58"/>
      <c r="UD264" s="108"/>
      <c r="UE264" s="167">
        <f t="shared" si="2257"/>
        <v>0</v>
      </c>
      <c r="UF264" s="58"/>
      <c r="UG264" s="58"/>
      <c r="UH264" s="58"/>
      <c r="UI264" s="58"/>
      <c r="UJ264" s="58"/>
      <c r="UK264" s="58"/>
      <c r="UL264" s="58"/>
      <c r="UM264" s="58"/>
      <c r="UN264" s="58"/>
      <c r="UO264" s="58"/>
      <c r="UP264" s="59"/>
      <c r="UQ264" s="58"/>
      <c r="UR264" s="58"/>
      <c r="US264" s="58"/>
      <c r="UT264" s="58"/>
      <c r="UU264" s="58"/>
      <c r="UV264" s="58"/>
      <c r="UW264" s="58"/>
      <c r="UX264" s="58"/>
      <c r="UY264" s="58"/>
      <c r="UZ264" s="58"/>
      <c r="VA264" s="58"/>
      <c r="VB264" s="58"/>
      <c r="VC264" s="58"/>
      <c r="VD264" s="108"/>
      <c r="VE264" s="9" t="str">
        <f t="shared" si="1698"/>
        <v>-</v>
      </c>
    </row>
    <row r="265" spans="1:577" ht="20.149999999999999" customHeight="1">
      <c r="A265" s="21"/>
      <c r="B265" s="21"/>
      <c r="C265" s="22">
        <v>65043</v>
      </c>
      <c r="D265" s="23" t="s">
        <v>243</v>
      </c>
      <c r="E265" s="191">
        <f>SUM(F265:I265)</f>
        <v>0</v>
      </c>
      <c r="F265" s="192"/>
      <c r="G265" s="192"/>
      <c r="H265" s="193"/>
      <c r="I265" s="227"/>
      <c r="J265" s="239">
        <f t="shared" si="2226"/>
        <v>0</v>
      </c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9"/>
      <c r="V265" s="58"/>
      <c r="W265" s="58"/>
      <c r="X265" s="58"/>
      <c r="Y265" s="108"/>
      <c r="Z265" s="167">
        <f t="shared" si="2227"/>
        <v>0</v>
      </c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58"/>
      <c r="AM265" s="58"/>
      <c r="AN265" s="58"/>
      <c r="AO265" s="108"/>
      <c r="AP265" s="167">
        <f t="shared" si="2228"/>
        <v>0</v>
      </c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9"/>
      <c r="BB265" s="58"/>
      <c r="BC265" s="58"/>
      <c r="BD265" s="58"/>
      <c r="BE265" s="108"/>
      <c r="BF265" s="167">
        <f t="shared" si="2229"/>
        <v>0</v>
      </c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9"/>
      <c r="BR265" s="58"/>
      <c r="BS265" s="58"/>
      <c r="BT265" s="58"/>
      <c r="BU265" s="108"/>
      <c r="BV265" s="167">
        <f t="shared" si="2230"/>
        <v>0</v>
      </c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9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108"/>
      <c r="CV265" s="171"/>
      <c r="CW265" s="167">
        <f t="shared" si="2231"/>
        <v>0</v>
      </c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9"/>
      <c r="DI265" s="58"/>
      <c r="DJ265" s="58"/>
      <c r="DK265" s="58"/>
      <c r="DL265" s="108"/>
      <c r="DM265" s="167">
        <f t="shared" si="2232"/>
        <v>0</v>
      </c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9"/>
      <c r="DY265" s="58"/>
      <c r="DZ265" s="58"/>
      <c r="EA265" s="58"/>
      <c r="EB265" s="108"/>
      <c r="EC265" s="167">
        <f t="shared" si="2233"/>
        <v>0</v>
      </c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9"/>
      <c r="EO265" s="58"/>
      <c r="EP265" s="58"/>
      <c r="EQ265" s="58"/>
      <c r="ER265" s="108"/>
      <c r="ES265" s="167">
        <f t="shared" si="2234"/>
        <v>0</v>
      </c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9"/>
      <c r="FE265" s="58"/>
      <c r="FF265" s="58"/>
      <c r="FG265" s="58"/>
      <c r="FH265" s="108"/>
      <c r="FI265" s="167">
        <f t="shared" si="2235"/>
        <v>0</v>
      </c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9"/>
      <c r="FU265" s="58"/>
      <c r="FV265" s="58"/>
      <c r="FW265" s="58"/>
      <c r="FX265" s="108"/>
      <c r="FY265" s="167">
        <f t="shared" si="2236"/>
        <v>0</v>
      </c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9"/>
      <c r="GK265" s="58"/>
      <c r="GL265" s="58"/>
      <c r="GM265" s="58"/>
      <c r="GN265" s="108"/>
      <c r="GO265" s="167">
        <f t="shared" si="2237"/>
        <v>0</v>
      </c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9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108"/>
      <c r="HO265" s="170"/>
      <c r="HP265" s="171"/>
      <c r="HQ265" s="167">
        <f t="shared" si="2238"/>
        <v>0</v>
      </c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9"/>
      <c r="IC265" s="58"/>
      <c r="ID265" s="58"/>
      <c r="IE265" s="58"/>
      <c r="IF265" s="108"/>
      <c r="IG265" s="167">
        <f t="shared" si="2239"/>
        <v>0</v>
      </c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9"/>
      <c r="IS265" s="58"/>
      <c r="IT265" s="58"/>
      <c r="IU265" s="58"/>
      <c r="IV265" s="108"/>
      <c r="IW265" s="167">
        <f t="shared" si="2240"/>
        <v>0</v>
      </c>
      <c r="IX265" s="58"/>
      <c r="IY265" s="58"/>
      <c r="IZ265" s="58"/>
      <c r="JA265" s="58"/>
      <c r="JB265" s="58"/>
      <c r="JC265" s="58"/>
      <c r="JD265" s="58"/>
      <c r="JE265" s="58"/>
      <c r="JF265" s="58"/>
      <c r="JG265" s="58"/>
      <c r="JH265" s="59"/>
      <c r="JI265" s="58"/>
      <c r="JJ265" s="58"/>
      <c r="JK265" s="58"/>
      <c r="JL265" s="108"/>
      <c r="JM265" s="167">
        <f t="shared" si="2241"/>
        <v>0</v>
      </c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9"/>
      <c r="JY265" s="58"/>
      <c r="JZ265" s="58"/>
      <c r="KA265" s="58"/>
      <c r="KB265" s="108"/>
      <c r="KC265" s="167">
        <f t="shared" si="2242"/>
        <v>0</v>
      </c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9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108"/>
      <c r="LC265" s="171"/>
      <c r="LD265" s="167">
        <f t="shared" si="2243"/>
        <v>0</v>
      </c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9"/>
      <c r="LP265" s="58"/>
      <c r="LQ265" s="58"/>
      <c r="LR265" s="58"/>
      <c r="LS265" s="108"/>
      <c r="LT265" s="167">
        <f t="shared" si="2244"/>
        <v>0</v>
      </c>
      <c r="LU265" s="58"/>
      <c r="LV265" s="58"/>
      <c r="LW265" s="58"/>
      <c r="LX265" s="58"/>
      <c r="LY265" s="58"/>
      <c r="LZ265" s="58"/>
      <c r="MA265" s="58"/>
      <c r="MB265" s="58"/>
      <c r="MC265" s="58"/>
      <c r="MD265" s="58"/>
      <c r="ME265" s="59"/>
      <c r="MF265" s="58"/>
      <c r="MG265" s="58"/>
      <c r="MH265" s="58"/>
      <c r="MI265" s="108"/>
      <c r="MJ265" s="167">
        <f t="shared" si="2245"/>
        <v>0</v>
      </c>
      <c r="MK265" s="58"/>
      <c r="ML265" s="58"/>
      <c r="MM265" s="58"/>
      <c r="MN265" s="58"/>
      <c r="MO265" s="58"/>
      <c r="MP265" s="58"/>
      <c r="MQ265" s="58"/>
      <c r="MR265" s="58"/>
      <c r="MS265" s="58"/>
      <c r="MT265" s="58"/>
      <c r="MU265" s="59"/>
      <c r="MV265" s="58"/>
      <c r="MW265" s="58"/>
      <c r="MX265" s="58"/>
      <c r="MY265" s="108"/>
      <c r="MZ265" s="167">
        <f t="shared" si="2246"/>
        <v>0</v>
      </c>
      <c r="NA265" s="58"/>
      <c r="NB265" s="58"/>
      <c r="NC265" s="58"/>
      <c r="ND265" s="58"/>
      <c r="NE265" s="58"/>
      <c r="NF265" s="58"/>
      <c r="NG265" s="58"/>
      <c r="NH265" s="58"/>
      <c r="NI265" s="58"/>
      <c r="NJ265" s="58"/>
      <c r="NK265" s="59"/>
      <c r="NL265" s="58"/>
      <c r="NM265" s="58"/>
      <c r="NN265" s="58"/>
      <c r="NO265" s="108"/>
      <c r="NP265" s="167">
        <f t="shared" si="2247"/>
        <v>0</v>
      </c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9"/>
      <c r="OB265" s="58"/>
      <c r="OC265" s="58"/>
      <c r="OD265" s="58"/>
      <c r="OE265" s="108"/>
      <c r="OF265" s="167">
        <f t="shared" si="2248"/>
        <v>0</v>
      </c>
      <c r="OG265" s="58"/>
      <c r="OH265" s="58"/>
      <c r="OI265" s="58"/>
      <c r="OJ265" s="58"/>
      <c r="OK265" s="58"/>
      <c r="OL265" s="58"/>
      <c r="OM265" s="58"/>
      <c r="ON265" s="58"/>
      <c r="OO265" s="58"/>
      <c r="OP265" s="58"/>
      <c r="OQ265" s="59"/>
      <c r="OR265" s="58"/>
      <c r="OS265" s="58"/>
      <c r="OT265" s="58"/>
      <c r="OU265" s="108"/>
      <c r="OV265" s="167">
        <f t="shared" si="2249"/>
        <v>0</v>
      </c>
      <c r="OW265" s="58"/>
      <c r="OX265" s="58"/>
      <c r="OY265" s="58"/>
      <c r="OZ265" s="58"/>
      <c r="PA265" s="58"/>
      <c r="PB265" s="58"/>
      <c r="PC265" s="58"/>
      <c r="PD265" s="58"/>
      <c r="PE265" s="58"/>
      <c r="PF265" s="58"/>
      <c r="PG265" s="59"/>
      <c r="PH265" s="58"/>
      <c r="PI265" s="58"/>
      <c r="PJ265" s="58"/>
      <c r="PK265" s="108"/>
      <c r="PL265" s="167">
        <f t="shared" si="2250"/>
        <v>0</v>
      </c>
      <c r="PM265" s="58"/>
      <c r="PN265" s="58"/>
      <c r="PO265" s="58"/>
      <c r="PP265" s="58"/>
      <c r="PQ265" s="58"/>
      <c r="PR265" s="58"/>
      <c r="PS265" s="58"/>
      <c r="PT265" s="58"/>
      <c r="PU265" s="58"/>
      <c r="PV265" s="58"/>
      <c r="PW265" s="59"/>
      <c r="PX265" s="58"/>
      <c r="PY265" s="58"/>
      <c r="PZ265" s="58"/>
      <c r="QA265" s="108"/>
      <c r="QB265" s="167">
        <f t="shared" si="2251"/>
        <v>0</v>
      </c>
      <c r="QC265" s="58"/>
      <c r="QD265" s="58"/>
      <c r="QE265" s="58"/>
      <c r="QF265" s="58"/>
      <c r="QG265" s="58"/>
      <c r="QH265" s="58"/>
      <c r="QI265" s="58"/>
      <c r="QJ265" s="58"/>
      <c r="QK265" s="58"/>
      <c r="QL265" s="58"/>
      <c r="QM265" s="59"/>
      <c r="QN265" s="58"/>
      <c r="QO265" s="58"/>
      <c r="QP265" s="58"/>
      <c r="QQ265" s="108"/>
      <c r="QR265" s="167">
        <f t="shared" si="2252"/>
        <v>0</v>
      </c>
      <c r="QS265" s="58"/>
      <c r="QT265" s="58"/>
      <c r="QU265" s="58"/>
      <c r="QV265" s="58"/>
      <c r="QW265" s="58"/>
      <c r="QX265" s="58"/>
      <c r="QY265" s="58"/>
      <c r="QZ265" s="58"/>
      <c r="RA265" s="58"/>
      <c r="RB265" s="58"/>
      <c r="RC265" s="59"/>
      <c r="RD265" s="58"/>
      <c r="RE265" s="58"/>
      <c r="RF265" s="58"/>
      <c r="RG265" s="58"/>
      <c r="RH265" s="58"/>
      <c r="RI265" s="58"/>
      <c r="RJ265" s="58"/>
      <c r="RK265" s="58"/>
      <c r="RL265" s="58"/>
      <c r="RM265" s="58"/>
      <c r="RN265" s="58"/>
      <c r="RO265" s="58"/>
      <c r="RP265" s="58"/>
      <c r="RQ265" s="108"/>
      <c r="RR265" s="171"/>
      <c r="RS265" s="167">
        <f t="shared" si="2253"/>
        <v>0</v>
      </c>
      <c r="RT265" s="58"/>
      <c r="RU265" s="58"/>
      <c r="RV265" s="58"/>
      <c r="RW265" s="58"/>
      <c r="RX265" s="58"/>
      <c r="RY265" s="58"/>
      <c r="RZ265" s="58"/>
      <c r="SA265" s="58"/>
      <c r="SB265" s="58"/>
      <c r="SC265" s="58"/>
      <c r="SD265" s="59"/>
      <c r="SE265" s="58"/>
      <c r="SF265" s="58"/>
      <c r="SG265" s="58"/>
      <c r="SH265" s="108"/>
      <c r="SI265" s="167">
        <f t="shared" si="2254"/>
        <v>0</v>
      </c>
      <c r="SJ265" s="58"/>
      <c r="SK265" s="58"/>
      <c r="SL265" s="58"/>
      <c r="SM265" s="58"/>
      <c r="SN265" s="58"/>
      <c r="SO265" s="58"/>
      <c r="SP265" s="58"/>
      <c r="SQ265" s="58"/>
      <c r="SR265" s="58"/>
      <c r="SS265" s="58"/>
      <c r="ST265" s="59"/>
      <c r="SU265" s="58"/>
      <c r="SV265" s="58"/>
      <c r="SW265" s="58"/>
      <c r="SX265" s="108"/>
      <c r="SY265" s="167">
        <f t="shared" si="2255"/>
        <v>0</v>
      </c>
      <c r="SZ265" s="58"/>
      <c r="TA265" s="58"/>
      <c r="TB265" s="58"/>
      <c r="TC265" s="58"/>
      <c r="TD265" s="58"/>
      <c r="TE265" s="58"/>
      <c r="TF265" s="58"/>
      <c r="TG265" s="58"/>
      <c r="TH265" s="58"/>
      <c r="TI265" s="58"/>
      <c r="TJ265" s="59"/>
      <c r="TK265" s="58"/>
      <c r="TL265" s="58"/>
      <c r="TM265" s="58"/>
      <c r="TN265" s="108"/>
      <c r="TO265" s="167">
        <f t="shared" si="2256"/>
        <v>0</v>
      </c>
      <c r="TP265" s="58"/>
      <c r="TQ265" s="58"/>
      <c r="TR265" s="58"/>
      <c r="TS265" s="58"/>
      <c r="TT265" s="58"/>
      <c r="TU265" s="58"/>
      <c r="TV265" s="58"/>
      <c r="TW265" s="58"/>
      <c r="TX265" s="58"/>
      <c r="TY265" s="58"/>
      <c r="TZ265" s="59"/>
      <c r="UA265" s="58"/>
      <c r="UB265" s="58"/>
      <c r="UC265" s="58"/>
      <c r="UD265" s="108"/>
      <c r="UE265" s="167">
        <f t="shared" si="2257"/>
        <v>0</v>
      </c>
      <c r="UF265" s="58"/>
      <c r="UG265" s="58"/>
      <c r="UH265" s="58"/>
      <c r="UI265" s="58"/>
      <c r="UJ265" s="58"/>
      <c r="UK265" s="58"/>
      <c r="UL265" s="58"/>
      <c r="UM265" s="58"/>
      <c r="UN265" s="58"/>
      <c r="UO265" s="58"/>
      <c r="UP265" s="59"/>
      <c r="UQ265" s="58"/>
      <c r="UR265" s="58"/>
      <c r="US265" s="58"/>
      <c r="UT265" s="58"/>
      <c r="UU265" s="58"/>
      <c r="UV265" s="58"/>
      <c r="UW265" s="58"/>
      <c r="UX265" s="58"/>
      <c r="UY265" s="58"/>
      <c r="UZ265" s="58"/>
      <c r="VA265" s="58"/>
      <c r="VB265" s="58"/>
      <c r="VC265" s="58"/>
      <c r="VD265" s="108"/>
      <c r="VE265" s="9" t="str">
        <f t="shared" si="1698"/>
        <v>-</v>
      </c>
    </row>
    <row r="266" spans="1:577" ht="20.149999999999999" customHeight="1">
      <c r="A266" s="21"/>
      <c r="B266" s="21"/>
      <c r="C266" s="22">
        <v>65044</v>
      </c>
      <c r="D266" s="23" t="s">
        <v>244</v>
      </c>
      <c r="E266" s="191">
        <f>SUM(F266:I266)</f>
        <v>0</v>
      </c>
      <c r="F266" s="192"/>
      <c r="G266" s="192"/>
      <c r="H266" s="193"/>
      <c r="I266" s="227"/>
      <c r="J266" s="239">
        <f t="shared" si="2226"/>
        <v>0</v>
      </c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9"/>
      <c r="V266" s="58"/>
      <c r="W266" s="58"/>
      <c r="X266" s="58"/>
      <c r="Y266" s="108"/>
      <c r="Z266" s="167">
        <f t="shared" si="2227"/>
        <v>0</v>
      </c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/>
      <c r="AL266" s="58"/>
      <c r="AM266" s="58"/>
      <c r="AN266" s="58"/>
      <c r="AO266" s="108"/>
      <c r="AP266" s="167">
        <f t="shared" si="2228"/>
        <v>0</v>
      </c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9"/>
      <c r="BB266" s="58"/>
      <c r="BC266" s="58"/>
      <c r="BD266" s="58"/>
      <c r="BE266" s="108"/>
      <c r="BF266" s="167">
        <f t="shared" si="2229"/>
        <v>0</v>
      </c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9"/>
      <c r="BR266" s="58"/>
      <c r="BS266" s="58"/>
      <c r="BT266" s="58"/>
      <c r="BU266" s="108"/>
      <c r="BV266" s="167">
        <f t="shared" si="2230"/>
        <v>0</v>
      </c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9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108"/>
      <c r="CV266" s="171"/>
      <c r="CW266" s="167">
        <f t="shared" si="2231"/>
        <v>0</v>
      </c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9"/>
      <c r="DI266" s="58"/>
      <c r="DJ266" s="58"/>
      <c r="DK266" s="58"/>
      <c r="DL266" s="108"/>
      <c r="DM266" s="167">
        <f t="shared" si="2232"/>
        <v>0</v>
      </c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9"/>
      <c r="DY266" s="58"/>
      <c r="DZ266" s="58"/>
      <c r="EA266" s="58"/>
      <c r="EB266" s="108"/>
      <c r="EC266" s="167">
        <f t="shared" si="2233"/>
        <v>0</v>
      </c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9"/>
      <c r="EO266" s="58"/>
      <c r="EP266" s="58"/>
      <c r="EQ266" s="58"/>
      <c r="ER266" s="108"/>
      <c r="ES266" s="167">
        <f t="shared" si="2234"/>
        <v>0</v>
      </c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9"/>
      <c r="FE266" s="58"/>
      <c r="FF266" s="58"/>
      <c r="FG266" s="58"/>
      <c r="FH266" s="108"/>
      <c r="FI266" s="167">
        <f t="shared" si="2235"/>
        <v>0</v>
      </c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9"/>
      <c r="FU266" s="58"/>
      <c r="FV266" s="58"/>
      <c r="FW266" s="58"/>
      <c r="FX266" s="108"/>
      <c r="FY266" s="167">
        <f t="shared" si="2236"/>
        <v>0</v>
      </c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9"/>
      <c r="GK266" s="58"/>
      <c r="GL266" s="58"/>
      <c r="GM266" s="58"/>
      <c r="GN266" s="108"/>
      <c r="GO266" s="167">
        <f t="shared" si="2237"/>
        <v>0</v>
      </c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9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108"/>
      <c r="HO266" s="170"/>
      <c r="HP266" s="171"/>
      <c r="HQ266" s="167">
        <f t="shared" si="2238"/>
        <v>0</v>
      </c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9"/>
      <c r="IC266" s="58"/>
      <c r="ID266" s="58"/>
      <c r="IE266" s="58"/>
      <c r="IF266" s="108"/>
      <c r="IG266" s="167">
        <f t="shared" si="2239"/>
        <v>0</v>
      </c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9"/>
      <c r="IS266" s="58"/>
      <c r="IT266" s="58"/>
      <c r="IU266" s="58"/>
      <c r="IV266" s="108"/>
      <c r="IW266" s="167">
        <f t="shared" si="2240"/>
        <v>0</v>
      </c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9"/>
      <c r="JI266" s="58"/>
      <c r="JJ266" s="58"/>
      <c r="JK266" s="58"/>
      <c r="JL266" s="108"/>
      <c r="JM266" s="167">
        <f t="shared" si="2241"/>
        <v>0</v>
      </c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9"/>
      <c r="JY266" s="58"/>
      <c r="JZ266" s="58"/>
      <c r="KA266" s="58"/>
      <c r="KB266" s="108"/>
      <c r="KC266" s="167">
        <f t="shared" si="2242"/>
        <v>0</v>
      </c>
      <c r="KD266" s="58"/>
      <c r="KE266" s="58"/>
      <c r="KF266" s="58"/>
      <c r="KG266" s="58"/>
      <c r="KH266" s="58"/>
      <c r="KI266" s="58"/>
      <c r="KJ266" s="58"/>
      <c r="KK266" s="58"/>
      <c r="KL266" s="58"/>
      <c r="KM266" s="58"/>
      <c r="KN266" s="59"/>
      <c r="KO266" s="58"/>
      <c r="KP266" s="58"/>
      <c r="KQ266" s="58"/>
      <c r="KR266" s="58"/>
      <c r="KS266" s="58"/>
      <c r="KT266" s="58"/>
      <c r="KU266" s="58"/>
      <c r="KV266" s="58"/>
      <c r="KW266" s="58"/>
      <c r="KX266" s="58"/>
      <c r="KY266" s="58"/>
      <c r="KZ266" s="58"/>
      <c r="LA266" s="58"/>
      <c r="LB266" s="108"/>
      <c r="LC266" s="171"/>
      <c r="LD266" s="167">
        <f t="shared" si="2243"/>
        <v>0</v>
      </c>
      <c r="LE266" s="58"/>
      <c r="LF266" s="58"/>
      <c r="LG266" s="58"/>
      <c r="LH266" s="58"/>
      <c r="LI266" s="58"/>
      <c r="LJ266" s="58"/>
      <c r="LK266" s="58"/>
      <c r="LL266" s="58"/>
      <c r="LM266" s="58"/>
      <c r="LN266" s="58"/>
      <c r="LO266" s="59"/>
      <c r="LP266" s="58"/>
      <c r="LQ266" s="58"/>
      <c r="LR266" s="58"/>
      <c r="LS266" s="108"/>
      <c r="LT266" s="167">
        <f t="shared" si="2244"/>
        <v>0</v>
      </c>
      <c r="LU266" s="58"/>
      <c r="LV266" s="58"/>
      <c r="LW266" s="58"/>
      <c r="LX266" s="58"/>
      <c r="LY266" s="58"/>
      <c r="LZ266" s="58"/>
      <c r="MA266" s="58"/>
      <c r="MB266" s="58"/>
      <c r="MC266" s="58"/>
      <c r="MD266" s="58"/>
      <c r="ME266" s="59"/>
      <c r="MF266" s="58"/>
      <c r="MG266" s="58"/>
      <c r="MH266" s="58"/>
      <c r="MI266" s="108"/>
      <c r="MJ266" s="167">
        <f t="shared" si="2245"/>
        <v>0</v>
      </c>
      <c r="MK266" s="58"/>
      <c r="ML266" s="58"/>
      <c r="MM266" s="58"/>
      <c r="MN266" s="58"/>
      <c r="MO266" s="58"/>
      <c r="MP266" s="58"/>
      <c r="MQ266" s="58"/>
      <c r="MR266" s="58"/>
      <c r="MS266" s="58"/>
      <c r="MT266" s="58"/>
      <c r="MU266" s="59"/>
      <c r="MV266" s="58"/>
      <c r="MW266" s="58"/>
      <c r="MX266" s="58"/>
      <c r="MY266" s="108"/>
      <c r="MZ266" s="167">
        <f t="shared" si="2246"/>
        <v>0</v>
      </c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9"/>
      <c r="NL266" s="58"/>
      <c r="NM266" s="58"/>
      <c r="NN266" s="58"/>
      <c r="NO266" s="108"/>
      <c r="NP266" s="167">
        <f t="shared" si="2247"/>
        <v>0</v>
      </c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9"/>
      <c r="OB266" s="58"/>
      <c r="OC266" s="58"/>
      <c r="OD266" s="58"/>
      <c r="OE266" s="108"/>
      <c r="OF266" s="167">
        <f t="shared" si="2248"/>
        <v>0</v>
      </c>
      <c r="OG266" s="58"/>
      <c r="OH266" s="58"/>
      <c r="OI266" s="58"/>
      <c r="OJ266" s="58"/>
      <c r="OK266" s="58"/>
      <c r="OL266" s="58"/>
      <c r="OM266" s="58"/>
      <c r="ON266" s="58"/>
      <c r="OO266" s="58"/>
      <c r="OP266" s="58"/>
      <c r="OQ266" s="59"/>
      <c r="OR266" s="58"/>
      <c r="OS266" s="58"/>
      <c r="OT266" s="58"/>
      <c r="OU266" s="108"/>
      <c r="OV266" s="167">
        <f t="shared" si="2249"/>
        <v>0</v>
      </c>
      <c r="OW266" s="58"/>
      <c r="OX266" s="58"/>
      <c r="OY266" s="58"/>
      <c r="OZ266" s="58"/>
      <c r="PA266" s="58"/>
      <c r="PB266" s="58"/>
      <c r="PC266" s="58"/>
      <c r="PD266" s="58"/>
      <c r="PE266" s="58"/>
      <c r="PF266" s="58"/>
      <c r="PG266" s="59"/>
      <c r="PH266" s="58"/>
      <c r="PI266" s="58"/>
      <c r="PJ266" s="58"/>
      <c r="PK266" s="108"/>
      <c r="PL266" s="167">
        <f t="shared" si="2250"/>
        <v>0</v>
      </c>
      <c r="PM266" s="58"/>
      <c r="PN266" s="58"/>
      <c r="PO266" s="58"/>
      <c r="PP266" s="58"/>
      <c r="PQ266" s="58"/>
      <c r="PR266" s="58"/>
      <c r="PS266" s="58"/>
      <c r="PT266" s="58"/>
      <c r="PU266" s="58"/>
      <c r="PV266" s="58"/>
      <c r="PW266" s="59"/>
      <c r="PX266" s="58"/>
      <c r="PY266" s="58"/>
      <c r="PZ266" s="58"/>
      <c r="QA266" s="108"/>
      <c r="QB266" s="167">
        <f t="shared" si="2251"/>
        <v>0</v>
      </c>
      <c r="QC266" s="58"/>
      <c r="QD266" s="58"/>
      <c r="QE266" s="58"/>
      <c r="QF266" s="58"/>
      <c r="QG266" s="58"/>
      <c r="QH266" s="58"/>
      <c r="QI266" s="58"/>
      <c r="QJ266" s="58"/>
      <c r="QK266" s="58"/>
      <c r="QL266" s="58"/>
      <c r="QM266" s="59"/>
      <c r="QN266" s="58"/>
      <c r="QO266" s="58"/>
      <c r="QP266" s="58"/>
      <c r="QQ266" s="108"/>
      <c r="QR266" s="167">
        <f t="shared" si="2252"/>
        <v>0</v>
      </c>
      <c r="QS266" s="58"/>
      <c r="QT266" s="58"/>
      <c r="QU266" s="58"/>
      <c r="QV266" s="58"/>
      <c r="QW266" s="58"/>
      <c r="QX266" s="58"/>
      <c r="QY266" s="58"/>
      <c r="QZ266" s="58"/>
      <c r="RA266" s="58"/>
      <c r="RB266" s="58"/>
      <c r="RC266" s="59"/>
      <c r="RD266" s="58"/>
      <c r="RE266" s="58"/>
      <c r="RF266" s="58"/>
      <c r="RG266" s="58"/>
      <c r="RH266" s="58"/>
      <c r="RI266" s="58"/>
      <c r="RJ266" s="58"/>
      <c r="RK266" s="58"/>
      <c r="RL266" s="58"/>
      <c r="RM266" s="58"/>
      <c r="RN266" s="58"/>
      <c r="RO266" s="58"/>
      <c r="RP266" s="58"/>
      <c r="RQ266" s="108"/>
      <c r="RR266" s="171"/>
      <c r="RS266" s="167">
        <f t="shared" si="2253"/>
        <v>0</v>
      </c>
      <c r="RT266" s="58"/>
      <c r="RU266" s="58"/>
      <c r="RV266" s="58"/>
      <c r="RW266" s="58"/>
      <c r="RX266" s="58"/>
      <c r="RY266" s="58"/>
      <c r="RZ266" s="58"/>
      <c r="SA266" s="58"/>
      <c r="SB266" s="58"/>
      <c r="SC266" s="58"/>
      <c r="SD266" s="59"/>
      <c r="SE266" s="58"/>
      <c r="SF266" s="58"/>
      <c r="SG266" s="58"/>
      <c r="SH266" s="108"/>
      <c r="SI266" s="167">
        <f t="shared" si="2254"/>
        <v>0</v>
      </c>
      <c r="SJ266" s="58"/>
      <c r="SK266" s="58"/>
      <c r="SL266" s="58"/>
      <c r="SM266" s="58"/>
      <c r="SN266" s="58"/>
      <c r="SO266" s="58"/>
      <c r="SP266" s="58"/>
      <c r="SQ266" s="58"/>
      <c r="SR266" s="58"/>
      <c r="SS266" s="58"/>
      <c r="ST266" s="59"/>
      <c r="SU266" s="58"/>
      <c r="SV266" s="58"/>
      <c r="SW266" s="58"/>
      <c r="SX266" s="108"/>
      <c r="SY266" s="167">
        <f t="shared" si="2255"/>
        <v>0</v>
      </c>
      <c r="SZ266" s="58"/>
      <c r="TA266" s="58"/>
      <c r="TB266" s="58"/>
      <c r="TC266" s="58"/>
      <c r="TD266" s="58"/>
      <c r="TE266" s="58"/>
      <c r="TF266" s="58"/>
      <c r="TG266" s="58"/>
      <c r="TH266" s="58"/>
      <c r="TI266" s="58"/>
      <c r="TJ266" s="59"/>
      <c r="TK266" s="58"/>
      <c r="TL266" s="58"/>
      <c r="TM266" s="58"/>
      <c r="TN266" s="108"/>
      <c r="TO266" s="167">
        <f t="shared" si="2256"/>
        <v>0</v>
      </c>
      <c r="TP266" s="58"/>
      <c r="TQ266" s="58"/>
      <c r="TR266" s="58"/>
      <c r="TS266" s="58"/>
      <c r="TT266" s="58"/>
      <c r="TU266" s="58"/>
      <c r="TV266" s="58"/>
      <c r="TW266" s="58"/>
      <c r="TX266" s="58"/>
      <c r="TY266" s="58"/>
      <c r="TZ266" s="59"/>
      <c r="UA266" s="58"/>
      <c r="UB266" s="58"/>
      <c r="UC266" s="58"/>
      <c r="UD266" s="108"/>
      <c r="UE266" s="167">
        <f t="shared" si="2257"/>
        <v>0</v>
      </c>
      <c r="UF266" s="58"/>
      <c r="UG266" s="58"/>
      <c r="UH266" s="58"/>
      <c r="UI266" s="58"/>
      <c r="UJ266" s="58"/>
      <c r="UK266" s="58"/>
      <c r="UL266" s="58"/>
      <c r="UM266" s="58"/>
      <c r="UN266" s="58"/>
      <c r="UO266" s="58"/>
      <c r="UP266" s="59"/>
      <c r="UQ266" s="58"/>
      <c r="UR266" s="58"/>
      <c r="US266" s="58"/>
      <c r="UT266" s="58"/>
      <c r="UU266" s="58"/>
      <c r="UV266" s="58"/>
      <c r="UW266" s="58"/>
      <c r="UX266" s="58"/>
      <c r="UY266" s="58"/>
      <c r="UZ266" s="58"/>
      <c r="VA266" s="58"/>
      <c r="VB266" s="58"/>
      <c r="VC266" s="58"/>
      <c r="VD266" s="108"/>
      <c r="VE266" s="9" t="str">
        <f t="shared" si="1698"/>
        <v>-</v>
      </c>
    </row>
    <row r="267" spans="1:577" ht="20.149999999999999" customHeight="1">
      <c r="A267" s="21"/>
      <c r="B267" s="21"/>
      <c r="C267" s="22">
        <v>65045</v>
      </c>
      <c r="D267" s="23" t="s">
        <v>245</v>
      </c>
      <c r="E267" s="191">
        <f>SUM(F267:I267)</f>
        <v>0</v>
      </c>
      <c r="F267" s="192"/>
      <c r="G267" s="192"/>
      <c r="H267" s="193"/>
      <c r="I267" s="227"/>
      <c r="J267" s="239">
        <f t="shared" si="2226"/>
        <v>0</v>
      </c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9"/>
      <c r="V267" s="58"/>
      <c r="W267" s="58"/>
      <c r="X267" s="58"/>
      <c r="Y267" s="108"/>
      <c r="Z267" s="167">
        <f t="shared" si="2227"/>
        <v>0</v>
      </c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/>
      <c r="AL267" s="58"/>
      <c r="AM267" s="58"/>
      <c r="AN267" s="58"/>
      <c r="AO267" s="108"/>
      <c r="AP267" s="167">
        <f t="shared" si="2228"/>
        <v>0</v>
      </c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9"/>
      <c r="BB267" s="58"/>
      <c r="BC267" s="58"/>
      <c r="BD267" s="58"/>
      <c r="BE267" s="108"/>
      <c r="BF267" s="167">
        <f t="shared" si="2229"/>
        <v>0</v>
      </c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9"/>
      <c r="BR267" s="58"/>
      <c r="BS267" s="58"/>
      <c r="BT267" s="58"/>
      <c r="BU267" s="108"/>
      <c r="BV267" s="167">
        <f t="shared" si="2230"/>
        <v>0</v>
      </c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9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108"/>
      <c r="CV267" s="171"/>
      <c r="CW267" s="167">
        <f t="shared" si="2231"/>
        <v>0</v>
      </c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9"/>
      <c r="DI267" s="58"/>
      <c r="DJ267" s="58"/>
      <c r="DK267" s="58"/>
      <c r="DL267" s="108"/>
      <c r="DM267" s="167">
        <f t="shared" si="2232"/>
        <v>0</v>
      </c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9"/>
      <c r="DY267" s="58"/>
      <c r="DZ267" s="58"/>
      <c r="EA267" s="58"/>
      <c r="EB267" s="108"/>
      <c r="EC267" s="167">
        <f t="shared" si="2233"/>
        <v>0</v>
      </c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9"/>
      <c r="EO267" s="58"/>
      <c r="EP267" s="58"/>
      <c r="EQ267" s="58"/>
      <c r="ER267" s="108"/>
      <c r="ES267" s="167">
        <f t="shared" si="2234"/>
        <v>0</v>
      </c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9"/>
      <c r="FE267" s="58"/>
      <c r="FF267" s="58"/>
      <c r="FG267" s="58"/>
      <c r="FH267" s="108"/>
      <c r="FI267" s="167">
        <f t="shared" si="2235"/>
        <v>0</v>
      </c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9"/>
      <c r="FU267" s="58"/>
      <c r="FV267" s="58"/>
      <c r="FW267" s="58"/>
      <c r="FX267" s="108"/>
      <c r="FY267" s="167">
        <f t="shared" si="2236"/>
        <v>0</v>
      </c>
      <c r="FZ267" s="58"/>
      <c r="GA267" s="58"/>
      <c r="GB267" s="58"/>
      <c r="GC267" s="58"/>
      <c r="GD267" s="58"/>
      <c r="GE267" s="58"/>
      <c r="GF267" s="58"/>
      <c r="GG267" s="58"/>
      <c r="GH267" s="58"/>
      <c r="GI267" s="58"/>
      <c r="GJ267" s="59"/>
      <c r="GK267" s="58"/>
      <c r="GL267" s="58"/>
      <c r="GM267" s="58"/>
      <c r="GN267" s="108"/>
      <c r="GO267" s="167">
        <f t="shared" si="2237"/>
        <v>0</v>
      </c>
      <c r="GP267" s="58"/>
      <c r="GQ267" s="58"/>
      <c r="GR267" s="58"/>
      <c r="GS267" s="58"/>
      <c r="GT267" s="58"/>
      <c r="GU267" s="58"/>
      <c r="GV267" s="58"/>
      <c r="GW267" s="58"/>
      <c r="GX267" s="58"/>
      <c r="GY267" s="58"/>
      <c r="GZ267" s="59"/>
      <c r="HA267" s="58"/>
      <c r="HB267" s="58"/>
      <c r="HC267" s="58"/>
      <c r="HD267" s="58"/>
      <c r="HE267" s="58"/>
      <c r="HF267" s="58"/>
      <c r="HG267" s="58"/>
      <c r="HH267" s="58"/>
      <c r="HI267" s="58"/>
      <c r="HJ267" s="58"/>
      <c r="HK267" s="58"/>
      <c r="HL267" s="58"/>
      <c r="HM267" s="58"/>
      <c r="HN267" s="108"/>
      <c r="HO267" s="170"/>
      <c r="HP267" s="171"/>
      <c r="HQ267" s="167">
        <f t="shared" si="2238"/>
        <v>0</v>
      </c>
      <c r="HR267" s="58"/>
      <c r="HS267" s="58"/>
      <c r="HT267" s="58"/>
      <c r="HU267" s="58"/>
      <c r="HV267" s="58"/>
      <c r="HW267" s="58"/>
      <c r="HX267" s="58"/>
      <c r="HY267" s="58"/>
      <c r="HZ267" s="58"/>
      <c r="IA267" s="58"/>
      <c r="IB267" s="59"/>
      <c r="IC267" s="58"/>
      <c r="ID267" s="58"/>
      <c r="IE267" s="58"/>
      <c r="IF267" s="108"/>
      <c r="IG267" s="167">
        <f t="shared" si="2239"/>
        <v>0</v>
      </c>
      <c r="IH267" s="58"/>
      <c r="II267" s="58"/>
      <c r="IJ267" s="58"/>
      <c r="IK267" s="58"/>
      <c r="IL267" s="58"/>
      <c r="IM267" s="58"/>
      <c r="IN267" s="58"/>
      <c r="IO267" s="58"/>
      <c r="IP267" s="58"/>
      <c r="IQ267" s="58"/>
      <c r="IR267" s="59"/>
      <c r="IS267" s="58"/>
      <c r="IT267" s="58"/>
      <c r="IU267" s="58"/>
      <c r="IV267" s="108"/>
      <c r="IW267" s="167">
        <f t="shared" si="2240"/>
        <v>0</v>
      </c>
      <c r="IX267" s="58"/>
      <c r="IY267" s="58"/>
      <c r="IZ267" s="58"/>
      <c r="JA267" s="58"/>
      <c r="JB267" s="58"/>
      <c r="JC267" s="58"/>
      <c r="JD267" s="58"/>
      <c r="JE267" s="58"/>
      <c r="JF267" s="58"/>
      <c r="JG267" s="58"/>
      <c r="JH267" s="59"/>
      <c r="JI267" s="58"/>
      <c r="JJ267" s="58"/>
      <c r="JK267" s="58"/>
      <c r="JL267" s="108"/>
      <c r="JM267" s="167">
        <f t="shared" si="2241"/>
        <v>0</v>
      </c>
      <c r="JN267" s="58"/>
      <c r="JO267" s="58"/>
      <c r="JP267" s="58"/>
      <c r="JQ267" s="58"/>
      <c r="JR267" s="58"/>
      <c r="JS267" s="58"/>
      <c r="JT267" s="58"/>
      <c r="JU267" s="58"/>
      <c r="JV267" s="58"/>
      <c r="JW267" s="58"/>
      <c r="JX267" s="59"/>
      <c r="JY267" s="58"/>
      <c r="JZ267" s="58"/>
      <c r="KA267" s="58"/>
      <c r="KB267" s="108"/>
      <c r="KC267" s="167">
        <f t="shared" si="2242"/>
        <v>0</v>
      </c>
      <c r="KD267" s="58"/>
      <c r="KE267" s="58"/>
      <c r="KF267" s="58"/>
      <c r="KG267" s="58"/>
      <c r="KH267" s="58"/>
      <c r="KI267" s="58"/>
      <c r="KJ267" s="58"/>
      <c r="KK267" s="58"/>
      <c r="KL267" s="58"/>
      <c r="KM267" s="58"/>
      <c r="KN267" s="59"/>
      <c r="KO267" s="58"/>
      <c r="KP267" s="58"/>
      <c r="KQ267" s="58"/>
      <c r="KR267" s="58"/>
      <c r="KS267" s="58"/>
      <c r="KT267" s="58"/>
      <c r="KU267" s="58"/>
      <c r="KV267" s="58"/>
      <c r="KW267" s="58"/>
      <c r="KX267" s="58"/>
      <c r="KY267" s="58"/>
      <c r="KZ267" s="58"/>
      <c r="LA267" s="58"/>
      <c r="LB267" s="108"/>
      <c r="LC267" s="171"/>
      <c r="LD267" s="167">
        <f t="shared" si="2243"/>
        <v>0</v>
      </c>
      <c r="LE267" s="58"/>
      <c r="LF267" s="58"/>
      <c r="LG267" s="58"/>
      <c r="LH267" s="58"/>
      <c r="LI267" s="58"/>
      <c r="LJ267" s="58"/>
      <c r="LK267" s="58"/>
      <c r="LL267" s="58"/>
      <c r="LM267" s="58"/>
      <c r="LN267" s="58"/>
      <c r="LO267" s="59"/>
      <c r="LP267" s="58"/>
      <c r="LQ267" s="58"/>
      <c r="LR267" s="58"/>
      <c r="LS267" s="108"/>
      <c r="LT267" s="167">
        <f t="shared" si="2244"/>
        <v>0</v>
      </c>
      <c r="LU267" s="58"/>
      <c r="LV267" s="58"/>
      <c r="LW267" s="58"/>
      <c r="LX267" s="58"/>
      <c r="LY267" s="58"/>
      <c r="LZ267" s="58"/>
      <c r="MA267" s="58"/>
      <c r="MB267" s="58"/>
      <c r="MC267" s="58"/>
      <c r="MD267" s="58"/>
      <c r="ME267" s="59"/>
      <c r="MF267" s="58"/>
      <c r="MG267" s="58"/>
      <c r="MH267" s="58"/>
      <c r="MI267" s="108"/>
      <c r="MJ267" s="167">
        <f t="shared" si="2245"/>
        <v>0</v>
      </c>
      <c r="MK267" s="58"/>
      <c r="ML267" s="58"/>
      <c r="MM267" s="58"/>
      <c r="MN267" s="58"/>
      <c r="MO267" s="58"/>
      <c r="MP267" s="58"/>
      <c r="MQ267" s="58"/>
      <c r="MR267" s="58"/>
      <c r="MS267" s="58"/>
      <c r="MT267" s="58"/>
      <c r="MU267" s="59"/>
      <c r="MV267" s="58"/>
      <c r="MW267" s="58"/>
      <c r="MX267" s="58"/>
      <c r="MY267" s="108"/>
      <c r="MZ267" s="167">
        <f t="shared" si="2246"/>
        <v>0</v>
      </c>
      <c r="NA267" s="58"/>
      <c r="NB267" s="58"/>
      <c r="NC267" s="58"/>
      <c r="ND267" s="58"/>
      <c r="NE267" s="58"/>
      <c r="NF267" s="58"/>
      <c r="NG267" s="58"/>
      <c r="NH267" s="58"/>
      <c r="NI267" s="58"/>
      <c r="NJ267" s="58"/>
      <c r="NK267" s="59"/>
      <c r="NL267" s="58"/>
      <c r="NM267" s="58"/>
      <c r="NN267" s="58"/>
      <c r="NO267" s="108"/>
      <c r="NP267" s="167">
        <f t="shared" si="2247"/>
        <v>0</v>
      </c>
      <c r="NQ267" s="58"/>
      <c r="NR267" s="58"/>
      <c r="NS267" s="58"/>
      <c r="NT267" s="58"/>
      <c r="NU267" s="58"/>
      <c r="NV267" s="58"/>
      <c r="NW267" s="58"/>
      <c r="NX267" s="58"/>
      <c r="NY267" s="58"/>
      <c r="NZ267" s="58"/>
      <c r="OA267" s="59"/>
      <c r="OB267" s="58"/>
      <c r="OC267" s="58"/>
      <c r="OD267" s="58"/>
      <c r="OE267" s="108"/>
      <c r="OF267" s="167">
        <f t="shared" si="2248"/>
        <v>0</v>
      </c>
      <c r="OG267" s="58"/>
      <c r="OH267" s="58"/>
      <c r="OI267" s="58"/>
      <c r="OJ267" s="58"/>
      <c r="OK267" s="58"/>
      <c r="OL267" s="58"/>
      <c r="OM267" s="58"/>
      <c r="ON267" s="58"/>
      <c r="OO267" s="58"/>
      <c r="OP267" s="58"/>
      <c r="OQ267" s="59"/>
      <c r="OR267" s="58"/>
      <c r="OS267" s="58"/>
      <c r="OT267" s="58"/>
      <c r="OU267" s="108"/>
      <c r="OV267" s="167">
        <f t="shared" si="2249"/>
        <v>0</v>
      </c>
      <c r="OW267" s="58"/>
      <c r="OX267" s="58"/>
      <c r="OY267" s="58"/>
      <c r="OZ267" s="58"/>
      <c r="PA267" s="58"/>
      <c r="PB267" s="58"/>
      <c r="PC267" s="58"/>
      <c r="PD267" s="58"/>
      <c r="PE267" s="58"/>
      <c r="PF267" s="58"/>
      <c r="PG267" s="59"/>
      <c r="PH267" s="58"/>
      <c r="PI267" s="58"/>
      <c r="PJ267" s="58"/>
      <c r="PK267" s="108"/>
      <c r="PL267" s="167">
        <f t="shared" si="2250"/>
        <v>0</v>
      </c>
      <c r="PM267" s="58"/>
      <c r="PN267" s="58"/>
      <c r="PO267" s="58"/>
      <c r="PP267" s="58"/>
      <c r="PQ267" s="58"/>
      <c r="PR267" s="58"/>
      <c r="PS267" s="58"/>
      <c r="PT267" s="58"/>
      <c r="PU267" s="58"/>
      <c r="PV267" s="58"/>
      <c r="PW267" s="59"/>
      <c r="PX267" s="58"/>
      <c r="PY267" s="58"/>
      <c r="PZ267" s="58"/>
      <c r="QA267" s="108"/>
      <c r="QB267" s="167">
        <f t="shared" si="2251"/>
        <v>0</v>
      </c>
      <c r="QC267" s="58"/>
      <c r="QD267" s="58"/>
      <c r="QE267" s="58"/>
      <c r="QF267" s="58"/>
      <c r="QG267" s="58"/>
      <c r="QH267" s="58"/>
      <c r="QI267" s="58"/>
      <c r="QJ267" s="58"/>
      <c r="QK267" s="58"/>
      <c r="QL267" s="58"/>
      <c r="QM267" s="59"/>
      <c r="QN267" s="58"/>
      <c r="QO267" s="58"/>
      <c r="QP267" s="58"/>
      <c r="QQ267" s="108"/>
      <c r="QR267" s="167">
        <f t="shared" si="2252"/>
        <v>0</v>
      </c>
      <c r="QS267" s="58"/>
      <c r="QT267" s="58"/>
      <c r="QU267" s="58"/>
      <c r="QV267" s="58"/>
      <c r="QW267" s="58"/>
      <c r="QX267" s="58"/>
      <c r="QY267" s="58"/>
      <c r="QZ267" s="58"/>
      <c r="RA267" s="58"/>
      <c r="RB267" s="58"/>
      <c r="RC267" s="59"/>
      <c r="RD267" s="58"/>
      <c r="RE267" s="58"/>
      <c r="RF267" s="58"/>
      <c r="RG267" s="58"/>
      <c r="RH267" s="58"/>
      <c r="RI267" s="58"/>
      <c r="RJ267" s="58"/>
      <c r="RK267" s="58"/>
      <c r="RL267" s="58"/>
      <c r="RM267" s="58"/>
      <c r="RN267" s="58"/>
      <c r="RO267" s="58"/>
      <c r="RP267" s="58"/>
      <c r="RQ267" s="108"/>
      <c r="RR267" s="171"/>
      <c r="RS267" s="167">
        <f t="shared" si="2253"/>
        <v>0</v>
      </c>
      <c r="RT267" s="58"/>
      <c r="RU267" s="58"/>
      <c r="RV267" s="58"/>
      <c r="RW267" s="58"/>
      <c r="RX267" s="58"/>
      <c r="RY267" s="58"/>
      <c r="RZ267" s="58"/>
      <c r="SA267" s="58"/>
      <c r="SB267" s="58"/>
      <c r="SC267" s="58"/>
      <c r="SD267" s="59"/>
      <c r="SE267" s="58"/>
      <c r="SF267" s="58"/>
      <c r="SG267" s="58"/>
      <c r="SH267" s="108"/>
      <c r="SI267" s="167">
        <f t="shared" si="2254"/>
        <v>0</v>
      </c>
      <c r="SJ267" s="58"/>
      <c r="SK267" s="58"/>
      <c r="SL267" s="58"/>
      <c r="SM267" s="58"/>
      <c r="SN267" s="58"/>
      <c r="SO267" s="58"/>
      <c r="SP267" s="58"/>
      <c r="SQ267" s="58"/>
      <c r="SR267" s="58"/>
      <c r="SS267" s="58"/>
      <c r="ST267" s="59"/>
      <c r="SU267" s="58"/>
      <c r="SV267" s="58"/>
      <c r="SW267" s="58"/>
      <c r="SX267" s="108"/>
      <c r="SY267" s="167">
        <f t="shared" si="2255"/>
        <v>0</v>
      </c>
      <c r="SZ267" s="58"/>
      <c r="TA267" s="58"/>
      <c r="TB267" s="58"/>
      <c r="TC267" s="58"/>
      <c r="TD267" s="58"/>
      <c r="TE267" s="58"/>
      <c r="TF267" s="58"/>
      <c r="TG267" s="58"/>
      <c r="TH267" s="58"/>
      <c r="TI267" s="58"/>
      <c r="TJ267" s="59"/>
      <c r="TK267" s="58"/>
      <c r="TL267" s="58"/>
      <c r="TM267" s="58"/>
      <c r="TN267" s="108"/>
      <c r="TO267" s="167">
        <f t="shared" si="2256"/>
        <v>0</v>
      </c>
      <c r="TP267" s="58"/>
      <c r="TQ267" s="58"/>
      <c r="TR267" s="58"/>
      <c r="TS267" s="58"/>
      <c r="TT267" s="58"/>
      <c r="TU267" s="58"/>
      <c r="TV267" s="58"/>
      <c r="TW267" s="58"/>
      <c r="TX267" s="58"/>
      <c r="TY267" s="58"/>
      <c r="TZ267" s="59"/>
      <c r="UA267" s="58"/>
      <c r="UB267" s="58"/>
      <c r="UC267" s="58"/>
      <c r="UD267" s="108"/>
      <c r="UE267" s="167">
        <f t="shared" si="2257"/>
        <v>0</v>
      </c>
      <c r="UF267" s="58"/>
      <c r="UG267" s="58"/>
      <c r="UH267" s="58"/>
      <c r="UI267" s="58"/>
      <c r="UJ267" s="58"/>
      <c r="UK267" s="58"/>
      <c r="UL267" s="58"/>
      <c r="UM267" s="58"/>
      <c r="UN267" s="58"/>
      <c r="UO267" s="58"/>
      <c r="UP267" s="59"/>
      <c r="UQ267" s="58"/>
      <c r="UR267" s="58"/>
      <c r="US267" s="58"/>
      <c r="UT267" s="58"/>
      <c r="UU267" s="58"/>
      <c r="UV267" s="58"/>
      <c r="UW267" s="58"/>
      <c r="UX267" s="58"/>
      <c r="UY267" s="58"/>
      <c r="UZ267" s="58"/>
      <c r="VA267" s="58"/>
      <c r="VB267" s="58"/>
      <c r="VC267" s="58"/>
      <c r="VD267" s="108"/>
      <c r="VE267" s="9" t="str">
        <f t="shared" si="1698"/>
        <v>-</v>
      </c>
    </row>
    <row r="268" spans="1:577" ht="20.149999999999999" customHeight="1">
      <c r="A268" s="18"/>
      <c r="B268" s="18">
        <v>6505</v>
      </c>
      <c r="C268" s="18"/>
      <c r="D268" s="19" t="s">
        <v>246</v>
      </c>
      <c r="E268" s="200">
        <f t="shared" ref="E268:BP268" si="2258">SUM(E269:E270)</f>
        <v>0</v>
      </c>
      <c r="F268" s="201">
        <f t="shared" si="2258"/>
        <v>0</v>
      </c>
      <c r="G268" s="201">
        <f t="shared" si="2258"/>
        <v>0</v>
      </c>
      <c r="H268" s="202">
        <f t="shared" si="2258"/>
        <v>0</v>
      </c>
      <c r="I268" s="230">
        <f t="shared" si="2258"/>
        <v>0</v>
      </c>
      <c r="J268" s="201">
        <f t="shared" si="2258"/>
        <v>0</v>
      </c>
      <c r="K268" s="65">
        <f t="shared" si="2258"/>
        <v>0</v>
      </c>
      <c r="L268" s="64">
        <f t="shared" si="2258"/>
        <v>0</v>
      </c>
      <c r="M268" s="64">
        <f t="shared" si="2258"/>
        <v>0</v>
      </c>
      <c r="N268" s="64">
        <f t="shared" si="2258"/>
        <v>0</v>
      </c>
      <c r="O268" s="64">
        <f t="shared" si="2258"/>
        <v>0</v>
      </c>
      <c r="P268" s="64">
        <f t="shared" si="2258"/>
        <v>0</v>
      </c>
      <c r="Q268" s="64">
        <f t="shared" si="2258"/>
        <v>0</v>
      </c>
      <c r="R268" s="64">
        <f t="shared" si="2258"/>
        <v>0</v>
      </c>
      <c r="S268" s="64">
        <f t="shared" si="2258"/>
        <v>0</v>
      </c>
      <c r="T268" s="64">
        <f t="shared" si="2258"/>
        <v>0</v>
      </c>
      <c r="U268" s="65">
        <f t="shared" si="2258"/>
        <v>0</v>
      </c>
      <c r="V268" s="64">
        <f t="shared" si="2258"/>
        <v>0</v>
      </c>
      <c r="W268" s="64">
        <f t="shared" si="2258"/>
        <v>0</v>
      </c>
      <c r="X268" s="64">
        <f t="shared" si="2258"/>
        <v>0</v>
      </c>
      <c r="Y268" s="111">
        <f t="shared" si="2258"/>
        <v>0</v>
      </c>
      <c r="Z268" s="65">
        <f t="shared" si="2258"/>
        <v>0</v>
      </c>
      <c r="AA268" s="64">
        <f t="shared" si="2258"/>
        <v>0</v>
      </c>
      <c r="AB268" s="64">
        <f t="shared" si="2258"/>
        <v>0</v>
      </c>
      <c r="AC268" s="64">
        <f t="shared" si="2258"/>
        <v>0</v>
      </c>
      <c r="AD268" s="64">
        <f t="shared" si="2258"/>
        <v>0</v>
      </c>
      <c r="AE268" s="64">
        <f t="shared" si="2258"/>
        <v>0</v>
      </c>
      <c r="AF268" s="64">
        <f t="shared" si="2258"/>
        <v>0</v>
      </c>
      <c r="AG268" s="64">
        <f t="shared" si="2258"/>
        <v>0</v>
      </c>
      <c r="AH268" s="64">
        <f t="shared" si="2258"/>
        <v>0</v>
      </c>
      <c r="AI268" s="64">
        <f t="shared" si="2258"/>
        <v>0</v>
      </c>
      <c r="AJ268" s="64">
        <f t="shared" si="2258"/>
        <v>0</v>
      </c>
      <c r="AK268" s="65">
        <f t="shared" si="2258"/>
        <v>0</v>
      </c>
      <c r="AL268" s="64">
        <f t="shared" si="2258"/>
        <v>0</v>
      </c>
      <c r="AM268" s="64">
        <f t="shared" si="2258"/>
        <v>0</v>
      </c>
      <c r="AN268" s="64">
        <f t="shared" si="2258"/>
        <v>0</v>
      </c>
      <c r="AO268" s="111">
        <f t="shared" si="2258"/>
        <v>0</v>
      </c>
      <c r="AP268" s="65">
        <f t="shared" si="2258"/>
        <v>0</v>
      </c>
      <c r="AQ268" s="64">
        <f t="shared" si="2258"/>
        <v>0</v>
      </c>
      <c r="AR268" s="64">
        <f t="shared" si="2258"/>
        <v>0</v>
      </c>
      <c r="AS268" s="64">
        <f t="shared" si="2258"/>
        <v>0</v>
      </c>
      <c r="AT268" s="64">
        <f t="shared" si="2258"/>
        <v>0</v>
      </c>
      <c r="AU268" s="64">
        <f t="shared" si="2258"/>
        <v>0</v>
      </c>
      <c r="AV268" s="64">
        <f t="shared" si="2258"/>
        <v>0</v>
      </c>
      <c r="AW268" s="64">
        <f t="shared" si="2258"/>
        <v>0</v>
      </c>
      <c r="AX268" s="64">
        <f t="shared" si="2258"/>
        <v>0</v>
      </c>
      <c r="AY268" s="64">
        <f t="shared" si="2258"/>
        <v>0</v>
      </c>
      <c r="AZ268" s="64">
        <f t="shared" si="2258"/>
        <v>0</v>
      </c>
      <c r="BA268" s="65">
        <f t="shared" si="2258"/>
        <v>0</v>
      </c>
      <c r="BB268" s="64">
        <f t="shared" si="2258"/>
        <v>0</v>
      </c>
      <c r="BC268" s="64">
        <f t="shared" si="2258"/>
        <v>0</v>
      </c>
      <c r="BD268" s="64">
        <f t="shared" si="2258"/>
        <v>0</v>
      </c>
      <c r="BE268" s="111">
        <f t="shared" si="2258"/>
        <v>0</v>
      </c>
      <c r="BF268" s="65">
        <f t="shared" si="2258"/>
        <v>0</v>
      </c>
      <c r="BG268" s="64">
        <f t="shared" si="2258"/>
        <v>0</v>
      </c>
      <c r="BH268" s="64">
        <f t="shared" si="2258"/>
        <v>0</v>
      </c>
      <c r="BI268" s="64">
        <f t="shared" si="2258"/>
        <v>0</v>
      </c>
      <c r="BJ268" s="64">
        <f t="shared" si="2258"/>
        <v>0</v>
      </c>
      <c r="BK268" s="64">
        <f t="shared" si="2258"/>
        <v>0</v>
      </c>
      <c r="BL268" s="64">
        <f t="shared" si="2258"/>
        <v>0</v>
      </c>
      <c r="BM268" s="64">
        <f t="shared" si="2258"/>
        <v>0</v>
      </c>
      <c r="BN268" s="64">
        <f t="shared" si="2258"/>
        <v>0</v>
      </c>
      <c r="BO268" s="64">
        <f t="shared" si="2258"/>
        <v>0</v>
      </c>
      <c r="BP268" s="64">
        <f t="shared" si="2258"/>
        <v>0</v>
      </c>
      <c r="BQ268" s="65">
        <f t="shared" ref="BQ268:EM268" si="2259">SUM(BQ269:BQ270)</f>
        <v>0</v>
      </c>
      <c r="BR268" s="64">
        <f t="shared" si="2259"/>
        <v>0</v>
      </c>
      <c r="BS268" s="64">
        <f t="shared" si="2259"/>
        <v>0</v>
      </c>
      <c r="BT268" s="64">
        <f t="shared" si="2259"/>
        <v>0</v>
      </c>
      <c r="BU268" s="111">
        <f t="shared" si="2259"/>
        <v>0</v>
      </c>
      <c r="BV268" s="65">
        <f t="shared" si="2259"/>
        <v>0</v>
      </c>
      <c r="BW268" s="64">
        <f t="shared" si="2259"/>
        <v>0</v>
      </c>
      <c r="BX268" s="64">
        <f t="shared" si="2259"/>
        <v>0</v>
      </c>
      <c r="BY268" s="64">
        <f t="shared" si="2259"/>
        <v>0</v>
      </c>
      <c r="BZ268" s="64">
        <f t="shared" si="2259"/>
        <v>0</v>
      </c>
      <c r="CA268" s="64">
        <f t="shared" si="2259"/>
        <v>0</v>
      </c>
      <c r="CB268" s="64">
        <f t="shared" si="2259"/>
        <v>0</v>
      </c>
      <c r="CC268" s="64">
        <f t="shared" si="2259"/>
        <v>0</v>
      </c>
      <c r="CD268" s="64">
        <f t="shared" si="2259"/>
        <v>0</v>
      </c>
      <c r="CE268" s="64">
        <f t="shared" si="2259"/>
        <v>0</v>
      </c>
      <c r="CF268" s="64">
        <f t="shared" si="2259"/>
        <v>0</v>
      </c>
      <c r="CG268" s="65">
        <f t="shared" si="2259"/>
        <v>0</v>
      </c>
      <c r="CH268" s="64">
        <f t="shared" si="2259"/>
        <v>0</v>
      </c>
      <c r="CI268" s="64">
        <f t="shared" si="2259"/>
        <v>0</v>
      </c>
      <c r="CJ268" s="64">
        <f t="shared" si="2259"/>
        <v>0</v>
      </c>
      <c r="CK268" s="64">
        <f t="shared" si="2259"/>
        <v>0</v>
      </c>
      <c r="CL268" s="64">
        <f t="shared" si="2259"/>
        <v>0</v>
      </c>
      <c r="CM268" s="64">
        <f t="shared" si="2259"/>
        <v>0</v>
      </c>
      <c r="CN268" s="64">
        <f t="shared" si="2259"/>
        <v>0</v>
      </c>
      <c r="CO268" s="64">
        <f t="shared" si="2259"/>
        <v>0</v>
      </c>
      <c r="CP268" s="64">
        <f t="shared" si="2259"/>
        <v>0</v>
      </c>
      <c r="CQ268" s="64">
        <f t="shared" si="2259"/>
        <v>0</v>
      </c>
      <c r="CR268" s="64">
        <f t="shared" si="2259"/>
        <v>0</v>
      </c>
      <c r="CS268" s="64">
        <f t="shared" si="2259"/>
        <v>0</v>
      </c>
      <c r="CT268" s="64">
        <f t="shared" si="2259"/>
        <v>0</v>
      </c>
      <c r="CU268" s="111">
        <f t="shared" si="2259"/>
        <v>0</v>
      </c>
      <c r="CV268" s="153">
        <f t="shared" si="2259"/>
        <v>0</v>
      </c>
      <c r="CW268" s="65">
        <f t="shared" si="2259"/>
        <v>0</v>
      </c>
      <c r="CX268" s="64">
        <f t="shared" si="2259"/>
        <v>0</v>
      </c>
      <c r="CY268" s="64">
        <f t="shared" si="2259"/>
        <v>0</v>
      </c>
      <c r="CZ268" s="64">
        <f t="shared" si="2259"/>
        <v>0</v>
      </c>
      <c r="DA268" s="64">
        <f t="shared" si="2259"/>
        <v>0</v>
      </c>
      <c r="DB268" s="64">
        <f t="shared" si="2259"/>
        <v>0</v>
      </c>
      <c r="DC268" s="64">
        <f t="shared" si="2259"/>
        <v>0</v>
      </c>
      <c r="DD268" s="64">
        <f t="shared" si="2259"/>
        <v>0</v>
      </c>
      <c r="DE268" s="64">
        <f t="shared" si="2259"/>
        <v>0</v>
      </c>
      <c r="DF268" s="64">
        <f t="shared" si="2259"/>
        <v>0</v>
      </c>
      <c r="DG268" s="64">
        <f t="shared" si="2259"/>
        <v>0</v>
      </c>
      <c r="DH268" s="65">
        <f t="shared" si="2259"/>
        <v>0</v>
      </c>
      <c r="DI268" s="64">
        <f t="shared" si="2259"/>
        <v>0</v>
      </c>
      <c r="DJ268" s="64">
        <f t="shared" si="2259"/>
        <v>0</v>
      </c>
      <c r="DK268" s="64">
        <f t="shared" si="2259"/>
        <v>0</v>
      </c>
      <c r="DL268" s="111">
        <f t="shared" si="2259"/>
        <v>0</v>
      </c>
      <c r="DM268" s="65">
        <f t="shared" si="2259"/>
        <v>0</v>
      </c>
      <c r="DN268" s="64">
        <f t="shared" si="2259"/>
        <v>0</v>
      </c>
      <c r="DO268" s="64">
        <f t="shared" si="2259"/>
        <v>0</v>
      </c>
      <c r="DP268" s="64">
        <f t="shared" si="2259"/>
        <v>0</v>
      </c>
      <c r="DQ268" s="64">
        <f t="shared" si="2259"/>
        <v>0</v>
      </c>
      <c r="DR268" s="64">
        <f t="shared" si="2259"/>
        <v>0</v>
      </c>
      <c r="DS268" s="64">
        <f t="shared" si="2259"/>
        <v>0</v>
      </c>
      <c r="DT268" s="64">
        <f t="shared" si="2259"/>
        <v>0</v>
      </c>
      <c r="DU268" s="64">
        <f t="shared" si="2259"/>
        <v>0</v>
      </c>
      <c r="DV268" s="64">
        <f t="shared" si="2259"/>
        <v>0</v>
      </c>
      <c r="DW268" s="64">
        <f t="shared" si="2259"/>
        <v>0</v>
      </c>
      <c r="DX268" s="65">
        <f t="shared" si="2259"/>
        <v>0</v>
      </c>
      <c r="DY268" s="64">
        <f t="shared" si="2259"/>
        <v>0</v>
      </c>
      <c r="DZ268" s="64">
        <f t="shared" si="2259"/>
        <v>0</v>
      </c>
      <c r="EA268" s="64">
        <f t="shared" si="2259"/>
        <v>0</v>
      </c>
      <c r="EB268" s="111">
        <f t="shared" si="2259"/>
        <v>0</v>
      </c>
      <c r="EC268" s="65">
        <f t="shared" si="2259"/>
        <v>0</v>
      </c>
      <c r="ED268" s="64">
        <f t="shared" si="2259"/>
        <v>0</v>
      </c>
      <c r="EE268" s="64">
        <f t="shared" si="2259"/>
        <v>0</v>
      </c>
      <c r="EF268" s="64">
        <f t="shared" si="2259"/>
        <v>0</v>
      </c>
      <c r="EG268" s="64">
        <f t="shared" si="2259"/>
        <v>0</v>
      </c>
      <c r="EH268" s="64">
        <f t="shared" si="2259"/>
        <v>0</v>
      </c>
      <c r="EI268" s="64">
        <f t="shared" si="2259"/>
        <v>0</v>
      </c>
      <c r="EJ268" s="64">
        <f t="shared" si="2259"/>
        <v>0</v>
      </c>
      <c r="EK268" s="64">
        <f t="shared" si="2259"/>
        <v>0</v>
      </c>
      <c r="EL268" s="64">
        <f t="shared" si="2259"/>
        <v>0</v>
      </c>
      <c r="EM268" s="64">
        <f t="shared" si="2259"/>
        <v>0</v>
      </c>
      <c r="EN268" s="65">
        <f t="shared" ref="EN268:GY268" si="2260">SUM(EN269:EN270)</f>
        <v>0</v>
      </c>
      <c r="EO268" s="64">
        <f t="shared" si="2260"/>
        <v>0</v>
      </c>
      <c r="EP268" s="64">
        <f t="shared" si="2260"/>
        <v>0</v>
      </c>
      <c r="EQ268" s="64">
        <f t="shared" si="2260"/>
        <v>0</v>
      </c>
      <c r="ER268" s="111">
        <f t="shared" si="2260"/>
        <v>0</v>
      </c>
      <c r="ES268" s="65">
        <f t="shared" si="2260"/>
        <v>0</v>
      </c>
      <c r="ET268" s="64">
        <f t="shared" si="2260"/>
        <v>0</v>
      </c>
      <c r="EU268" s="64">
        <f t="shared" si="2260"/>
        <v>0</v>
      </c>
      <c r="EV268" s="64">
        <f t="shared" si="2260"/>
        <v>0</v>
      </c>
      <c r="EW268" s="64">
        <f t="shared" si="2260"/>
        <v>0</v>
      </c>
      <c r="EX268" s="64">
        <f t="shared" si="2260"/>
        <v>0</v>
      </c>
      <c r="EY268" s="64">
        <f t="shared" si="2260"/>
        <v>0</v>
      </c>
      <c r="EZ268" s="64">
        <f t="shared" si="2260"/>
        <v>0</v>
      </c>
      <c r="FA268" s="64">
        <f t="shared" si="2260"/>
        <v>0</v>
      </c>
      <c r="FB268" s="64">
        <f t="shared" si="2260"/>
        <v>0</v>
      </c>
      <c r="FC268" s="64">
        <f t="shared" si="2260"/>
        <v>0</v>
      </c>
      <c r="FD268" s="65">
        <f t="shared" si="2260"/>
        <v>0</v>
      </c>
      <c r="FE268" s="64">
        <f t="shared" si="2260"/>
        <v>0</v>
      </c>
      <c r="FF268" s="64">
        <f t="shared" si="2260"/>
        <v>0</v>
      </c>
      <c r="FG268" s="64">
        <f t="shared" si="2260"/>
        <v>0</v>
      </c>
      <c r="FH268" s="111">
        <f t="shared" si="2260"/>
        <v>0</v>
      </c>
      <c r="FI268" s="65">
        <f t="shared" si="2260"/>
        <v>0</v>
      </c>
      <c r="FJ268" s="64">
        <f t="shared" si="2260"/>
        <v>0</v>
      </c>
      <c r="FK268" s="64">
        <f t="shared" si="2260"/>
        <v>0</v>
      </c>
      <c r="FL268" s="64">
        <f t="shared" si="2260"/>
        <v>0</v>
      </c>
      <c r="FM268" s="64">
        <f t="shared" si="2260"/>
        <v>0</v>
      </c>
      <c r="FN268" s="64">
        <f t="shared" si="2260"/>
        <v>0</v>
      </c>
      <c r="FO268" s="64">
        <f t="shared" si="2260"/>
        <v>0</v>
      </c>
      <c r="FP268" s="64">
        <f t="shared" si="2260"/>
        <v>0</v>
      </c>
      <c r="FQ268" s="64">
        <f t="shared" si="2260"/>
        <v>0</v>
      </c>
      <c r="FR268" s="64">
        <f t="shared" si="2260"/>
        <v>0</v>
      </c>
      <c r="FS268" s="64">
        <f t="shared" si="2260"/>
        <v>0</v>
      </c>
      <c r="FT268" s="65">
        <f t="shared" si="2260"/>
        <v>0</v>
      </c>
      <c r="FU268" s="64">
        <f t="shared" si="2260"/>
        <v>0</v>
      </c>
      <c r="FV268" s="64">
        <f t="shared" si="2260"/>
        <v>0</v>
      </c>
      <c r="FW268" s="64">
        <f t="shared" si="2260"/>
        <v>0</v>
      </c>
      <c r="FX268" s="111">
        <f t="shared" si="2260"/>
        <v>0</v>
      </c>
      <c r="FY268" s="65">
        <f t="shared" si="2260"/>
        <v>0</v>
      </c>
      <c r="FZ268" s="64">
        <f t="shared" si="2260"/>
        <v>0</v>
      </c>
      <c r="GA268" s="64">
        <f t="shared" si="2260"/>
        <v>0</v>
      </c>
      <c r="GB268" s="64">
        <f t="shared" si="2260"/>
        <v>0</v>
      </c>
      <c r="GC268" s="64">
        <f t="shared" si="2260"/>
        <v>0</v>
      </c>
      <c r="GD268" s="64">
        <f t="shared" si="2260"/>
        <v>0</v>
      </c>
      <c r="GE268" s="64">
        <f t="shared" si="2260"/>
        <v>0</v>
      </c>
      <c r="GF268" s="64">
        <f t="shared" si="2260"/>
        <v>0</v>
      </c>
      <c r="GG268" s="64">
        <f t="shared" si="2260"/>
        <v>0</v>
      </c>
      <c r="GH268" s="64">
        <f t="shared" si="2260"/>
        <v>0</v>
      </c>
      <c r="GI268" s="64">
        <f t="shared" si="2260"/>
        <v>0</v>
      </c>
      <c r="GJ268" s="65">
        <f t="shared" si="2260"/>
        <v>0</v>
      </c>
      <c r="GK268" s="64">
        <f t="shared" si="2260"/>
        <v>0</v>
      </c>
      <c r="GL268" s="64">
        <f t="shared" si="2260"/>
        <v>0</v>
      </c>
      <c r="GM268" s="64">
        <f t="shared" si="2260"/>
        <v>0</v>
      </c>
      <c r="GN268" s="111">
        <f t="shared" si="2260"/>
        <v>0</v>
      </c>
      <c r="GO268" s="65">
        <f t="shared" si="2260"/>
        <v>0</v>
      </c>
      <c r="GP268" s="64">
        <f t="shared" si="2260"/>
        <v>0</v>
      </c>
      <c r="GQ268" s="64">
        <f t="shared" si="2260"/>
        <v>0</v>
      </c>
      <c r="GR268" s="64">
        <f t="shared" si="2260"/>
        <v>0</v>
      </c>
      <c r="GS268" s="64">
        <f t="shared" si="2260"/>
        <v>0</v>
      </c>
      <c r="GT268" s="64">
        <f t="shared" si="2260"/>
        <v>0</v>
      </c>
      <c r="GU268" s="64">
        <f t="shared" si="2260"/>
        <v>0</v>
      </c>
      <c r="GV268" s="64">
        <f t="shared" si="2260"/>
        <v>0</v>
      </c>
      <c r="GW268" s="64">
        <f t="shared" si="2260"/>
        <v>0</v>
      </c>
      <c r="GX268" s="64">
        <f t="shared" si="2260"/>
        <v>0</v>
      </c>
      <c r="GY268" s="64">
        <f t="shared" si="2260"/>
        <v>0</v>
      </c>
      <c r="GZ268" s="65">
        <f t="shared" ref="GZ268:JW268" si="2261">SUM(GZ269:GZ270)</f>
        <v>0</v>
      </c>
      <c r="HA268" s="64">
        <f t="shared" si="2261"/>
        <v>0</v>
      </c>
      <c r="HB268" s="64">
        <f t="shared" si="2261"/>
        <v>0</v>
      </c>
      <c r="HC268" s="64">
        <f t="shared" si="2261"/>
        <v>0</v>
      </c>
      <c r="HD268" s="64">
        <f t="shared" si="2261"/>
        <v>0</v>
      </c>
      <c r="HE268" s="64">
        <f t="shared" si="2261"/>
        <v>0</v>
      </c>
      <c r="HF268" s="64">
        <f t="shared" si="2261"/>
        <v>0</v>
      </c>
      <c r="HG268" s="64">
        <f t="shared" si="2261"/>
        <v>0</v>
      </c>
      <c r="HH268" s="64">
        <f t="shared" si="2261"/>
        <v>0</v>
      </c>
      <c r="HI268" s="64">
        <f t="shared" si="2261"/>
        <v>0</v>
      </c>
      <c r="HJ268" s="64">
        <f t="shared" si="2261"/>
        <v>0</v>
      </c>
      <c r="HK268" s="64">
        <f t="shared" si="2261"/>
        <v>0</v>
      </c>
      <c r="HL268" s="64">
        <f t="shared" si="2261"/>
        <v>0</v>
      </c>
      <c r="HM268" s="64">
        <f t="shared" si="2261"/>
        <v>0</v>
      </c>
      <c r="HN268" s="111">
        <f t="shared" si="2261"/>
        <v>0</v>
      </c>
      <c r="HO268" s="137">
        <f t="shared" si="2261"/>
        <v>0</v>
      </c>
      <c r="HP268" s="153">
        <f t="shared" si="2261"/>
        <v>0</v>
      </c>
      <c r="HQ268" s="65">
        <f t="shared" si="2261"/>
        <v>0</v>
      </c>
      <c r="HR268" s="64">
        <f t="shared" si="2261"/>
        <v>0</v>
      </c>
      <c r="HS268" s="64">
        <f t="shared" si="2261"/>
        <v>0</v>
      </c>
      <c r="HT268" s="64">
        <f t="shared" si="2261"/>
        <v>0</v>
      </c>
      <c r="HU268" s="64">
        <f t="shared" si="2261"/>
        <v>0</v>
      </c>
      <c r="HV268" s="64">
        <f t="shared" si="2261"/>
        <v>0</v>
      </c>
      <c r="HW268" s="64">
        <f t="shared" si="2261"/>
        <v>0</v>
      </c>
      <c r="HX268" s="64">
        <f t="shared" si="2261"/>
        <v>0</v>
      </c>
      <c r="HY268" s="64">
        <f t="shared" si="2261"/>
        <v>0</v>
      </c>
      <c r="HZ268" s="64">
        <f t="shared" si="2261"/>
        <v>0</v>
      </c>
      <c r="IA268" s="64">
        <f t="shared" si="2261"/>
        <v>0</v>
      </c>
      <c r="IB268" s="65">
        <f t="shared" si="2261"/>
        <v>0</v>
      </c>
      <c r="IC268" s="64">
        <f t="shared" si="2261"/>
        <v>0</v>
      </c>
      <c r="ID268" s="64">
        <f t="shared" si="2261"/>
        <v>0</v>
      </c>
      <c r="IE268" s="64">
        <f t="shared" si="2261"/>
        <v>0</v>
      </c>
      <c r="IF268" s="111">
        <f t="shared" si="2261"/>
        <v>0</v>
      </c>
      <c r="IG268" s="65">
        <f t="shared" si="2261"/>
        <v>0</v>
      </c>
      <c r="IH268" s="64">
        <f t="shared" si="2261"/>
        <v>0</v>
      </c>
      <c r="II268" s="64">
        <f t="shared" si="2261"/>
        <v>0</v>
      </c>
      <c r="IJ268" s="64">
        <f t="shared" si="2261"/>
        <v>0</v>
      </c>
      <c r="IK268" s="64">
        <f t="shared" si="2261"/>
        <v>0</v>
      </c>
      <c r="IL268" s="64">
        <f t="shared" si="2261"/>
        <v>0</v>
      </c>
      <c r="IM268" s="64">
        <f t="shared" si="2261"/>
        <v>0</v>
      </c>
      <c r="IN268" s="64">
        <f t="shared" si="2261"/>
        <v>0</v>
      </c>
      <c r="IO268" s="64">
        <f t="shared" si="2261"/>
        <v>0</v>
      </c>
      <c r="IP268" s="64">
        <f t="shared" si="2261"/>
        <v>0</v>
      </c>
      <c r="IQ268" s="64">
        <f t="shared" si="2261"/>
        <v>0</v>
      </c>
      <c r="IR268" s="65">
        <f t="shared" si="2261"/>
        <v>0</v>
      </c>
      <c r="IS268" s="64">
        <f t="shared" si="2261"/>
        <v>0</v>
      </c>
      <c r="IT268" s="64">
        <f t="shared" si="2261"/>
        <v>0</v>
      </c>
      <c r="IU268" s="64">
        <f t="shared" si="2261"/>
        <v>0</v>
      </c>
      <c r="IV268" s="111">
        <f t="shared" si="2261"/>
        <v>0</v>
      </c>
      <c r="IW268" s="65">
        <f t="shared" si="2261"/>
        <v>0</v>
      </c>
      <c r="IX268" s="64">
        <f t="shared" si="2261"/>
        <v>0</v>
      </c>
      <c r="IY268" s="64">
        <f t="shared" si="2261"/>
        <v>0</v>
      </c>
      <c r="IZ268" s="64">
        <f t="shared" si="2261"/>
        <v>0</v>
      </c>
      <c r="JA268" s="64">
        <f t="shared" si="2261"/>
        <v>0</v>
      </c>
      <c r="JB268" s="64">
        <f t="shared" si="2261"/>
        <v>0</v>
      </c>
      <c r="JC268" s="64">
        <f t="shared" si="2261"/>
        <v>0</v>
      </c>
      <c r="JD268" s="64">
        <f t="shared" si="2261"/>
        <v>0</v>
      </c>
      <c r="JE268" s="64">
        <f t="shared" si="2261"/>
        <v>0</v>
      </c>
      <c r="JF268" s="64">
        <f t="shared" si="2261"/>
        <v>0</v>
      </c>
      <c r="JG268" s="64">
        <f t="shared" si="2261"/>
        <v>0</v>
      </c>
      <c r="JH268" s="65">
        <f t="shared" si="2261"/>
        <v>0</v>
      </c>
      <c r="JI268" s="64">
        <f t="shared" si="2261"/>
        <v>0</v>
      </c>
      <c r="JJ268" s="64">
        <f t="shared" si="2261"/>
        <v>0</v>
      </c>
      <c r="JK268" s="64">
        <f t="shared" si="2261"/>
        <v>0</v>
      </c>
      <c r="JL268" s="111">
        <f t="shared" si="2261"/>
        <v>0</v>
      </c>
      <c r="JM268" s="65">
        <f t="shared" si="2261"/>
        <v>0</v>
      </c>
      <c r="JN268" s="64">
        <f t="shared" si="2261"/>
        <v>0</v>
      </c>
      <c r="JO268" s="64">
        <f t="shared" si="2261"/>
        <v>0</v>
      </c>
      <c r="JP268" s="64">
        <f t="shared" si="2261"/>
        <v>0</v>
      </c>
      <c r="JQ268" s="64">
        <f t="shared" si="2261"/>
        <v>0</v>
      </c>
      <c r="JR268" s="64">
        <f t="shared" si="2261"/>
        <v>0</v>
      </c>
      <c r="JS268" s="64">
        <f t="shared" si="2261"/>
        <v>0</v>
      </c>
      <c r="JT268" s="64">
        <f t="shared" si="2261"/>
        <v>0</v>
      </c>
      <c r="JU268" s="64">
        <f t="shared" si="2261"/>
        <v>0</v>
      </c>
      <c r="JV268" s="64">
        <f t="shared" si="2261"/>
        <v>0</v>
      </c>
      <c r="JW268" s="64">
        <f t="shared" si="2261"/>
        <v>0</v>
      </c>
      <c r="JX268" s="65">
        <f t="shared" ref="JX268:MT268" si="2262">SUM(JX269:JX270)</f>
        <v>0</v>
      </c>
      <c r="JY268" s="64">
        <f t="shared" si="2262"/>
        <v>0</v>
      </c>
      <c r="JZ268" s="64">
        <f t="shared" si="2262"/>
        <v>0</v>
      </c>
      <c r="KA268" s="64">
        <f t="shared" si="2262"/>
        <v>0</v>
      </c>
      <c r="KB268" s="111">
        <f t="shared" si="2262"/>
        <v>0</v>
      </c>
      <c r="KC268" s="65">
        <f t="shared" si="2262"/>
        <v>0</v>
      </c>
      <c r="KD268" s="64">
        <f t="shared" si="2262"/>
        <v>0</v>
      </c>
      <c r="KE268" s="64">
        <f t="shared" si="2262"/>
        <v>0</v>
      </c>
      <c r="KF268" s="64">
        <f t="shared" si="2262"/>
        <v>0</v>
      </c>
      <c r="KG268" s="64">
        <f t="shared" si="2262"/>
        <v>0</v>
      </c>
      <c r="KH268" s="64">
        <f t="shared" si="2262"/>
        <v>0</v>
      </c>
      <c r="KI268" s="64">
        <f t="shared" si="2262"/>
        <v>0</v>
      </c>
      <c r="KJ268" s="64">
        <f t="shared" si="2262"/>
        <v>0</v>
      </c>
      <c r="KK268" s="64">
        <f t="shared" si="2262"/>
        <v>0</v>
      </c>
      <c r="KL268" s="64">
        <f t="shared" si="2262"/>
        <v>0</v>
      </c>
      <c r="KM268" s="64">
        <f t="shared" si="2262"/>
        <v>0</v>
      </c>
      <c r="KN268" s="65">
        <f t="shared" si="2262"/>
        <v>0</v>
      </c>
      <c r="KO268" s="64">
        <f t="shared" si="2262"/>
        <v>0</v>
      </c>
      <c r="KP268" s="64">
        <f t="shared" si="2262"/>
        <v>0</v>
      </c>
      <c r="KQ268" s="64">
        <f t="shared" si="2262"/>
        <v>0</v>
      </c>
      <c r="KR268" s="64">
        <f t="shared" si="2262"/>
        <v>0</v>
      </c>
      <c r="KS268" s="64">
        <f t="shared" si="2262"/>
        <v>0</v>
      </c>
      <c r="KT268" s="64">
        <f t="shared" si="2262"/>
        <v>0</v>
      </c>
      <c r="KU268" s="64">
        <f t="shared" si="2262"/>
        <v>0</v>
      </c>
      <c r="KV268" s="64">
        <f t="shared" si="2262"/>
        <v>0</v>
      </c>
      <c r="KW268" s="64">
        <f t="shared" si="2262"/>
        <v>0</v>
      </c>
      <c r="KX268" s="64">
        <f t="shared" si="2262"/>
        <v>0</v>
      </c>
      <c r="KY268" s="64">
        <f t="shared" si="2262"/>
        <v>0</v>
      </c>
      <c r="KZ268" s="64">
        <f t="shared" si="2262"/>
        <v>0</v>
      </c>
      <c r="LA268" s="64">
        <f t="shared" si="2262"/>
        <v>0</v>
      </c>
      <c r="LB268" s="111">
        <f t="shared" si="2262"/>
        <v>0</v>
      </c>
      <c r="LC268" s="153">
        <f t="shared" si="2262"/>
        <v>0</v>
      </c>
      <c r="LD268" s="65">
        <f t="shared" si="2262"/>
        <v>0</v>
      </c>
      <c r="LE268" s="64">
        <f t="shared" si="2262"/>
        <v>0</v>
      </c>
      <c r="LF268" s="64">
        <f t="shared" si="2262"/>
        <v>0</v>
      </c>
      <c r="LG268" s="64">
        <f t="shared" si="2262"/>
        <v>0</v>
      </c>
      <c r="LH268" s="64">
        <f t="shared" si="2262"/>
        <v>0</v>
      </c>
      <c r="LI268" s="64">
        <f t="shared" si="2262"/>
        <v>0</v>
      </c>
      <c r="LJ268" s="64">
        <f t="shared" si="2262"/>
        <v>0</v>
      </c>
      <c r="LK268" s="64">
        <f t="shared" si="2262"/>
        <v>0</v>
      </c>
      <c r="LL268" s="64">
        <f t="shared" si="2262"/>
        <v>0</v>
      </c>
      <c r="LM268" s="64">
        <f t="shared" si="2262"/>
        <v>0</v>
      </c>
      <c r="LN268" s="64">
        <f t="shared" si="2262"/>
        <v>0</v>
      </c>
      <c r="LO268" s="65">
        <f t="shared" si="2262"/>
        <v>0</v>
      </c>
      <c r="LP268" s="64">
        <f t="shared" si="2262"/>
        <v>0</v>
      </c>
      <c r="LQ268" s="64">
        <f t="shared" si="2262"/>
        <v>0</v>
      </c>
      <c r="LR268" s="64">
        <f t="shared" si="2262"/>
        <v>0</v>
      </c>
      <c r="LS268" s="111">
        <f t="shared" si="2262"/>
        <v>0</v>
      </c>
      <c r="LT268" s="65">
        <f t="shared" si="2262"/>
        <v>0</v>
      </c>
      <c r="LU268" s="64">
        <f t="shared" si="2262"/>
        <v>0</v>
      </c>
      <c r="LV268" s="64">
        <f t="shared" si="2262"/>
        <v>0</v>
      </c>
      <c r="LW268" s="64">
        <f t="shared" si="2262"/>
        <v>0</v>
      </c>
      <c r="LX268" s="64">
        <f t="shared" si="2262"/>
        <v>0</v>
      </c>
      <c r="LY268" s="64">
        <f t="shared" si="2262"/>
        <v>0</v>
      </c>
      <c r="LZ268" s="64">
        <f t="shared" si="2262"/>
        <v>0</v>
      </c>
      <c r="MA268" s="64">
        <f t="shared" si="2262"/>
        <v>0</v>
      </c>
      <c r="MB268" s="64">
        <f t="shared" si="2262"/>
        <v>0</v>
      </c>
      <c r="MC268" s="64">
        <f t="shared" si="2262"/>
        <v>0</v>
      </c>
      <c r="MD268" s="64">
        <f t="shared" si="2262"/>
        <v>0</v>
      </c>
      <c r="ME268" s="65">
        <f t="shared" si="2262"/>
        <v>0</v>
      </c>
      <c r="MF268" s="64">
        <f t="shared" si="2262"/>
        <v>0</v>
      </c>
      <c r="MG268" s="64">
        <f t="shared" si="2262"/>
        <v>0</v>
      </c>
      <c r="MH268" s="64">
        <f t="shared" si="2262"/>
        <v>0</v>
      </c>
      <c r="MI268" s="111">
        <f t="shared" si="2262"/>
        <v>0</v>
      </c>
      <c r="MJ268" s="65">
        <f t="shared" si="2262"/>
        <v>0</v>
      </c>
      <c r="MK268" s="64">
        <f t="shared" si="2262"/>
        <v>0</v>
      </c>
      <c r="ML268" s="64">
        <f t="shared" si="2262"/>
        <v>0</v>
      </c>
      <c r="MM268" s="64">
        <f t="shared" si="2262"/>
        <v>0</v>
      </c>
      <c r="MN268" s="64">
        <f t="shared" si="2262"/>
        <v>0</v>
      </c>
      <c r="MO268" s="64">
        <f t="shared" si="2262"/>
        <v>0</v>
      </c>
      <c r="MP268" s="64">
        <f t="shared" si="2262"/>
        <v>0</v>
      </c>
      <c r="MQ268" s="64">
        <f t="shared" si="2262"/>
        <v>0</v>
      </c>
      <c r="MR268" s="64">
        <f t="shared" si="2262"/>
        <v>0</v>
      </c>
      <c r="MS268" s="64">
        <f t="shared" si="2262"/>
        <v>0</v>
      </c>
      <c r="MT268" s="64">
        <f t="shared" si="2262"/>
        <v>0</v>
      </c>
      <c r="MU268" s="65">
        <f t="shared" ref="MU268:PF268" si="2263">SUM(MU269:MU270)</f>
        <v>0</v>
      </c>
      <c r="MV268" s="64">
        <f t="shared" si="2263"/>
        <v>0</v>
      </c>
      <c r="MW268" s="64">
        <f t="shared" si="2263"/>
        <v>0</v>
      </c>
      <c r="MX268" s="64">
        <f t="shared" si="2263"/>
        <v>0</v>
      </c>
      <c r="MY268" s="111">
        <f t="shared" si="2263"/>
        <v>0</v>
      </c>
      <c r="MZ268" s="65">
        <f t="shared" si="2263"/>
        <v>0</v>
      </c>
      <c r="NA268" s="64">
        <f t="shared" si="2263"/>
        <v>0</v>
      </c>
      <c r="NB268" s="64">
        <f t="shared" si="2263"/>
        <v>0</v>
      </c>
      <c r="NC268" s="64">
        <f t="shared" si="2263"/>
        <v>0</v>
      </c>
      <c r="ND268" s="64">
        <f t="shared" si="2263"/>
        <v>0</v>
      </c>
      <c r="NE268" s="64">
        <f t="shared" si="2263"/>
        <v>0</v>
      </c>
      <c r="NF268" s="64">
        <f t="shared" si="2263"/>
        <v>0</v>
      </c>
      <c r="NG268" s="64">
        <f t="shared" si="2263"/>
        <v>0</v>
      </c>
      <c r="NH268" s="64">
        <f t="shared" si="2263"/>
        <v>0</v>
      </c>
      <c r="NI268" s="64">
        <f t="shared" si="2263"/>
        <v>0</v>
      </c>
      <c r="NJ268" s="64">
        <f t="shared" si="2263"/>
        <v>0</v>
      </c>
      <c r="NK268" s="65">
        <f t="shared" si="2263"/>
        <v>0</v>
      </c>
      <c r="NL268" s="64">
        <f t="shared" si="2263"/>
        <v>0</v>
      </c>
      <c r="NM268" s="64">
        <f t="shared" si="2263"/>
        <v>0</v>
      </c>
      <c r="NN268" s="64">
        <f t="shared" si="2263"/>
        <v>0</v>
      </c>
      <c r="NO268" s="111">
        <f t="shared" si="2263"/>
        <v>0</v>
      </c>
      <c r="NP268" s="65">
        <f t="shared" si="2263"/>
        <v>0</v>
      </c>
      <c r="NQ268" s="64">
        <f t="shared" si="2263"/>
        <v>0</v>
      </c>
      <c r="NR268" s="64">
        <f t="shared" si="2263"/>
        <v>0</v>
      </c>
      <c r="NS268" s="64">
        <f t="shared" si="2263"/>
        <v>0</v>
      </c>
      <c r="NT268" s="64">
        <f t="shared" si="2263"/>
        <v>0</v>
      </c>
      <c r="NU268" s="64">
        <f t="shared" si="2263"/>
        <v>0</v>
      </c>
      <c r="NV268" s="64">
        <f t="shared" si="2263"/>
        <v>0</v>
      </c>
      <c r="NW268" s="64">
        <f t="shared" si="2263"/>
        <v>0</v>
      </c>
      <c r="NX268" s="64">
        <f t="shared" si="2263"/>
        <v>0</v>
      </c>
      <c r="NY268" s="64">
        <f t="shared" si="2263"/>
        <v>0</v>
      </c>
      <c r="NZ268" s="64">
        <f t="shared" si="2263"/>
        <v>0</v>
      </c>
      <c r="OA268" s="65">
        <f t="shared" si="2263"/>
        <v>0</v>
      </c>
      <c r="OB268" s="64">
        <f t="shared" si="2263"/>
        <v>0</v>
      </c>
      <c r="OC268" s="64">
        <f t="shared" si="2263"/>
        <v>0</v>
      </c>
      <c r="OD268" s="64">
        <f t="shared" si="2263"/>
        <v>0</v>
      </c>
      <c r="OE268" s="111">
        <f t="shared" si="2263"/>
        <v>0</v>
      </c>
      <c r="OF268" s="65">
        <f t="shared" si="2263"/>
        <v>0</v>
      </c>
      <c r="OG268" s="64">
        <f t="shared" si="2263"/>
        <v>0</v>
      </c>
      <c r="OH268" s="64">
        <f t="shared" si="2263"/>
        <v>0</v>
      </c>
      <c r="OI268" s="64">
        <f t="shared" si="2263"/>
        <v>0</v>
      </c>
      <c r="OJ268" s="64">
        <f t="shared" si="2263"/>
        <v>0</v>
      </c>
      <c r="OK268" s="64">
        <f t="shared" si="2263"/>
        <v>0</v>
      </c>
      <c r="OL268" s="64">
        <f t="shared" si="2263"/>
        <v>0</v>
      </c>
      <c r="OM268" s="64">
        <f t="shared" si="2263"/>
        <v>0</v>
      </c>
      <c r="ON268" s="64">
        <f t="shared" si="2263"/>
        <v>0</v>
      </c>
      <c r="OO268" s="64">
        <f t="shared" si="2263"/>
        <v>0</v>
      </c>
      <c r="OP268" s="64">
        <f t="shared" si="2263"/>
        <v>0</v>
      </c>
      <c r="OQ268" s="65">
        <f t="shared" si="2263"/>
        <v>0</v>
      </c>
      <c r="OR268" s="64">
        <f t="shared" si="2263"/>
        <v>0</v>
      </c>
      <c r="OS268" s="64">
        <f t="shared" si="2263"/>
        <v>0</v>
      </c>
      <c r="OT268" s="64">
        <f t="shared" si="2263"/>
        <v>0</v>
      </c>
      <c r="OU268" s="111">
        <f t="shared" si="2263"/>
        <v>0</v>
      </c>
      <c r="OV268" s="65">
        <f t="shared" si="2263"/>
        <v>0</v>
      </c>
      <c r="OW268" s="64">
        <f t="shared" si="2263"/>
        <v>0</v>
      </c>
      <c r="OX268" s="64">
        <f t="shared" si="2263"/>
        <v>0</v>
      </c>
      <c r="OY268" s="64">
        <f t="shared" si="2263"/>
        <v>0</v>
      </c>
      <c r="OZ268" s="64">
        <f t="shared" si="2263"/>
        <v>0</v>
      </c>
      <c r="PA268" s="64">
        <f t="shared" si="2263"/>
        <v>0</v>
      </c>
      <c r="PB268" s="64">
        <f t="shared" si="2263"/>
        <v>0</v>
      </c>
      <c r="PC268" s="64">
        <f t="shared" si="2263"/>
        <v>0</v>
      </c>
      <c r="PD268" s="64">
        <f t="shared" si="2263"/>
        <v>0</v>
      </c>
      <c r="PE268" s="64">
        <f t="shared" si="2263"/>
        <v>0</v>
      </c>
      <c r="PF268" s="64">
        <f t="shared" si="2263"/>
        <v>0</v>
      </c>
      <c r="PG268" s="65">
        <f t="shared" ref="PG268:RR268" si="2264">SUM(PG269:PG270)</f>
        <v>0</v>
      </c>
      <c r="PH268" s="64">
        <f t="shared" si="2264"/>
        <v>0</v>
      </c>
      <c r="PI268" s="64">
        <f t="shared" si="2264"/>
        <v>0</v>
      </c>
      <c r="PJ268" s="64">
        <f t="shared" si="2264"/>
        <v>0</v>
      </c>
      <c r="PK268" s="111">
        <f t="shared" si="2264"/>
        <v>0</v>
      </c>
      <c r="PL268" s="65">
        <f t="shared" si="2264"/>
        <v>0</v>
      </c>
      <c r="PM268" s="64">
        <f t="shared" si="2264"/>
        <v>0</v>
      </c>
      <c r="PN268" s="64">
        <f t="shared" si="2264"/>
        <v>0</v>
      </c>
      <c r="PO268" s="64">
        <f t="shared" si="2264"/>
        <v>0</v>
      </c>
      <c r="PP268" s="64">
        <f t="shared" si="2264"/>
        <v>0</v>
      </c>
      <c r="PQ268" s="64">
        <f t="shared" si="2264"/>
        <v>0</v>
      </c>
      <c r="PR268" s="64">
        <f t="shared" si="2264"/>
        <v>0</v>
      </c>
      <c r="PS268" s="64">
        <f t="shared" si="2264"/>
        <v>0</v>
      </c>
      <c r="PT268" s="64">
        <f t="shared" si="2264"/>
        <v>0</v>
      </c>
      <c r="PU268" s="64">
        <f t="shared" si="2264"/>
        <v>0</v>
      </c>
      <c r="PV268" s="64">
        <f t="shared" si="2264"/>
        <v>0</v>
      </c>
      <c r="PW268" s="65">
        <f t="shared" si="2264"/>
        <v>0</v>
      </c>
      <c r="PX268" s="64">
        <f t="shared" si="2264"/>
        <v>0</v>
      </c>
      <c r="PY268" s="64">
        <f t="shared" si="2264"/>
        <v>0</v>
      </c>
      <c r="PZ268" s="64">
        <f t="shared" si="2264"/>
        <v>0</v>
      </c>
      <c r="QA268" s="111">
        <f t="shared" si="2264"/>
        <v>0</v>
      </c>
      <c r="QB268" s="65">
        <f t="shared" si="2264"/>
        <v>0</v>
      </c>
      <c r="QC268" s="64">
        <f t="shared" si="2264"/>
        <v>0</v>
      </c>
      <c r="QD268" s="64">
        <f t="shared" si="2264"/>
        <v>0</v>
      </c>
      <c r="QE268" s="64">
        <f t="shared" si="2264"/>
        <v>0</v>
      </c>
      <c r="QF268" s="64">
        <f t="shared" si="2264"/>
        <v>0</v>
      </c>
      <c r="QG268" s="64">
        <f t="shared" si="2264"/>
        <v>0</v>
      </c>
      <c r="QH268" s="64">
        <f t="shared" si="2264"/>
        <v>0</v>
      </c>
      <c r="QI268" s="64">
        <f t="shared" si="2264"/>
        <v>0</v>
      </c>
      <c r="QJ268" s="64">
        <f t="shared" si="2264"/>
        <v>0</v>
      </c>
      <c r="QK268" s="64">
        <f t="shared" si="2264"/>
        <v>0</v>
      </c>
      <c r="QL268" s="64">
        <f t="shared" si="2264"/>
        <v>0</v>
      </c>
      <c r="QM268" s="65">
        <f t="shared" si="2264"/>
        <v>0</v>
      </c>
      <c r="QN268" s="64">
        <f t="shared" si="2264"/>
        <v>0</v>
      </c>
      <c r="QO268" s="64">
        <f t="shared" si="2264"/>
        <v>0</v>
      </c>
      <c r="QP268" s="64">
        <f t="shared" si="2264"/>
        <v>0</v>
      </c>
      <c r="QQ268" s="111">
        <f t="shared" si="2264"/>
        <v>0</v>
      </c>
      <c r="QR268" s="65">
        <f t="shared" si="2264"/>
        <v>0</v>
      </c>
      <c r="QS268" s="64">
        <f t="shared" si="2264"/>
        <v>0</v>
      </c>
      <c r="QT268" s="64">
        <f t="shared" si="2264"/>
        <v>0</v>
      </c>
      <c r="QU268" s="64">
        <f t="shared" si="2264"/>
        <v>0</v>
      </c>
      <c r="QV268" s="64">
        <f t="shared" si="2264"/>
        <v>0</v>
      </c>
      <c r="QW268" s="64">
        <f t="shared" si="2264"/>
        <v>0</v>
      </c>
      <c r="QX268" s="64">
        <f t="shared" si="2264"/>
        <v>0</v>
      </c>
      <c r="QY268" s="64">
        <f t="shared" si="2264"/>
        <v>0</v>
      </c>
      <c r="QZ268" s="64">
        <f t="shared" si="2264"/>
        <v>0</v>
      </c>
      <c r="RA268" s="64">
        <f t="shared" si="2264"/>
        <v>0</v>
      </c>
      <c r="RB268" s="64">
        <f t="shared" si="2264"/>
        <v>0</v>
      </c>
      <c r="RC268" s="65">
        <f t="shared" si="2264"/>
        <v>0</v>
      </c>
      <c r="RD268" s="64">
        <f t="shared" si="2264"/>
        <v>0</v>
      </c>
      <c r="RE268" s="64">
        <f t="shared" si="2264"/>
        <v>0</v>
      </c>
      <c r="RF268" s="64">
        <f t="shared" si="2264"/>
        <v>0</v>
      </c>
      <c r="RG268" s="64">
        <f t="shared" si="2264"/>
        <v>0</v>
      </c>
      <c r="RH268" s="64">
        <f t="shared" si="2264"/>
        <v>0</v>
      </c>
      <c r="RI268" s="64">
        <f t="shared" si="2264"/>
        <v>0</v>
      </c>
      <c r="RJ268" s="64">
        <f t="shared" si="2264"/>
        <v>0</v>
      </c>
      <c r="RK268" s="64">
        <f t="shared" si="2264"/>
        <v>0</v>
      </c>
      <c r="RL268" s="64">
        <f t="shared" si="2264"/>
        <v>0</v>
      </c>
      <c r="RM268" s="64">
        <f t="shared" si="2264"/>
        <v>0</v>
      </c>
      <c r="RN268" s="64">
        <f t="shared" si="2264"/>
        <v>0</v>
      </c>
      <c r="RO268" s="64">
        <f t="shared" si="2264"/>
        <v>0</v>
      </c>
      <c r="RP268" s="64">
        <f t="shared" si="2264"/>
        <v>0</v>
      </c>
      <c r="RQ268" s="111">
        <f t="shared" si="2264"/>
        <v>0</v>
      </c>
      <c r="RR268" s="153">
        <f t="shared" si="2264"/>
        <v>0</v>
      </c>
      <c r="RS268" s="65">
        <f t="shared" ref="RS268:UD268" si="2265">SUM(RS269:RS270)</f>
        <v>0</v>
      </c>
      <c r="RT268" s="64">
        <f t="shared" si="2265"/>
        <v>0</v>
      </c>
      <c r="RU268" s="64">
        <f t="shared" si="2265"/>
        <v>0</v>
      </c>
      <c r="RV268" s="64">
        <f t="shared" si="2265"/>
        <v>0</v>
      </c>
      <c r="RW268" s="64">
        <f t="shared" si="2265"/>
        <v>0</v>
      </c>
      <c r="RX268" s="64">
        <f t="shared" si="2265"/>
        <v>0</v>
      </c>
      <c r="RY268" s="64">
        <f t="shared" si="2265"/>
        <v>0</v>
      </c>
      <c r="RZ268" s="64">
        <f t="shared" si="2265"/>
        <v>0</v>
      </c>
      <c r="SA268" s="64">
        <f t="shared" si="2265"/>
        <v>0</v>
      </c>
      <c r="SB268" s="64">
        <f t="shared" si="2265"/>
        <v>0</v>
      </c>
      <c r="SC268" s="64">
        <f t="shared" si="2265"/>
        <v>0</v>
      </c>
      <c r="SD268" s="65">
        <f t="shared" si="2265"/>
        <v>0</v>
      </c>
      <c r="SE268" s="64">
        <f t="shared" si="2265"/>
        <v>0</v>
      </c>
      <c r="SF268" s="64">
        <f t="shared" si="2265"/>
        <v>0</v>
      </c>
      <c r="SG268" s="64">
        <f t="shared" si="2265"/>
        <v>0</v>
      </c>
      <c r="SH268" s="111">
        <f t="shared" si="2265"/>
        <v>0</v>
      </c>
      <c r="SI268" s="65">
        <f t="shared" si="2265"/>
        <v>0</v>
      </c>
      <c r="SJ268" s="64">
        <f t="shared" si="2265"/>
        <v>0</v>
      </c>
      <c r="SK268" s="64">
        <f t="shared" si="2265"/>
        <v>0</v>
      </c>
      <c r="SL268" s="64">
        <f t="shared" si="2265"/>
        <v>0</v>
      </c>
      <c r="SM268" s="64">
        <f t="shared" si="2265"/>
        <v>0</v>
      </c>
      <c r="SN268" s="64">
        <f t="shared" si="2265"/>
        <v>0</v>
      </c>
      <c r="SO268" s="64">
        <f t="shared" si="2265"/>
        <v>0</v>
      </c>
      <c r="SP268" s="64">
        <f t="shared" si="2265"/>
        <v>0</v>
      </c>
      <c r="SQ268" s="64">
        <f t="shared" si="2265"/>
        <v>0</v>
      </c>
      <c r="SR268" s="64">
        <f t="shared" si="2265"/>
        <v>0</v>
      </c>
      <c r="SS268" s="64">
        <f t="shared" si="2265"/>
        <v>0</v>
      </c>
      <c r="ST268" s="65">
        <f t="shared" si="2265"/>
        <v>0</v>
      </c>
      <c r="SU268" s="64">
        <f t="shared" si="2265"/>
        <v>0</v>
      </c>
      <c r="SV268" s="64">
        <f t="shared" si="2265"/>
        <v>0</v>
      </c>
      <c r="SW268" s="64">
        <f t="shared" si="2265"/>
        <v>0</v>
      </c>
      <c r="SX268" s="111">
        <f t="shared" si="2265"/>
        <v>0</v>
      </c>
      <c r="SY268" s="65">
        <f t="shared" si="2265"/>
        <v>0</v>
      </c>
      <c r="SZ268" s="64">
        <f t="shared" si="2265"/>
        <v>0</v>
      </c>
      <c r="TA268" s="64">
        <f t="shared" si="2265"/>
        <v>0</v>
      </c>
      <c r="TB268" s="64">
        <f t="shared" si="2265"/>
        <v>0</v>
      </c>
      <c r="TC268" s="64">
        <f t="shared" si="2265"/>
        <v>0</v>
      </c>
      <c r="TD268" s="64">
        <f t="shared" si="2265"/>
        <v>0</v>
      </c>
      <c r="TE268" s="64">
        <f t="shared" si="2265"/>
        <v>0</v>
      </c>
      <c r="TF268" s="64">
        <f t="shared" si="2265"/>
        <v>0</v>
      </c>
      <c r="TG268" s="64">
        <f t="shared" si="2265"/>
        <v>0</v>
      </c>
      <c r="TH268" s="64">
        <f t="shared" si="2265"/>
        <v>0</v>
      </c>
      <c r="TI268" s="64">
        <f t="shared" si="2265"/>
        <v>0</v>
      </c>
      <c r="TJ268" s="65">
        <f t="shared" si="2265"/>
        <v>0</v>
      </c>
      <c r="TK268" s="64">
        <f t="shared" si="2265"/>
        <v>0</v>
      </c>
      <c r="TL268" s="64">
        <f t="shared" si="2265"/>
        <v>0</v>
      </c>
      <c r="TM268" s="64">
        <f t="shared" si="2265"/>
        <v>0</v>
      </c>
      <c r="TN268" s="111">
        <f t="shared" si="2265"/>
        <v>0</v>
      </c>
      <c r="TO268" s="65">
        <f t="shared" si="2265"/>
        <v>0</v>
      </c>
      <c r="TP268" s="64">
        <f t="shared" si="2265"/>
        <v>0</v>
      </c>
      <c r="TQ268" s="64">
        <f t="shared" si="2265"/>
        <v>0</v>
      </c>
      <c r="TR268" s="64">
        <f t="shared" si="2265"/>
        <v>0</v>
      </c>
      <c r="TS268" s="64">
        <f t="shared" si="2265"/>
        <v>0</v>
      </c>
      <c r="TT268" s="64">
        <f t="shared" si="2265"/>
        <v>0</v>
      </c>
      <c r="TU268" s="64">
        <f t="shared" si="2265"/>
        <v>0</v>
      </c>
      <c r="TV268" s="64">
        <f t="shared" si="2265"/>
        <v>0</v>
      </c>
      <c r="TW268" s="64">
        <f t="shared" si="2265"/>
        <v>0</v>
      </c>
      <c r="TX268" s="64">
        <f t="shared" si="2265"/>
        <v>0</v>
      </c>
      <c r="TY268" s="64">
        <f t="shared" si="2265"/>
        <v>0</v>
      </c>
      <c r="TZ268" s="65">
        <f t="shared" si="2265"/>
        <v>0</v>
      </c>
      <c r="UA268" s="64">
        <f t="shared" si="2265"/>
        <v>0</v>
      </c>
      <c r="UB268" s="64">
        <f t="shared" si="2265"/>
        <v>0</v>
      </c>
      <c r="UC268" s="64">
        <f t="shared" si="2265"/>
        <v>0</v>
      </c>
      <c r="UD268" s="111">
        <f t="shared" si="2265"/>
        <v>0</v>
      </c>
      <c r="UE268" s="65">
        <f t="shared" ref="UE268:VD268" si="2266">SUM(UE269:UE270)</f>
        <v>0</v>
      </c>
      <c r="UF268" s="64">
        <f t="shared" si="2266"/>
        <v>0</v>
      </c>
      <c r="UG268" s="64">
        <f t="shared" si="2266"/>
        <v>0</v>
      </c>
      <c r="UH268" s="64">
        <f t="shared" si="2266"/>
        <v>0</v>
      </c>
      <c r="UI268" s="64">
        <f t="shared" si="2266"/>
        <v>0</v>
      </c>
      <c r="UJ268" s="64">
        <f t="shared" si="2266"/>
        <v>0</v>
      </c>
      <c r="UK268" s="64">
        <f t="shared" si="2266"/>
        <v>0</v>
      </c>
      <c r="UL268" s="64">
        <f t="shared" si="2266"/>
        <v>0</v>
      </c>
      <c r="UM268" s="64">
        <f t="shared" si="2266"/>
        <v>0</v>
      </c>
      <c r="UN268" s="64">
        <f t="shared" si="2266"/>
        <v>0</v>
      </c>
      <c r="UO268" s="64">
        <f t="shared" si="2266"/>
        <v>0</v>
      </c>
      <c r="UP268" s="65">
        <f t="shared" si="2266"/>
        <v>0</v>
      </c>
      <c r="UQ268" s="64">
        <f t="shared" si="2266"/>
        <v>0</v>
      </c>
      <c r="UR268" s="64">
        <f t="shared" si="2266"/>
        <v>0</v>
      </c>
      <c r="US268" s="64">
        <f t="shared" si="2266"/>
        <v>0</v>
      </c>
      <c r="UT268" s="64">
        <f t="shared" si="2266"/>
        <v>0</v>
      </c>
      <c r="UU268" s="64">
        <f t="shared" si="2266"/>
        <v>0</v>
      </c>
      <c r="UV268" s="64">
        <f t="shared" si="2266"/>
        <v>0</v>
      </c>
      <c r="UW268" s="64">
        <f t="shared" si="2266"/>
        <v>0</v>
      </c>
      <c r="UX268" s="64">
        <f t="shared" si="2266"/>
        <v>0</v>
      </c>
      <c r="UY268" s="64">
        <f t="shared" si="2266"/>
        <v>0</v>
      </c>
      <c r="UZ268" s="64">
        <f t="shared" si="2266"/>
        <v>0</v>
      </c>
      <c r="VA268" s="64">
        <f t="shared" si="2266"/>
        <v>0</v>
      </c>
      <c r="VB268" s="64">
        <f t="shared" si="2266"/>
        <v>0</v>
      </c>
      <c r="VC268" s="64">
        <f t="shared" si="2266"/>
        <v>0</v>
      </c>
      <c r="VD268" s="111">
        <f t="shared" si="2266"/>
        <v>0</v>
      </c>
      <c r="VE268" s="9" t="str">
        <f t="shared" ref="VE268:VE331" si="2267">IF(SUM(E268:I268)&lt;&gt;0,"ok","-")</f>
        <v>-</v>
      </c>
    </row>
    <row r="269" spans="1:577" ht="20.149999999999999" customHeight="1">
      <c r="A269" s="18"/>
      <c r="B269" s="18"/>
      <c r="C269" s="22">
        <v>65051</v>
      </c>
      <c r="D269" s="23" t="s">
        <v>247</v>
      </c>
      <c r="E269" s="191">
        <f>SUM(F269:I269)</f>
        <v>0</v>
      </c>
      <c r="F269" s="192"/>
      <c r="G269" s="192"/>
      <c r="H269" s="193"/>
      <c r="I269" s="227"/>
      <c r="J269" s="239">
        <f t="shared" ref="J269:J270" si="2268">SUM(K269:Y269)</f>
        <v>0</v>
      </c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9"/>
      <c r="V269" s="58"/>
      <c r="W269" s="58"/>
      <c r="X269" s="58"/>
      <c r="Y269" s="108"/>
      <c r="Z269" s="167">
        <f t="shared" ref="Z269:Z270" si="2269">SUM(AA269:AO269)</f>
        <v>0</v>
      </c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/>
      <c r="AL269" s="58"/>
      <c r="AM269" s="58"/>
      <c r="AN269" s="58"/>
      <c r="AO269" s="108"/>
      <c r="AP269" s="167">
        <f t="shared" ref="AP269:AP270" si="2270">SUM(AQ269:BE269)</f>
        <v>0</v>
      </c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9"/>
      <c r="BB269" s="58"/>
      <c r="BC269" s="58"/>
      <c r="BD269" s="58"/>
      <c r="BE269" s="108"/>
      <c r="BF269" s="167">
        <f t="shared" ref="BF269:BF270" si="2271">SUM(BG269:BU269)</f>
        <v>0</v>
      </c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9"/>
      <c r="BR269" s="58"/>
      <c r="BS269" s="58"/>
      <c r="BT269" s="58"/>
      <c r="BU269" s="108"/>
      <c r="BV269" s="167">
        <f t="shared" ref="BV269:BV270" si="2272">SUM(BW269:CU269)</f>
        <v>0</v>
      </c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9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108"/>
      <c r="CV269" s="171"/>
      <c r="CW269" s="167">
        <f t="shared" ref="CW269:CW270" si="2273">SUM(CX269:DL269)</f>
        <v>0</v>
      </c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9"/>
      <c r="DI269" s="58"/>
      <c r="DJ269" s="58"/>
      <c r="DK269" s="58"/>
      <c r="DL269" s="108"/>
      <c r="DM269" s="167">
        <f t="shared" ref="DM269:DM270" si="2274">SUM(DN269:EB269)</f>
        <v>0</v>
      </c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9"/>
      <c r="DY269" s="58"/>
      <c r="DZ269" s="58"/>
      <c r="EA269" s="58"/>
      <c r="EB269" s="108"/>
      <c r="EC269" s="167">
        <f t="shared" ref="EC269:EC270" si="2275">SUM(ED269:ER269)</f>
        <v>0</v>
      </c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9"/>
      <c r="EO269" s="58"/>
      <c r="EP269" s="58"/>
      <c r="EQ269" s="58"/>
      <c r="ER269" s="108"/>
      <c r="ES269" s="167">
        <f t="shared" ref="ES269:ES270" si="2276">SUM(ET269:FH269)</f>
        <v>0</v>
      </c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9"/>
      <c r="FE269" s="58"/>
      <c r="FF269" s="58"/>
      <c r="FG269" s="58"/>
      <c r="FH269" s="108"/>
      <c r="FI269" s="167">
        <f t="shared" ref="FI269:FI270" si="2277">SUM(FJ269:FX269)</f>
        <v>0</v>
      </c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9"/>
      <c r="FU269" s="58"/>
      <c r="FV269" s="58"/>
      <c r="FW269" s="58"/>
      <c r="FX269" s="108"/>
      <c r="FY269" s="167">
        <f t="shared" ref="FY269:FY270" si="2278">SUM(FZ269:GN269)</f>
        <v>0</v>
      </c>
      <c r="FZ269" s="58"/>
      <c r="GA269" s="58"/>
      <c r="GB269" s="58"/>
      <c r="GC269" s="58"/>
      <c r="GD269" s="58"/>
      <c r="GE269" s="58"/>
      <c r="GF269" s="58"/>
      <c r="GG269" s="58"/>
      <c r="GH269" s="58"/>
      <c r="GI269" s="58"/>
      <c r="GJ269" s="59"/>
      <c r="GK269" s="58"/>
      <c r="GL269" s="58"/>
      <c r="GM269" s="58"/>
      <c r="GN269" s="108"/>
      <c r="GO269" s="167">
        <f t="shared" ref="GO269:GO270" si="2279">SUM(GP269:HN269)</f>
        <v>0</v>
      </c>
      <c r="GP269" s="58"/>
      <c r="GQ269" s="58"/>
      <c r="GR269" s="58"/>
      <c r="GS269" s="58"/>
      <c r="GT269" s="58"/>
      <c r="GU269" s="58"/>
      <c r="GV269" s="58"/>
      <c r="GW269" s="58"/>
      <c r="GX269" s="58"/>
      <c r="GY269" s="58"/>
      <c r="GZ269" s="59"/>
      <c r="HA269" s="58"/>
      <c r="HB269" s="58"/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108"/>
      <c r="HO269" s="170"/>
      <c r="HP269" s="171"/>
      <c r="HQ269" s="167">
        <f t="shared" ref="HQ269:HQ270" si="2280">SUM(HR269:IF269)</f>
        <v>0</v>
      </c>
      <c r="HR269" s="58"/>
      <c r="HS269" s="58"/>
      <c r="HT269" s="58"/>
      <c r="HU269" s="58"/>
      <c r="HV269" s="58"/>
      <c r="HW269" s="58"/>
      <c r="HX269" s="58"/>
      <c r="HY269" s="58"/>
      <c r="HZ269" s="58"/>
      <c r="IA269" s="58"/>
      <c r="IB269" s="59"/>
      <c r="IC269" s="58"/>
      <c r="ID269" s="58"/>
      <c r="IE269" s="58"/>
      <c r="IF269" s="108"/>
      <c r="IG269" s="167">
        <f t="shared" ref="IG269:IG270" si="2281">SUM(IH269:IV269)</f>
        <v>0</v>
      </c>
      <c r="IH269" s="58"/>
      <c r="II269" s="58"/>
      <c r="IJ269" s="58"/>
      <c r="IK269" s="58"/>
      <c r="IL269" s="58"/>
      <c r="IM269" s="58"/>
      <c r="IN269" s="58"/>
      <c r="IO269" s="58"/>
      <c r="IP269" s="58"/>
      <c r="IQ269" s="58"/>
      <c r="IR269" s="59"/>
      <c r="IS269" s="58"/>
      <c r="IT269" s="58"/>
      <c r="IU269" s="58"/>
      <c r="IV269" s="108"/>
      <c r="IW269" s="167">
        <f t="shared" ref="IW269:IW270" si="2282">SUM(IX269:JL269)</f>
        <v>0</v>
      </c>
      <c r="IX269" s="58"/>
      <c r="IY269" s="58"/>
      <c r="IZ269" s="58"/>
      <c r="JA269" s="58"/>
      <c r="JB269" s="58"/>
      <c r="JC269" s="58"/>
      <c r="JD269" s="58"/>
      <c r="JE269" s="58"/>
      <c r="JF269" s="58"/>
      <c r="JG269" s="58"/>
      <c r="JH269" s="59"/>
      <c r="JI269" s="58"/>
      <c r="JJ269" s="58"/>
      <c r="JK269" s="58"/>
      <c r="JL269" s="108"/>
      <c r="JM269" s="167">
        <f t="shared" ref="JM269:JM270" si="2283">SUM(JN269:KB269)</f>
        <v>0</v>
      </c>
      <c r="JN269" s="58"/>
      <c r="JO269" s="58"/>
      <c r="JP269" s="58"/>
      <c r="JQ269" s="58"/>
      <c r="JR269" s="58"/>
      <c r="JS269" s="58"/>
      <c r="JT269" s="58"/>
      <c r="JU269" s="58"/>
      <c r="JV269" s="58"/>
      <c r="JW269" s="58"/>
      <c r="JX269" s="59"/>
      <c r="JY269" s="58"/>
      <c r="JZ269" s="58"/>
      <c r="KA269" s="58"/>
      <c r="KB269" s="108"/>
      <c r="KC269" s="167">
        <f t="shared" ref="KC269:KC270" si="2284">SUM(KD269:LB269)</f>
        <v>0</v>
      </c>
      <c r="KD269" s="58"/>
      <c r="KE269" s="58"/>
      <c r="KF269" s="58"/>
      <c r="KG269" s="58"/>
      <c r="KH269" s="58"/>
      <c r="KI269" s="58"/>
      <c r="KJ269" s="58"/>
      <c r="KK269" s="58"/>
      <c r="KL269" s="58"/>
      <c r="KM269" s="58"/>
      <c r="KN269" s="59"/>
      <c r="KO269" s="58"/>
      <c r="KP269" s="58"/>
      <c r="KQ269" s="58"/>
      <c r="KR269" s="58"/>
      <c r="KS269" s="58"/>
      <c r="KT269" s="58"/>
      <c r="KU269" s="58"/>
      <c r="KV269" s="58"/>
      <c r="KW269" s="58"/>
      <c r="KX269" s="58"/>
      <c r="KY269" s="58"/>
      <c r="KZ269" s="58"/>
      <c r="LA269" s="58"/>
      <c r="LB269" s="108"/>
      <c r="LC269" s="171"/>
      <c r="LD269" s="167">
        <f t="shared" ref="LD269:LD270" si="2285">SUM(LE269:LS269)</f>
        <v>0</v>
      </c>
      <c r="LE269" s="58"/>
      <c r="LF269" s="58"/>
      <c r="LG269" s="58"/>
      <c r="LH269" s="58"/>
      <c r="LI269" s="58"/>
      <c r="LJ269" s="58"/>
      <c r="LK269" s="58"/>
      <c r="LL269" s="58"/>
      <c r="LM269" s="58"/>
      <c r="LN269" s="58"/>
      <c r="LO269" s="59"/>
      <c r="LP269" s="58"/>
      <c r="LQ269" s="58"/>
      <c r="LR269" s="58"/>
      <c r="LS269" s="108"/>
      <c r="LT269" s="167">
        <f t="shared" ref="LT269:LT270" si="2286">SUM(LU269:MI269)</f>
        <v>0</v>
      </c>
      <c r="LU269" s="58"/>
      <c r="LV269" s="58"/>
      <c r="LW269" s="58"/>
      <c r="LX269" s="58"/>
      <c r="LY269" s="58"/>
      <c r="LZ269" s="58"/>
      <c r="MA269" s="58"/>
      <c r="MB269" s="58"/>
      <c r="MC269" s="58"/>
      <c r="MD269" s="58"/>
      <c r="ME269" s="59"/>
      <c r="MF269" s="58"/>
      <c r="MG269" s="58"/>
      <c r="MH269" s="58"/>
      <c r="MI269" s="108"/>
      <c r="MJ269" s="167">
        <f t="shared" ref="MJ269:MJ270" si="2287">SUM(MK269:MY269)</f>
        <v>0</v>
      </c>
      <c r="MK269" s="58"/>
      <c r="ML269" s="58"/>
      <c r="MM269" s="58"/>
      <c r="MN269" s="58"/>
      <c r="MO269" s="58"/>
      <c r="MP269" s="58"/>
      <c r="MQ269" s="58"/>
      <c r="MR269" s="58"/>
      <c r="MS269" s="58"/>
      <c r="MT269" s="58"/>
      <c r="MU269" s="59"/>
      <c r="MV269" s="58"/>
      <c r="MW269" s="58"/>
      <c r="MX269" s="58"/>
      <c r="MY269" s="108"/>
      <c r="MZ269" s="167">
        <f t="shared" ref="MZ269:MZ270" si="2288">SUM(NA269:NO269)</f>
        <v>0</v>
      </c>
      <c r="NA269" s="58"/>
      <c r="NB269" s="58"/>
      <c r="NC269" s="58"/>
      <c r="ND269" s="58"/>
      <c r="NE269" s="58"/>
      <c r="NF269" s="58"/>
      <c r="NG269" s="58"/>
      <c r="NH269" s="58"/>
      <c r="NI269" s="58"/>
      <c r="NJ269" s="58"/>
      <c r="NK269" s="59"/>
      <c r="NL269" s="58"/>
      <c r="NM269" s="58"/>
      <c r="NN269" s="58"/>
      <c r="NO269" s="108"/>
      <c r="NP269" s="167">
        <f t="shared" ref="NP269:NP270" si="2289">SUM(NQ269:OE269)</f>
        <v>0</v>
      </c>
      <c r="NQ269" s="58"/>
      <c r="NR269" s="58"/>
      <c r="NS269" s="58"/>
      <c r="NT269" s="58"/>
      <c r="NU269" s="58"/>
      <c r="NV269" s="58"/>
      <c r="NW269" s="58"/>
      <c r="NX269" s="58"/>
      <c r="NY269" s="58"/>
      <c r="NZ269" s="58"/>
      <c r="OA269" s="59"/>
      <c r="OB269" s="58"/>
      <c r="OC269" s="58"/>
      <c r="OD269" s="58"/>
      <c r="OE269" s="108"/>
      <c r="OF269" s="167">
        <f t="shared" ref="OF269:OF270" si="2290">SUM(OG269:OU269)</f>
        <v>0</v>
      </c>
      <c r="OG269" s="58"/>
      <c r="OH269" s="58"/>
      <c r="OI269" s="58"/>
      <c r="OJ269" s="58"/>
      <c r="OK269" s="58"/>
      <c r="OL269" s="58"/>
      <c r="OM269" s="58"/>
      <c r="ON269" s="58"/>
      <c r="OO269" s="58"/>
      <c r="OP269" s="58"/>
      <c r="OQ269" s="59"/>
      <c r="OR269" s="58"/>
      <c r="OS269" s="58"/>
      <c r="OT269" s="58"/>
      <c r="OU269" s="108"/>
      <c r="OV269" s="167">
        <f t="shared" ref="OV269:OV270" si="2291">SUM(OW269:PK269)</f>
        <v>0</v>
      </c>
      <c r="OW269" s="58"/>
      <c r="OX269" s="58"/>
      <c r="OY269" s="58"/>
      <c r="OZ269" s="58"/>
      <c r="PA269" s="58"/>
      <c r="PB269" s="58"/>
      <c r="PC269" s="58"/>
      <c r="PD269" s="58"/>
      <c r="PE269" s="58"/>
      <c r="PF269" s="58"/>
      <c r="PG269" s="59"/>
      <c r="PH269" s="58"/>
      <c r="PI269" s="58"/>
      <c r="PJ269" s="58"/>
      <c r="PK269" s="108"/>
      <c r="PL269" s="167">
        <f t="shared" ref="PL269:PL270" si="2292">SUM(PM269:QA269)</f>
        <v>0</v>
      </c>
      <c r="PM269" s="58"/>
      <c r="PN269" s="58"/>
      <c r="PO269" s="58"/>
      <c r="PP269" s="58"/>
      <c r="PQ269" s="58"/>
      <c r="PR269" s="58"/>
      <c r="PS269" s="58"/>
      <c r="PT269" s="58"/>
      <c r="PU269" s="58"/>
      <c r="PV269" s="58"/>
      <c r="PW269" s="59"/>
      <c r="PX269" s="58"/>
      <c r="PY269" s="58"/>
      <c r="PZ269" s="58"/>
      <c r="QA269" s="108"/>
      <c r="QB269" s="167">
        <f t="shared" ref="QB269:QB270" si="2293">SUM(QC269:QQ269)</f>
        <v>0</v>
      </c>
      <c r="QC269" s="58"/>
      <c r="QD269" s="58"/>
      <c r="QE269" s="58"/>
      <c r="QF269" s="58"/>
      <c r="QG269" s="58"/>
      <c r="QH269" s="58"/>
      <c r="QI269" s="58"/>
      <c r="QJ269" s="58"/>
      <c r="QK269" s="58"/>
      <c r="QL269" s="58"/>
      <c r="QM269" s="59"/>
      <c r="QN269" s="58"/>
      <c r="QO269" s="58"/>
      <c r="QP269" s="58"/>
      <c r="QQ269" s="108"/>
      <c r="QR269" s="167">
        <f t="shared" ref="QR269:QR270" si="2294">SUM(QS269:RQ269)</f>
        <v>0</v>
      </c>
      <c r="QS269" s="58"/>
      <c r="QT269" s="58"/>
      <c r="QU269" s="58"/>
      <c r="QV269" s="58"/>
      <c r="QW269" s="58"/>
      <c r="QX269" s="58"/>
      <c r="QY269" s="58"/>
      <c r="QZ269" s="58"/>
      <c r="RA269" s="58"/>
      <c r="RB269" s="58"/>
      <c r="RC269" s="59"/>
      <c r="RD269" s="58"/>
      <c r="RE269" s="58"/>
      <c r="RF269" s="58"/>
      <c r="RG269" s="58"/>
      <c r="RH269" s="58"/>
      <c r="RI269" s="58"/>
      <c r="RJ269" s="58"/>
      <c r="RK269" s="58"/>
      <c r="RL269" s="58"/>
      <c r="RM269" s="58"/>
      <c r="RN269" s="58"/>
      <c r="RO269" s="58"/>
      <c r="RP269" s="58"/>
      <c r="RQ269" s="108"/>
      <c r="RR269" s="171"/>
      <c r="RS269" s="167">
        <f t="shared" ref="RS269:RS270" si="2295">SUM(RT269:SH269)</f>
        <v>0</v>
      </c>
      <c r="RT269" s="58"/>
      <c r="RU269" s="58"/>
      <c r="RV269" s="58"/>
      <c r="RW269" s="58"/>
      <c r="RX269" s="58"/>
      <c r="RY269" s="58"/>
      <c r="RZ269" s="58"/>
      <c r="SA269" s="58"/>
      <c r="SB269" s="58"/>
      <c r="SC269" s="58"/>
      <c r="SD269" s="59"/>
      <c r="SE269" s="58"/>
      <c r="SF269" s="58"/>
      <c r="SG269" s="58"/>
      <c r="SH269" s="108"/>
      <c r="SI269" s="167">
        <f t="shared" ref="SI269:SI270" si="2296">SUM(SJ269:SX269)</f>
        <v>0</v>
      </c>
      <c r="SJ269" s="58"/>
      <c r="SK269" s="58"/>
      <c r="SL269" s="58"/>
      <c r="SM269" s="58"/>
      <c r="SN269" s="58"/>
      <c r="SO269" s="58"/>
      <c r="SP269" s="58"/>
      <c r="SQ269" s="58"/>
      <c r="SR269" s="58"/>
      <c r="SS269" s="58"/>
      <c r="ST269" s="59"/>
      <c r="SU269" s="58"/>
      <c r="SV269" s="58"/>
      <c r="SW269" s="58"/>
      <c r="SX269" s="108"/>
      <c r="SY269" s="167">
        <f t="shared" ref="SY269:SY270" si="2297">SUM(SZ269:TN269)</f>
        <v>0</v>
      </c>
      <c r="SZ269" s="58"/>
      <c r="TA269" s="58"/>
      <c r="TB269" s="58"/>
      <c r="TC269" s="58"/>
      <c r="TD269" s="58"/>
      <c r="TE269" s="58"/>
      <c r="TF269" s="58"/>
      <c r="TG269" s="58"/>
      <c r="TH269" s="58"/>
      <c r="TI269" s="58"/>
      <c r="TJ269" s="59"/>
      <c r="TK269" s="58"/>
      <c r="TL269" s="58"/>
      <c r="TM269" s="58"/>
      <c r="TN269" s="108"/>
      <c r="TO269" s="167">
        <f t="shared" ref="TO269:TO270" si="2298">SUM(TP269:UD269)</f>
        <v>0</v>
      </c>
      <c r="TP269" s="58"/>
      <c r="TQ269" s="58"/>
      <c r="TR269" s="58"/>
      <c r="TS269" s="58"/>
      <c r="TT269" s="58"/>
      <c r="TU269" s="58"/>
      <c r="TV269" s="58"/>
      <c r="TW269" s="58"/>
      <c r="TX269" s="58"/>
      <c r="TY269" s="58"/>
      <c r="TZ269" s="59"/>
      <c r="UA269" s="58"/>
      <c r="UB269" s="58"/>
      <c r="UC269" s="58"/>
      <c r="UD269" s="108"/>
      <c r="UE269" s="167">
        <f t="shared" ref="UE269:UE270" si="2299">SUM(UF269:VD269)</f>
        <v>0</v>
      </c>
      <c r="UF269" s="58"/>
      <c r="UG269" s="58"/>
      <c r="UH269" s="58"/>
      <c r="UI269" s="58"/>
      <c r="UJ269" s="58"/>
      <c r="UK269" s="58"/>
      <c r="UL269" s="58"/>
      <c r="UM269" s="58"/>
      <c r="UN269" s="58"/>
      <c r="UO269" s="58"/>
      <c r="UP269" s="59"/>
      <c r="UQ269" s="58"/>
      <c r="UR269" s="58"/>
      <c r="US269" s="58"/>
      <c r="UT269" s="58"/>
      <c r="UU269" s="58"/>
      <c r="UV269" s="58"/>
      <c r="UW269" s="58"/>
      <c r="UX269" s="58"/>
      <c r="UY269" s="58"/>
      <c r="UZ269" s="58"/>
      <c r="VA269" s="58"/>
      <c r="VB269" s="58"/>
      <c r="VC269" s="58"/>
      <c r="VD269" s="108"/>
      <c r="VE269" s="9" t="str">
        <f t="shared" si="2267"/>
        <v>-</v>
      </c>
    </row>
    <row r="270" spans="1:577" ht="20.149999999999999" customHeight="1">
      <c r="A270" s="18"/>
      <c r="B270" s="18"/>
      <c r="C270" s="22">
        <v>65052</v>
      </c>
      <c r="D270" s="23" t="s">
        <v>248</v>
      </c>
      <c r="E270" s="191">
        <f>SUM(F270:I270)</f>
        <v>0</v>
      </c>
      <c r="F270" s="192"/>
      <c r="G270" s="192"/>
      <c r="H270" s="193"/>
      <c r="I270" s="227"/>
      <c r="J270" s="239">
        <f t="shared" si="2268"/>
        <v>0</v>
      </c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9"/>
      <c r="V270" s="58"/>
      <c r="W270" s="58"/>
      <c r="X270" s="58"/>
      <c r="Y270" s="108"/>
      <c r="Z270" s="167">
        <f t="shared" si="2269"/>
        <v>0</v>
      </c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/>
      <c r="AL270" s="58"/>
      <c r="AM270" s="58"/>
      <c r="AN270" s="58"/>
      <c r="AO270" s="108"/>
      <c r="AP270" s="167">
        <f t="shared" si="2270"/>
        <v>0</v>
      </c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9"/>
      <c r="BB270" s="58"/>
      <c r="BC270" s="58"/>
      <c r="BD270" s="58"/>
      <c r="BE270" s="108"/>
      <c r="BF270" s="167">
        <f t="shared" si="2271"/>
        <v>0</v>
      </c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9"/>
      <c r="BR270" s="58"/>
      <c r="BS270" s="58"/>
      <c r="BT270" s="58"/>
      <c r="BU270" s="108"/>
      <c r="BV270" s="167">
        <f t="shared" si="2272"/>
        <v>0</v>
      </c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9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108"/>
      <c r="CV270" s="171"/>
      <c r="CW270" s="167">
        <f t="shared" si="2273"/>
        <v>0</v>
      </c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9"/>
      <c r="DI270" s="58"/>
      <c r="DJ270" s="58"/>
      <c r="DK270" s="58"/>
      <c r="DL270" s="108"/>
      <c r="DM270" s="167">
        <f t="shared" si="2274"/>
        <v>0</v>
      </c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9"/>
      <c r="DY270" s="58"/>
      <c r="DZ270" s="58"/>
      <c r="EA270" s="58"/>
      <c r="EB270" s="108"/>
      <c r="EC270" s="167">
        <f t="shared" si="2275"/>
        <v>0</v>
      </c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9"/>
      <c r="EO270" s="58"/>
      <c r="EP270" s="58"/>
      <c r="EQ270" s="58"/>
      <c r="ER270" s="108"/>
      <c r="ES270" s="167">
        <f t="shared" si="2276"/>
        <v>0</v>
      </c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9"/>
      <c r="FE270" s="58"/>
      <c r="FF270" s="58"/>
      <c r="FG270" s="58"/>
      <c r="FH270" s="108"/>
      <c r="FI270" s="167">
        <f t="shared" si="2277"/>
        <v>0</v>
      </c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9"/>
      <c r="FU270" s="58"/>
      <c r="FV270" s="58"/>
      <c r="FW270" s="58"/>
      <c r="FX270" s="108"/>
      <c r="FY270" s="167">
        <f t="shared" si="2278"/>
        <v>0</v>
      </c>
      <c r="FZ270" s="58"/>
      <c r="GA270" s="58"/>
      <c r="GB270" s="58"/>
      <c r="GC270" s="58"/>
      <c r="GD270" s="58"/>
      <c r="GE270" s="58"/>
      <c r="GF270" s="58"/>
      <c r="GG270" s="58"/>
      <c r="GH270" s="58"/>
      <c r="GI270" s="58"/>
      <c r="GJ270" s="59"/>
      <c r="GK270" s="58"/>
      <c r="GL270" s="58"/>
      <c r="GM270" s="58"/>
      <c r="GN270" s="108"/>
      <c r="GO270" s="167">
        <f t="shared" si="2279"/>
        <v>0</v>
      </c>
      <c r="GP270" s="58"/>
      <c r="GQ270" s="58"/>
      <c r="GR270" s="58"/>
      <c r="GS270" s="58"/>
      <c r="GT270" s="58"/>
      <c r="GU270" s="58"/>
      <c r="GV270" s="58"/>
      <c r="GW270" s="58"/>
      <c r="GX270" s="58"/>
      <c r="GY270" s="58"/>
      <c r="GZ270" s="59"/>
      <c r="HA270" s="58"/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108"/>
      <c r="HO270" s="170"/>
      <c r="HP270" s="171"/>
      <c r="HQ270" s="167">
        <f t="shared" si="2280"/>
        <v>0</v>
      </c>
      <c r="HR270" s="58"/>
      <c r="HS270" s="58"/>
      <c r="HT270" s="58"/>
      <c r="HU270" s="58"/>
      <c r="HV270" s="58"/>
      <c r="HW270" s="58"/>
      <c r="HX270" s="58"/>
      <c r="HY270" s="58"/>
      <c r="HZ270" s="58"/>
      <c r="IA270" s="58"/>
      <c r="IB270" s="59"/>
      <c r="IC270" s="58"/>
      <c r="ID270" s="58"/>
      <c r="IE270" s="58"/>
      <c r="IF270" s="108"/>
      <c r="IG270" s="167">
        <f t="shared" si="2281"/>
        <v>0</v>
      </c>
      <c r="IH270" s="58"/>
      <c r="II270" s="58"/>
      <c r="IJ270" s="58"/>
      <c r="IK270" s="58"/>
      <c r="IL270" s="58"/>
      <c r="IM270" s="58"/>
      <c r="IN270" s="58"/>
      <c r="IO270" s="58"/>
      <c r="IP270" s="58"/>
      <c r="IQ270" s="58"/>
      <c r="IR270" s="59"/>
      <c r="IS270" s="58"/>
      <c r="IT270" s="58"/>
      <c r="IU270" s="58"/>
      <c r="IV270" s="108"/>
      <c r="IW270" s="167">
        <f t="shared" si="2282"/>
        <v>0</v>
      </c>
      <c r="IX270" s="58"/>
      <c r="IY270" s="58"/>
      <c r="IZ270" s="58"/>
      <c r="JA270" s="58"/>
      <c r="JB270" s="58"/>
      <c r="JC270" s="58"/>
      <c r="JD270" s="58"/>
      <c r="JE270" s="58"/>
      <c r="JF270" s="58"/>
      <c r="JG270" s="58"/>
      <c r="JH270" s="59"/>
      <c r="JI270" s="58"/>
      <c r="JJ270" s="58"/>
      <c r="JK270" s="58"/>
      <c r="JL270" s="108"/>
      <c r="JM270" s="167">
        <f t="shared" si="2283"/>
        <v>0</v>
      </c>
      <c r="JN270" s="58"/>
      <c r="JO270" s="58"/>
      <c r="JP270" s="58"/>
      <c r="JQ270" s="58"/>
      <c r="JR270" s="58"/>
      <c r="JS270" s="58"/>
      <c r="JT270" s="58"/>
      <c r="JU270" s="58"/>
      <c r="JV270" s="58"/>
      <c r="JW270" s="58"/>
      <c r="JX270" s="59"/>
      <c r="JY270" s="58"/>
      <c r="JZ270" s="58"/>
      <c r="KA270" s="58"/>
      <c r="KB270" s="108"/>
      <c r="KC270" s="167">
        <f t="shared" si="2284"/>
        <v>0</v>
      </c>
      <c r="KD270" s="58"/>
      <c r="KE270" s="58"/>
      <c r="KF270" s="58"/>
      <c r="KG270" s="58"/>
      <c r="KH270" s="58"/>
      <c r="KI270" s="58"/>
      <c r="KJ270" s="58"/>
      <c r="KK270" s="58"/>
      <c r="KL270" s="58"/>
      <c r="KM270" s="58"/>
      <c r="KN270" s="59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/>
      <c r="LB270" s="108"/>
      <c r="LC270" s="171"/>
      <c r="LD270" s="167">
        <f t="shared" si="2285"/>
        <v>0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9"/>
      <c r="LP270" s="58"/>
      <c r="LQ270" s="58"/>
      <c r="LR270" s="58"/>
      <c r="LS270" s="108"/>
      <c r="LT270" s="167">
        <f t="shared" si="2286"/>
        <v>0</v>
      </c>
      <c r="LU270" s="58"/>
      <c r="LV270" s="58"/>
      <c r="LW270" s="58"/>
      <c r="LX270" s="58"/>
      <c r="LY270" s="58"/>
      <c r="LZ270" s="58"/>
      <c r="MA270" s="58"/>
      <c r="MB270" s="58"/>
      <c r="MC270" s="58"/>
      <c r="MD270" s="58"/>
      <c r="ME270" s="59"/>
      <c r="MF270" s="58"/>
      <c r="MG270" s="58"/>
      <c r="MH270" s="58"/>
      <c r="MI270" s="108"/>
      <c r="MJ270" s="167">
        <f t="shared" si="2287"/>
        <v>0</v>
      </c>
      <c r="MK270" s="58"/>
      <c r="ML270" s="58"/>
      <c r="MM270" s="58"/>
      <c r="MN270" s="58"/>
      <c r="MO270" s="58"/>
      <c r="MP270" s="58"/>
      <c r="MQ270" s="58"/>
      <c r="MR270" s="58"/>
      <c r="MS270" s="58"/>
      <c r="MT270" s="58"/>
      <c r="MU270" s="59"/>
      <c r="MV270" s="58"/>
      <c r="MW270" s="58"/>
      <c r="MX270" s="58"/>
      <c r="MY270" s="108"/>
      <c r="MZ270" s="167">
        <f t="shared" si="2288"/>
        <v>0</v>
      </c>
      <c r="NA270" s="58"/>
      <c r="NB270" s="58"/>
      <c r="NC270" s="58"/>
      <c r="ND270" s="58"/>
      <c r="NE270" s="58"/>
      <c r="NF270" s="58"/>
      <c r="NG270" s="58"/>
      <c r="NH270" s="58"/>
      <c r="NI270" s="58"/>
      <c r="NJ270" s="58"/>
      <c r="NK270" s="59"/>
      <c r="NL270" s="58"/>
      <c r="NM270" s="58"/>
      <c r="NN270" s="58"/>
      <c r="NO270" s="108"/>
      <c r="NP270" s="167">
        <f t="shared" si="2289"/>
        <v>0</v>
      </c>
      <c r="NQ270" s="58"/>
      <c r="NR270" s="58"/>
      <c r="NS270" s="58"/>
      <c r="NT270" s="58"/>
      <c r="NU270" s="58"/>
      <c r="NV270" s="58"/>
      <c r="NW270" s="58"/>
      <c r="NX270" s="58"/>
      <c r="NY270" s="58"/>
      <c r="NZ270" s="58"/>
      <c r="OA270" s="59"/>
      <c r="OB270" s="58"/>
      <c r="OC270" s="58"/>
      <c r="OD270" s="58"/>
      <c r="OE270" s="108"/>
      <c r="OF270" s="167">
        <f t="shared" si="2290"/>
        <v>0</v>
      </c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9"/>
      <c r="OR270" s="58"/>
      <c r="OS270" s="58"/>
      <c r="OT270" s="58"/>
      <c r="OU270" s="108"/>
      <c r="OV270" s="167">
        <f t="shared" si="2291"/>
        <v>0</v>
      </c>
      <c r="OW270" s="58"/>
      <c r="OX270" s="58"/>
      <c r="OY270" s="58"/>
      <c r="OZ270" s="58"/>
      <c r="PA270" s="58"/>
      <c r="PB270" s="58"/>
      <c r="PC270" s="58"/>
      <c r="PD270" s="58"/>
      <c r="PE270" s="58"/>
      <c r="PF270" s="58"/>
      <c r="PG270" s="59"/>
      <c r="PH270" s="58"/>
      <c r="PI270" s="58"/>
      <c r="PJ270" s="58"/>
      <c r="PK270" s="108"/>
      <c r="PL270" s="167">
        <f t="shared" si="2292"/>
        <v>0</v>
      </c>
      <c r="PM270" s="58"/>
      <c r="PN270" s="58"/>
      <c r="PO270" s="58"/>
      <c r="PP270" s="58"/>
      <c r="PQ270" s="58"/>
      <c r="PR270" s="58"/>
      <c r="PS270" s="58"/>
      <c r="PT270" s="58"/>
      <c r="PU270" s="58"/>
      <c r="PV270" s="58"/>
      <c r="PW270" s="59"/>
      <c r="PX270" s="58"/>
      <c r="PY270" s="58"/>
      <c r="PZ270" s="58"/>
      <c r="QA270" s="108"/>
      <c r="QB270" s="167">
        <f t="shared" si="2293"/>
        <v>0</v>
      </c>
      <c r="QC270" s="58"/>
      <c r="QD270" s="58"/>
      <c r="QE270" s="58"/>
      <c r="QF270" s="58"/>
      <c r="QG270" s="58"/>
      <c r="QH270" s="58"/>
      <c r="QI270" s="58"/>
      <c r="QJ270" s="58"/>
      <c r="QK270" s="58"/>
      <c r="QL270" s="58"/>
      <c r="QM270" s="59"/>
      <c r="QN270" s="58"/>
      <c r="QO270" s="58"/>
      <c r="QP270" s="58"/>
      <c r="QQ270" s="108"/>
      <c r="QR270" s="167">
        <f t="shared" si="2294"/>
        <v>0</v>
      </c>
      <c r="QS270" s="58"/>
      <c r="QT270" s="58"/>
      <c r="QU270" s="58"/>
      <c r="QV270" s="58"/>
      <c r="QW270" s="58"/>
      <c r="QX270" s="58"/>
      <c r="QY270" s="58"/>
      <c r="QZ270" s="58"/>
      <c r="RA270" s="58"/>
      <c r="RB270" s="58"/>
      <c r="RC270" s="59"/>
      <c r="RD270" s="58"/>
      <c r="RE270" s="58"/>
      <c r="RF270" s="58"/>
      <c r="RG270" s="58"/>
      <c r="RH270" s="58"/>
      <c r="RI270" s="58"/>
      <c r="RJ270" s="58"/>
      <c r="RK270" s="58"/>
      <c r="RL270" s="58"/>
      <c r="RM270" s="58"/>
      <c r="RN270" s="58"/>
      <c r="RO270" s="58"/>
      <c r="RP270" s="58"/>
      <c r="RQ270" s="108"/>
      <c r="RR270" s="171"/>
      <c r="RS270" s="167">
        <f t="shared" si="2295"/>
        <v>0</v>
      </c>
      <c r="RT270" s="58"/>
      <c r="RU270" s="58"/>
      <c r="RV270" s="58"/>
      <c r="RW270" s="58"/>
      <c r="RX270" s="58"/>
      <c r="RY270" s="58"/>
      <c r="RZ270" s="58"/>
      <c r="SA270" s="58"/>
      <c r="SB270" s="58"/>
      <c r="SC270" s="58"/>
      <c r="SD270" s="59"/>
      <c r="SE270" s="58"/>
      <c r="SF270" s="58"/>
      <c r="SG270" s="58"/>
      <c r="SH270" s="108"/>
      <c r="SI270" s="167">
        <f t="shared" si="2296"/>
        <v>0</v>
      </c>
      <c r="SJ270" s="58"/>
      <c r="SK270" s="58"/>
      <c r="SL270" s="58"/>
      <c r="SM270" s="58"/>
      <c r="SN270" s="58"/>
      <c r="SO270" s="58"/>
      <c r="SP270" s="58"/>
      <c r="SQ270" s="58"/>
      <c r="SR270" s="58"/>
      <c r="SS270" s="58"/>
      <c r="ST270" s="59"/>
      <c r="SU270" s="58"/>
      <c r="SV270" s="58"/>
      <c r="SW270" s="58"/>
      <c r="SX270" s="108"/>
      <c r="SY270" s="167">
        <f t="shared" si="2297"/>
        <v>0</v>
      </c>
      <c r="SZ270" s="58"/>
      <c r="TA270" s="58"/>
      <c r="TB270" s="58"/>
      <c r="TC270" s="58"/>
      <c r="TD270" s="58"/>
      <c r="TE270" s="58"/>
      <c r="TF270" s="58"/>
      <c r="TG270" s="58"/>
      <c r="TH270" s="58"/>
      <c r="TI270" s="58"/>
      <c r="TJ270" s="59"/>
      <c r="TK270" s="58"/>
      <c r="TL270" s="58"/>
      <c r="TM270" s="58"/>
      <c r="TN270" s="108"/>
      <c r="TO270" s="167">
        <f t="shared" si="2298"/>
        <v>0</v>
      </c>
      <c r="TP270" s="58"/>
      <c r="TQ270" s="58"/>
      <c r="TR270" s="58"/>
      <c r="TS270" s="58"/>
      <c r="TT270" s="58"/>
      <c r="TU270" s="58"/>
      <c r="TV270" s="58"/>
      <c r="TW270" s="58"/>
      <c r="TX270" s="58"/>
      <c r="TY270" s="58"/>
      <c r="TZ270" s="59"/>
      <c r="UA270" s="58"/>
      <c r="UB270" s="58"/>
      <c r="UC270" s="58"/>
      <c r="UD270" s="108"/>
      <c r="UE270" s="167">
        <f t="shared" si="2299"/>
        <v>0</v>
      </c>
      <c r="UF270" s="58"/>
      <c r="UG270" s="58"/>
      <c r="UH270" s="58"/>
      <c r="UI270" s="58"/>
      <c r="UJ270" s="58"/>
      <c r="UK270" s="58"/>
      <c r="UL270" s="58"/>
      <c r="UM270" s="58"/>
      <c r="UN270" s="58"/>
      <c r="UO270" s="58"/>
      <c r="UP270" s="59"/>
      <c r="UQ270" s="58"/>
      <c r="UR270" s="58"/>
      <c r="US270" s="58"/>
      <c r="UT270" s="58"/>
      <c r="UU270" s="58"/>
      <c r="UV270" s="58"/>
      <c r="UW270" s="58"/>
      <c r="UX270" s="58"/>
      <c r="UY270" s="58"/>
      <c r="UZ270" s="58"/>
      <c r="VA270" s="58"/>
      <c r="VB270" s="58"/>
      <c r="VC270" s="58"/>
      <c r="VD270" s="108"/>
      <c r="VE270" s="9" t="str">
        <f t="shared" si="2267"/>
        <v>-</v>
      </c>
    </row>
    <row r="271" spans="1:577" ht="20.149999999999999" customHeight="1">
      <c r="A271" s="18"/>
      <c r="B271" s="18">
        <v>6506</v>
      </c>
      <c r="C271" s="18"/>
      <c r="D271" s="19" t="s">
        <v>249</v>
      </c>
      <c r="E271" s="188">
        <f t="shared" ref="E271:T271" si="2300">SUM(E272:E277)</f>
        <v>0</v>
      </c>
      <c r="F271" s="189">
        <f t="shared" si="2300"/>
        <v>0</v>
      </c>
      <c r="G271" s="189">
        <f t="shared" si="2300"/>
        <v>0</v>
      </c>
      <c r="H271" s="190">
        <f t="shared" si="2300"/>
        <v>0</v>
      </c>
      <c r="I271" s="226">
        <f t="shared" si="2300"/>
        <v>0</v>
      </c>
      <c r="J271" s="189">
        <f t="shared" si="2300"/>
        <v>0</v>
      </c>
      <c r="K271" s="57">
        <f t="shared" si="2300"/>
        <v>0</v>
      </c>
      <c r="L271" s="56">
        <f t="shared" si="2300"/>
        <v>0</v>
      </c>
      <c r="M271" s="56">
        <f t="shared" si="2300"/>
        <v>0</v>
      </c>
      <c r="N271" s="56">
        <f t="shared" si="2300"/>
        <v>0</v>
      </c>
      <c r="O271" s="56">
        <f t="shared" si="2300"/>
        <v>0</v>
      </c>
      <c r="P271" s="56">
        <f t="shared" si="2300"/>
        <v>0</v>
      </c>
      <c r="Q271" s="56">
        <f t="shared" si="2300"/>
        <v>0</v>
      </c>
      <c r="R271" s="56">
        <f t="shared" si="2300"/>
        <v>0</v>
      </c>
      <c r="S271" s="56">
        <f t="shared" si="2300"/>
        <v>0</v>
      </c>
      <c r="T271" s="56">
        <f t="shared" si="2300"/>
        <v>0</v>
      </c>
      <c r="U271" s="57">
        <f t="shared" ref="U271:Y271" si="2301">SUM(U272:U277)</f>
        <v>0</v>
      </c>
      <c r="V271" s="56">
        <f t="shared" si="2301"/>
        <v>0</v>
      </c>
      <c r="W271" s="56">
        <f t="shared" si="2301"/>
        <v>0</v>
      </c>
      <c r="X271" s="56">
        <f t="shared" si="2301"/>
        <v>0</v>
      </c>
      <c r="Y271" s="107">
        <f t="shared" si="2301"/>
        <v>0</v>
      </c>
      <c r="Z271" s="57">
        <f t="shared" ref="Z271:AJ271" si="2302">SUM(Z272:Z277)</f>
        <v>0</v>
      </c>
      <c r="AA271" s="56">
        <f t="shared" si="2302"/>
        <v>0</v>
      </c>
      <c r="AB271" s="56">
        <f t="shared" si="2302"/>
        <v>0</v>
      </c>
      <c r="AC271" s="56">
        <f t="shared" si="2302"/>
        <v>0</v>
      </c>
      <c r="AD271" s="56">
        <f t="shared" si="2302"/>
        <v>0</v>
      </c>
      <c r="AE271" s="56">
        <f t="shared" si="2302"/>
        <v>0</v>
      </c>
      <c r="AF271" s="56">
        <f t="shared" si="2302"/>
        <v>0</v>
      </c>
      <c r="AG271" s="56">
        <f t="shared" si="2302"/>
        <v>0</v>
      </c>
      <c r="AH271" s="56">
        <f t="shared" si="2302"/>
        <v>0</v>
      </c>
      <c r="AI271" s="56">
        <f t="shared" si="2302"/>
        <v>0</v>
      </c>
      <c r="AJ271" s="56">
        <f t="shared" si="2302"/>
        <v>0</v>
      </c>
      <c r="AK271" s="57">
        <f t="shared" ref="AK271:AO271" si="2303">SUM(AK272:AK277)</f>
        <v>0</v>
      </c>
      <c r="AL271" s="56">
        <f t="shared" si="2303"/>
        <v>0</v>
      </c>
      <c r="AM271" s="56">
        <f t="shared" si="2303"/>
        <v>0</v>
      </c>
      <c r="AN271" s="56">
        <f t="shared" si="2303"/>
        <v>0</v>
      </c>
      <c r="AO271" s="107">
        <f t="shared" si="2303"/>
        <v>0</v>
      </c>
      <c r="AP271" s="57">
        <f t="shared" ref="AP271:AZ271" si="2304">SUM(AP272:AP277)</f>
        <v>0</v>
      </c>
      <c r="AQ271" s="56">
        <f t="shared" si="2304"/>
        <v>0</v>
      </c>
      <c r="AR271" s="56">
        <f t="shared" si="2304"/>
        <v>0</v>
      </c>
      <c r="AS271" s="56">
        <f t="shared" si="2304"/>
        <v>0</v>
      </c>
      <c r="AT271" s="56">
        <f t="shared" si="2304"/>
        <v>0</v>
      </c>
      <c r="AU271" s="56">
        <f t="shared" si="2304"/>
        <v>0</v>
      </c>
      <c r="AV271" s="56">
        <f t="shared" si="2304"/>
        <v>0</v>
      </c>
      <c r="AW271" s="56">
        <f t="shared" si="2304"/>
        <v>0</v>
      </c>
      <c r="AX271" s="56">
        <f t="shared" si="2304"/>
        <v>0</v>
      </c>
      <c r="AY271" s="56">
        <f t="shared" si="2304"/>
        <v>0</v>
      </c>
      <c r="AZ271" s="56">
        <f t="shared" si="2304"/>
        <v>0</v>
      </c>
      <c r="BA271" s="57">
        <f t="shared" ref="BA271:BE271" si="2305">SUM(BA272:BA277)</f>
        <v>0</v>
      </c>
      <c r="BB271" s="56">
        <f t="shared" si="2305"/>
        <v>0</v>
      </c>
      <c r="BC271" s="56">
        <f t="shared" si="2305"/>
        <v>0</v>
      </c>
      <c r="BD271" s="56">
        <f t="shared" si="2305"/>
        <v>0</v>
      </c>
      <c r="BE271" s="107">
        <f t="shared" si="2305"/>
        <v>0</v>
      </c>
      <c r="BF271" s="57">
        <f t="shared" ref="BF271:BP271" si="2306">SUM(BF272:BF277)</f>
        <v>0</v>
      </c>
      <c r="BG271" s="56">
        <f t="shared" si="2306"/>
        <v>0</v>
      </c>
      <c r="BH271" s="56">
        <f t="shared" si="2306"/>
        <v>0</v>
      </c>
      <c r="BI271" s="56">
        <f t="shared" si="2306"/>
        <v>0</v>
      </c>
      <c r="BJ271" s="56">
        <f t="shared" si="2306"/>
        <v>0</v>
      </c>
      <c r="BK271" s="56">
        <f t="shared" si="2306"/>
        <v>0</v>
      </c>
      <c r="BL271" s="56">
        <f t="shared" si="2306"/>
        <v>0</v>
      </c>
      <c r="BM271" s="56">
        <f t="shared" si="2306"/>
        <v>0</v>
      </c>
      <c r="BN271" s="56">
        <f t="shared" si="2306"/>
        <v>0</v>
      </c>
      <c r="BO271" s="56">
        <f t="shared" si="2306"/>
        <v>0</v>
      </c>
      <c r="BP271" s="56">
        <f t="shared" si="2306"/>
        <v>0</v>
      </c>
      <c r="BQ271" s="57">
        <f t="shared" ref="BQ271:BU271" si="2307">SUM(BQ272:BQ277)</f>
        <v>0</v>
      </c>
      <c r="BR271" s="56">
        <f t="shared" si="2307"/>
        <v>0</v>
      </c>
      <c r="BS271" s="56">
        <f t="shared" si="2307"/>
        <v>0</v>
      </c>
      <c r="BT271" s="56">
        <f t="shared" si="2307"/>
        <v>0</v>
      </c>
      <c r="BU271" s="107">
        <f t="shared" si="2307"/>
        <v>0</v>
      </c>
      <c r="BV271" s="57">
        <f t="shared" ref="BV271:CF271" si="2308">SUM(BV272:BV277)</f>
        <v>0</v>
      </c>
      <c r="BW271" s="56">
        <f t="shared" si="2308"/>
        <v>0</v>
      </c>
      <c r="BX271" s="56">
        <f t="shared" si="2308"/>
        <v>0</v>
      </c>
      <c r="BY271" s="56">
        <f t="shared" si="2308"/>
        <v>0</v>
      </c>
      <c r="BZ271" s="56">
        <f t="shared" si="2308"/>
        <v>0</v>
      </c>
      <c r="CA271" s="56">
        <f t="shared" si="2308"/>
        <v>0</v>
      </c>
      <c r="CB271" s="56">
        <f t="shared" si="2308"/>
        <v>0</v>
      </c>
      <c r="CC271" s="56">
        <f t="shared" si="2308"/>
        <v>0</v>
      </c>
      <c r="CD271" s="56">
        <f t="shared" si="2308"/>
        <v>0</v>
      </c>
      <c r="CE271" s="56">
        <f t="shared" si="2308"/>
        <v>0</v>
      </c>
      <c r="CF271" s="56">
        <f t="shared" si="2308"/>
        <v>0</v>
      </c>
      <c r="CG271" s="57">
        <f t="shared" ref="CG271:CU271" si="2309">SUM(CG272:CG277)</f>
        <v>0</v>
      </c>
      <c r="CH271" s="56">
        <f t="shared" si="2309"/>
        <v>0</v>
      </c>
      <c r="CI271" s="56">
        <f t="shared" si="2309"/>
        <v>0</v>
      </c>
      <c r="CJ271" s="56">
        <f t="shared" si="2309"/>
        <v>0</v>
      </c>
      <c r="CK271" s="56">
        <f t="shared" ref="CK271:CT271" si="2310">SUM(CK272:CK277)</f>
        <v>0</v>
      </c>
      <c r="CL271" s="56">
        <f t="shared" si="2310"/>
        <v>0</v>
      </c>
      <c r="CM271" s="56">
        <f t="shared" si="2310"/>
        <v>0</v>
      </c>
      <c r="CN271" s="56">
        <f t="shared" si="2310"/>
        <v>0</v>
      </c>
      <c r="CO271" s="56">
        <f t="shared" si="2310"/>
        <v>0</v>
      </c>
      <c r="CP271" s="56">
        <f t="shared" si="2310"/>
        <v>0</v>
      </c>
      <c r="CQ271" s="56">
        <f t="shared" si="2310"/>
        <v>0</v>
      </c>
      <c r="CR271" s="56">
        <f t="shared" si="2310"/>
        <v>0</v>
      </c>
      <c r="CS271" s="56">
        <f t="shared" si="2310"/>
        <v>0</v>
      </c>
      <c r="CT271" s="56">
        <f t="shared" si="2310"/>
        <v>0</v>
      </c>
      <c r="CU271" s="107">
        <f t="shared" si="2309"/>
        <v>0</v>
      </c>
      <c r="CV271" s="150">
        <f t="shared" ref="CV271:DG271" si="2311">SUM(CV272:CV277)</f>
        <v>0</v>
      </c>
      <c r="CW271" s="57">
        <f t="shared" si="2311"/>
        <v>0</v>
      </c>
      <c r="CX271" s="56">
        <f t="shared" si="2311"/>
        <v>0</v>
      </c>
      <c r="CY271" s="56">
        <f t="shared" si="2311"/>
        <v>0</v>
      </c>
      <c r="CZ271" s="56">
        <f t="shared" si="2311"/>
        <v>0</v>
      </c>
      <c r="DA271" s="56">
        <f t="shared" si="2311"/>
        <v>0</v>
      </c>
      <c r="DB271" s="56">
        <f t="shared" si="2311"/>
        <v>0</v>
      </c>
      <c r="DC271" s="56">
        <f t="shared" si="2311"/>
        <v>0</v>
      </c>
      <c r="DD271" s="56">
        <f t="shared" si="2311"/>
        <v>0</v>
      </c>
      <c r="DE271" s="56">
        <f t="shared" si="2311"/>
        <v>0</v>
      </c>
      <c r="DF271" s="56">
        <f t="shared" si="2311"/>
        <v>0</v>
      </c>
      <c r="DG271" s="56">
        <f t="shared" si="2311"/>
        <v>0</v>
      </c>
      <c r="DH271" s="57">
        <f t="shared" ref="DH271:DL271" si="2312">SUM(DH272:DH277)</f>
        <v>0</v>
      </c>
      <c r="DI271" s="56">
        <f t="shared" si="2312"/>
        <v>0</v>
      </c>
      <c r="DJ271" s="56">
        <f t="shared" si="2312"/>
        <v>0</v>
      </c>
      <c r="DK271" s="56">
        <f t="shared" si="2312"/>
        <v>0</v>
      </c>
      <c r="DL271" s="107">
        <f t="shared" si="2312"/>
        <v>0</v>
      </c>
      <c r="DM271" s="57">
        <f t="shared" ref="DM271:DW271" si="2313">SUM(DM272:DM277)</f>
        <v>0</v>
      </c>
      <c r="DN271" s="56">
        <f t="shared" si="2313"/>
        <v>0</v>
      </c>
      <c r="DO271" s="56">
        <f t="shared" si="2313"/>
        <v>0</v>
      </c>
      <c r="DP271" s="56">
        <f t="shared" si="2313"/>
        <v>0</v>
      </c>
      <c r="DQ271" s="56">
        <f t="shared" si="2313"/>
        <v>0</v>
      </c>
      <c r="DR271" s="56">
        <f t="shared" si="2313"/>
        <v>0</v>
      </c>
      <c r="DS271" s="56">
        <f t="shared" si="2313"/>
        <v>0</v>
      </c>
      <c r="DT271" s="56">
        <f t="shared" si="2313"/>
        <v>0</v>
      </c>
      <c r="DU271" s="56">
        <f t="shared" si="2313"/>
        <v>0</v>
      </c>
      <c r="DV271" s="56">
        <f t="shared" si="2313"/>
        <v>0</v>
      </c>
      <c r="DW271" s="56">
        <f t="shared" si="2313"/>
        <v>0</v>
      </c>
      <c r="DX271" s="57">
        <f t="shared" ref="DX271:EB271" si="2314">SUM(DX272:DX277)</f>
        <v>0</v>
      </c>
      <c r="DY271" s="56">
        <f t="shared" si="2314"/>
        <v>0</v>
      </c>
      <c r="DZ271" s="56">
        <f t="shared" si="2314"/>
        <v>0</v>
      </c>
      <c r="EA271" s="56">
        <f t="shared" si="2314"/>
        <v>0</v>
      </c>
      <c r="EB271" s="107">
        <f t="shared" si="2314"/>
        <v>0</v>
      </c>
      <c r="EC271" s="57">
        <f t="shared" ref="EC271:EM271" si="2315">SUM(EC272:EC277)</f>
        <v>0</v>
      </c>
      <c r="ED271" s="56">
        <f t="shared" si="2315"/>
        <v>0</v>
      </c>
      <c r="EE271" s="56">
        <f t="shared" si="2315"/>
        <v>0</v>
      </c>
      <c r="EF271" s="56">
        <f t="shared" si="2315"/>
        <v>0</v>
      </c>
      <c r="EG271" s="56">
        <f t="shared" si="2315"/>
        <v>0</v>
      </c>
      <c r="EH271" s="56">
        <f t="shared" si="2315"/>
        <v>0</v>
      </c>
      <c r="EI271" s="56">
        <f t="shared" si="2315"/>
        <v>0</v>
      </c>
      <c r="EJ271" s="56">
        <f t="shared" si="2315"/>
        <v>0</v>
      </c>
      <c r="EK271" s="56">
        <f t="shared" si="2315"/>
        <v>0</v>
      </c>
      <c r="EL271" s="56">
        <f t="shared" si="2315"/>
        <v>0</v>
      </c>
      <c r="EM271" s="56">
        <f t="shared" si="2315"/>
        <v>0</v>
      </c>
      <c r="EN271" s="57">
        <f t="shared" ref="EN271:ER271" si="2316">SUM(EN272:EN277)</f>
        <v>0</v>
      </c>
      <c r="EO271" s="56">
        <f t="shared" si="2316"/>
        <v>0</v>
      </c>
      <c r="EP271" s="56">
        <f t="shared" si="2316"/>
        <v>0</v>
      </c>
      <c r="EQ271" s="56">
        <f t="shared" si="2316"/>
        <v>0</v>
      </c>
      <c r="ER271" s="107">
        <f t="shared" si="2316"/>
        <v>0</v>
      </c>
      <c r="ES271" s="57">
        <f t="shared" ref="ES271:FC271" si="2317">SUM(ES272:ES277)</f>
        <v>0</v>
      </c>
      <c r="ET271" s="56">
        <f t="shared" si="2317"/>
        <v>0</v>
      </c>
      <c r="EU271" s="56">
        <f t="shared" si="2317"/>
        <v>0</v>
      </c>
      <c r="EV271" s="56">
        <f t="shared" si="2317"/>
        <v>0</v>
      </c>
      <c r="EW271" s="56">
        <f t="shared" si="2317"/>
        <v>0</v>
      </c>
      <c r="EX271" s="56">
        <f t="shared" si="2317"/>
        <v>0</v>
      </c>
      <c r="EY271" s="56">
        <f t="shared" si="2317"/>
        <v>0</v>
      </c>
      <c r="EZ271" s="56">
        <f t="shared" si="2317"/>
        <v>0</v>
      </c>
      <c r="FA271" s="56">
        <f t="shared" si="2317"/>
        <v>0</v>
      </c>
      <c r="FB271" s="56">
        <f t="shared" si="2317"/>
        <v>0</v>
      </c>
      <c r="FC271" s="56">
        <f t="shared" si="2317"/>
        <v>0</v>
      </c>
      <c r="FD271" s="57">
        <f t="shared" ref="FD271:FH271" si="2318">SUM(FD272:FD277)</f>
        <v>0</v>
      </c>
      <c r="FE271" s="56">
        <f t="shared" si="2318"/>
        <v>0</v>
      </c>
      <c r="FF271" s="56">
        <f t="shared" si="2318"/>
        <v>0</v>
      </c>
      <c r="FG271" s="56">
        <f t="shared" si="2318"/>
        <v>0</v>
      </c>
      <c r="FH271" s="107">
        <f t="shared" si="2318"/>
        <v>0</v>
      </c>
      <c r="FI271" s="57">
        <f t="shared" ref="FI271:FS271" si="2319">SUM(FI272:FI277)</f>
        <v>0</v>
      </c>
      <c r="FJ271" s="56">
        <f t="shared" si="2319"/>
        <v>0</v>
      </c>
      <c r="FK271" s="56">
        <f t="shared" si="2319"/>
        <v>0</v>
      </c>
      <c r="FL271" s="56">
        <f t="shared" si="2319"/>
        <v>0</v>
      </c>
      <c r="FM271" s="56">
        <f t="shared" si="2319"/>
        <v>0</v>
      </c>
      <c r="FN271" s="56">
        <f t="shared" si="2319"/>
        <v>0</v>
      </c>
      <c r="FO271" s="56">
        <f t="shared" si="2319"/>
        <v>0</v>
      </c>
      <c r="FP271" s="56">
        <f t="shared" si="2319"/>
        <v>0</v>
      </c>
      <c r="FQ271" s="56">
        <f t="shared" si="2319"/>
        <v>0</v>
      </c>
      <c r="FR271" s="56">
        <f t="shared" si="2319"/>
        <v>0</v>
      </c>
      <c r="FS271" s="56">
        <f t="shared" si="2319"/>
        <v>0</v>
      </c>
      <c r="FT271" s="57">
        <f t="shared" ref="FT271:FX271" si="2320">SUM(FT272:FT277)</f>
        <v>0</v>
      </c>
      <c r="FU271" s="56">
        <f t="shared" si="2320"/>
        <v>0</v>
      </c>
      <c r="FV271" s="56">
        <f t="shared" si="2320"/>
        <v>0</v>
      </c>
      <c r="FW271" s="56">
        <f t="shared" si="2320"/>
        <v>0</v>
      </c>
      <c r="FX271" s="107">
        <f t="shared" si="2320"/>
        <v>0</v>
      </c>
      <c r="FY271" s="57">
        <f t="shared" ref="FY271:GI271" si="2321">SUM(FY272:FY277)</f>
        <v>0</v>
      </c>
      <c r="FZ271" s="56">
        <f t="shared" si="2321"/>
        <v>0</v>
      </c>
      <c r="GA271" s="56">
        <f t="shared" si="2321"/>
        <v>0</v>
      </c>
      <c r="GB271" s="56">
        <f t="shared" si="2321"/>
        <v>0</v>
      </c>
      <c r="GC271" s="56">
        <f t="shared" si="2321"/>
        <v>0</v>
      </c>
      <c r="GD271" s="56">
        <f t="shared" si="2321"/>
        <v>0</v>
      </c>
      <c r="GE271" s="56">
        <f t="shared" si="2321"/>
        <v>0</v>
      </c>
      <c r="GF271" s="56">
        <f t="shared" si="2321"/>
        <v>0</v>
      </c>
      <c r="GG271" s="56">
        <f t="shared" si="2321"/>
        <v>0</v>
      </c>
      <c r="GH271" s="56">
        <f t="shared" si="2321"/>
        <v>0</v>
      </c>
      <c r="GI271" s="56">
        <f t="shared" si="2321"/>
        <v>0</v>
      </c>
      <c r="GJ271" s="57">
        <f t="shared" ref="GJ271:GN271" si="2322">SUM(GJ272:GJ277)</f>
        <v>0</v>
      </c>
      <c r="GK271" s="56">
        <f t="shared" si="2322"/>
        <v>0</v>
      </c>
      <c r="GL271" s="56">
        <f t="shared" si="2322"/>
        <v>0</v>
      </c>
      <c r="GM271" s="56">
        <f t="shared" si="2322"/>
        <v>0</v>
      </c>
      <c r="GN271" s="107">
        <f t="shared" si="2322"/>
        <v>0</v>
      </c>
      <c r="GO271" s="57">
        <f t="shared" ref="GO271:GY271" si="2323">SUM(GO272:GO277)</f>
        <v>0</v>
      </c>
      <c r="GP271" s="56">
        <f t="shared" si="2323"/>
        <v>0</v>
      </c>
      <c r="GQ271" s="56">
        <f t="shared" si="2323"/>
        <v>0</v>
      </c>
      <c r="GR271" s="56">
        <f t="shared" si="2323"/>
        <v>0</v>
      </c>
      <c r="GS271" s="56">
        <f t="shared" si="2323"/>
        <v>0</v>
      </c>
      <c r="GT271" s="56">
        <f t="shared" si="2323"/>
        <v>0</v>
      </c>
      <c r="GU271" s="56">
        <f t="shared" si="2323"/>
        <v>0</v>
      </c>
      <c r="GV271" s="56">
        <f t="shared" si="2323"/>
        <v>0</v>
      </c>
      <c r="GW271" s="56">
        <f t="shared" si="2323"/>
        <v>0</v>
      </c>
      <c r="GX271" s="56">
        <f t="shared" si="2323"/>
        <v>0</v>
      </c>
      <c r="GY271" s="56">
        <f t="shared" si="2323"/>
        <v>0</v>
      </c>
      <c r="GZ271" s="57">
        <f t="shared" ref="GZ271:HC271" si="2324">SUM(GZ272:GZ277)</f>
        <v>0</v>
      </c>
      <c r="HA271" s="56">
        <f t="shared" si="2324"/>
        <v>0</v>
      </c>
      <c r="HB271" s="56">
        <f t="shared" si="2324"/>
        <v>0</v>
      </c>
      <c r="HC271" s="56">
        <f t="shared" si="2324"/>
        <v>0</v>
      </c>
      <c r="HD271" s="56">
        <f t="shared" ref="HD271:HM271" si="2325">SUM(HD272:HD277)</f>
        <v>0</v>
      </c>
      <c r="HE271" s="56">
        <f t="shared" si="2325"/>
        <v>0</v>
      </c>
      <c r="HF271" s="56">
        <f t="shared" si="2325"/>
        <v>0</v>
      </c>
      <c r="HG271" s="56">
        <f t="shared" si="2325"/>
        <v>0</v>
      </c>
      <c r="HH271" s="56">
        <f t="shared" si="2325"/>
        <v>0</v>
      </c>
      <c r="HI271" s="56">
        <f t="shared" si="2325"/>
        <v>0</v>
      </c>
      <c r="HJ271" s="56">
        <f t="shared" si="2325"/>
        <v>0</v>
      </c>
      <c r="HK271" s="56">
        <f t="shared" si="2325"/>
        <v>0</v>
      </c>
      <c r="HL271" s="56">
        <f t="shared" si="2325"/>
        <v>0</v>
      </c>
      <c r="HM271" s="56">
        <f t="shared" si="2325"/>
        <v>0</v>
      </c>
      <c r="HN271" s="107">
        <f t="shared" ref="HN271" si="2326">SUM(HN272:HN277)</f>
        <v>0</v>
      </c>
      <c r="HO271" s="134">
        <f t="shared" ref="HO271:IA271" si="2327">SUM(HO272:HO277)</f>
        <v>0</v>
      </c>
      <c r="HP271" s="150">
        <f t="shared" si="2327"/>
        <v>0</v>
      </c>
      <c r="HQ271" s="57">
        <f t="shared" si="2327"/>
        <v>0</v>
      </c>
      <c r="HR271" s="56">
        <f t="shared" si="2327"/>
        <v>0</v>
      </c>
      <c r="HS271" s="56">
        <f t="shared" si="2327"/>
        <v>0</v>
      </c>
      <c r="HT271" s="56">
        <f t="shared" si="2327"/>
        <v>0</v>
      </c>
      <c r="HU271" s="56">
        <f t="shared" si="2327"/>
        <v>0</v>
      </c>
      <c r="HV271" s="56">
        <f t="shared" si="2327"/>
        <v>0</v>
      </c>
      <c r="HW271" s="56">
        <f t="shared" si="2327"/>
        <v>0</v>
      </c>
      <c r="HX271" s="56">
        <f t="shared" si="2327"/>
        <v>0</v>
      </c>
      <c r="HY271" s="56">
        <f t="shared" si="2327"/>
        <v>0</v>
      </c>
      <c r="HZ271" s="56">
        <f t="shared" si="2327"/>
        <v>0</v>
      </c>
      <c r="IA271" s="56">
        <f t="shared" si="2327"/>
        <v>0</v>
      </c>
      <c r="IB271" s="57">
        <f t="shared" ref="IB271:IF271" si="2328">SUM(IB272:IB277)</f>
        <v>0</v>
      </c>
      <c r="IC271" s="56">
        <f t="shared" si="2328"/>
        <v>0</v>
      </c>
      <c r="ID271" s="56">
        <f t="shared" si="2328"/>
        <v>0</v>
      </c>
      <c r="IE271" s="56">
        <f t="shared" si="2328"/>
        <v>0</v>
      </c>
      <c r="IF271" s="107">
        <f t="shared" si="2328"/>
        <v>0</v>
      </c>
      <c r="IG271" s="57">
        <f t="shared" ref="IG271:IQ271" si="2329">SUM(IG272:IG277)</f>
        <v>0</v>
      </c>
      <c r="IH271" s="56">
        <f t="shared" si="2329"/>
        <v>0</v>
      </c>
      <c r="II271" s="56">
        <f t="shared" si="2329"/>
        <v>0</v>
      </c>
      <c r="IJ271" s="56">
        <f t="shared" si="2329"/>
        <v>0</v>
      </c>
      <c r="IK271" s="56">
        <f t="shared" si="2329"/>
        <v>0</v>
      </c>
      <c r="IL271" s="56">
        <f t="shared" si="2329"/>
        <v>0</v>
      </c>
      <c r="IM271" s="56">
        <f t="shared" si="2329"/>
        <v>0</v>
      </c>
      <c r="IN271" s="56">
        <f t="shared" si="2329"/>
        <v>0</v>
      </c>
      <c r="IO271" s="56">
        <f t="shared" si="2329"/>
        <v>0</v>
      </c>
      <c r="IP271" s="56">
        <f t="shared" si="2329"/>
        <v>0</v>
      </c>
      <c r="IQ271" s="56">
        <f t="shared" si="2329"/>
        <v>0</v>
      </c>
      <c r="IR271" s="57">
        <f t="shared" ref="IR271:IV271" si="2330">SUM(IR272:IR277)</f>
        <v>0</v>
      </c>
      <c r="IS271" s="56">
        <f t="shared" si="2330"/>
        <v>0</v>
      </c>
      <c r="IT271" s="56">
        <f t="shared" si="2330"/>
        <v>0</v>
      </c>
      <c r="IU271" s="56">
        <f t="shared" si="2330"/>
        <v>0</v>
      </c>
      <c r="IV271" s="107">
        <f t="shared" si="2330"/>
        <v>0</v>
      </c>
      <c r="IW271" s="57">
        <f t="shared" ref="IW271:JG271" si="2331">SUM(IW272:IW277)</f>
        <v>0</v>
      </c>
      <c r="IX271" s="56">
        <f t="shared" si="2331"/>
        <v>0</v>
      </c>
      <c r="IY271" s="56">
        <f t="shared" si="2331"/>
        <v>0</v>
      </c>
      <c r="IZ271" s="56">
        <f t="shared" si="2331"/>
        <v>0</v>
      </c>
      <c r="JA271" s="56">
        <f t="shared" si="2331"/>
        <v>0</v>
      </c>
      <c r="JB271" s="56">
        <f t="shared" si="2331"/>
        <v>0</v>
      </c>
      <c r="JC271" s="56">
        <f t="shared" si="2331"/>
        <v>0</v>
      </c>
      <c r="JD271" s="56">
        <f t="shared" si="2331"/>
        <v>0</v>
      </c>
      <c r="JE271" s="56">
        <f t="shared" si="2331"/>
        <v>0</v>
      </c>
      <c r="JF271" s="56">
        <f t="shared" si="2331"/>
        <v>0</v>
      </c>
      <c r="JG271" s="56">
        <f t="shared" si="2331"/>
        <v>0</v>
      </c>
      <c r="JH271" s="57">
        <f t="shared" ref="JH271:JL271" si="2332">SUM(JH272:JH277)</f>
        <v>0</v>
      </c>
      <c r="JI271" s="56">
        <f t="shared" si="2332"/>
        <v>0</v>
      </c>
      <c r="JJ271" s="56">
        <f t="shared" si="2332"/>
        <v>0</v>
      </c>
      <c r="JK271" s="56">
        <f t="shared" si="2332"/>
        <v>0</v>
      </c>
      <c r="JL271" s="107">
        <f t="shared" si="2332"/>
        <v>0</v>
      </c>
      <c r="JM271" s="57">
        <f t="shared" ref="JM271:JW271" si="2333">SUM(JM272:JM277)</f>
        <v>0</v>
      </c>
      <c r="JN271" s="56">
        <f t="shared" si="2333"/>
        <v>0</v>
      </c>
      <c r="JO271" s="56">
        <f t="shared" si="2333"/>
        <v>0</v>
      </c>
      <c r="JP271" s="56">
        <f t="shared" si="2333"/>
        <v>0</v>
      </c>
      <c r="JQ271" s="56">
        <f t="shared" si="2333"/>
        <v>0</v>
      </c>
      <c r="JR271" s="56">
        <f t="shared" si="2333"/>
        <v>0</v>
      </c>
      <c r="JS271" s="56">
        <f t="shared" si="2333"/>
        <v>0</v>
      </c>
      <c r="JT271" s="56">
        <f t="shared" si="2333"/>
        <v>0</v>
      </c>
      <c r="JU271" s="56">
        <f t="shared" si="2333"/>
        <v>0</v>
      </c>
      <c r="JV271" s="56">
        <f t="shared" si="2333"/>
        <v>0</v>
      </c>
      <c r="JW271" s="56">
        <f t="shared" si="2333"/>
        <v>0</v>
      </c>
      <c r="JX271" s="57">
        <f t="shared" ref="JX271:KB271" si="2334">SUM(JX272:JX277)</f>
        <v>0</v>
      </c>
      <c r="JY271" s="56">
        <f t="shared" si="2334"/>
        <v>0</v>
      </c>
      <c r="JZ271" s="56">
        <f t="shared" si="2334"/>
        <v>0</v>
      </c>
      <c r="KA271" s="56">
        <f t="shared" si="2334"/>
        <v>0</v>
      </c>
      <c r="KB271" s="107">
        <f t="shared" si="2334"/>
        <v>0</v>
      </c>
      <c r="KC271" s="57">
        <f t="shared" ref="KC271:KM271" si="2335">SUM(KC272:KC277)</f>
        <v>0</v>
      </c>
      <c r="KD271" s="56">
        <f t="shared" si="2335"/>
        <v>0</v>
      </c>
      <c r="KE271" s="56">
        <f t="shared" si="2335"/>
        <v>0</v>
      </c>
      <c r="KF271" s="56">
        <f t="shared" si="2335"/>
        <v>0</v>
      </c>
      <c r="KG271" s="56">
        <f t="shared" si="2335"/>
        <v>0</v>
      </c>
      <c r="KH271" s="56">
        <f t="shared" si="2335"/>
        <v>0</v>
      </c>
      <c r="KI271" s="56">
        <f t="shared" si="2335"/>
        <v>0</v>
      </c>
      <c r="KJ271" s="56">
        <f t="shared" si="2335"/>
        <v>0</v>
      </c>
      <c r="KK271" s="56">
        <f t="shared" si="2335"/>
        <v>0</v>
      </c>
      <c r="KL271" s="56">
        <f t="shared" si="2335"/>
        <v>0</v>
      </c>
      <c r="KM271" s="56">
        <f t="shared" si="2335"/>
        <v>0</v>
      </c>
      <c r="KN271" s="57">
        <f t="shared" ref="KN271:KQ271" si="2336">SUM(KN272:KN277)</f>
        <v>0</v>
      </c>
      <c r="KO271" s="56">
        <f t="shared" si="2336"/>
        <v>0</v>
      </c>
      <c r="KP271" s="56">
        <f t="shared" si="2336"/>
        <v>0</v>
      </c>
      <c r="KQ271" s="56">
        <f t="shared" si="2336"/>
        <v>0</v>
      </c>
      <c r="KR271" s="56">
        <f t="shared" ref="KR271:LA271" si="2337">SUM(KR272:KR277)</f>
        <v>0</v>
      </c>
      <c r="KS271" s="56">
        <f t="shared" si="2337"/>
        <v>0</v>
      </c>
      <c r="KT271" s="56">
        <f t="shared" si="2337"/>
        <v>0</v>
      </c>
      <c r="KU271" s="56">
        <f t="shared" si="2337"/>
        <v>0</v>
      </c>
      <c r="KV271" s="56">
        <f t="shared" si="2337"/>
        <v>0</v>
      </c>
      <c r="KW271" s="56">
        <f t="shared" si="2337"/>
        <v>0</v>
      </c>
      <c r="KX271" s="56">
        <f t="shared" si="2337"/>
        <v>0</v>
      </c>
      <c r="KY271" s="56">
        <f t="shared" si="2337"/>
        <v>0</v>
      </c>
      <c r="KZ271" s="56">
        <f t="shared" si="2337"/>
        <v>0</v>
      </c>
      <c r="LA271" s="56">
        <f t="shared" si="2337"/>
        <v>0</v>
      </c>
      <c r="LB271" s="107">
        <f t="shared" ref="LB271" si="2338">SUM(LB272:LB277)</f>
        <v>0</v>
      </c>
      <c r="LC271" s="150">
        <f t="shared" ref="LC271:LN271" si="2339">SUM(LC272:LC277)</f>
        <v>0</v>
      </c>
      <c r="LD271" s="57">
        <f t="shared" si="2339"/>
        <v>0</v>
      </c>
      <c r="LE271" s="56">
        <f t="shared" si="2339"/>
        <v>0</v>
      </c>
      <c r="LF271" s="56">
        <f t="shared" si="2339"/>
        <v>0</v>
      </c>
      <c r="LG271" s="56">
        <f t="shared" si="2339"/>
        <v>0</v>
      </c>
      <c r="LH271" s="56">
        <f t="shared" si="2339"/>
        <v>0</v>
      </c>
      <c r="LI271" s="56">
        <f t="shared" si="2339"/>
        <v>0</v>
      </c>
      <c r="LJ271" s="56">
        <f t="shared" si="2339"/>
        <v>0</v>
      </c>
      <c r="LK271" s="56">
        <f t="shared" si="2339"/>
        <v>0</v>
      </c>
      <c r="LL271" s="56">
        <f t="shared" si="2339"/>
        <v>0</v>
      </c>
      <c r="LM271" s="56">
        <f t="shared" si="2339"/>
        <v>0</v>
      </c>
      <c r="LN271" s="56">
        <f t="shared" si="2339"/>
        <v>0</v>
      </c>
      <c r="LO271" s="57">
        <f t="shared" ref="LO271:LS271" si="2340">SUM(LO272:LO277)</f>
        <v>0</v>
      </c>
      <c r="LP271" s="56">
        <f t="shared" si="2340"/>
        <v>0</v>
      </c>
      <c r="LQ271" s="56">
        <f t="shared" si="2340"/>
        <v>0</v>
      </c>
      <c r="LR271" s="56">
        <f t="shared" si="2340"/>
        <v>0</v>
      </c>
      <c r="LS271" s="107">
        <f t="shared" si="2340"/>
        <v>0</v>
      </c>
      <c r="LT271" s="57">
        <f t="shared" ref="LT271:MD271" si="2341">SUM(LT272:LT277)</f>
        <v>0</v>
      </c>
      <c r="LU271" s="56">
        <f t="shared" si="2341"/>
        <v>0</v>
      </c>
      <c r="LV271" s="56">
        <f t="shared" si="2341"/>
        <v>0</v>
      </c>
      <c r="LW271" s="56">
        <f t="shared" si="2341"/>
        <v>0</v>
      </c>
      <c r="LX271" s="56">
        <f t="shared" si="2341"/>
        <v>0</v>
      </c>
      <c r="LY271" s="56">
        <f t="shared" si="2341"/>
        <v>0</v>
      </c>
      <c r="LZ271" s="56">
        <f t="shared" si="2341"/>
        <v>0</v>
      </c>
      <c r="MA271" s="56">
        <f t="shared" si="2341"/>
        <v>0</v>
      </c>
      <c r="MB271" s="56">
        <f t="shared" si="2341"/>
        <v>0</v>
      </c>
      <c r="MC271" s="56">
        <f t="shared" si="2341"/>
        <v>0</v>
      </c>
      <c r="MD271" s="56">
        <f t="shared" si="2341"/>
        <v>0</v>
      </c>
      <c r="ME271" s="57">
        <f t="shared" ref="ME271:MI271" si="2342">SUM(ME272:ME277)</f>
        <v>0</v>
      </c>
      <c r="MF271" s="56">
        <f t="shared" si="2342"/>
        <v>0</v>
      </c>
      <c r="MG271" s="56">
        <f t="shared" si="2342"/>
        <v>0</v>
      </c>
      <c r="MH271" s="56">
        <f t="shared" si="2342"/>
        <v>0</v>
      </c>
      <c r="MI271" s="107">
        <f t="shared" si="2342"/>
        <v>0</v>
      </c>
      <c r="MJ271" s="57">
        <f t="shared" ref="MJ271:MT271" si="2343">SUM(MJ272:MJ277)</f>
        <v>0</v>
      </c>
      <c r="MK271" s="56">
        <f t="shared" si="2343"/>
        <v>0</v>
      </c>
      <c r="ML271" s="56">
        <f t="shared" si="2343"/>
        <v>0</v>
      </c>
      <c r="MM271" s="56">
        <f t="shared" si="2343"/>
        <v>0</v>
      </c>
      <c r="MN271" s="56">
        <f t="shared" si="2343"/>
        <v>0</v>
      </c>
      <c r="MO271" s="56">
        <f t="shared" si="2343"/>
        <v>0</v>
      </c>
      <c r="MP271" s="56">
        <f t="shared" si="2343"/>
        <v>0</v>
      </c>
      <c r="MQ271" s="56">
        <f t="shared" si="2343"/>
        <v>0</v>
      </c>
      <c r="MR271" s="56">
        <f t="shared" si="2343"/>
        <v>0</v>
      </c>
      <c r="MS271" s="56">
        <f t="shared" si="2343"/>
        <v>0</v>
      </c>
      <c r="MT271" s="56">
        <f t="shared" si="2343"/>
        <v>0</v>
      </c>
      <c r="MU271" s="57">
        <f t="shared" ref="MU271:MY271" si="2344">SUM(MU272:MU277)</f>
        <v>0</v>
      </c>
      <c r="MV271" s="56">
        <f t="shared" si="2344"/>
        <v>0</v>
      </c>
      <c r="MW271" s="56">
        <f t="shared" si="2344"/>
        <v>0</v>
      </c>
      <c r="MX271" s="56">
        <f t="shared" si="2344"/>
        <v>0</v>
      </c>
      <c r="MY271" s="107">
        <f t="shared" si="2344"/>
        <v>0</v>
      </c>
      <c r="MZ271" s="57">
        <f t="shared" ref="MZ271:NJ271" si="2345">SUM(MZ272:MZ277)</f>
        <v>0</v>
      </c>
      <c r="NA271" s="56">
        <f t="shared" si="2345"/>
        <v>0</v>
      </c>
      <c r="NB271" s="56">
        <f t="shared" si="2345"/>
        <v>0</v>
      </c>
      <c r="NC271" s="56">
        <f t="shared" si="2345"/>
        <v>0</v>
      </c>
      <c r="ND271" s="56">
        <f t="shared" si="2345"/>
        <v>0</v>
      </c>
      <c r="NE271" s="56">
        <f t="shared" si="2345"/>
        <v>0</v>
      </c>
      <c r="NF271" s="56">
        <f t="shared" si="2345"/>
        <v>0</v>
      </c>
      <c r="NG271" s="56">
        <f t="shared" si="2345"/>
        <v>0</v>
      </c>
      <c r="NH271" s="56">
        <f t="shared" si="2345"/>
        <v>0</v>
      </c>
      <c r="NI271" s="56">
        <f t="shared" si="2345"/>
        <v>0</v>
      </c>
      <c r="NJ271" s="56">
        <f t="shared" si="2345"/>
        <v>0</v>
      </c>
      <c r="NK271" s="57">
        <f t="shared" ref="NK271:NO271" si="2346">SUM(NK272:NK277)</f>
        <v>0</v>
      </c>
      <c r="NL271" s="56">
        <f t="shared" si="2346"/>
        <v>0</v>
      </c>
      <c r="NM271" s="56">
        <f t="shared" si="2346"/>
        <v>0</v>
      </c>
      <c r="NN271" s="56">
        <f t="shared" si="2346"/>
        <v>0</v>
      </c>
      <c r="NO271" s="107">
        <f t="shared" si="2346"/>
        <v>0</v>
      </c>
      <c r="NP271" s="57">
        <f t="shared" ref="NP271:NZ271" si="2347">SUM(NP272:NP277)</f>
        <v>0</v>
      </c>
      <c r="NQ271" s="56">
        <f t="shared" si="2347"/>
        <v>0</v>
      </c>
      <c r="NR271" s="56">
        <f t="shared" si="2347"/>
        <v>0</v>
      </c>
      <c r="NS271" s="56">
        <f t="shared" si="2347"/>
        <v>0</v>
      </c>
      <c r="NT271" s="56">
        <f t="shared" si="2347"/>
        <v>0</v>
      </c>
      <c r="NU271" s="56">
        <f t="shared" si="2347"/>
        <v>0</v>
      </c>
      <c r="NV271" s="56">
        <f t="shared" si="2347"/>
        <v>0</v>
      </c>
      <c r="NW271" s="56">
        <f t="shared" si="2347"/>
        <v>0</v>
      </c>
      <c r="NX271" s="56">
        <f t="shared" si="2347"/>
        <v>0</v>
      </c>
      <c r="NY271" s="56">
        <f t="shared" si="2347"/>
        <v>0</v>
      </c>
      <c r="NZ271" s="56">
        <f t="shared" si="2347"/>
        <v>0</v>
      </c>
      <c r="OA271" s="57">
        <f t="shared" ref="OA271:OE271" si="2348">SUM(OA272:OA277)</f>
        <v>0</v>
      </c>
      <c r="OB271" s="56">
        <f t="shared" si="2348"/>
        <v>0</v>
      </c>
      <c r="OC271" s="56">
        <f t="shared" si="2348"/>
        <v>0</v>
      </c>
      <c r="OD271" s="56">
        <f t="shared" si="2348"/>
        <v>0</v>
      </c>
      <c r="OE271" s="107">
        <f t="shared" si="2348"/>
        <v>0</v>
      </c>
      <c r="OF271" s="57">
        <f t="shared" ref="OF271:OP271" si="2349">SUM(OF272:OF277)</f>
        <v>0</v>
      </c>
      <c r="OG271" s="56">
        <f t="shared" si="2349"/>
        <v>0</v>
      </c>
      <c r="OH271" s="56">
        <f t="shared" si="2349"/>
        <v>0</v>
      </c>
      <c r="OI271" s="56">
        <f t="shared" si="2349"/>
        <v>0</v>
      </c>
      <c r="OJ271" s="56">
        <f t="shared" si="2349"/>
        <v>0</v>
      </c>
      <c r="OK271" s="56">
        <f t="shared" si="2349"/>
        <v>0</v>
      </c>
      <c r="OL271" s="56">
        <f t="shared" si="2349"/>
        <v>0</v>
      </c>
      <c r="OM271" s="56">
        <f t="shared" si="2349"/>
        <v>0</v>
      </c>
      <c r="ON271" s="56">
        <f t="shared" si="2349"/>
        <v>0</v>
      </c>
      <c r="OO271" s="56">
        <f t="shared" si="2349"/>
        <v>0</v>
      </c>
      <c r="OP271" s="56">
        <f t="shared" si="2349"/>
        <v>0</v>
      </c>
      <c r="OQ271" s="57">
        <f t="shared" ref="OQ271:OU271" si="2350">SUM(OQ272:OQ277)</f>
        <v>0</v>
      </c>
      <c r="OR271" s="56">
        <f t="shared" si="2350"/>
        <v>0</v>
      </c>
      <c r="OS271" s="56">
        <f t="shared" si="2350"/>
        <v>0</v>
      </c>
      <c r="OT271" s="56">
        <f t="shared" si="2350"/>
        <v>0</v>
      </c>
      <c r="OU271" s="107">
        <f t="shared" si="2350"/>
        <v>0</v>
      </c>
      <c r="OV271" s="57">
        <f t="shared" ref="OV271:PF271" si="2351">SUM(OV272:OV277)</f>
        <v>0</v>
      </c>
      <c r="OW271" s="56">
        <f t="shared" si="2351"/>
        <v>0</v>
      </c>
      <c r="OX271" s="56">
        <f t="shared" si="2351"/>
        <v>0</v>
      </c>
      <c r="OY271" s="56">
        <f t="shared" si="2351"/>
        <v>0</v>
      </c>
      <c r="OZ271" s="56">
        <f t="shared" si="2351"/>
        <v>0</v>
      </c>
      <c r="PA271" s="56">
        <f t="shared" si="2351"/>
        <v>0</v>
      </c>
      <c r="PB271" s="56">
        <f t="shared" si="2351"/>
        <v>0</v>
      </c>
      <c r="PC271" s="56">
        <f t="shared" si="2351"/>
        <v>0</v>
      </c>
      <c r="PD271" s="56">
        <f t="shared" si="2351"/>
        <v>0</v>
      </c>
      <c r="PE271" s="56">
        <f t="shared" si="2351"/>
        <v>0</v>
      </c>
      <c r="PF271" s="56">
        <f t="shared" si="2351"/>
        <v>0</v>
      </c>
      <c r="PG271" s="57">
        <f t="shared" ref="PG271:PK271" si="2352">SUM(PG272:PG277)</f>
        <v>0</v>
      </c>
      <c r="PH271" s="56">
        <f t="shared" si="2352"/>
        <v>0</v>
      </c>
      <c r="PI271" s="56">
        <f t="shared" si="2352"/>
        <v>0</v>
      </c>
      <c r="PJ271" s="56">
        <f t="shared" si="2352"/>
        <v>0</v>
      </c>
      <c r="PK271" s="107">
        <f t="shared" si="2352"/>
        <v>0</v>
      </c>
      <c r="PL271" s="57">
        <f t="shared" ref="PL271:PV271" si="2353">SUM(PL272:PL277)</f>
        <v>0</v>
      </c>
      <c r="PM271" s="56">
        <f t="shared" si="2353"/>
        <v>0</v>
      </c>
      <c r="PN271" s="56">
        <f t="shared" si="2353"/>
        <v>0</v>
      </c>
      <c r="PO271" s="56">
        <f t="shared" si="2353"/>
        <v>0</v>
      </c>
      <c r="PP271" s="56">
        <f t="shared" si="2353"/>
        <v>0</v>
      </c>
      <c r="PQ271" s="56">
        <f t="shared" si="2353"/>
        <v>0</v>
      </c>
      <c r="PR271" s="56">
        <f t="shared" si="2353"/>
        <v>0</v>
      </c>
      <c r="PS271" s="56">
        <f t="shared" si="2353"/>
        <v>0</v>
      </c>
      <c r="PT271" s="56">
        <f t="shared" si="2353"/>
        <v>0</v>
      </c>
      <c r="PU271" s="56">
        <f t="shared" si="2353"/>
        <v>0</v>
      </c>
      <c r="PV271" s="56">
        <f t="shared" si="2353"/>
        <v>0</v>
      </c>
      <c r="PW271" s="57">
        <f t="shared" ref="PW271:QA271" si="2354">SUM(PW272:PW277)</f>
        <v>0</v>
      </c>
      <c r="PX271" s="56">
        <f t="shared" si="2354"/>
        <v>0</v>
      </c>
      <c r="PY271" s="56">
        <f t="shared" si="2354"/>
        <v>0</v>
      </c>
      <c r="PZ271" s="56">
        <f t="shared" si="2354"/>
        <v>0</v>
      </c>
      <c r="QA271" s="107">
        <f t="shared" si="2354"/>
        <v>0</v>
      </c>
      <c r="QB271" s="57">
        <f t="shared" ref="QB271:QL271" si="2355">SUM(QB272:QB277)</f>
        <v>0</v>
      </c>
      <c r="QC271" s="56">
        <f t="shared" si="2355"/>
        <v>0</v>
      </c>
      <c r="QD271" s="56">
        <f t="shared" si="2355"/>
        <v>0</v>
      </c>
      <c r="QE271" s="56">
        <f t="shared" si="2355"/>
        <v>0</v>
      </c>
      <c r="QF271" s="56">
        <f t="shared" si="2355"/>
        <v>0</v>
      </c>
      <c r="QG271" s="56">
        <f t="shared" si="2355"/>
        <v>0</v>
      </c>
      <c r="QH271" s="56">
        <f t="shared" si="2355"/>
        <v>0</v>
      </c>
      <c r="QI271" s="56">
        <f t="shared" si="2355"/>
        <v>0</v>
      </c>
      <c r="QJ271" s="56">
        <f t="shared" si="2355"/>
        <v>0</v>
      </c>
      <c r="QK271" s="56">
        <f t="shared" si="2355"/>
        <v>0</v>
      </c>
      <c r="QL271" s="56">
        <f t="shared" si="2355"/>
        <v>0</v>
      </c>
      <c r="QM271" s="57">
        <f t="shared" ref="QM271:QQ271" si="2356">SUM(QM272:QM277)</f>
        <v>0</v>
      </c>
      <c r="QN271" s="56">
        <f t="shared" si="2356"/>
        <v>0</v>
      </c>
      <c r="QO271" s="56">
        <f t="shared" si="2356"/>
        <v>0</v>
      </c>
      <c r="QP271" s="56">
        <f t="shared" si="2356"/>
        <v>0</v>
      </c>
      <c r="QQ271" s="107">
        <f t="shared" si="2356"/>
        <v>0</v>
      </c>
      <c r="QR271" s="57">
        <f t="shared" ref="QR271:RB271" si="2357">SUM(QR272:QR277)</f>
        <v>0</v>
      </c>
      <c r="QS271" s="56">
        <f t="shared" si="2357"/>
        <v>0</v>
      </c>
      <c r="QT271" s="56">
        <f t="shared" si="2357"/>
        <v>0</v>
      </c>
      <c r="QU271" s="56">
        <f t="shared" si="2357"/>
        <v>0</v>
      </c>
      <c r="QV271" s="56">
        <f t="shared" si="2357"/>
        <v>0</v>
      </c>
      <c r="QW271" s="56">
        <f t="shared" si="2357"/>
        <v>0</v>
      </c>
      <c r="QX271" s="56">
        <f t="shared" si="2357"/>
        <v>0</v>
      </c>
      <c r="QY271" s="56">
        <f t="shared" si="2357"/>
        <v>0</v>
      </c>
      <c r="QZ271" s="56">
        <f t="shared" si="2357"/>
        <v>0</v>
      </c>
      <c r="RA271" s="56">
        <f t="shared" si="2357"/>
        <v>0</v>
      </c>
      <c r="RB271" s="56">
        <f t="shared" si="2357"/>
        <v>0</v>
      </c>
      <c r="RC271" s="57">
        <f t="shared" ref="RC271:RF271" si="2358">SUM(RC272:RC277)</f>
        <v>0</v>
      </c>
      <c r="RD271" s="56">
        <f t="shared" si="2358"/>
        <v>0</v>
      </c>
      <c r="RE271" s="56">
        <f t="shared" si="2358"/>
        <v>0</v>
      </c>
      <c r="RF271" s="56">
        <f t="shared" si="2358"/>
        <v>0</v>
      </c>
      <c r="RG271" s="56">
        <f t="shared" ref="RG271:RP271" si="2359">SUM(RG272:RG277)</f>
        <v>0</v>
      </c>
      <c r="RH271" s="56">
        <f t="shared" si="2359"/>
        <v>0</v>
      </c>
      <c r="RI271" s="56">
        <f t="shared" si="2359"/>
        <v>0</v>
      </c>
      <c r="RJ271" s="56">
        <f t="shared" si="2359"/>
        <v>0</v>
      </c>
      <c r="RK271" s="56">
        <f t="shared" si="2359"/>
        <v>0</v>
      </c>
      <c r="RL271" s="56">
        <f t="shared" si="2359"/>
        <v>0</v>
      </c>
      <c r="RM271" s="56">
        <f t="shared" si="2359"/>
        <v>0</v>
      </c>
      <c r="RN271" s="56">
        <f t="shared" si="2359"/>
        <v>0</v>
      </c>
      <c r="RO271" s="56">
        <f t="shared" si="2359"/>
        <v>0</v>
      </c>
      <c r="RP271" s="56">
        <f t="shared" si="2359"/>
        <v>0</v>
      </c>
      <c r="RQ271" s="107">
        <f t="shared" ref="RQ271" si="2360">SUM(RQ272:RQ277)</f>
        <v>0</v>
      </c>
      <c r="RR271" s="150">
        <f t="shared" ref="RR271:SC271" si="2361">SUM(RR272:RR277)</f>
        <v>0</v>
      </c>
      <c r="RS271" s="57">
        <f t="shared" si="2361"/>
        <v>0</v>
      </c>
      <c r="RT271" s="56">
        <f t="shared" si="2361"/>
        <v>0</v>
      </c>
      <c r="RU271" s="56">
        <f t="shared" si="2361"/>
        <v>0</v>
      </c>
      <c r="RV271" s="56">
        <f t="shared" si="2361"/>
        <v>0</v>
      </c>
      <c r="RW271" s="56">
        <f t="shared" si="2361"/>
        <v>0</v>
      </c>
      <c r="RX271" s="56">
        <f t="shared" si="2361"/>
        <v>0</v>
      </c>
      <c r="RY271" s="56">
        <f t="shared" si="2361"/>
        <v>0</v>
      </c>
      <c r="RZ271" s="56">
        <f t="shared" si="2361"/>
        <v>0</v>
      </c>
      <c r="SA271" s="56">
        <f t="shared" si="2361"/>
        <v>0</v>
      </c>
      <c r="SB271" s="56">
        <f t="shared" si="2361"/>
        <v>0</v>
      </c>
      <c r="SC271" s="56">
        <f t="shared" si="2361"/>
        <v>0</v>
      </c>
      <c r="SD271" s="57">
        <f t="shared" ref="SD271:SH271" si="2362">SUM(SD272:SD277)</f>
        <v>0</v>
      </c>
      <c r="SE271" s="56">
        <f t="shared" si="2362"/>
        <v>0</v>
      </c>
      <c r="SF271" s="56">
        <f t="shared" si="2362"/>
        <v>0</v>
      </c>
      <c r="SG271" s="56">
        <f t="shared" si="2362"/>
        <v>0</v>
      </c>
      <c r="SH271" s="107">
        <f t="shared" si="2362"/>
        <v>0</v>
      </c>
      <c r="SI271" s="57">
        <f t="shared" ref="SI271:SS271" si="2363">SUM(SI272:SI277)</f>
        <v>0</v>
      </c>
      <c r="SJ271" s="56">
        <f t="shared" si="2363"/>
        <v>0</v>
      </c>
      <c r="SK271" s="56">
        <f t="shared" si="2363"/>
        <v>0</v>
      </c>
      <c r="SL271" s="56">
        <f t="shared" si="2363"/>
        <v>0</v>
      </c>
      <c r="SM271" s="56">
        <f t="shared" si="2363"/>
        <v>0</v>
      </c>
      <c r="SN271" s="56">
        <f t="shared" si="2363"/>
        <v>0</v>
      </c>
      <c r="SO271" s="56">
        <f t="shared" si="2363"/>
        <v>0</v>
      </c>
      <c r="SP271" s="56">
        <f t="shared" si="2363"/>
        <v>0</v>
      </c>
      <c r="SQ271" s="56">
        <f t="shared" si="2363"/>
        <v>0</v>
      </c>
      <c r="SR271" s="56">
        <f t="shared" si="2363"/>
        <v>0</v>
      </c>
      <c r="SS271" s="56">
        <f t="shared" si="2363"/>
        <v>0</v>
      </c>
      <c r="ST271" s="57">
        <f t="shared" ref="ST271:SX271" si="2364">SUM(ST272:ST277)</f>
        <v>0</v>
      </c>
      <c r="SU271" s="56">
        <f t="shared" si="2364"/>
        <v>0</v>
      </c>
      <c r="SV271" s="56">
        <f t="shared" si="2364"/>
        <v>0</v>
      </c>
      <c r="SW271" s="56">
        <f t="shared" si="2364"/>
        <v>0</v>
      </c>
      <c r="SX271" s="107">
        <f t="shared" si="2364"/>
        <v>0</v>
      </c>
      <c r="SY271" s="57">
        <f t="shared" ref="SY271:TI271" si="2365">SUM(SY272:SY277)</f>
        <v>0</v>
      </c>
      <c r="SZ271" s="56">
        <f t="shared" si="2365"/>
        <v>0</v>
      </c>
      <c r="TA271" s="56">
        <f t="shared" si="2365"/>
        <v>0</v>
      </c>
      <c r="TB271" s="56">
        <f t="shared" si="2365"/>
        <v>0</v>
      </c>
      <c r="TC271" s="56">
        <f t="shared" si="2365"/>
        <v>0</v>
      </c>
      <c r="TD271" s="56">
        <f t="shared" si="2365"/>
        <v>0</v>
      </c>
      <c r="TE271" s="56">
        <f t="shared" si="2365"/>
        <v>0</v>
      </c>
      <c r="TF271" s="56">
        <f t="shared" si="2365"/>
        <v>0</v>
      </c>
      <c r="TG271" s="56">
        <f t="shared" si="2365"/>
        <v>0</v>
      </c>
      <c r="TH271" s="56">
        <f t="shared" si="2365"/>
        <v>0</v>
      </c>
      <c r="TI271" s="56">
        <f t="shared" si="2365"/>
        <v>0</v>
      </c>
      <c r="TJ271" s="57">
        <f t="shared" ref="TJ271:TN271" si="2366">SUM(TJ272:TJ277)</f>
        <v>0</v>
      </c>
      <c r="TK271" s="56">
        <f t="shared" si="2366"/>
        <v>0</v>
      </c>
      <c r="TL271" s="56">
        <f t="shared" si="2366"/>
        <v>0</v>
      </c>
      <c r="TM271" s="56">
        <f t="shared" si="2366"/>
        <v>0</v>
      </c>
      <c r="TN271" s="107">
        <f t="shared" si="2366"/>
        <v>0</v>
      </c>
      <c r="TO271" s="57">
        <f t="shared" ref="TO271:TY271" si="2367">SUM(TO272:TO277)</f>
        <v>0</v>
      </c>
      <c r="TP271" s="56">
        <f t="shared" si="2367"/>
        <v>0</v>
      </c>
      <c r="TQ271" s="56">
        <f t="shared" si="2367"/>
        <v>0</v>
      </c>
      <c r="TR271" s="56">
        <f t="shared" si="2367"/>
        <v>0</v>
      </c>
      <c r="TS271" s="56">
        <f t="shared" si="2367"/>
        <v>0</v>
      </c>
      <c r="TT271" s="56">
        <f t="shared" si="2367"/>
        <v>0</v>
      </c>
      <c r="TU271" s="56">
        <f t="shared" si="2367"/>
        <v>0</v>
      </c>
      <c r="TV271" s="56">
        <f t="shared" si="2367"/>
        <v>0</v>
      </c>
      <c r="TW271" s="56">
        <f t="shared" si="2367"/>
        <v>0</v>
      </c>
      <c r="TX271" s="56">
        <f t="shared" si="2367"/>
        <v>0</v>
      </c>
      <c r="TY271" s="56">
        <f t="shared" si="2367"/>
        <v>0</v>
      </c>
      <c r="TZ271" s="57">
        <f t="shared" ref="TZ271:UD271" si="2368">SUM(TZ272:TZ277)</f>
        <v>0</v>
      </c>
      <c r="UA271" s="56">
        <f t="shared" si="2368"/>
        <v>0</v>
      </c>
      <c r="UB271" s="56">
        <f t="shared" si="2368"/>
        <v>0</v>
      </c>
      <c r="UC271" s="56">
        <f t="shared" si="2368"/>
        <v>0</v>
      </c>
      <c r="UD271" s="107">
        <f t="shared" si="2368"/>
        <v>0</v>
      </c>
      <c r="UE271" s="57">
        <f t="shared" ref="UE271:UO271" si="2369">SUM(UE272:UE277)</f>
        <v>0</v>
      </c>
      <c r="UF271" s="56">
        <f t="shared" si="2369"/>
        <v>0</v>
      </c>
      <c r="UG271" s="56">
        <f t="shared" si="2369"/>
        <v>0</v>
      </c>
      <c r="UH271" s="56">
        <f t="shared" si="2369"/>
        <v>0</v>
      </c>
      <c r="UI271" s="56">
        <f t="shared" si="2369"/>
        <v>0</v>
      </c>
      <c r="UJ271" s="56">
        <f t="shared" si="2369"/>
        <v>0</v>
      </c>
      <c r="UK271" s="56">
        <f t="shared" si="2369"/>
        <v>0</v>
      </c>
      <c r="UL271" s="56">
        <f t="shared" si="2369"/>
        <v>0</v>
      </c>
      <c r="UM271" s="56">
        <f t="shared" si="2369"/>
        <v>0</v>
      </c>
      <c r="UN271" s="56">
        <f t="shared" si="2369"/>
        <v>0</v>
      </c>
      <c r="UO271" s="56">
        <f t="shared" si="2369"/>
        <v>0</v>
      </c>
      <c r="UP271" s="57">
        <f t="shared" ref="UP271:US271" si="2370">SUM(UP272:UP277)</f>
        <v>0</v>
      </c>
      <c r="UQ271" s="56">
        <f t="shared" si="2370"/>
        <v>0</v>
      </c>
      <c r="UR271" s="56">
        <f t="shared" si="2370"/>
        <v>0</v>
      </c>
      <c r="US271" s="56">
        <f t="shared" si="2370"/>
        <v>0</v>
      </c>
      <c r="UT271" s="56">
        <f t="shared" ref="UT271:VC271" si="2371">SUM(UT272:UT277)</f>
        <v>0</v>
      </c>
      <c r="UU271" s="56">
        <f t="shared" si="2371"/>
        <v>0</v>
      </c>
      <c r="UV271" s="56">
        <f t="shared" si="2371"/>
        <v>0</v>
      </c>
      <c r="UW271" s="56">
        <f t="shared" si="2371"/>
        <v>0</v>
      </c>
      <c r="UX271" s="56">
        <f t="shared" si="2371"/>
        <v>0</v>
      </c>
      <c r="UY271" s="56">
        <f t="shared" si="2371"/>
        <v>0</v>
      </c>
      <c r="UZ271" s="56">
        <f t="shared" si="2371"/>
        <v>0</v>
      </c>
      <c r="VA271" s="56">
        <f t="shared" si="2371"/>
        <v>0</v>
      </c>
      <c r="VB271" s="56">
        <f t="shared" si="2371"/>
        <v>0</v>
      </c>
      <c r="VC271" s="56">
        <f t="shared" si="2371"/>
        <v>0</v>
      </c>
      <c r="VD271" s="107">
        <f t="shared" ref="VD271" si="2372">SUM(VD272:VD277)</f>
        <v>0</v>
      </c>
      <c r="VE271" s="9" t="str">
        <f t="shared" si="2267"/>
        <v>-</v>
      </c>
    </row>
    <row r="272" spans="1:577" ht="20.149999999999999" customHeight="1">
      <c r="A272" s="21"/>
      <c r="B272" s="21"/>
      <c r="C272" s="22">
        <v>65061</v>
      </c>
      <c r="D272" s="23" t="s">
        <v>250</v>
      </c>
      <c r="E272" s="191">
        <f t="shared" ref="E272:E277" si="2373">SUM(F272:I272)</f>
        <v>0</v>
      </c>
      <c r="F272" s="192"/>
      <c r="G272" s="192"/>
      <c r="H272" s="193"/>
      <c r="I272" s="227"/>
      <c r="J272" s="239">
        <f t="shared" ref="J272:J277" si="2374">SUM(K272:Y272)</f>
        <v>0</v>
      </c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9"/>
      <c r="V272" s="58"/>
      <c r="W272" s="58"/>
      <c r="X272" s="58"/>
      <c r="Y272" s="108"/>
      <c r="Z272" s="167">
        <f t="shared" ref="Z272:Z277" si="2375">SUM(AA272:AO272)</f>
        <v>0</v>
      </c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/>
      <c r="AL272" s="58"/>
      <c r="AM272" s="58"/>
      <c r="AN272" s="58"/>
      <c r="AO272" s="108"/>
      <c r="AP272" s="167">
        <f t="shared" ref="AP272:AP277" si="2376">SUM(AQ272:BE272)</f>
        <v>0</v>
      </c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9"/>
      <c r="BB272" s="58"/>
      <c r="BC272" s="58"/>
      <c r="BD272" s="58"/>
      <c r="BE272" s="108"/>
      <c r="BF272" s="167">
        <f t="shared" ref="BF272:BF277" si="2377">SUM(BG272:BU272)</f>
        <v>0</v>
      </c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9"/>
      <c r="BR272" s="58"/>
      <c r="BS272" s="58"/>
      <c r="BT272" s="58"/>
      <c r="BU272" s="108"/>
      <c r="BV272" s="167">
        <f t="shared" ref="BV272:BV277" si="2378">SUM(BW272:CU272)</f>
        <v>0</v>
      </c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9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108"/>
      <c r="CV272" s="171"/>
      <c r="CW272" s="167">
        <f t="shared" ref="CW272:CW277" si="2379">SUM(CX272:DL272)</f>
        <v>0</v>
      </c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9"/>
      <c r="DI272" s="58"/>
      <c r="DJ272" s="58"/>
      <c r="DK272" s="58"/>
      <c r="DL272" s="108"/>
      <c r="DM272" s="167">
        <f t="shared" ref="DM272:DM277" si="2380">SUM(DN272:EB272)</f>
        <v>0</v>
      </c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9"/>
      <c r="DY272" s="58"/>
      <c r="DZ272" s="58"/>
      <c r="EA272" s="58"/>
      <c r="EB272" s="108"/>
      <c r="EC272" s="167">
        <f t="shared" ref="EC272:EC277" si="2381">SUM(ED272:ER272)</f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9"/>
      <c r="EO272" s="58"/>
      <c r="EP272" s="58"/>
      <c r="EQ272" s="58"/>
      <c r="ER272" s="108"/>
      <c r="ES272" s="167">
        <f t="shared" ref="ES272:ES277" si="2382">SUM(ET272:FH272)</f>
        <v>0</v>
      </c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9"/>
      <c r="FE272" s="58"/>
      <c r="FF272" s="58"/>
      <c r="FG272" s="58"/>
      <c r="FH272" s="108"/>
      <c r="FI272" s="167">
        <f t="shared" ref="FI272:FI277" si="2383">SUM(FJ272:FX272)</f>
        <v>0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9"/>
      <c r="FU272" s="58"/>
      <c r="FV272" s="58"/>
      <c r="FW272" s="58"/>
      <c r="FX272" s="108"/>
      <c r="FY272" s="167">
        <f t="shared" ref="FY272:FY277" si="2384">SUM(FZ272:GN272)</f>
        <v>0</v>
      </c>
      <c r="FZ272" s="58"/>
      <c r="GA272" s="58"/>
      <c r="GB272" s="58"/>
      <c r="GC272" s="58"/>
      <c r="GD272" s="58"/>
      <c r="GE272" s="58"/>
      <c r="GF272" s="58"/>
      <c r="GG272" s="58"/>
      <c r="GH272" s="58"/>
      <c r="GI272" s="58"/>
      <c r="GJ272" s="59"/>
      <c r="GK272" s="58"/>
      <c r="GL272" s="58"/>
      <c r="GM272" s="58"/>
      <c r="GN272" s="108"/>
      <c r="GO272" s="167">
        <f t="shared" ref="GO272:GO277" si="2385">SUM(GP272:HN272)</f>
        <v>0</v>
      </c>
      <c r="GP272" s="58"/>
      <c r="GQ272" s="58"/>
      <c r="GR272" s="58"/>
      <c r="GS272" s="58"/>
      <c r="GT272" s="58"/>
      <c r="GU272" s="58"/>
      <c r="GV272" s="58"/>
      <c r="GW272" s="58"/>
      <c r="GX272" s="58"/>
      <c r="GY272" s="58"/>
      <c r="GZ272" s="59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108"/>
      <c r="HO272" s="170"/>
      <c r="HP272" s="171"/>
      <c r="HQ272" s="167">
        <f t="shared" ref="HQ272:HQ277" si="2386">SUM(HR272:IF272)</f>
        <v>0</v>
      </c>
      <c r="HR272" s="58"/>
      <c r="HS272" s="58"/>
      <c r="HT272" s="58"/>
      <c r="HU272" s="58"/>
      <c r="HV272" s="58"/>
      <c r="HW272" s="58"/>
      <c r="HX272" s="58"/>
      <c r="HY272" s="58"/>
      <c r="HZ272" s="58"/>
      <c r="IA272" s="58"/>
      <c r="IB272" s="59"/>
      <c r="IC272" s="58"/>
      <c r="ID272" s="58"/>
      <c r="IE272" s="58"/>
      <c r="IF272" s="108"/>
      <c r="IG272" s="167">
        <f t="shared" ref="IG272:IG277" si="2387">SUM(IH272:IV272)</f>
        <v>0</v>
      </c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9"/>
      <c r="IS272" s="58"/>
      <c r="IT272" s="58"/>
      <c r="IU272" s="58"/>
      <c r="IV272" s="108"/>
      <c r="IW272" s="167">
        <f t="shared" ref="IW272:IW277" si="2388">SUM(IX272:JL272)</f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9"/>
      <c r="JI272" s="58"/>
      <c r="JJ272" s="58"/>
      <c r="JK272" s="58"/>
      <c r="JL272" s="108"/>
      <c r="JM272" s="167">
        <f t="shared" ref="JM272:JM277" si="2389">SUM(JN272:KB272)</f>
        <v>0</v>
      </c>
      <c r="JN272" s="58"/>
      <c r="JO272" s="58"/>
      <c r="JP272" s="58"/>
      <c r="JQ272" s="58"/>
      <c r="JR272" s="58"/>
      <c r="JS272" s="58"/>
      <c r="JT272" s="58"/>
      <c r="JU272" s="58"/>
      <c r="JV272" s="58"/>
      <c r="JW272" s="58"/>
      <c r="JX272" s="59"/>
      <c r="JY272" s="58"/>
      <c r="JZ272" s="58"/>
      <c r="KA272" s="58"/>
      <c r="KB272" s="108"/>
      <c r="KC272" s="167">
        <f t="shared" ref="KC272:KC277" si="2390">SUM(KD272:LB272)</f>
        <v>0</v>
      </c>
      <c r="KD272" s="58"/>
      <c r="KE272" s="58"/>
      <c r="KF272" s="58"/>
      <c r="KG272" s="58"/>
      <c r="KH272" s="58"/>
      <c r="KI272" s="58"/>
      <c r="KJ272" s="58"/>
      <c r="KK272" s="58"/>
      <c r="KL272" s="58"/>
      <c r="KM272" s="58"/>
      <c r="KN272" s="59"/>
      <c r="KO272" s="58"/>
      <c r="KP272" s="58"/>
      <c r="KQ272" s="58"/>
      <c r="KR272" s="58"/>
      <c r="KS272" s="58"/>
      <c r="KT272" s="58"/>
      <c r="KU272" s="58"/>
      <c r="KV272" s="58"/>
      <c r="KW272" s="58"/>
      <c r="KX272" s="58"/>
      <c r="KY272" s="58"/>
      <c r="KZ272" s="58"/>
      <c r="LA272" s="58"/>
      <c r="LB272" s="108"/>
      <c r="LC272" s="171"/>
      <c r="LD272" s="167">
        <f t="shared" ref="LD272:LD277" si="2391">SUM(LE272:LS272)</f>
        <v>0</v>
      </c>
      <c r="LE272" s="58"/>
      <c r="LF272" s="58"/>
      <c r="LG272" s="58"/>
      <c r="LH272" s="58"/>
      <c r="LI272" s="58"/>
      <c r="LJ272" s="58"/>
      <c r="LK272" s="58"/>
      <c r="LL272" s="58"/>
      <c r="LM272" s="58"/>
      <c r="LN272" s="58"/>
      <c r="LO272" s="59"/>
      <c r="LP272" s="58"/>
      <c r="LQ272" s="58"/>
      <c r="LR272" s="58"/>
      <c r="LS272" s="108"/>
      <c r="LT272" s="167">
        <f t="shared" ref="LT272:LT277" si="2392">SUM(LU272:MI272)</f>
        <v>0</v>
      </c>
      <c r="LU272" s="58"/>
      <c r="LV272" s="58"/>
      <c r="LW272" s="58"/>
      <c r="LX272" s="58"/>
      <c r="LY272" s="58"/>
      <c r="LZ272" s="58"/>
      <c r="MA272" s="58"/>
      <c r="MB272" s="58"/>
      <c r="MC272" s="58"/>
      <c r="MD272" s="58"/>
      <c r="ME272" s="59"/>
      <c r="MF272" s="58"/>
      <c r="MG272" s="58"/>
      <c r="MH272" s="58"/>
      <c r="MI272" s="108"/>
      <c r="MJ272" s="167">
        <f t="shared" ref="MJ272:MJ277" si="2393">SUM(MK272:MY272)</f>
        <v>0</v>
      </c>
      <c r="MK272" s="58"/>
      <c r="ML272" s="58"/>
      <c r="MM272" s="58"/>
      <c r="MN272" s="58"/>
      <c r="MO272" s="58"/>
      <c r="MP272" s="58"/>
      <c r="MQ272" s="58"/>
      <c r="MR272" s="58"/>
      <c r="MS272" s="58"/>
      <c r="MT272" s="58"/>
      <c r="MU272" s="59"/>
      <c r="MV272" s="58"/>
      <c r="MW272" s="58"/>
      <c r="MX272" s="58"/>
      <c r="MY272" s="108"/>
      <c r="MZ272" s="167">
        <f t="shared" ref="MZ272:MZ277" si="2394">SUM(NA272:NO272)</f>
        <v>0</v>
      </c>
      <c r="NA272" s="58"/>
      <c r="NB272" s="58"/>
      <c r="NC272" s="58"/>
      <c r="ND272" s="58"/>
      <c r="NE272" s="58"/>
      <c r="NF272" s="58"/>
      <c r="NG272" s="58"/>
      <c r="NH272" s="58"/>
      <c r="NI272" s="58"/>
      <c r="NJ272" s="58"/>
      <c r="NK272" s="59"/>
      <c r="NL272" s="58"/>
      <c r="NM272" s="58"/>
      <c r="NN272" s="58"/>
      <c r="NO272" s="108"/>
      <c r="NP272" s="167">
        <f t="shared" ref="NP272:NP277" si="2395">SUM(NQ272:OE272)</f>
        <v>0</v>
      </c>
      <c r="NQ272" s="58"/>
      <c r="NR272" s="58"/>
      <c r="NS272" s="58"/>
      <c r="NT272" s="58"/>
      <c r="NU272" s="58"/>
      <c r="NV272" s="58"/>
      <c r="NW272" s="58"/>
      <c r="NX272" s="58"/>
      <c r="NY272" s="58"/>
      <c r="NZ272" s="58"/>
      <c r="OA272" s="59"/>
      <c r="OB272" s="58"/>
      <c r="OC272" s="58"/>
      <c r="OD272" s="58"/>
      <c r="OE272" s="108"/>
      <c r="OF272" s="167">
        <f t="shared" ref="OF272:OF277" si="2396">SUM(OG272:OU272)</f>
        <v>0</v>
      </c>
      <c r="OG272" s="58"/>
      <c r="OH272" s="58"/>
      <c r="OI272" s="58"/>
      <c r="OJ272" s="58"/>
      <c r="OK272" s="58"/>
      <c r="OL272" s="58"/>
      <c r="OM272" s="58"/>
      <c r="ON272" s="58"/>
      <c r="OO272" s="58"/>
      <c r="OP272" s="58"/>
      <c r="OQ272" s="59"/>
      <c r="OR272" s="58"/>
      <c r="OS272" s="58"/>
      <c r="OT272" s="58"/>
      <c r="OU272" s="108"/>
      <c r="OV272" s="167">
        <f t="shared" ref="OV272:OV277" si="2397">SUM(OW272:PK272)</f>
        <v>0</v>
      </c>
      <c r="OW272" s="58"/>
      <c r="OX272" s="58"/>
      <c r="OY272" s="58"/>
      <c r="OZ272" s="58"/>
      <c r="PA272" s="58"/>
      <c r="PB272" s="58"/>
      <c r="PC272" s="58"/>
      <c r="PD272" s="58"/>
      <c r="PE272" s="58"/>
      <c r="PF272" s="58"/>
      <c r="PG272" s="59"/>
      <c r="PH272" s="58"/>
      <c r="PI272" s="58"/>
      <c r="PJ272" s="58"/>
      <c r="PK272" s="108"/>
      <c r="PL272" s="167">
        <f t="shared" ref="PL272:PL277" si="2398">SUM(PM272:QA272)</f>
        <v>0</v>
      </c>
      <c r="PM272" s="58"/>
      <c r="PN272" s="58"/>
      <c r="PO272" s="58"/>
      <c r="PP272" s="58"/>
      <c r="PQ272" s="58"/>
      <c r="PR272" s="58"/>
      <c r="PS272" s="58"/>
      <c r="PT272" s="58"/>
      <c r="PU272" s="58"/>
      <c r="PV272" s="58"/>
      <c r="PW272" s="59"/>
      <c r="PX272" s="58"/>
      <c r="PY272" s="58"/>
      <c r="PZ272" s="58"/>
      <c r="QA272" s="108"/>
      <c r="QB272" s="167">
        <f t="shared" ref="QB272:QB277" si="2399">SUM(QC272:QQ272)</f>
        <v>0</v>
      </c>
      <c r="QC272" s="58"/>
      <c r="QD272" s="58"/>
      <c r="QE272" s="58"/>
      <c r="QF272" s="58"/>
      <c r="QG272" s="58"/>
      <c r="QH272" s="58"/>
      <c r="QI272" s="58"/>
      <c r="QJ272" s="58"/>
      <c r="QK272" s="58"/>
      <c r="QL272" s="58"/>
      <c r="QM272" s="59"/>
      <c r="QN272" s="58"/>
      <c r="QO272" s="58"/>
      <c r="QP272" s="58"/>
      <c r="QQ272" s="108"/>
      <c r="QR272" s="167">
        <f t="shared" ref="QR272:QR277" si="2400">SUM(QS272:RQ272)</f>
        <v>0</v>
      </c>
      <c r="QS272" s="58"/>
      <c r="QT272" s="58"/>
      <c r="QU272" s="58"/>
      <c r="QV272" s="58"/>
      <c r="QW272" s="58"/>
      <c r="QX272" s="58"/>
      <c r="QY272" s="58"/>
      <c r="QZ272" s="58"/>
      <c r="RA272" s="58"/>
      <c r="RB272" s="58"/>
      <c r="RC272" s="59"/>
      <c r="RD272" s="58"/>
      <c r="RE272" s="58"/>
      <c r="RF272" s="58"/>
      <c r="RG272" s="58"/>
      <c r="RH272" s="58"/>
      <c r="RI272" s="58"/>
      <c r="RJ272" s="58"/>
      <c r="RK272" s="58"/>
      <c r="RL272" s="58"/>
      <c r="RM272" s="58"/>
      <c r="RN272" s="58"/>
      <c r="RO272" s="58"/>
      <c r="RP272" s="58"/>
      <c r="RQ272" s="108"/>
      <c r="RR272" s="171"/>
      <c r="RS272" s="167">
        <f t="shared" ref="RS272:RS277" si="2401">SUM(RT272:SH272)</f>
        <v>0</v>
      </c>
      <c r="RT272" s="58"/>
      <c r="RU272" s="58"/>
      <c r="RV272" s="58"/>
      <c r="RW272" s="58"/>
      <c r="RX272" s="58"/>
      <c r="RY272" s="58"/>
      <c r="RZ272" s="58"/>
      <c r="SA272" s="58"/>
      <c r="SB272" s="58"/>
      <c r="SC272" s="58"/>
      <c r="SD272" s="59"/>
      <c r="SE272" s="58"/>
      <c r="SF272" s="58"/>
      <c r="SG272" s="58"/>
      <c r="SH272" s="108"/>
      <c r="SI272" s="167">
        <f t="shared" ref="SI272:SI277" si="2402">SUM(SJ272:SX272)</f>
        <v>0</v>
      </c>
      <c r="SJ272" s="58"/>
      <c r="SK272" s="58"/>
      <c r="SL272" s="58"/>
      <c r="SM272" s="58"/>
      <c r="SN272" s="58"/>
      <c r="SO272" s="58"/>
      <c r="SP272" s="58"/>
      <c r="SQ272" s="58"/>
      <c r="SR272" s="58"/>
      <c r="SS272" s="58"/>
      <c r="ST272" s="59"/>
      <c r="SU272" s="58"/>
      <c r="SV272" s="58"/>
      <c r="SW272" s="58"/>
      <c r="SX272" s="108"/>
      <c r="SY272" s="167">
        <f t="shared" ref="SY272:SY277" si="2403">SUM(SZ272:TN272)</f>
        <v>0</v>
      </c>
      <c r="SZ272" s="58"/>
      <c r="TA272" s="58"/>
      <c r="TB272" s="58"/>
      <c r="TC272" s="58"/>
      <c r="TD272" s="58"/>
      <c r="TE272" s="58"/>
      <c r="TF272" s="58"/>
      <c r="TG272" s="58"/>
      <c r="TH272" s="58"/>
      <c r="TI272" s="58"/>
      <c r="TJ272" s="59"/>
      <c r="TK272" s="58"/>
      <c r="TL272" s="58"/>
      <c r="TM272" s="58"/>
      <c r="TN272" s="108"/>
      <c r="TO272" s="167">
        <f t="shared" ref="TO272:TO277" si="2404">SUM(TP272:UD272)</f>
        <v>0</v>
      </c>
      <c r="TP272" s="58"/>
      <c r="TQ272" s="58"/>
      <c r="TR272" s="58"/>
      <c r="TS272" s="58"/>
      <c r="TT272" s="58"/>
      <c r="TU272" s="58"/>
      <c r="TV272" s="58"/>
      <c r="TW272" s="58"/>
      <c r="TX272" s="58"/>
      <c r="TY272" s="58"/>
      <c r="TZ272" s="59"/>
      <c r="UA272" s="58"/>
      <c r="UB272" s="58"/>
      <c r="UC272" s="58"/>
      <c r="UD272" s="108"/>
      <c r="UE272" s="167">
        <f t="shared" ref="UE272:UE277" si="2405">SUM(UF272:VD272)</f>
        <v>0</v>
      </c>
      <c r="UF272" s="58"/>
      <c r="UG272" s="58"/>
      <c r="UH272" s="58"/>
      <c r="UI272" s="58"/>
      <c r="UJ272" s="58"/>
      <c r="UK272" s="58"/>
      <c r="UL272" s="58"/>
      <c r="UM272" s="58"/>
      <c r="UN272" s="58"/>
      <c r="UO272" s="58"/>
      <c r="UP272" s="59"/>
      <c r="UQ272" s="58"/>
      <c r="UR272" s="58"/>
      <c r="US272" s="58"/>
      <c r="UT272" s="58"/>
      <c r="UU272" s="58"/>
      <c r="UV272" s="58"/>
      <c r="UW272" s="58"/>
      <c r="UX272" s="58"/>
      <c r="UY272" s="58"/>
      <c r="UZ272" s="58"/>
      <c r="VA272" s="58"/>
      <c r="VB272" s="58"/>
      <c r="VC272" s="58"/>
      <c r="VD272" s="108"/>
      <c r="VE272" s="9" t="str">
        <f t="shared" si="2267"/>
        <v>-</v>
      </c>
    </row>
    <row r="273" spans="1:577" ht="20.149999999999999" customHeight="1">
      <c r="A273" s="21"/>
      <c r="B273" s="21"/>
      <c r="C273" s="22">
        <v>65062</v>
      </c>
      <c r="D273" s="23" t="s">
        <v>251</v>
      </c>
      <c r="E273" s="191">
        <f t="shared" si="2373"/>
        <v>0</v>
      </c>
      <c r="F273" s="192"/>
      <c r="G273" s="192"/>
      <c r="H273" s="193"/>
      <c r="I273" s="227"/>
      <c r="J273" s="239">
        <f t="shared" si="2374"/>
        <v>0</v>
      </c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9"/>
      <c r="V273" s="58"/>
      <c r="W273" s="58"/>
      <c r="X273" s="58"/>
      <c r="Y273" s="108"/>
      <c r="Z273" s="167">
        <f t="shared" si="2375"/>
        <v>0</v>
      </c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/>
      <c r="AL273" s="58"/>
      <c r="AM273" s="58"/>
      <c r="AN273" s="58"/>
      <c r="AO273" s="108"/>
      <c r="AP273" s="167">
        <f t="shared" si="2376"/>
        <v>0</v>
      </c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9"/>
      <c r="BB273" s="58"/>
      <c r="BC273" s="58"/>
      <c r="BD273" s="58"/>
      <c r="BE273" s="108"/>
      <c r="BF273" s="167">
        <f t="shared" si="2377"/>
        <v>0</v>
      </c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9"/>
      <c r="BR273" s="58"/>
      <c r="BS273" s="58"/>
      <c r="BT273" s="58"/>
      <c r="BU273" s="108"/>
      <c r="BV273" s="167">
        <f t="shared" si="2378"/>
        <v>0</v>
      </c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9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108"/>
      <c r="CV273" s="171"/>
      <c r="CW273" s="167">
        <f t="shared" si="2379"/>
        <v>0</v>
      </c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9"/>
      <c r="DI273" s="58"/>
      <c r="DJ273" s="58"/>
      <c r="DK273" s="58"/>
      <c r="DL273" s="108"/>
      <c r="DM273" s="167">
        <f t="shared" si="2380"/>
        <v>0</v>
      </c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9"/>
      <c r="DY273" s="58"/>
      <c r="DZ273" s="58"/>
      <c r="EA273" s="58"/>
      <c r="EB273" s="108"/>
      <c r="EC273" s="167">
        <f t="shared" si="2381"/>
        <v>0</v>
      </c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9"/>
      <c r="EO273" s="58"/>
      <c r="EP273" s="58"/>
      <c r="EQ273" s="58"/>
      <c r="ER273" s="108"/>
      <c r="ES273" s="167">
        <f t="shared" si="2382"/>
        <v>0</v>
      </c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9"/>
      <c r="FE273" s="58"/>
      <c r="FF273" s="58"/>
      <c r="FG273" s="58"/>
      <c r="FH273" s="108"/>
      <c r="FI273" s="167">
        <f t="shared" si="2383"/>
        <v>0</v>
      </c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9"/>
      <c r="FU273" s="58"/>
      <c r="FV273" s="58"/>
      <c r="FW273" s="58"/>
      <c r="FX273" s="108"/>
      <c r="FY273" s="167">
        <f t="shared" si="2384"/>
        <v>0</v>
      </c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9"/>
      <c r="GK273" s="58"/>
      <c r="GL273" s="58"/>
      <c r="GM273" s="58"/>
      <c r="GN273" s="108"/>
      <c r="GO273" s="167">
        <f t="shared" si="2385"/>
        <v>0</v>
      </c>
      <c r="GP273" s="58"/>
      <c r="GQ273" s="58"/>
      <c r="GR273" s="58"/>
      <c r="GS273" s="58"/>
      <c r="GT273" s="58"/>
      <c r="GU273" s="58"/>
      <c r="GV273" s="58"/>
      <c r="GW273" s="58"/>
      <c r="GX273" s="58"/>
      <c r="GY273" s="58"/>
      <c r="GZ273" s="59"/>
      <c r="HA273" s="58"/>
      <c r="HB273" s="58"/>
      <c r="HC273" s="58"/>
      <c r="HD273" s="58"/>
      <c r="HE273" s="58"/>
      <c r="HF273" s="58"/>
      <c r="HG273" s="58"/>
      <c r="HH273" s="58"/>
      <c r="HI273" s="58"/>
      <c r="HJ273" s="58"/>
      <c r="HK273" s="58"/>
      <c r="HL273" s="58"/>
      <c r="HM273" s="58"/>
      <c r="HN273" s="108"/>
      <c r="HO273" s="170"/>
      <c r="HP273" s="171"/>
      <c r="HQ273" s="167">
        <f t="shared" si="2386"/>
        <v>0</v>
      </c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9"/>
      <c r="IC273" s="58"/>
      <c r="ID273" s="58"/>
      <c r="IE273" s="58"/>
      <c r="IF273" s="108"/>
      <c r="IG273" s="167">
        <f t="shared" si="2387"/>
        <v>0</v>
      </c>
      <c r="IH273" s="58"/>
      <c r="II273" s="58"/>
      <c r="IJ273" s="58"/>
      <c r="IK273" s="58"/>
      <c r="IL273" s="58"/>
      <c r="IM273" s="58"/>
      <c r="IN273" s="58"/>
      <c r="IO273" s="58"/>
      <c r="IP273" s="58"/>
      <c r="IQ273" s="58"/>
      <c r="IR273" s="59"/>
      <c r="IS273" s="58"/>
      <c r="IT273" s="58"/>
      <c r="IU273" s="58"/>
      <c r="IV273" s="108"/>
      <c r="IW273" s="167">
        <f t="shared" si="2388"/>
        <v>0</v>
      </c>
      <c r="IX273" s="58"/>
      <c r="IY273" s="58"/>
      <c r="IZ273" s="58"/>
      <c r="JA273" s="58"/>
      <c r="JB273" s="58"/>
      <c r="JC273" s="58"/>
      <c r="JD273" s="58"/>
      <c r="JE273" s="58"/>
      <c r="JF273" s="58"/>
      <c r="JG273" s="58"/>
      <c r="JH273" s="59"/>
      <c r="JI273" s="58"/>
      <c r="JJ273" s="58"/>
      <c r="JK273" s="58"/>
      <c r="JL273" s="108"/>
      <c r="JM273" s="167">
        <f t="shared" si="2389"/>
        <v>0</v>
      </c>
      <c r="JN273" s="58"/>
      <c r="JO273" s="58"/>
      <c r="JP273" s="58"/>
      <c r="JQ273" s="58"/>
      <c r="JR273" s="58"/>
      <c r="JS273" s="58"/>
      <c r="JT273" s="58"/>
      <c r="JU273" s="58"/>
      <c r="JV273" s="58"/>
      <c r="JW273" s="58"/>
      <c r="JX273" s="59"/>
      <c r="JY273" s="58"/>
      <c r="JZ273" s="58"/>
      <c r="KA273" s="58"/>
      <c r="KB273" s="108"/>
      <c r="KC273" s="167">
        <f t="shared" si="2390"/>
        <v>0</v>
      </c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9"/>
      <c r="KO273" s="58"/>
      <c r="KP273" s="58"/>
      <c r="KQ273" s="58"/>
      <c r="KR273" s="58"/>
      <c r="KS273" s="58"/>
      <c r="KT273" s="58"/>
      <c r="KU273" s="58"/>
      <c r="KV273" s="58"/>
      <c r="KW273" s="58"/>
      <c r="KX273" s="58"/>
      <c r="KY273" s="58"/>
      <c r="KZ273" s="58"/>
      <c r="LA273" s="58"/>
      <c r="LB273" s="108"/>
      <c r="LC273" s="171"/>
      <c r="LD273" s="167">
        <f t="shared" si="2391"/>
        <v>0</v>
      </c>
      <c r="LE273" s="58"/>
      <c r="LF273" s="58"/>
      <c r="LG273" s="58"/>
      <c r="LH273" s="58"/>
      <c r="LI273" s="58"/>
      <c r="LJ273" s="58"/>
      <c r="LK273" s="58"/>
      <c r="LL273" s="58"/>
      <c r="LM273" s="58"/>
      <c r="LN273" s="58"/>
      <c r="LO273" s="59"/>
      <c r="LP273" s="58"/>
      <c r="LQ273" s="58"/>
      <c r="LR273" s="58"/>
      <c r="LS273" s="108"/>
      <c r="LT273" s="167">
        <f t="shared" si="2392"/>
        <v>0</v>
      </c>
      <c r="LU273" s="58"/>
      <c r="LV273" s="58"/>
      <c r="LW273" s="58"/>
      <c r="LX273" s="58"/>
      <c r="LY273" s="58"/>
      <c r="LZ273" s="58"/>
      <c r="MA273" s="58"/>
      <c r="MB273" s="58"/>
      <c r="MC273" s="58"/>
      <c r="MD273" s="58"/>
      <c r="ME273" s="59"/>
      <c r="MF273" s="58"/>
      <c r="MG273" s="58"/>
      <c r="MH273" s="58"/>
      <c r="MI273" s="108"/>
      <c r="MJ273" s="167">
        <f t="shared" si="2393"/>
        <v>0</v>
      </c>
      <c r="MK273" s="58"/>
      <c r="ML273" s="58"/>
      <c r="MM273" s="58"/>
      <c r="MN273" s="58"/>
      <c r="MO273" s="58"/>
      <c r="MP273" s="58"/>
      <c r="MQ273" s="58"/>
      <c r="MR273" s="58"/>
      <c r="MS273" s="58"/>
      <c r="MT273" s="58"/>
      <c r="MU273" s="59"/>
      <c r="MV273" s="58"/>
      <c r="MW273" s="58"/>
      <c r="MX273" s="58"/>
      <c r="MY273" s="108"/>
      <c r="MZ273" s="167">
        <f t="shared" si="2394"/>
        <v>0</v>
      </c>
      <c r="NA273" s="58"/>
      <c r="NB273" s="58"/>
      <c r="NC273" s="58"/>
      <c r="ND273" s="58"/>
      <c r="NE273" s="58"/>
      <c r="NF273" s="58"/>
      <c r="NG273" s="58"/>
      <c r="NH273" s="58"/>
      <c r="NI273" s="58"/>
      <c r="NJ273" s="58"/>
      <c r="NK273" s="59"/>
      <c r="NL273" s="58"/>
      <c r="NM273" s="58"/>
      <c r="NN273" s="58"/>
      <c r="NO273" s="108"/>
      <c r="NP273" s="167">
        <f t="shared" si="2395"/>
        <v>0</v>
      </c>
      <c r="NQ273" s="58"/>
      <c r="NR273" s="58"/>
      <c r="NS273" s="58"/>
      <c r="NT273" s="58"/>
      <c r="NU273" s="58"/>
      <c r="NV273" s="58"/>
      <c r="NW273" s="58"/>
      <c r="NX273" s="58"/>
      <c r="NY273" s="58"/>
      <c r="NZ273" s="58"/>
      <c r="OA273" s="59"/>
      <c r="OB273" s="58"/>
      <c r="OC273" s="58"/>
      <c r="OD273" s="58"/>
      <c r="OE273" s="108"/>
      <c r="OF273" s="167">
        <f t="shared" si="2396"/>
        <v>0</v>
      </c>
      <c r="OG273" s="58"/>
      <c r="OH273" s="58"/>
      <c r="OI273" s="58"/>
      <c r="OJ273" s="58"/>
      <c r="OK273" s="58"/>
      <c r="OL273" s="58"/>
      <c r="OM273" s="58"/>
      <c r="ON273" s="58"/>
      <c r="OO273" s="58"/>
      <c r="OP273" s="58"/>
      <c r="OQ273" s="59"/>
      <c r="OR273" s="58"/>
      <c r="OS273" s="58"/>
      <c r="OT273" s="58"/>
      <c r="OU273" s="108"/>
      <c r="OV273" s="167">
        <f t="shared" si="2397"/>
        <v>0</v>
      </c>
      <c r="OW273" s="58"/>
      <c r="OX273" s="58"/>
      <c r="OY273" s="58"/>
      <c r="OZ273" s="58"/>
      <c r="PA273" s="58"/>
      <c r="PB273" s="58"/>
      <c r="PC273" s="58"/>
      <c r="PD273" s="58"/>
      <c r="PE273" s="58"/>
      <c r="PF273" s="58"/>
      <c r="PG273" s="59"/>
      <c r="PH273" s="58"/>
      <c r="PI273" s="58"/>
      <c r="PJ273" s="58"/>
      <c r="PK273" s="108"/>
      <c r="PL273" s="167">
        <f t="shared" si="2398"/>
        <v>0</v>
      </c>
      <c r="PM273" s="58"/>
      <c r="PN273" s="58"/>
      <c r="PO273" s="58"/>
      <c r="PP273" s="58"/>
      <c r="PQ273" s="58"/>
      <c r="PR273" s="58"/>
      <c r="PS273" s="58"/>
      <c r="PT273" s="58"/>
      <c r="PU273" s="58"/>
      <c r="PV273" s="58"/>
      <c r="PW273" s="59"/>
      <c r="PX273" s="58"/>
      <c r="PY273" s="58"/>
      <c r="PZ273" s="58"/>
      <c r="QA273" s="108"/>
      <c r="QB273" s="167">
        <f t="shared" si="2399"/>
        <v>0</v>
      </c>
      <c r="QC273" s="58"/>
      <c r="QD273" s="58"/>
      <c r="QE273" s="58"/>
      <c r="QF273" s="58"/>
      <c r="QG273" s="58"/>
      <c r="QH273" s="58"/>
      <c r="QI273" s="58"/>
      <c r="QJ273" s="58"/>
      <c r="QK273" s="58"/>
      <c r="QL273" s="58"/>
      <c r="QM273" s="59"/>
      <c r="QN273" s="58"/>
      <c r="QO273" s="58"/>
      <c r="QP273" s="58"/>
      <c r="QQ273" s="108"/>
      <c r="QR273" s="167">
        <f t="shared" si="2400"/>
        <v>0</v>
      </c>
      <c r="QS273" s="58"/>
      <c r="QT273" s="58"/>
      <c r="QU273" s="58"/>
      <c r="QV273" s="58"/>
      <c r="QW273" s="58"/>
      <c r="QX273" s="58"/>
      <c r="QY273" s="58"/>
      <c r="QZ273" s="58"/>
      <c r="RA273" s="58"/>
      <c r="RB273" s="58"/>
      <c r="RC273" s="59"/>
      <c r="RD273" s="58"/>
      <c r="RE273" s="58"/>
      <c r="RF273" s="58"/>
      <c r="RG273" s="58"/>
      <c r="RH273" s="58"/>
      <c r="RI273" s="58"/>
      <c r="RJ273" s="58"/>
      <c r="RK273" s="58"/>
      <c r="RL273" s="58"/>
      <c r="RM273" s="58"/>
      <c r="RN273" s="58"/>
      <c r="RO273" s="58"/>
      <c r="RP273" s="58"/>
      <c r="RQ273" s="108"/>
      <c r="RR273" s="171"/>
      <c r="RS273" s="167">
        <f t="shared" si="2401"/>
        <v>0</v>
      </c>
      <c r="RT273" s="58"/>
      <c r="RU273" s="58"/>
      <c r="RV273" s="58"/>
      <c r="RW273" s="58"/>
      <c r="RX273" s="58"/>
      <c r="RY273" s="58"/>
      <c r="RZ273" s="58"/>
      <c r="SA273" s="58"/>
      <c r="SB273" s="58"/>
      <c r="SC273" s="58"/>
      <c r="SD273" s="59"/>
      <c r="SE273" s="58"/>
      <c r="SF273" s="58"/>
      <c r="SG273" s="58"/>
      <c r="SH273" s="108"/>
      <c r="SI273" s="167">
        <f t="shared" si="2402"/>
        <v>0</v>
      </c>
      <c r="SJ273" s="58"/>
      <c r="SK273" s="58"/>
      <c r="SL273" s="58"/>
      <c r="SM273" s="58"/>
      <c r="SN273" s="58"/>
      <c r="SO273" s="58"/>
      <c r="SP273" s="58"/>
      <c r="SQ273" s="58"/>
      <c r="SR273" s="58"/>
      <c r="SS273" s="58"/>
      <c r="ST273" s="59"/>
      <c r="SU273" s="58"/>
      <c r="SV273" s="58"/>
      <c r="SW273" s="58"/>
      <c r="SX273" s="108"/>
      <c r="SY273" s="167">
        <f t="shared" si="2403"/>
        <v>0</v>
      </c>
      <c r="SZ273" s="58"/>
      <c r="TA273" s="58"/>
      <c r="TB273" s="58"/>
      <c r="TC273" s="58"/>
      <c r="TD273" s="58"/>
      <c r="TE273" s="58"/>
      <c r="TF273" s="58"/>
      <c r="TG273" s="58"/>
      <c r="TH273" s="58"/>
      <c r="TI273" s="58"/>
      <c r="TJ273" s="59"/>
      <c r="TK273" s="58"/>
      <c r="TL273" s="58"/>
      <c r="TM273" s="58"/>
      <c r="TN273" s="108"/>
      <c r="TO273" s="167">
        <f t="shared" si="2404"/>
        <v>0</v>
      </c>
      <c r="TP273" s="58"/>
      <c r="TQ273" s="58"/>
      <c r="TR273" s="58"/>
      <c r="TS273" s="58"/>
      <c r="TT273" s="58"/>
      <c r="TU273" s="58"/>
      <c r="TV273" s="58"/>
      <c r="TW273" s="58"/>
      <c r="TX273" s="58"/>
      <c r="TY273" s="58"/>
      <c r="TZ273" s="59"/>
      <c r="UA273" s="58"/>
      <c r="UB273" s="58"/>
      <c r="UC273" s="58"/>
      <c r="UD273" s="108"/>
      <c r="UE273" s="167">
        <f t="shared" si="2405"/>
        <v>0</v>
      </c>
      <c r="UF273" s="58"/>
      <c r="UG273" s="58"/>
      <c r="UH273" s="58"/>
      <c r="UI273" s="58"/>
      <c r="UJ273" s="58"/>
      <c r="UK273" s="58"/>
      <c r="UL273" s="58"/>
      <c r="UM273" s="58"/>
      <c r="UN273" s="58"/>
      <c r="UO273" s="58"/>
      <c r="UP273" s="59"/>
      <c r="UQ273" s="58"/>
      <c r="UR273" s="58"/>
      <c r="US273" s="58"/>
      <c r="UT273" s="58"/>
      <c r="UU273" s="58"/>
      <c r="UV273" s="58"/>
      <c r="UW273" s="58"/>
      <c r="UX273" s="58"/>
      <c r="UY273" s="58"/>
      <c r="UZ273" s="58"/>
      <c r="VA273" s="58"/>
      <c r="VB273" s="58"/>
      <c r="VC273" s="58"/>
      <c r="VD273" s="108"/>
      <c r="VE273" s="9" t="str">
        <f t="shared" si="2267"/>
        <v>-</v>
      </c>
    </row>
    <row r="274" spans="1:577" ht="20.149999999999999" customHeight="1">
      <c r="A274" s="21"/>
      <c r="B274" s="21"/>
      <c r="C274" s="22">
        <v>65063</v>
      </c>
      <c r="D274" s="23" t="s">
        <v>252</v>
      </c>
      <c r="E274" s="191">
        <f t="shared" si="2373"/>
        <v>0</v>
      </c>
      <c r="F274" s="192"/>
      <c r="G274" s="192"/>
      <c r="H274" s="193"/>
      <c r="I274" s="227"/>
      <c r="J274" s="239">
        <f t="shared" si="2374"/>
        <v>0</v>
      </c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9"/>
      <c r="V274" s="58"/>
      <c r="W274" s="58"/>
      <c r="X274" s="58"/>
      <c r="Y274" s="108"/>
      <c r="Z274" s="167">
        <f t="shared" si="2375"/>
        <v>0</v>
      </c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/>
      <c r="AL274" s="58"/>
      <c r="AM274" s="58"/>
      <c r="AN274" s="58"/>
      <c r="AO274" s="108"/>
      <c r="AP274" s="167">
        <f t="shared" si="2376"/>
        <v>0</v>
      </c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9"/>
      <c r="BB274" s="58"/>
      <c r="BC274" s="58"/>
      <c r="BD274" s="58"/>
      <c r="BE274" s="108"/>
      <c r="BF274" s="167">
        <f t="shared" si="2377"/>
        <v>0</v>
      </c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9"/>
      <c r="BR274" s="58"/>
      <c r="BS274" s="58"/>
      <c r="BT274" s="58"/>
      <c r="BU274" s="108"/>
      <c r="BV274" s="167">
        <f t="shared" si="2378"/>
        <v>0</v>
      </c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9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108"/>
      <c r="CV274" s="171"/>
      <c r="CW274" s="167">
        <f t="shared" si="2379"/>
        <v>0</v>
      </c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9"/>
      <c r="DI274" s="58"/>
      <c r="DJ274" s="58"/>
      <c r="DK274" s="58"/>
      <c r="DL274" s="108"/>
      <c r="DM274" s="167">
        <f t="shared" si="2380"/>
        <v>0</v>
      </c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9"/>
      <c r="DY274" s="58"/>
      <c r="DZ274" s="58"/>
      <c r="EA274" s="58"/>
      <c r="EB274" s="108"/>
      <c r="EC274" s="167">
        <f t="shared" si="2381"/>
        <v>0</v>
      </c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9"/>
      <c r="EO274" s="58"/>
      <c r="EP274" s="58"/>
      <c r="EQ274" s="58"/>
      <c r="ER274" s="108"/>
      <c r="ES274" s="167">
        <f t="shared" si="2382"/>
        <v>0</v>
      </c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9"/>
      <c r="FE274" s="58"/>
      <c r="FF274" s="58"/>
      <c r="FG274" s="58"/>
      <c r="FH274" s="108"/>
      <c r="FI274" s="167">
        <f t="shared" si="2383"/>
        <v>0</v>
      </c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9"/>
      <c r="FU274" s="58"/>
      <c r="FV274" s="58"/>
      <c r="FW274" s="58"/>
      <c r="FX274" s="108"/>
      <c r="FY274" s="167">
        <f t="shared" si="2384"/>
        <v>0</v>
      </c>
      <c r="FZ274" s="58"/>
      <c r="GA274" s="58"/>
      <c r="GB274" s="58"/>
      <c r="GC274" s="58"/>
      <c r="GD274" s="58"/>
      <c r="GE274" s="58"/>
      <c r="GF274" s="58"/>
      <c r="GG274" s="58"/>
      <c r="GH274" s="58"/>
      <c r="GI274" s="58"/>
      <c r="GJ274" s="59"/>
      <c r="GK274" s="58"/>
      <c r="GL274" s="58"/>
      <c r="GM274" s="58"/>
      <c r="GN274" s="108"/>
      <c r="GO274" s="167">
        <f t="shared" si="2385"/>
        <v>0</v>
      </c>
      <c r="GP274" s="58"/>
      <c r="GQ274" s="58"/>
      <c r="GR274" s="58"/>
      <c r="GS274" s="58"/>
      <c r="GT274" s="58"/>
      <c r="GU274" s="58"/>
      <c r="GV274" s="58"/>
      <c r="GW274" s="58"/>
      <c r="GX274" s="58"/>
      <c r="GY274" s="58"/>
      <c r="GZ274" s="59"/>
      <c r="HA274" s="58"/>
      <c r="HB274" s="58"/>
      <c r="HC274" s="58"/>
      <c r="HD274" s="58"/>
      <c r="HE274" s="58"/>
      <c r="HF274" s="58"/>
      <c r="HG274" s="58"/>
      <c r="HH274" s="58"/>
      <c r="HI274" s="58"/>
      <c r="HJ274" s="58"/>
      <c r="HK274" s="58"/>
      <c r="HL274" s="58"/>
      <c r="HM274" s="58"/>
      <c r="HN274" s="108"/>
      <c r="HO274" s="170"/>
      <c r="HP274" s="171"/>
      <c r="HQ274" s="167">
        <f t="shared" si="2386"/>
        <v>0</v>
      </c>
      <c r="HR274" s="58"/>
      <c r="HS274" s="58"/>
      <c r="HT274" s="58"/>
      <c r="HU274" s="58"/>
      <c r="HV274" s="58"/>
      <c r="HW274" s="58"/>
      <c r="HX274" s="58"/>
      <c r="HY274" s="58"/>
      <c r="HZ274" s="58"/>
      <c r="IA274" s="58"/>
      <c r="IB274" s="59"/>
      <c r="IC274" s="58"/>
      <c r="ID274" s="58"/>
      <c r="IE274" s="58"/>
      <c r="IF274" s="108"/>
      <c r="IG274" s="167">
        <f t="shared" si="2387"/>
        <v>0</v>
      </c>
      <c r="IH274" s="58"/>
      <c r="II274" s="58"/>
      <c r="IJ274" s="58"/>
      <c r="IK274" s="58"/>
      <c r="IL274" s="58"/>
      <c r="IM274" s="58"/>
      <c r="IN274" s="58"/>
      <c r="IO274" s="58"/>
      <c r="IP274" s="58"/>
      <c r="IQ274" s="58"/>
      <c r="IR274" s="59"/>
      <c r="IS274" s="58"/>
      <c r="IT274" s="58"/>
      <c r="IU274" s="58"/>
      <c r="IV274" s="108"/>
      <c r="IW274" s="167">
        <f t="shared" si="2388"/>
        <v>0</v>
      </c>
      <c r="IX274" s="58"/>
      <c r="IY274" s="58"/>
      <c r="IZ274" s="58"/>
      <c r="JA274" s="58"/>
      <c r="JB274" s="58"/>
      <c r="JC274" s="58"/>
      <c r="JD274" s="58"/>
      <c r="JE274" s="58"/>
      <c r="JF274" s="58"/>
      <c r="JG274" s="58"/>
      <c r="JH274" s="59"/>
      <c r="JI274" s="58"/>
      <c r="JJ274" s="58"/>
      <c r="JK274" s="58"/>
      <c r="JL274" s="108"/>
      <c r="JM274" s="167">
        <f t="shared" si="2389"/>
        <v>0</v>
      </c>
      <c r="JN274" s="58"/>
      <c r="JO274" s="58"/>
      <c r="JP274" s="58"/>
      <c r="JQ274" s="58"/>
      <c r="JR274" s="58"/>
      <c r="JS274" s="58"/>
      <c r="JT274" s="58"/>
      <c r="JU274" s="58"/>
      <c r="JV274" s="58"/>
      <c r="JW274" s="58"/>
      <c r="JX274" s="59"/>
      <c r="JY274" s="58"/>
      <c r="JZ274" s="58"/>
      <c r="KA274" s="58"/>
      <c r="KB274" s="108"/>
      <c r="KC274" s="167">
        <f t="shared" si="2390"/>
        <v>0</v>
      </c>
      <c r="KD274" s="58"/>
      <c r="KE274" s="58"/>
      <c r="KF274" s="58"/>
      <c r="KG274" s="58"/>
      <c r="KH274" s="58"/>
      <c r="KI274" s="58"/>
      <c r="KJ274" s="58"/>
      <c r="KK274" s="58"/>
      <c r="KL274" s="58"/>
      <c r="KM274" s="58"/>
      <c r="KN274" s="59"/>
      <c r="KO274" s="58"/>
      <c r="KP274" s="58"/>
      <c r="KQ274" s="58"/>
      <c r="KR274" s="58"/>
      <c r="KS274" s="58"/>
      <c r="KT274" s="58"/>
      <c r="KU274" s="58"/>
      <c r="KV274" s="58"/>
      <c r="KW274" s="58"/>
      <c r="KX274" s="58"/>
      <c r="KY274" s="58"/>
      <c r="KZ274" s="58"/>
      <c r="LA274" s="58"/>
      <c r="LB274" s="108"/>
      <c r="LC274" s="171"/>
      <c r="LD274" s="167">
        <f t="shared" si="2391"/>
        <v>0</v>
      </c>
      <c r="LE274" s="58"/>
      <c r="LF274" s="58"/>
      <c r="LG274" s="58"/>
      <c r="LH274" s="58"/>
      <c r="LI274" s="58"/>
      <c r="LJ274" s="58"/>
      <c r="LK274" s="58"/>
      <c r="LL274" s="58"/>
      <c r="LM274" s="58"/>
      <c r="LN274" s="58"/>
      <c r="LO274" s="59"/>
      <c r="LP274" s="58"/>
      <c r="LQ274" s="58"/>
      <c r="LR274" s="58"/>
      <c r="LS274" s="108"/>
      <c r="LT274" s="167">
        <f t="shared" si="2392"/>
        <v>0</v>
      </c>
      <c r="LU274" s="58"/>
      <c r="LV274" s="58"/>
      <c r="LW274" s="58"/>
      <c r="LX274" s="58"/>
      <c r="LY274" s="58"/>
      <c r="LZ274" s="58"/>
      <c r="MA274" s="58"/>
      <c r="MB274" s="58"/>
      <c r="MC274" s="58"/>
      <c r="MD274" s="58"/>
      <c r="ME274" s="59"/>
      <c r="MF274" s="58"/>
      <c r="MG274" s="58"/>
      <c r="MH274" s="58"/>
      <c r="MI274" s="108"/>
      <c r="MJ274" s="167">
        <f t="shared" si="2393"/>
        <v>0</v>
      </c>
      <c r="MK274" s="58"/>
      <c r="ML274" s="58"/>
      <c r="MM274" s="58"/>
      <c r="MN274" s="58"/>
      <c r="MO274" s="58"/>
      <c r="MP274" s="58"/>
      <c r="MQ274" s="58"/>
      <c r="MR274" s="58"/>
      <c r="MS274" s="58"/>
      <c r="MT274" s="58"/>
      <c r="MU274" s="59"/>
      <c r="MV274" s="58"/>
      <c r="MW274" s="58"/>
      <c r="MX274" s="58"/>
      <c r="MY274" s="108"/>
      <c r="MZ274" s="167">
        <f t="shared" si="2394"/>
        <v>0</v>
      </c>
      <c r="NA274" s="58"/>
      <c r="NB274" s="58"/>
      <c r="NC274" s="58"/>
      <c r="ND274" s="58"/>
      <c r="NE274" s="58"/>
      <c r="NF274" s="58"/>
      <c r="NG274" s="58"/>
      <c r="NH274" s="58"/>
      <c r="NI274" s="58"/>
      <c r="NJ274" s="58"/>
      <c r="NK274" s="59"/>
      <c r="NL274" s="58"/>
      <c r="NM274" s="58"/>
      <c r="NN274" s="58"/>
      <c r="NO274" s="108"/>
      <c r="NP274" s="167">
        <f t="shared" si="2395"/>
        <v>0</v>
      </c>
      <c r="NQ274" s="58"/>
      <c r="NR274" s="58"/>
      <c r="NS274" s="58"/>
      <c r="NT274" s="58"/>
      <c r="NU274" s="58"/>
      <c r="NV274" s="58"/>
      <c r="NW274" s="58"/>
      <c r="NX274" s="58"/>
      <c r="NY274" s="58"/>
      <c r="NZ274" s="58"/>
      <c r="OA274" s="59"/>
      <c r="OB274" s="58"/>
      <c r="OC274" s="58"/>
      <c r="OD274" s="58"/>
      <c r="OE274" s="108"/>
      <c r="OF274" s="167">
        <f t="shared" si="2396"/>
        <v>0</v>
      </c>
      <c r="OG274" s="58"/>
      <c r="OH274" s="58"/>
      <c r="OI274" s="58"/>
      <c r="OJ274" s="58"/>
      <c r="OK274" s="58"/>
      <c r="OL274" s="58"/>
      <c r="OM274" s="58"/>
      <c r="ON274" s="58"/>
      <c r="OO274" s="58"/>
      <c r="OP274" s="58"/>
      <c r="OQ274" s="59"/>
      <c r="OR274" s="58"/>
      <c r="OS274" s="58"/>
      <c r="OT274" s="58"/>
      <c r="OU274" s="108"/>
      <c r="OV274" s="167">
        <f t="shared" si="2397"/>
        <v>0</v>
      </c>
      <c r="OW274" s="58"/>
      <c r="OX274" s="58"/>
      <c r="OY274" s="58"/>
      <c r="OZ274" s="58"/>
      <c r="PA274" s="58"/>
      <c r="PB274" s="58"/>
      <c r="PC274" s="58"/>
      <c r="PD274" s="58"/>
      <c r="PE274" s="58"/>
      <c r="PF274" s="58"/>
      <c r="PG274" s="59"/>
      <c r="PH274" s="58"/>
      <c r="PI274" s="58"/>
      <c r="PJ274" s="58"/>
      <c r="PK274" s="108"/>
      <c r="PL274" s="167">
        <f t="shared" si="2398"/>
        <v>0</v>
      </c>
      <c r="PM274" s="58"/>
      <c r="PN274" s="58"/>
      <c r="PO274" s="58"/>
      <c r="PP274" s="58"/>
      <c r="PQ274" s="58"/>
      <c r="PR274" s="58"/>
      <c r="PS274" s="58"/>
      <c r="PT274" s="58"/>
      <c r="PU274" s="58"/>
      <c r="PV274" s="58"/>
      <c r="PW274" s="59"/>
      <c r="PX274" s="58"/>
      <c r="PY274" s="58"/>
      <c r="PZ274" s="58"/>
      <c r="QA274" s="108"/>
      <c r="QB274" s="167">
        <f t="shared" si="2399"/>
        <v>0</v>
      </c>
      <c r="QC274" s="58"/>
      <c r="QD274" s="58"/>
      <c r="QE274" s="58"/>
      <c r="QF274" s="58"/>
      <c r="QG274" s="58"/>
      <c r="QH274" s="58"/>
      <c r="QI274" s="58"/>
      <c r="QJ274" s="58"/>
      <c r="QK274" s="58"/>
      <c r="QL274" s="58"/>
      <c r="QM274" s="59"/>
      <c r="QN274" s="58"/>
      <c r="QO274" s="58"/>
      <c r="QP274" s="58"/>
      <c r="QQ274" s="108"/>
      <c r="QR274" s="167">
        <f t="shared" si="2400"/>
        <v>0</v>
      </c>
      <c r="QS274" s="58"/>
      <c r="QT274" s="58"/>
      <c r="QU274" s="58"/>
      <c r="QV274" s="58"/>
      <c r="QW274" s="58"/>
      <c r="QX274" s="58"/>
      <c r="QY274" s="58"/>
      <c r="QZ274" s="58"/>
      <c r="RA274" s="58"/>
      <c r="RB274" s="58"/>
      <c r="RC274" s="59"/>
      <c r="RD274" s="58"/>
      <c r="RE274" s="58"/>
      <c r="RF274" s="58"/>
      <c r="RG274" s="58"/>
      <c r="RH274" s="58"/>
      <c r="RI274" s="58"/>
      <c r="RJ274" s="58"/>
      <c r="RK274" s="58"/>
      <c r="RL274" s="58"/>
      <c r="RM274" s="58"/>
      <c r="RN274" s="58"/>
      <c r="RO274" s="58"/>
      <c r="RP274" s="58"/>
      <c r="RQ274" s="108"/>
      <c r="RR274" s="171"/>
      <c r="RS274" s="167">
        <f t="shared" si="2401"/>
        <v>0</v>
      </c>
      <c r="RT274" s="58"/>
      <c r="RU274" s="58"/>
      <c r="RV274" s="58"/>
      <c r="RW274" s="58"/>
      <c r="RX274" s="58"/>
      <c r="RY274" s="58"/>
      <c r="RZ274" s="58"/>
      <c r="SA274" s="58"/>
      <c r="SB274" s="58"/>
      <c r="SC274" s="58"/>
      <c r="SD274" s="59"/>
      <c r="SE274" s="58"/>
      <c r="SF274" s="58"/>
      <c r="SG274" s="58"/>
      <c r="SH274" s="108"/>
      <c r="SI274" s="167">
        <f t="shared" si="2402"/>
        <v>0</v>
      </c>
      <c r="SJ274" s="58"/>
      <c r="SK274" s="58"/>
      <c r="SL274" s="58"/>
      <c r="SM274" s="58"/>
      <c r="SN274" s="58"/>
      <c r="SO274" s="58"/>
      <c r="SP274" s="58"/>
      <c r="SQ274" s="58"/>
      <c r="SR274" s="58"/>
      <c r="SS274" s="58"/>
      <c r="ST274" s="59"/>
      <c r="SU274" s="58"/>
      <c r="SV274" s="58"/>
      <c r="SW274" s="58"/>
      <c r="SX274" s="108"/>
      <c r="SY274" s="167">
        <f t="shared" si="2403"/>
        <v>0</v>
      </c>
      <c r="SZ274" s="58"/>
      <c r="TA274" s="58"/>
      <c r="TB274" s="58"/>
      <c r="TC274" s="58"/>
      <c r="TD274" s="58"/>
      <c r="TE274" s="58"/>
      <c r="TF274" s="58"/>
      <c r="TG274" s="58"/>
      <c r="TH274" s="58"/>
      <c r="TI274" s="58"/>
      <c r="TJ274" s="59"/>
      <c r="TK274" s="58"/>
      <c r="TL274" s="58"/>
      <c r="TM274" s="58"/>
      <c r="TN274" s="108"/>
      <c r="TO274" s="167">
        <f t="shared" si="2404"/>
        <v>0</v>
      </c>
      <c r="TP274" s="58"/>
      <c r="TQ274" s="58"/>
      <c r="TR274" s="58"/>
      <c r="TS274" s="58"/>
      <c r="TT274" s="58"/>
      <c r="TU274" s="58"/>
      <c r="TV274" s="58"/>
      <c r="TW274" s="58"/>
      <c r="TX274" s="58"/>
      <c r="TY274" s="58"/>
      <c r="TZ274" s="59"/>
      <c r="UA274" s="58"/>
      <c r="UB274" s="58"/>
      <c r="UC274" s="58"/>
      <c r="UD274" s="108"/>
      <c r="UE274" s="167">
        <f t="shared" si="2405"/>
        <v>0</v>
      </c>
      <c r="UF274" s="58"/>
      <c r="UG274" s="58"/>
      <c r="UH274" s="58"/>
      <c r="UI274" s="58"/>
      <c r="UJ274" s="58"/>
      <c r="UK274" s="58"/>
      <c r="UL274" s="58"/>
      <c r="UM274" s="58"/>
      <c r="UN274" s="58"/>
      <c r="UO274" s="58"/>
      <c r="UP274" s="59"/>
      <c r="UQ274" s="58"/>
      <c r="UR274" s="58"/>
      <c r="US274" s="58"/>
      <c r="UT274" s="58"/>
      <c r="UU274" s="58"/>
      <c r="UV274" s="58"/>
      <c r="UW274" s="58"/>
      <c r="UX274" s="58"/>
      <c r="UY274" s="58"/>
      <c r="UZ274" s="58"/>
      <c r="VA274" s="58"/>
      <c r="VB274" s="58"/>
      <c r="VC274" s="58"/>
      <c r="VD274" s="108"/>
      <c r="VE274" s="9" t="str">
        <f t="shared" si="2267"/>
        <v>-</v>
      </c>
    </row>
    <row r="275" spans="1:577" ht="20.149999999999999" customHeight="1">
      <c r="A275" s="21"/>
      <c r="B275" s="21"/>
      <c r="C275" s="22">
        <v>65064</v>
      </c>
      <c r="D275" s="23" t="s">
        <v>253</v>
      </c>
      <c r="E275" s="191">
        <f t="shared" si="2373"/>
        <v>0</v>
      </c>
      <c r="F275" s="192"/>
      <c r="G275" s="192"/>
      <c r="H275" s="193"/>
      <c r="I275" s="227"/>
      <c r="J275" s="239">
        <f t="shared" si="2374"/>
        <v>0</v>
      </c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9"/>
      <c r="V275" s="58"/>
      <c r="W275" s="58"/>
      <c r="X275" s="58"/>
      <c r="Y275" s="108"/>
      <c r="Z275" s="167">
        <f t="shared" si="2375"/>
        <v>0</v>
      </c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/>
      <c r="AL275" s="58"/>
      <c r="AM275" s="58"/>
      <c r="AN275" s="58"/>
      <c r="AO275" s="108"/>
      <c r="AP275" s="167">
        <f t="shared" si="2376"/>
        <v>0</v>
      </c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9"/>
      <c r="BB275" s="58"/>
      <c r="BC275" s="58"/>
      <c r="BD275" s="58"/>
      <c r="BE275" s="108"/>
      <c r="BF275" s="167">
        <f t="shared" si="2377"/>
        <v>0</v>
      </c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9"/>
      <c r="BR275" s="58"/>
      <c r="BS275" s="58"/>
      <c r="BT275" s="58"/>
      <c r="BU275" s="108"/>
      <c r="BV275" s="167">
        <f t="shared" si="2378"/>
        <v>0</v>
      </c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9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108"/>
      <c r="CV275" s="171"/>
      <c r="CW275" s="167">
        <f t="shared" si="2379"/>
        <v>0</v>
      </c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9"/>
      <c r="DI275" s="58"/>
      <c r="DJ275" s="58"/>
      <c r="DK275" s="58"/>
      <c r="DL275" s="108"/>
      <c r="DM275" s="167">
        <f t="shared" si="2380"/>
        <v>0</v>
      </c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9"/>
      <c r="DY275" s="58"/>
      <c r="DZ275" s="58"/>
      <c r="EA275" s="58"/>
      <c r="EB275" s="108"/>
      <c r="EC275" s="167">
        <f t="shared" si="2381"/>
        <v>0</v>
      </c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9"/>
      <c r="EO275" s="58"/>
      <c r="EP275" s="58"/>
      <c r="EQ275" s="58"/>
      <c r="ER275" s="108"/>
      <c r="ES275" s="167">
        <f t="shared" si="2382"/>
        <v>0</v>
      </c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9"/>
      <c r="FE275" s="58"/>
      <c r="FF275" s="58"/>
      <c r="FG275" s="58"/>
      <c r="FH275" s="108"/>
      <c r="FI275" s="167">
        <f t="shared" si="2383"/>
        <v>0</v>
      </c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9"/>
      <c r="FU275" s="58"/>
      <c r="FV275" s="58"/>
      <c r="FW275" s="58"/>
      <c r="FX275" s="108"/>
      <c r="FY275" s="167">
        <f t="shared" si="2384"/>
        <v>0</v>
      </c>
      <c r="FZ275" s="58"/>
      <c r="GA275" s="58"/>
      <c r="GB275" s="58"/>
      <c r="GC275" s="58"/>
      <c r="GD275" s="58"/>
      <c r="GE275" s="58"/>
      <c r="GF275" s="58"/>
      <c r="GG275" s="58"/>
      <c r="GH275" s="58"/>
      <c r="GI275" s="58"/>
      <c r="GJ275" s="59"/>
      <c r="GK275" s="58"/>
      <c r="GL275" s="58"/>
      <c r="GM275" s="58"/>
      <c r="GN275" s="108"/>
      <c r="GO275" s="167">
        <f t="shared" si="2385"/>
        <v>0</v>
      </c>
      <c r="GP275" s="58"/>
      <c r="GQ275" s="58"/>
      <c r="GR275" s="58"/>
      <c r="GS275" s="58"/>
      <c r="GT275" s="58"/>
      <c r="GU275" s="58"/>
      <c r="GV275" s="58"/>
      <c r="GW275" s="58"/>
      <c r="GX275" s="58"/>
      <c r="GY275" s="58"/>
      <c r="GZ275" s="59"/>
      <c r="HA275" s="58"/>
      <c r="HB275" s="58"/>
      <c r="HC275" s="58"/>
      <c r="HD275" s="58"/>
      <c r="HE275" s="58"/>
      <c r="HF275" s="58"/>
      <c r="HG275" s="58"/>
      <c r="HH275" s="58"/>
      <c r="HI275" s="58"/>
      <c r="HJ275" s="58"/>
      <c r="HK275" s="58"/>
      <c r="HL275" s="58"/>
      <c r="HM275" s="58"/>
      <c r="HN275" s="108"/>
      <c r="HO275" s="170"/>
      <c r="HP275" s="171"/>
      <c r="HQ275" s="167">
        <f t="shared" si="2386"/>
        <v>0</v>
      </c>
      <c r="HR275" s="58"/>
      <c r="HS275" s="58"/>
      <c r="HT275" s="58"/>
      <c r="HU275" s="58"/>
      <c r="HV275" s="58"/>
      <c r="HW275" s="58"/>
      <c r="HX275" s="58"/>
      <c r="HY275" s="58"/>
      <c r="HZ275" s="58"/>
      <c r="IA275" s="58"/>
      <c r="IB275" s="59"/>
      <c r="IC275" s="58"/>
      <c r="ID275" s="58"/>
      <c r="IE275" s="58"/>
      <c r="IF275" s="108"/>
      <c r="IG275" s="167">
        <f t="shared" si="2387"/>
        <v>0</v>
      </c>
      <c r="IH275" s="58"/>
      <c r="II275" s="58"/>
      <c r="IJ275" s="58"/>
      <c r="IK275" s="58"/>
      <c r="IL275" s="58"/>
      <c r="IM275" s="58"/>
      <c r="IN275" s="58"/>
      <c r="IO275" s="58"/>
      <c r="IP275" s="58"/>
      <c r="IQ275" s="58"/>
      <c r="IR275" s="59"/>
      <c r="IS275" s="58"/>
      <c r="IT275" s="58"/>
      <c r="IU275" s="58"/>
      <c r="IV275" s="108"/>
      <c r="IW275" s="167">
        <f t="shared" si="2388"/>
        <v>0</v>
      </c>
      <c r="IX275" s="58"/>
      <c r="IY275" s="58"/>
      <c r="IZ275" s="58"/>
      <c r="JA275" s="58"/>
      <c r="JB275" s="58"/>
      <c r="JC275" s="58"/>
      <c r="JD275" s="58"/>
      <c r="JE275" s="58"/>
      <c r="JF275" s="58"/>
      <c r="JG275" s="58"/>
      <c r="JH275" s="59"/>
      <c r="JI275" s="58"/>
      <c r="JJ275" s="58"/>
      <c r="JK275" s="58"/>
      <c r="JL275" s="108"/>
      <c r="JM275" s="167">
        <f t="shared" si="2389"/>
        <v>0</v>
      </c>
      <c r="JN275" s="58"/>
      <c r="JO275" s="58"/>
      <c r="JP275" s="58"/>
      <c r="JQ275" s="58"/>
      <c r="JR275" s="58"/>
      <c r="JS275" s="58"/>
      <c r="JT275" s="58"/>
      <c r="JU275" s="58"/>
      <c r="JV275" s="58"/>
      <c r="JW275" s="58"/>
      <c r="JX275" s="59"/>
      <c r="JY275" s="58"/>
      <c r="JZ275" s="58"/>
      <c r="KA275" s="58"/>
      <c r="KB275" s="108"/>
      <c r="KC275" s="167">
        <f t="shared" si="2390"/>
        <v>0</v>
      </c>
      <c r="KD275" s="58"/>
      <c r="KE275" s="58"/>
      <c r="KF275" s="58"/>
      <c r="KG275" s="58"/>
      <c r="KH275" s="58"/>
      <c r="KI275" s="58"/>
      <c r="KJ275" s="58"/>
      <c r="KK275" s="58"/>
      <c r="KL275" s="58"/>
      <c r="KM275" s="58"/>
      <c r="KN275" s="59"/>
      <c r="KO275" s="58"/>
      <c r="KP275" s="58"/>
      <c r="KQ275" s="58"/>
      <c r="KR275" s="58"/>
      <c r="KS275" s="58"/>
      <c r="KT275" s="58"/>
      <c r="KU275" s="58"/>
      <c r="KV275" s="58"/>
      <c r="KW275" s="58"/>
      <c r="KX275" s="58"/>
      <c r="KY275" s="58"/>
      <c r="KZ275" s="58"/>
      <c r="LA275" s="58"/>
      <c r="LB275" s="108"/>
      <c r="LC275" s="171"/>
      <c r="LD275" s="167">
        <f t="shared" si="2391"/>
        <v>0</v>
      </c>
      <c r="LE275" s="58"/>
      <c r="LF275" s="58"/>
      <c r="LG275" s="58"/>
      <c r="LH275" s="58"/>
      <c r="LI275" s="58"/>
      <c r="LJ275" s="58"/>
      <c r="LK275" s="58"/>
      <c r="LL275" s="58"/>
      <c r="LM275" s="58"/>
      <c r="LN275" s="58"/>
      <c r="LO275" s="59"/>
      <c r="LP275" s="58"/>
      <c r="LQ275" s="58"/>
      <c r="LR275" s="58"/>
      <c r="LS275" s="108"/>
      <c r="LT275" s="167">
        <f t="shared" si="2392"/>
        <v>0</v>
      </c>
      <c r="LU275" s="58"/>
      <c r="LV275" s="58"/>
      <c r="LW275" s="58"/>
      <c r="LX275" s="58"/>
      <c r="LY275" s="58"/>
      <c r="LZ275" s="58"/>
      <c r="MA275" s="58"/>
      <c r="MB275" s="58"/>
      <c r="MC275" s="58"/>
      <c r="MD275" s="58"/>
      <c r="ME275" s="59"/>
      <c r="MF275" s="58"/>
      <c r="MG275" s="58"/>
      <c r="MH275" s="58"/>
      <c r="MI275" s="108"/>
      <c r="MJ275" s="167">
        <f t="shared" si="2393"/>
        <v>0</v>
      </c>
      <c r="MK275" s="58"/>
      <c r="ML275" s="58"/>
      <c r="MM275" s="58"/>
      <c r="MN275" s="58"/>
      <c r="MO275" s="58"/>
      <c r="MP275" s="58"/>
      <c r="MQ275" s="58"/>
      <c r="MR275" s="58"/>
      <c r="MS275" s="58"/>
      <c r="MT275" s="58"/>
      <c r="MU275" s="59"/>
      <c r="MV275" s="58"/>
      <c r="MW275" s="58"/>
      <c r="MX275" s="58"/>
      <c r="MY275" s="108"/>
      <c r="MZ275" s="167">
        <f t="shared" si="2394"/>
        <v>0</v>
      </c>
      <c r="NA275" s="58"/>
      <c r="NB275" s="58"/>
      <c r="NC275" s="58"/>
      <c r="ND275" s="58"/>
      <c r="NE275" s="58"/>
      <c r="NF275" s="58"/>
      <c r="NG275" s="58"/>
      <c r="NH275" s="58"/>
      <c r="NI275" s="58"/>
      <c r="NJ275" s="58"/>
      <c r="NK275" s="59"/>
      <c r="NL275" s="58"/>
      <c r="NM275" s="58"/>
      <c r="NN275" s="58"/>
      <c r="NO275" s="108"/>
      <c r="NP275" s="167">
        <f t="shared" si="2395"/>
        <v>0</v>
      </c>
      <c r="NQ275" s="58"/>
      <c r="NR275" s="58"/>
      <c r="NS275" s="58"/>
      <c r="NT275" s="58"/>
      <c r="NU275" s="58"/>
      <c r="NV275" s="58"/>
      <c r="NW275" s="58"/>
      <c r="NX275" s="58"/>
      <c r="NY275" s="58"/>
      <c r="NZ275" s="58"/>
      <c r="OA275" s="59"/>
      <c r="OB275" s="58"/>
      <c r="OC275" s="58"/>
      <c r="OD275" s="58"/>
      <c r="OE275" s="108"/>
      <c r="OF275" s="167">
        <f t="shared" si="2396"/>
        <v>0</v>
      </c>
      <c r="OG275" s="58"/>
      <c r="OH275" s="58"/>
      <c r="OI275" s="58"/>
      <c r="OJ275" s="58"/>
      <c r="OK275" s="58"/>
      <c r="OL275" s="58"/>
      <c r="OM275" s="58"/>
      <c r="ON275" s="58"/>
      <c r="OO275" s="58"/>
      <c r="OP275" s="58"/>
      <c r="OQ275" s="59"/>
      <c r="OR275" s="58"/>
      <c r="OS275" s="58"/>
      <c r="OT275" s="58"/>
      <c r="OU275" s="108"/>
      <c r="OV275" s="167">
        <f t="shared" si="2397"/>
        <v>0</v>
      </c>
      <c r="OW275" s="58"/>
      <c r="OX275" s="58"/>
      <c r="OY275" s="58"/>
      <c r="OZ275" s="58"/>
      <c r="PA275" s="58"/>
      <c r="PB275" s="58"/>
      <c r="PC275" s="58"/>
      <c r="PD275" s="58"/>
      <c r="PE275" s="58"/>
      <c r="PF275" s="58"/>
      <c r="PG275" s="59"/>
      <c r="PH275" s="58"/>
      <c r="PI275" s="58"/>
      <c r="PJ275" s="58"/>
      <c r="PK275" s="108"/>
      <c r="PL275" s="167">
        <f t="shared" si="2398"/>
        <v>0</v>
      </c>
      <c r="PM275" s="58"/>
      <c r="PN275" s="58"/>
      <c r="PO275" s="58"/>
      <c r="PP275" s="58"/>
      <c r="PQ275" s="58"/>
      <c r="PR275" s="58"/>
      <c r="PS275" s="58"/>
      <c r="PT275" s="58"/>
      <c r="PU275" s="58"/>
      <c r="PV275" s="58"/>
      <c r="PW275" s="59"/>
      <c r="PX275" s="58"/>
      <c r="PY275" s="58"/>
      <c r="PZ275" s="58"/>
      <c r="QA275" s="108"/>
      <c r="QB275" s="167">
        <f t="shared" si="2399"/>
        <v>0</v>
      </c>
      <c r="QC275" s="58"/>
      <c r="QD275" s="58"/>
      <c r="QE275" s="58"/>
      <c r="QF275" s="58"/>
      <c r="QG275" s="58"/>
      <c r="QH275" s="58"/>
      <c r="QI275" s="58"/>
      <c r="QJ275" s="58"/>
      <c r="QK275" s="58"/>
      <c r="QL275" s="58"/>
      <c r="QM275" s="59"/>
      <c r="QN275" s="58"/>
      <c r="QO275" s="58"/>
      <c r="QP275" s="58"/>
      <c r="QQ275" s="108"/>
      <c r="QR275" s="167">
        <f t="shared" si="2400"/>
        <v>0</v>
      </c>
      <c r="QS275" s="58"/>
      <c r="QT275" s="58"/>
      <c r="QU275" s="58"/>
      <c r="QV275" s="58"/>
      <c r="QW275" s="58"/>
      <c r="QX275" s="58"/>
      <c r="QY275" s="58"/>
      <c r="QZ275" s="58"/>
      <c r="RA275" s="58"/>
      <c r="RB275" s="58"/>
      <c r="RC275" s="59"/>
      <c r="RD275" s="58"/>
      <c r="RE275" s="58"/>
      <c r="RF275" s="58"/>
      <c r="RG275" s="58"/>
      <c r="RH275" s="58"/>
      <c r="RI275" s="58"/>
      <c r="RJ275" s="58"/>
      <c r="RK275" s="58"/>
      <c r="RL275" s="58"/>
      <c r="RM275" s="58"/>
      <c r="RN275" s="58"/>
      <c r="RO275" s="58"/>
      <c r="RP275" s="58"/>
      <c r="RQ275" s="108"/>
      <c r="RR275" s="171"/>
      <c r="RS275" s="167">
        <f t="shared" si="2401"/>
        <v>0</v>
      </c>
      <c r="RT275" s="58"/>
      <c r="RU275" s="58"/>
      <c r="RV275" s="58"/>
      <c r="RW275" s="58"/>
      <c r="RX275" s="58"/>
      <c r="RY275" s="58"/>
      <c r="RZ275" s="58"/>
      <c r="SA275" s="58"/>
      <c r="SB275" s="58"/>
      <c r="SC275" s="58"/>
      <c r="SD275" s="59"/>
      <c r="SE275" s="58"/>
      <c r="SF275" s="58"/>
      <c r="SG275" s="58"/>
      <c r="SH275" s="108"/>
      <c r="SI275" s="167">
        <f t="shared" si="2402"/>
        <v>0</v>
      </c>
      <c r="SJ275" s="58"/>
      <c r="SK275" s="58"/>
      <c r="SL275" s="58"/>
      <c r="SM275" s="58"/>
      <c r="SN275" s="58"/>
      <c r="SO275" s="58"/>
      <c r="SP275" s="58"/>
      <c r="SQ275" s="58"/>
      <c r="SR275" s="58"/>
      <c r="SS275" s="58"/>
      <c r="ST275" s="59"/>
      <c r="SU275" s="58"/>
      <c r="SV275" s="58"/>
      <c r="SW275" s="58"/>
      <c r="SX275" s="108"/>
      <c r="SY275" s="167">
        <f t="shared" si="2403"/>
        <v>0</v>
      </c>
      <c r="SZ275" s="58"/>
      <c r="TA275" s="58"/>
      <c r="TB275" s="58"/>
      <c r="TC275" s="58"/>
      <c r="TD275" s="58"/>
      <c r="TE275" s="58"/>
      <c r="TF275" s="58"/>
      <c r="TG275" s="58"/>
      <c r="TH275" s="58"/>
      <c r="TI275" s="58"/>
      <c r="TJ275" s="59"/>
      <c r="TK275" s="58"/>
      <c r="TL275" s="58"/>
      <c r="TM275" s="58"/>
      <c r="TN275" s="108"/>
      <c r="TO275" s="167">
        <f t="shared" si="2404"/>
        <v>0</v>
      </c>
      <c r="TP275" s="58"/>
      <c r="TQ275" s="58"/>
      <c r="TR275" s="58"/>
      <c r="TS275" s="58"/>
      <c r="TT275" s="58"/>
      <c r="TU275" s="58"/>
      <c r="TV275" s="58"/>
      <c r="TW275" s="58"/>
      <c r="TX275" s="58"/>
      <c r="TY275" s="58"/>
      <c r="TZ275" s="59"/>
      <c r="UA275" s="58"/>
      <c r="UB275" s="58"/>
      <c r="UC275" s="58"/>
      <c r="UD275" s="108"/>
      <c r="UE275" s="167">
        <f t="shared" si="2405"/>
        <v>0</v>
      </c>
      <c r="UF275" s="58"/>
      <c r="UG275" s="58"/>
      <c r="UH275" s="58"/>
      <c r="UI275" s="58"/>
      <c r="UJ275" s="58"/>
      <c r="UK275" s="58"/>
      <c r="UL275" s="58"/>
      <c r="UM275" s="58"/>
      <c r="UN275" s="58"/>
      <c r="UO275" s="58"/>
      <c r="UP275" s="59"/>
      <c r="UQ275" s="58"/>
      <c r="UR275" s="58"/>
      <c r="US275" s="58"/>
      <c r="UT275" s="58"/>
      <c r="UU275" s="58"/>
      <c r="UV275" s="58"/>
      <c r="UW275" s="58"/>
      <c r="UX275" s="58"/>
      <c r="UY275" s="58"/>
      <c r="UZ275" s="58"/>
      <c r="VA275" s="58"/>
      <c r="VB275" s="58"/>
      <c r="VC275" s="58"/>
      <c r="VD275" s="108"/>
      <c r="VE275" s="9" t="str">
        <f t="shared" si="2267"/>
        <v>-</v>
      </c>
    </row>
    <row r="276" spans="1:577" ht="20.149999999999999" customHeight="1">
      <c r="A276" s="21"/>
      <c r="B276" s="21"/>
      <c r="C276" s="22">
        <v>65065</v>
      </c>
      <c r="D276" s="23" t="s">
        <v>254</v>
      </c>
      <c r="E276" s="191">
        <f t="shared" si="2373"/>
        <v>0</v>
      </c>
      <c r="F276" s="192"/>
      <c r="G276" s="192"/>
      <c r="H276" s="193"/>
      <c r="I276" s="227"/>
      <c r="J276" s="239">
        <f t="shared" si="2374"/>
        <v>0</v>
      </c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9"/>
      <c r="V276" s="58"/>
      <c r="W276" s="58"/>
      <c r="X276" s="58"/>
      <c r="Y276" s="108"/>
      <c r="Z276" s="167">
        <f t="shared" si="2375"/>
        <v>0</v>
      </c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/>
      <c r="AL276" s="58"/>
      <c r="AM276" s="58"/>
      <c r="AN276" s="58"/>
      <c r="AO276" s="108"/>
      <c r="AP276" s="167">
        <f t="shared" si="2376"/>
        <v>0</v>
      </c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9"/>
      <c r="BB276" s="58"/>
      <c r="BC276" s="58"/>
      <c r="BD276" s="58"/>
      <c r="BE276" s="108"/>
      <c r="BF276" s="167">
        <f t="shared" si="2377"/>
        <v>0</v>
      </c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9"/>
      <c r="BR276" s="58"/>
      <c r="BS276" s="58"/>
      <c r="BT276" s="58"/>
      <c r="BU276" s="108"/>
      <c r="BV276" s="167">
        <f t="shared" si="2378"/>
        <v>0</v>
      </c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9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108"/>
      <c r="CV276" s="171"/>
      <c r="CW276" s="167">
        <f t="shared" si="2379"/>
        <v>0</v>
      </c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9"/>
      <c r="DI276" s="58"/>
      <c r="DJ276" s="58"/>
      <c r="DK276" s="58"/>
      <c r="DL276" s="108"/>
      <c r="DM276" s="167">
        <f t="shared" si="2380"/>
        <v>0</v>
      </c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9"/>
      <c r="DY276" s="58"/>
      <c r="DZ276" s="58"/>
      <c r="EA276" s="58"/>
      <c r="EB276" s="108"/>
      <c r="EC276" s="167">
        <f t="shared" si="2381"/>
        <v>0</v>
      </c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9"/>
      <c r="EO276" s="58"/>
      <c r="EP276" s="58"/>
      <c r="EQ276" s="58"/>
      <c r="ER276" s="108"/>
      <c r="ES276" s="167">
        <f t="shared" si="2382"/>
        <v>0</v>
      </c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9"/>
      <c r="FE276" s="58"/>
      <c r="FF276" s="58"/>
      <c r="FG276" s="58"/>
      <c r="FH276" s="108"/>
      <c r="FI276" s="167">
        <f t="shared" si="2383"/>
        <v>0</v>
      </c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9"/>
      <c r="FU276" s="58"/>
      <c r="FV276" s="58"/>
      <c r="FW276" s="58"/>
      <c r="FX276" s="108"/>
      <c r="FY276" s="167">
        <f t="shared" si="2384"/>
        <v>0</v>
      </c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9"/>
      <c r="GK276" s="58"/>
      <c r="GL276" s="58"/>
      <c r="GM276" s="58"/>
      <c r="GN276" s="108"/>
      <c r="GO276" s="167">
        <f t="shared" si="2385"/>
        <v>0</v>
      </c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9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108"/>
      <c r="HO276" s="170"/>
      <c r="HP276" s="171"/>
      <c r="HQ276" s="167">
        <f t="shared" si="2386"/>
        <v>0</v>
      </c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9"/>
      <c r="IC276" s="58"/>
      <c r="ID276" s="58"/>
      <c r="IE276" s="58"/>
      <c r="IF276" s="108"/>
      <c r="IG276" s="167">
        <f t="shared" si="2387"/>
        <v>0</v>
      </c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9"/>
      <c r="IS276" s="58"/>
      <c r="IT276" s="58"/>
      <c r="IU276" s="58"/>
      <c r="IV276" s="108"/>
      <c r="IW276" s="167">
        <f t="shared" si="2388"/>
        <v>0</v>
      </c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9"/>
      <c r="JI276" s="58"/>
      <c r="JJ276" s="58"/>
      <c r="JK276" s="58"/>
      <c r="JL276" s="108"/>
      <c r="JM276" s="167">
        <f t="shared" si="2389"/>
        <v>0</v>
      </c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9"/>
      <c r="JY276" s="58"/>
      <c r="JZ276" s="58"/>
      <c r="KA276" s="58"/>
      <c r="KB276" s="108"/>
      <c r="KC276" s="167">
        <f t="shared" si="2390"/>
        <v>0</v>
      </c>
      <c r="KD276" s="58"/>
      <c r="KE276" s="58"/>
      <c r="KF276" s="58"/>
      <c r="KG276" s="58"/>
      <c r="KH276" s="58"/>
      <c r="KI276" s="58"/>
      <c r="KJ276" s="58"/>
      <c r="KK276" s="58"/>
      <c r="KL276" s="58"/>
      <c r="KM276" s="58"/>
      <c r="KN276" s="59"/>
      <c r="KO276" s="58"/>
      <c r="KP276" s="58"/>
      <c r="KQ276" s="58"/>
      <c r="KR276" s="58"/>
      <c r="KS276" s="58"/>
      <c r="KT276" s="58"/>
      <c r="KU276" s="58"/>
      <c r="KV276" s="58"/>
      <c r="KW276" s="58"/>
      <c r="KX276" s="58"/>
      <c r="KY276" s="58"/>
      <c r="KZ276" s="58"/>
      <c r="LA276" s="58"/>
      <c r="LB276" s="108"/>
      <c r="LC276" s="171"/>
      <c r="LD276" s="167">
        <f t="shared" si="2391"/>
        <v>0</v>
      </c>
      <c r="LE276" s="58"/>
      <c r="LF276" s="58"/>
      <c r="LG276" s="58"/>
      <c r="LH276" s="58"/>
      <c r="LI276" s="58"/>
      <c r="LJ276" s="58"/>
      <c r="LK276" s="58"/>
      <c r="LL276" s="58"/>
      <c r="LM276" s="58"/>
      <c r="LN276" s="58"/>
      <c r="LO276" s="59"/>
      <c r="LP276" s="58"/>
      <c r="LQ276" s="58"/>
      <c r="LR276" s="58"/>
      <c r="LS276" s="108"/>
      <c r="LT276" s="167">
        <f t="shared" si="2392"/>
        <v>0</v>
      </c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9"/>
      <c r="MF276" s="58"/>
      <c r="MG276" s="58"/>
      <c r="MH276" s="58"/>
      <c r="MI276" s="108"/>
      <c r="MJ276" s="167">
        <f t="shared" si="2393"/>
        <v>0</v>
      </c>
      <c r="MK276" s="58"/>
      <c r="ML276" s="58"/>
      <c r="MM276" s="58"/>
      <c r="MN276" s="58"/>
      <c r="MO276" s="58"/>
      <c r="MP276" s="58"/>
      <c r="MQ276" s="58"/>
      <c r="MR276" s="58"/>
      <c r="MS276" s="58"/>
      <c r="MT276" s="58"/>
      <c r="MU276" s="59"/>
      <c r="MV276" s="58"/>
      <c r="MW276" s="58"/>
      <c r="MX276" s="58"/>
      <c r="MY276" s="108"/>
      <c r="MZ276" s="167">
        <f t="shared" si="2394"/>
        <v>0</v>
      </c>
      <c r="NA276" s="58"/>
      <c r="NB276" s="58"/>
      <c r="NC276" s="58"/>
      <c r="ND276" s="58"/>
      <c r="NE276" s="58"/>
      <c r="NF276" s="58"/>
      <c r="NG276" s="58"/>
      <c r="NH276" s="58"/>
      <c r="NI276" s="58"/>
      <c r="NJ276" s="58"/>
      <c r="NK276" s="59"/>
      <c r="NL276" s="58"/>
      <c r="NM276" s="58"/>
      <c r="NN276" s="58"/>
      <c r="NO276" s="108"/>
      <c r="NP276" s="167">
        <f t="shared" si="2395"/>
        <v>0</v>
      </c>
      <c r="NQ276" s="58"/>
      <c r="NR276" s="58"/>
      <c r="NS276" s="58"/>
      <c r="NT276" s="58"/>
      <c r="NU276" s="58"/>
      <c r="NV276" s="58"/>
      <c r="NW276" s="58"/>
      <c r="NX276" s="58"/>
      <c r="NY276" s="58"/>
      <c r="NZ276" s="58"/>
      <c r="OA276" s="59"/>
      <c r="OB276" s="58"/>
      <c r="OC276" s="58"/>
      <c r="OD276" s="58"/>
      <c r="OE276" s="108"/>
      <c r="OF276" s="167">
        <f t="shared" si="2396"/>
        <v>0</v>
      </c>
      <c r="OG276" s="58"/>
      <c r="OH276" s="58"/>
      <c r="OI276" s="58"/>
      <c r="OJ276" s="58"/>
      <c r="OK276" s="58"/>
      <c r="OL276" s="58"/>
      <c r="OM276" s="58"/>
      <c r="ON276" s="58"/>
      <c r="OO276" s="58"/>
      <c r="OP276" s="58"/>
      <c r="OQ276" s="59"/>
      <c r="OR276" s="58"/>
      <c r="OS276" s="58"/>
      <c r="OT276" s="58"/>
      <c r="OU276" s="108"/>
      <c r="OV276" s="167">
        <f t="shared" si="2397"/>
        <v>0</v>
      </c>
      <c r="OW276" s="58"/>
      <c r="OX276" s="58"/>
      <c r="OY276" s="58"/>
      <c r="OZ276" s="58"/>
      <c r="PA276" s="58"/>
      <c r="PB276" s="58"/>
      <c r="PC276" s="58"/>
      <c r="PD276" s="58"/>
      <c r="PE276" s="58"/>
      <c r="PF276" s="58"/>
      <c r="PG276" s="59"/>
      <c r="PH276" s="58"/>
      <c r="PI276" s="58"/>
      <c r="PJ276" s="58"/>
      <c r="PK276" s="108"/>
      <c r="PL276" s="167">
        <f t="shared" si="2398"/>
        <v>0</v>
      </c>
      <c r="PM276" s="58"/>
      <c r="PN276" s="58"/>
      <c r="PO276" s="58"/>
      <c r="PP276" s="58"/>
      <c r="PQ276" s="58"/>
      <c r="PR276" s="58"/>
      <c r="PS276" s="58"/>
      <c r="PT276" s="58"/>
      <c r="PU276" s="58"/>
      <c r="PV276" s="58"/>
      <c r="PW276" s="59"/>
      <c r="PX276" s="58"/>
      <c r="PY276" s="58"/>
      <c r="PZ276" s="58"/>
      <c r="QA276" s="108"/>
      <c r="QB276" s="167">
        <f t="shared" si="2399"/>
        <v>0</v>
      </c>
      <c r="QC276" s="58"/>
      <c r="QD276" s="58"/>
      <c r="QE276" s="58"/>
      <c r="QF276" s="58"/>
      <c r="QG276" s="58"/>
      <c r="QH276" s="58"/>
      <c r="QI276" s="58"/>
      <c r="QJ276" s="58"/>
      <c r="QK276" s="58"/>
      <c r="QL276" s="58"/>
      <c r="QM276" s="59"/>
      <c r="QN276" s="58"/>
      <c r="QO276" s="58"/>
      <c r="QP276" s="58"/>
      <c r="QQ276" s="108"/>
      <c r="QR276" s="167">
        <f t="shared" si="2400"/>
        <v>0</v>
      </c>
      <c r="QS276" s="58"/>
      <c r="QT276" s="58"/>
      <c r="QU276" s="58"/>
      <c r="QV276" s="58"/>
      <c r="QW276" s="58"/>
      <c r="QX276" s="58"/>
      <c r="QY276" s="58"/>
      <c r="QZ276" s="58"/>
      <c r="RA276" s="58"/>
      <c r="RB276" s="58"/>
      <c r="RC276" s="59"/>
      <c r="RD276" s="58"/>
      <c r="RE276" s="58"/>
      <c r="RF276" s="58"/>
      <c r="RG276" s="58"/>
      <c r="RH276" s="58"/>
      <c r="RI276" s="58"/>
      <c r="RJ276" s="58"/>
      <c r="RK276" s="58"/>
      <c r="RL276" s="58"/>
      <c r="RM276" s="58"/>
      <c r="RN276" s="58"/>
      <c r="RO276" s="58"/>
      <c r="RP276" s="58"/>
      <c r="RQ276" s="108"/>
      <c r="RR276" s="171"/>
      <c r="RS276" s="167">
        <f t="shared" si="2401"/>
        <v>0</v>
      </c>
      <c r="RT276" s="58"/>
      <c r="RU276" s="58"/>
      <c r="RV276" s="58"/>
      <c r="RW276" s="58"/>
      <c r="RX276" s="58"/>
      <c r="RY276" s="58"/>
      <c r="RZ276" s="58"/>
      <c r="SA276" s="58"/>
      <c r="SB276" s="58"/>
      <c r="SC276" s="58"/>
      <c r="SD276" s="59"/>
      <c r="SE276" s="58"/>
      <c r="SF276" s="58"/>
      <c r="SG276" s="58"/>
      <c r="SH276" s="108"/>
      <c r="SI276" s="167">
        <f t="shared" si="2402"/>
        <v>0</v>
      </c>
      <c r="SJ276" s="58"/>
      <c r="SK276" s="58"/>
      <c r="SL276" s="58"/>
      <c r="SM276" s="58"/>
      <c r="SN276" s="58"/>
      <c r="SO276" s="58"/>
      <c r="SP276" s="58"/>
      <c r="SQ276" s="58"/>
      <c r="SR276" s="58"/>
      <c r="SS276" s="58"/>
      <c r="ST276" s="59"/>
      <c r="SU276" s="58"/>
      <c r="SV276" s="58"/>
      <c r="SW276" s="58"/>
      <c r="SX276" s="108"/>
      <c r="SY276" s="167">
        <f t="shared" si="2403"/>
        <v>0</v>
      </c>
      <c r="SZ276" s="58"/>
      <c r="TA276" s="58"/>
      <c r="TB276" s="58"/>
      <c r="TC276" s="58"/>
      <c r="TD276" s="58"/>
      <c r="TE276" s="58"/>
      <c r="TF276" s="58"/>
      <c r="TG276" s="58"/>
      <c r="TH276" s="58"/>
      <c r="TI276" s="58"/>
      <c r="TJ276" s="59"/>
      <c r="TK276" s="58"/>
      <c r="TL276" s="58"/>
      <c r="TM276" s="58"/>
      <c r="TN276" s="108"/>
      <c r="TO276" s="167">
        <f t="shared" si="2404"/>
        <v>0</v>
      </c>
      <c r="TP276" s="58"/>
      <c r="TQ276" s="58"/>
      <c r="TR276" s="58"/>
      <c r="TS276" s="58"/>
      <c r="TT276" s="58"/>
      <c r="TU276" s="58"/>
      <c r="TV276" s="58"/>
      <c r="TW276" s="58"/>
      <c r="TX276" s="58"/>
      <c r="TY276" s="58"/>
      <c r="TZ276" s="59"/>
      <c r="UA276" s="58"/>
      <c r="UB276" s="58"/>
      <c r="UC276" s="58"/>
      <c r="UD276" s="108"/>
      <c r="UE276" s="167">
        <f t="shared" si="2405"/>
        <v>0</v>
      </c>
      <c r="UF276" s="58"/>
      <c r="UG276" s="58"/>
      <c r="UH276" s="58"/>
      <c r="UI276" s="58"/>
      <c r="UJ276" s="58"/>
      <c r="UK276" s="58"/>
      <c r="UL276" s="58"/>
      <c r="UM276" s="58"/>
      <c r="UN276" s="58"/>
      <c r="UO276" s="58"/>
      <c r="UP276" s="59"/>
      <c r="UQ276" s="58"/>
      <c r="UR276" s="58"/>
      <c r="US276" s="58"/>
      <c r="UT276" s="58"/>
      <c r="UU276" s="58"/>
      <c r="UV276" s="58"/>
      <c r="UW276" s="58"/>
      <c r="UX276" s="58"/>
      <c r="UY276" s="58"/>
      <c r="UZ276" s="58"/>
      <c r="VA276" s="58"/>
      <c r="VB276" s="58"/>
      <c r="VC276" s="58"/>
      <c r="VD276" s="108"/>
      <c r="VE276" s="9" t="str">
        <f t="shared" si="2267"/>
        <v>-</v>
      </c>
    </row>
    <row r="277" spans="1:577" ht="20.149999999999999" customHeight="1">
      <c r="A277" s="21"/>
      <c r="B277" s="21"/>
      <c r="C277" s="22">
        <v>65068</v>
      </c>
      <c r="D277" s="23" t="s">
        <v>255</v>
      </c>
      <c r="E277" s="191">
        <f t="shared" si="2373"/>
        <v>0</v>
      </c>
      <c r="F277" s="192"/>
      <c r="G277" s="192"/>
      <c r="H277" s="193"/>
      <c r="I277" s="227"/>
      <c r="J277" s="239">
        <f t="shared" si="2374"/>
        <v>0</v>
      </c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9"/>
      <c r="V277" s="58"/>
      <c r="W277" s="58"/>
      <c r="X277" s="58"/>
      <c r="Y277" s="108"/>
      <c r="Z277" s="167">
        <f t="shared" si="2375"/>
        <v>0</v>
      </c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/>
      <c r="AL277" s="58"/>
      <c r="AM277" s="58"/>
      <c r="AN277" s="58"/>
      <c r="AO277" s="108"/>
      <c r="AP277" s="167">
        <f t="shared" si="2376"/>
        <v>0</v>
      </c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9"/>
      <c r="BB277" s="58"/>
      <c r="BC277" s="58"/>
      <c r="BD277" s="58"/>
      <c r="BE277" s="108"/>
      <c r="BF277" s="167">
        <f t="shared" si="2377"/>
        <v>0</v>
      </c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9"/>
      <c r="BR277" s="58"/>
      <c r="BS277" s="58"/>
      <c r="BT277" s="58"/>
      <c r="BU277" s="108"/>
      <c r="BV277" s="167">
        <f t="shared" si="2378"/>
        <v>0</v>
      </c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9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108"/>
      <c r="CV277" s="171"/>
      <c r="CW277" s="167">
        <f t="shared" si="2379"/>
        <v>0</v>
      </c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9"/>
      <c r="DI277" s="58"/>
      <c r="DJ277" s="58"/>
      <c r="DK277" s="58"/>
      <c r="DL277" s="108"/>
      <c r="DM277" s="167">
        <f t="shared" si="2380"/>
        <v>0</v>
      </c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9"/>
      <c r="DY277" s="58"/>
      <c r="DZ277" s="58"/>
      <c r="EA277" s="58"/>
      <c r="EB277" s="108"/>
      <c r="EC277" s="167">
        <f t="shared" si="2381"/>
        <v>0</v>
      </c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9"/>
      <c r="EO277" s="58"/>
      <c r="EP277" s="58"/>
      <c r="EQ277" s="58"/>
      <c r="ER277" s="108"/>
      <c r="ES277" s="167">
        <f t="shared" si="2382"/>
        <v>0</v>
      </c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9"/>
      <c r="FE277" s="58"/>
      <c r="FF277" s="58"/>
      <c r="FG277" s="58"/>
      <c r="FH277" s="108"/>
      <c r="FI277" s="167">
        <f t="shared" si="2383"/>
        <v>0</v>
      </c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9"/>
      <c r="FU277" s="58"/>
      <c r="FV277" s="58"/>
      <c r="FW277" s="58"/>
      <c r="FX277" s="108"/>
      <c r="FY277" s="167">
        <f t="shared" si="2384"/>
        <v>0</v>
      </c>
      <c r="FZ277" s="58"/>
      <c r="GA277" s="58"/>
      <c r="GB277" s="58"/>
      <c r="GC277" s="58"/>
      <c r="GD277" s="58"/>
      <c r="GE277" s="58"/>
      <c r="GF277" s="58"/>
      <c r="GG277" s="58"/>
      <c r="GH277" s="58"/>
      <c r="GI277" s="58"/>
      <c r="GJ277" s="59"/>
      <c r="GK277" s="58"/>
      <c r="GL277" s="58"/>
      <c r="GM277" s="58"/>
      <c r="GN277" s="108"/>
      <c r="GO277" s="167">
        <f t="shared" si="2385"/>
        <v>0</v>
      </c>
      <c r="GP277" s="58"/>
      <c r="GQ277" s="58"/>
      <c r="GR277" s="58"/>
      <c r="GS277" s="58"/>
      <c r="GT277" s="58"/>
      <c r="GU277" s="58"/>
      <c r="GV277" s="58"/>
      <c r="GW277" s="58"/>
      <c r="GX277" s="58"/>
      <c r="GY277" s="58"/>
      <c r="GZ277" s="59"/>
      <c r="HA277" s="58"/>
      <c r="HB277" s="58"/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108"/>
      <c r="HO277" s="170"/>
      <c r="HP277" s="171"/>
      <c r="HQ277" s="167">
        <f t="shared" si="2386"/>
        <v>0</v>
      </c>
      <c r="HR277" s="58"/>
      <c r="HS277" s="58"/>
      <c r="HT277" s="58"/>
      <c r="HU277" s="58"/>
      <c r="HV277" s="58"/>
      <c r="HW277" s="58"/>
      <c r="HX277" s="58"/>
      <c r="HY277" s="58"/>
      <c r="HZ277" s="58"/>
      <c r="IA277" s="58"/>
      <c r="IB277" s="59"/>
      <c r="IC277" s="58"/>
      <c r="ID277" s="58"/>
      <c r="IE277" s="58"/>
      <c r="IF277" s="108"/>
      <c r="IG277" s="167">
        <f t="shared" si="2387"/>
        <v>0</v>
      </c>
      <c r="IH277" s="58"/>
      <c r="II277" s="58"/>
      <c r="IJ277" s="58"/>
      <c r="IK277" s="58"/>
      <c r="IL277" s="58"/>
      <c r="IM277" s="58"/>
      <c r="IN277" s="58"/>
      <c r="IO277" s="58"/>
      <c r="IP277" s="58"/>
      <c r="IQ277" s="58"/>
      <c r="IR277" s="59"/>
      <c r="IS277" s="58"/>
      <c r="IT277" s="58"/>
      <c r="IU277" s="58"/>
      <c r="IV277" s="108"/>
      <c r="IW277" s="167">
        <f t="shared" si="2388"/>
        <v>0</v>
      </c>
      <c r="IX277" s="58"/>
      <c r="IY277" s="58"/>
      <c r="IZ277" s="58"/>
      <c r="JA277" s="58"/>
      <c r="JB277" s="58"/>
      <c r="JC277" s="58"/>
      <c r="JD277" s="58"/>
      <c r="JE277" s="58"/>
      <c r="JF277" s="58"/>
      <c r="JG277" s="58"/>
      <c r="JH277" s="59"/>
      <c r="JI277" s="58"/>
      <c r="JJ277" s="58"/>
      <c r="JK277" s="58"/>
      <c r="JL277" s="108"/>
      <c r="JM277" s="167">
        <f t="shared" si="2389"/>
        <v>0</v>
      </c>
      <c r="JN277" s="58"/>
      <c r="JO277" s="58"/>
      <c r="JP277" s="58"/>
      <c r="JQ277" s="58"/>
      <c r="JR277" s="58"/>
      <c r="JS277" s="58"/>
      <c r="JT277" s="58"/>
      <c r="JU277" s="58"/>
      <c r="JV277" s="58"/>
      <c r="JW277" s="58"/>
      <c r="JX277" s="59"/>
      <c r="JY277" s="58"/>
      <c r="JZ277" s="58"/>
      <c r="KA277" s="58"/>
      <c r="KB277" s="108"/>
      <c r="KC277" s="167">
        <f t="shared" si="2390"/>
        <v>0</v>
      </c>
      <c r="KD277" s="58"/>
      <c r="KE277" s="58"/>
      <c r="KF277" s="58"/>
      <c r="KG277" s="58"/>
      <c r="KH277" s="58"/>
      <c r="KI277" s="58"/>
      <c r="KJ277" s="58"/>
      <c r="KK277" s="58"/>
      <c r="KL277" s="58"/>
      <c r="KM277" s="58"/>
      <c r="KN277" s="59"/>
      <c r="KO277" s="58"/>
      <c r="KP277" s="58"/>
      <c r="KQ277" s="58"/>
      <c r="KR277" s="58"/>
      <c r="KS277" s="58"/>
      <c r="KT277" s="58"/>
      <c r="KU277" s="58"/>
      <c r="KV277" s="58"/>
      <c r="KW277" s="58"/>
      <c r="KX277" s="58"/>
      <c r="KY277" s="58"/>
      <c r="KZ277" s="58"/>
      <c r="LA277" s="58"/>
      <c r="LB277" s="108"/>
      <c r="LC277" s="171"/>
      <c r="LD277" s="167">
        <f t="shared" si="2391"/>
        <v>0</v>
      </c>
      <c r="LE277" s="58"/>
      <c r="LF277" s="58"/>
      <c r="LG277" s="58"/>
      <c r="LH277" s="58"/>
      <c r="LI277" s="58"/>
      <c r="LJ277" s="58"/>
      <c r="LK277" s="58"/>
      <c r="LL277" s="58"/>
      <c r="LM277" s="58"/>
      <c r="LN277" s="58"/>
      <c r="LO277" s="59"/>
      <c r="LP277" s="58"/>
      <c r="LQ277" s="58"/>
      <c r="LR277" s="58"/>
      <c r="LS277" s="108"/>
      <c r="LT277" s="167">
        <f t="shared" si="2392"/>
        <v>0</v>
      </c>
      <c r="LU277" s="58"/>
      <c r="LV277" s="58"/>
      <c r="LW277" s="58"/>
      <c r="LX277" s="58"/>
      <c r="LY277" s="58"/>
      <c r="LZ277" s="58"/>
      <c r="MA277" s="58"/>
      <c r="MB277" s="58"/>
      <c r="MC277" s="58"/>
      <c r="MD277" s="58"/>
      <c r="ME277" s="59"/>
      <c r="MF277" s="58"/>
      <c r="MG277" s="58"/>
      <c r="MH277" s="58"/>
      <c r="MI277" s="108"/>
      <c r="MJ277" s="167">
        <f t="shared" si="2393"/>
        <v>0</v>
      </c>
      <c r="MK277" s="58"/>
      <c r="ML277" s="58"/>
      <c r="MM277" s="58"/>
      <c r="MN277" s="58"/>
      <c r="MO277" s="58"/>
      <c r="MP277" s="58"/>
      <c r="MQ277" s="58"/>
      <c r="MR277" s="58"/>
      <c r="MS277" s="58"/>
      <c r="MT277" s="58"/>
      <c r="MU277" s="59"/>
      <c r="MV277" s="58"/>
      <c r="MW277" s="58"/>
      <c r="MX277" s="58"/>
      <c r="MY277" s="108"/>
      <c r="MZ277" s="167">
        <f t="shared" si="2394"/>
        <v>0</v>
      </c>
      <c r="NA277" s="58"/>
      <c r="NB277" s="58"/>
      <c r="NC277" s="58"/>
      <c r="ND277" s="58"/>
      <c r="NE277" s="58"/>
      <c r="NF277" s="58"/>
      <c r="NG277" s="58"/>
      <c r="NH277" s="58"/>
      <c r="NI277" s="58"/>
      <c r="NJ277" s="58"/>
      <c r="NK277" s="59"/>
      <c r="NL277" s="58"/>
      <c r="NM277" s="58"/>
      <c r="NN277" s="58"/>
      <c r="NO277" s="108"/>
      <c r="NP277" s="167">
        <f t="shared" si="2395"/>
        <v>0</v>
      </c>
      <c r="NQ277" s="58"/>
      <c r="NR277" s="58"/>
      <c r="NS277" s="58"/>
      <c r="NT277" s="58"/>
      <c r="NU277" s="58"/>
      <c r="NV277" s="58"/>
      <c r="NW277" s="58"/>
      <c r="NX277" s="58"/>
      <c r="NY277" s="58"/>
      <c r="NZ277" s="58"/>
      <c r="OA277" s="59"/>
      <c r="OB277" s="58"/>
      <c r="OC277" s="58"/>
      <c r="OD277" s="58"/>
      <c r="OE277" s="108"/>
      <c r="OF277" s="167">
        <f t="shared" si="2396"/>
        <v>0</v>
      </c>
      <c r="OG277" s="58"/>
      <c r="OH277" s="58"/>
      <c r="OI277" s="58"/>
      <c r="OJ277" s="58"/>
      <c r="OK277" s="58"/>
      <c r="OL277" s="58"/>
      <c r="OM277" s="58"/>
      <c r="ON277" s="58"/>
      <c r="OO277" s="58"/>
      <c r="OP277" s="58"/>
      <c r="OQ277" s="59"/>
      <c r="OR277" s="58"/>
      <c r="OS277" s="58"/>
      <c r="OT277" s="58"/>
      <c r="OU277" s="108"/>
      <c r="OV277" s="167">
        <f t="shared" si="2397"/>
        <v>0</v>
      </c>
      <c r="OW277" s="58"/>
      <c r="OX277" s="58"/>
      <c r="OY277" s="58"/>
      <c r="OZ277" s="58"/>
      <c r="PA277" s="58"/>
      <c r="PB277" s="58"/>
      <c r="PC277" s="58"/>
      <c r="PD277" s="58"/>
      <c r="PE277" s="58"/>
      <c r="PF277" s="58"/>
      <c r="PG277" s="59"/>
      <c r="PH277" s="58"/>
      <c r="PI277" s="58"/>
      <c r="PJ277" s="58"/>
      <c r="PK277" s="108"/>
      <c r="PL277" s="167">
        <f t="shared" si="2398"/>
        <v>0</v>
      </c>
      <c r="PM277" s="58"/>
      <c r="PN277" s="58"/>
      <c r="PO277" s="58"/>
      <c r="PP277" s="58"/>
      <c r="PQ277" s="58"/>
      <c r="PR277" s="58"/>
      <c r="PS277" s="58"/>
      <c r="PT277" s="58"/>
      <c r="PU277" s="58"/>
      <c r="PV277" s="58"/>
      <c r="PW277" s="59"/>
      <c r="PX277" s="58"/>
      <c r="PY277" s="58"/>
      <c r="PZ277" s="58"/>
      <c r="QA277" s="108"/>
      <c r="QB277" s="167">
        <f t="shared" si="2399"/>
        <v>0</v>
      </c>
      <c r="QC277" s="58"/>
      <c r="QD277" s="58"/>
      <c r="QE277" s="58"/>
      <c r="QF277" s="58"/>
      <c r="QG277" s="58"/>
      <c r="QH277" s="58"/>
      <c r="QI277" s="58"/>
      <c r="QJ277" s="58"/>
      <c r="QK277" s="58"/>
      <c r="QL277" s="58"/>
      <c r="QM277" s="59"/>
      <c r="QN277" s="58"/>
      <c r="QO277" s="58"/>
      <c r="QP277" s="58"/>
      <c r="QQ277" s="108"/>
      <c r="QR277" s="167">
        <f t="shared" si="2400"/>
        <v>0</v>
      </c>
      <c r="QS277" s="58"/>
      <c r="QT277" s="58"/>
      <c r="QU277" s="58"/>
      <c r="QV277" s="58"/>
      <c r="QW277" s="58"/>
      <c r="QX277" s="58"/>
      <c r="QY277" s="58"/>
      <c r="QZ277" s="58"/>
      <c r="RA277" s="58"/>
      <c r="RB277" s="58"/>
      <c r="RC277" s="59"/>
      <c r="RD277" s="58"/>
      <c r="RE277" s="58"/>
      <c r="RF277" s="58"/>
      <c r="RG277" s="58"/>
      <c r="RH277" s="58"/>
      <c r="RI277" s="58"/>
      <c r="RJ277" s="58"/>
      <c r="RK277" s="58"/>
      <c r="RL277" s="58"/>
      <c r="RM277" s="58"/>
      <c r="RN277" s="58"/>
      <c r="RO277" s="58"/>
      <c r="RP277" s="58"/>
      <c r="RQ277" s="108"/>
      <c r="RR277" s="171"/>
      <c r="RS277" s="167">
        <f t="shared" si="2401"/>
        <v>0</v>
      </c>
      <c r="RT277" s="58"/>
      <c r="RU277" s="58"/>
      <c r="RV277" s="58"/>
      <c r="RW277" s="58"/>
      <c r="RX277" s="58"/>
      <c r="RY277" s="58"/>
      <c r="RZ277" s="58"/>
      <c r="SA277" s="58"/>
      <c r="SB277" s="58"/>
      <c r="SC277" s="58"/>
      <c r="SD277" s="59"/>
      <c r="SE277" s="58"/>
      <c r="SF277" s="58"/>
      <c r="SG277" s="58"/>
      <c r="SH277" s="108"/>
      <c r="SI277" s="167">
        <f t="shared" si="2402"/>
        <v>0</v>
      </c>
      <c r="SJ277" s="58"/>
      <c r="SK277" s="58"/>
      <c r="SL277" s="58"/>
      <c r="SM277" s="58"/>
      <c r="SN277" s="58"/>
      <c r="SO277" s="58"/>
      <c r="SP277" s="58"/>
      <c r="SQ277" s="58"/>
      <c r="SR277" s="58"/>
      <c r="SS277" s="58"/>
      <c r="ST277" s="59"/>
      <c r="SU277" s="58"/>
      <c r="SV277" s="58"/>
      <c r="SW277" s="58"/>
      <c r="SX277" s="108"/>
      <c r="SY277" s="167">
        <f t="shared" si="2403"/>
        <v>0</v>
      </c>
      <c r="SZ277" s="58"/>
      <c r="TA277" s="58"/>
      <c r="TB277" s="58"/>
      <c r="TC277" s="58"/>
      <c r="TD277" s="58"/>
      <c r="TE277" s="58"/>
      <c r="TF277" s="58"/>
      <c r="TG277" s="58"/>
      <c r="TH277" s="58"/>
      <c r="TI277" s="58"/>
      <c r="TJ277" s="59"/>
      <c r="TK277" s="58"/>
      <c r="TL277" s="58"/>
      <c r="TM277" s="58"/>
      <c r="TN277" s="108"/>
      <c r="TO277" s="167">
        <f t="shared" si="2404"/>
        <v>0</v>
      </c>
      <c r="TP277" s="58"/>
      <c r="TQ277" s="58"/>
      <c r="TR277" s="58"/>
      <c r="TS277" s="58"/>
      <c r="TT277" s="58"/>
      <c r="TU277" s="58"/>
      <c r="TV277" s="58"/>
      <c r="TW277" s="58"/>
      <c r="TX277" s="58"/>
      <c r="TY277" s="58"/>
      <c r="TZ277" s="59"/>
      <c r="UA277" s="58"/>
      <c r="UB277" s="58"/>
      <c r="UC277" s="58"/>
      <c r="UD277" s="108"/>
      <c r="UE277" s="167">
        <f t="shared" si="2405"/>
        <v>0</v>
      </c>
      <c r="UF277" s="58"/>
      <c r="UG277" s="58"/>
      <c r="UH277" s="58"/>
      <c r="UI277" s="58"/>
      <c r="UJ277" s="58"/>
      <c r="UK277" s="58"/>
      <c r="UL277" s="58"/>
      <c r="UM277" s="58"/>
      <c r="UN277" s="58"/>
      <c r="UO277" s="58"/>
      <c r="UP277" s="59"/>
      <c r="UQ277" s="58"/>
      <c r="UR277" s="58"/>
      <c r="US277" s="58"/>
      <c r="UT277" s="58"/>
      <c r="UU277" s="58"/>
      <c r="UV277" s="58"/>
      <c r="UW277" s="58"/>
      <c r="UX277" s="58"/>
      <c r="UY277" s="58"/>
      <c r="UZ277" s="58"/>
      <c r="VA277" s="58"/>
      <c r="VB277" s="58"/>
      <c r="VC277" s="58"/>
      <c r="VD277" s="108"/>
      <c r="VE277" s="9" t="str">
        <f t="shared" si="2267"/>
        <v>-</v>
      </c>
    </row>
    <row r="278" spans="1:577" ht="20.149999999999999" customHeight="1">
      <c r="A278" s="18"/>
      <c r="B278" s="18">
        <v>6507</v>
      </c>
      <c r="C278" s="18"/>
      <c r="D278" s="19" t="s">
        <v>256</v>
      </c>
      <c r="E278" s="200">
        <f t="shared" ref="E278:BP278" si="2406">SUM(E279:E280)</f>
        <v>0</v>
      </c>
      <c r="F278" s="201">
        <f t="shared" si="2406"/>
        <v>0</v>
      </c>
      <c r="G278" s="201">
        <f t="shared" si="2406"/>
        <v>0</v>
      </c>
      <c r="H278" s="202">
        <f t="shared" si="2406"/>
        <v>0</v>
      </c>
      <c r="I278" s="230">
        <f t="shared" si="2406"/>
        <v>0</v>
      </c>
      <c r="J278" s="201">
        <f t="shared" si="2406"/>
        <v>0</v>
      </c>
      <c r="K278" s="65">
        <f t="shared" si="2406"/>
        <v>0</v>
      </c>
      <c r="L278" s="64">
        <f t="shared" si="2406"/>
        <v>0</v>
      </c>
      <c r="M278" s="64">
        <f t="shared" si="2406"/>
        <v>0</v>
      </c>
      <c r="N278" s="64">
        <f t="shared" si="2406"/>
        <v>0</v>
      </c>
      <c r="O278" s="64">
        <f t="shared" si="2406"/>
        <v>0</v>
      </c>
      <c r="P278" s="64">
        <f t="shared" si="2406"/>
        <v>0</v>
      </c>
      <c r="Q278" s="64">
        <f t="shared" si="2406"/>
        <v>0</v>
      </c>
      <c r="R278" s="64">
        <f t="shared" si="2406"/>
        <v>0</v>
      </c>
      <c r="S278" s="64">
        <f t="shared" si="2406"/>
        <v>0</v>
      </c>
      <c r="T278" s="64">
        <f t="shared" si="2406"/>
        <v>0</v>
      </c>
      <c r="U278" s="65">
        <f t="shared" si="2406"/>
        <v>0</v>
      </c>
      <c r="V278" s="64">
        <f t="shared" si="2406"/>
        <v>0</v>
      </c>
      <c r="W278" s="64">
        <f t="shared" si="2406"/>
        <v>0</v>
      </c>
      <c r="X278" s="64">
        <f t="shared" si="2406"/>
        <v>0</v>
      </c>
      <c r="Y278" s="111">
        <f t="shared" si="2406"/>
        <v>0</v>
      </c>
      <c r="Z278" s="65">
        <f t="shared" si="2406"/>
        <v>0</v>
      </c>
      <c r="AA278" s="64">
        <f t="shared" si="2406"/>
        <v>0</v>
      </c>
      <c r="AB278" s="64">
        <f t="shared" si="2406"/>
        <v>0</v>
      </c>
      <c r="AC278" s="64">
        <f t="shared" si="2406"/>
        <v>0</v>
      </c>
      <c r="AD278" s="64">
        <f t="shared" si="2406"/>
        <v>0</v>
      </c>
      <c r="AE278" s="64">
        <f t="shared" si="2406"/>
        <v>0</v>
      </c>
      <c r="AF278" s="64">
        <f t="shared" si="2406"/>
        <v>0</v>
      </c>
      <c r="AG278" s="64">
        <f t="shared" si="2406"/>
        <v>0</v>
      </c>
      <c r="AH278" s="64">
        <f t="shared" si="2406"/>
        <v>0</v>
      </c>
      <c r="AI278" s="64">
        <f t="shared" si="2406"/>
        <v>0</v>
      </c>
      <c r="AJ278" s="64">
        <f t="shared" si="2406"/>
        <v>0</v>
      </c>
      <c r="AK278" s="65">
        <f t="shared" si="2406"/>
        <v>0</v>
      </c>
      <c r="AL278" s="64">
        <f t="shared" si="2406"/>
        <v>0</v>
      </c>
      <c r="AM278" s="64">
        <f t="shared" si="2406"/>
        <v>0</v>
      </c>
      <c r="AN278" s="64">
        <f t="shared" si="2406"/>
        <v>0</v>
      </c>
      <c r="AO278" s="111">
        <f t="shared" si="2406"/>
        <v>0</v>
      </c>
      <c r="AP278" s="65">
        <f t="shared" si="2406"/>
        <v>0</v>
      </c>
      <c r="AQ278" s="64">
        <f t="shared" si="2406"/>
        <v>0</v>
      </c>
      <c r="AR278" s="64">
        <f t="shared" si="2406"/>
        <v>0</v>
      </c>
      <c r="AS278" s="64">
        <f t="shared" si="2406"/>
        <v>0</v>
      </c>
      <c r="AT278" s="64">
        <f t="shared" si="2406"/>
        <v>0</v>
      </c>
      <c r="AU278" s="64">
        <f t="shared" si="2406"/>
        <v>0</v>
      </c>
      <c r="AV278" s="64">
        <f t="shared" si="2406"/>
        <v>0</v>
      </c>
      <c r="AW278" s="64">
        <f t="shared" si="2406"/>
        <v>0</v>
      </c>
      <c r="AX278" s="64">
        <f t="shared" si="2406"/>
        <v>0</v>
      </c>
      <c r="AY278" s="64">
        <f t="shared" si="2406"/>
        <v>0</v>
      </c>
      <c r="AZ278" s="64">
        <f t="shared" si="2406"/>
        <v>0</v>
      </c>
      <c r="BA278" s="65">
        <f t="shared" si="2406"/>
        <v>0</v>
      </c>
      <c r="BB278" s="64">
        <f t="shared" si="2406"/>
        <v>0</v>
      </c>
      <c r="BC278" s="64">
        <f t="shared" si="2406"/>
        <v>0</v>
      </c>
      <c r="BD278" s="64">
        <f t="shared" si="2406"/>
        <v>0</v>
      </c>
      <c r="BE278" s="111">
        <f t="shared" si="2406"/>
        <v>0</v>
      </c>
      <c r="BF278" s="65">
        <f t="shared" si="2406"/>
        <v>0</v>
      </c>
      <c r="BG278" s="64">
        <f t="shared" si="2406"/>
        <v>0</v>
      </c>
      <c r="BH278" s="64">
        <f t="shared" si="2406"/>
        <v>0</v>
      </c>
      <c r="BI278" s="64">
        <f t="shared" si="2406"/>
        <v>0</v>
      </c>
      <c r="BJ278" s="64">
        <f t="shared" si="2406"/>
        <v>0</v>
      </c>
      <c r="BK278" s="64">
        <f t="shared" si="2406"/>
        <v>0</v>
      </c>
      <c r="BL278" s="64">
        <f t="shared" si="2406"/>
        <v>0</v>
      </c>
      <c r="BM278" s="64">
        <f t="shared" si="2406"/>
        <v>0</v>
      </c>
      <c r="BN278" s="64">
        <f t="shared" si="2406"/>
        <v>0</v>
      </c>
      <c r="BO278" s="64">
        <f t="shared" si="2406"/>
        <v>0</v>
      </c>
      <c r="BP278" s="64">
        <f t="shared" si="2406"/>
        <v>0</v>
      </c>
      <c r="BQ278" s="65">
        <f t="shared" ref="BQ278:EM278" si="2407">SUM(BQ279:BQ280)</f>
        <v>0</v>
      </c>
      <c r="BR278" s="64">
        <f t="shared" si="2407"/>
        <v>0</v>
      </c>
      <c r="BS278" s="64">
        <f t="shared" si="2407"/>
        <v>0</v>
      </c>
      <c r="BT278" s="64">
        <f t="shared" si="2407"/>
        <v>0</v>
      </c>
      <c r="BU278" s="111">
        <f t="shared" si="2407"/>
        <v>0</v>
      </c>
      <c r="BV278" s="65">
        <f t="shared" si="2407"/>
        <v>0</v>
      </c>
      <c r="BW278" s="64">
        <f t="shared" si="2407"/>
        <v>0</v>
      </c>
      <c r="BX278" s="64">
        <f t="shared" si="2407"/>
        <v>0</v>
      </c>
      <c r="BY278" s="64">
        <f t="shared" si="2407"/>
        <v>0</v>
      </c>
      <c r="BZ278" s="64">
        <f t="shared" si="2407"/>
        <v>0</v>
      </c>
      <c r="CA278" s="64">
        <f t="shared" si="2407"/>
        <v>0</v>
      </c>
      <c r="CB278" s="64">
        <f t="shared" si="2407"/>
        <v>0</v>
      </c>
      <c r="CC278" s="64">
        <f t="shared" si="2407"/>
        <v>0</v>
      </c>
      <c r="CD278" s="64">
        <f t="shared" si="2407"/>
        <v>0</v>
      </c>
      <c r="CE278" s="64">
        <f t="shared" si="2407"/>
        <v>0</v>
      </c>
      <c r="CF278" s="64">
        <f t="shared" si="2407"/>
        <v>0</v>
      </c>
      <c r="CG278" s="65">
        <f t="shared" si="2407"/>
        <v>0</v>
      </c>
      <c r="CH278" s="64">
        <f t="shared" si="2407"/>
        <v>0</v>
      </c>
      <c r="CI278" s="64">
        <f t="shared" si="2407"/>
        <v>0</v>
      </c>
      <c r="CJ278" s="64">
        <f t="shared" si="2407"/>
        <v>0</v>
      </c>
      <c r="CK278" s="64">
        <f t="shared" si="2407"/>
        <v>0</v>
      </c>
      <c r="CL278" s="64">
        <f t="shared" si="2407"/>
        <v>0</v>
      </c>
      <c r="CM278" s="64">
        <f t="shared" si="2407"/>
        <v>0</v>
      </c>
      <c r="CN278" s="64">
        <f t="shared" si="2407"/>
        <v>0</v>
      </c>
      <c r="CO278" s="64">
        <f t="shared" si="2407"/>
        <v>0</v>
      </c>
      <c r="CP278" s="64">
        <f t="shared" si="2407"/>
        <v>0</v>
      </c>
      <c r="CQ278" s="64">
        <f t="shared" si="2407"/>
        <v>0</v>
      </c>
      <c r="CR278" s="64">
        <f t="shared" si="2407"/>
        <v>0</v>
      </c>
      <c r="CS278" s="64">
        <f t="shared" si="2407"/>
        <v>0</v>
      </c>
      <c r="CT278" s="64">
        <f t="shared" si="2407"/>
        <v>0</v>
      </c>
      <c r="CU278" s="111">
        <f t="shared" si="2407"/>
        <v>0</v>
      </c>
      <c r="CV278" s="153">
        <f t="shared" si="2407"/>
        <v>0</v>
      </c>
      <c r="CW278" s="65">
        <f t="shared" si="2407"/>
        <v>0</v>
      </c>
      <c r="CX278" s="64">
        <f t="shared" si="2407"/>
        <v>0</v>
      </c>
      <c r="CY278" s="64">
        <f t="shared" si="2407"/>
        <v>0</v>
      </c>
      <c r="CZ278" s="64">
        <f t="shared" si="2407"/>
        <v>0</v>
      </c>
      <c r="DA278" s="64">
        <f t="shared" si="2407"/>
        <v>0</v>
      </c>
      <c r="DB278" s="64">
        <f t="shared" si="2407"/>
        <v>0</v>
      </c>
      <c r="DC278" s="64">
        <f t="shared" si="2407"/>
        <v>0</v>
      </c>
      <c r="DD278" s="64">
        <f t="shared" si="2407"/>
        <v>0</v>
      </c>
      <c r="DE278" s="64">
        <f t="shared" si="2407"/>
        <v>0</v>
      </c>
      <c r="DF278" s="64">
        <f t="shared" si="2407"/>
        <v>0</v>
      </c>
      <c r="DG278" s="64">
        <f t="shared" si="2407"/>
        <v>0</v>
      </c>
      <c r="DH278" s="65">
        <f t="shared" si="2407"/>
        <v>0</v>
      </c>
      <c r="DI278" s="64">
        <f t="shared" si="2407"/>
        <v>0</v>
      </c>
      <c r="DJ278" s="64">
        <f t="shared" si="2407"/>
        <v>0</v>
      </c>
      <c r="DK278" s="64">
        <f t="shared" si="2407"/>
        <v>0</v>
      </c>
      <c r="DL278" s="111">
        <f t="shared" si="2407"/>
        <v>0</v>
      </c>
      <c r="DM278" s="65">
        <f t="shared" si="2407"/>
        <v>0</v>
      </c>
      <c r="DN278" s="64">
        <f t="shared" si="2407"/>
        <v>0</v>
      </c>
      <c r="DO278" s="64">
        <f t="shared" si="2407"/>
        <v>0</v>
      </c>
      <c r="DP278" s="64">
        <f t="shared" si="2407"/>
        <v>0</v>
      </c>
      <c r="DQ278" s="64">
        <f t="shared" si="2407"/>
        <v>0</v>
      </c>
      <c r="DR278" s="64">
        <f t="shared" si="2407"/>
        <v>0</v>
      </c>
      <c r="DS278" s="64">
        <f t="shared" si="2407"/>
        <v>0</v>
      </c>
      <c r="DT278" s="64">
        <f t="shared" si="2407"/>
        <v>0</v>
      </c>
      <c r="DU278" s="64">
        <f t="shared" si="2407"/>
        <v>0</v>
      </c>
      <c r="DV278" s="64">
        <f t="shared" si="2407"/>
        <v>0</v>
      </c>
      <c r="DW278" s="64">
        <f t="shared" si="2407"/>
        <v>0</v>
      </c>
      <c r="DX278" s="65">
        <f t="shared" si="2407"/>
        <v>0</v>
      </c>
      <c r="DY278" s="64">
        <f t="shared" si="2407"/>
        <v>0</v>
      </c>
      <c r="DZ278" s="64">
        <f t="shared" si="2407"/>
        <v>0</v>
      </c>
      <c r="EA278" s="64">
        <f t="shared" si="2407"/>
        <v>0</v>
      </c>
      <c r="EB278" s="111">
        <f t="shared" si="2407"/>
        <v>0</v>
      </c>
      <c r="EC278" s="65">
        <f t="shared" si="2407"/>
        <v>0</v>
      </c>
      <c r="ED278" s="64">
        <f t="shared" si="2407"/>
        <v>0</v>
      </c>
      <c r="EE278" s="64">
        <f t="shared" si="2407"/>
        <v>0</v>
      </c>
      <c r="EF278" s="64">
        <f t="shared" si="2407"/>
        <v>0</v>
      </c>
      <c r="EG278" s="64">
        <f t="shared" si="2407"/>
        <v>0</v>
      </c>
      <c r="EH278" s="64">
        <f t="shared" si="2407"/>
        <v>0</v>
      </c>
      <c r="EI278" s="64">
        <f t="shared" si="2407"/>
        <v>0</v>
      </c>
      <c r="EJ278" s="64">
        <f t="shared" si="2407"/>
        <v>0</v>
      </c>
      <c r="EK278" s="64">
        <f t="shared" si="2407"/>
        <v>0</v>
      </c>
      <c r="EL278" s="64">
        <f t="shared" si="2407"/>
        <v>0</v>
      </c>
      <c r="EM278" s="64">
        <f t="shared" si="2407"/>
        <v>0</v>
      </c>
      <c r="EN278" s="65">
        <f t="shared" ref="EN278:GY278" si="2408">SUM(EN279:EN280)</f>
        <v>0</v>
      </c>
      <c r="EO278" s="64">
        <f t="shared" si="2408"/>
        <v>0</v>
      </c>
      <c r="EP278" s="64">
        <f t="shared" si="2408"/>
        <v>0</v>
      </c>
      <c r="EQ278" s="64">
        <f t="shared" si="2408"/>
        <v>0</v>
      </c>
      <c r="ER278" s="111">
        <f t="shared" si="2408"/>
        <v>0</v>
      </c>
      <c r="ES278" s="65">
        <f t="shared" si="2408"/>
        <v>0</v>
      </c>
      <c r="ET278" s="64">
        <f t="shared" si="2408"/>
        <v>0</v>
      </c>
      <c r="EU278" s="64">
        <f t="shared" si="2408"/>
        <v>0</v>
      </c>
      <c r="EV278" s="64">
        <f t="shared" si="2408"/>
        <v>0</v>
      </c>
      <c r="EW278" s="64">
        <f t="shared" si="2408"/>
        <v>0</v>
      </c>
      <c r="EX278" s="64">
        <f t="shared" si="2408"/>
        <v>0</v>
      </c>
      <c r="EY278" s="64">
        <f t="shared" si="2408"/>
        <v>0</v>
      </c>
      <c r="EZ278" s="64">
        <f t="shared" si="2408"/>
        <v>0</v>
      </c>
      <c r="FA278" s="64">
        <f t="shared" si="2408"/>
        <v>0</v>
      </c>
      <c r="FB278" s="64">
        <f t="shared" si="2408"/>
        <v>0</v>
      </c>
      <c r="FC278" s="64">
        <f t="shared" si="2408"/>
        <v>0</v>
      </c>
      <c r="FD278" s="65">
        <f t="shared" si="2408"/>
        <v>0</v>
      </c>
      <c r="FE278" s="64">
        <f t="shared" si="2408"/>
        <v>0</v>
      </c>
      <c r="FF278" s="64">
        <f t="shared" si="2408"/>
        <v>0</v>
      </c>
      <c r="FG278" s="64">
        <f t="shared" si="2408"/>
        <v>0</v>
      </c>
      <c r="FH278" s="111">
        <f t="shared" si="2408"/>
        <v>0</v>
      </c>
      <c r="FI278" s="65">
        <f t="shared" si="2408"/>
        <v>0</v>
      </c>
      <c r="FJ278" s="64">
        <f t="shared" si="2408"/>
        <v>0</v>
      </c>
      <c r="FK278" s="64">
        <f t="shared" si="2408"/>
        <v>0</v>
      </c>
      <c r="FL278" s="64">
        <f t="shared" si="2408"/>
        <v>0</v>
      </c>
      <c r="FM278" s="64">
        <f t="shared" si="2408"/>
        <v>0</v>
      </c>
      <c r="FN278" s="64">
        <f t="shared" si="2408"/>
        <v>0</v>
      </c>
      <c r="FO278" s="64">
        <f t="shared" si="2408"/>
        <v>0</v>
      </c>
      <c r="FP278" s="64">
        <f t="shared" si="2408"/>
        <v>0</v>
      </c>
      <c r="FQ278" s="64">
        <f t="shared" si="2408"/>
        <v>0</v>
      </c>
      <c r="FR278" s="64">
        <f t="shared" si="2408"/>
        <v>0</v>
      </c>
      <c r="FS278" s="64">
        <f t="shared" si="2408"/>
        <v>0</v>
      </c>
      <c r="FT278" s="65">
        <f t="shared" si="2408"/>
        <v>0</v>
      </c>
      <c r="FU278" s="64">
        <f t="shared" si="2408"/>
        <v>0</v>
      </c>
      <c r="FV278" s="64">
        <f t="shared" si="2408"/>
        <v>0</v>
      </c>
      <c r="FW278" s="64">
        <f t="shared" si="2408"/>
        <v>0</v>
      </c>
      <c r="FX278" s="111">
        <f t="shared" si="2408"/>
        <v>0</v>
      </c>
      <c r="FY278" s="65">
        <f t="shared" si="2408"/>
        <v>0</v>
      </c>
      <c r="FZ278" s="64">
        <f t="shared" si="2408"/>
        <v>0</v>
      </c>
      <c r="GA278" s="64">
        <f t="shared" si="2408"/>
        <v>0</v>
      </c>
      <c r="GB278" s="64">
        <f t="shared" si="2408"/>
        <v>0</v>
      </c>
      <c r="GC278" s="64">
        <f t="shared" si="2408"/>
        <v>0</v>
      </c>
      <c r="GD278" s="64">
        <f t="shared" si="2408"/>
        <v>0</v>
      </c>
      <c r="GE278" s="64">
        <f t="shared" si="2408"/>
        <v>0</v>
      </c>
      <c r="GF278" s="64">
        <f t="shared" si="2408"/>
        <v>0</v>
      </c>
      <c r="GG278" s="64">
        <f t="shared" si="2408"/>
        <v>0</v>
      </c>
      <c r="GH278" s="64">
        <f t="shared" si="2408"/>
        <v>0</v>
      </c>
      <c r="GI278" s="64">
        <f t="shared" si="2408"/>
        <v>0</v>
      </c>
      <c r="GJ278" s="65">
        <f t="shared" si="2408"/>
        <v>0</v>
      </c>
      <c r="GK278" s="64">
        <f t="shared" si="2408"/>
        <v>0</v>
      </c>
      <c r="GL278" s="64">
        <f t="shared" si="2408"/>
        <v>0</v>
      </c>
      <c r="GM278" s="64">
        <f t="shared" si="2408"/>
        <v>0</v>
      </c>
      <c r="GN278" s="111">
        <f t="shared" si="2408"/>
        <v>0</v>
      </c>
      <c r="GO278" s="65">
        <f t="shared" si="2408"/>
        <v>0</v>
      </c>
      <c r="GP278" s="64">
        <f t="shared" si="2408"/>
        <v>0</v>
      </c>
      <c r="GQ278" s="64">
        <f t="shared" si="2408"/>
        <v>0</v>
      </c>
      <c r="GR278" s="64">
        <f t="shared" si="2408"/>
        <v>0</v>
      </c>
      <c r="GS278" s="64">
        <f t="shared" si="2408"/>
        <v>0</v>
      </c>
      <c r="GT278" s="64">
        <f t="shared" si="2408"/>
        <v>0</v>
      </c>
      <c r="GU278" s="64">
        <f t="shared" si="2408"/>
        <v>0</v>
      </c>
      <c r="GV278" s="64">
        <f t="shared" si="2408"/>
        <v>0</v>
      </c>
      <c r="GW278" s="64">
        <f t="shared" si="2408"/>
        <v>0</v>
      </c>
      <c r="GX278" s="64">
        <f t="shared" si="2408"/>
        <v>0</v>
      </c>
      <c r="GY278" s="64">
        <f t="shared" si="2408"/>
        <v>0</v>
      </c>
      <c r="GZ278" s="65">
        <f t="shared" ref="GZ278:JW278" si="2409">SUM(GZ279:GZ280)</f>
        <v>0</v>
      </c>
      <c r="HA278" s="64">
        <f t="shared" si="2409"/>
        <v>0</v>
      </c>
      <c r="HB278" s="64">
        <f t="shared" si="2409"/>
        <v>0</v>
      </c>
      <c r="HC278" s="64">
        <f t="shared" si="2409"/>
        <v>0</v>
      </c>
      <c r="HD278" s="64">
        <f t="shared" si="2409"/>
        <v>0</v>
      </c>
      <c r="HE278" s="64">
        <f t="shared" si="2409"/>
        <v>0</v>
      </c>
      <c r="HF278" s="64">
        <f t="shared" si="2409"/>
        <v>0</v>
      </c>
      <c r="HG278" s="64">
        <f t="shared" si="2409"/>
        <v>0</v>
      </c>
      <c r="HH278" s="64">
        <f t="shared" si="2409"/>
        <v>0</v>
      </c>
      <c r="HI278" s="64">
        <f t="shared" si="2409"/>
        <v>0</v>
      </c>
      <c r="HJ278" s="64">
        <f t="shared" si="2409"/>
        <v>0</v>
      </c>
      <c r="HK278" s="64">
        <f t="shared" si="2409"/>
        <v>0</v>
      </c>
      <c r="HL278" s="64">
        <f t="shared" si="2409"/>
        <v>0</v>
      </c>
      <c r="HM278" s="64">
        <f t="shared" si="2409"/>
        <v>0</v>
      </c>
      <c r="HN278" s="111">
        <f t="shared" si="2409"/>
        <v>0</v>
      </c>
      <c r="HO278" s="137">
        <f t="shared" si="2409"/>
        <v>0</v>
      </c>
      <c r="HP278" s="153">
        <f t="shared" si="2409"/>
        <v>0</v>
      </c>
      <c r="HQ278" s="65">
        <f t="shared" si="2409"/>
        <v>0</v>
      </c>
      <c r="HR278" s="64">
        <f t="shared" si="2409"/>
        <v>0</v>
      </c>
      <c r="HS278" s="64">
        <f t="shared" si="2409"/>
        <v>0</v>
      </c>
      <c r="HT278" s="64">
        <f t="shared" si="2409"/>
        <v>0</v>
      </c>
      <c r="HU278" s="64">
        <f t="shared" si="2409"/>
        <v>0</v>
      </c>
      <c r="HV278" s="64">
        <f t="shared" si="2409"/>
        <v>0</v>
      </c>
      <c r="HW278" s="64">
        <f t="shared" si="2409"/>
        <v>0</v>
      </c>
      <c r="HX278" s="64">
        <f t="shared" si="2409"/>
        <v>0</v>
      </c>
      <c r="HY278" s="64">
        <f t="shared" si="2409"/>
        <v>0</v>
      </c>
      <c r="HZ278" s="64">
        <f t="shared" si="2409"/>
        <v>0</v>
      </c>
      <c r="IA278" s="64">
        <f t="shared" si="2409"/>
        <v>0</v>
      </c>
      <c r="IB278" s="65">
        <f t="shared" si="2409"/>
        <v>0</v>
      </c>
      <c r="IC278" s="64">
        <f t="shared" si="2409"/>
        <v>0</v>
      </c>
      <c r="ID278" s="64">
        <f t="shared" si="2409"/>
        <v>0</v>
      </c>
      <c r="IE278" s="64">
        <f t="shared" si="2409"/>
        <v>0</v>
      </c>
      <c r="IF278" s="111">
        <f t="shared" si="2409"/>
        <v>0</v>
      </c>
      <c r="IG278" s="65">
        <f t="shared" si="2409"/>
        <v>0</v>
      </c>
      <c r="IH278" s="64">
        <f t="shared" si="2409"/>
        <v>0</v>
      </c>
      <c r="II278" s="64">
        <f t="shared" si="2409"/>
        <v>0</v>
      </c>
      <c r="IJ278" s="64">
        <f t="shared" si="2409"/>
        <v>0</v>
      </c>
      <c r="IK278" s="64">
        <f t="shared" si="2409"/>
        <v>0</v>
      </c>
      <c r="IL278" s="64">
        <f t="shared" si="2409"/>
        <v>0</v>
      </c>
      <c r="IM278" s="64">
        <f t="shared" si="2409"/>
        <v>0</v>
      </c>
      <c r="IN278" s="64">
        <f t="shared" si="2409"/>
        <v>0</v>
      </c>
      <c r="IO278" s="64">
        <f t="shared" si="2409"/>
        <v>0</v>
      </c>
      <c r="IP278" s="64">
        <f t="shared" si="2409"/>
        <v>0</v>
      </c>
      <c r="IQ278" s="64">
        <f t="shared" si="2409"/>
        <v>0</v>
      </c>
      <c r="IR278" s="65">
        <f t="shared" si="2409"/>
        <v>0</v>
      </c>
      <c r="IS278" s="64">
        <f t="shared" si="2409"/>
        <v>0</v>
      </c>
      <c r="IT278" s="64">
        <f t="shared" si="2409"/>
        <v>0</v>
      </c>
      <c r="IU278" s="64">
        <f t="shared" si="2409"/>
        <v>0</v>
      </c>
      <c r="IV278" s="111">
        <f t="shared" si="2409"/>
        <v>0</v>
      </c>
      <c r="IW278" s="65">
        <f t="shared" si="2409"/>
        <v>0</v>
      </c>
      <c r="IX278" s="64">
        <f t="shared" si="2409"/>
        <v>0</v>
      </c>
      <c r="IY278" s="64">
        <f t="shared" si="2409"/>
        <v>0</v>
      </c>
      <c r="IZ278" s="64">
        <f t="shared" si="2409"/>
        <v>0</v>
      </c>
      <c r="JA278" s="64">
        <f t="shared" si="2409"/>
        <v>0</v>
      </c>
      <c r="JB278" s="64">
        <f t="shared" si="2409"/>
        <v>0</v>
      </c>
      <c r="JC278" s="64">
        <f t="shared" si="2409"/>
        <v>0</v>
      </c>
      <c r="JD278" s="64">
        <f t="shared" si="2409"/>
        <v>0</v>
      </c>
      <c r="JE278" s="64">
        <f t="shared" si="2409"/>
        <v>0</v>
      </c>
      <c r="JF278" s="64">
        <f t="shared" si="2409"/>
        <v>0</v>
      </c>
      <c r="JG278" s="64">
        <f t="shared" si="2409"/>
        <v>0</v>
      </c>
      <c r="JH278" s="65">
        <f t="shared" si="2409"/>
        <v>0</v>
      </c>
      <c r="JI278" s="64">
        <f t="shared" si="2409"/>
        <v>0</v>
      </c>
      <c r="JJ278" s="64">
        <f t="shared" si="2409"/>
        <v>0</v>
      </c>
      <c r="JK278" s="64">
        <f t="shared" si="2409"/>
        <v>0</v>
      </c>
      <c r="JL278" s="111">
        <f t="shared" si="2409"/>
        <v>0</v>
      </c>
      <c r="JM278" s="65">
        <f t="shared" si="2409"/>
        <v>0</v>
      </c>
      <c r="JN278" s="64">
        <f t="shared" si="2409"/>
        <v>0</v>
      </c>
      <c r="JO278" s="64">
        <f t="shared" si="2409"/>
        <v>0</v>
      </c>
      <c r="JP278" s="64">
        <f t="shared" si="2409"/>
        <v>0</v>
      </c>
      <c r="JQ278" s="64">
        <f t="shared" si="2409"/>
        <v>0</v>
      </c>
      <c r="JR278" s="64">
        <f t="shared" si="2409"/>
        <v>0</v>
      </c>
      <c r="JS278" s="64">
        <f t="shared" si="2409"/>
        <v>0</v>
      </c>
      <c r="JT278" s="64">
        <f t="shared" si="2409"/>
        <v>0</v>
      </c>
      <c r="JU278" s="64">
        <f t="shared" si="2409"/>
        <v>0</v>
      </c>
      <c r="JV278" s="64">
        <f t="shared" si="2409"/>
        <v>0</v>
      </c>
      <c r="JW278" s="64">
        <f t="shared" si="2409"/>
        <v>0</v>
      </c>
      <c r="JX278" s="65">
        <f t="shared" ref="JX278:MT278" si="2410">SUM(JX279:JX280)</f>
        <v>0</v>
      </c>
      <c r="JY278" s="64">
        <f t="shared" si="2410"/>
        <v>0</v>
      </c>
      <c r="JZ278" s="64">
        <f t="shared" si="2410"/>
        <v>0</v>
      </c>
      <c r="KA278" s="64">
        <f t="shared" si="2410"/>
        <v>0</v>
      </c>
      <c r="KB278" s="111">
        <f t="shared" si="2410"/>
        <v>0</v>
      </c>
      <c r="KC278" s="65">
        <f t="shared" si="2410"/>
        <v>0</v>
      </c>
      <c r="KD278" s="64">
        <f t="shared" si="2410"/>
        <v>0</v>
      </c>
      <c r="KE278" s="64">
        <f t="shared" si="2410"/>
        <v>0</v>
      </c>
      <c r="KF278" s="64">
        <f t="shared" si="2410"/>
        <v>0</v>
      </c>
      <c r="KG278" s="64">
        <f t="shared" si="2410"/>
        <v>0</v>
      </c>
      <c r="KH278" s="64">
        <f t="shared" si="2410"/>
        <v>0</v>
      </c>
      <c r="KI278" s="64">
        <f t="shared" si="2410"/>
        <v>0</v>
      </c>
      <c r="KJ278" s="64">
        <f t="shared" si="2410"/>
        <v>0</v>
      </c>
      <c r="KK278" s="64">
        <f t="shared" si="2410"/>
        <v>0</v>
      </c>
      <c r="KL278" s="64">
        <f t="shared" si="2410"/>
        <v>0</v>
      </c>
      <c r="KM278" s="64">
        <f t="shared" si="2410"/>
        <v>0</v>
      </c>
      <c r="KN278" s="65">
        <f t="shared" si="2410"/>
        <v>0</v>
      </c>
      <c r="KO278" s="64">
        <f t="shared" si="2410"/>
        <v>0</v>
      </c>
      <c r="KP278" s="64">
        <f t="shared" si="2410"/>
        <v>0</v>
      </c>
      <c r="KQ278" s="64">
        <f t="shared" si="2410"/>
        <v>0</v>
      </c>
      <c r="KR278" s="64">
        <f t="shared" si="2410"/>
        <v>0</v>
      </c>
      <c r="KS278" s="64">
        <f t="shared" si="2410"/>
        <v>0</v>
      </c>
      <c r="KT278" s="64">
        <f t="shared" si="2410"/>
        <v>0</v>
      </c>
      <c r="KU278" s="64">
        <f t="shared" si="2410"/>
        <v>0</v>
      </c>
      <c r="KV278" s="64">
        <f t="shared" si="2410"/>
        <v>0</v>
      </c>
      <c r="KW278" s="64">
        <f t="shared" si="2410"/>
        <v>0</v>
      </c>
      <c r="KX278" s="64">
        <f t="shared" si="2410"/>
        <v>0</v>
      </c>
      <c r="KY278" s="64">
        <f t="shared" si="2410"/>
        <v>0</v>
      </c>
      <c r="KZ278" s="64">
        <f t="shared" si="2410"/>
        <v>0</v>
      </c>
      <c r="LA278" s="64">
        <f t="shared" si="2410"/>
        <v>0</v>
      </c>
      <c r="LB278" s="111">
        <f t="shared" si="2410"/>
        <v>0</v>
      </c>
      <c r="LC278" s="153">
        <f t="shared" si="2410"/>
        <v>0</v>
      </c>
      <c r="LD278" s="65">
        <f t="shared" si="2410"/>
        <v>0</v>
      </c>
      <c r="LE278" s="64">
        <f t="shared" si="2410"/>
        <v>0</v>
      </c>
      <c r="LF278" s="64">
        <f t="shared" si="2410"/>
        <v>0</v>
      </c>
      <c r="LG278" s="64">
        <f t="shared" si="2410"/>
        <v>0</v>
      </c>
      <c r="LH278" s="64">
        <f t="shared" si="2410"/>
        <v>0</v>
      </c>
      <c r="LI278" s="64">
        <f t="shared" si="2410"/>
        <v>0</v>
      </c>
      <c r="LJ278" s="64">
        <f t="shared" si="2410"/>
        <v>0</v>
      </c>
      <c r="LK278" s="64">
        <f t="shared" si="2410"/>
        <v>0</v>
      </c>
      <c r="LL278" s="64">
        <f t="shared" si="2410"/>
        <v>0</v>
      </c>
      <c r="LM278" s="64">
        <f t="shared" si="2410"/>
        <v>0</v>
      </c>
      <c r="LN278" s="64">
        <f t="shared" si="2410"/>
        <v>0</v>
      </c>
      <c r="LO278" s="65">
        <f t="shared" si="2410"/>
        <v>0</v>
      </c>
      <c r="LP278" s="64">
        <f t="shared" si="2410"/>
        <v>0</v>
      </c>
      <c r="LQ278" s="64">
        <f t="shared" si="2410"/>
        <v>0</v>
      </c>
      <c r="LR278" s="64">
        <f t="shared" si="2410"/>
        <v>0</v>
      </c>
      <c r="LS278" s="111">
        <f t="shared" si="2410"/>
        <v>0</v>
      </c>
      <c r="LT278" s="65">
        <f t="shared" si="2410"/>
        <v>0</v>
      </c>
      <c r="LU278" s="64">
        <f t="shared" si="2410"/>
        <v>0</v>
      </c>
      <c r="LV278" s="64">
        <f t="shared" si="2410"/>
        <v>0</v>
      </c>
      <c r="LW278" s="64">
        <f t="shared" si="2410"/>
        <v>0</v>
      </c>
      <c r="LX278" s="64">
        <f t="shared" si="2410"/>
        <v>0</v>
      </c>
      <c r="LY278" s="64">
        <f t="shared" si="2410"/>
        <v>0</v>
      </c>
      <c r="LZ278" s="64">
        <f t="shared" si="2410"/>
        <v>0</v>
      </c>
      <c r="MA278" s="64">
        <f t="shared" si="2410"/>
        <v>0</v>
      </c>
      <c r="MB278" s="64">
        <f t="shared" si="2410"/>
        <v>0</v>
      </c>
      <c r="MC278" s="64">
        <f t="shared" si="2410"/>
        <v>0</v>
      </c>
      <c r="MD278" s="64">
        <f t="shared" si="2410"/>
        <v>0</v>
      </c>
      <c r="ME278" s="65">
        <f t="shared" si="2410"/>
        <v>0</v>
      </c>
      <c r="MF278" s="64">
        <f t="shared" si="2410"/>
        <v>0</v>
      </c>
      <c r="MG278" s="64">
        <f t="shared" si="2410"/>
        <v>0</v>
      </c>
      <c r="MH278" s="64">
        <f t="shared" si="2410"/>
        <v>0</v>
      </c>
      <c r="MI278" s="111">
        <f t="shared" si="2410"/>
        <v>0</v>
      </c>
      <c r="MJ278" s="65">
        <f t="shared" si="2410"/>
        <v>0</v>
      </c>
      <c r="MK278" s="64">
        <f t="shared" si="2410"/>
        <v>0</v>
      </c>
      <c r="ML278" s="64">
        <f t="shared" si="2410"/>
        <v>0</v>
      </c>
      <c r="MM278" s="64">
        <f t="shared" si="2410"/>
        <v>0</v>
      </c>
      <c r="MN278" s="64">
        <f t="shared" si="2410"/>
        <v>0</v>
      </c>
      <c r="MO278" s="64">
        <f t="shared" si="2410"/>
        <v>0</v>
      </c>
      <c r="MP278" s="64">
        <f t="shared" si="2410"/>
        <v>0</v>
      </c>
      <c r="MQ278" s="64">
        <f t="shared" si="2410"/>
        <v>0</v>
      </c>
      <c r="MR278" s="64">
        <f t="shared" si="2410"/>
        <v>0</v>
      </c>
      <c r="MS278" s="64">
        <f t="shared" si="2410"/>
        <v>0</v>
      </c>
      <c r="MT278" s="64">
        <f t="shared" si="2410"/>
        <v>0</v>
      </c>
      <c r="MU278" s="65">
        <f t="shared" ref="MU278:PF278" si="2411">SUM(MU279:MU280)</f>
        <v>0</v>
      </c>
      <c r="MV278" s="64">
        <f t="shared" si="2411"/>
        <v>0</v>
      </c>
      <c r="MW278" s="64">
        <f t="shared" si="2411"/>
        <v>0</v>
      </c>
      <c r="MX278" s="64">
        <f t="shared" si="2411"/>
        <v>0</v>
      </c>
      <c r="MY278" s="111">
        <f t="shared" si="2411"/>
        <v>0</v>
      </c>
      <c r="MZ278" s="65">
        <f t="shared" si="2411"/>
        <v>0</v>
      </c>
      <c r="NA278" s="64">
        <f t="shared" si="2411"/>
        <v>0</v>
      </c>
      <c r="NB278" s="64">
        <f t="shared" si="2411"/>
        <v>0</v>
      </c>
      <c r="NC278" s="64">
        <f t="shared" si="2411"/>
        <v>0</v>
      </c>
      <c r="ND278" s="64">
        <f t="shared" si="2411"/>
        <v>0</v>
      </c>
      <c r="NE278" s="64">
        <f t="shared" si="2411"/>
        <v>0</v>
      </c>
      <c r="NF278" s="64">
        <f t="shared" si="2411"/>
        <v>0</v>
      </c>
      <c r="NG278" s="64">
        <f t="shared" si="2411"/>
        <v>0</v>
      </c>
      <c r="NH278" s="64">
        <f t="shared" si="2411"/>
        <v>0</v>
      </c>
      <c r="NI278" s="64">
        <f t="shared" si="2411"/>
        <v>0</v>
      </c>
      <c r="NJ278" s="64">
        <f t="shared" si="2411"/>
        <v>0</v>
      </c>
      <c r="NK278" s="65">
        <f t="shared" si="2411"/>
        <v>0</v>
      </c>
      <c r="NL278" s="64">
        <f t="shared" si="2411"/>
        <v>0</v>
      </c>
      <c r="NM278" s="64">
        <f t="shared" si="2411"/>
        <v>0</v>
      </c>
      <c r="NN278" s="64">
        <f t="shared" si="2411"/>
        <v>0</v>
      </c>
      <c r="NO278" s="111">
        <f t="shared" si="2411"/>
        <v>0</v>
      </c>
      <c r="NP278" s="65">
        <f t="shared" si="2411"/>
        <v>0</v>
      </c>
      <c r="NQ278" s="64">
        <f t="shared" si="2411"/>
        <v>0</v>
      </c>
      <c r="NR278" s="64">
        <f t="shared" si="2411"/>
        <v>0</v>
      </c>
      <c r="NS278" s="64">
        <f t="shared" si="2411"/>
        <v>0</v>
      </c>
      <c r="NT278" s="64">
        <f t="shared" si="2411"/>
        <v>0</v>
      </c>
      <c r="NU278" s="64">
        <f t="shared" si="2411"/>
        <v>0</v>
      </c>
      <c r="NV278" s="64">
        <f t="shared" si="2411"/>
        <v>0</v>
      </c>
      <c r="NW278" s="64">
        <f t="shared" si="2411"/>
        <v>0</v>
      </c>
      <c r="NX278" s="64">
        <f t="shared" si="2411"/>
        <v>0</v>
      </c>
      <c r="NY278" s="64">
        <f t="shared" si="2411"/>
        <v>0</v>
      </c>
      <c r="NZ278" s="64">
        <f t="shared" si="2411"/>
        <v>0</v>
      </c>
      <c r="OA278" s="65">
        <f t="shared" si="2411"/>
        <v>0</v>
      </c>
      <c r="OB278" s="64">
        <f t="shared" si="2411"/>
        <v>0</v>
      </c>
      <c r="OC278" s="64">
        <f t="shared" si="2411"/>
        <v>0</v>
      </c>
      <c r="OD278" s="64">
        <f t="shared" si="2411"/>
        <v>0</v>
      </c>
      <c r="OE278" s="111">
        <f t="shared" si="2411"/>
        <v>0</v>
      </c>
      <c r="OF278" s="65">
        <f t="shared" si="2411"/>
        <v>0</v>
      </c>
      <c r="OG278" s="64">
        <f t="shared" si="2411"/>
        <v>0</v>
      </c>
      <c r="OH278" s="64">
        <f t="shared" si="2411"/>
        <v>0</v>
      </c>
      <c r="OI278" s="64">
        <f t="shared" si="2411"/>
        <v>0</v>
      </c>
      <c r="OJ278" s="64">
        <f t="shared" si="2411"/>
        <v>0</v>
      </c>
      <c r="OK278" s="64">
        <f t="shared" si="2411"/>
        <v>0</v>
      </c>
      <c r="OL278" s="64">
        <f t="shared" si="2411"/>
        <v>0</v>
      </c>
      <c r="OM278" s="64">
        <f t="shared" si="2411"/>
        <v>0</v>
      </c>
      <c r="ON278" s="64">
        <f t="shared" si="2411"/>
        <v>0</v>
      </c>
      <c r="OO278" s="64">
        <f t="shared" si="2411"/>
        <v>0</v>
      </c>
      <c r="OP278" s="64">
        <f t="shared" si="2411"/>
        <v>0</v>
      </c>
      <c r="OQ278" s="65">
        <f t="shared" si="2411"/>
        <v>0</v>
      </c>
      <c r="OR278" s="64">
        <f t="shared" si="2411"/>
        <v>0</v>
      </c>
      <c r="OS278" s="64">
        <f t="shared" si="2411"/>
        <v>0</v>
      </c>
      <c r="OT278" s="64">
        <f t="shared" si="2411"/>
        <v>0</v>
      </c>
      <c r="OU278" s="111">
        <f t="shared" si="2411"/>
        <v>0</v>
      </c>
      <c r="OV278" s="65">
        <f t="shared" si="2411"/>
        <v>0</v>
      </c>
      <c r="OW278" s="64">
        <f t="shared" si="2411"/>
        <v>0</v>
      </c>
      <c r="OX278" s="64">
        <f t="shared" si="2411"/>
        <v>0</v>
      </c>
      <c r="OY278" s="64">
        <f t="shared" si="2411"/>
        <v>0</v>
      </c>
      <c r="OZ278" s="64">
        <f t="shared" si="2411"/>
        <v>0</v>
      </c>
      <c r="PA278" s="64">
        <f t="shared" si="2411"/>
        <v>0</v>
      </c>
      <c r="PB278" s="64">
        <f t="shared" si="2411"/>
        <v>0</v>
      </c>
      <c r="PC278" s="64">
        <f t="shared" si="2411"/>
        <v>0</v>
      </c>
      <c r="PD278" s="64">
        <f t="shared" si="2411"/>
        <v>0</v>
      </c>
      <c r="PE278" s="64">
        <f t="shared" si="2411"/>
        <v>0</v>
      </c>
      <c r="PF278" s="64">
        <f t="shared" si="2411"/>
        <v>0</v>
      </c>
      <c r="PG278" s="65">
        <f t="shared" ref="PG278:RR278" si="2412">SUM(PG279:PG280)</f>
        <v>0</v>
      </c>
      <c r="PH278" s="64">
        <f t="shared" si="2412"/>
        <v>0</v>
      </c>
      <c r="PI278" s="64">
        <f t="shared" si="2412"/>
        <v>0</v>
      </c>
      <c r="PJ278" s="64">
        <f t="shared" si="2412"/>
        <v>0</v>
      </c>
      <c r="PK278" s="111">
        <f t="shared" si="2412"/>
        <v>0</v>
      </c>
      <c r="PL278" s="65">
        <f t="shared" si="2412"/>
        <v>0</v>
      </c>
      <c r="PM278" s="64">
        <f t="shared" si="2412"/>
        <v>0</v>
      </c>
      <c r="PN278" s="64">
        <f t="shared" si="2412"/>
        <v>0</v>
      </c>
      <c r="PO278" s="64">
        <f t="shared" si="2412"/>
        <v>0</v>
      </c>
      <c r="PP278" s="64">
        <f t="shared" si="2412"/>
        <v>0</v>
      </c>
      <c r="PQ278" s="64">
        <f t="shared" si="2412"/>
        <v>0</v>
      </c>
      <c r="PR278" s="64">
        <f t="shared" si="2412"/>
        <v>0</v>
      </c>
      <c r="PS278" s="64">
        <f t="shared" si="2412"/>
        <v>0</v>
      </c>
      <c r="PT278" s="64">
        <f t="shared" si="2412"/>
        <v>0</v>
      </c>
      <c r="PU278" s="64">
        <f t="shared" si="2412"/>
        <v>0</v>
      </c>
      <c r="PV278" s="64">
        <f t="shared" si="2412"/>
        <v>0</v>
      </c>
      <c r="PW278" s="65">
        <f t="shared" si="2412"/>
        <v>0</v>
      </c>
      <c r="PX278" s="64">
        <f t="shared" si="2412"/>
        <v>0</v>
      </c>
      <c r="PY278" s="64">
        <f t="shared" si="2412"/>
        <v>0</v>
      </c>
      <c r="PZ278" s="64">
        <f t="shared" si="2412"/>
        <v>0</v>
      </c>
      <c r="QA278" s="111">
        <f t="shared" si="2412"/>
        <v>0</v>
      </c>
      <c r="QB278" s="65">
        <f t="shared" si="2412"/>
        <v>0</v>
      </c>
      <c r="QC278" s="64">
        <f t="shared" si="2412"/>
        <v>0</v>
      </c>
      <c r="QD278" s="64">
        <f t="shared" si="2412"/>
        <v>0</v>
      </c>
      <c r="QE278" s="64">
        <f t="shared" si="2412"/>
        <v>0</v>
      </c>
      <c r="QF278" s="64">
        <f t="shared" si="2412"/>
        <v>0</v>
      </c>
      <c r="QG278" s="64">
        <f t="shared" si="2412"/>
        <v>0</v>
      </c>
      <c r="QH278" s="64">
        <f t="shared" si="2412"/>
        <v>0</v>
      </c>
      <c r="QI278" s="64">
        <f t="shared" si="2412"/>
        <v>0</v>
      </c>
      <c r="QJ278" s="64">
        <f t="shared" si="2412"/>
        <v>0</v>
      </c>
      <c r="QK278" s="64">
        <f t="shared" si="2412"/>
        <v>0</v>
      </c>
      <c r="QL278" s="64">
        <f t="shared" si="2412"/>
        <v>0</v>
      </c>
      <c r="QM278" s="65">
        <f t="shared" si="2412"/>
        <v>0</v>
      </c>
      <c r="QN278" s="64">
        <f t="shared" si="2412"/>
        <v>0</v>
      </c>
      <c r="QO278" s="64">
        <f t="shared" si="2412"/>
        <v>0</v>
      </c>
      <c r="QP278" s="64">
        <f t="shared" si="2412"/>
        <v>0</v>
      </c>
      <c r="QQ278" s="111">
        <f t="shared" si="2412"/>
        <v>0</v>
      </c>
      <c r="QR278" s="65">
        <f t="shared" si="2412"/>
        <v>0</v>
      </c>
      <c r="QS278" s="64">
        <f t="shared" si="2412"/>
        <v>0</v>
      </c>
      <c r="QT278" s="64">
        <f t="shared" si="2412"/>
        <v>0</v>
      </c>
      <c r="QU278" s="64">
        <f t="shared" si="2412"/>
        <v>0</v>
      </c>
      <c r="QV278" s="64">
        <f t="shared" si="2412"/>
        <v>0</v>
      </c>
      <c r="QW278" s="64">
        <f t="shared" si="2412"/>
        <v>0</v>
      </c>
      <c r="QX278" s="64">
        <f t="shared" si="2412"/>
        <v>0</v>
      </c>
      <c r="QY278" s="64">
        <f t="shared" si="2412"/>
        <v>0</v>
      </c>
      <c r="QZ278" s="64">
        <f t="shared" si="2412"/>
        <v>0</v>
      </c>
      <c r="RA278" s="64">
        <f t="shared" si="2412"/>
        <v>0</v>
      </c>
      <c r="RB278" s="64">
        <f t="shared" si="2412"/>
        <v>0</v>
      </c>
      <c r="RC278" s="65">
        <f t="shared" si="2412"/>
        <v>0</v>
      </c>
      <c r="RD278" s="64">
        <f t="shared" si="2412"/>
        <v>0</v>
      </c>
      <c r="RE278" s="64">
        <f t="shared" si="2412"/>
        <v>0</v>
      </c>
      <c r="RF278" s="64">
        <f t="shared" si="2412"/>
        <v>0</v>
      </c>
      <c r="RG278" s="64">
        <f t="shared" si="2412"/>
        <v>0</v>
      </c>
      <c r="RH278" s="64">
        <f t="shared" si="2412"/>
        <v>0</v>
      </c>
      <c r="RI278" s="64">
        <f t="shared" si="2412"/>
        <v>0</v>
      </c>
      <c r="RJ278" s="64">
        <f t="shared" si="2412"/>
        <v>0</v>
      </c>
      <c r="RK278" s="64">
        <f t="shared" si="2412"/>
        <v>0</v>
      </c>
      <c r="RL278" s="64">
        <f t="shared" si="2412"/>
        <v>0</v>
      </c>
      <c r="RM278" s="64">
        <f t="shared" si="2412"/>
        <v>0</v>
      </c>
      <c r="RN278" s="64">
        <f t="shared" si="2412"/>
        <v>0</v>
      </c>
      <c r="RO278" s="64">
        <f t="shared" si="2412"/>
        <v>0</v>
      </c>
      <c r="RP278" s="64">
        <f t="shared" si="2412"/>
        <v>0</v>
      </c>
      <c r="RQ278" s="111">
        <f t="shared" si="2412"/>
        <v>0</v>
      </c>
      <c r="RR278" s="153">
        <f t="shared" si="2412"/>
        <v>0</v>
      </c>
      <c r="RS278" s="65">
        <f t="shared" ref="RS278:UD278" si="2413">SUM(RS279:RS280)</f>
        <v>0</v>
      </c>
      <c r="RT278" s="64">
        <f t="shared" si="2413"/>
        <v>0</v>
      </c>
      <c r="RU278" s="64">
        <f t="shared" si="2413"/>
        <v>0</v>
      </c>
      <c r="RV278" s="64">
        <f t="shared" si="2413"/>
        <v>0</v>
      </c>
      <c r="RW278" s="64">
        <f t="shared" si="2413"/>
        <v>0</v>
      </c>
      <c r="RX278" s="64">
        <f t="shared" si="2413"/>
        <v>0</v>
      </c>
      <c r="RY278" s="64">
        <f t="shared" si="2413"/>
        <v>0</v>
      </c>
      <c r="RZ278" s="64">
        <f t="shared" si="2413"/>
        <v>0</v>
      </c>
      <c r="SA278" s="64">
        <f t="shared" si="2413"/>
        <v>0</v>
      </c>
      <c r="SB278" s="64">
        <f t="shared" si="2413"/>
        <v>0</v>
      </c>
      <c r="SC278" s="64">
        <f t="shared" si="2413"/>
        <v>0</v>
      </c>
      <c r="SD278" s="65">
        <f t="shared" si="2413"/>
        <v>0</v>
      </c>
      <c r="SE278" s="64">
        <f t="shared" si="2413"/>
        <v>0</v>
      </c>
      <c r="SF278" s="64">
        <f t="shared" si="2413"/>
        <v>0</v>
      </c>
      <c r="SG278" s="64">
        <f t="shared" si="2413"/>
        <v>0</v>
      </c>
      <c r="SH278" s="111">
        <f t="shared" si="2413"/>
        <v>0</v>
      </c>
      <c r="SI278" s="65">
        <f t="shared" si="2413"/>
        <v>0</v>
      </c>
      <c r="SJ278" s="64">
        <f t="shared" si="2413"/>
        <v>0</v>
      </c>
      <c r="SK278" s="64">
        <f t="shared" si="2413"/>
        <v>0</v>
      </c>
      <c r="SL278" s="64">
        <f t="shared" si="2413"/>
        <v>0</v>
      </c>
      <c r="SM278" s="64">
        <f t="shared" si="2413"/>
        <v>0</v>
      </c>
      <c r="SN278" s="64">
        <f t="shared" si="2413"/>
        <v>0</v>
      </c>
      <c r="SO278" s="64">
        <f t="shared" si="2413"/>
        <v>0</v>
      </c>
      <c r="SP278" s="64">
        <f t="shared" si="2413"/>
        <v>0</v>
      </c>
      <c r="SQ278" s="64">
        <f t="shared" si="2413"/>
        <v>0</v>
      </c>
      <c r="SR278" s="64">
        <f t="shared" si="2413"/>
        <v>0</v>
      </c>
      <c r="SS278" s="64">
        <f t="shared" si="2413"/>
        <v>0</v>
      </c>
      <c r="ST278" s="65">
        <f t="shared" si="2413"/>
        <v>0</v>
      </c>
      <c r="SU278" s="64">
        <f t="shared" si="2413"/>
        <v>0</v>
      </c>
      <c r="SV278" s="64">
        <f t="shared" si="2413"/>
        <v>0</v>
      </c>
      <c r="SW278" s="64">
        <f t="shared" si="2413"/>
        <v>0</v>
      </c>
      <c r="SX278" s="111">
        <f t="shared" si="2413"/>
        <v>0</v>
      </c>
      <c r="SY278" s="65">
        <f t="shared" si="2413"/>
        <v>0</v>
      </c>
      <c r="SZ278" s="64">
        <f t="shared" si="2413"/>
        <v>0</v>
      </c>
      <c r="TA278" s="64">
        <f t="shared" si="2413"/>
        <v>0</v>
      </c>
      <c r="TB278" s="64">
        <f t="shared" si="2413"/>
        <v>0</v>
      </c>
      <c r="TC278" s="64">
        <f t="shared" si="2413"/>
        <v>0</v>
      </c>
      <c r="TD278" s="64">
        <f t="shared" si="2413"/>
        <v>0</v>
      </c>
      <c r="TE278" s="64">
        <f t="shared" si="2413"/>
        <v>0</v>
      </c>
      <c r="TF278" s="64">
        <f t="shared" si="2413"/>
        <v>0</v>
      </c>
      <c r="TG278" s="64">
        <f t="shared" si="2413"/>
        <v>0</v>
      </c>
      <c r="TH278" s="64">
        <f t="shared" si="2413"/>
        <v>0</v>
      </c>
      <c r="TI278" s="64">
        <f t="shared" si="2413"/>
        <v>0</v>
      </c>
      <c r="TJ278" s="65">
        <f t="shared" si="2413"/>
        <v>0</v>
      </c>
      <c r="TK278" s="64">
        <f t="shared" si="2413"/>
        <v>0</v>
      </c>
      <c r="TL278" s="64">
        <f t="shared" si="2413"/>
        <v>0</v>
      </c>
      <c r="TM278" s="64">
        <f t="shared" si="2413"/>
        <v>0</v>
      </c>
      <c r="TN278" s="111">
        <f t="shared" si="2413"/>
        <v>0</v>
      </c>
      <c r="TO278" s="65">
        <f t="shared" si="2413"/>
        <v>0</v>
      </c>
      <c r="TP278" s="64">
        <f t="shared" si="2413"/>
        <v>0</v>
      </c>
      <c r="TQ278" s="64">
        <f t="shared" si="2413"/>
        <v>0</v>
      </c>
      <c r="TR278" s="64">
        <f t="shared" si="2413"/>
        <v>0</v>
      </c>
      <c r="TS278" s="64">
        <f t="shared" si="2413"/>
        <v>0</v>
      </c>
      <c r="TT278" s="64">
        <f t="shared" si="2413"/>
        <v>0</v>
      </c>
      <c r="TU278" s="64">
        <f t="shared" si="2413"/>
        <v>0</v>
      </c>
      <c r="TV278" s="64">
        <f t="shared" si="2413"/>
        <v>0</v>
      </c>
      <c r="TW278" s="64">
        <f t="shared" si="2413"/>
        <v>0</v>
      </c>
      <c r="TX278" s="64">
        <f t="shared" si="2413"/>
        <v>0</v>
      </c>
      <c r="TY278" s="64">
        <f t="shared" si="2413"/>
        <v>0</v>
      </c>
      <c r="TZ278" s="65">
        <f t="shared" si="2413"/>
        <v>0</v>
      </c>
      <c r="UA278" s="64">
        <f t="shared" si="2413"/>
        <v>0</v>
      </c>
      <c r="UB278" s="64">
        <f t="shared" si="2413"/>
        <v>0</v>
      </c>
      <c r="UC278" s="64">
        <f t="shared" si="2413"/>
        <v>0</v>
      </c>
      <c r="UD278" s="111">
        <f t="shared" si="2413"/>
        <v>0</v>
      </c>
      <c r="UE278" s="65">
        <f t="shared" ref="UE278:VD278" si="2414">SUM(UE279:UE280)</f>
        <v>0</v>
      </c>
      <c r="UF278" s="64">
        <f t="shared" si="2414"/>
        <v>0</v>
      </c>
      <c r="UG278" s="64">
        <f t="shared" si="2414"/>
        <v>0</v>
      </c>
      <c r="UH278" s="64">
        <f t="shared" si="2414"/>
        <v>0</v>
      </c>
      <c r="UI278" s="64">
        <f t="shared" si="2414"/>
        <v>0</v>
      </c>
      <c r="UJ278" s="64">
        <f t="shared" si="2414"/>
        <v>0</v>
      </c>
      <c r="UK278" s="64">
        <f t="shared" si="2414"/>
        <v>0</v>
      </c>
      <c r="UL278" s="64">
        <f t="shared" si="2414"/>
        <v>0</v>
      </c>
      <c r="UM278" s="64">
        <f t="shared" si="2414"/>
        <v>0</v>
      </c>
      <c r="UN278" s="64">
        <f t="shared" si="2414"/>
        <v>0</v>
      </c>
      <c r="UO278" s="64">
        <f t="shared" si="2414"/>
        <v>0</v>
      </c>
      <c r="UP278" s="65">
        <f t="shared" si="2414"/>
        <v>0</v>
      </c>
      <c r="UQ278" s="64">
        <f t="shared" si="2414"/>
        <v>0</v>
      </c>
      <c r="UR278" s="64">
        <f t="shared" si="2414"/>
        <v>0</v>
      </c>
      <c r="US278" s="64">
        <f t="shared" si="2414"/>
        <v>0</v>
      </c>
      <c r="UT278" s="64">
        <f t="shared" si="2414"/>
        <v>0</v>
      </c>
      <c r="UU278" s="64">
        <f t="shared" si="2414"/>
        <v>0</v>
      </c>
      <c r="UV278" s="64">
        <f t="shared" si="2414"/>
        <v>0</v>
      </c>
      <c r="UW278" s="64">
        <f t="shared" si="2414"/>
        <v>0</v>
      </c>
      <c r="UX278" s="64">
        <f t="shared" si="2414"/>
        <v>0</v>
      </c>
      <c r="UY278" s="64">
        <f t="shared" si="2414"/>
        <v>0</v>
      </c>
      <c r="UZ278" s="64">
        <f t="shared" si="2414"/>
        <v>0</v>
      </c>
      <c r="VA278" s="64">
        <f t="shared" si="2414"/>
        <v>0</v>
      </c>
      <c r="VB278" s="64">
        <f t="shared" si="2414"/>
        <v>0</v>
      </c>
      <c r="VC278" s="64">
        <f t="shared" si="2414"/>
        <v>0</v>
      </c>
      <c r="VD278" s="111">
        <f t="shared" si="2414"/>
        <v>0</v>
      </c>
      <c r="VE278" s="9" t="str">
        <f t="shared" si="2267"/>
        <v>-</v>
      </c>
    </row>
    <row r="279" spans="1:577" ht="20.149999999999999" customHeight="1">
      <c r="A279" s="27"/>
      <c r="B279" s="27"/>
      <c r="C279" s="22">
        <v>65071</v>
      </c>
      <c r="D279" s="23" t="s">
        <v>257</v>
      </c>
      <c r="E279" s="191">
        <f>SUM(F279:I279)</f>
        <v>0</v>
      </c>
      <c r="F279" s="192"/>
      <c r="G279" s="192"/>
      <c r="H279" s="193"/>
      <c r="I279" s="227"/>
      <c r="J279" s="239">
        <f t="shared" ref="J279:J280" si="2415">SUM(K279:Y279)</f>
        <v>0</v>
      </c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9"/>
      <c r="V279" s="58"/>
      <c r="W279" s="58"/>
      <c r="X279" s="58"/>
      <c r="Y279" s="108"/>
      <c r="Z279" s="167">
        <f t="shared" ref="Z279:Z280" si="2416">SUM(AA279:AO279)</f>
        <v>0</v>
      </c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/>
      <c r="AL279" s="58"/>
      <c r="AM279" s="58"/>
      <c r="AN279" s="58"/>
      <c r="AO279" s="108"/>
      <c r="AP279" s="167">
        <f t="shared" ref="AP279:AP280" si="2417">SUM(AQ279:BE279)</f>
        <v>0</v>
      </c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9"/>
      <c r="BB279" s="58"/>
      <c r="BC279" s="58"/>
      <c r="BD279" s="58"/>
      <c r="BE279" s="108"/>
      <c r="BF279" s="167">
        <f t="shared" ref="BF279:BF280" si="2418">SUM(BG279:BU279)</f>
        <v>0</v>
      </c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9"/>
      <c r="BR279" s="58"/>
      <c r="BS279" s="58"/>
      <c r="BT279" s="58"/>
      <c r="BU279" s="108"/>
      <c r="BV279" s="167">
        <f t="shared" ref="BV279:BV280" si="2419">SUM(BW279:CU279)</f>
        <v>0</v>
      </c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9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108"/>
      <c r="CV279" s="171"/>
      <c r="CW279" s="167">
        <f t="shared" ref="CW279:CW280" si="2420">SUM(CX279:DL279)</f>
        <v>0</v>
      </c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9"/>
      <c r="DI279" s="58"/>
      <c r="DJ279" s="58"/>
      <c r="DK279" s="58"/>
      <c r="DL279" s="108"/>
      <c r="DM279" s="167">
        <f t="shared" ref="DM279:DM280" si="2421">SUM(DN279:EB279)</f>
        <v>0</v>
      </c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9"/>
      <c r="DY279" s="58"/>
      <c r="DZ279" s="58"/>
      <c r="EA279" s="58"/>
      <c r="EB279" s="108"/>
      <c r="EC279" s="167">
        <f t="shared" ref="EC279:EC280" si="2422">SUM(ED279:ER279)</f>
        <v>0</v>
      </c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9"/>
      <c r="EO279" s="58"/>
      <c r="EP279" s="58"/>
      <c r="EQ279" s="58"/>
      <c r="ER279" s="108"/>
      <c r="ES279" s="167">
        <f t="shared" ref="ES279:ES280" si="2423">SUM(ET279:FH279)</f>
        <v>0</v>
      </c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9"/>
      <c r="FE279" s="58"/>
      <c r="FF279" s="58"/>
      <c r="FG279" s="58"/>
      <c r="FH279" s="108"/>
      <c r="FI279" s="167">
        <f t="shared" ref="FI279:FI280" si="2424">SUM(FJ279:FX279)</f>
        <v>0</v>
      </c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9"/>
      <c r="FU279" s="58"/>
      <c r="FV279" s="58"/>
      <c r="FW279" s="58"/>
      <c r="FX279" s="108"/>
      <c r="FY279" s="167">
        <f t="shared" ref="FY279:FY280" si="2425">SUM(FZ279:GN279)</f>
        <v>0</v>
      </c>
      <c r="FZ279" s="58"/>
      <c r="GA279" s="58"/>
      <c r="GB279" s="58"/>
      <c r="GC279" s="58"/>
      <c r="GD279" s="58"/>
      <c r="GE279" s="58"/>
      <c r="GF279" s="58"/>
      <c r="GG279" s="58"/>
      <c r="GH279" s="58"/>
      <c r="GI279" s="58"/>
      <c r="GJ279" s="59"/>
      <c r="GK279" s="58"/>
      <c r="GL279" s="58"/>
      <c r="GM279" s="58"/>
      <c r="GN279" s="108"/>
      <c r="GO279" s="167">
        <f t="shared" ref="GO279:GO280" si="2426">SUM(GP279:HN279)</f>
        <v>0</v>
      </c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9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108"/>
      <c r="HO279" s="170"/>
      <c r="HP279" s="171"/>
      <c r="HQ279" s="167">
        <f t="shared" ref="HQ279:HQ280" si="2427">SUM(HR279:IF279)</f>
        <v>0</v>
      </c>
      <c r="HR279" s="58"/>
      <c r="HS279" s="58"/>
      <c r="HT279" s="58"/>
      <c r="HU279" s="58"/>
      <c r="HV279" s="58"/>
      <c r="HW279" s="58"/>
      <c r="HX279" s="58"/>
      <c r="HY279" s="58"/>
      <c r="HZ279" s="58"/>
      <c r="IA279" s="58"/>
      <c r="IB279" s="59"/>
      <c r="IC279" s="58"/>
      <c r="ID279" s="58"/>
      <c r="IE279" s="58"/>
      <c r="IF279" s="108"/>
      <c r="IG279" s="167">
        <f t="shared" ref="IG279:IG280" si="2428">SUM(IH279:IV279)</f>
        <v>0</v>
      </c>
      <c r="IH279" s="58"/>
      <c r="II279" s="58"/>
      <c r="IJ279" s="58"/>
      <c r="IK279" s="58"/>
      <c r="IL279" s="58"/>
      <c r="IM279" s="58"/>
      <c r="IN279" s="58"/>
      <c r="IO279" s="58"/>
      <c r="IP279" s="58"/>
      <c r="IQ279" s="58"/>
      <c r="IR279" s="59"/>
      <c r="IS279" s="58"/>
      <c r="IT279" s="58"/>
      <c r="IU279" s="58"/>
      <c r="IV279" s="108"/>
      <c r="IW279" s="167">
        <f t="shared" ref="IW279:IW280" si="2429">SUM(IX279:JL279)</f>
        <v>0</v>
      </c>
      <c r="IX279" s="58"/>
      <c r="IY279" s="58"/>
      <c r="IZ279" s="58"/>
      <c r="JA279" s="58"/>
      <c r="JB279" s="58"/>
      <c r="JC279" s="58"/>
      <c r="JD279" s="58"/>
      <c r="JE279" s="58"/>
      <c r="JF279" s="58"/>
      <c r="JG279" s="58"/>
      <c r="JH279" s="59"/>
      <c r="JI279" s="58"/>
      <c r="JJ279" s="58"/>
      <c r="JK279" s="58"/>
      <c r="JL279" s="108"/>
      <c r="JM279" s="167">
        <f t="shared" ref="JM279:JM280" si="2430">SUM(JN279:KB279)</f>
        <v>0</v>
      </c>
      <c r="JN279" s="58"/>
      <c r="JO279" s="58"/>
      <c r="JP279" s="58"/>
      <c r="JQ279" s="58"/>
      <c r="JR279" s="58"/>
      <c r="JS279" s="58"/>
      <c r="JT279" s="58"/>
      <c r="JU279" s="58"/>
      <c r="JV279" s="58"/>
      <c r="JW279" s="58"/>
      <c r="JX279" s="59"/>
      <c r="JY279" s="58"/>
      <c r="JZ279" s="58"/>
      <c r="KA279" s="58"/>
      <c r="KB279" s="108"/>
      <c r="KC279" s="167">
        <f t="shared" ref="KC279:KC280" si="2431">SUM(KD279:LB279)</f>
        <v>0</v>
      </c>
      <c r="KD279" s="58"/>
      <c r="KE279" s="58"/>
      <c r="KF279" s="58"/>
      <c r="KG279" s="58"/>
      <c r="KH279" s="58"/>
      <c r="KI279" s="58"/>
      <c r="KJ279" s="58"/>
      <c r="KK279" s="58"/>
      <c r="KL279" s="58"/>
      <c r="KM279" s="58"/>
      <c r="KN279" s="59"/>
      <c r="KO279" s="58"/>
      <c r="KP279" s="58"/>
      <c r="KQ279" s="58"/>
      <c r="KR279" s="58"/>
      <c r="KS279" s="58"/>
      <c r="KT279" s="58"/>
      <c r="KU279" s="58"/>
      <c r="KV279" s="58"/>
      <c r="KW279" s="58"/>
      <c r="KX279" s="58"/>
      <c r="KY279" s="58"/>
      <c r="KZ279" s="58"/>
      <c r="LA279" s="58"/>
      <c r="LB279" s="108"/>
      <c r="LC279" s="171"/>
      <c r="LD279" s="167">
        <f t="shared" ref="LD279:LD280" si="2432">SUM(LE279:LS279)</f>
        <v>0</v>
      </c>
      <c r="LE279" s="58"/>
      <c r="LF279" s="58"/>
      <c r="LG279" s="58"/>
      <c r="LH279" s="58"/>
      <c r="LI279" s="58"/>
      <c r="LJ279" s="58"/>
      <c r="LK279" s="58"/>
      <c r="LL279" s="58"/>
      <c r="LM279" s="58"/>
      <c r="LN279" s="58"/>
      <c r="LO279" s="59"/>
      <c r="LP279" s="58"/>
      <c r="LQ279" s="58"/>
      <c r="LR279" s="58"/>
      <c r="LS279" s="108"/>
      <c r="LT279" s="167">
        <f t="shared" ref="LT279:LT280" si="2433">SUM(LU279:MI279)</f>
        <v>0</v>
      </c>
      <c r="LU279" s="58"/>
      <c r="LV279" s="58"/>
      <c r="LW279" s="58"/>
      <c r="LX279" s="58"/>
      <c r="LY279" s="58"/>
      <c r="LZ279" s="58"/>
      <c r="MA279" s="58"/>
      <c r="MB279" s="58"/>
      <c r="MC279" s="58"/>
      <c r="MD279" s="58"/>
      <c r="ME279" s="59"/>
      <c r="MF279" s="58"/>
      <c r="MG279" s="58"/>
      <c r="MH279" s="58"/>
      <c r="MI279" s="108"/>
      <c r="MJ279" s="167">
        <f t="shared" ref="MJ279:MJ280" si="2434">SUM(MK279:MY279)</f>
        <v>0</v>
      </c>
      <c r="MK279" s="58"/>
      <c r="ML279" s="58"/>
      <c r="MM279" s="58"/>
      <c r="MN279" s="58"/>
      <c r="MO279" s="58"/>
      <c r="MP279" s="58"/>
      <c r="MQ279" s="58"/>
      <c r="MR279" s="58"/>
      <c r="MS279" s="58"/>
      <c r="MT279" s="58"/>
      <c r="MU279" s="59"/>
      <c r="MV279" s="58"/>
      <c r="MW279" s="58"/>
      <c r="MX279" s="58"/>
      <c r="MY279" s="108"/>
      <c r="MZ279" s="167">
        <f t="shared" ref="MZ279:MZ280" si="2435">SUM(NA279:NO279)</f>
        <v>0</v>
      </c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9"/>
      <c r="NL279" s="58"/>
      <c r="NM279" s="58"/>
      <c r="NN279" s="58"/>
      <c r="NO279" s="108"/>
      <c r="NP279" s="167">
        <f t="shared" ref="NP279:NP280" si="2436">SUM(NQ279:OE279)</f>
        <v>0</v>
      </c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9"/>
      <c r="OB279" s="58"/>
      <c r="OC279" s="58"/>
      <c r="OD279" s="58"/>
      <c r="OE279" s="108"/>
      <c r="OF279" s="167">
        <f t="shared" ref="OF279:OF280" si="2437">SUM(OG279:OU279)</f>
        <v>0</v>
      </c>
      <c r="OG279" s="58"/>
      <c r="OH279" s="58"/>
      <c r="OI279" s="58"/>
      <c r="OJ279" s="58"/>
      <c r="OK279" s="58"/>
      <c r="OL279" s="58"/>
      <c r="OM279" s="58"/>
      <c r="ON279" s="58"/>
      <c r="OO279" s="58"/>
      <c r="OP279" s="58"/>
      <c r="OQ279" s="59"/>
      <c r="OR279" s="58"/>
      <c r="OS279" s="58"/>
      <c r="OT279" s="58"/>
      <c r="OU279" s="108"/>
      <c r="OV279" s="167">
        <f t="shared" ref="OV279:OV280" si="2438">SUM(OW279:PK279)</f>
        <v>0</v>
      </c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9"/>
      <c r="PH279" s="58"/>
      <c r="PI279" s="58"/>
      <c r="PJ279" s="58"/>
      <c r="PK279" s="108"/>
      <c r="PL279" s="167">
        <f t="shared" ref="PL279:PL280" si="2439">SUM(PM279:QA279)</f>
        <v>0</v>
      </c>
      <c r="PM279" s="58"/>
      <c r="PN279" s="58"/>
      <c r="PO279" s="58"/>
      <c r="PP279" s="58"/>
      <c r="PQ279" s="58"/>
      <c r="PR279" s="58"/>
      <c r="PS279" s="58"/>
      <c r="PT279" s="58"/>
      <c r="PU279" s="58"/>
      <c r="PV279" s="58"/>
      <c r="PW279" s="59"/>
      <c r="PX279" s="58"/>
      <c r="PY279" s="58"/>
      <c r="PZ279" s="58"/>
      <c r="QA279" s="108"/>
      <c r="QB279" s="167">
        <f t="shared" ref="QB279:QB280" si="2440">SUM(QC279:QQ279)</f>
        <v>0</v>
      </c>
      <c r="QC279" s="58"/>
      <c r="QD279" s="58"/>
      <c r="QE279" s="58"/>
      <c r="QF279" s="58"/>
      <c r="QG279" s="58"/>
      <c r="QH279" s="58"/>
      <c r="QI279" s="58"/>
      <c r="QJ279" s="58"/>
      <c r="QK279" s="58"/>
      <c r="QL279" s="58"/>
      <c r="QM279" s="59"/>
      <c r="QN279" s="58"/>
      <c r="QO279" s="58"/>
      <c r="QP279" s="58"/>
      <c r="QQ279" s="108"/>
      <c r="QR279" s="167">
        <f t="shared" ref="QR279:QR280" si="2441">SUM(QS279:RQ279)</f>
        <v>0</v>
      </c>
      <c r="QS279" s="58"/>
      <c r="QT279" s="58"/>
      <c r="QU279" s="58"/>
      <c r="QV279" s="58"/>
      <c r="QW279" s="58"/>
      <c r="QX279" s="58"/>
      <c r="QY279" s="58"/>
      <c r="QZ279" s="58"/>
      <c r="RA279" s="58"/>
      <c r="RB279" s="58"/>
      <c r="RC279" s="59"/>
      <c r="RD279" s="58"/>
      <c r="RE279" s="58"/>
      <c r="RF279" s="58"/>
      <c r="RG279" s="58"/>
      <c r="RH279" s="58"/>
      <c r="RI279" s="58"/>
      <c r="RJ279" s="58"/>
      <c r="RK279" s="58"/>
      <c r="RL279" s="58"/>
      <c r="RM279" s="58"/>
      <c r="RN279" s="58"/>
      <c r="RO279" s="58"/>
      <c r="RP279" s="58"/>
      <c r="RQ279" s="108"/>
      <c r="RR279" s="171"/>
      <c r="RS279" s="167">
        <f t="shared" ref="RS279:RS280" si="2442">SUM(RT279:SH279)</f>
        <v>0</v>
      </c>
      <c r="RT279" s="58"/>
      <c r="RU279" s="58"/>
      <c r="RV279" s="58"/>
      <c r="RW279" s="58"/>
      <c r="RX279" s="58"/>
      <c r="RY279" s="58"/>
      <c r="RZ279" s="58"/>
      <c r="SA279" s="58"/>
      <c r="SB279" s="58"/>
      <c r="SC279" s="58"/>
      <c r="SD279" s="59"/>
      <c r="SE279" s="58"/>
      <c r="SF279" s="58"/>
      <c r="SG279" s="58"/>
      <c r="SH279" s="108"/>
      <c r="SI279" s="167">
        <f t="shared" ref="SI279:SI280" si="2443">SUM(SJ279:SX279)</f>
        <v>0</v>
      </c>
      <c r="SJ279" s="58"/>
      <c r="SK279" s="58"/>
      <c r="SL279" s="58"/>
      <c r="SM279" s="58"/>
      <c r="SN279" s="58"/>
      <c r="SO279" s="58"/>
      <c r="SP279" s="58"/>
      <c r="SQ279" s="58"/>
      <c r="SR279" s="58"/>
      <c r="SS279" s="58"/>
      <c r="ST279" s="59"/>
      <c r="SU279" s="58"/>
      <c r="SV279" s="58"/>
      <c r="SW279" s="58"/>
      <c r="SX279" s="108"/>
      <c r="SY279" s="167">
        <f t="shared" ref="SY279:SY280" si="2444">SUM(SZ279:TN279)</f>
        <v>0</v>
      </c>
      <c r="SZ279" s="58"/>
      <c r="TA279" s="58"/>
      <c r="TB279" s="58"/>
      <c r="TC279" s="58"/>
      <c r="TD279" s="58"/>
      <c r="TE279" s="58"/>
      <c r="TF279" s="58"/>
      <c r="TG279" s="58"/>
      <c r="TH279" s="58"/>
      <c r="TI279" s="58"/>
      <c r="TJ279" s="59"/>
      <c r="TK279" s="58"/>
      <c r="TL279" s="58"/>
      <c r="TM279" s="58"/>
      <c r="TN279" s="108"/>
      <c r="TO279" s="167">
        <f t="shared" ref="TO279:TO280" si="2445">SUM(TP279:UD279)</f>
        <v>0</v>
      </c>
      <c r="TP279" s="58"/>
      <c r="TQ279" s="58"/>
      <c r="TR279" s="58"/>
      <c r="TS279" s="58"/>
      <c r="TT279" s="58"/>
      <c r="TU279" s="58"/>
      <c r="TV279" s="58"/>
      <c r="TW279" s="58"/>
      <c r="TX279" s="58"/>
      <c r="TY279" s="58"/>
      <c r="TZ279" s="59"/>
      <c r="UA279" s="58"/>
      <c r="UB279" s="58"/>
      <c r="UC279" s="58"/>
      <c r="UD279" s="108"/>
      <c r="UE279" s="167">
        <f t="shared" ref="UE279:UE280" si="2446">SUM(UF279:VD279)</f>
        <v>0</v>
      </c>
      <c r="UF279" s="58"/>
      <c r="UG279" s="58"/>
      <c r="UH279" s="58"/>
      <c r="UI279" s="58"/>
      <c r="UJ279" s="58"/>
      <c r="UK279" s="58"/>
      <c r="UL279" s="58"/>
      <c r="UM279" s="58"/>
      <c r="UN279" s="58"/>
      <c r="UO279" s="58"/>
      <c r="UP279" s="59"/>
      <c r="UQ279" s="58"/>
      <c r="UR279" s="58"/>
      <c r="US279" s="58"/>
      <c r="UT279" s="58"/>
      <c r="UU279" s="58"/>
      <c r="UV279" s="58"/>
      <c r="UW279" s="58"/>
      <c r="UX279" s="58"/>
      <c r="UY279" s="58"/>
      <c r="UZ279" s="58"/>
      <c r="VA279" s="58"/>
      <c r="VB279" s="58"/>
      <c r="VC279" s="58"/>
      <c r="VD279" s="108"/>
      <c r="VE279" s="9" t="str">
        <f t="shared" si="2267"/>
        <v>-</v>
      </c>
    </row>
    <row r="280" spans="1:577" ht="20.149999999999999" customHeight="1">
      <c r="A280" s="27"/>
      <c r="B280" s="27"/>
      <c r="C280" s="22">
        <v>65072</v>
      </c>
      <c r="D280" s="23" t="s">
        <v>258</v>
      </c>
      <c r="E280" s="191">
        <f>SUM(F280:I280)</f>
        <v>0</v>
      </c>
      <c r="F280" s="192"/>
      <c r="G280" s="192"/>
      <c r="H280" s="193"/>
      <c r="I280" s="227"/>
      <c r="J280" s="239">
        <f t="shared" si="2415"/>
        <v>0</v>
      </c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9"/>
      <c r="V280" s="58"/>
      <c r="W280" s="58"/>
      <c r="X280" s="58"/>
      <c r="Y280" s="108"/>
      <c r="Z280" s="167">
        <f t="shared" si="2416"/>
        <v>0</v>
      </c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/>
      <c r="AL280" s="58"/>
      <c r="AM280" s="58"/>
      <c r="AN280" s="58"/>
      <c r="AO280" s="108"/>
      <c r="AP280" s="167">
        <f t="shared" si="2417"/>
        <v>0</v>
      </c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9"/>
      <c r="BB280" s="58"/>
      <c r="BC280" s="58"/>
      <c r="BD280" s="58"/>
      <c r="BE280" s="108"/>
      <c r="BF280" s="167">
        <f t="shared" si="2418"/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9"/>
      <c r="BR280" s="58"/>
      <c r="BS280" s="58"/>
      <c r="BT280" s="58"/>
      <c r="BU280" s="108"/>
      <c r="BV280" s="167">
        <f t="shared" si="2419"/>
        <v>0</v>
      </c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9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108"/>
      <c r="CV280" s="171"/>
      <c r="CW280" s="167">
        <f t="shared" si="2420"/>
        <v>0</v>
      </c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9"/>
      <c r="DI280" s="58"/>
      <c r="DJ280" s="58"/>
      <c r="DK280" s="58"/>
      <c r="DL280" s="108"/>
      <c r="DM280" s="167">
        <f t="shared" si="2421"/>
        <v>0</v>
      </c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9"/>
      <c r="DY280" s="58"/>
      <c r="DZ280" s="58"/>
      <c r="EA280" s="58"/>
      <c r="EB280" s="108"/>
      <c r="EC280" s="167">
        <f t="shared" si="2422"/>
        <v>0</v>
      </c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9"/>
      <c r="EO280" s="58"/>
      <c r="EP280" s="58"/>
      <c r="EQ280" s="58"/>
      <c r="ER280" s="108"/>
      <c r="ES280" s="167">
        <f t="shared" si="2423"/>
        <v>0</v>
      </c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9"/>
      <c r="FE280" s="58"/>
      <c r="FF280" s="58"/>
      <c r="FG280" s="58"/>
      <c r="FH280" s="108"/>
      <c r="FI280" s="167">
        <f t="shared" si="2424"/>
        <v>0</v>
      </c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9"/>
      <c r="FU280" s="58"/>
      <c r="FV280" s="58"/>
      <c r="FW280" s="58"/>
      <c r="FX280" s="108"/>
      <c r="FY280" s="167">
        <f t="shared" si="2425"/>
        <v>0</v>
      </c>
      <c r="FZ280" s="58"/>
      <c r="GA280" s="58"/>
      <c r="GB280" s="58"/>
      <c r="GC280" s="58"/>
      <c r="GD280" s="58"/>
      <c r="GE280" s="58"/>
      <c r="GF280" s="58"/>
      <c r="GG280" s="58"/>
      <c r="GH280" s="58"/>
      <c r="GI280" s="58"/>
      <c r="GJ280" s="59"/>
      <c r="GK280" s="58"/>
      <c r="GL280" s="58"/>
      <c r="GM280" s="58"/>
      <c r="GN280" s="108"/>
      <c r="GO280" s="167">
        <f t="shared" si="2426"/>
        <v>0</v>
      </c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9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108"/>
      <c r="HO280" s="170"/>
      <c r="HP280" s="171"/>
      <c r="HQ280" s="167">
        <f t="shared" si="2427"/>
        <v>0</v>
      </c>
      <c r="HR280" s="58"/>
      <c r="HS280" s="58"/>
      <c r="HT280" s="58"/>
      <c r="HU280" s="58"/>
      <c r="HV280" s="58"/>
      <c r="HW280" s="58"/>
      <c r="HX280" s="58"/>
      <c r="HY280" s="58"/>
      <c r="HZ280" s="58"/>
      <c r="IA280" s="58"/>
      <c r="IB280" s="59"/>
      <c r="IC280" s="58"/>
      <c r="ID280" s="58"/>
      <c r="IE280" s="58"/>
      <c r="IF280" s="108"/>
      <c r="IG280" s="167">
        <f t="shared" si="2428"/>
        <v>0</v>
      </c>
      <c r="IH280" s="58"/>
      <c r="II280" s="58"/>
      <c r="IJ280" s="58"/>
      <c r="IK280" s="58"/>
      <c r="IL280" s="58"/>
      <c r="IM280" s="58"/>
      <c r="IN280" s="58"/>
      <c r="IO280" s="58"/>
      <c r="IP280" s="58"/>
      <c r="IQ280" s="58"/>
      <c r="IR280" s="59"/>
      <c r="IS280" s="58"/>
      <c r="IT280" s="58"/>
      <c r="IU280" s="58"/>
      <c r="IV280" s="108"/>
      <c r="IW280" s="167">
        <f t="shared" si="2429"/>
        <v>0</v>
      </c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9"/>
      <c r="JI280" s="58"/>
      <c r="JJ280" s="58"/>
      <c r="JK280" s="58"/>
      <c r="JL280" s="108"/>
      <c r="JM280" s="167">
        <f t="shared" si="2430"/>
        <v>0</v>
      </c>
      <c r="JN280" s="58"/>
      <c r="JO280" s="58"/>
      <c r="JP280" s="58"/>
      <c r="JQ280" s="58"/>
      <c r="JR280" s="58"/>
      <c r="JS280" s="58"/>
      <c r="JT280" s="58"/>
      <c r="JU280" s="58"/>
      <c r="JV280" s="58"/>
      <c r="JW280" s="58"/>
      <c r="JX280" s="59"/>
      <c r="JY280" s="58"/>
      <c r="JZ280" s="58"/>
      <c r="KA280" s="58"/>
      <c r="KB280" s="108"/>
      <c r="KC280" s="167">
        <f t="shared" si="2431"/>
        <v>0</v>
      </c>
      <c r="KD280" s="58"/>
      <c r="KE280" s="58"/>
      <c r="KF280" s="58"/>
      <c r="KG280" s="58"/>
      <c r="KH280" s="58"/>
      <c r="KI280" s="58"/>
      <c r="KJ280" s="58"/>
      <c r="KK280" s="58"/>
      <c r="KL280" s="58"/>
      <c r="KM280" s="58"/>
      <c r="KN280" s="59"/>
      <c r="KO280" s="58"/>
      <c r="KP280" s="58"/>
      <c r="KQ280" s="58"/>
      <c r="KR280" s="58"/>
      <c r="KS280" s="58"/>
      <c r="KT280" s="58"/>
      <c r="KU280" s="58"/>
      <c r="KV280" s="58"/>
      <c r="KW280" s="58"/>
      <c r="KX280" s="58"/>
      <c r="KY280" s="58"/>
      <c r="KZ280" s="58"/>
      <c r="LA280" s="58"/>
      <c r="LB280" s="108"/>
      <c r="LC280" s="171"/>
      <c r="LD280" s="167">
        <f t="shared" si="2432"/>
        <v>0</v>
      </c>
      <c r="LE280" s="58"/>
      <c r="LF280" s="58"/>
      <c r="LG280" s="58"/>
      <c r="LH280" s="58"/>
      <c r="LI280" s="58"/>
      <c r="LJ280" s="58"/>
      <c r="LK280" s="58"/>
      <c r="LL280" s="58"/>
      <c r="LM280" s="58"/>
      <c r="LN280" s="58"/>
      <c r="LO280" s="59"/>
      <c r="LP280" s="58"/>
      <c r="LQ280" s="58"/>
      <c r="LR280" s="58"/>
      <c r="LS280" s="108"/>
      <c r="LT280" s="167">
        <f t="shared" si="2433"/>
        <v>0</v>
      </c>
      <c r="LU280" s="58"/>
      <c r="LV280" s="58"/>
      <c r="LW280" s="58"/>
      <c r="LX280" s="58"/>
      <c r="LY280" s="58"/>
      <c r="LZ280" s="58"/>
      <c r="MA280" s="58"/>
      <c r="MB280" s="58"/>
      <c r="MC280" s="58"/>
      <c r="MD280" s="58"/>
      <c r="ME280" s="59"/>
      <c r="MF280" s="58"/>
      <c r="MG280" s="58"/>
      <c r="MH280" s="58"/>
      <c r="MI280" s="108"/>
      <c r="MJ280" s="167">
        <f t="shared" si="2434"/>
        <v>0</v>
      </c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9"/>
      <c r="MV280" s="58"/>
      <c r="MW280" s="58"/>
      <c r="MX280" s="58"/>
      <c r="MY280" s="108"/>
      <c r="MZ280" s="167">
        <f t="shared" si="2435"/>
        <v>0</v>
      </c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9"/>
      <c r="NL280" s="58"/>
      <c r="NM280" s="58"/>
      <c r="NN280" s="58"/>
      <c r="NO280" s="108"/>
      <c r="NP280" s="167">
        <f t="shared" si="2436"/>
        <v>0</v>
      </c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9"/>
      <c r="OB280" s="58"/>
      <c r="OC280" s="58"/>
      <c r="OD280" s="58"/>
      <c r="OE280" s="108"/>
      <c r="OF280" s="167">
        <f t="shared" si="2437"/>
        <v>0</v>
      </c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9"/>
      <c r="OR280" s="58"/>
      <c r="OS280" s="58"/>
      <c r="OT280" s="58"/>
      <c r="OU280" s="108"/>
      <c r="OV280" s="167">
        <f t="shared" si="2438"/>
        <v>0</v>
      </c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9"/>
      <c r="PH280" s="58"/>
      <c r="PI280" s="58"/>
      <c r="PJ280" s="58"/>
      <c r="PK280" s="108"/>
      <c r="PL280" s="167">
        <f t="shared" si="2439"/>
        <v>0</v>
      </c>
      <c r="PM280" s="58"/>
      <c r="PN280" s="58"/>
      <c r="PO280" s="58"/>
      <c r="PP280" s="58"/>
      <c r="PQ280" s="58"/>
      <c r="PR280" s="58"/>
      <c r="PS280" s="58"/>
      <c r="PT280" s="58"/>
      <c r="PU280" s="58"/>
      <c r="PV280" s="58"/>
      <c r="PW280" s="59"/>
      <c r="PX280" s="58"/>
      <c r="PY280" s="58"/>
      <c r="PZ280" s="58"/>
      <c r="QA280" s="108"/>
      <c r="QB280" s="167">
        <f t="shared" si="2440"/>
        <v>0</v>
      </c>
      <c r="QC280" s="58"/>
      <c r="QD280" s="58"/>
      <c r="QE280" s="58"/>
      <c r="QF280" s="58"/>
      <c r="QG280" s="58"/>
      <c r="QH280" s="58"/>
      <c r="QI280" s="58"/>
      <c r="QJ280" s="58"/>
      <c r="QK280" s="58"/>
      <c r="QL280" s="58"/>
      <c r="QM280" s="59"/>
      <c r="QN280" s="58"/>
      <c r="QO280" s="58"/>
      <c r="QP280" s="58"/>
      <c r="QQ280" s="108"/>
      <c r="QR280" s="167">
        <f t="shared" si="2441"/>
        <v>0</v>
      </c>
      <c r="QS280" s="58"/>
      <c r="QT280" s="58"/>
      <c r="QU280" s="58"/>
      <c r="QV280" s="58"/>
      <c r="QW280" s="58"/>
      <c r="QX280" s="58"/>
      <c r="QY280" s="58"/>
      <c r="QZ280" s="58"/>
      <c r="RA280" s="58"/>
      <c r="RB280" s="58"/>
      <c r="RC280" s="59"/>
      <c r="RD280" s="58"/>
      <c r="RE280" s="58"/>
      <c r="RF280" s="58"/>
      <c r="RG280" s="58"/>
      <c r="RH280" s="58"/>
      <c r="RI280" s="58"/>
      <c r="RJ280" s="58"/>
      <c r="RK280" s="58"/>
      <c r="RL280" s="58"/>
      <c r="RM280" s="58"/>
      <c r="RN280" s="58"/>
      <c r="RO280" s="58"/>
      <c r="RP280" s="58"/>
      <c r="RQ280" s="108"/>
      <c r="RR280" s="171"/>
      <c r="RS280" s="167">
        <f t="shared" si="2442"/>
        <v>0</v>
      </c>
      <c r="RT280" s="58"/>
      <c r="RU280" s="58"/>
      <c r="RV280" s="58"/>
      <c r="RW280" s="58"/>
      <c r="RX280" s="58"/>
      <c r="RY280" s="58"/>
      <c r="RZ280" s="58"/>
      <c r="SA280" s="58"/>
      <c r="SB280" s="58"/>
      <c r="SC280" s="58"/>
      <c r="SD280" s="59"/>
      <c r="SE280" s="58"/>
      <c r="SF280" s="58"/>
      <c r="SG280" s="58"/>
      <c r="SH280" s="108"/>
      <c r="SI280" s="167">
        <f t="shared" si="2443"/>
        <v>0</v>
      </c>
      <c r="SJ280" s="58"/>
      <c r="SK280" s="58"/>
      <c r="SL280" s="58"/>
      <c r="SM280" s="58"/>
      <c r="SN280" s="58"/>
      <c r="SO280" s="58"/>
      <c r="SP280" s="58"/>
      <c r="SQ280" s="58"/>
      <c r="SR280" s="58"/>
      <c r="SS280" s="58"/>
      <c r="ST280" s="59"/>
      <c r="SU280" s="58"/>
      <c r="SV280" s="58"/>
      <c r="SW280" s="58"/>
      <c r="SX280" s="108"/>
      <c r="SY280" s="167">
        <f t="shared" si="2444"/>
        <v>0</v>
      </c>
      <c r="SZ280" s="58"/>
      <c r="TA280" s="58"/>
      <c r="TB280" s="58"/>
      <c r="TC280" s="58"/>
      <c r="TD280" s="58"/>
      <c r="TE280" s="58"/>
      <c r="TF280" s="58"/>
      <c r="TG280" s="58"/>
      <c r="TH280" s="58"/>
      <c r="TI280" s="58"/>
      <c r="TJ280" s="59"/>
      <c r="TK280" s="58"/>
      <c r="TL280" s="58"/>
      <c r="TM280" s="58"/>
      <c r="TN280" s="108"/>
      <c r="TO280" s="167">
        <f t="shared" si="2445"/>
        <v>0</v>
      </c>
      <c r="TP280" s="58"/>
      <c r="TQ280" s="58"/>
      <c r="TR280" s="58"/>
      <c r="TS280" s="58"/>
      <c r="TT280" s="58"/>
      <c r="TU280" s="58"/>
      <c r="TV280" s="58"/>
      <c r="TW280" s="58"/>
      <c r="TX280" s="58"/>
      <c r="TY280" s="58"/>
      <c r="TZ280" s="59"/>
      <c r="UA280" s="58"/>
      <c r="UB280" s="58"/>
      <c r="UC280" s="58"/>
      <c r="UD280" s="108"/>
      <c r="UE280" s="167">
        <f t="shared" si="2446"/>
        <v>0</v>
      </c>
      <c r="UF280" s="58"/>
      <c r="UG280" s="58"/>
      <c r="UH280" s="58"/>
      <c r="UI280" s="58"/>
      <c r="UJ280" s="58"/>
      <c r="UK280" s="58"/>
      <c r="UL280" s="58"/>
      <c r="UM280" s="58"/>
      <c r="UN280" s="58"/>
      <c r="UO280" s="58"/>
      <c r="UP280" s="59"/>
      <c r="UQ280" s="58"/>
      <c r="UR280" s="58"/>
      <c r="US280" s="58"/>
      <c r="UT280" s="58"/>
      <c r="UU280" s="58"/>
      <c r="UV280" s="58"/>
      <c r="UW280" s="58"/>
      <c r="UX280" s="58"/>
      <c r="UY280" s="58"/>
      <c r="UZ280" s="58"/>
      <c r="VA280" s="58"/>
      <c r="VB280" s="58"/>
      <c r="VC280" s="58"/>
      <c r="VD280" s="108"/>
      <c r="VE280" s="9" t="str">
        <f t="shared" si="2267"/>
        <v>-</v>
      </c>
    </row>
    <row r="281" spans="1:577" ht="20.149999999999999" customHeight="1">
      <c r="A281" s="27"/>
      <c r="B281" s="18">
        <v>6508</v>
      </c>
      <c r="C281" s="18"/>
      <c r="D281" s="19" t="s">
        <v>259</v>
      </c>
      <c r="E281" s="200">
        <f t="shared" ref="E281:BP281" si="2447">SUM(E282:E283)</f>
        <v>0</v>
      </c>
      <c r="F281" s="201">
        <f t="shared" si="2447"/>
        <v>0</v>
      </c>
      <c r="G281" s="201">
        <f t="shared" si="2447"/>
        <v>0</v>
      </c>
      <c r="H281" s="202">
        <f t="shared" si="2447"/>
        <v>0</v>
      </c>
      <c r="I281" s="230">
        <f t="shared" si="2447"/>
        <v>0</v>
      </c>
      <c r="J281" s="201">
        <f t="shared" si="2447"/>
        <v>0</v>
      </c>
      <c r="K281" s="65">
        <f t="shared" si="2447"/>
        <v>0</v>
      </c>
      <c r="L281" s="64">
        <f t="shared" si="2447"/>
        <v>0</v>
      </c>
      <c r="M281" s="64">
        <f t="shared" si="2447"/>
        <v>0</v>
      </c>
      <c r="N281" s="64">
        <f t="shared" si="2447"/>
        <v>0</v>
      </c>
      <c r="O281" s="64">
        <f t="shared" si="2447"/>
        <v>0</v>
      </c>
      <c r="P281" s="64">
        <f t="shared" si="2447"/>
        <v>0</v>
      </c>
      <c r="Q281" s="64">
        <f t="shared" si="2447"/>
        <v>0</v>
      </c>
      <c r="R281" s="64">
        <f t="shared" si="2447"/>
        <v>0</v>
      </c>
      <c r="S281" s="64">
        <f t="shared" si="2447"/>
        <v>0</v>
      </c>
      <c r="T281" s="64">
        <f t="shared" si="2447"/>
        <v>0</v>
      </c>
      <c r="U281" s="65">
        <f t="shared" si="2447"/>
        <v>0</v>
      </c>
      <c r="V281" s="64">
        <f t="shared" si="2447"/>
        <v>0</v>
      </c>
      <c r="W281" s="64">
        <f t="shared" si="2447"/>
        <v>0</v>
      </c>
      <c r="X281" s="64">
        <f t="shared" si="2447"/>
        <v>0</v>
      </c>
      <c r="Y281" s="111">
        <f t="shared" si="2447"/>
        <v>0</v>
      </c>
      <c r="Z281" s="65">
        <f t="shared" si="2447"/>
        <v>0</v>
      </c>
      <c r="AA281" s="64">
        <f t="shared" si="2447"/>
        <v>0</v>
      </c>
      <c r="AB281" s="64">
        <f t="shared" si="2447"/>
        <v>0</v>
      </c>
      <c r="AC281" s="64">
        <f t="shared" si="2447"/>
        <v>0</v>
      </c>
      <c r="AD281" s="64">
        <f t="shared" si="2447"/>
        <v>0</v>
      </c>
      <c r="AE281" s="64">
        <f t="shared" si="2447"/>
        <v>0</v>
      </c>
      <c r="AF281" s="64">
        <f t="shared" si="2447"/>
        <v>0</v>
      </c>
      <c r="AG281" s="64">
        <f t="shared" si="2447"/>
        <v>0</v>
      </c>
      <c r="AH281" s="64">
        <f t="shared" si="2447"/>
        <v>0</v>
      </c>
      <c r="AI281" s="64">
        <f t="shared" si="2447"/>
        <v>0</v>
      </c>
      <c r="AJ281" s="64">
        <f t="shared" si="2447"/>
        <v>0</v>
      </c>
      <c r="AK281" s="65">
        <f t="shared" si="2447"/>
        <v>0</v>
      </c>
      <c r="AL281" s="64">
        <f t="shared" si="2447"/>
        <v>0</v>
      </c>
      <c r="AM281" s="64">
        <f t="shared" si="2447"/>
        <v>0</v>
      </c>
      <c r="AN281" s="64">
        <f t="shared" si="2447"/>
        <v>0</v>
      </c>
      <c r="AO281" s="111">
        <f t="shared" si="2447"/>
        <v>0</v>
      </c>
      <c r="AP281" s="65">
        <f t="shared" si="2447"/>
        <v>0</v>
      </c>
      <c r="AQ281" s="64">
        <f t="shared" si="2447"/>
        <v>0</v>
      </c>
      <c r="AR281" s="64">
        <f t="shared" si="2447"/>
        <v>0</v>
      </c>
      <c r="AS281" s="64">
        <f t="shared" si="2447"/>
        <v>0</v>
      </c>
      <c r="AT281" s="64">
        <f t="shared" si="2447"/>
        <v>0</v>
      </c>
      <c r="AU281" s="64">
        <f t="shared" si="2447"/>
        <v>0</v>
      </c>
      <c r="AV281" s="64">
        <f t="shared" si="2447"/>
        <v>0</v>
      </c>
      <c r="AW281" s="64">
        <f t="shared" si="2447"/>
        <v>0</v>
      </c>
      <c r="AX281" s="64">
        <f t="shared" si="2447"/>
        <v>0</v>
      </c>
      <c r="AY281" s="64">
        <f t="shared" si="2447"/>
        <v>0</v>
      </c>
      <c r="AZ281" s="64">
        <f t="shared" si="2447"/>
        <v>0</v>
      </c>
      <c r="BA281" s="65">
        <f t="shared" si="2447"/>
        <v>0</v>
      </c>
      <c r="BB281" s="64">
        <f t="shared" si="2447"/>
        <v>0</v>
      </c>
      <c r="BC281" s="64">
        <f t="shared" si="2447"/>
        <v>0</v>
      </c>
      <c r="BD281" s="64">
        <f t="shared" si="2447"/>
        <v>0</v>
      </c>
      <c r="BE281" s="111">
        <f t="shared" si="2447"/>
        <v>0</v>
      </c>
      <c r="BF281" s="65">
        <f t="shared" si="2447"/>
        <v>0</v>
      </c>
      <c r="BG281" s="64">
        <f t="shared" si="2447"/>
        <v>0</v>
      </c>
      <c r="BH281" s="64">
        <f t="shared" si="2447"/>
        <v>0</v>
      </c>
      <c r="BI281" s="64">
        <f t="shared" si="2447"/>
        <v>0</v>
      </c>
      <c r="BJ281" s="64">
        <f t="shared" si="2447"/>
        <v>0</v>
      </c>
      <c r="BK281" s="64">
        <f t="shared" si="2447"/>
        <v>0</v>
      </c>
      <c r="BL281" s="64">
        <f t="shared" si="2447"/>
        <v>0</v>
      </c>
      <c r="BM281" s="64">
        <f t="shared" si="2447"/>
        <v>0</v>
      </c>
      <c r="BN281" s="64">
        <f t="shared" si="2447"/>
        <v>0</v>
      </c>
      <c r="BO281" s="64">
        <f t="shared" si="2447"/>
        <v>0</v>
      </c>
      <c r="BP281" s="64">
        <f t="shared" si="2447"/>
        <v>0</v>
      </c>
      <c r="BQ281" s="65">
        <f t="shared" ref="BQ281:EM281" si="2448">SUM(BQ282:BQ283)</f>
        <v>0</v>
      </c>
      <c r="BR281" s="64">
        <f t="shared" si="2448"/>
        <v>0</v>
      </c>
      <c r="BS281" s="64">
        <f t="shared" si="2448"/>
        <v>0</v>
      </c>
      <c r="BT281" s="64">
        <f t="shared" si="2448"/>
        <v>0</v>
      </c>
      <c r="BU281" s="111">
        <f t="shared" si="2448"/>
        <v>0</v>
      </c>
      <c r="BV281" s="65">
        <f t="shared" si="2448"/>
        <v>0</v>
      </c>
      <c r="BW281" s="64">
        <f t="shared" si="2448"/>
        <v>0</v>
      </c>
      <c r="BX281" s="64">
        <f t="shared" si="2448"/>
        <v>0</v>
      </c>
      <c r="BY281" s="64">
        <f t="shared" si="2448"/>
        <v>0</v>
      </c>
      <c r="BZ281" s="64">
        <f t="shared" si="2448"/>
        <v>0</v>
      </c>
      <c r="CA281" s="64">
        <f t="shared" si="2448"/>
        <v>0</v>
      </c>
      <c r="CB281" s="64">
        <f t="shared" si="2448"/>
        <v>0</v>
      </c>
      <c r="CC281" s="64">
        <f t="shared" si="2448"/>
        <v>0</v>
      </c>
      <c r="CD281" s="64">
        <f t="shared" si="2448"/>
        <v>0</v>
      </c>
      <c r="CE281" s="64">
        <f t="shared" si="2448"/>
        <v>0</v>
      </c>
      <c r="CF281" s="64">
        <f t="shared" si="2448"/>
        <v>0</v>
      </c>
      <c r="CG281" s="65">
        <f t="shared" si="2448"/>
        <v>0</v>
      </c>
      <c r="CH281" s="64">
        <f t="shared" si="2448"/>
        <v>0</v>
      </c>
      <c r="CI281" s="64">
        <f t="shared" si="2448"/>
        <v>0</v>
      </c>
      <c r="CJ281" s="64">
        <f t="shared" si="2448"/>
        <v>0</v>
      </c>
      <c r="CK281" s="64">
        <f t="shared" si="2448"/>
        <v>0</v>
      </c>
      <c r="CL281" s="64">
        <f t="shared" si="2448"/>
        <v>0</v>
      </c>
      <c r="CM281" s="64">
        <f t="shared" si="2448"/>
        <v>0</v>
      </c>
      <c r="CN281" s="64">
        <f t="shared" si="2448"/>
        <v>0</v>
      </c>
      <c r="CO281" s="64">
        <f t="shared" si="2448"/>
        <v>0</v>
      </c>
      <c r="CP281" s="64">
        <f t="shared" si="2448"/>
        <v>0</v>
      </c>
      <c r="CQ281" s="64">
        <f t="shared" si="2448"/>
        <v>0</v>
      </c>
      <c r="CR281" s="64">
        <f t="shared" si="2448"/>
        <v>0</v>
      </c>
      <c r="CS281" s="64">
        <f t="shared" si="2448"/>
        <v>0</v>
      </c>
      <c r="CT281" s="64">
        <f t="shared" si="2448"/>
        <v>0</v>
      </c>
      <c r="CU281" s="111">
        <f t="shared" si="2448"/>
        <v>0</v>
      </c>
      <c r="CV281" s="153">
        <f t="shared" si="2448"/>
        <v>0</v>
      </c>
      <c r="CW281" s="65">
        <f t="shared" si="2448"/>
        <v>0</v>
      </c>
      <c r="CX281" s="64">
        <f t="shared" si="2448"/>
        <v>0</v>
      </c>
      <c r="CY281" s="64">
        <f t="shared" si="2448"/>
        <v>0</v>
      </c>
      <c r="CZ281" s="64">
        <f t="shared" si="2448"/>
        <v>0</v>
      </c>
      <c r="DA281" s="64">
        <f t="shared" si="2448"/>
        <v>0</v>
      </c>
      <c r="DB281" s="64">
        <f t="shared" si="2448"/>
        <v>0</v>
      </c>
      <c r="DC281" s="64">
        <f t="shared" si="2448"/>
        <v>0</v>
      </c>
      <c r="DD281" s="64">
        <f t="shared" si="2448"/>
        <v>0</v>
      </c>
      <c r="DE281" s="64">
        <f t="shared" si="2448"/>
        <v>0</v>
      </c>
      <c r="DF281" s="64">
        <f t="shared" si="2448"/>
        <v>0</v>
      </c>
      <c r="DG281" s="64">
        <f t="shared" si="2448"/>
        <v>0</v>
      </c>
      <c r="DH281" s="65">
        <f t="shared" si="2448"/>
        <v>0</v>
      </c>
      <c r="DI281" s="64">
        <f t="shared" si="2448"/>
        <v>0</v>
      </c>
      <c r="DJ281" s="64">
        <f t="shared" si="2448"/>
        <v>0</v>
      </c>
      <c r="DK281" s="64">
        <f t="shared" si="2448"/>
        <v>0</v>
      </c>
      <c r="DL281" s="111">
        <f t="shared" si="2448"/>
        <v>0</v>
      </c>
      <c r="DM281" s="65">
        <f t="shared" si="2448"/>
        <v>0</v>
      </c>
      <c r="DN281" s="64">
        <f t="shared" si="2448"/>
        <v>0</v>
      </c>
      <c r="DO281" s="64">
        <f t="shared" si="2448"/>
        <v>0</v>
      </c>
      <c r="DP281" s="64">
        <f t="shared" si="2448"/>
        <v>0</v>
      </c>
      <c r="DQ281" s="64">
        <f t="shared" si="2448"/>
        <v>0</v>
      </c>
      <c r="DR281" s="64">
        <f t="shared" si="2448"/>
        <v>0</v>
      </c>
      <c r="DS281" s="64">
        <f t="shared" si="2448"/>
        <v>0</v>
      </c>
      <c r="DT281" s="64">
        <f t="shared" si="2448"/>
        <v>0</v>
      </c>
      <c r="DU281" s="64">
        <f t="shared" si="2448"/>
        <v>0</v>
      </c>
      <c r="DV281" s="64">
        <f t="shared" si="2448"/>
        <v>0</v>
      </c>
      <c r="DW281" s="64">
        <f t="shared" si="2448"/>
        <v>0</v>
      </c>
      <c r="DX281" s="65">
        <f t="shared" si="2448"/>
        <v>0</v>
      </c>
      <c r="DY281" s="64">
        <f t="shared" si="2448"/>
        <v>0</v>
      </c>
      <c r="DZ281" s="64">
        <f t="shared" si="2448"/>
        <v>0</v>
      </c>
      <c r="EA281" s="64">
        <f t="shared" si="2448"/>
        <v>0</v>
      </c>
      <c r="EB281" s="111">
        <f t="shared" si="2448"/>
        <v>0</v>
      </c>
      <c r="EC281" s="65">
        <f t="shared" si="2448"/>
        <v>0</v>
      </c>
      <c r="ED281" s="64">
        <f t="shared" si="2448"/>
        <v>0</v>
      </c>
      <c r="EE281" s="64">
        <f t="shared" si="2448"/>
        <v>0</v>
      </c>
      <c r="EF281" s="64">
        <f t="shared" si="2448"/>
        <v>0</v>
      </c>
      <c r="EG281" s="64">
        <f t="shared" si="2448"/>
        <v>0</v>
      </c>
      <c r="EH281" s="64">
        <f t="shared" si="2448"/>
        <v>0</v>
      </c>
      <c r="EI281" s="64">
        <f t="shared" si="2448"/>
        <v>0</v>
      </c>
      <c r="EJ281" s="64">
        <f t="shared" si="2448"/>
        <v>0</v>
      </c>
      <c r="EK281" s="64">
        <f t="shared" si="2448"/>
        <v>0</v>
      </c>
      <c r="EL281" s="64">
        <f t="shared" si="2448"/>
        <v>0</v>
      </c>
      <c r="EM281" s="64">
        <f t="shared" si="2448"/>
        <v>0</v>
      </c>
      <c r="EN281" s="65">
        <f t="shared" ref="EN281:GY281" si="2449">SUM(EN282:EN283)</f>
        <v>0</v>
      </c>
      <c r="EO281" s="64">
        <f t="shared" si="2449"/>
        <v>0</v>
      </c>
      <c r="EP281" s="64">
        <f t="shared" si="2449"/>
        <v>0</v>
      </c>
      <c r="EQ281" s="64">
        <f t="shared" si="2449"/>
        <v>0</v>
      </c>
      <c r="ER281" s="111">
        <f t="shared" si="2449"/>
        <v>0</v>
      </c>
      <c r="ES281" s="65">
        <f t="shared" si="2449"/>
        <v>0</v>
      </c>
      <c r="ET281" s="64">
        <f t="shared" si="2449"/>
        <v>0</v>
      </c>
      <c r="EU281" s="64">
        <f t="shared" si="2449"/>
        <v>0</v>
      </c>
      <c r="EV281" s="64">
        <f t="shared" si="2449"/>
        <v>0</v>
      </c>
      <c r="EW281" s="64">
        <f t="shared" si="2449"/>
        <v>0</v>
      </c>
      <c r="EX281" s="64">
        <f t="shared" si="2449"/>
        <v>0</v>
      </c>
      <c r="EY281" s="64">
        <f t="shared" si="2449"/>
        <v>0</v>
      </c>
      <c r="EZ281" s="64">
        <f t="shared" si="2449"/>
        <v>0</v>
      </c>
      <c r="FA281" s="64">
        <f t="shared" si="2449"/>
        <v>0</v>
      </c>
      <c r="FB281" s="64">
        <f t="shared" si="2449"/>
        <v>0</v>
      </c>
      <c r="FC281" s="64">
        <f t="shared" si="2449"/>
        <v>0</v>
      </c>
      <c r="FD281" s="65">
        <f t="shared" si="2449"/>
        <v>0</v>
      </c>
      <c r="FE281" s="64">
        <f t="shared" si="2449"/>
        <v>0</v>
      </c>
      <c r="FF281" s="64">
        <f t="shared" si="2449"/>
        <v>0</v>
      </c>
      <c r="FG281" s="64">
        <f t="shared" si="2449"/>
        <v>0</v>
      </c>
      <c r="FH281" s="111">
        <f t="shared" si="2449"/>
        <v>0</v>
      </c>
      <c r="FI281" s="65">
        <f t="shared" si="2449"/>
        <v>0</v>
      </c>
      <c r="FJ281" s="64">
        <f t="shared" si="2449"/>
        <v>0</v>
      </c>
      <c r="FK281" s="64">
        <f t="shared" si="2449"/>
        <v>0</v>
      </c>
      <c r="FL281" s="64">
        <f t="shared" si="2449"/>
        <v>0</v>
      </c>
      <c r="FM281" s="64">
        <f t="shared" si="2449"/>
        <v>0</v>
      </c>
      <c r="FN281" s="64">
        <f t="shared" si="2449"/>
        <v>0</v>
      </c>
      <c r="FO281" s="64">
        <f t="shared" si="2449"/>
        <v>0</v>
      </c>
      <c r="FP281" s="64">
        <f t="shared" si="2449"/>
        <v>0</v>
      </c>
      <c r="FQ281" s="64">
        <f t="shared" si="2449"/>
        <v>0</v>
      </c>
      <c r="FR281" s="64">
        <f t="shared" si="2449"/>
        <v>0</v>
      </c>
      <c r="FS281" s="64">
        <f t="shared" si="2449"/>
        <v>0</v>
      </c>
      <c r="FT281" s="65">
        <f t="shared" si="2449"/>
        <v>0</v>
      </c>
      <c r="FU281" s="64">
        <f t="shared" si="2449"/>
        <v>0</v>
      </c>
      <c r="FV281" s="64">
        <f t="shared" si="2449"/>
        <v>0</v>
      </c>
      <c r="FW281" s="64">
        <f t="shared" si="2449"/>
        <v>0</v>
      </c>
      <c r="FX281" s="111">
        <f t="shared" si="2449"/>
        <v>0</v>
      </c>
      <c r="FY281" s="65">
        <f t="shared" si="2449"/>
        <v>0</v>
      </c>
      <c r="FZ281" s="64">
        <f t="shared" si="2449"/>
        <v>0</v>
      </c>
      <c r="GA281" s="64">
        <f t="shared" si="2449"/>
        <v>0</v>
      </c>
      <c r="GB281" s="64">
        <f t="shared" si="2449"/>
        <v>0</v>
      </c>
      <c r="GC281" s="64">
        <f t="shared" si="2449"/>
        <v>0</v>
      </c>
      <c r="GD281" s="64">
        <f t="shared" si="2449"/>
        <v>0</v>
      </c>
      <c r="GE281" s="64">
        <f t="shared" si="2449"/>
        <v>0</v>
      </c>
      <c r="GF281" s="64">
        <f t="shared" si="2449"/>
        <v>0</v>
      </c>
      <c r="GG281" s="64">
        <f t="shared" si="2449"/>
        <v>0</v>
      </c>
      <c r="GH281" s="64">
        <f t="shared" si="2449"/>
        <v>0</v>
      </c>
      <c r="GI281" s="64">
        <f t="shared" si="2449"/>
        <v>0</v>
      </c>
      <c r="GJ281" s="65">
        <f t="shared" si="2449"/>
        <v>0</v>
      </c>
      <c r="GK281" s="64">
        <f t="shared" si="2449"/>
        <v>0</v>
      </c>
      <c r="GL281" s="64">
        <f t="shared" si="2449"/>
        <v>0</v>
      </c>
      <c r="GM281" s="64">
        <f t="shared" si="2449"/>
        <v>0</v>
      </c>
      <c r="GN281" s="111">
        <f t="shared" si="2449"/>
        <v>0</v>
      </c>
      <c r="GO281" s="65">
        <f t="shared" si="2449"/>
        <v>0</v>
      </c>
      <c r="GP281" s="64">
        <f t="shared" si="2449"/>
        <v>0</v>
      </c>
      <c r="GQ281" s="64">
        <f t="shared" si="2449"/>
        <v>0</v>
      </c>
      <c r="GR281" s="64">
        <f t="shared" si="2449"/>
        <v>0</v>
      </c>
      <c r="GS281" s="64">
        <f t="shared" si="2449"/>
        <v>0</v>
      </c>
      <c r="GT281" s="64">
        <f t="shared" si="2449"/>
        <v>0</v>
      </c>
      <c r="GU281" s="64">
        <f t="shared" si="2449"/>
        <v>0</v>
      </c>
      <c r="GV281" s="64">
        <f t="shared" si="2449"/>
        <v>0</v>
      </c>
      <c r="GW281" s="64">
        <f t="shared" si="2449"/>
        <v>0</v>
      </c>
      <c r="GX281" s="64">
        <f t="shared" si="2449"/>
        <v>0</v>
      </c>
      <c r="GY281" s="64">
        <f t="shared" si="2449"/>
        <v>0</v>
      </c>
      <c r="GZ281" s="65">
        <f t="shared" ref="GZ281:JW281" si="2450">SUM(GZ282:GZ283)</f>
        <v>0</v>
      </c>
      <c r="HA281" s="64">
        <f t="shared" si="2450"/>
        <v>0</v>
      </c>
      <c r="HB281" s="64">
        <f t="shared" si="2450"/>
        <v>0</v>
      </c>
      <c r="HC281" s="64">
        <f t="shared" si="2450"/>
        <v>0</v>
      </c>
      <c r="HD281" s="64">
        <f t="shared" si="2450"/>
        <v>0</v>
      </c>
      <c r="HE281" s="64">
        <f t="shared" si="2450"/>
        <v>0</v>
      </c>
      <c r="HF281" s="64">
        <f t="shared" si="2450"/>
        <v>0</v>
      </c>
      <c r="HG281" s="64">
        <f t="shared" si="2450"/>
        <v>0</v>
      </c>
      <c r="HH281" s="64">
        <f t="shared" si="2450"/>
        <v>0</v>
      </c>
      <c r="HI281" s="64">
        <f t="shared" si="2450"/>
        <v>0</v>
      </c>
      <c r="HJ281" s="64">
        <f t="shared" si="2450"/>
        <v>0</v>
      </c>
      <c r="HK281" s="64">
        <f t="shared" si="2450"/>
        <v>0</v>
      </c>
      <c r="HL281" s="64">
        <f t="shared" si="2450"/>
        <v>0</v>
      </c>
      <c r="HM281" s="64">
        <f t="shared" si="2450"/>
        <v>0</v>
      </c>
      <c r="HN281" s="111">
        <f t="shared" si="2450"/>
        <v>0</v>
      </c>
      <c r="HO281" s="137">
        <f t="shared" si="2450"/>
        <v>0</v>
      </c>
      <c r="HP281" s="153">
        <f t="shared" si="2450"/>
        <v>0</v>
      </c>
      <c r="HQ281" s="65">
        <f t="shared" si="2450"/>
        <v>0</v>
      </c>
      <c r="HR281" s="64">
        <f t="shared" si="2450"/>
        <v>0</v>
      </c>
      <c r="HS281" s="64">
        <f t="shared" si="2450"/>
        <v>0</v>
      </c>
      <c r="HT281" s="64">
        <f t="shared" si="2450"/>
        <v>0</v>
      </c>
      <c r="HU281" s="64">
        <f t="shared" si="2450"/>
        <v>0</v>
      </c>
      <c r="HV281" s="64">
        <f t="shared" si="2450"/>
        <v>0</v>
      </c>
      <c r="HW281" s="64">
        <f t="shared" si="2450"/>
        <v>0</v>
      </c>
      <c r="HX281" s="64">
        <f t="shared" si="2450"/>
        <v>0</v>
      </c>
      <c r="HY281" s="64">
        <f t="shared" si="2450"/>
        <v>0</v>
      </c>
      <c r="HZ281" s="64">
        <f t="shared" si="2450"/>
        <v>0</v>
      </c>
      <c r="IA281" s="64">
        <f t="shared" si="2450"/>
        <v>0</v>
      </c>
      <c r="IB281" s="65">
        <f t="shared" si="2450"/>
        <v>0</v>
      </c>
      <c r="IC281" s="64">
        <f t="shared" si="2450"/>
        <v>0</v>
      </c>
      <c r="ID281" s="64">
        <f t="shared" si="2450"/>
        <v>0</v>
      </c>
      <c r="IE281" s="64">
        <f t="shared" si="2450"/>
        <v>0</v>
      </c>
      <c r="IF281" s="111">
        <f t="shared" si="2450"/>
        <v>0</v>
      </c>
      <c r="IG281" s="65">
        <f t="shared" si="2450"/>
        <v>0</v>
      </c>
      <c r="IH281" s="64">
        <f t="shared" si="2450"/>
        <v>0</v>
      </c>
      <c r="II281" s="64">
        <f t="shared" si="2450"/>
        <v>0</v>
      </c>
      <c r="IJ281" s="64">
        <f t="shared" si="2450"/>
        <v>0</v>
      </c>
      <c r="IK281" s="64">
        <f t="shared" si="2450"/>
        <v>0</v>
      </c>
      <c r="IL281" s="64">
        <f t="shared" si="2450"/>
        <v>0</v>
      </c>
      <c r="IM281" s="64">
        <f t="shared" si="2450"/>
        <v>0</v>
      </c>
      <c r="IN281" s="64">
        <f t="shared" si="2450"/>
        <v>0</v>
      </c>
      <c r="IO281" s="64">
        <f t="shared" si="2450"/>
        <v>0</v>
      </c>
      <c r="IP281" s="64">
        <f t="shared" si="2450"/>
        <v>0</v>
      </c>
      <c r="IQ281" s="64">
        <f t="shared" si="2450"/>
        <v>0</v>
      </c>
      <c r="IR281" s="65">
        <f t="shared" si="2450"/>
        <v>0</v>
      </c>
      <c r="IS281" s="64">
        <f t="shared" si="2450"/>
        <v>0</v>
      </c>
      <c r="IT281" s="64">
        <f t="shared" si="2450"/>
        <v>0</v>
      </c>
      <c r="IU281" s="64">
        <f t="shared" si="2450"/>
        <v>0</v>
      </c>
      <c r="IV281" s="111">
        <f t="shared" si="2450"/>
        <v>0</v>
      </c>
      <c r="IW281" s="65">
        <f t="shared" si="2450"/>
        <v>0</v>
      </c>
      <c r="IX281" s="64">
        <f t="shared" si="2450"/>
        <v>0</v>
      </c>
      <c r="IY281" s="64">
        <f t="shared" si="2450"/>
        <v>0</v>
      </c>
      <c r="IZ281" s="64">
        <f t="shared" si="2450"/>
        <v>0</v>
      </c>
      <c r="JA281" s="64">
        <f t="shared" si="2450"/>
        <v>0</v>
      </c>
      <c r="JB281" s="64">
        <f t="shared" si="2450"/>
        <v>0</v>
      </c>
      <c r="JC281" s="64">
        <f t="shared" si="2450"/>
        <v>0</v>
      </c>
      <c r="JD281" s="64">
        <f t="shared" si="2450"/>
        <v>0</v>
      </c>
      <c r="JE281" s="64">
        <f t="shared" si="2450"/>
        <v>0</v>
      </c>
      <c r="JF281" s="64">
        <f t="shared" si="2450"/>
        <v>0</v>
      </c>
      <c r="JG281" s="64">
        <f t="shared" si="2450"/>
        <v>0</v>
      </c>
      <c r="JH281" s="65">
        <f t="shared" si="2450"/>
        <v>0</v>
      </c>
      <c r="JI281" s="64">
        <f t="shared" si="2450"/>
        <v>0</v>
      </c>
      <c r="JJ281" s="64">
        <f t="shared" si="2450"/>
        <v>0</v>
      </c>
      <c r="JK281" s="64">
        <f t="shared" si="2450"/>
        <v>0</v>
      </c>
      <c r="JL281" s="111">
        <f t="shared" si="2450"/>
        <v>0</v>
      </c>
      <c r="JM281" s="65">
        <f t="shared" si="2450"/>
        <v>0</v>
      </c>
      <c r="JN281" s="64">
        <f t="shared" si="2450"/>
        <v>0</v>
      </c>
      <c r="JO281" s="64">
        <f t="shared" si="2450"/>
        <v>0</v>
      </c>
      <c r="JP281" s="64">
        <f t="shared" si="2450"/>
        <v>0</v>
      </c>
      <c r="JQ281" s="64">
        <f t="shared" si="2450"/>
        <v>0</v>
      </c>
      <c r="JR281" s="64">
        <f t="shared" si="2450"/>
        <v>0</v>
      </c>
      <c r="JS281" s="64">
        <f t="shared" si="2450"/>
        <v>0</v>
      </c>
      <c r="JT281" s="64">
        <f t="shared" si="2450"/>
        <v>0</v>
      </c>
      <c r="JU281" s="64">
        <f t="shared" si="2450"/>
        <v>0</v>
      </c>
      <c r="JV281" s="64">
        <f t="shared" si="2450"/>
        <v>0</v>
      </c>
      <c r="JW281" s="64">
        <f t="shared" si="2450"/>
        <v>0</v>
      </c>
      <c r="JX281" s="65">
        <f t="shared" ref="JX281:MT281" si="2451">SUM(JX282:JX283)</f>
        <v>0</v>
      </c>
      <c r="JY281" s="64">
        <f t="shared" si="2451"/>
        <v>0</v>
      </c>
      <c r="JZ281" s="64">
        <f t="shared" si="2451"/>
        <v>0</v>
      </c>
      <c r="KA281" s="64">
        <f t="shared" si="2451"/>
        <v>0</v>
      </c>
      <c r="KB281" s="111">
        <f t="shared" si="2451"/>
        <v>0</v>
      </c>
      <c r="KC281" s="65">
        <f t="shared" si="2451"/>
        <v>0</v>
      </c>
      <c r="KD281" s="64">
        <f t="shared" si="2451"/>
        <v>0</v>
      </c>
      <c r="KE281" s="64">
        <f t="shared" si="2451"/>
        <v>0</v>
      </c>
      <c r="KF281" s="64">
        <f t="shared" si="2451"/>
        <v>0</v>
      </c>
      <c r="KG281" s="64">
        <f t="shared" si="2451"/>
        <v>0</v>
      </c>
      <c r="KH281" s="64">
        <f t="shared" si="2451"/>
        <v>0</v>
      </c>
      <c r="KI281" s="64">
        <f t="shared" si="2451"/>
        <v>0</v>
      </c>
      <c r="KJ281" s="64">
        <f t="shared" si="2451"/>
        <v>0</v>
      </c>
      <c r="KK281" s="64">
        <f t="shared" si="2451"/>
        <v>0</v>
      </c>
      <c r="KL281" s="64">
        <f t="shared" si="2451"/>
        <v>0</v>
      </c>
      <c r="KM281" s="64">
        <f t="shared" si="2451"/>
        <v>0</v>
      </c>
      <c r="KN281" s="65">
        <f t="shared" si="2451"/>
        <v>0</v>
      </c>
      <c r="KO281" s="64">
        <f t="shared" si="2451"/>
        <v>0</v>
      </c>
      <c r="KP281" s="64">
        <f t="shared" si="2451"/>
        <v>0</v>
      </c>
      <c r="KQ281" s="64">
        <f t="shared" si="2451"/>
        <v>0</v>
      </c>
      <c r="KR281" s="64">
        <f t="shared" si="2451"/>
        <v>0</v>
      </c>
      <c r="KS281" s="64">
        <f t="shared" si="2451"/>
        <v>0</v>
      </c>
      <c r="KT281" s="64">
        <f t="shared" si="2451"/>
        <v>0</v>
      </c>
      <c r="KU281" s="64">
        <f t="shared" si="2451"/>
        <v>0</v>
      </c>
      <c r="KV281" s="64">
        <f t="shared" si="2451"/>
        <v>0</v>
      </c>
      <c r="KW281" s="64">
        <f t="shared" si="2451"/>
        <v>0</v>
      </c>
      <c r="KX281" s="64">
        <f t="shared" si="2451"/>
        <v>0</v>
      </c>
      <c r="KY281" s="64">
        <f t="shared" si="2451"/>
        <v>0</v>
      </c>
      <c r="KZ281" s="64">
        <f t="shared" si="2451"/>
        <v>0</v>
      </c>
      <c r="LA281" s="64">
        <f t="shared" si="2451"/>
        <v>0</v>
      </c>
      <c r="LB281" s="111">
        <f t="shared" si="2451"/>
        <v>0</v>
      </c>
      <c r="LC281" s="153">
        <f t="shared" si="2451"/>
        <v>0</v>
      </c>
      <c r="LD281" s="65">
        <f t="shared" si="2451"/>
        <v>0</v>
      </c>
      <c r="LE281" s="64">
        <f t="shared" si="2451"/>
        <v>0</v>
      </c>
      <c r="LF281" s="64">
        <f t="shared" si="2451"/>
        <v>0</v>
      </c>
      <c r="LG281" s="64">
        <f t="shared" si="2451"/>
        <v>0</v>
      </c>
      <c r="LH281" s="64">
        <f t="shared" si="2451"/>
        <v>0</v>
      </c>
      <c r="LI281" s="64">
        <f t="shared" si="2451"/>
        <v>0</v>
      </c>
      <c r="LJ281" s="64">
        <f t="shared" si="2451"/>
        <v>0</v>
      </c>
      <c r="LK281" s="64">
        <f t="shared" si="2451"/>
        <v>0</v>
      </c>
      <c r="LL281" s="64">
        <f t="shared" si="2451"/>
        <v>0</v>
      </c>
      <c r="LM281" s="64">
        <f t="shared" si="2451"/>
        <v>0</v>
      </c>
      <c r="LN281" s="64">
        <f t="shared" si="2451"/>
        <v>0</v>
      </c>
      <c r="LO281" s="65">
        <f t="shared" si="2451"/>
        <v>0</v>
      </c>
      <c r="LP281" s="64">
        <f t="shared" si="2451"/>
        <v>0</v>
      </c>
      <c r="LQ281" s="64">
        <f t="shared" si="2451"/>
        <v>0</v>
      </c>
      <c r="LR281" s="64">
        <f t="shared" si="2451"/>
        <v>0</v>
      </c>
      <c r="LS281" s="111">
        <f t="shared" si="2451"/>
        <v>0</v>
      </c>
      <c r="LT281" s="65">
        <f t="shared" si="2451"/>
        <v>0</v>
      </c>
      <c r="LU281" s="64">
        <f t="shared" si="2451"/>
        <v>0</v>
      </c>
      <c r="LV281" s="64">
        <f t="shared" si="2451"/>
        <v>0</v>
      </c>
      <c r="LW281" s="64">
        <f t="shared" si="2451"/>
        <v>0</v>
      </c>
      <c r="LX281" s="64">
        <f t="shared" si="2451"/>
        <v>0</v>
      </c>
      <c r="LY281" s="64">
        <f t="shared" si="2451"/>
        <v>0</v>
      </c>
      <c r="LZ281" s="64">
        <f t="shared" si="2451"/>
        <v>0</v>
      </c>
      <c r="MA281" s="64">
        <f t="shared" si="2451"/>
        <v>0</v>
      </c>
      <c r="MB281" s="64">
        <f t="shared" si="2451"/>
        <v>0</v>
      </c>
      <c r="MC281" s="64">
        <f t="shared" si="2451"/>
        <v>0</v>
      </c>
      <c r="MD281" s="64">
        <f t="shared" si="2451"/>
        <v>0</v>
      </c>
      <c r="ME281" s="65">
        <f t="shared" si="2451"/>
        <v>0</v>
      </c>
      <c r="MF281" s="64">
        <f t="shared" si="2451"/>
        <v>0</v>
      </c>
      <c r="MG281" s="64">
        <f t="shared" si="2451"/>
        <v>0</v>
      </c>
      <c r="MH281" s="64">
        <f t="shared" si="2451"/>
        <v>0</v>
      </c>
      <c r="MI281" s="111">
        <f t="shared" si="2451"/>
        <v>0</v>
      </c>
      <c r="MJ281" s="65">
        <f t="shared" si="2451"/>
        <v>0</v>
      </c>
      <c r="MK281" s="64">
        <f t="shared" si="2451"/>
        <v>0</v>
      </c>
      <c r="ML281" s="64">
        <f t="shared" si="2451"/>
        <v>0</v>
      </c>
      <c r="MM281" s="64">
        <f t="shared" si="2451"/>
        <v>0</v>
      </c>
      <c r="MN281" s="64">
        <f t="shared" si="2451"/>
        <v>0</v>
      </c>
      <c r="MO281" s="64">
        <f t="shared" si="2451"/>
        <v>0</v>
      </c>
      <c r="MP281" s="64">
        <f t="shared" si="2451"/>
        <v>0</v>
      </c>
      <c r="MQ281" s="64">
        <f t="shared" si="2451"/>
        <v>0</v>
      </c>
      <c r="MR281" s="64">
        <f t="shared" si="2451"/>
        <v>0</v>
      </c>
      <c r="MS281" s="64">
        <f t="shared" si="2451"/>
        <v>0</v>
      </c>
      <c r="MT281" s="64">
        <f t="shared" si="2451"/>
        <v>0</v>
      </c>
      <c r="MU281" s="65">
        <f t="shared" ref="MU281:PF281" si="2452">SUM(MU282:MU283)</f>
        <v>0</v>
      </c>
      <c r="MV281" s="64">
        <f t="shared" si="2452"/>
        <v>0</v>
      </c>
      <c r="MW281" s="64">
        <f t="shared" si="2452"/>
        <v>0</v>
      </c>
      <c r="MX281" s="64">
        <f t="shared" si="2452"/>
        <v>0</v>
      </c>
      <c r="MY281" s="111">
        <f t="shared" si="2452"/>
        <v>0</v>
      </c>
      <c r="MZ281" s="65">
        <f t="shared" si="2452"/>
        <v>0</v>
      </c>
      <c r="NA281" s="64">
        <f t="shared" si="2452"/>
        <v>0</v>
      </c>
      <c r="NB281" s="64">
        <f t="shared" si="2452"/>
        <v>0</v>
      </c>
      <c r="NC281" s="64">
        <f t="shared" si="2452"/>
        <v>0</v>
      </c>
      <c r="ND281" s="64">
        <f t="shared" si="2452"/>
        <v>0</v>
      </c>
      <c r="NE281" s="64">
        <f t="shared" si="2452"/>
        <v>0</v>
      </c>
      <c r="NF281" s="64">
        <f t="shared" si="2452"/>
        <v>0</v>
      </c>
      <c r="NG281" s="64">
        <f t="shared" si="2452"/>
        <v>0</v>
      </c>
      <c r="NH281" s="64">
        <f t="shared" si="2452"/>
        <v>0</v>
      </c>
      <c r="NI281" s="64">
        <f t="shared" si="2452"/>
        <v>0</v>
      </c>
      <c r="NJ281" s="64">
        <f t="shared" si="2452"/>
        <v>0</v>
      </c>
      <c r="NK281" s="65">
        <f t="shared" si="2452"/>
        <v>0</v>
      </c>
      <c r="NL281" s="64">
        <f t="shared" si="2452"/>
        <v>0</v>
      </c>
      <c r="NM281" s="64">
        <f t="shared" si="2452"/>
        <v>0</v>
      </c>
      <c r="NN281" s="64">
        <f t="shared" si="2452"/>
        <v>0</v>
      </c>
      <c r="NO281" s="111">
        <f t="shared" si="2452"/>
        <v>0</v>
      </c>
      <c r="NP281" s="65">
        <f t="shared" si="2452"/>
        <v>0</v>
      </c>
      <c r="NQ281" s="64">
        <f t="shared" si="2452"/>
        <v>0</v>
      </c>
      <c r="NR281" s="64">
        <f t="shared" si="2452"/>
        <v>0</v>
      </c>
      <c r="NS281" s="64">
        <f t="shared" si="2452"/>
        <v>0</v>
      </c>
      <c r="NT281" s="64">
        <f t="shared" si="2452"/>
        <v>0</v>
      </c>
      <c r="NU281" s="64">
        <f t="shared" si="2452"/>
        <v>0</v>
      </c>
      <c r="NV281" s="64">
        <f t="shared" si="2452"/>
        <v>0</v>
      </c>
      <c r="NW281" s="64">
        <f t="shared" si="2452"/>
        <v>0</v>
      </c>
      <c r="NX281" s="64">
        <f t="shared" si="2452"/>
        <v>0</v>
      </c>
      <c r="NY281" s="64">
        <f t="shared" si="2452"/>
        <v>0</v>
      </c>
      <c r="NZ281" s="64">
        <f t="shared" si="2452"/>
        <v>0</v>
      </c>
      <c r="OA281" s="65">
        <f t="shared" si="2452"/>
        <v>0</v>
      </c>
      <c r="OB281" s="64">
        <f t="shared" si="2452"/>
        <v>0</v>
      </c>
      <c r="OC281" s="64">
        <f t="shared" si="2452"/>
        <v>0</v>
      </c>
      <c r="OD281" s="64">
        <f t="shared" si="2452"/>
        <v>0</v>
      </c>
      <c r="OE281" s="111">
        <f t="shared" si="2452"/>
        <v>0</v>
      </c>
      <c r="OF281" s="65">
        <f t="shared" si="2452"/>
        <v>0</v>
      </c>
      <c r="OG281" s="64">
        <f t="shared" si="2452"/>
        <v>0</v>
      </c>
      <c r="OH281" s="64">
        <f t="shared" si="2452"/>
        <v>0</v>
      </c>
      <c r="OI281" s="64">
        <f t="shared" si="2452"/>
        <v>0</v>
      </c>
      <c r="OJ281" s="64">
        <f t="shared" si="2452"/>
        <v>0</v>
      </c>
      <c r="OK281" s="64">
        <f t="shared" si="2452"/>
        <v>0</v>
      </c>
      <c r="OL281" s="64">
        <f t="shared" si="2452"/>
        <v>0</v>
      </c>
      <c r="OM281" s="64">
        <f t="shared" si="2452"/>
        <v>0</v>
      </c>
      <c r="ON281" s="64">
        <f t="shared" si="2452"/>
        <v>0</v>
      </c>
      <c r="OO281" s="64">
        <f t="shared" si="2452"/>
        <v>0</v>
      </c>
      <c r="OP281" s="64">
        <f t="shared" si="2452"/>
        <v>0</v>
      </c>
      <c r="OQ281" s="65">
        <f t="shared" si="2452"/>
        <v>0</v>
      </c>
      <c r="OR281" s="64">
        <f t="shared" si="2452"/>
        <v>0</v>
      </c>
      <c r="OS281" s="64">
        <f t="shared" si="2452"/>
        <v>0</v>
      </c>
      <c r="OT281" s="64">
        <f t="shared" si="2452"/>
        <v>0</v>
      </c>
      <c r="OU281" s="111">
        <f t="shared" si="2452"/>
        <v>0</v>
      </c>
      <c r="OV281" s="65">
        <f t="shared" si="2452"/>
        <v>0</v>
      </c>
      <c r="OW281" s="64">
        <f t="shared" si="2452"/>
        <v>0</v>
      </c>
      <c r="OX281" s="64">
        <f t="shared" si="2452"/>
        <v>0</v>
      </c>
      <c r="OY281" s="64">
        <f t="shared" si="2452"/>
        <v>0</v>
      </c>
      <c r="OZ281" s="64">
        <f t="shared" si="2452"/>
        <v>0</v>
      </c>
      <c r="PA281" s="64">
        <f t="shared" si="2452"/>
        <v>0</v>
      </c>
      <c r="PB281" s="64">
        <f t="shared" si="2452"/>
        <v>0</v>
      </c>
      <c r="PC281" s="64">
        <f t="shared" si="2452"/>
        <v>0</v>
      </c>
      <c r="PD281" s="64">
        <f t="shared" si="2452"/>
        <v>0</v>
      </c>
      <c r="PE281" s="64">
        <f t="shared" si="2452"/>
        <v>0</v>
      </c>
      <c r="PF281" s="64">
        <f t="shared" si="2452"/>
        <v>0</v>
      </c>
      <c r="PG281" s="65">
        <f t="shared" ref="PG281:RR281" si="2453">SUM(PG282:PG283)</f>
        <v>0</v>
      </c>
      <c r="PH281" s="64">
        <f t="shared" si="2453"/>
        <v>0</v>
      </c>
      <c r="PI281" s="64">
        <f t="shared" si="2453"/>
        <v>0</v>
      </c>
      <c r="PJ281" s="64">
        <f t="shared" si="2453"/>
        <v>0</v>
      </c>
      <c r="PK281" s="111">
        <f t="shared" si="2453"/>
        <v>0</v>
      </c>
      <c r="PL281" s="65">
        <f t="shared" si="2453"/>
        <v>0</v>
      </c>
      <c r="PM281" s="64">
        <f t="shared" si="2453"/>
        <v>0</v>
      </c>
      <c r="PN281" s="64">
        <f t="shared" si="2453"/>
        <v>0</v>
      </c>
      <c r="PO281" s="64">
        <f t="shared" si="2453"/>
        <v>0</v>
      </c>
      <c r="PP281" s="64">
        <f t="shared" si="2453"/>
        <v>0</v>
      </c>
      <c r="PQ281" s="64">
        <f t="shared" si="2453"/>
        <v>0</v>
      </c>
      <c r="PR281" s="64">
        <f t="shared" si="2453"/>
        <v>0</v>
      </c>
      <c r="PS281" s="64">
        <f t="shared" si="2453"/>
        <v>0</v>
      </c>
      <c r="PT281" s="64">
        <f t="shared" si="2453"/>
        <v>0</v>
      </c>
      <c r="PU281" s="64">
        <f t="shared" si="2453"/>
        <v>0</v>
      </c>
      <c r="PV281" s="64">
        <f t="shared" si="2453"/>
        <v>0</v>
      </c>
      <c r="PW281" s="65">
        <f t="shared" si="2453"/>
        <v>0</v>
      </c>
      <c r="PX281" s="64">
        <f t="shared" si="2453"/>
        <v>0</v>
      </c>
      <c r="PY281" s="64">
        <f t="shared" si="2453"/>
        <v>0</v>
      </c>
      <c r="PZ281" s="64">
        <f t="shared" si="2453"/>
        <v>0</v>
      </c>
      <c r="QA281" s="111">
        <f t="shared" si="2453"/>
        <v>0</v>
      </c>
      <c r="QB281" s="65">
        <f t="shared" si="2453"/>
        <v>0</v>
      </c>
      <c r="QC281" s="64">
        <f t="shared" si="2453"/>
        <v>0</v>
      </c>
      <c r="QD281" s="64">
        <f t="shared" si="2453"/>
        <v>0</v>
      </c>
      <c r="QE281" s="64">
        <f t="shared" si="2453"/>
        <v>0</v>
      </c>
      <c r="QF281" s="64">
        <f t="shared" si="2453"/>
        <v>0</v>
      </c>
      <c r="QG281" s="64">
        <f t="shared" si="2453"/>
        <v>0</v>
      </c>
      <c r="QH281" s="64">
        <f t="shared" si="2453"/>
        <v>0</v>
      </c>
      <c r="QI281" s="64">
        <f t="shared" si="2453"/>
        <v>0</v>
      </c>
      <c r="QJ281" s="64">
        <f t="shared" si="2453"/>
        <v>0</v>
      </c>
      <c r="QK281" s="64">
        <f t="shared" si="2453"/>
        <v>0</v>
      </c>
      <c r="QL281" s="64">
        <f t="shared" si="2453"/>
        <v>0</v>
      </c>
      <c r="QM281" s="65">
        <f t="shared" si="2453"/>
        <v>0</v>
      </c>
      <c r="QN281" s="64">
        <f t="shared" si="2453"/>
        <v>0</v>
      </c>
      <c r="QO281" s="64">
        <f t="shared" si="2453"/>
        <v>0</v>
      </c>
      <c r="QP281" s="64">
        <f t="shared" si="2453"/>
        <v>0</v>
      </c>
      <c r="QQ281" s="111">
        <f t="shared" si="2453"/>
        <v>0</v>
      </c>
      <c r="QR281" s="65">
        <f t="shared" si="2453"/>
        <v>0</v>
      </c>
      <c r="QS281" s="64">
        <f t="shared" si="2453"/>
        <v>0</v>
      </c>
      <c r="QT281" s="64">
        <f t="shared" si="2453"/>
        <v>0</v>
      </c>
      <c r="QU281" s="64">
        <f t="shared" si="2453"/>
        <v>0</v>
      </c>
      <c r="QV281" s="64">
        <f t="shared" si="2453"/>
        <v>0</v>
      </c>
      <c r="QW281" s="64">
        <f t="shared" si="2453"/>
        <v>0</v>
      </c>
      <c r="QX281" s="64">
        <f t="shared" si="2453"/>
        <v>0</v>
      </c>
      <c r="QY281" s="64">
        <f t="shared" si="2453"/>
        <v>0</v>
      </c>
      <c r="QZ281" s="64">
        <f t="shared" si="2453"/>
        <v>0</v>
      </c>
      <c r="RA281" s="64">
        <f t="shared" si="2453"/>
        <v>0</v>
      </c>
      <c r="RB281" s="64">
        <f t="shared" si="2453"/>
        <v>0</v>
      </c>
      <c r="RC281" s="65">
        <f t="shared" si="2453"/>
        <v>0</v>
      </c>
      <c r="RD281" s="64">
        <f t="shared" si="2453"/>
        <v>0</v>
      </c>
      <c r="RE281" s="64">
        <f t="shared" si="2453"/>
        <v>0</v>
      </c>
      <c r="RF281" s="64">
        <f t="shared" si="2453"/>
        <v>0</v>
      </c>
      <c r="RG281" s="64">
        <f t="shared" si="2453"/>
        <v>0</v>
      </c>
      <c r="RH281" s="64">
        <f t="shared" si="2453"/>
        <v>0</v>
      </c>
      <c r="RI281" s="64">
        <f t="shared" si="2453"/>
        <v>0</v>
      </c>
      <c r="RJ281" s="64">
        <f t="shared" si="2453"/>
        <v>0</v>
      </c>
      <c r="RK281" s="64">
        <f t="shared" si="2453"/>
        <v>0</v>
      </c>
      <c r="RL281" s="64">
        <f t="shared" si="2453"/>
        <v>0</v>
      </c>
      <c r="RM281" s="64">
        <f t="shared" si="2453"/>
        <v>0</v>
      </c>
      <c r="RN281" s="64">
        <f t="shared" si="2453"/>
        <v>0</v>
      </c>
      <c r="RO281" s="64">
        <f t="shared" si="2453"/>
        <v>0</v>
      </c>
      <c r="RP281" s="64">
        <f t="shared" si="2453"/>
        <v>0</v>
      </c>
      <c r="RQ281" s="111">
        <f t="shared" si="2453"/>
        <v>0</v>
      </c>
      <c r="RR281" s="153">
        <f t="shared" si="2453"/>
        <v>0</v>
      </c>
      <c r="RS281" s="65">
        <f t="shared" ref="RS281:UD281" si="2454">SUM(RS282:RS283)</f>
        <v>0</v>
      </c>
      <c r="RT281" s="64">
        <f t="shared" si="2454"/>
        <v>0</v>
      </c>
      <c r="RU281" s="64">
        <f t="shared" si="2454"/>
        <v>0</v>
      </c>
      <c r="RV281" s="64">
        <f t="shared" si="2454"/>
        <v>0</v>
      </c>
      <c r="RW281" s="64">
        <f t="shared" si="2454"/>
        <v>0</v>
      </c>
      <c r="RX281" s="64">
        <f t="shared" si="2454"/>
        <v>0</v>
      </c>
      <c r="RY281" s="64">
        <f t="shared" si="2454"/>
        <v>0</v>
      </c>
      <c r="RZ281" s="64">
        <f t="shared" si="2454"/>
        <v>0</v>
      </c>
      <c r="SA281" s="64">
        <f t="shared" si="2454"/>
        <v>0</v>
      </c>
      <c r="SB281" s="64">
        <f t="shared" si="2454"/>
        <v>0</v>
      </c>
      <c r="SC281" s="64">
        <f t="shared" si="2454"/>
        <v>0</v>
      </c>
      <c r="SD281" s="65">
        <f t="shared" si="2454"/>
        <v>0</v>
      </c>
      <c r="SE281" s="64">
        <f t="shared" si="2454"/>
        <v>0</v>
      </c>
      <c r="SF281" s="64">
        <f t="shared" si="2454"/>
        <v>0</v>
      </c>
      <c r="SG281" s="64">
        <f t="shared" si="2454"/>
        <v>0</v>
      </c>
      <c r="SH281" s="111">
        <f t="shared" si="2454"/>
        <v>0</v>
      </c>
      <c r="SI281" s="65">
        <f t="shared" si="2454"/>
        <v>0</v>
      </c>
      <c r="SJ281" s="64">
        <f t="shared" si="2454"/>
        <v>0</v>
      </c>
      <c r="SK281" s="64">
        <f t="shared" si="2454"/>
        <v>0</v>
      </c>
      <c r="SL281" s="64">
        <f t="shared" si="2454"/>
        <v>0</v>
      </c>
      <c r="SM281" s="64">
        <f t="shared" si="2454"/>
        <v>0</v>
      </c>
      <c r="SN281" s="64">
        <f t="shared" si="2454"/>
        <v>0</v>
      </c>
      <c r="SO281" s="64">
        <f t="shared" si="2454"/>
        <v>0</v>
      </c>
      <c r="SP281" s="64">
        <f t="shared" si="2454"/>
        <v>0</v>
      </c>
      <c r="SQ281" s="64">
        <f t="shared" si="2454"/>
        <v>0</v>
      </c>
      <c r="SR281" s="64">
        <f t="shared" si="2454"/>
        <v>0</v>
      </c>
      <c r="SS281" s="64">
        <f t="shared" si="2454"/>
        <v>0</v>
      </c>
      <c r="ST281" s="65">
        <f t="shared" si="2454"/>
        <v>0</v>
      </c>
      <c r="SU281" s="64">
        <f t="shared" si="2454"/>
        <v>0</v>
      </c>
      <c r="SV281" s="64">
        <f t="shared" si="2454"/>
        <v>0</v>
      </c>
      <c r="SW281" s="64">
        <f t="shared" si="2454"/>
        <v>0</v>
      </c>
      <c r="SX281" s="111">
        <f t="shared" si="2454"/>
        <v>0</v>
      </c>
      <c r="SY281" s="65">
        <f t="shared" si="2454"/>
        <v>0</v>
      </c>
      <c r="SZ281" s="64">
        <f t="shared" si="2454"/>
        <v>0</v>
      </c>
      <c r="TA281" s="64">
        <f t="shared" si="2454"/>
        <v>0</v>
      </c>
      <c r="TB281" s="64">
        <f t="shared" si="2454"/>
        <v>0</v>
      </c>
      <c r="TC281" s="64">
        <f t="shared" si="2454"/>
        <v>0</v>
      </c>
      <c r="TD281" s="64">
        <f t="shared" si="2454"/>
        <v>0</v>
      </c>
      <c r="TE281" s="64">
        <f t="shared" si="2454"/>
        <v>0</v>
      </c>
      <c r="TF281" s="64">
        <f t="shared" si="2454"/>
        <v>0</v>
      </c>
      <c r="TG281" s="64">
        <f t="shared" si="2454"/>
        <v>0</v>
      </c>
      <c r="TH281" s="64">
        <f t="shared" si="2454"/>
        <v>0</v>
      </c>
      <c r="TI281" s="64">
        <f t="shared" si="2454"/>
        <v>0</v>
      </c>
      <c r="TJ281" s="65">
        <f t="shared" si="2454"/>
        <v>0</v>
      </c>
      <c r="TK281" s="64">
        <f t="shared" si="2454"/>
        <v>0</v>
      </c>
      <c r="TL281" s="64">
        <f t="shared" si="2454"/>
        <v>0</v>
      </c>
      <c r="TM281" s="64">
        <f t="shared" si="2454"/>
        <v>0</v>
      </c>
      <c r="TN281" s="111">
        <f t="shared" si="2454"/>
        <v>0</v>
      </c>
      <c r="TO281" s="65">
        <f t="shared" si="2454"/>
        <v>0</v>
      </c>
      <c r="TP281" s="64">
        <f t="shared" si="2454"/>
        <v>0</v>
      </c>
      <c r="TQ281" s="64">
        <f t="shared" si="2454"/>
        <v>0</v>
      </c>
      <c r="TR281" s="64">
        <f t="shared" si="2454"/>
        <v>0</v>
      </c>
      <c r="TS281" s="64">
        <f t="shared" si="2454"/>
        <v>0</v>
      </c>
      <c r="TT281" s="64">
        <f t="shared" si="2454"/>
        <v>0</v>
      </c>
      <c r="TU281" s="64">
        <f t="shared" si="2454"/>
        <v>0</v>
      </c>
      <c r="TV281" s="64">
        <f t="shared" si="2454"/>
        <v>0</v>
      </c>
      <c r="TW281" s="64">
        <f t="shared" si="2454"/>
        <v>0</v>
      </c>
      <c r="TX281" s="64">
        <f t="shared" si="2454"/>
        <v>0</v>
      </c>
      <c r="TY281" s="64">
        <f t="shared" si="2454"/>
        <v>0</v>
      </c>
      <c r="TZ281" s="65">
        <f t="shared" si="2454"/>
        <v>0</v>
      </c>
      <c r="UA281" s="64">
        <f t="shared" si="2454"/>
        <v>0</v>
      </c>
      <c r="UB281" s="64">
        <f t="shared" si="2454"/>
        <v>0</v>
      </c>
      <c r="UC281" s="64">
        <f t="shared" si="2454"/>
        <v>0</v>
      </c>
      <c r="UD281" s="111">
        <f t="shared" si="2454"/>
        <v>0</v>
      </c>
      <c r="UE281" s="65">
        <f t="shared" ref="UE281:VD281" si="2455">SUM(UE282:UE283)</f>
        <v>0</v>
      </c>
      <c r="UF281" s="64">
        <f t="shared" si="2455"/>
        <v>0</v>
      </c>
      <c r="UG281" s="64">
        <f t="shared" si="2455"/>
        <v>0</v>
      </c>
      <c r="UH281" s="64">
        <f t="shared" si="2455"/>
        <v>0</v>
      </c>
      <c r="UI281" s="64">
        <f t="shared" si="2455"/>
        <v>0</v>
      </c>
      <c r="UJ281" s="64">
        <f t="shared" si="2455"/>
        <v>0</v>
      </c>
      <c r="UK281" s="64">
        <f t="shared" si="2455"/>
        <v>0</v>
      </c>
      <c r="UL281" s="64">
        <f t="shared" si="2455"/>
        <v>0</v>
      </c>
      <c r="UM281" s="64">
        <f t="shared" si="2455"/>
        <v>0</v>
      </c>
      <c r="UN281" s="64">
        <f t="shared" si="2455"/>
        <v>0</v>
      </c>
      <c r="UO281" s="64">
        <f t="shared" si="2455"/>
        <v>0</v>
      </c>
      <c r="UP281" s="65">
        <f t="shared" si="2455"/>
        <v>0</v>
      </c>
      <c r="UQ281" s="64">
        <f t="shared" si="2455"/>
        <v>0</v>
      </c>
      <c r="UR281" s="64">
        <f t="shared" si="2455"/>
        <v>0</v>
      </c>
      <c r="US281" s="64">
        <f t="shared" si="2455"/>
        <v>0</v>
      </c>
      <c r="UT281" s="64">
        <f t="shared" si="2455"/>
        <v>0</v>
      </c>
      <c r="UU281" s="64">
        <f t="shared" si="2455"/>
        <v>0</v>
      </c>
      <c r="UV281" s="64">
        <f t="shared" si="2455"/>
        <v>0</v>
      </c>
      <c r="UW281" s="64">
        <f t="shared" si="2455"/>
        <v>0</v>
      </c>
      <c r="UX281" s="64">
        <f t="shared" si="2455"/>
        <v>0</v>
      </c>
      <c r="UY281" s="64">
        <f t="shared" si="2455"/>
        <v>0</v>
      </c>
      <c r="UZ281" s="64">
        <f t="shared" si="2455"/>
        <v>0</v>
      </c>
      <c r="VA281" s="64">
        <f t="shared" si="2455"/>
        <v>0</v>
      </c>
      <c r="VB281" s="64">
        <f t="shared" si="2455"/>
        <v>0</v>
      </c>
      <c r="VC281" s="64">
        <f t="shared" si="2455"/>
        <v>0</v>
      </c>
      <c r="VD281" s="111">
        <f t="shared" si="2455"/>
        <v>0</v>
      </c>
      <c r="VE281" s="9" t="str">
        <f t="shared" si="2267"/>
        <v>-</v>
      </c>
    </row>
    <row r="282" spans="1:577" ht="20.149999999999999" customHeight="1">
      <c r="A282" s="27"/>
      <c r="B282" s="27"/>
      <c r="C282" s="22">
        <v>65081</v>
      </c>
      <c r="D282" s="23" t="s">
        <v>260</v>
      </c>
      <c r="E282" s="191">
        <f>SUM(F282:I282)</f>
        <v>0</v>
      </c>
      <c r="F282" s="192"/>
      <c r="G282" s="192"/>
      <c r="H282" s="193"/>
      <c r="I282" s="227"/>
      <c r="J282" s="239">
        <f t="shared" ref="J282:J283" si="2456">SUM(K282:Y282)</f>
        <v>0</v>
      </c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9"/>
      <c r="V282" s="58"/>
      <c r="W282" s="58"/>
      <c r="X282" s="58"/>
      <c r="Y282" s="108"/>
      <c r="Z282" s="167">
        <f t="shared" ref="Z282:Z283" si="2457">SUM(AA282:AO282)</f>
        <v>0</v>
      </c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/>
      <c r="AL282" s="58"/>
      <c r="AM282" s="58"/>
      <c r="AN282" s="58"/>
      <c r="AO282" s="108"/>
      <c r="AP282" s="167">
        <f t="shared" ref="AP282:AP283" si="2458">SUM(AQ282:BE282)</f>
        <v>0</v>
      </c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9"/>
      <c r="BB282" s="58"/>
      <c r="BC282" s="58"/>
      <c r="BD282" s="58"/>
      <c r="BE282" s="108"/>
      <c r="BF282" s="167">
        <f t="shared" ref="BF282:BF283" si="2459">SUM(BG282:BU282)</f>
        <v>0</v>
      </c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9"/>
      <c r="BR282" s="58"/>
      <c r="BS282" s="58"/>
      <c r="BT282" s="58"/>
      <c r="BU282" s="108"/>
      <c r="BV282" s="167">
        <f t="shared" ref="BV282:BV283" si="2460">SUM(BW282:CU282)</f>
        <v>0</v>
      </c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9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108"/>
      <c r="CV282" s="171"/>
      <c r="CW282" s="167">
        <f t="shared" ref="CW282:CW283" si="2461">SUM(CX282:DL282)</f>
        <v>0</v>
      </c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9"/>
      <c r="DI282" s="58"/>
      <c r="DJ282" s="58"/>
      <c r="DK282" s="58"/>
      <c r="DL282" s="108"/>
      <c r="DM282" s="167">
        <f t="shared" ref="DM282:DM283" si="2462">SUM(DN282:EB282)</f>
        <v>0</v>
      </c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9"/>
      <c r="DY282" s="58"/>
      <c r="DZ282" s="58"/>
      <c r="EA282" s="58"/>
      <c r="EB282" s="108"/>
      <c r="EC282" s="167">
        <f t="shared" ref="EC282:EC283" si="2463">SUM(ED282:ER282)</f>
        <v>0</v>
      </c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9"/>
      <c r="EO282" s="58"/>
      <c r="EP282" s="58"/>
      <c r="EQ282" s="58"/>
      <c r="ER282" s="108"/>
      <c r="ES282" s="167">
        <f t="shared" ref="ES282:ES283" si="2464">SUM(ET282:FH282)</f>
        <v>0</v>
      </c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9"/>
      <c r="FE282" s="58"/>
      <c r="FF282" s="58"/>
      <c r="FG282" s="58"/>
      <c r="FH282" s="108"/>
      <c r="FI282" s="167">
        <f t="shared" ref="FI282:FI283" si="2465">SUM(FJ282:FX282)</f>
        <v>0</v>
      </c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9"/>
      <c r="FU282" s="58"/>
      <c r="FV282" s="58"/>
      <c r="FW282" s="58"/>
      <c r="FX282" s="108"/>
      <c r="FY282" s="167">
        <f t="shared" ref="FY282:FY283" si="2466">SUM(FZ282:GN282)</f>
        <v>0</v>
      </c>
      <c r="FZ282" s="58"/>
      <c r="GA282" s="58"/>
      <c r="GB282" s="58"/>
      <c r="GC282" s="58"/>
      <c r="GD282" s="58"/>
      <c r="GE282" s="58"/>
      <c r="GF282" s="58"/>
      <c r="GG282" s="58"/>
      <c r="GH282" s="58"/>
      <c r="GI282" s="58"/>
      <c r="GJ282" s="59"/>
      <c r="GK282" s="58"/>
      <c r="GL282" s="58"/>
      <c r="GM282" s="58"/>
      <c r="GN282" s="108"/>
      <c r="GO282" s="167">
        <f t="shared" ref="GO282:GO283" si="2467">SUM(GP282:HN282)</f>
        <v>0</v>
      </c>
      <c r="GP282" s="58"/>
      <c r="GQ282" s="58"/>
      <c r="GR282" s="58"/>
      <c r="GS282" s="58"/>
      <c r="GT282" s="58"/>
      <c r="GU282" s="58"/>
      <c r="GV282" s="58"/>
      <c r="GW282" s="58"/>
      <c r="GX282" s="58"/>
      <c r="GY282" s="58"/>
      <c r="GZ282" s="59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108"/>
      <c r="HO282" s="170"/>
      <c r="HP282" s="171"/>
      <c r="HQ282" s="167">
        <f t="shared" ref="HQ282:HQ283" si="2468">SUM(HR282:IF282)</f>
        <v>0</v>
      </c>
      <c r="HR282" s="58"/>
      <c r="HS282" s="58"/>
      <c r="HT282" s="58"/>
      <c r="HU282" s="58"/>
      <c r="HV282" s="58"/>
      <c r="HW282" s="58"/>
      <c r="HX282" s="58"/>
      <c r="HY282" s="58"/>
      <c r="HZ282" s="58"/>
      <c r="IA282" s="58"/>
      <c r="IB282" s="59"/>
      <c r="IC282" s="58"/>
      <c r="ID282" s="58"/>
      <c r="IE282" s="58"/>
      <c r="IF282" s="108"/>
      <c r="IG282" s="167">
        <f t="shared" ref="IG282:IG283" si="2469">SUM(IH282:IV282)</f>
        <v>0</v>
      </c>
      <c r="IH282" s="58"/>
      <c r="II282" s="58"/>
      <c r="IJ282" s="58"/>
      <c r="IK282" s="58"/>
      <c r="IL282" s="58"/>
      <c r="IM282" s="58"/>
      <c r="IN282" s="58"/>
      <c r="IO282" s="58"/>
      <c r="IP282" s="58"/>
      <c r="IQ282" s="58"/>
      <c r="IR282" s="59"/>
      <c r="IS282" s="58"/>
      <c r="IT282" s="58"/>
      <c r="IU282" s="58"/>
      <c r="IV282" s="108"/>
      <c r="IW282" s="167">
        <f t="shared" ref="IW282:IW283" si="2470">SUM(IX282:JL282)</f>
        <v>0</v>
      </c>
      <c r="IX282" s="58"/>
      <c r="IY282" s="58"/>
      <c r="IZ282" s="58"/>
      <c r="JA282" s="58"/>
      <c r="JB282" s="58"/>
      <c r="JC282" s="58"/>
      <c r="JD282" s="58"/>
      <c r="JE282" s="58"/>
      <c r="JF282" s="58"/>
      <c r="JG282" s="58"/>
      <c r="JH282" s="59"/>
      <c r="JI282" s="58"/>
      <c r="JJ282" s="58"/>
      <c r="JK282" s="58"/>
      <c r="JL282" s="108"/>
      <c r="JM282" s="167">
        <f t="shared" ref="JM282:JM283" si="2471">SUM(JN282:KB282)</f>
        <v>0</v>
      </c>
      <c r="JN282" s="58"/>
      <c r="JO282" s="58"/>
      <c r="JP282" s="58"/>
      <c r="JQ282" s="58"/>
      <c r="JR282" s="58"/>
      <c r="JS282" s="58"/>
      <c r="JT282" s="58"/>
      <c r="JU282" s="58"/>
      <c r="JV282" s="58"/>
      <c r="JW282" s="58"/>
      <c r="JX282" s="59"/>
      <c r="JY282" s="58"/>
      <c r="JZ282" s="58"/>
      <c r="KA282" s="58"/>
      <c r="KB282" s="108"/>
      <c r="KC282" s="167">
        <f t="shared" ref="KC282:KC283" si="2472">SUM(KD282:LB282)</f>
        <v>0</v>
      </c>
      <c r="KD282" s="58"/>
      <c r="KE282" s="58"/>
      <c r="KF282" s="58"/>
      <c r="KG282" s="58"/>
      <c r="KH282" s="58"/>
      <c r="KI282" s="58"/>
      <c r="KJ282" s="58"/>
      <c r="KK282" s="58"/>
      <c r="KL282" s="58"/>
      <c r="KM282" s="58"/>
      <c r="KN282" s="59"/>
      <c r="KO282" s="58"/>
      <c r="KP282" s="58"/>
      <c r="KQ282" s="58"/>
      <c r="KR282" s="58"/>
      <c r="KS282" s="58"/>
      <c r="KT282" s="58"/>
      <c r="KU282" s="58"/>
      <c r="KV282" s="58"/>
      <c r="KW282" s="58"/>
      <c r="KX282" s="58"/>
      <c r="KY282" s="58"/>
      <c r="KZ282" s="58"/>
      <c r="LA282" s="58"/>
      <c r="LB282" s="108"/>
      <c r="LC282" s="171"/>
      <c r="LD282" s="167">
        <f t="shared" ref="LD282:LD283" si="2473">SUM(LE282:LS282)</f>
        <v>0</v>
      </c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9"/>
      <c r="LP282" s="58"/>
      <c r="LQ282" s="58"/>
      <c r="LR282" s="58"/>
      <c r="LS282" s="108"/>
      <c r="LT282" s="167">
        <f t="shared" ref="LT282:LT283" si="2474">SUM(LU282:MI282)</f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9"/>
      <c r="MF282" s="58"/>
      <c r="MG282" s="58"/>
      <c r="MH282" s="58"/>
      <c r="MI282" s="108"/>
      <c r="MJ282" s="167">
        <f t="shared" ref="MJ282:MJ283" si="2475">SUM(MK282:MY282)</f>
        <v>0</v>
      </c>
      <c r="MK282" s="58"/>
      <c r="ML282" s="58"/>
      <c r="MM282" s="58"/>
      <c r="MN282" s="58"/>
      <c r="MO282" s="58"/>
      <c r="MP282" s="58"/>
      <c r="MQ282" s="58"/>
      <c r="MR282" s="58"/>
      <c r="MS282" s="58"/>
      <c r="MT282" s="58"/>
      <c r="MU282" s="59"/>
      <c r="MV282" s="58"/>
      <c r="MW282" s="58"/>
      <c r="MX282" s="58"/>
      <c r="MY282" s="108"/>
      <c r="MZ282" s="167">
        <f t="shared" ref="MZ282:MZ283" si="2476">SUM(NA282:NO282)</f>
        <v>0</v>
      </c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9"/>
      <c r="NL282" s="58"/>
      <c r="NM282" s="58"/>
      <c r="NN282" s="58"/>
      <c r="NO282" s="108"/>
      <c r="NP282" s="167">
        <f t="shared" ref="NP282:NP283" si="2477">SUM(NQ282:OE282)</f>
        <v>0</v>
      </c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9"/>
      <c r="OB282" s="58"/>
      <c r="OC282" s="58"/>
      <c r="OD282" s="58"/>
      <c r="OE282" s="108"/>
      <c r="OF282" s="167">
        <f t="shared" ref="OF282:OF283" si="2478">SUM(OG282:OU282)</f>
        <v>0</v>
      </c>
      <c r="OG282" s="58"/>
      <c r="OH282" s="58"/>
      <c r="OI282" s="58"/>
      <c r="OJ282" s="58"/>
      <c r="OK282" s="58"/>
      <c r="OL282" s="58"/>
      <c r="OM282" s="58"/>
      <c r="ON282" s="58"/>
      <c r="OO282" s="58"/>
      <c r="OP282" s="58"/>
      <c r="OQ282" s="59"/>
      <c r="OR282" s="58"/>
      <c r="OS282" s="58"/>
      <c r="OT282" s="58"/>
      <c r="OU282" s="108"/>
      <c r="OV282" s="167">
        <f t="shared" ref="OV282:OV283" si="2479">SUM(OW282:PK282)</f>
        <v>0</v>
      </c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9"/>
      <c r="PH282" s="58"/>
      <c r="PI282" s="58"/>
      <c r="PJ282" s="58"/>
      <c r="PK282" s="108"/>
      <c r="PL282" s="167">
        <f t="shared" ref="PL282:PL283" si="2480">SUM(PM282:QA282)</f>
        <v>0</v>
      </c>
      <c r="PM282" s="58"/>
      <c r="PN282" s="58"/>
      <c r="PO282" s="58"/>
      <c r="PP282" s="58"/>
      <c r="PQ282" s="58"/>
      <c r="PR282" s="58"/>
      <c r="PS282" s="58"/>
      <c r="PT282" s="58"/>
      <c r="PU282" s="58"/>
      <c r="PV282" s="58"/>
      <c r="PW282" s="59"/>
      <c r="PX282" s="58"/>
      <c r="PY282" s="58"/>
      <c r="PZ282" s="58"/>
      <c r="QA282" s="108"/>
      <c r="QB282" s="167">
        <f t="shared" ref="QB282:QB283" si="2481">SUM(QC282:QQ282)</f>
        <v>0</v>
      </c>
      <c r="QC282" s="58"/>
      <c r="QD282" s="58"/>
      <c r="QE282" s="58"/>
      <c r="QF282" s="58"/>
      <c r="QG282" s="58"/>
      <c r="QH282" s="58"/>
      <c r="QI282" s="58"/>
      <c r="QJ282" s="58"/>
      <c r="QK282" s="58"/>
      <c r="QL282" s="58"/>
      <c r="QM282" s="59"/>
      <c r="QN282" s="58"/>
      <c r="QO282" s="58"/>
      <c r="QP282" s="58"/>
      <c r="QQ282" s="108"/>
      <c r="QR282" s="167">
        <f t="shared" ref="QR282:QR283" si="2482">SUM(QS282:RQ282)</f>
        <v>0</v>
      </c>
      <c r="QS282" s="58"/>
      <c r="QT282" s="58"/>
      <c r="QU282" s="58"/>
      <c r="QV282" s="58"/>
      <c r="QW282" s="58"/>
      <c r="QX282" s="58"/>
      <c r="QY282" s="58"/>
      <c r="QZ282" s="58"/>
      <c r="RA282" s="58"/>
      <c r="RB282" s="58"/>
      <c r="RC282" s="59"/>
      <c r="RD282" s="58"/>
      <c r="RE282" s="58"/>
      <c r="RF282" s="58"/>
      <c r="RG282" s="58"/>
      <c r="RH282" s="58"/>
      <c r="RI282" s="58"/>
      <c r="RJ282" s="58"/>
      <c r="RK282" s="58"/>
      <c r="RL282" s="58"/>
      <c r="RM282" s="58"/>
      <c r="RN282" s="58"/>
      <c r="RO282" s="58"/>
      <c r="RP282" s="58"/>
      <c r="RQ282" s="108"/>
      <c r="RR282" s="171"/>
      <c r="RS282" s="167">
        <f t="shared" ref="RS282:RS283" si="2483">SUM(RT282:SH282)</f>
        <v>0</v>
      </c>
      <c r="RT282" s="58"/>
      <c r="RU282" s="58"/>
      <c r="RV282" s="58"/>
      <c r="RW282" s="58"/>
      <c r="RX282" s="58"/>
      <c r="RY282" s="58"/>
      <c r="RZ282" s="58"/>
      <c r="SA282" s="58"/>
      <c r="SB282" s="58"/>
      <c r="SC282" s="58"/>
      <c r="SD282" s="59"/>
      <c r="SE282" s="58"/>
      <c r="SF282" s="58"/>
      <c r="SG282" s="58"/>
      <c r="SH282" s="108"/>
      <c r="SI282" s="167">
        <f t="shared" ref="SI282:SI283" si="2484">SUM(SJ282:SX282)</f>
        <v>0</v>
      </c>
      <c r="SJ282" s="58"/>
      <c r="SK282" s="58"/>
      <c r="SL282" s="58"/>
      <c r="SM282" s="58"/>
      <c r="SN282" s="58"/>
      <c r="SO282" s="58"/>
      <c r="SP282" s="58"/>
      <c r="SQ282" s="58"/>
      <c r="SR282" s="58"/>
      <c r="SS282" s="58"/>
      <c r="ST282" s="59"/>
      <c r="SU282" s="58"/>
      <c r="SV282" s="58"/>
      <c r="SW282" s="58"/>
      <c r="SX282" s="108"/>
      <c r="SY282" s="167">
        <f t="shared" ref="SY282:SY283" si="2485">SUM(SZ282:TN282)</f>
        <v>0</v>
      </c>
      <c r="SZ282" s="58"/>
      <c r="TA282" s="58"/>
      <c r="TB282" s="58"/>
      <c r="TC282" s="58"/>
      <c r="TD282" s="58"/>
      <c r="TE282" s="58"/>
      <c r="TF282" s="58"/>
      <c r="TG282" s="58"/>
      <c r="TH282" s="58"/>
      <c r="TI282" s="58"/>
      <c r="TJ282" s="59"/>
      <c r="TK282" s="58"/>
      <c r="TL282" s="58"/>
      <c r="TM282" s="58"/>
      <c r="TN282" s="108"/>
      <c r="TO282" s="167">
        <f t="shared" ref="TO282:TO283" si="2486">SUM(TP282:UD282)</f>
        <v>0</v>
      </c>
      <c r="TP282" s="58"/>
      <c r="TQ282" s="58"/>
      <c r="TR282" s="58"/>
      <c r="TS282" s="58"/>
      <c r="TT282" s="58"/>
      <c r="TU282" s="58"/>
      <c r="TV282" s="58"/>
      <c r="TW282" s="58"/>
      <c r="TX282" s="58"/>
      <c r="TY282" s="58"/>
      <c r="TZ282" s="59"/>
      <c r="UA282" s="58"/>
      <c r="UB282" s="58"/>
      <c r="UC282" s="58"/>
      <c r="UD282" s="108"/>
      <c r="UE282" s="167">
        <f t="shared" ref="UE282:UE283" si="2487">SUM(UF282:VD282)</f>
        <v>0</v>
      </c>
      <c r="UF282" s="58"/>
      <c r="UG282" s="58"/>
      <c r="UH282" s="58"/>
      <c r="UI282" s="58"/>
      <c r="UJ282" s="58"/>
      <c r="UK282" s="58"/>
      <c r="UL282" s="58"/>
      <c r="UM282" s="58"/>
      <c r="UN282" s="58"/>
      <c r="UO282" s="58"/>
      <c r="UP282" s="59"/>
      <c r="UQ282" s="58"/>
      <c r="UR282" s="58"/>
      <c r="US282" s="58"/>
      <c r="UT282" s="58"/>
      <c r="UU282" s="58"/>
      <c r="UV282" s="58"/>
      <c r="UW282" s="58"/>
      <c r="UX282" s="58"/>
      <c r="UY282" s="58"/>
      <c r="UZ282" s="58"/>
      <c r="VA282" s="58"/>
      <c r="VB282" s="58"/>
      <c r="VC282" s="58"/>
      <c r="VD282" s="108"/>
      <c r="VE282" s="9" t="str">
        <f t="shared" si="2267"/>
        <v>-</v>
      </c>
    </row>
    <row r="283" spans="1:577" ht="20.149999999999999" customHeight="1">
      <c r="A283" s="27"/>
      <c r="B283" s="27"/>
      <c r="C283" s="22">
        <v>65082</v>
      </c>
      <c r="D283" s="23" t="s">
        <v>261</v>
      </c>
      <c r="E283" s="191">
        <f>SUM(F283:I283)</f>
        <v>0</v>
      </c>
      <c r="F283" s="192"/>
      <c r="G283" s="192"/>
      <c r="H283" s="193"/>
      <c r="I283" s="227"/>
      <c r="J283" s="239">
        <f t="shared" si="2456"/>
        <v>0</v>
      </c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9"/>
      <c r="V283" s="58"/>
      <c r="W283" s="58"/>
      <c r="X283" s="58"/>
      <c r="Y283" s="108"/>
      <c r="Z283" s="167">
        <f t="shared" si="2457"/>
        <v>0</v>
      </c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/>
      <c r="AL283" s="58"/>
      <c r="AM283" s="58"/>
      <c r="AN283" s="58"/>
      <c r="AO283" s="108"/>
      <c r="AP283" s="167">
        <f t="shared" si="2458"/>
        <v>0</v>
      </c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9"/>
      <c r="BB283" s="58"/>
      <c r="BC283" s="58"/>
      <c r="BD283" s="58"/>
      <c r="BE283" s="108"/>
      <c r="BF283" s="167">
        <f t="shared" si="2459"/>
        <v>0</v>
      </c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9"/>
      <c r="BR283" s="58"/>
      <c r="BS283" s="58"/>
      <c r="BT283" s="58"/>
      <c r="BU283" s="108"/>
      <c r="BV283" s="167">
        <f t="shared" si="2460"/>
        <v>0</v>
      </c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9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108"/>
      <c r="CV283" s="171"/>
      <c r="CW283" s="167">
        <f t="shared" si="2461"/>
        <v>0</v>
      </c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9"/>
      <c r="DI283" s="58"/>
      <c r="DJ283" s="58"/>
      <c r="DK283" s="58"/>
      <c r="DL283" s="108"/>
      <c r="DM283" s="167">
        <f t="shared" si="2462"/>
        <v>0</v>
      </c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9"/>
      <c r="DY283" s="58"/>
      <c r="DZ283" s="58"/>
      <c r="EA283" s="58"/>
      <c r="EB283" s="108"/>
      <c r="EC283" s="167">
        <f t="shared" si="2463"/>
        <v>0</v>
      </c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9"/>
      <c r="EO283" s="58"/>
      <c r="EP283" s="58"/>
      <c r="EQ283" s="58"/>
      <c r="ER283" s="108"/>
      <c r="ES283" s="167">
        <f t="shared" si="2464"/>
        <v>0</v>
      </c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9"/>
      <c r="FE283" s="58"/>
      <c r="FF283" s="58"/>
      <c r="FG283" s="58"/>
      <c r="FH283" s="108"/>
      <c r="FI283" s="167">
        <f t="shared" si="2465"/>
        <v>0</v>
      </c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9"/>
      <c r="FU283" s="58"/>
      <c r="FV283" s="58"/>
      <c r="FW283" s="58"/>
      <c r="FX283" s="108"/>
      <c r="FY283" s="167">
        <f t="shared" si="2466"/>
        <v>0</v>
      </c>
      <c r="FZ283" s="58"/>
      <c r="GA283" s="58"/>
      <c r="GB283" s="58"/>
      <c r="GC283" s="58"/>
      <c r="GD283" s="58"/>
      <c r="GE283" s="58"/>
      <c r="GF283" s="58"/>
      <c r="GG283" s="58"/>
      <c r="GH283" s="58"/>
      <c r="GI283" s="58"/>
      <c r="GJ283" s="59"/>
      <c r="GK283" s="58"/>
      <c r="GL283" s="58"/>
      <c r="GM283" s="58"/>
      <c r="GN283" s="108"/>
      <c r="GO283" s="167">
        <f t="shared" si="2467"/>
        <v>0</v>
      </c>
      <c r="GP283" s="58"/>
      <c r="GQ283" s="58"/>
      <c r="GR283" s="58"/>
      <c r="GS283" s="58"/>
      <c r="GT283" s="58"/>
      <c r="GU283" s="58"/>
      <c r="GV283" s="58"/>
      <c r="GW283" s="58"/>
      <c r="GX283" s="58"/>
      <c r="GY283" s="58"/>
      <c r="GZ283" s="59"/>
      <c r="HA283" s="58"/>
      <c r="HB283" s="58"/>
      <c r="HC283" s="58"/>
      <c r="HD283" s="58"/>
      <c r="HE283" s="58"/>
      <c r="HF283" s="58"/>
      <c r="HG283" s="58"/>
      <c r="HH283" s="58"/>
      <c r="HI283" s="58"/>
      <c r="HJ283" s="58"/>
      <c r="HK283" s="58"/>
      <c r="HL283" s="58"/>
      <c r="HM283" s="58"/>
      <c r="HN283" s="108"/>
      <c r="HO283" s="170"/>
      <c r="HP283" s="171"/>
      <c r="HQ283" s="167">
        <f t="shared" si="2468"/>
        <v>0</v>
      </c>
      <c r="HR283" s="58"/>
      <c r="HS283" s="58"/>
      <c r="HT283" s="58"/>
      <c r="HU283" s="58"/>
      <c r="HV283" s="58"/>
      <c r="HW283" s="58"/>
      <c r="HX283" s="58"/>
      <c r="HY283" s="58"/>
      <c r="HZ283" s="58"/>
      <c r="IA283" s="58"/>
      <c r="IB283" s="59"/>
      <c r="IC283" s="58"/>
      <c r="ID283" s="58"/>
      <c r="IE283" s="58"/>
      <c r="IF283" s="108"/>
      <c r="IG283" s="167">
        <f t="shared" si="2469"/>
        <v>0</v>
      </c>
      <c r="IH283" s="58"/>
      <c r="II283" s="58"/>
      <c r="IJ283" s="58"/>
      <c r="IK283" s="58"/>
      <c r="IL283" s="58"/>
      <c r="IM283" s="58"/>
      <c r="IN283" s="58"/>
      <c r="IO283" s="58"/>
      <c r="IP283" s="58"/>
      <c r="IQ283" s="58"/>
      <c r="IR283" s="59"/>
      <c r="IS283" s="58"/>
      <c r="IT283" s="58"/>
      <c r="IU283" s="58"/>
      <c r="IV283" s="108"/>
      <c r="IW283" s="167">
        <f t="shared" si="2470"/>
        <v>0</v>
      </c>
      <c r="IX283" s="58"/>
      <c r="IY283" s="58"/>
      <c r="IZ283" s="58"/>
      <c r="JA283" s="58"/>
      <c r="JB283" s="58"/>
      <c r="JC283" s="58"/>
      <c r="JD283" s="58"/>
      <c r="JE283" s="58"/>
      <c r="JF283" s="58"/>
      <c r="JG283" s="58"/>
      <c r="JH283" s="59"/>
      <c r="JI283" s="58"/>
      <c r="JJ283" s="58"/>
      <c r="JK283" s="58"/>
      <c r="JL283" s="108"/>
      <c r="JM283" s="167">
        <f t="shared" si="2471"/>
        <v>0</v>
      </c>
      <c r="JN283" s="58"/>
      <c r="JO283" s="58"/>
      <c r="JP283" s="58"/>
      <c r="JQ283" s="58"/>
      <c r="JR283" s="58"/>
      <c r="JS283" s="58"/>
      <c r="JT283" s="58"/>
      <c r="JU283" s="58"/>
      <c r="JV283" s="58"/>
      <c r="JW283" s="58"/>
      <c r="JX283" s="59"/>
      <c r="JY283" s="58"/>
      <c r="JZ283" s="58"/>
      <c r="KA283" s="58"/>
      <c r="KB283" s="108"/>
      <c r="KC283" s="167">
        <f t="shared" si="2472"/>
        <v>0</v>
      </c>
      <c r="KD283" s="58"/>
      <c r="KE283" s="58"/>
      <c r="KF283" s="58"/>
      <c r="KG283" s="58"/>
      <c r="KH283" s="58"/>
      <c r="KI283" s="58"/>
      <c r="KJ283" s="58"/>
      <c r="KK283" s="58"/>
      <c r="KL283" s="58"/>
      <c r="KM283" s="58"/>
      <c r="KN283" s="59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108"/>
      <c r="LC283" s="171"/>
      <c r="LD283" s="167">
        <f t="shared" si="2473"/>
        <v>0</v>
      </c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9"/>
      <c r="LP283" s="58"/>
      <c r="LQ283" s="58"/>
      <c r="LR283" s="58"/>
      <c r="LS283" s="108"/>
      <c r="LT283" s="167">
        <f t="shared" si="2474"/>
        <v>0</v>
      </c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9"/>
      <c r="MF283" s="58"/>
      <c r="MG283" s="58"/>
      <c r="MH283" s="58"/>
      <c r="MI283" s="108"/>
      <c r="MJ283" s="167">
        <f t="shared" si="2475"/>
        <v>0</v>
      </c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9"/>
      <c r="MV283" s="58"/>
      <c r="MW283" s="58"/>
      <c r="MX283" s="58"/>
      <c r="MY283" s="108"/>
      <c r="MZ283" s="167">
        <f t="shared" si="2476"/>
        <v>0</v>
      </c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9"/>
      <c r="NL283" s="58"/>
      <c r="NM283" s="58"/>
      <c r="NN283" s="58"/>
      <c r="NO283" s="108"/>
      <c r="NP283" s="167">
        <f t="shared" si="2477"/>
        <v>0</v>
      </c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9"/>
      <c r="OB283" s="58"/>
      <c r="OC283" s="58"/>
      <c r="OD283" s="58"/>
      <c r="OE283" s="108"/>
      <c r="OF283" s="167">
        <f t="shared" si="2478"/>
        <v>0</v>
      </c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9"/>
      <c r="OR283" s="58"/>
      <c r="OS283" s="58"/>
      <c r="OT283" s="58"/>
      <c r="OU283" s="108"/>
      <c r="OV283" s="167">
        <f t="shared" si="2479"/>
        <v>0</v>
      </c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9"/>
      <c r="PH283" s="58"/>
      <c r="PI283" s="58"/>
      <c r="PJ283" s="58"/>
      <c r="PK283" s="108"/>
      <c r="PL283" s="167">
        <f t="shared" si="2480"/>
        <v>0</v>
      </c>
      <c r="PM283" s="58"/>
      <c r="PN283" s="58"/>
      <c r="PO283" s="58"/>
      <c r="PP283" s="58"/>
      <c r="PQ283" s="58"/>
      <c r="PR283" s="58"/>
      <c r="PS283" s="58"/>
      <c r="PT283" s="58"/>
      <c r="PU283" s="58"/>
      <c r="PV283" s="58"/>
      <c r="PW283" s="59"/>
      <c r="PX283" s="58"/>
      <c r="PY283" s="58"/>
      <c r="PZ283" s="58"/>
      <c r="QA283" s="108"/>
      <c r="QB283" s="167">
        <f t="shared" si="2481"/>
        <v>0</v>
      </c>
      <c r="QC283" s="58"/>
      <c r="QD283" s="58"/>
      <c r="QE283" s="58"/>
      <c r="QF283" s="58"/>
      <c r="QG283" s="58"/>
      <c r="QH283" s="58"/>
      <c r="QI283" s="58"/>
      <c r="QJ283" s="58"/>
      <c r="QK283" s="58"/>
      <c r="QL283" s="58"/>
      <c r="QM283" s="59"/>
      <c r="QN283" s="58"/>
      <c r="QO283" s="58"/>
      <c r="QP283" s="58"/>
      <c r="QQ283" s="108"/>
      <c r="QR283" s="167">
        <f t="shared" si="2482"/>
        <v>0</v>
      </c>
      <c r="QS283" s="58"/>
      <c r="QT283" s="58"/>
      <c r="QU283" s="58"/>
      <c r="QV283" s="58"/>
      <c r="QW283" s="58"/>
      <c r="QX283" s="58"/>
      <c r="QY283" s="58"/>
      <c r="QZ283" s="58"/>
      <c r="RA283" s="58"/>
      <c r="RB283" s="58"/>
      <c r="RC283" s="59"/>
      <c r="RD283" s="58"/>
      <c r="RE283" s="58"/>
      <c r="RF283" s="58"/>
      <c r="RG283" s="58"/>
      <c r="RH283" s="58"/>
      <c r="RI283" s="58"/>
      <c r="RJ283" s="58"/>
      <c r="RK283" s="58"/>
      <c r="RL283" s="58"/>
      <c r="RM283" s="58"/>
      <c r="RN283" s="58"/>
      <c r="RO283" s="58"/>
      <c r="RP283" s="58"/>
      <c r="RQ283" s="108"/>
      <c r="RR283" s="171"/>
      <c r="RS283" s="167">
        <f t="shared" si="2483"/>
        <v>0</v>
      </c>
      <c r="RT283" s="58"/>
      <c r="RU283" s="58"/>
      <c r="RV283" s="58"/>
      <c r="RW283" s="58"/>
      <c r="RX283" s="58"/>
      <c r="RY283" s="58"/>
      <c r="RZ283" s="58"/>
      <c r="SA283" s="58"/>
      <c r="SB283" s="58"/>
      <c r="SC283" s="58"/>
      <c r="SD283" s="59"/>
      <c r="SE283" s="58"/>
      <c r="SF283" s="58"/>
      <c r="SG283" s="58"/>
      <c r="SH283" s="108"/>
      <c r="SI283" s="167">
        <f t="shared" si="2484"/>
        <v>0</v>
      </c>
      <c r="SJ283" s="58"/>
      <c r="SK283" s="58"/>
      <c r="SL283" s="58"/>
      <c r="SM283" s="58"/>
      <c r="SN283" s="58"/>
      <c r="SO283" s="58"/>
      <c r="SP283" s="58"/>
      <c r="SQ283" s="58"/>
      <c r="SR283" s="58"/>
      <c r="SS283" s="58"/>
      <c r="ST283" s="59"/>
      <c r="SU283" s="58"/>
      <c r="SV283" s="58"/>
      <c r="SW283" s="58"/>
      <c r="SX283" s="108"/>
      <c r="SY283" s="167">
        <f t="shared" si="2485"/>
        <v>0</v>
      </c>
      <c r="SZ283" s="58"/>
      <c r="TA283" s="58"/>
      <c r="TB283" s="58"/>
      <c r="TC283" s="58"/>
      <c r="TD283" s="58"/>
      <c r="TE283" s="58"/>
      <c r="TF283" s="58"/>
      <c r="TG283" s="58"/>
      <c r="TH283" s="58"/>
      <c r="TI283" s="58"/>
      <c r="TJ283" s="59"/>
      <c r="TK283" s="58"/>
      <c r="TL283" s="58"/>
      <c r="TM283" s="58"/>
      <c r="TN283" s="108"/>
      <c r="TO283" s="167">
        <f t="shared" si="2486"/>
        <v>0</v>
      </c>
      <c r="TP283" s="58"/>
      <c r="TQ283" s="58"/>
      <c r="TR283" s="58"/>
      <c r="TS283" s="58"/>
      <c r="TT283" s="58"/>
      <c r="TU283" s="58"/>
      <c r="TV283" s="58"/>
      <c r="TW283" s="58"/>
      <c r="TX283" s="58"/>
      <c r="TY283" s="58"/>
      <c r="TZ283" s="59"/>
      <c r="UA283" s="58"/>
      <c r="UB283" s="58"/>
      <c r="UC283" s="58"/>
      <c r="UD283" s="108"/>
      <c r="UE283" s="167">
        <f t="shared" si="2487"/>
        <v>0</v>
      </c>
      <c r="UF283" s="58"/>
      <c r="UG283" s="58"/>
      <c r="UH283" s="58"/>
      <c r="UI283" s="58"/>
      <c r="UJ283" s="58"/>
      <c r="UK283" s="58"/>
      <c r="UL283" s="58"/>
      <c r="UM283" s="58"/>
      <c r="UN283" s="58"/>
      <c r="UO283" s="58"/>
      <c r="UP283" s="59"/>
      <c r="UQ283" s="58"/>
      <c r="UR283" s="58"/>
      <c r="US283" s="58"/>
      <c r="UT283" s="58"/>
      <c r="UU283" s="58"/>
      <c r="UV283" s="58"/>
      <c r="UW283" s="58"/>
      <c r="UX283" s="58"/>
      <c r="UY283" s="58"/>
      <c r="UZ283" s="58"/>
      <c r="VA283" s="58"/>
      <c r="VB283" s="58"/>
      <c r="VC283" s="58"/>
      <c r="VD283" s="108"/>
      <c r="VE283" s="9" t="str">
        <f t="shared" si="2267"/>
        <v>-</v>
      </c>
    </row>
    <row r="284" spans="1:577" ht="20.149999999999999" customHeight="1">
      <c r="A284" s="18"/>
      <c r="B284" s="18">
        <v>6598</v>
      </c>
      <c r="C284" s="27"/>
      <c r="D284" s="28" t="s">
        <v>262</v>
      </c>
      <c r="E284" s="203">
        <f t="shared" ref="E284:BP284" si="2488">E285</f>
        <v>0</v>
      </c>
      <c r="F284" s="204">
        <f t="shared" si="2488"/>
        <v>0</v>
      </c>
      <c r="G284" s="204">
        <f t="shared" si="2488"/>
        <v>0</v>
      </c>
      <c r="H284" s="205">
        <f t="shared" si="2488"/>
        <v>0</v>
      </c>
      <c r="I284" s="231">
        <f t="shared" si="2488"/>
        <v>0</v>
      </c>
      <c r="J284" s="204">
        <f t="shared" si="2488"/>
        <v>0</v>
      </c>
      <c r="K284" s="67">
        <f t="shared" si="2488"/>
        <v>0</v>
      </c>
      <c r="L284" s="66">
        <f t="shared" si="2488"/>
        <v>0</v>
      </c>
      <c r="M284" s="66">
        <f t="shared" si="2488"/>
        <v>0</v>
      </c>
      <c r="N284" s="66">
        <f t="shared" si="2488"/>
        <v>0</v>
      </c>
      <c r="O284" s="66">
        <f t="shared" si="2488"/>
        <v>0</v>
      </c>
      <c r="P284" s="66">
        <f t="shared" si="2488"/>
        <v>0</v>
      </c>
      <c r="Q284" s="66">
        <f t="shared" si="2488"/>
        <v>0</v>
      </c>
      <c r="R284" s="66">
        <f t="shared" si="2488"/>
        <v>0</v>
      </c>
      <c r="S284" s="66">
        <f t="shared" si="2488"/>
        <v>0</v>
      </c>
      <c r="T284" s="66">
        <f t="shared" si="2488"/>
        <v>0</v>
      </c>
      <c r="U284" s="67">
        <f t="shared" si="2488"/>
        <v>0</v>
      </c>
      <c r="V284" s="66">
        <f t="shared" si="2488"/>
        <v>0</v>
      </c>
      <c r="W284" s="66">
        <f t="shared" si="2488"/>
        <v>0</v>
      </c>
      <c r="X284" s="66">
        <f t="shared" si="2488"/>
        <v>0</v>
      </c>
      <c r="Y284" s="112">
        <f t="shared" si="2488"/>
        <v>0</v>
      </c>
      <c r="Z284" s="67">
        <f t="shared" si="2488"/>
        <v>0</v>
      </c>
      <c r="AA284" s="66">
        <f t="shared" si="2488"/>
        <v>0</v>
      </c>
      <c r="AB284" s="66">
        <f t="shared" si="2488"/>
        <v>0</v>
      </c>
      <c r="AC284" s="66">
        <f t="shared" si="2488"/>
        <v>0</v>
      </c>
      <c r="AD284" s="66">
        <f t="shared" si="2488"/>
        <v>0</v>
      </c>
      <c r="AE284" s="66">
        <f t="shared" si="2488"/>
        <v>0</v>
      </c>
      <c r="AF284" s="66">
        <f t="shared" si="2488"/>
        <v>0</v>
      </c>
      <c r="AG284" s="66">
        <f t="shared" si="2488"/>
        <v>0</v>
      </c>
      <c r="AH284" s="66">
        <f t="shared" si="2488"/>
        <v>0</v>
      </c>
      <c r="AI284" s="66">
        <f t="shared" si="2488"/>
        <v>0</v>
      </c>
      <c r="AJ284" s="66">
        <f t="shared" si="2488"/>
        <v>0</v>
      </c>
      <c r="AK284" s="67">
        <f t="shared" si="2488"/>
        <v>0</v>
      </c>
      <c r="AL284" s="66">
        <f t="shared" si="2488"/>
        <v>0</v>
      </c>
      <c r="AM284" s="66">
        <f t="shared" si="2488"/>
        <v>0</v>
      </c>
      <c r="AN284" s="66">
        <f t="shared" si="2488"/>
        <v>0</v>
      </c>
      <c r="AO284" s="112">
        <f t="shared" si="2488"/>
        <v>0</v>
      </c>
      <c r="AP284" s="67">
        <f t="shared" si="2488"/>
        <v>0</v>
      </c>
      <c r="AQ284" s="66">
        <f t="shared" si="2488"/>
        <v>0</v>
      </c>
      <c r="AR284" s="66">
        <f t="shared" si="2488"/>
        <v>0</v>
      </c>
      <c r="AS284" s="66">
        <f t="shared" si="2488"/>
        <v>0</v>
      </c>
      <c r="AT284" s="66">
        <f t="shared" si="2488"/>
        <v>0</v>
      </c>
      <c r="AU284" s="66">
        <f t="shared" si="2488"/>
        <v>0</v>
      </c>
      <c r="AV284" s="66">
        <f t="shared" si="2488"/>
        <v>0</v>
      </c>
      <c r="AW284" s="66">
        <f t="shared" si="2488"/>
        <v>0</v>
      </c>
      <c r="AX284" s="66">
        <f t="shared" si="2488"/>
        <v>0</v>
      </c>
      <c r="AY284" s="66">
        <f t="shared" si="2488"/>
        <v>0</v>
      </c>
      <c r="AZ284" s="66">
        <f t="shared" si="2488"/>
        <v>0</v>
      </c>
      <c r="BA284" s="67">
        <f t="shared" si="2488"/>
        <v>0</v>
      </c>
      <c r="BB284" s="66">
        <f t="shared" si="2488"/>
        <v>0</v>
      </c>
      <c r="BC284" s="66">
        <f t="shared" si="2488"/>
        <v>0</v>
      </c>
      <c r="BD284" s="66">
        <f t="shared" si="2488"/>
        <v>0</v>
      </c>
      <c r="BE284" s="112">
        <f t="shared" si="2488"/>
        <v>0</v>
      </c>
      <c r="BF284" s="67">
        <f t="shared" si="2488"/>
        <v>0</v>
      </c>
      <c r="BG284" s="66">
        <f t="shared" si="2488"/>
        <v>0</v>
      </c>
      <c r="BH284" s="66">
        <f t="shared" si="2488"/>
        <v>0</v>
      </c>
      <c r="BI284" s="66">
        <f t="shared" si="2488"/>
        <v>0</v>
      </c>
      <c r="BJ284" s="66">
        <f t="shared" si="2488"/>
        <v>0</v>
      </c>
      <c r="BK284" s="66">
        <f t="shared" si="2488"/>
        <v>0</v>
      </c>
      <c r="BL284" s="66">
        <f t="shared" si="2488"/>
        <v>0</v>
      </c>
      <c r="BM284" s="66">
        <f t="shared" si="2488"/>
        <v>0</v>
      </c>
      <c r="BN284" s="66">
        <f t="shared" si="2488"/>
        <v>0</v>
      </c>
      <c r="BO284" s="66">
        <f t="shared" si="2488"/>
        <v>0</v>
      </c>
      <c r="BP284" s="66">
        <f t="shared" si="2488"/>
        <v>0</v>
      </c>
      <c r="BQ284" s="67">
        <f t="shared" ref="BQ284:EN284" si="2489">BQ285</f>
        <v>0</v>
      </c>
      <c r="BR284" s="66">
        <f t="shared" si="2489"/>
        <v>0</v>
      </c>
      <c r="BS284" s="66">
        <f t="shared" si="2489"/>
        <v>0</v>
      </c>
      <c r="BT284" s="66">
        <f t="shared" si="2489"/>
        <v>0</v>
      </c>
      <c r="BU284" s="112">
        <f t="shared" si="2489"/>
        <v>0</v>
      </c>
      <c r="BV284" s="67">
        <f t="shared" si="2489"/>
        <v>0</v>
      </c>
      <c r="BW284" s="66">
        <f t="shared" si="2489"/>
        <v>0</v>
      </c>
      <c r="BX284" s="66">
        <f t="shared" si="2489"/>
        <v>0</v>
      </c>
      <c r="BY284" s="66">
        <f t="shared" si="2489"/>
        <v>0</v>
      </c>
      <c r="BZ284" s="66">
        <f t="shared" si="2489"/>
        <v>0</v>
      </c>
      <c r="CA284" s="66">
        <f t="shared" si="2489"/>
        <v>0</v>
      </c>
      <c r="CB284" s="66">
        <f t="shared" si="2489"/>
        <v>0</v>
      </c>
      <c r="CC284" s="66">
        <f t="shared" si="2489"/>
        <v>0</v>
      </c>
      <c r="CD284" s="66">
        <f t="shared" si="2489"/>
        <v>0</v>
      </c>
      <c r="CE284" s="66">
        <f t="shared" si="2489"/>
        <v>0</v>
      </c>
      <c r="CF284" s="66">
        <f t="shared" si="2489"/>
        <v>0</v>
      </c>
      <c r="CG284" s="67">
        <f t="shared" si="2489"/>
        <v>0</v>
      </c>
      <c r="CH284" s="66">
        <f t="shared" si="2489"/>
        <v>0</v>
      </c>
      <c r="CI284" s="66">
        <f t="shared" si="2489"/>
        <v>0</v>
      </c>
      <c r="CJ284" s="66">
        <f t="shared" si="2489"/>
        <v>0</v>
      </c>
      <c r="CK284" s="66">
        <f t="shared" si="2489"/>
        <v>0</v>
      </c>
      <c r="CL284" s="66">
        <f t="shared" si="2489"/>
        <v>0</v>
      </c>
      <c r="CM284" s="66">
        <f t="shared" si="2489"/>
        <v>0</v>
      </c>
      <c r="CN284" s="66">
        <f t="shared" si="2489"/>
        <v>0</v>
      </c>
      <c r="CO284" s="66">
        <f t="shared" si="2489"/>
        <v>0</v>
      </c>
      <c r="CP284" s="66">
        <f t="shared" si="2489"/>
        <v>0</v>
      </c>
      <c r="CQ284" s="66">
        <f t="shared" si="2489"/>
        <v>0</v>
      </c>
      <c r="CR284" s="66">
        <f t="shared" si="2489"/>
        <v>0</v>
      </c>
      <c r="CS284" s="66">
        <f t="shared" si="2489"/>
        <v>0</v>
      </c>
      <c r="CT284" s="66">
        <f t="shared" si="2489"/>
        <v>0</v>
      </c>
      <c r="CU284" s="112">
        <f t="shared" si="2489"/>
        <v>0</v>
      </c>
      <c r="CV284" s="154">
        <f t="shared" si="2489"/>
        <v>0</v>
      </c>
      <c r="CW284" s="67">
        <f t="shared" si="2489"/>
        <v>0</v>
      </c>
      <c r="CX284" s="66">
        <f t="shared" si="2489"/>
        <v>0</v>
      </c>
      <c r="CY284" s="66">
        <f t="shared" si="2489"/>
        <v>0</v>
      </c>
      <c r="CZ284" s="66">
        <f t="shared" si="2489"/>
        <v>0</v>
      </c>
      <c r="DA284" s="66">
        <f t="shared" si="2489"/>
        <v>0</v>
      </c>
      <c r="DB284" s="66">
        <f t="shared" si="2489"/>
        <v>0</v>
      </c>
      <c r="DC284" s="66">
        <f t="shared" si="2489"/>
        <v>0</v>
      </c>
      <c r="DD284" s="66">
        <f t="shared" si="2489"/>
        <v>0</v>
      </c>
      <c r="DE284" s="66">
        <f t="shared" si="2489"/>
        <v>0</v>
      </c>
      <c r="DF284" s="66">
        <f t="shared" si="2489"/>
        <v>0</v>
      </c>
      <c r="DG284" s="66">
        <f t="shared" si="2489"/>
        <v>0</v>
      </c>
      <c r="DH284" s="67">
        <f t="shared" si="2489"/>
        <v>0</v>
      </c>
      <c r="DI284" s="66">
        <f t="shared" si="2489"/>
        <v>0</v>
      </c>
      <c r="DJ284" s="66">
        <f t="shared" si="2489"/>
        <v>0</v>
      </c>
      <c r="DK284" s="66">
        <f t="shared" si="2489"/>
        <v>0</v>
      </c>
      <c r="DL284" s="112">
        <f t="shared" si="2489"/>
        <v>0</v>
      </c>
      <c r="DM284" s="67">
        <f t="shared" si="2489"/>
        <v>0</v>
      </c>
      <c r="DN284" s="66">
        <f t="shared" si="2489"/>
        <v>0</v>
      </c>
      <c r="DO284" s="66">
        <f t="shared" si="2489"/>
        <v>0</v>
      </c>
      <c r="DP284" s="66">
        <f t="shared" si="2489"/>
        <v>0</v>
      </c>
      <c r="DQ284" s="66">
        <f t="shared" si="2489"/>
        <v>0</v>
      </c>
      <c r="DR284" s="66">
        <f t="shared" si="2489"/>
        <v>0</v>
      </c>
      <c r="DS284" s="66">
        <f t="shared" si="2489"/>
        <v>0</v>
      </c>
      <c r="DT284" s="66">
        <f t="shared" si="2489"/>
        <v>0</v>
      </c>
      <c r="DU284" s="66">
        <f t="shared" si="2489"/>
        <v>0</v>
      </c>
      <c r="DV284" s="66">
        <f t="shared" si="2489"/>
        <v>0</v>
      </c>
      <c r="DW284" s="66">
        <f t="shared" si="2489"/>
        <v>0</v>
      </c>
      <c r="DX284" s="67">
        <f t="shared" si="2489"/>
        <v>0</v>
      </c>
      <c r="DY284" s="66">
        <f t="shared" si="2489"/>
        <v>0</v>
      </c>
      <c r="DZ284" s="66">
        <f t="shared" si="2489"/>
        <v>0</v>
      </c>
      <c r="EA284" s="66">
        <f t="shared" si="2489"/>
        <v>0</v>
      </c>
      <c r="EB284" s="112">
        <f t="shared" si="2489"/>
        <v>0</v>
      </c>
      <c r="EC284" s="67">
        <f t="shared" si="2489"/>
        <v>0</v>
      </c>
      <c r="ED284" s="66">
        <f t="shared" si="2489"/>
        <v>0</v>
      </c>
      <c r="EE284" s="66">
        <f t="shared" si="2489"/>
        <v>0</v>
      </c>
      <c r="EF284" s="66">
        <f t="shared" si="2489"/>
        <v>0</v>
      </c>
      <c r="EG284" s="66">
        <f t="shared" si="2489"/>
        <v>0</v>
      </c>
      <c r="EH284" s="66">
        <f t="shared" si="2489"/>
        <v>0</v>
      </c>
      <c r="EI284" s="66">
        <f t="shared" si="2489"/>
        <v>0</v>
      </c>
      <c r="EJ284" s="66">
        <f t="shared" si="2489"/>
        <v>0</v>
      </c>
      <c r="EK284" s="66">
        <f t="shared" si="2489"/>
        <v>0</v>
      </c>
      <c r="EL284" s="66">
        <f t="shared" si="2489"/>
        <v>0</v>
      </c>
      <c r="EM284" s="66">
        <f t="shared" si="2489"/>
        <v>0</v>
      </c>
      <c r="EN284" s="67">
        <f t="shared" si="2489"/>
        <v>0</v>
      </c>
      <c r="EO284" s="66">
        <f t="shared" ref="EO284:GZ284" si="2490">EO285</f>
        <v>0</v>
      </c>
      <c r="EP284" s="66">
        <f t="shared" si="2490"/>
        <v>0</v>
      </c>
      <c r="EQ284" s="66">
        <f t="shared" si="2490"/>
        <v>0</v>
      </c>
      <c r="ER284" s="112">
        <f t="shared" si="2490"/>
        <v>0</v>
      </c>
      <c r="ES284" s="67">
        <f t="shared" si="2490"/>
        <v>0</v>
      </c>
      <c r="ET284" s="66">
        <f t="shared" si="2490"/>
        <v>0</v>
      </c>
      <c r="EU284" s="66">
        <f t="shared" si="2490"/>
        <v>0</v>
      </c>
      <c r="EV284" s="66">
        <f t="shared" si="2490"/>
        <v>0</v>
      </c>
      <c r="EW284" s="66">
        <f t="shared" si="2490"/>
        <v>0</v>
      </c>
      <c r="EX284" s="66">
        <f t="shared" si="2490"/>
        <v>0</v>
      </c>
      <c r="EY284" s="66">
        <f t="shared" si="2490"/>
        <v>0</v>
      </c>
      <c r="EZ284" s="66">
        <f t="shared" si="2490"/>
        <v>0</v>
      </c>
      <c r="FA284" s="66">
        <f t="shared" si="2490"/>
        <v>0</v>
      </c>
      <c r="FB284" s="66">
        <f t="shared" si="2490"/>
        <v>0</v>
      </c>
      <c r="FC284" s="66">
        <f t="shared" si="2490"/>
        <v>0</v>
      </c>
      <c r="FD284" s="67">
        <f t="shared" si="2490"/>
        <v>0</v>
      </c>
      <c r="FE284" s="66">
        <f t="shared" si="2490"/>
        <v>0</v>
      </c>
      <c r="FF284" s="66">
        <f t="shared" si="2490"/>
        <v>0</v>
      </c>
      <c r="FG284" s="66">
        <f t="shared" si="2490"/>
        <v>0</v>
      </c>
      <c r="FH284" s="112">
        <f t="shared" si="2490"/>
        <v>0</v>
      </c>
      <c r="FI284" s="67">
        <f t="shared" si="2490"/>
        <v>0</v>
      </c>
      <c r="FJ284" s="66">
        <f t="shared" si="2490"/>
        <v>0</v>
      </c>
      <c r="FK284" s="66">
        <f t="shared" si="2490"/>
        <v>0</v>
      </c>
      <c r="FL284" s="66">
        <f t="shared" si="2490"/>
        <v>0</v>
      </c>
      <c r="FM284" s="66">
        <f t="shared" si="2490"/>
        <v>0</v>
      </c>
      <c r="FN284" s="66">
        <f t="shared" si="2490"/>
        <v>0</v>
      </c>
      <c r="FO284" s="66">
        <f t="shared" si="2490"/>
        <v>0</v>
      </c>
      <c r="FP284" s="66">
        <f t="shared" si="2490"/>
        <v>0</v>
      </c>
      <c r="FQ284" s="66">
        <f t="shared" si="2490"/>
        <v>0</v>
      </c>
      <c r="FR284" s="66">
        <f t="shared" si="2490"/>
        <v>0</v>
      </c>
      <c r="FS284" s="66">
        <f t="shared" si="2490"/>
        <v>0</v>
      </c>
      <c r="FT284" s="67">
        <f t="shared" si="2490"/>
        <v>0</v>
      </c>
      <c r="FU284" s="66">
        <f t="shared" si="2490"/>
        <v>0</v>
      </c>
      <c r="FV284" s="66">
        <f t="shared" si="2490"/>
        <v>0</v>
      </c>
      <c r="FW284" s="66">
        <f t="shared" si="2490"/>
        <v>0</v>
      </c>
      <c r="FX284" s="112">
        <f t="shared" si="2490"/>
        <v>0</v>
      </c>
      <c r="FY284" s="67">
        <f t="shared" si="2490"/>
        <v>0</v>
      </c>
      <c r="FZ284" s="66">
        <f t="shared" si="2490"/>
        <v>0</v>
      </c>
      <c r="GA284" s="66">
        <f t="shared" si="2490"/>
        <v>0</v>
      </c>
      <c r="GB284" s="66">
        <f t="shared" si="2490"/>
        <v>0</v>
      </c>
      <c r="GC284" s="66">
        <f t="shared" si="2490"/>
        <v>0</v>
      </c>
      <c r="GD284" s="66">
        <f t="shared" si="2490"/>
        <v>0</v>
      </c>
      <c r="GE284" s="66">
        <f t="shared" si="2490"/>
        <v>0</v>
      </c>
      <c r="GF284" s="66">
        <f t="shared" si="2490"/>
        <v>0</v>
      </c>
      <c r="GG284" s="66">
        <f t="shared" si="2490"/>
        <v>0</v>
      </c>
      <c r="GH284" s="66">
        <f t="shared" si="2490"/>
        <v>0</v>
      </c>
      <c r="GI284" s="66">
        <f t="shared" si="2490"/>
        <v>0</v>
      </c>
      <c r="GJ284" s="67">
        <f t="shared" si="2490"/>
        <v>0</v>
      </c>
      <c r="GK284" s="66">
        <f t="shared" si="2490"/>
        <v>0</v>
      </c>
      <c r="GL284" s="66">
        <f t="shared" si="2490"/>
        <v>0</v>
      </c>
      <c r="GM284" s="66">
        <f t="shared" si="2490"/>
        <v>0</v>
      </c>
      <c r="GN284" s="112">
        <f t="shared" si="2490"/>
        <v>0</v>
      </c>
      <c r="GO284" s="67">
        <f t="shared" si="2490"/>
        <v>0</v>
      </c>
      <c r="GP284" s="66">
        <f t="shared" si="2490"/>
        <v>0</v>
      </c>
      <c r="GQ284" s="66">
        <f t="shared" si="2490"/>
        <v>0</v>
      </c>
      <c r="GR284" s="66">
        <f t="shared" si="2490"/>
        <v>0</v>
      </c>
      <c r="GS284" s="66">
        <f t="shared" si="2490"/>
        <v>0</v>
      </c>
      <c r="GT284" s="66">
        <f t="shared" si="2490"/>
        <v>0</v>
      </c>
      <c r="GU284" s="66">
        <f t="shared" si="2490"/>
        <v>0</v>
      </c>
      <c r="GV284" s="66">
        <f t="shared" si="2490"/>
        <v>0</v>
      </c>
      <c r="GW284" s="66">
        <f t="shared" si="2490"/>
        <v>0</v>
      </c>
      <c r="GX284" s="66">
        <f t="shared" si="2490"/>
        <v>0</v>
      </c>
      <c r="GY284" s="66">
        <f t="shared" si="2490"/>
        <v>0</v>
      </c>
      <c r="GZ284" s="67">
        <f t="shared" si="2490"/>
        <v>0</v>
      </c>
      <c r="HA284" s="66">
        <f t="shared" ref="HA284:JY284" si="2491">HA285</f>
        <v>0</v>
      </c>
      <c r="HB284" s="66">
        <f t="shared" si="2491"/>
        <v>0</v>
      </c>
      <c r="HC284" s="66">
        <f t="shared" si="2491"/>
        <v>0</v>
      </c>
      <c r="HD284" s="66">
        <f t="shared" si="2491"/>
        <v>0</v>
      </c>
      <c r="HE284" s="66">
        <f t="shared" si="2491"/>
        <v>0</v>
      </c>
      <c r="HF284" s="66">
        <f t="shared" si="2491"/>
        <v>0</v>
      </c>
      <c r="HG284" s="66">
        <f t="shared" si="2491"/>
        <v>0</v>
      </c>
      <c r="HH284" s="66">
        <f t="shared" si="2491"/>
        <v>0</v>
      </c>
      <c r="HI284" s="66">
        <f t="shared" si="2491"/>
        <v>0</v>
      </c>
      <c r="HJ284" s="66">
        <f t="shared" si="2491"/>
        <v>0</v>
      </c>
      <c r="HK284" s="66">
        <f t="shared" si="2491"/>
        <v>0</v>
      </c>
      <c r="HL284" s="66">
        <f t="shared" si="2491"/>
        <v>0</v>
      </c>
      <c r="HM284" s="66">
        <f t="shared" si="2491"/>
        <v>0</v>
      </c>
      <c r="HN284" s="112">
        <f t="shared" si="2491"/>
        <v>0</v>
      </c>
      <c r="HO284" s="138">
        <f t="shared" si="2491"/>
        <v>0</v>
      </c>
      <c r="HP284" s="154">
        <f t="shared" si="2491"/>
        <v>0</v>
      </c>
      <c r="HQ284" s="67">
        <f t="shared" si="2491"/>
        <v>0</v>
      </c>
      <c r="HR284" s="66">
        <f t="shared" si="2491"/>
        <v>0</v>
      </c>
      <c r="HS284" s="66">
        <f t="shared" si="2491"/>
        <v>0</v>
      </c>
      <c r="HT284" s="66">
        <f t="shared" si="2491"/>
        <v>0</v>
      </c>
      <c r="HU284" s="66">
        <f t="shared" si="2491"/>
        <v>0</v>
      </c>
      <c r="HV284" s="66">
        <f t="shared" si="2491"/>
        <v>0</v>
      </c>
      <c r="HW284" s="66">
        <f t="shared" si="2491"/>
        <v>0</v>
      </c>
      <c r="HX284" s="66">
        <f t="shared" si="2491"/>
        <v>0</v>
      </c>
      <c r="HY284" s="66">
        <f t="shared" si="2491"/>
        <v>0</v>
      </c>
      <c r="HZ284" s="66">
        <f t="shared" si="2491"/>
        <v>0</v>
      </c>
      <c r="IA284" s="66">
        <f t="shared" si="2491"/>
        <v>0</v>
      </c>
      <c r="IB284" s="67">
        <f t="shared" si="2491"/>
        <v>0</v>
      </c>
      <c r="IC284" s="66">
        <f t="shared" si="2491"/>
        <v>0</v>
      </c>
      <c r="ID284" s="66">
        <f t="shared" si="2491"/>
        <v>0</v>
      </c>
      <c r="IE284" s="66">
        <f t="shared" si="2491"/>
        <v>0</v>
      </c>
      <c r="IF284" s="112">
        <f t="shared" si="2491"/>
        <v>0</v>
      </c>
      <c r="IG284" s="67">
        <f t="shared" si="2491"/>
        <v>0</v>
      </c>
      <c r="IH284" s="66">
        <f t="shared" si="2491"/>
        <v>0</v>
      </c>
      <c r="II284" s="66">
        <f t="shared" si="2491"/>
        <v>0</v>
      </c>
      <c r="IJ284" s="66">
        <f t="shared" si="2491"/>
        <v>0</v>
      </c>
      <c r="IK284" s="66">
        <f t="shared" si="2491"/>
        <v>0</v>
      </c>
      <c r="IL284" s="66">
        <f t="shared" si="2491"/>
        <v>0</v>
      </c>
      <c r="IM284" s="66">
        <f t="shared" si="2491"/>
        <v>0</v>
      </c>
      <c r="IN284" s="66">
        <f t="shared" si="2491"/>
        <v>0</v>
      </c>
      <c r="IO284" s="66">
        <f t="shared" si="2491"/>
        <v>0</v>
      </c>
      <c r="IP284" s="66">
        <f t="shared" si="2491"/>
        <v>0</v>
      </c>
      <c r="IQ284" s="66">
        <f t="shared" si="2491"/>
        <v>0</v>
      </c>
      <c r="IR284" s="67">
        <f t="shared" si="2491"/>
        <v>0</v>
      </c>
      <c r="IS284" s="66">
        <f t="shared" si="2491"/>
        <v>0</v>
      </c>
      <c r="IT284" s="66">
        <f t="shared" si="2491"/>
        <v>0</v>
      </c>
      <c r="IU284" s="66">
        <f t="shared" si="2491"/>
        <v>0</v>
      </c>
      <c r="IV284" s="112">
        <f t="shared" si="2491"/>
        <v>0</v>
      </c>
      <c r="IW284" s="67">
        <f t="shared" si="2491"/>
        <v>0</v>
      </c>
      <c r="IX284" s="66">
        <f t="shared" si="2491"/>
        <v>0</v>
      </c>
      <c r="IY284" s="66">
        <f t="shared" si="2491"/>
        <v>0</v>
      </c>
      <c r="IZ284" s="66">
        <f t="shared" si="2491"/>
        <v>0</v>
      </c>
      <c r="JA284" s="66">
        <f t="shared" si="2491"/>
        <v>0</v>
      </c>
      <c r="JB284" s="66">
        <f t="shared" si="2491"/>
        <v>0</v>
      </c>
      <c r="JC284" s="66">
        <f t="shared" si="2491"/>
        <v>0</v>
      </c>
      <c r="JD284" s="66">
        <f t="shared" si="2491"/>
        <v>0</v>
      </c>
      <c r="JE284" s="66">
        <f t="shared" si="2491"/>
        <v>0</v>
      </c>
      <c r="JF284" s="66">
        <f t="shared" si="2491"/>
        <v>0</v>
      </c>
      <c r="JG284" s="66">
        <f t="shared" si="2491"/>
        <v>0</v>
      </c>
      <c r="JH284" s="67">
        <f t="shared" si="2491"/>
        <v>0</v>
      </c>
      <c r="JI284" s="66">
        <f t="shared" si="2491"/>
        <v>0</v>
      </c>
      <c r="JJ284" s="66">
        <f t="shared" si="2491"/>
        <v>0</v>
      </c>
      <c r="JK284" s="66">
        <f t="shared" si="2491"/>
        <v>0</v>
      </c>
      <c r="JL284" s="112">
        <f t="shared" si="2491"/>
        <v>0</v>
      </c>
      <c r="JM284" s="67">
        <f t="shared" si="2491"/>
        <v>0</v>
      </c>
      <c r="JN284" s="66">
        <f t="shared" si="2491"/>
        <v>0</v>
      </c>
      <c r="JO284" s="66">
        <f t="shared" si="2491"/>
        <v>0</v>
      </c>
      <c r="JP284" s="66">
        <f t="shared" si="2491"/>
        <v>0</v>
      </c>
      <c r="JQ284" s="66">
        <f t="shared" si="2491"/>
        <v>0</v>
      </c>
      <c r="JR284" s="66">
        <f t="shared" si="2491"/>
        <v>0</v>
      </c>
      <c r="JS284" s="66">
        <f t="shared" si="2491"/>
        <v>0</v>
      </c>
      <c r="JT284" s="66">
        <f t="shared" si="2491"/>
        <v>0</v>
      </c>
      <c r="JU284" s="66">
        <f t="shared" si="2491"/>
        <v>0</v>
      </c>
      <c r="JV284" s="66">
        <f t="shared" si="2491"/>
        <v>0</v>
      </c>
      <c r="JW284" s="66">
        <f t="shared" si="2491"/>
        <v>0</v>
      </c>
      <c r="JX284" s="67">
        <f t="shared" si="2491"/>
        <v>0</v>
      </c>
      <c r="JY284" s="66">
        <f t="shared" si="2491"/>
        <v>0</v>
      </c>
      <c r="JZ284" s="66">
        <f t="shared" ref="JZ284:MV284" si="2492">JZ285</f>
        <v>0</v>
      </c>
      <c r="KA284" s="66">
        <f t="shared" si="2492"/>
        <v>0</v>
      </c>
      <c r="KB284" s="112">
        <f t="shared" si="2492"/>
        <v>0</v>
      </c>
      <c r="KC284" s="67">
        <f t="shared" si="2492"/>
        <v>0</v>
      </c>
      <c r="KD284" s="66">
        <f t="shared" si="2492"/>
        <v>0</v>
      </c>
      <c r="KE284" s="66">
        <f t="shared" si="2492"/>
        <v>0</v>
      </c>
      <c r="KF284" s="66">
        <f t="shared" si="2492"/>
        <v>0</v>
      </c>
      <c r="KG284" s="66">
        <f t="shared" si="2492"/>
        <v>0</v>
      </c>
      <c r="KH284" s="66">
        <f t="shared" si="2492"/>
        <v>0</v>
      </c>
      <c r="KI284" s="66">
        <f t="shared" si="2492"/>
        <v>0</v>
      </c>
      <c r="KJ284" s="66">
        <f t="shared" si="2492"/>
        <v>0</v>
      </c>
      <c r="KK284" s="66">
        <f t="shared" si="2492"/>
        <v>0</v>
      </c>
      <c r="KL284" s="66">
        <f t="shared" si="2492"/>
        <v>0</v>
      </c>
      <c r="KM284" s="66">
        <f t="shared" si="2492"/>
        <v>0</v>
      </c>
      <c r="KN284" s="67">
        <f t="shared" si="2492"/>
        <v>0</v>
      </c>
      <c r="KO284" s="66">
        <f t="shared" si="2492"/>
        <v>0</v>
      </c>
      <c r="KP284" s="66">
        <f t="shared" si="2492"/>
        <v>0</v>
      </c>
      <c r="KQ284" s="66">
        <f t="shared" si="2492"/>
        <v>0</v>
      </c>
      <c r="KR284" s="66">
        <f t="shared" si="2492"/>
        <v>0</v>
      </c>
      <c r="KS284" s="66">
        <f t="shared" si="2492"/>
        <v>0</v>
      </c>
      <c r="KT284" s="66">
        <f t="shared" si="2492"/>
        <v>0</v>
      </c>
      <c r="KU284" s="66">
        <f t="shared" si="2492"/>
        <v>0</v>
      </c>
      <c r="KV284" s="66">
        <f t="shared" si="2492"/>
        <v>0</v>
      </c>
      <c r="KW284" s="66">
        <f t="shared" si="2492"/>
        <v>0</v>
      </c>
      <c r="KX284" s="66">
        <f t="shared" si="2492"/>
        <v>0</v>
      </c>
      <c r="KY284" s="66">
        <f t="shared" si="2492"/>
        <v>0</v>
      </c>
      <c r="KZ284" s="66">
        <f t="shared" si="2492"/>
        <v>0</v>
      </c>
      <c r="LA284" s="66">
        <f t="shared" si="2492"/>
        <v>0</v>
      </c>
      <c r="LB284" s="112">
        <f t="shared" si="2492"/>
        <v>0</v>
      </c>
      <c r="LC284" s="154">
        <f t="shared" si="2492"/>
        <v>0</v>
      </c>
      <c r="LD284" s="67">
        <f t="shared" si="2492"/>
        <v>0</v>
      </c>
      <c r="LE284" s="66">
        <f t="shared" si="2492"/>
        <v>0</v>
      </c>
      <c r="LF284" s="66">
        <f t="shared" si="2492"/>
        <v>0</v>
      </c>
      <c r="LG284" s="66">
        <f t="shared" si="2492"/>
        <v>0</v>
      </c>
      <c r="LH284" s="66">
        <f t="shared" si="2492"/>
        <v>0</v>
      </c>
      <c r="LI284" s="66">
        <f t="shared" si="2492"/>
        <v>0</v>
      </c>
      <c r="LJ284" s="66">
        <f t="shared" si="2492"/>
        <v>0</v>
      </c>
      <c r="LK284" s="66">
        <f t="shared" si="2492"/>
        <v>0</v>
      </c>
      <c r="LL284" s="66">
        <f t="shared" si="2492"/>
        <v>0</v>
      </c>
      <c r="LM284" s="66">
        <f t="shared" si="2492"/>
        <v>0</v>
      </c>
      <c r="LN284" s="66">
        <f t="shared" si="2492"/>
        <v>0</v>
      </c>
      <c r="LO284" s="67">
        <f t="shared" si="2492"/>
        <v>0</v>
      </c>
      <c r="LP284" s="66">
        <f t="shared" si="2492"/>
        <v>0</v>
      </c>
      <c r="LQ284" s="66">
        <f t="shared" si="2492"/>
        <v>0</v>
      </c>
      <c r="LR284" s="66">
        <f t="shared" si="2492"/>
        <v>0</v>
      </c>
      <c r="LS284" s="112">
        <f t="shared" si="2492"/>
        <v>0</v>
      </c>
      <c r="LT284" s="67">
        <f t="shared" si="2492"/>
        <v>0</v>
      </c>
      <c r="LU284" s="66">
        <f t="shared" si="2492"/>
        <v>0</v>
      </c>
      <c r="LV284" s="66">
        <f t="shared" si="2492"/>
        <v>0</v>
      </c>
      <c r="LW284" s="66">
        <f t="shared" si="2492"/>
        <v>0</v>
      </c>
      <c r="LX284" s="66">
        <f t="shared" si="2492"/>
        <v>0</v>
      </c>
      <c r="LY284" s="66">
        <f t="shared" si="2492"/>
        <v>0</v>
      </c>
      <c r="LZ284" s="66">
        <f t="shared" si="2492"/>
        <v>0</v>
      </c>
      <c r="MA284" s="66">
        <f t="shared" si="2492"/>
        <v>0</v>
      </c>
      <c r="MB284" s="66">
        <f t="shared" si="2492"/>
        <v>0</v>
      </c>
      <c r="MC284" s="66">
        <f t="shared" si="2492"/>
        <v>0</v>
      </c>
      <c r="MD284" s="66">
        <f t="shared" si="2492"/>
        <v>0</v>
      </c>
      <c r="ME284" s="67">
        <f t="shared" si="2492"/>
        <v>0</v>
      </c>
      <c r="MF284" s="66">
        <f t="shared" si="2492"/>
        <v>0</v>
      </c>
      <c r="MG284" s="66">
        <f t="shared" si="2492"/>
        <v>0</v>
      </c>
      <c r="MH284" s="66">
        <f t="shared" si="2492"/>
        <v>0</v>
      </c>
      <c r="MI284" s="112">
        <f t="shared" si="2492"/>
        <v>0</v>
      </c>
      <c r="MJ284" s="67">
        <f t="shared" si="2492"/>
        <v>0</v>
      </c>
      <c r="MK284" s="66">
        <f t="shared" si="2492"/>
        <v>0</v>
      </c>
      <c r="ML284" s="66">
        <f t="shared" si="2492"/>
        <v>0</v>
      </c>
      <c r="MM284" s="66">
        <f t="shared" si="2492"/>
        <v>0</v>
      </c>
      <c r="MN284" s="66">
        <f t="shared" si="2492"/>
        <v>0</v>
      </c>
      <c r="MO284" s="66">
        <f t="shared" si="2492"/>
        <v>0</v>
      </c>
      <c r="MP284" s="66">
        <f t="shared" si="2492"/>
        <v>0</v>
      </c>
      <c r="MQ284" s="66">
        <f t="shared" si="2492"/>
        <v>0</v>
      </c>
      <c r="MR284" s="66">
        <f t="shared" si="2492"/>
        <v>0</v>
      </c>
      <c r="MS284" s="66">
        <f t="shared" si="2492"/>
        <v>0</v>
      </c>
      <c r="MT284" s="66">
        <f t="shared" si="2492"/>
        <v>0</v>
      </c>
      <c r="MU284" s="67">
        <f t="shared" si="2492"/>
        <v>0</v>
      </c>
      <c r="MV284" s="66">
        <f t="shared" si="2492"/>
        <v>0</v>
      </c>
      <c r="MW284" s="66">
        <f t="shared" ref="MW284:PI284" si="2493">MW285</f>
        <v>0</v>
      </c>
      <c r="MX284" s="66">
        <f t="shared" si="2493"/>
        <v>0</v>
      </c>
      <c r="MY284" s="112">
        <f t="shared" si="2493"/>
        <v>0</v>
      </c>
      <c r="MZ284" s="67">
        <f t="shared" si="2493"/>
        <v>0</v>
      </c>
      <c r="NA284" s="66">
        <f t="shared" si="2493"/>
        <v>0</v>
      </c>
      <c r="NB284" s="66">
        <f t="shared" si="2493"/>
        <v>0</v>
      </c>
      <c r="NC284" s="66">
        <f t="shared" si="2493"/>
        <v>0</v>
      </c>
      <c r="ND284" s="66">
        <f t="shared" si="2493"/>
        <v>0</v>
      </c>
      <c r="NE284" s="66">
        <f t="shared" si="2493"/>
        <v>0</v>
      </c>
      <c r="NF284" s="66">
        <f t="shared" si="2493"/>
        <v>0</v>
      </c>
      <c r="NG284" s="66">
        <f t="shared" si="2493"/>
        <v>0</v>
      </c>
      <c r="NH284" s="66">
        <f t="shared" si="2493"/>
        <v>0</v>
      </c>
      <c r="NI284" s="66">
        <f t="shared" si="2493"/>
        <v>0</v>
      </c>
      <c r="NJ284" s="66">
        <f t="shared" si="2493"/>
        <v>0</v>
      </c>
      <c r="NK284" s="67">
        <f t="shared" si="2493"/>
        <v>0</v>
      </c>
      <c r="NL284" s="66">
        <f t="shared" si="2493"/>
        <v>0</v>
      </c>
      <c r="NM284" s="66">
        <f t="shared" si="2493"/>
        <v>0</v>
      </c>
      <c r="NN284" s="66">
        <f t="shared" si="2493"/>
        <v>0</v>
      </c>
      <c r="NO284" s="112">
        <f t="shared" si="2493"/>
        <v>0</v>
      </c>
      <c r="NP284" s="67">
        <f t="shared" si="2493"/>
        <v>0</v>
      </c>
      <c r="NQ284" s="66">
        <f t="shared" si="2493"/>
        <v>0</v>
      </c>
      <c r="NR284" s="66">
        <f t="shared" si="2493"/>
        <v>0</v>
      </c>
      <c r="NS284" s="66">
        <f t="shared" si="2493"/>
        <v>0</v>
      </c>
      <c r="NT284" s="66">
        <f t="shared" si="2493"/>
        <v>0</v>
      </c>
      <c r="NU284" s="66">
        <f t="shared" si="2493"/>
        <v>0</v>
      </c>
      <c r="NV284" s="66">
        <f t="shared" si="2493"/>
        <v>0</v>
      </c>
      <c r="NW284" s="66">
        <f t="shared" si="2493"/>
        <v>0</v>
      </c>
      <c r="NX284" s="66">
        <f t="shared" si="2493"/>
        <v>0</v>
      </c>
      <c r="NY284" s="66">
        <f t="shared" si="2493"/>
        <v>0</v>
      </c>
      <c r="NZ284" s="66">
        <f t="shared" si="2493"/>
        <v>0</v>
      </c>
      <c r="OA284" s="67">
        <f t="shared" si="2493"/>
        <v>0</v>
      </c>
      <c r="OB284" s="66">
        <f t="shared" si="2493"/>
        <v>0</v>
      </c>
      <c r="OC284" s="66">
        <f t="shared" si="2493"/>
        <v>0</v>
      </c>
      <c r="OD284" s="66">
        <f t="shared" si="2493"/>
        <v>0</v>
      </c>
      <c r="OE284" s="112">
        <f t="shared" si="2493"/>
        <v>0</v>
      </c>
      <c r="OF284" s="67">
        <f t="shared" si="2493"/>
        <v>0</v>
      </c>
      <c r="OG284" s="66">
        <f t="shared" si="2493"/>
        <v>0</v>
      </c>
      <c r="OH284" s="66">
        <f t="shared" si="2493"/>
        <v>0</v>
      </c>
      <c r="OI284" s="66">
        <f t="shared" si="2493"/>
        <v>0</v>
      </c>
      <c r="OJ284" s="66">
        <f t="shared" si="2493"/>
        <v>0</v>
      </c>
      <c r="OK284" s="66">
        <f t="shared" si="2493"/>
        <v>0</v>
      </c>
      <c r="OL284" s="66">
        <f t="shared" si="2493"/>
        <v>0</v>
      </c>
      <c r="OM284" s="66">
        <f t="shared" si="2493"/>
        <v>0</v>
      </c>
      <c r="ON284" s="66">
        <f t="shared" si="2493"/>
        <v>0</v>
      </c>
      <c r="OO284" s="66">
        <f t="shared" si="2493"/>
        <v>0</v>
      </c>
      <c r="OP284" s="66">
        <f t="shared" si="2493"/>
        <v>0</v>
      </c>
      <c r="OQ284" s="67">
        <f t="shared" si="2493"/>
        <v>0</v>
      </c>
      <c r="OR284" s="66">
        <f t="shared" si="2493"/>
        <v>0</v>
      </c>
      <c r="OS284" s="66">
        <f t="shared" si="2493"/>
        <v>0</v>
      </c>
      <c r="OT284" s="66">
        <f t="shared" si="2493"/>
        <v>0</v>
      </c>
      <c r="OU284" s="112">
        <f t="shared" si="2493"/>
        <v>0</v>
      </c>
      <c r="OV284" s="67">
        <f t="shared" si="2493"/>
        <v>0</v>
      </c>
      <c r="OW284" s="66">
        <f t="shared" si="2493"/>
        <v>0</v>
      </c>
      <c r="OX284" s="66">
        <f t="shared" si="2493"/>
        <v>0</v>
      </c>
      <c r="OY284" s="66">
        <f t="shared" si="2493"/>
        <v>0</v>
      </c>
      <c r="OZ284" s="66">
        <f t="shared" si="2493"/>
        <v>0</v>
      </c>
      <c r="PA284" s="66">
        <f t="shared" si="2493"/>
        <v>0</v>
      </c>
      <c r="PB284" s="66">
        <f t="shared" si="2493"/>
        <v>0</v>
      </c>
      <c r="PC284" s="66">
        <f t="shared" si="2493"/>
        <v>0</v>
      </c>
      <c r="PD284" s="66">
        <f t="shared" si="2493"/>
        <v>0</v>
      </c>
      <c r="PE284" s="66">
        <f t="shared" si="2493"/>
        <v>0</v>
      </c>
      <c r="PF284" s="66">
        <f t="shared" si="2493"/>
        <v>0</v>
      </c>
      <c r="PG284" s="67">
        <f t="shared" si="2493"/>
        <v>0</v>
      </c>
      <c r="PH284" s="66">
        <f t="shared" si="2493"/>
        <v>0</v>
      </c>
      <c r="PI284" s="66">
        <f t="shared" si="2493"/>
        <v>0</v>
      </c>
      <c r="PJ284" s="66">
        <f t="shared" ref="PJ284:SR284" si="2494">PJ285</f>
        <v>0</v>
      </c>
      <c r="PK284" s="112">
        <f t="shared" si="2494"/>
        <v>0</v>
      </c>
      <c r="PL284" s="67">
        <f t="shared" si="2494"/>
        <v>0</v>
      </c>
      <c r="PM284" s="66">
        <f t="shared" si="2494"/>
        <v>0</v>
      </c>
      <c r="PN284" s="66">
        <f t="shared" si="2494"/>
        <v>0</v>
      </c>
      <c r="PO284" s="66">
        <f t="shared" si="2494"/>
        <v>0</v>
      </c>
      <c r="PP284" s="66">
        <f t="shared" si="2494"/>
        <v>0</v>
      </c>
      <c r="PQ284" s="66">
        <f t="shared" si="2494"/>
        <v>0</v>
      </c>
      <c r="PR284" s="66">
        <f t="shared" si="2494"/>
        <v>0</v>
      </c>
      <c r="PS284" s="66">
        <f t="shared" si="2494"/>
        <v>0</v>
      </c>
      <c r="PT284" s="66">
        <f t="shared" si="2494"/>
        <v>0</v>
      </c>
      <c r="PU284" s="66">
        <f t="shared" si="2494"/>
        <v>0</v>
      </c>
      <c r="PV284" s="66">
        <f t="shared" si="2494"/>
        <v>0</v>
      </c>
      <c r="PW284" s="67">
        <f t="shared" si="2494"/>
        <v>0</v>
      </c>
      <c r="PX284" s="66">
        <f t="shared" si="2494"/>
        <v>0</v>
      </c>
      <c r="PY284" s="66">
        <f t="shared" si="2494"/>
        <v>0</v>
      </c>
      <c r="PZ284" s="66">
        <f t="shared" si="2494"/>
        <v>0</v>
      </c>
      <c r="QA284" s="112">
        <f t="shared" si="2494"/>
        <v>0</v>
      </c>
      <c r="QB284" s="67">
        <f t="shared" si="2494"/>
        <v>0</v>
      </c>
      <c r="QC284" s="66">
        <f t="shared" si="2494"/>
        <v>0</v>
      </c>
      <c r="QD284" s="66">
        <f t="shared" si="2494"/>
        <v>0</v>
      </c>
      <c r="QE284" s="66">
        <f t="shared" si="2494"/>
        <v>0</v>
      </c>
      <c r="QF284" s="66">
        <f t="shared" si="2494"/>
        <v>0</v>
      </c>
      <c r="QG284" s="66">
        <f t="shared" si="2494"/>
        <v>0</v>
      </c>
      <c r="QH284" s="66">
        <f t="shared" si="2494"/>
        <v>0</v>
      </c>
      <c r="QI284" s="66">
        <f t="shared" si="2494"/>
        <v>0</v>
      </c>
      <c r="QJ284" s="66">
        <f t="shared" si="2494"/>
        <v>0</v>
      </c>
      <c r="QK284" s="66">
        <f t="shared" si="2494"/>
        <v>0</v>
      </c>
      <c r="QL284" s="66">
        <f t="shared" si="2494"/>
        <v>0</v>
      </c>
      <c r="QM284" s="67">
        <f t="shared" si="2494"/>
        <v>0</v>
      </c>
      <c r="QN284" s="66">
        <f t="shared" si="2494"/>
        <v>0</v>
      </c>
      <c r="QO284" s="66">
        <f t="shared" si="2494"/>
        <v>0</v>
      </c>
      <c r="QP284" s="66">
        <f t="shared" si="2494"/>
        <v>0</v>
      </c>
      <c r="QQ284" s="112">
        <f t="shared" si="2494"/>
        <v>0</v>
      </c>
      <c r="QR284" s="67">
        <f t="shared" si="2494"/>
        <v>0</v>
      </c>
      <c r="QS284" s="66">
        <f t="shared" si="2494"/>
        <v>0</v>
      </c>
      <c r="QT284" s="66">
        <f t="shared" si="2494"/>
        <v>0</v>
      </c>
      <c r="QU284" s="66">
        <f t="shared" si="2494"/>
        <v>0</v>
      </c>
      <c r="QV284" s="66">
        <f t="shared" si="2494"/>
        <v>0</v>
      </c>
      <c r="QW284" s="66">
        <f t="shared" si="2494"/>
        <v>0</v>
      </c>
      <c r="QX284" s="66">
        <f t="shared" si="2494"/>
        <v>0</v>
      </c>
      <c r="QY284" s="66">
        <f t="shared" si="2494"/>
        <v>0</v>
      </c>
      <c r="QZ284" s="66">
        <f t="shared" si="2494"/>
        <v>0</v>
      </c>
      <c r="RA284" s="66">
        <f t="shared" si="2494"/>
        <v>0</v>
      </c>
      <c r="RB284" s="66">
        <f t="shared" si="2494"/>
        <v>0</v>
      </c>
      <c r="RC284" s="67">
        <f t="shared" si="2494"/>
        <v>0</v>
      </c>
      <c r="RD284" s="66">
        <f t="shared" si="2494"/>
        <v>0</v>
      </c>
      <c r="RE284" s="66">
        <f t="shared" si="2494"/>
        <v>0</v>
      </c>
      <c r="RF284" s="66">
        <f t="shared" si="2494"/>
        <v>0</v>
      </c>
      <c r="RG284" s="66">
        <f t="shared" si="2494"/>
        <v>0</v>
      </c>
      <c r="RH284" s="66">
        <f t="shared" si="2494"/>
        <v>0</v>
      </c>
      <c r="RI284" s="66">
        <f t="shared" si="2494"/>
        <v>0</v>
      </c>
      <c r="RJ284" s="66">
        <f t="shared" si="2494"/>
        <v>0</v>
      </c>
      <c r="RK284" s="66">
        <f t="shared" si="2494"/>
        <v>0</v>
      </c>
      <c r="RL284" s="66">
        <f t="shared" si="2494"/>
        <v>0</v>
      </c>
      <c r="RM284" s="66">
        <f t="shared" si="2494"/>
        <v>0</v>
      </c>
      <c r="RN284" s="66">
        <f t="shared" si="2494"/>
        <v>0</v>
      </c>
      <c r="RO284" s="66">
        <f t="shared" si="2494"/>
        <v>0</v>
      </c>
      <c r="RP284" s="66">
        <f t="shared" si="2494"/>
        <v>0</v>
      </c>
      <c r="RQ284" s="112">
        <f t="shared" si="2494"/>
        <v>0</v>
      </c>
      <c r="RR284" s="154">
        <f t="shared" si="2494"/>
        <v>0</v>
      </c>
      <c r="RS284" s="67">
        <f t="shared" si="2494"/>
        <v>0</v>
      </c>
      <c r="RT284" s="66">
        <f t="shared" si="2494"/>
        <v>0</v>
      </c>
      <c r="RU284" s="66">
        <f t="shared" si="2494"/>
        <v>0</v>
      </c>
      <c r="RV284" s="66">
        <f t="shared" si="2494"/>
        <v>0</v>
      </c>
      <c r="RW284" s="66">
        <f t="shared" si="2494"/>
        <v>0</v>
      </c>
      <c r="RX284" s="66">
        <f t="shared" si="2494"/>
        <v>0</v>
      </c>
      <c r="RY284" s="66">
        <f t="shared" si="2494"/>
        <v>0</v>
      </c>
      <c r="RZ284" s="66">
        <f t="shared" si="2494"/>
        <v>0</v>
      </c>
      <c r="SA284" s="66">
        <f t="shared" si="2494"/>
        <v>0</v>
      </c>
      <c r="SB284" s="66">
        <f t="shared" si="2494"/>
        <v>0</v>
      </c>
      <c r="SC284" s="66">
        <f t="shared" si="2494"/>
        <v>0</v>
      </c>
      <c r="SD284" s="67">
        <f t="shared" si="2494"/>
        <v>0</v>
      </c>
      <c r="SE284" s="66">
        <f t="shared" si="2494"/>
        <v>0</v>
      </c>
      <c r="SF284" s="66">
        <f t="shared" si="2494"/>
        <v>0</v>
      </c>
      <c r="SG284" s="66">
        <f t="shared" si="2494"/>
        <v>0</v>
      </c>
      <c r="SH284" s="112">
        <f t="shared" si="2494"/>
        <v>0</v>
      </c>
      <c r="SI284" s="67">
        <f t="shared" si="2494"/>
        <v>0</v>
      </c>
      <c r="SJ284" s="66">
        <f t="shared" si="2494"/>
        <v>0</v>
      </c>
      <c r="SK284" s="66">
        <f t="shared" si="2494"/>
        <v>0</v>
      </c>
      <c r="SL284" s="66">
        <f t="shared" si="2494"/>
        <v>0</v>
      </c>
      <c r="SM284" s="66">
        <f t="shared" si="2494"/>
        <v>0</v>
      </c>
      <c r="SN284" s="66">
        <f t="shared" si="2494"/>
        <v>0</v>
      </c>
      <c r="SO284" s="66">
        <f t="shared" si="2494"/>
        <v>0</v>
      </c>
      <c r="SP284" s="66">
        <f t="shared" si="2494"/>
        <v>0</v>
      </c>
      <c r="SQ284" s="66">
        <f t="shared" si="2494"/>
        <v>0</v>
      </c>
      <c r="SR284" s="66">
        <f t="shared" si="2494"/>
        <v>0</v>
      </c>
      <c r="SS284" s="66">
        <f t="shared" ref="SS284:VD284" si="2495">SS285</f>
        <v>0</v>
      </c>
      <c r="ST284" s="67">
        <f t="shared" si="2495"/>
        <v>0</v>
      </c>
      <c r="SU284" s="66">
        <f t="shared" si="2495"/>
        <v>0</v>
      </c>
      <c r="SV284" s="66">
        <f t="shared" si="2495"/>
        <v>0</v>
      </c>
      <c r="SW284" s="66">
        <f t="shared" si="2495"/>
        <v>0</v>
      </c>
      <c r="SX284" s="112">
        <f t="shared" si="2495"/>
        <v>0</v>
      </c>
      <c r="SY284" s="67">
        <f t="shared" si="2495"/>
        <v>0</v>
      </c>
      <c r="SZ284" s="66">
        <f t="shared" si="2495"/>
        <v>0</v>
      </c>
      <c r="TA284" s="66">
        <f t="shared" si="2495"/>
        <v>0</v>
      </c>
      <c r="TB284" s="66">
        <f t="shared" si="2495"/>
        <v>0</v>
      </c>
      <c r="TC284" s="66">
        <f t="shared" si="2495"/>
        <v>0</v>
      </c>
      <c r="TD284" s="66">
        <f t="shared" si="2495"/>
        <v>0</v>
      </c>
      <c r="TE284" s="66">
        <f t="shared" si="2495"/>
        <v>0</v>
      </c>
      <c r="TF284" s="66">
        <f t="shared" si="2495"/>
        <v>0</v>
      </c>
      <c r="TG284" s="66">
        <f t="shared" si="2495"/>
        <v>0</v>
      </c>
      <c r="TH284" s="66">
        <f t="shared" si="2495"/>
        <v>0</v>
      </c>
      <c r="TI284" s="66">
        <f t="shared" si="2495"/>
        <v>0</v>
      </c>
      <c r="TJ284" s="67">
        <f t="shared" si="2495"/>
        <v>0</v>
      </c>
      <c r="TK284" s="66">
        <f t="shared" si="2495"/>
        <v>0</v>
      </c>
      <c r="TL284" s="66">
        <f t="shared" si="2495"/>
        <v>0</v>
      </c>
      <c r="TM284" s="66">
        <f t="shared" si="2495"/>
        <v>0</v>
      </c>
      <c r="TN284" s="112">
        <f t="shared" si="2495"/>
        <v>0</v>
      </c>
      <c r="TO284" s="67">
        <f t="shared" si="2495"/>
        <v>0</v>
      </c>
      <c r="TP284" s="66">
        <f t="shared" si="2495"/>
        <v>0</v>
      </c>
      <c r="TQ284" s="66">
        <f t="shared" si="2495"/>
        <v>0</v>
      </c>
      <c r="TR284" s="66">
        <f t="shared" si="2495"/>
        <v>0</v>
      </c>
      <c r="TS284" s="66">
        <f t="shared" si="2495"/>
        <v>0</v>
      </c>
      <c r="TT284" s="66">
        <f t="shared" si="2495"/>
        <v>0</v>
      </c>
      <c r="TU284" s="66">
        <f t="shared" si="2495"/>
        <v>0</v>
      </c>
      <c r="TV284" s="66">
        <f t="shared" si="2495"/>
        <v>0</v>
      </c>
      <c r="TW284" s="66">
        <f t="shared" si="2495"/>
        <v>0</v>
      </c>
      <c r="TX284" s="66">
        <f t="shared" si="2495"/>
        <v>0</v>
      </c>
      <c r="TY284" s="66">
        <f t="shared" si="2495"/>
        <v>0</v>
      </c>
      <c r="TZ284" s="67">
        <f t="shared" si="2495"/>
        <v>0</v>
      </c>
      <c r="UA284" s="66">
        <f t="shared" si="2495"/>
        <v>0</v>
      </c>
      <c r="UB284" s="66">
        <f t="shared" si="2495"/>
        <v>0</v>
      </c>
      <c r="UC284" s="66">
        <f t="shared" si="2495"/>
        <v>0</v>
      </c>
      <c r="UD284" s="112">
        <f t="shared" si="2495"/>
        <v>0</v>
      </c>
      <c r="UE284" s="67">
        <f t="shared" si="2495"/>
        <v>0</v>
      </c>
      <c r="UF284" s="66">
        <f t="shared" si="2495"/>
        <v>0</v>
      </c>
      <c r="UG284" s="66">
        <f t="shared" si="2495"/>
        <v>0</v>
      </c>
      <c r="UH284" s="66">
        <f t="shared" si="2495"/>
        <v>0</v>
      </c>
      <c r="UI284" s="66">
        <f t="shared" si="2495"/>
        <v>0</v>
      </c>
      <c r="UJ284" s="66">
        <f t="shared" si="2495"/>
        <v>0</v>
      </c>
      <c r="UK284" s="66">
        <f t="shared" si="2495"/>
        <v>0</v>
      </c>
      <c r="UL284" s="66">
        <f t="shared" si="2495"/>
        <v>0</v>
      </c>
      <c r="UM284" s="66">
        <f t="shared" si="2495"/>
        <v>0</v>
      </c>
      <c r="UN284" s="66">
        <f t="shared" si="2495"/>
        <v>0</v>
      </c>
      <c r="UO284" s="66">
        <f t="shared" si="2495"/>
        <v>0</v>
      </c>
      <c r="UP284" s="67">
        <f t="shared" si="2495"/>
        <v>0</v>
      </c>
      <c r="UQ284" s="66">
        <f t="shared" si="2495"/>
        <v>0</v>
      </c>
      <c r="UR284" s="66">
        <f t="shared" si="2495"/>
        <v>0</v>
      </c>
      <c r="US284" s="66">
        <f t="shared" si="2495"/>
        <v>0</v>
      </c>
      <c r="UT284" s="66">
        <f t="shared" si="2495"/>
        <v>0</v>
      </c>
      <c r="UU284" s="66">
        <f t="shared" si="2495"/>
        <v>0</v>
      </c>
      <c r="UV284" s="66">
        <f t="shared" si="2495"/>
        <v>0</v>
      </c>
      <c r="UW284" s="66">
        <f t="shared" si="2495"/>
        <v>0</v>
      </c>
      <c r="UX284" s="66">
        <f t="shared" si="2495"/>
        <v>0</v>
      </c>
      <c r="UY284" s="66">
        <f t="shared" si="2495"/>
        <v>0</v>
      </c>
      <c r="UZ284" s="66">
        <f t="shared" si="2495"/>
        <v>0</v>
      </c>
      <c r="VA284" s="66">
        <f t="shared" si="2495"/>
        <v>0</v>
      </c>
      <c r="VB284" s="66">
        <f t="shared" si="2495"/>
        <v>0</v>
      </c>
      <c r="VC284" s="66">
        <f t="shared" si="2495"/>
        <v>0</v>
      </c>
      <c r="VD284" s="112">
        <f t="shared" si="2495"/>
        <v>0</v>
      </c>
      <c r="VE284" s="9" t="str">
        <f t="shared" si="2267"/>
        <v>-</v>
      </c>
    </row>
    <row r="285" spans="1:577" ht="20.149999999999999" customHeight="1">
      <c r="A285" s="29"/>
      <c r="B285" s="29"/>
      <c r="C285" s="22">
        <v>65981</v>
      </c>
      <c r="D285" s="23" t="s">
        <v>262</v>
      </c>
      <c r="E285" s="191">
        <f>SUM(F285:I285)</f>
        <v>0</v>
      </c>
      <c r="F285" s="192"/>
      <c r="G285" s="192"/>
      <c r="H285" s="193"/>
      <c r="I285" s="227"/>
      <c r="J285" s="239">
        <f>SUM(K285:Y285)</f>
        <v>0</v>
      </c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9"/>
      <c r="V285" s="58"/>
      <c r="W285" s="58"/>
      <c r="X285" s="58"/>
      <c r="Y285" s="108"/>
      <c r="Z285" s="167">
        <f>SUM(AA285:AO285)</f>
        <v>0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/>
      <c r="AL285" s="58"/>
      <c r="AM285" s="58"/>
      <c r="AN285" s="58"/>
      <c r="AO285" s="108"/>
      <c r="AP285" s="167">
        <f>SUM(AQ285:BE285)</f>
        <v>0</v>
      </c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9"/>
      <c r="BB285" s="58"/>
      <c r="BC285" s="58"/>
      <c r="BD285" s="58"/>
      <c r="BE285" s="108"/>
      <c r="BF285" s="167">
        <f>SUM(BG285:BU285)</f>
        <v>0</v>
      </c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9"/>
      <c r="BR285" s="58"/>
      <c r="BS285" s="58"/>
      <c r="BT285" s="58"/>
      <c r="BU285" s="108"/>
      <c r="BV285" s="167">
        <f>SUM(BW285:CU285)</f>
        <v>0</v>
      </c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9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108"/>
      <c r="CV285" s="171"/>
      <c r="CW285" s="167">
        <f>SUM(CX285:DL285)</f>
        <v>0</v>
      </c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9"/>
      <c r="DI285" s="58"/>
      <c r="DJ285" s="58"/>
      <c r="DK285" s="58"/>
      <c r="DL285" s="108"/>
      <c r="DM285" s="167">
        <f>SUM(DN285:EB285)</f>
        <v>0</v>
      </c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9"/>
      <c r="DY285" s="58"/>
      <c r="DZ285" s="58"/>
      <c r="EA285" s="58"/>
      <c r="EB285" s="108"/>
      <c r="EC285" s="167">
        <f>SUM(ED285:ER285)</f>
        <v>0</v>
      </c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9"/>
      <c r="EO285" s="58"/>
      <c r="EP285" s="58"/>
      <c r="EQ285" s="58"/>
      <c r="ER285" s="108"/>
      <c r="ES285" s="167">
        <f>SUM(ET285:FH285)</f>
        <v>0</v>
      </c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9"/>
      <c r="FE285" s="58"/>
      <c r="FF285" s="58"/>
      <c r="FG285" s="58"/>
      <c r="FH285" s="108"/>
      <c r="FI285" s="167">
        <f>SUM(FJ285:FX285)</f>
        <v>0</v>
      </c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9"/>
      <c r="FU285" s="58"/>
      <c r="FV285" s="58"/>
      <c r="FW285" s="58"/>
      <c r="FX285" s="108"/>
      <c r="FY285" s="167">
        <f>SUM(FZ285:GN285)</f>
        <v>0</v>
      </c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9"/>
      <c r="GK285" s="58"/>
      <c r="GL285" s="58"/>
      <c r="GM285" s="58"/>
      <c r="GN285" s="108"/>
      <c r="GO285" s="167">
        <f>SUM(GP285:HN285)</f>
        <v>0</v>
      </c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9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108"/>
      <c r="HO285" s="170"/>
      <c r="HP285" s="171"/>
      <c r="HQ285" s="167">
        <f>SUM(HR285:IF285)</f>
        <v>0</v>
      </c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9"/>
      <c r="IC285" s="58"/>
      <c r="ID285" s="58"/>
      <c r="IE285" s="58"/>
      <c r="IF285" s="108"/>
      <c r="IG285" s="167">
        <f>SUM(IH285:IV285)</f>
        <v>0</v>
      </c>
      <c r="IH285" s="58"/>
      <c r="II285" s="58"/>
      <c r="IJ285" s="58"/>
      <c r="IK285" s="58"/>
      <c r="IL285" s="58"/>
      <c r="IM285" s="58"/>
      <c r="IN285" s="58"/>
      <c r="IO285" s="58"/>
      <c r="IP285" s="58"/>
      <c r="IQ285" s="58"/>
      <c r="IR285" s="59"/>
      <c r="IS285" s="58"/>
      <c r="IT285" s="58"/>
      <c r="IU285" s="58"/>
      <c r="IV285" s="108"/>
      <c r="IW285" s="167">
        <f>SUM(IX285:JL285)</f>
        <v>0</v>
      </c>
      <c r="IX285" s="58"/>
      <c r="IY285" s="58"/>
      <c r="IZ285" s="58"/>
      <c r="JA285" s="58"/>
      <c r="JB285" s="58"/>
      <c r="JC285" s="58"/>
      <c r="JD285" s="58"/>
      <c r="JE285" s="58"/>
      <c r="JF285" s="58"/>
      <c r="JG285" s="58"/>
      <c r="JH285" s="59"/>
      <c r="JI285" s="58"/>
      <c r="JJ285" s="58"/>
      <c r="JK285" s="58"/>
      <c r="JL285" s="108"/>
      <c r="JM285" s="167">
        <f>SUM(JN285:KB285)</f>
        <v>0</v>
      </c>
      <c r="JN285" s="58"/>
      <c r="JO285" s="58"/>
      <c r="JP285" s="58"/>
      <c r="JQ285" s="58"/>
      <c r="JR285" s="58"/>
      <c r="JS285" s="58"/>
      <c r="JT285" s="58"/>
      <c r="JU285" s="58"/>
      <c r="JV285" s="58"/>
      <c r="JW285" s="58"/>
      <c r="JX285" s="59"/>
      <c r="JY285" s="58"/>
      <c r="JZ285" s="58"/>
      <c r="KA285" s="58"/>
      <c r="KB285" s="108"/>
      <c r="KC285" s="167">
        <f>SUM(KD285:LB285)</f>
        <v>0</v>
      </c>
      <c r="KD285" s="58"/>
      <c r="KE285" s="58"/>
      <c r="KF285" s="58"/>
      <c r="KG285" s="58"/>
      <c r="KH285" s="58"/>
      <c r="KI285" s="58"/>
      <c r="KJ285" s="58"/>
      <c r="KK285" s="58"/>
      <c r="KL285" s="58"/>
      <c r="KM285" s="58"/>
      <c r="KN285" s="59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108"/>
      <c r="LC285" s="171"/>
      <c r="LD285" s="167">
        <f>SUM(LE285:LS285)</f>
        <v>0</v>
      </c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9"/>
      <c r="LP285" s="58"/>
      <c r="LQ285" s="58"/>
      <c r="LR285" s="58"/>
      <c r="LS285" s="108"/>
      <c r="LT285" s="167">
        <f>SUM(LU285:MI285)</f>
        <v>0</v>
      </c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9"/>
      <c r="MF285" s="58"/>
      <c r="MG285" s="58"/>
      <c r="MH285" s="58"/>
      <c r="MI285" s="108"/>
      <c r="MJ285" s="167">
        <f>SUM(MK285:MY285)</f>
        <v>0</v>
      </c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9"/>
      <c r="MV285" s="58"/>
      <c r="MW285" s="58"/>
      <c r="MX285" s="58"/>
      <c r="MY285" s="108"/>
      <c r="MZ285" s="167">
        <f>SUM(NA285:NO285)</f>
        <v>0</v>
      </c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9"/>
      <c r="NL285" s="58"/>
      <c r="NM285" s="58"/>
      <c r="NN285" s="58"/>
      <c r="NO285" s="108"/>
      <c r="NP285" s="167">
        <f>SUM(NQ285:OE285)</f>
        <v>0</v>
      </c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9"/>
      <c r="OB285" s="58"/>
      <c r="OC285" s="58"/>
      <c r="OD285" s="58"/>
      <c r="OE285" s="108"/>
      <c r="OF285" s="167">
        <f>SUM(OG285:OU285)</f>
        <v>0</v>
      </c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9"/>
      <c r="OR285" s="58"/>
      <c r="OS285" s="58"/>
      <c r="OT285" s="58"/>
      <c r="OU285" s="108"/>
      <c r="OV285" s="167">
        <f>SUM(OW285:PK285)</f>
        <v>0</v>
      </c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9"/>
      <c r="PH285" s="58"/>
      <c r="PI285" s="58"/>
      <c r="PJ285" s="58"/>
      <c r="PK285" s="108"/>
      <c r="PL285" s="167">
        <f>SUM(PM285:QA285)</f>
        <v>0</v>
      </c>
      <c r="PM285" s="58"/>
      <c r="PN285" s="58"/>
      <c r="PO285" s="58"/>
      <c r="PP285" s="58"/>
      <c r="PQ285" s="58"/>
      <c r="PR285" s="58"/>
      <c r="PS285" s="58"/>
      <c r="PT285" s="58"/>
      <c r="PU285" s="58"/>
      <c r="PV285" s="58"/>
      <c r="PW285" s="59"/>
      <c r="PX285" s="58"/>
      <c r="PY285" s="58"/>
      <c r="PZ285" s="58"/>
      <c r="QA285" s="108"/>
      <c r="QB285" s="167">
        <f>SUM(QC285:QQ285)</f>
        <v>0</v>
      </c>
      <c r="QC285" s="58"/>
      <c r="QD285" s="58"/>
      <c r="QE285" s="58"/>
      <c r="QF285" s="58"/>
      <c r="QG285" s="58"/>
      <c r="QH285" s="58"/>
      <c r="QI285" s="58"/>
      <c r="QJ285" s="58"/>
      <c r="QK285" s="58"/>
      <c r="QL285" s="58"/>
      <c r="QM285" s="59"/>
      <c r="QN285" s="58"/>
      <c r="QO285" s="58"/>
      <c r="QP285" s="58"/>
      <c r="QQ285" s="108"/>
      <c r="QR285" s="167">
        <f>SUM(QS285:RQ285)</f>
        <v>0</v>
      </c>
      <c r="QS285" s="58"/>
      <c r="QT285" s="58"/>
      <c r="QU285" s="58"/>
      <c r="QV285" s="58"/>
      <c r="QW285" s="58"/>
      <c r="QX285" s="58"/>
      <c r="QY285" s="58"/>
      <c r="QZ285" s="58"/>
      <c r="RA285" s="58"/>
      <c r="RB285" s="58"/>
      <c r="RC285" s="59"/>
      <c r="RD285" s="58"/>
      <c r="RE285" s="58"/>
      <c r="RF285" s="58"/>
      <c r="RG285" s="58"/>
      <c r="RH285" s="58"/>
      <c r="RI285" s="58"/>
      <c r="RJ285" s="58"/>
      <c r="RK285" s="58"/>
      <c r="RL285" s="58"/>
      <c r="RM285" s="58"/>
      <c r="RN285" s="58"/>
      <c r="RO285" s="58"/>
      <c r="RP285" s="58"/>
      <c r="RQ285" s="108"/>
      <c r="RR285" s="171"/>
      <c r="RS285" s="167">
        <f>SUM(RT285:SH285)</f>
        <v>0</v>
      </c>
      <c r="RT285" s="58"/>
      <c r="RU285" s="58"/>
      <c r="RV285" s="58"/>
      <c r="RW285" s="58"/>
      <c r="RX285" s="58"/>
      <c r="RY285" s="58"/>
      <c r="RZ285" s="58"/>
      <c r="SA285" s="58"/>
      <c r="SB285" s="58"/>
      <c r="SC285" s="58"/>
      <c r="SD285" s="59"/>
      <c r="SE285" s="58"/>
      <c r="SF285" s="58"/>
      <c r="SG285" s="58"/>
      <c r="SH285" s="108"/>
      <c r="SI285" s="167">
        <f>SUM(SJ285:SX285)</f>
        <v>0</v>
      </c>
      <c r="SJ285" s="58"/>
      <c r="SK285" s="58"/>
      <c r="SL285" s="58"/>
      <c r="SM285" s="58"/>
      <c r="SN285" s="58"/>
      <c r="SO285" s="58"/>
      <c r="SP285" s="58"/>
      <c r="SQ285" s="58"/>
      <c r="SR285" s="58"/>
      <c r="SS285" s="58"/>
      <c r="ST285" s="59"/>
      <c r="SU285" s="58"/>
      <c r="SV285" s="58"/>
      <c r="SW285" s="58"/>
      <c r="SX285" s="108"/>
      <c r="SY285" s="167">
        <f>SUM(SZ285:TN285)</f>
        <v>0</v>
      </c>
      <c r="SZ285" s="58"/>
      <c r="TA285" s="58"/>
      <c r="TB285" s="58"/>
      <c r="TC285" s="58"/>
      <c r="TD285" s="58"/>
      <c r="TE285" s="58"/>
      <c r="TF285" s="58"/>
      <c r="TG285" s="58"/>
      <c r="TH285" s="58"/>
      <c r="TI285" s="58"/>
      <c r="TJ285" s="59"/>
      <c r="TK285" s="58"/>
      <c r="TL285" s="58"/>
      <c r="TM285" s="58"/>
      <c r="TN285" s="108"/>
      <c r="TO285" s="167">
        <f>SUM(TP285:UD285)</f>
        <v>0</v>
      </c>
      <c r="TP285" s="58"/>
      <c r="TQ285" s="58"/>
      <c r="TR285" s="58"/>
      <c r="TS285" s="58"/>
      <c r="TT285" s="58"/>
      <c r="TU285" s="58"/>
      <c r="TV285" s="58"/>
      <c r="TW285" s="58"/>
      <c r="TX285" s="58"/>
      <c r="TY285" s="58"/>
      <c r="TZ285" s="59"/>
      <c r="UA285" s="58"/>
      <c r="UB285" s="58"/>
      <c r="UC285" s="58"/>
      <c r="UD285" s="108"/>
      <c r="UE285" s="167">
        <f>SUM(UF285:VD285)</f>
        <v>0</v>
      </c>
      <c r="UF285" s="58"/>
      <c r="UG285" s="58"/>
      <c r="UH285" s="58"/>
      <c r="UI285" s="58"/>
      <c r="UJ285" s="58"/>
      <c r="UK285" s="58"/>
      <c r="UL285" s="58"/>
      <c r="UM285" s="58"/>
      <c r="UN285" s="58"/>
      <c r="UO285" s="58"/>
      <c r="UP285" s="59"/>
      <c r="UQ285" s="58"/>
      <c r="UR285" s="58"/>
      <c r="US285" s="58"/>
      <c r="UT285" s="58"/>
      <c r="UU285" s="58"/>
      <c r="UV285" s="58"/>
      <c r="UW285" s="58"/>
      <c r="UX285" s="58"/>
      <c r="UY285" s="58"/>
      <c r="UZ285" s="58"/>
      <c r="VA285" s="58"/>
      <c r="VB285" s="58"/>
      <c r="VC285" s="58"/>
      <c r="VD285" s="108"/>
      <c r="VE285" s="9" t="str">
        <f t="shared" si="2267"/>
        <v>-</v>
      </c>
    </row>
    <row r="286" spans="1:577" s="14" customFormat="1" ht="20.149999999999999" customHeight="1">
      <c r="A286" s="505" t="s">
        <v>263</v>
      </c>
      <c r="B286" s="505"/>
      <c r="C286" s="505"/>
      <c r="D286" s="506"/>
      <c r="E286" s="182">
        <f t="shared" ref="E286:BP286" si="2496">E287</f>
        <v>0</v>
      </c>
      <c r="F286" s="183">
        <f t="shared" si="2496"/>
        <v>0</v>
      </c>
      <c r="G286" s="183">
        <f t="shared" si="2496"/>
        <v>0</v>
      </c>
      <c r="H286" s="184">
        <f t="shared" si="2496"/>
        <v>0</v>
      </c>
      <c r="I286" s="224">
        <f t="shared" si="2496"/>
        <v>0</v>
      </c>
      <c r="J286" s="183">
        <f t="shared" si="2496"/>
        <v>0</v>
      </c>
      <c r="K286" s="53">
        <f t="shared" si="2496"/>
        <v>0</v>
      </c>
      <c r="L286" s="52">
        <f t="shared" si="2496"/>
        <v>0</v>
      </c>
      <c r="M286" s="52">
        <f t="shared" si="2496"/>
        <v>0</v>
      </c>
      <c r="N286" s="52">
        <f t="shared" si="2496"/>
        <v>0</v>
      </c>
      <c r="O286" s="52">
        <f t="shared" si="2496"/>
        <v>0</v>
      </c>
      <c r="P286" s="52">
        <f t="shared" si="2496"/>
        <v>0</v>
      </c>
      <c r="Q286" s="52">
        <f t="shared" si="2496"/>
        <v>0</v>
      </c>
      <c r="R286" s="52">
        <f t="shared" si="2496"/>
        <v>0</v>
      </c>
      <c r="S286" s="52">
        <f t="shared" si="2496"/>
        <v>0</v>
      </c>
      <c r="T286" s="52">
        <f t="shared" si="2496"/>
        <v>0</v>
      </c>
      <c r="U286" s="53">
        <f t="shared" si="2496"/>
        <v>0</v>
      </c>
      <c r="V286" s="52">
        <f t="shared" si="2496"/>
        <v>0</v>
      </c>
      <c r="W286" s="52">
        <f t="shared" si="2496"/>
        <v>0</v>
      </c>
      <c r="X286" s="52">
        <f t="shared" si="2496"/>
        <v>0</v>
      </c>
      <c r="Y286" s="105">
        <f t="shared" si="2496"/>
        <v>0</v>
      </c>
      <c r="Z286" s="53">
        <f t="shared" si="2496"/>
        <v>0</v>
      </c>
      <c r="AA286" s="52">
        <f t="shared" si="2496"/>
        <v>0</v>
      </c>
      <c r="AB286" s="52">
        <f t="shared" si="2496"/>
        <v>0</v>
      </c>
      <c r="AC286" s="52">
        <f t="shared" si="2496"/>
        <v>0</v>
      </c>
      <c r="AD286" s="52">
        <f t="shared" si="2496"/>
        <v>0</v>
      </c>
      <c r="AE286" s="52">
        <f t="shared" si="2496"/>
        <v>0</v>
      </c>
      <c r="AF286" s="52">
        <f t="shared" si="2496"/>
        <v>0</v>
      </c>
      <c r="AG286" s="52">
        <f t="shared" si="2496"/>
        <v>0</v>
      </c>
      <c r="AH286" s="52">
        <f t="shared" si="2496"/>
        <v>0</v>
      </c>
      <c r="AI286" s="52">
        <f t="shared" si="2496"/>
        <v>0</v>
      </c>
      <c r="AJ286" s="52">
        <f t="shared" si="2496"/>
        <v>0</v>
      </c>
      <c r="AK286" s="53">
        <f t="shared" si="2496"/>
        <v>0</v>
      </c>
      <c r="AL286" s="52">
        <f t="shared" si="2496"/>
        <v>0</v>
      </c>
      <c r="AM286" s="52">
        <f t="shared" si="2496"/>
        <v>0</v>
      </c>
      <c r="AN286" s="52">
        <f t="shared" si="2496"/>
        <v>0</v>
      </c>
      <c r="AO286" s="105">
        <f t="shared" si="2496"/>
        <v>0</v>
      </c>
      <c r="AP286" s="53">
        <f t="shared" si="2496"/>
        <v>0</v>
      </c>
      <c r="AQ286" s="52">
        <f t="shared" si="2496"/>
        <v>0</v>
      </c>
      <c r="AR286" s="52">
        <f t="shared" si="2496"/>
        <v>0</v>
      </c>
      <c r="AS286" s="52">
        <f t="shared" si="2496"/>
        <v>0</v>
      </c>
      <c r="AT286" s="52">
        <f t="shared" si="2496"/>
        <v>0</v>
      </c>
      <c r="AU286" s="52">
        <f t="shared" si="2496"/>
        <v>0</v>
      </c>
      <c r="AV286" s="52">
        <f t="shared" si="2496"/>
        <v>0</v>
      </c>
      <c r="AW286" s="52">
        <f t="shared" si="2496"/>
        <v>0</v>
      </c>
      <c r="AX286" s="52">
        <f t="shared" si="2496"/>
        <v>0</v>
      </c>
      <c r="AY286" s="52">
        <f t="shared" si="2496"/>
        <v>0</v>
      </c>
      <c r="AZ286" s="52">
        <f t="shared" si="2496"/>
        <v>0</v>
      </c>
      <c r="BA286" s="53">
        <f t="shared" si="2496"/>
        <v>0</v>
      </c>
      <c r="BB286" s="52">
        <f t="shared" si="2496"/>
        <v>0</v>
      </c>
      <c r="BC286" s="52">
        <f t="shared" si="2496"/>
        <v>0</v>
      </c>
      <c r="BD286" s="52">
        <f t="shared" si="2496"/>
        <v>0</v>
      </c>
      <c r="BE286" s="105">
        <f t="shared" si="2496"/>
        <v>0</v>
      </c>
      <c r="BF286" s="53">
        <f t="shared" si="2496"/>
        <v>0</v>
      </c>
      <c r="BG286" s="52">
        <f t="shared" si="2496"/>
        <v>0</v>
      </c>
      <c r="BH286" s="52">
        <f t="shared" si="2496"/>
        <v>0</v>
      </c>
      <c r="BI286" s="52">
        <f t="shared" si="2496"/>
        <v>0</v>
      </c>
      <c r="BJ286" s="52">
        <f t="shared" si="2496"/>
        <v>0</v>
      </c>
      <c r="BK286" s="52">
        <f t="shared" si="2496"/>
        <v>0</v>
      </c>
      <c r="BL286" s="52">
        <f t="shared" si="2496"/>
        <v>0</v>
      </c>
      <c r="BM286" s="52">
        <f t="shared" si="2496"/>
        <v>0</v>
      </c>
      <c r="BN286" s="52">
        <f t="shared" si="2496"/>
        <v>0</v>
      </c>
      <c r="BO286" s="52">
        <f t="shared" si="2496"/>
        <v>0</v>
      </c>
      <c r="BP286" s="52">
        <f t="shared" si="2496"/>
        <v>0</v>
      </c>
      <c r="BQ286" s="53">
        <f t="shared" ref="BQ286:EN286" si="2497">BQ287</f>
        <v>0</v>
      </c>
      <c r="BR286" s="52">
        <f t="shared" si="2497"/>
        <v>0</v>
      </c>
      <c r="BS286" s="52">
        <f t="shared" si="2497"/>
        <v>0</v>
      </c>
      <c r="BT286" s="52">
        <f t="shared" si="2497"/>
        <v>0</v>
      </c>
      <c r="BU286" s="105">
        <f t="shared" si="2497"/>
        <v>0</v>
      </c>
      <c r="BV286" s="53">
        <f t="shared" si="2497"/>
        <v>0</v>
      </c>
      <c r="BW286" s="52">
        <f t="shared" si="2497"/>
        <v>0</v>
      </c>
      <c r="BX286" s="52">
        <f t="shared" si="2497"/>
        <v>0</v>
      </c>
      <c r="BY286" s="52">
        <f t="shared" si="2497"/>
        <v>0</v>
      </c>
      <c r="BZ286" s="52">
        <f t="shared" si="2497"/>
        <v>0</v>
      </c>
      <c r="CA286" s="52">
        <f t="shared" si="2497"/>
        <v>0</v>
      </c>
      <c r="CB286" s="52">
        <f t="shared" si="2497"/>
        <v>0</v>
      </c>
      <c r="CC286" s="52">
        <f t="shared" si="2497"/>
        <v>0</v>
      </c>
      <c r="CD286" s="52">
        <f t="shared" si="2497"/>
        <v>0</v>
      </c>
      <c r="CE286" s="52">
        <f t="shared" si="2497"/>
        <v>0</v>
      </c>
      <c r="CF286" s="52">
        <f t="shared" si="2497"/>
        <v>0</v>
      </c>
      <c r="CG286" s="53">
        <f t="shared" si="2497"/>
        <v>0</v>
      </c>
      <c r="CH286" s="52">
        <f t="shared" si="2497"/>
        <v>0</v>
      </c>
      <c r="CI286" s="52">
        <f t="shared" si="2497"/>
        <v>0</v>
      </c>
      <c r="CJ286" s="52">
        <f t="shared" si="2497"/>
        <v>0</v>
      </c>
      <c r="CK286" s="52">
        <f t="shared" si="2497"/>
        <v>0</v>
      </c>
      <c r="CL286" s="52">
        <f t="shared" si="2497"/>
        <v>0</v>
      </c>
      <c r="CM286" s="52">
        <f t="shared" si="2497"/>
        <v>0</v>
      </c>
      <c r="CN286" s="52">
        <f t="shared" si="2497"/>
        <v>0</v>
      </c>
      <c r="CO286" s="52">
        <f t="shared" si="2497"/>
        <v>0</v>
      </c>
      <c r="CP286" s="52">
        <f t="shared" si="2497"/>
        <v>0</v>
      </c>
      <c r="CQ286" s="52">
        <f t="shared" si="2497"/>
        <v>0</v>
      </c>
      <c r="CR286" s="52">
        <f t="shared" si="2497"/>
        <v>0</v>
      </c>
      <c r="CS286" s="52">
        <f t="shared" si="2497"/>
        <v>0</v>
      </c>
      <c r="CT286" s="52">
        <f t="shared" si="2497"/>
        <v>0</v>
      </c>
      <c r="CU286" s="105">
        <f t="shared" si="2497"/>
        <v>0</v>
      </c>
      <c r="CV286" s="148">
        <f t="shared" si="2497"/>
        <v>0</v>
      </c>
      <c r="CW286" s="53">
        <f t="shared" si="2497"/>
        <v>0</v>
      </c>
      <c r="CX286" s="52">
        <f t="shared" si="2497"/>
        <v>0</v>
      </c>
      <c r="CY286" s="52">
        <f t="shared" si="2497"/>
        <v>0</v>
      </c>
      <c r="CZ286" s="52">
        <f t="shared" si="2497"/>
        <v>0</v>
      </c>
      <c r="DA286" s="52">
        <f t="shared" si="2497"/>
        <v>0</v>
      </c>
      <c r="DB286" s="52">
        <f t="shared" si="2497"/>
        <v>0</v>
      </c>
      <c r="DC286" s="52">
        <f t="shared" si="2497"/>
        <v>0</v>
      </c>
      <c r="DD286" s="52">
        <f t="shared" si="2497"/>
        <v>0</v>
      </c>
      <c r="DE286" s="52">
        <f t="shared" si="2497"/>
        <v>0</v>
      </c>
      <c r="DF286" s="52">
        <f t="shared" si="2497"/>
        <v>0</v>
      </c>
      <c r="DG286" s="52">
        <f t="shared" si="2497"/>
        <v>0</v>
      </c>
      <c r="DH286" s="53">
        <f t="shared" si="2497"/>
        <v>0</v>
      </c>
      <c r="DI286" s="52">
        <f t="shared" si="2497"/>
        <v>0</v>
      </c>
      <c r="DJ286" s="52">
        <f t="shared" si="2497"/>
        <v>0</v>
      </c>
      <c r="DK286" s="52">
        <f t="shared" si="2497"/>
        <v>0</v>
      </c>
      <c r="DL286" s="105">
        <f t="shared" si="2497"/>
        <v>0</v>
      </c>
      <c r="DM286" s="53">
        <f t="shared" si="2497"/>
        <v>0</v>
      </c>
      <c r="DN286" s="52">
        <f t="shared" si="2497"/>
        <v>0</v>
      </c>
      <c r="DO286" s="52">
        <f t="shared" si="2497"/>
        <v>0</v>
      </c>
      <c r="DP286" s="52">
        <f t="shared" si="2497"/>
        <v>0</v>
      </c>
      <c r="DQ286" s="52">
        <f t="shared" si="2497"/>
        <v>0</v>
      </c>
      <c r="DR286" s="52">
        <f t="shared" si="2497"/>
        <v>0</v>
      </c>
      <c r="DS286" s="52">
        <f t="shared" si="2497"/>
        <v>0</v>
      </c>
      <c r="DT286" s="52">
        <f t="shared" si="2497"/>
        <v>0</v>
      </c>
      <c r="DU286" s="52">
        <f t="shared" si="2497"/>
        <v>0</v>
      </c>
      <c r="DV286" s="52">
        <f t="shared" si="2497"/>
        <v>0</v>
      </c>
      <c r="DW286" s="52">
        <f t="shared" si="2497"/>
        <v>0</v>
      </c>
      <c r="DX286" s="53">
        <f t="shared" si="2497"/>
        <v>0</v>
      </c>
      <c r="DY286" s="52">
        <f t="shared" si="2497"/>
        <v>0</v>
      </c>
      <c r="DZ286" s="52">
        <f t="shared" si="2497"/>
        <v>0</v>
      </c>
      <c r="EA286" s="52">
        <f t="shared" si="2497"/>
        <v>0</v>
      </c>
      <c r="EB286" s="105">
        <f t="shared" si="2497"/>
        <v>0</v>
      </c>
      <c r="EC286" s="53">
        <f t="shared" si="2497"/>
        <v>0</v>
      </c>
      <c r="ED286" s="52">
        <f t="shared" si="2497"/>
        <v>0</v>
      </c>
      <c r="EE286" s="52">
        <f t="shared" si="2497"/>
        <v>0</v>
      </c>
      <c r="EF286" s="52">
        <f t="shared" si="2497"/>
        <v>0</v>
      </c>
      <c r="EG286" s="52">
        <f t="shared" si="2497"/>
        <v>0</v>
      </c>
      <c r="EH286" s="52">
        <f t="shared" si="2497"/>
        <v>0</v>
      </c>
      <c r="EI286" s="52">
        <f t="shared" si="2497"/>
        <v>0</v>
      </c>
      <c r="EJ286" s="52">
        <f t="shared" si="2497"/>
        <v>0</v>
      </c>
      <c r="EK286" s="52">
        <f t="shared" si="2497"/>
        <v>0</v>
      </c>
      <c r="EL286" s="52">
        <f t="shared" si="2497"/>
        <v>0</v>
      </c>
      <c r="EM286" s="52">
        <f t="shared" si="2497"/>
        <v>0</v>
      </c>
      <c r="EN286" s="53">
        <f t="shared" si="2497"/>
        <v>0</v>
      </c>
      <c r="EO286" s="52">
        <f t="shared" ref="EO286:GZ286" si="2498">EO287</f>
        <v>0</v>
      </c>
      <c r="EP286" s="52">
        <f t="shared" si="2498"/>
        <v>0</v>
      </c>
      <c r="EQ286" s="52">
        <f t="shared" si="2498"/>
        <v>0</v>
      </c>
      <c r="ER286" s="105">
        <f t="shared" si="2498"/>
        <v>0</v>
      </c>
      <c r="ES286" s="53">
        <f t="shared" si="2498"/>
        <v>0</v>
      </c>
      <c r="ET286" s="52">
        <f t="shared" si="2498"/>
        <v>0</v>
      </c>
      <c r="EU286" s="52">
        <f t="shared" si="2498"/>
        <v>0</v>
      </c>
      <c r="EV286" s="52">
        <f t="shared" si="2498"/>
        <v>0</v>
      </c>
      <c r="EW286" s="52">
        <f t="shared" si="2498"/>
        <v>0</v>
      </c>
      <c r="EX286" s="52">
        <f t="shared" si="2498"/>
        <v>0</v>
      </c>
      <c r="EY286" s="52">
        <f t="shared" si="2498"/>
        <v>0</v>
      </c>
      <c r="EZ286" s="52">
        <f t="shared" si="2498"/>
        <v>0</v>
      </c>
      <c r="FA286" s="52">
        <f t="shared" si="2498"/>
        <v>0</v>
      </c>
      <c r="FB286" s="52">
        <f t="shared" si="2498"/>
        <v>0</v>
      </c>
      <c r="FC286" s="52">
        <f t="shared" si="2498"/>
        <v>0</v>
      </c>
      <c r="FD286" s="53">
        <f t="shared" si="2498"/>
        <v>0</v>
      </c>
      <c r="FE286" s="52">
        <f t="shared" si="2498"/>
        <v>0</v>
      </c>
      <c r="FF286" s="52">
        <f t="shared" si="2498"/>
        <v>0</v>
      </c>
      <c r="FG286" s="52">
        <f t="shared" si="2498"/>
        <v>0</v>
      </c>
      <c r="FH286" s="105">
        <f t="shared" si="2498"/>
        <v>0</v>
      </c>
      <c r="FI286" s="53">
        <f t="shared" si="2498"/>
        <v>0</v>
      </c>
      <c r="FJ286" s="52">
        <f t="shared" si="2498"/>
        <v>0</v>
      </c>
      <c r="FK286" s="52">
        <f t="shared" si="2498"/>
        <v>0</v>
      </c>
      <c r="FL286" s="52">
        <f t="shared" si="2498"/>
        <v>0</v>
      </c>
      <c r="FM286" s="52">
        <f t="shared" si="2498"/>
        <v>0</v>
      </c>
      <c r="FN286" s="52">
        <f t="shared" si="2498"/>
        <v>0</v>
      </c>
      <c r="FO286" s="52">
        <f t="shared" si="2498"/>
        <v>0</v>
      </c>
      <c r="FP286" s="52">
        <f t="shared" si="2498"/>
        <v>0</v>
      </c>
      <c r="FQ286" s="52">
        <f t="shared" si="2498"/>
        <v>0</v>
      </c>
      <c r="FR286" s="52">
        <f t="shared" si="2498"/>
        <v>0</v>
      </c>
      <c r="FS286" s="52">
        <f t="shared" si="2498"/>
        <v>0</v>
      </c>
      <c r="FT286" s="53">
        <f t="shared" si="2498"/>
        <v>0</v>
      </c>
      <c r="FU286" s="52">
        <f t="shared" si="2498"/>
        <v>0</v>
      </c>
      <c r="FV286" s="52">
        <f t="shared" si="2498"/>
        <v>0</v>
      </c>
      <c r="FW286" s="52">
        <f t="shared" si="2498"/>
        <v>0</v>
      </c>
      <c r="FX286" s="105">
        <f t="shared" si="2498"/>
        <v>0</v>
      </c>
      <c r="FY286" s="53">
        <f t="shared" si="2498"/>
        <v>0</v>
      </c>
      <c r="FZ286" s="52">
        <f t="shared" si="2498"/>
        <v>0</v>
      </c>
      <c r="GA286" s="52">
        <f t="shared" si="2498"/>
        <v>0</v>
      </c>
      <c r="GB286" s="52">
        <f t="shared" si="2498"/>
        <v>0</v>
      </c>
      <c r="GC286" s="52">
        <f t="shared" si="2498"/>
        <v>0</v>
      </c>
      <c r="GD286" s="52">
        <f t="shared" si="2498"/>
        <v>0</v>
      </c>
      <c r="GE286" s="52">
        <f t="shared" si="2498"/>
        <v>0</v>
      </c>
      <c r="GF286" s="52">
        <f t="shared" si="2498"/>
        <v>0</v>
      </c>
      <c r="GG286" s="52">
        <f t="shared" si="2498"/>
        <v>0</v>
      </c>
      <c r="GH286" s="52">
        <f t="shared" si="2498"/>
        <v>0</v>
      </c>
      <c r="GI286" s="52">
        <f t="shared" si="2498"/>
        <v>0</v>
      </c>
      <c r="GJ286" s="53">
        <f t="shared" si="2498"/>
        <v>0</v>
      </c>
      <c r="GK286" s="52">
        <f t="shared" si="2498"/>
        <v>0</v>
      </c>
      <c r="GL286" s="52">
        <f t="shared" si="2498"/>
        <v>0</v>
      </c>
      <c r="GM286" s="52">
        <f t="shared" si="2498"/>
        <v>0</v>
      </c>
      <c r="GN286" s="105">
        <f t="shared" si="2498"/>
        <v>0</v>
      </c>
      <c r="GO286" s="53">
        <f t="shared" si="2498"/>
        <v>0</v>
      </c>
      <c r="GP286" s="52">
        <f t="shared" si="2498"/>
        <v>0</v>
      </c>
      <c r="GQ286" s="52">
        <f t="shared" si="2498"/>
        <v>0</v>
      </c>
      <c r="GR286" s="52">
        <f t="shared" si="2498"/>
        <v>0</v>
      </c>
      <c r="GS286" s="52">
        <f t="shared" si="2498"/>
        <v>0</v>
      </c>
      <c r="GT286" s="52">
        <f t="shared" si="2498"/>
        <v>0</v>
      </c>
      <c r="GU286" s="52">
        <f t="shared" si="2498"/>
        <v>0</v>
      </c>
      <c r="GV286" s="52">
        <f t="shared" si="2498"/>
        <v>0</v>
      </c>
      <c r="GW286" s="52">
        <f t="shared" si="2498"/>
        <v>0</v>
      </c>
      <c r="GX286" s="52">
        <f t="shared" si="2498"/>
        <v>0</v>
      </c>
      <c r="GY286" s="52">
        <f t="shared" si="2498"/>
        <v>0</v>
      </c>
      <c r="GZ286" s="53">
        <f t="shared" si="2498"/>
        <v>0</v>
      </c>
      <c r="HA286" s="52">
        <f t="shared" ref="HA286:JY286" si="2499">HA287</f>
        <v>0</v>
      </c>
      <c r="HB286" s="52">
        <f t="shared" si="2499"/>
        <v>0</v>
      </c>
      <c r="HC286" s="52">
        <f t="shared" si="2499"/>
        <v>0</v>
      </c>
      <c r="HD286" s="52">
        <f t="shared" si="2499"/>
        <v>0</v>
      </c>
      <c r="HE286" s="52">
        <f t="shared" si="2499"/>
        <v>0</v>
      </c>
      <c r="HF286" s="52">
        <f t="shared" si="2499"/>
        <v>0</v>
      </c>
      <c r="HG286" s="52">
        <f t="shared" si="2499"/>
        <v>0</v>
      </c>
      <c r="HH286" s="52">
        <f t="shared" si="2499"/>
        <v>0</v>
      </c>
      <c r="HI286" s="52">
        <f t="shared" si="2499"/>
        <v>0</v>
      </c>
      <c r="HJ286" s="52">
        <f t="shared" si="2499"/>
        <v>0</v>
      </c>
      <c r="HK286" s="52">
        <f t="shared" si="2499"/>
        <v>0</v>
      </c>
      <c r="HL286" s="52">
        <f t="shared" si="2499"/>
        <v>0</v>
      </c>
      <c r="HM286" s="52">
        <f t="shared" si="2499"/>
        <v>0</v>
      </c>
      <c r="HN286" s="105">
        <f t="shared" si="2499"/>
        <v>0</v>
      </c>
      <c r="HO286" s="132">
        <f t="shared" si="2499"/>
        <v>0</v>
      </c>
      <c r="HP286" s="148">
        <f t="shared" si="2499"/>
        <v>0</v>
      </c>
      <c r="HQ286" s="53">
        <f t="shared" si="2499"/>
        <v>0</v>
      </c>
      <c r="HR286" s="52">
        <f t="shared" si="2499"/>
        <v>0</v>
      </c>
      <c r="HS286" s="52">
        <f t="shared" si="2499"/>
        <v>0</v>
      </c>
      <c r="HT286" s="52">
        <f t="shared" si="2499"/>
        <v>0</v>
      </c>
      <c r="HU286" s="52">
        <f t="shared" si="2499"/>
        <v>0</v>
      </c>
      <c r="HV286" s="52">
        <f t="shared" si="2499"/>
        <v>0</v>
      </c>
      <c r="HW286" s="52">
        <f t="shared" si="2499"/>
        <v>0</v>
      </c>
      <c r="HX286" s="52">
        <f t="shared" si="2499"/>
        <v>0</v>
      </c>
      <c r="HY286" s="52">
        <f t="shared" si="2499"/>
        <v>0</v>
      </c>
      <c r="HZ286" s="52">
        <f t="shared" si="2499"/>
        <v>0</v>
      </c>
      <c r="IA286" s="52">
        <f t="shared" si="2499"/>
        <v>0</v>
      </c>
      <c r="IB286" s="53">
        <f t="shared" si="2499"/>
        <v>0</v>
      </c>
      <c r="IC286" s="52">
        <f t="shared" si="2499"/>
        <v>0</v>
      </c>
      <c r="ID286" s="52">
        <f t="shared" si="2499"/>
        <v>0</v>
      </c>
      <c r="IE286" s="52">
        <f t="shared" si="2499"/>
        <v>0</v>
      </c>
      <c r="IF286" s="105">
        <f t="shared" si="2499"/>
        <v>0</v>
      </c>
      <c r="IG286" s="53">
        <f t="shared" si="2499"/>
        <v>0</v>
      </c>
      <c r="IH286" s="52">
        <f t="shared" si="2499"/>
        <v>0</v>
      </c>
      <c r="II286" s="52">
        <f t="shared" si="2499"/>
        <v>0</v>
      </c>
      <c r="IJ286" s="52">
        <f t="shared" si="2499"/>
        <v>0</v>
      </c>
      <c r="IK286" s="52">
        <f t="shared" si="2499"/>
        <v>0</v>
      </c>
      <c r="IL286" s="52">
        <f t="shared" si="2499"/>
        <v>0</v>
      </c>
      <c r="IM286" s="52">
        <f t="shared" si="2499"/>
        <v>0</v>
      </c>
      <c r="IN286" s="52">
        <f t="shared" si="2499"/>
        <v>0</v>
      </c>
      <c r="IO286" s="52">
        <f t="shared" si="2499"/>
        <v>0</v>
      </c>
      <c r="IP286" s="52">
        <f t="shared" si="2499"/>
        <v>0</v>
      </c>
      <c r="IQ286" s="52">
        <f t="shared" si="2499"/>
        <v>0</v>
      </c>
      <c r="IR286" s="53">
        <f t="shared" si="2499"/>
        <v>0</v>
      </c>
      <c r="IS286" s="52">
        <f t="shared" si="2499"/>
        <v>0</v>
      </c>
      <c r="IT286" s="52">
        <f t="shared" si="2499"/>
        <v>0</v>
      </c>
      <c r="IU286" s="52">
        <f t="shared" si="2499"/>
        <v>0</v>
      </c>
      <c r="IV286" s="105">
        <f t="shared" si="2499"/>
        <v>0</v>
      </c>
      <c r="IW286" s="53">
        <f t="shared" si="2499"/>
        <v>0</v>
      </c>
      <c r="IX286" s="52">
        <f t="shared" si="2499"/>
        <v>0</v>
      </c>
      <c r="IY286" s="52">
        <f t="shared" si="2499"/>
        <v>0</v>
      </c>
      <c r="IZ286" s="52">
        <f t="shared" si="2499"/>
        <v>0</v>
      </c>
      <c r="JA286" s="52">
        <f t="shared" si="2499"/>
        <v>0</v>
      </c>
      <c r="JB286" s="52">
        <f t="shared" si="2499"/>
        <v>0</v>
      </c>
      <c r="JC286" s="52">
        <f t="shared" si="2499"/>
        <v>0</v>
      </c>
      <c r="JD286" s="52">
        <f t="shared" si="2499"/>
        <v>0</v>
      </c>
      <c r="JE286" s="52">
        <f t="shared" si="2499"/>
        <v>0</v>
      </c>
      <c r="JF286" s="52">
        <f t="shared" si="2499"/>
        <v>0</v>
      </c>
      <c r="JG286" s="52">
        <f t="shared" si="2499"/>
        <v>0</v>
      </c>
      <c r="JH286" s="53">
        <f t="shared" si="2499"/>
        <v>0</v>
      </c>
      <c r="JI286" s="52">
        <f t="shared" si="2499"/>
        <v>0</v>
      </c>
      <c r="JJ286" s="52">
        <f t="shared" si="2499"/>
        <v>0</v>
      </c>
      <c r="JK286" s="52">
        <f t="shared" si="2499"/>
        <v>0</v>
      </c>
      <c r="JL286" s="105">
        <f t="shared" si="2499"/>
        <v>0</v>
      </c>
      <c r="JM286" s="53">
        <f t="shared" si="2499"/>
        <v>0</v>
      </c>
      <c r="JN286" s="52">
        <f t="shared" si="2499"/>
        <v>0</v>
      </c>
      <c r="JO286" s="52">
        <f t="shared" si="2499"/>
        <v>0</v>
      </c>
      <c r="JP286" s="52">
        <f t="shared" si="2499"/>
        <v>0</v>
      </c>
      <c r="JQ286" s="52">
        <f t="shared" si="2499"/>
        <v>0</v>
      </c>
      <c r="JR286" s="52">
        <f t="shared" si="2499"/>
        <v>0</v>
      </c>
      <c r="JS286" s="52">
        <f t="shared" si="2499"/>
        <v>0</v>
      </c>
      <c r="JT286" s="52">
        <f t="shared" si="2499"/>
        <v>0</v>
      </c>
      <c r="JU286" s="52">
        <f t="shared" si="2499"/>
        <v>0</v>
      </c>
      <c r="JV286" s="52">
        <f t="shared" si="2499"/>
        <v>0</v>
      </c>
      <c r="JW286" s="52">
        <f t="shared" si="2499"/>
        <v>0</v>
      </c>
      <c r="JX286" s="53">
        <f t="shared" si="2499"/>
        <v>0</v>
      </c>
      <c r="JY286" s="52">
        <f t="shared" si="2499"/>
        <v>0</v>
      </c>
      <c r="JZ286" s="52">
        <f t="shared" ref="JZ286:MV286" si="2500">JZ287</f>
        <v>0</v>
      </c>
      <c r="KA286" s="52">
        <f t="shared" si="2500"/>
        <v>0</v>
      </c>
      <c r="KB286" s="105">
        <f t="shared" si="2500"/>
        <v>0</v>
      </c>
      <c r="KC286" s="53">
        <f t="shared" si="2500"/>
        <v>0</v>
      </c>
      <c r="KD286" s="52">
        <f t="shared" si="2500"/>
        <v>0</v>
      </c>
      <c r="KE286" s="52">
        <f t="shared" si="2500"/>
        <v>0</v>
      </c>
      <c r="KF286" s="52">
        <f t="shared" si="2500"/>
        <v>0</v>
      </c>
      <c r="KG286" s="52">
        <f t="shared" si="2500"/>
        <v>0</v>
      </c>
      <c r="KH286" s="52">
        <f t="shared" si="2500"/>
        <v>0</v>
      </c>
      <c r="KI286" s="52">
        <f t="shared" si="2500"/>
        <v>0</v>
      </c>
      <c r="KJ286" s="52">
        <f t="shared" si="2500"/>
        <v>0</v>
      </c>
      <c r="KK286" s="52">
        <f t="shared" si="2500"/>
        <v>0</v>
      </c>
      <c r="KL286" s="52">
        <f t="shared" si="2500"/>
        <v>0</v>
      </c>
      <c r="KM286" s="52">
        <f t="shared" si="2500"/>
        <v>0</v>
      </c>
      <c r="KN286" s="53">
        <f t="shared" si="2500"/>
        <v>0</v>
      </c>
      <c r="KO286" s="52">
        <f t="shared" si="2500"/>
        <v>0</v>
      </c>
      <c r="KP286" s="52">
        <f t="shared" si="2500"/>
        <v>0</v>
      </c>
      <c r="KQ286" s="52">
        <f t="shared" si="2500"/>
        <v>0</v>
      </c>
      <c r="KR286" s="52">
        <f t="shared" si="2500"/>
        <v>0</v>
      </c>
      <c r="KS286" s="52">
        <f t="shared" si="2500"/>
        <v>0</v>
      </c>
      <c r="KT286" s="52">
        <f t="shared" si="2500"/>
        <v>0</v>
      </c>
      <c r="KU286" s="52">
        <f t="shared" si="2500"/>
        <v>0</v>
      </c>
      <c r="KV286" s="52">
        <f t="shared" si="2500"/>
        <v>0</v>
      </c>
      <c r="KW286" s="52">
        <f t="shared" si="2500"/>
        <v>0</v>
      </c>
      <c r="KX286" s="52">
        <f t="shared" si="2500"/>
        <v>0</v>
      </c>
      <c r="KY286" s="52">
        <f t="shared" si="2500"/>
        <v>0</v>
      </c>
      <c r="KZ286" s="52">
        <f t="shared" si="2500"/>
        <v>0</v>
      </c>
      <c r="LA286" s="52">
        <f t="shared" si="2500"/>
        <v>0</v>
      </c>
      <c r="LB286" s="105">
        <f t="shared" si="2500"/>
        <v>0</v>
      </c>
      <c r="LC286" s="148">
        <f t="shared" si="2500"/>
        <v>0</v>
      </c>
      <c r="LD286" s="53">
        <f t="shared" si="2500"/>
        <v>0</v>
      </c>
      <c r="LE286" s="52">
        <f t="shared" si="2500"/>
        <v>0</v>
      </c>
      <c r="LF286" s="52">
        <f t="shared" si="2500"/>
        <v>0</v>
      </c>
      <c r="LG286" s="52">
        <f t="shared" si="2500"/>
        <v>0</v>
      </c>
      <c r="LH286" s="52">
        <f t="shared" si="2500"/>
        <v>0</v>
      </c>
      <c r="LI286" s="52">
        <f t="shared" si="2500"/>
        <v>0</v>
      </c>
      <c r="LJ286" s="52">
        <f t="shared" si="2500"/>
        <v>0</v>
      </c>
      <c r="LK286" s="52">
        <f t="shared" si="2500"/>
        <v>0</v>
      </c>
      <c r="LL286" s="52">
        <f t="shared" si="2500"/>
        <v>0</v>
      </c>
      <c r="LM286" s="52">
        <f t="shared" si="2500"/>
        <v>0</v>
      </c>
      <c r="LN286" s="52">
        <f t="shared" si="2500"/>
        <v>0</v>
      </c>
      <c r="LO286" s="53">
        <f t="shared" si="2500"/>
        <v>0</v>
      </c>
      <c r="LP286" s="52">
        <f t="shared" si="2500"/>
        <v>0</v>
      </c>
      <c r="LQ286" s="52">
        <f t="shared" si="2500"/>
        <v>0</v>
      </c>
      <c r="LR286" s="52">
        <f t="shared" si="2500"/>
        <v>0</v>
      </c>
      <c r="LS286" s="105">
        <f t="shared" si="2500"/>
        <v>0</v>
      </c>
      <c r="LT286" s="53">
        <f t="shared" si="2500"/>
        <v>0</v>
      </c>
      <c r="LU286" s="52">
        <f t="shared" si="2500"/>
        <v>0</v>
      </c>
      <c r="LV286" s="52">
        <f t="shared" si="2500"/>
        <v>0</v>
      </c>
      <c r="LW286" s="52">
        <f t="shared" si="2500"/>
        <v>0</v>
      </c>
      <c r="LX286" s="52">
        <f t="shared" si="2500"/>
        <v>0</v>
      </c>
      <c r="LY286" s="52">
        <f t="shared" si="2500"/>
        <v>0</v>
      </c>
      <c r="LZ286" s="52">
        <f t="shared" si="2500"/>
        <v>0</v>
      </c>
      <c r="MA286" s="52">
        <f t="shared" si="2500"/>
        <v>0</v>
      </c>
      <c r="MB286" s="52">
        <f t="shared" si="2500"/>
        <v>0</v>
      </c>
      <c r="MC286" s="52">
        <f t="shared" si="2500"/>
        <v>0</v>
      </c>
      <c r="MD286" s="52">
        <f t="shared" si="2500"/>
        <v>0</v>
      </c>
      <c r="ME286" s="53">
        <f t="shared" si="2500"/>
        <v>0</v>
      </c>
      <c r="MF286" s="52">
        <f t="shared" si="2500"/>
        <v>0</v>
      </c>
      <c r="MG286" s="52">
        <f t="shared" si="2500"/>
        <v>0</v>
      </c>
      <c r="MH286" s="52">
        <f t="shared" si="2500"/>
        <v>0</v>
      </c>
      <c r="MI286" s="105">
        <f t="shared" si="2500"/>
        <v>0</v>
      </c>
      <c r="MJ286" s="53">
        <f t="shared" si="2500"/>
        <v>0</v>
      </c>
      <c r="MK286" s="52">
        <f t="shared" si="2500"/>
        <v>0</v>
      </c>
      <c r="ML286" s="52">
        <f t="shared" si="2500"/>
        <v>0</v>
      </c>
      <c r="MM286" s="52">
        <f t="shared" si="2500"/>
        <v>0</v>
      </c>
      <c r="MN286" s="52">
        <f t="shared" si="2500"/>
        <v>0</v>
      </c>
      <c r="MO286" s="52">
        <f t="shared" si="2500"/>
        <v>0</v>
      </c>
      <c r="MP286" s="52">
        <f t="shared" si="2500"/>
        <v>0</v>
      </c>
      <c r="MQ286" s="52">
        <f t="shared" si="2500"/>
        <v>0</v>
      </c>
      <c r="MR286" s="52">
        <f t="shared" si="2500"/>
        <v>0</v>
      </c>
      <c r="MS286" s="52">
        <f t="shared" si="2500"/>
        <v>0</v>
      </c>
      <c r="MT286" s="52">
        <f t="shared" si="2500"/>
        <v>0</v>
      </c>
      <c r="MU286" s="53">
        <f t="shared" si="2500"/>
        <v>0</v>
      </c>
      <c r="MV286" s="52">
        <f t="shared" si="2500"/>
        <v>0</v>
      </c>
      <c r="MW286" s="52">
        <f t="shared" ref="MW286:PI286" si="2501">MW287</f>
        <v>0</v>
      </c>
      <c r="MX286" s="52">
        <f t="shared" si="2501"/>
        <v>0</v>
      </c>
      <c r="MY286" s="105">
        <f t="shared" si="2501"/>
        <v>0</v>
      </c>
      <c r="MZ286" s="53">
        <f t="shared" si="2501"/>
        <v>0</v>
      </c>
      <c r="NA286" s="52">
        <f t="shared" si="2501"/>
        <v>0</v>
      </c>
      <c r="NB286" s="52">
        <f t="shared" si="2501"/>
        <v>0</v>
      </c>
      <c r="NC286" s="52">
        <f t="shared" si="2501"/>
        <v>0</v>
      </c>
      <c r="ND286" s="52">
        <f t="shared" si="2501"/>
        <v>0</v>
      </c>
      <c r="NE286" s="52">
        <f t="shared" si="2501"/>
        <v>0</v>
      </c>
      <c r="NF286" s="52">
        <f t="shared" si="2501"/>
        <v>0</v>
      </c>
      <c r="NG286" s="52">
        <f t="shared" si="2501"/>
        <v>0</v>
      </c>
      <c r="NH286" s="52">
        <f t="shared" si="2501"/>
        <v>0</v>
      </c>
      <c r="NI286" s="52">
        <f t="shared" si="2501"/>
        <v>0</v>
      </c>
      <c r="NJ286" s="52">
        <f t="shared" si="2501"/>
        <v>0</v>
      </c>
      <c r="NK286" s="53">
        <f t="shared" si="2501"/>
        <v>0</v>
      </c>
      <c r="NL286" s="52">
        <f t="shared" si="2501"/>
        <v>0</v>
      </c>
      <c r="NM286" s="52">
        <f t="shared" si="2501"/>
        <v>0</v>
      </c>
      <c r="NN286" s="52">
        <f t="shared" si="2501"/>
        <v>0</v>
      </c>
      <c r="NO286" s="105">
        <f t="shared" si="2501"/>
        <v>0</v>
      </c>
      <c r="NP286" s="53">
        <f t="shared" si="2501"/>
        <v>0</v>
      </c>
      <c r="NQ286" s="52">
        <f t="shared" si="2501"/>
        <v>0</v>
      </c>
      <c r="NR286" s="52">
        <f t="shared" si="2501"/>
        <v>0</v>
      </c>
      <c r="NS286" s="52">
        <f t="shared" si="2501"/>
        <v>0</v>
      </c>
      <c r="NT286" s="52">
        <f t="shared" si="2501"/>
        <v>0</v>
      </c>
      <c r="NU286" s="52">
        <f t="shared" si="2501"/>
        <v>0</v>
      </c>
      <c r="NV286" s="52">
        <f t="shared" si="2501"/>
        <v>0</v>
      </c>
      <c r="NW286" s="52">
        <f t="shared" si="2501"/>
        <v>0</v>
      </c>
      <c r="NX286" s="52">
        <f t="shared" si="2501"/>
        <v>0</v>
      </c>
      <c r="NY286" s="52">
        <f t="shared" si="2501"/>
        <v>0</v>
      </c>
      <c r="NZ286" s="52">
        <f t="shared" si="2501"/>
        <v>0</v>
      </c>
      <c r="OA286" s="53">
        <f t="shared" si="2501"/>
        <v>0</v>
      </c>
      <c r="OB286" s="52">
        <f t="shared" si="2501"/>
        <v>0</v>
      </c>
      <c r="OC286" s="52">
        <f t="shared" si="2501"/>
        <v>0</v>
      </c>
      <c r="OD286" s="52">
        <f t="shared" si="2501"/>
        <v>0</v>
      </c>
      <c r="OE286" s="105">
        <f t="shared" si="2501"/>
        <v>0</v>
      </c>
      <c r="OF286" s="53">
        <f t="shared" si="2501"/>
        <v>0</v>
      </c>
      <c r="OG286" s="52">
        <f t="shared" si="2501"/>
        <v>0</v>
      </c>
      <c r="OH286" s="52">
        <f t="shared" si="2501"/>
        <v>0</v>
      </c>
      <c r="OI286" s="52">
        <f t="shared" si="2501"/>
        <v>0</v>
      </c>
      <c r="OJ286" s="52">
        <f t="shared" si="2501"/>
        <v>0</v>
      </c>
      <c r="OK286" s="52">
        <f t="shared" si="2501"/>
        <v>0</v>
      </c>
      <c r="OL286" s="52">
        <f t="shared" si="2501"/>
        <v>0</v>
      </c>
      <c r="OM286" s="52">
        <f t="shared" si="2501"/>
        <v>0</v>
      </c>
      <c r="ON286" s="52">
        <f t="shared" si="2501"/>
        <v>0</v>
      </c>
      <c r="OO286" s="52">
        <f t="shared" si="2501"/>
        <v>0</v>
      </c>
      <c r="OP286" s="52">
        <f t="shared" si="2501"/>
        <v>0</v>
      </c>
      <c r="OQ286" s="53">
        <f t="shared" si="2501"/>
        <v>0</v>
      </c>
      <c r="OR286" s="52">
        <f t="shared" si="2501"/>
        <v>0</v>
      </c>
      <c r="OS286" s="52">
        <f t="shared" si="2501"/>
        <v>0</v>
      </c>
      <c r="OT286" s="52">
        <f t="shared" si="2501"/>
        <v>0</v>
      </c>
      <c r="OU286" s="105">
        <f t="shared" si="2501"/>
        <v>0</v>
      </c>
      <c r="OV286" s="53">
        <f t="shared" si="2501"/>
        <v>0</v>
      </c>
      <c r="OW286" s="52">
        <f t="shared" si="2501"/>
        <v>0</v>
      </c>
      <c r="OX286" s="52">
        <f t="shared" si="2501"/>
        <v>0</v>
      </c>
      <c r="OY286" s="52">
        <f t="shared" si="2501"/>
        <v>0</v>
      </c>
      <c r="OZ286" s="52">
        <f t="shared" si="2501"/>
        <v>0</v>
      </c>
      <c r="PA286" s="52">
        <f t="shared" si="2501"/>
        <v>0</v>
      </c>
      <c r="PB286" s="52">
        <f t="shared" si="2501"/>
        <v>0</v>
      </c>
      <c r="PC286" s="52">
        <f t="shared" si="2501"/>
        <v>0</v>
      </c>
      <c r="PD286" s="52">
        <f t="shared" si="2501"/>
        <v>0</v>
      </c>
      <c r="PE286" s="52">
        <f t="shared" si="2501"/>
        <v>0</v>
      </c>
      <c r="PF286" s="52">
        <f t="shared" si="2501"/>
        <v>0</v>
      </c>
      <c r="PG286" s="53">
        <f t="shared" si="2501"/>
        <v>0</v>
      </c>
      <c r="PH286" s="52">
        <f t="shared" si="2501"/>
        <v>0</v>
      </c>
      <c r="PI286" s="52">
        <f t="shared" si="2501"/>
        <v>0</v>
      </c>
      <c r="PJ286" s="52">
        <f t="shared" ref="PJ286:SR286" si="2502">PJ287</f>
        <v>0</v>
      </c>
      <c r="PK286" s="105">
        <f t="shared" si="2502"/>
        <v>0</v>
      </c>
      <c r="PL286" s="53">
        <f t="shared" si="2502"/>
        <v>0</v>
      </c>
      <c r="PM286" s="52">
        <f t="shared" si="2502"/>
        <v>0</v>
      </c>
      <c r="PN286" s="52">
        <f t="shared" si="2502"/>
        <v>0</v>
      </c>
      <c r="PO286" s="52">
        <f t="shared" si="2502"/>
        <v>0</v>
      </c>
      <c r="PP286" s="52">
        <f t="shared" si="2502"/>
        <v>0</v>
      </c>
      <c r="PQ286" s="52">
        <f t="shared" si="2502"/>
        <v>0</v>
      </c>
      <c r="PR286" s="52">
        <f t="shared" si="2502"/>
        <v>0</v>
      </c>
      <c r="PS286" s="52">
        <f t="shared" si="2502"/>
        <v>0</v>
      </c>
      <c r="PT286" s="52">
        <f t="shared" si="2502"/>
        <v>0</v>
      </c>
      <c r="PU286" s="52">
        <f t="shared" si="2502"/>
        <v>0</v>
      </c>
      <c r="PV286" s="52">
        <f t="shared" si="2502"/>
        <v>0</v>
      </c>
      <c r="PW286" s="53">
        <f t="shared" si="2502"/>
        <v>0</v>
      </c>
      <c r="PX286" s="52">
        <f t="shared" si="2502"/>
        <v>0</v>
      </c>
      <c r="PY286" s="52">
        <f t="shared" si="2502"/>
        <v>0</v>
      </c>
      <c r="PZ286" s="52">
        <f t="shared" si="2502"/>
        <v>0</v>
      </c>
      <c r="QA286" s="105">
        <f t="shared" si="2502"/>
        <v>0</v>
      </c>
      <c r="QB286" s="53">
        <f t="shared" si="2502"/>
        <v>0</v>
      </c>
      <c r="QC286" s="52">
        <f t="shared" si="2502"/>
        <v>0</v>
      </c>
      <c r="QD286" s="52">
        <f t="shared" si="2502"/>
        <v>0</v>
      </c>
      <c r="QE286" s="52">
        <f t="shared" si="2502"/>
        <v>0</v>
      </c>
      <c r="QF286" s="52">
        <f t="shared" si="2502"/>
        <v>0</v>
      </c>
      <c r="QG286" s="52">
        <f t="shared" si="2502"/>
        <v>0</v>
      </c>
      <c r="QH286" s="52">
        <f t="shared" si="2502"/>
        <v>0</v>
      </c>
      <c r="QI286" s="52">
        <f t="shared" si="2502"/>
        <v>0</v>
      </c>
      <c r="QJ286" s="52">
        <f t="shared" si="2502"/>
        <v>0</v>
      </c>
      <c r="QK286" s="52">
        <f t="shared" si="2502"/>
        <v>0</v>
      </c>
      <c r="QL286" s="52">
        <f t="shared" si="2502"/>
        <v>0</v>
      </c>
      <c r="QM286" s="53">
        <f t="shared" si="2502"/>
        <v>0</v>
      </c>
      <c r="QN286" s="52">
        <f t="shared" si="2502"/>
        <v>0</v>
      </c>
      <c r="QO286" s="52">
        <f t="shared" si="2502"/>
        <v>0</v>
      </c>
      <c r="QP286" s="52">
        <f t="shared" si="2502"/>
        <v>0</v>
      </c>
      <c r="QQ286" s="105">
        <f t="shared" si="2502"/>
        <v>0</v>
      </c>
      <c r="QR286" s="53">
        <f t="shared" si="2502"/>
        <v>0</v>
      </c>
      <c r="QS286" s="52">
        <f t="shared" si="2502"/>
        <v>0</v>
      </c>
      <c r="QT286" s="52">
        <f t="shared" si="2502"/>
        <v>0</v>
      </c>
      <c r="QU286" s="52">
        <f t="shared" si="2502"/>
        <v>0</v>
      </c>
      <c r="QV286" s="52">
        <f t="shared" si="2502"/>
        <v>0</v>
      </c>
      <c r="QW286" s="52">
        <f t="shared" si="2502"/>
        <v>0</v>
      </c>
      <c r="QX286" s="52">
        <f t="shared" si="2502"/>
        <v>0</v>
      </c>
      <c r="QY286" s="52">
        <f t="shared" si="2502"/>
        <v>0</v>
      </c>
      <c r="QZ286" s="52">
        <f t="shared" si="2502"/>
        <v>0</v>
      </c>
      <c r="RA286" s="52">
        <f t="shared" si="2502"/>
        <v>0</v>
      </c>
      <c r="RB286" s="52">
        <f t="shared" si="2502"/>
        <v>0</v>
      </c>
      <c r="RC286" s="53">
        <f t="shared" si="2502"/>
        <v>0</v>
      </c>
      <c r="RD286" s="52">
        <f t="shared" si="2502"/>
        <v>0</v>
      </c>
      <c r="RE286" s="52">
        <f t="shared" si="2502"/>
        <v>0</v>
      </c>
      <c r="RF286" s="52">
        <f t="shared" si="2502"/>
        <v>0</v>
      </c>
      <c r="RG286" s="52">
        <f t="shared" si="2502"/>
        <v>0</v>
      </c>
      <c r="RH286" s="52">
        <f t="shared" si="2502"/>
        <v>0</v>
      </c>
      <c r="RI286" s="52">
        <f t="shared" si="2502"/>
        <v>0</v>
      </c>
      <c r="RJ286" s="52">
        <f t="shared" si="2502"/>
        <v>0</v>
      </c>
      <c r="RK286" s="52">
        <f t="shared" si="2502"/>
        <v>0</v>
      </c>
      <c r="RL286" s="52">
        <f t="shared" si="2502"/>
        <v>0</v>
      </c>
      <c r="RM286" s="52">
        <f t="shared" si="2502"/>
        <v>0</v>
      </c>
      <c r="RN286" s="52">
        <f t="shared" si="2502"/>
        <v>0</v>
      </c>
      <c r="RO286" s="52">
        <f t="shared" si="2502"/>
        <v>0</v>
      </c>
      <c r="RP286" s="52">
        <f t="shared" si="2502"/>
        <v>0</v>
      </c>
      <c r="RQ286" s="105">
        <f t="shared" si="2502"/>
        <v>0</v>
      </c>
      <c r="RR286" s="148">
        <f t="shared" si="2502"/>
        <v>0</v>
      </c>
      <c r="RS286" s="53">
        <f t="shared" si="2502"/>
        <v>0</v>
      </c>
      <c r="RT286" s="52">
        <f t="shared" si="2502"/>
        <v>0</v>
      </c>
      <c r="RU286" s="52">
        <f t="shared" si="2502"/>
        <v>0</v>
      </c>
      <c r="RV286" s="52">
        <f t="shared" si="2502"/>
        <v>0</v>
      </c>
      <c r="RW286" s="52">
        <f t="shared" si="2502"/>
        <v>0</v>
      </c>
      <c r="RX286" s="52">
        <f t="shared" si="2502"/>
        <v>0</v>
      </c>
      <c r="RY286" s="52">
        <f t="shared" si="2502"/>
        <v>0</v>
      </c>
      <c r="RZ286" s="52">
        <f t="shared" si="2502"/>
        <v>0</v>
      </c>
      <c r="SA286" s="52">
        <f t="shared" si="2502"/>
        <v>0</v>
      </c>
      <c r="SB286" s="52">
        <f t="shared" si="2502"/>
        <v>0</v>
      </c>
      <c r="SC286" s="52">
        <f t="shared" si="2502"/>
        <v>0</v>
      </c>
      <c r="SD286" s="53">
        <f t="shared" si="2502"/>
        <v>0</v>
      </c>
      <c r="SE286" s="52">
        <f t="shared" si="2502"/>
        <v>0</v>
      </c>
      <c r="SF286" s="52">
        <f t="shared" si="2502"/>
        <v>0</v>
      </c>
      <c r="SG286" s="52">
        <f t="shared" si="2502"/>
        <v>0</v>
      </c>
      <c r="SH286" s="105">
        <f t="shared" si="2502"/>
        <v>0</v>
      </c>
      <c r="SI286" s="53">
        <f t="shared" si="2502"/>
        <v>0</v>
      </c>
      <c r="SJ286" s="52">
        <f t="shared" si="2502"/>
        <v>0</v>
      </c>
      <c r="SK286" s="52">
        <f t="shared" si="2502"/>
        <v>0</v>
      </c>
      <c r="SL286" s="52">
        <f t="shared" si="2502"/>
        <v>0</v>
      </c>
      <c r="SM286" s="52">
        <f t="shared" si="2502"/>
        <v>0</v>
      </c>
      <c r="SN286" s="52">
        <f t="shared" si="2502"/>
        <v>0</v>
      </c>
      <c r="SO286" s="52">
        <f t="shared" si="2502"/>
        <v>0</v>
      </c>
      <c r="SP286" s="52">
        <f t="shared" si="2502"/>
        <v>0</v>
      </c>
      <c r="SQ286" s="52">
        <f t="shared" si="2502"/>
        <v>0</v>
      </c>
      <c r="SR286" s="52">
        <f t="shared" si="2502"/>
        <v>0</v>
      </c>
      <c r="SS286" s="52">
        <f t="shared" ref="SS286:VD286" si="2503">SS287</f>
        <v>0</v>
      </c>
      <c r="ST286" s="53">
        <f t="shared" si="2503"/>
        <v>0</v>
      </c>
      <c r="SU286" s="52">
        <f t="shared" si="2503"/>
        <v>0</v>
      </c>
      <c r="SV286" s="52">
        <f t="shared" si="2503"/>
        <v>0</v>
      </c>
      <c r="SW286" s="52">
        <f t="shared" si="2503"/>
        <v>0</v>
      </c>
      <c r="SX286" s="105">
        <f t="shared" si="2503"/>
        <v>0</v>
      </c>
      <c r="SY286" s="53">
        <f t="shared" si="2503"/>
        <v>0</v>
      </c>
      <c r="SZ286" s="52">
        <f t="shared" si="2503"/>
        <v>0</v>
      </c>
      <c r="TA286" s="52">
        <f t="shared" si="2503"/>
        <v>0</v>
      </c>
      <c r="TB286" s="52">
        <f t="shared" si="2503"/>
        <v>0</v>
      </c>
      <c r="TC286" s="52">
        <f t="shared" si="2503"/>
        <v>0</v>
      </c>
      <c r="TD286" s="52">
        <f t="shared" si="2503"/>
        <v>0</v>
      </c>
      <c r="TE286" s="52">
        <f t="shared" si="2503"/>
        <v>0</v>
      </c>
      <c r="TF286" s="52">
        <f t="shared" si="2503"/>
        <v>0</v>
      </c>
      <c r="TG286" s="52">
        <f t="shared" si="2503"/>
        <v>0</v>
      </c>
      <c r="TH286" s="52">
        <f t="shared" si="2503"/>
        <v>0</v>
      </c>
      <c r="TI286" s="52">
        <f t="shared" si="2503"/>
        <v>0</v>
      </c>
      <c r="TJ286" s="53">
        <f t="shared" si="2503"/>
        <v>0</v>
      </c>
      <c r="TK286" s="52">
        <f t="shared" si="2503"/>
        <v>0</v>
      </c>
      <c r="TL286" s="52">
        <f t="shared" si="2503"/>
        <v>0</v>
      </c>
      <c r="TM286" s="52">
        <f t="shared" si="2503"/>
        <v>0</v>
      </c>
      <c r="TN286" s="105">
        <f t="shared" si="2503"/>
        <v>0</v>
      </c>
      <c r="TO286" s="53">
        <f t="shared" si="2503"/>
        <v>0</v>
      </c>
      <c r="TP286" s="52">
        <f t="shared" si="2503"/>
        <v>0</v>
      </c>
      <c r="TQ286" s="52">
        <f t="shared" si="2503"/>
        <v>0</v>
      </c>
      <c r="TR286" s="52">
        <f t="shared" si="2503"/>
        <v>0</v>
      </c>
      <c r="TS286" s="52">
        <f t="shared" si="2503"/>
        <v>0</v>
      </c>
      <c r="TT286" s="52">
        <f t="shared" si="2503"/>
        <v>0</v>
      </c>
      <c r="TU286" s="52">
        <f t="shared" si="2503"/>
        <v>0</v>
      </c>
      <c r="TV286" s="52">
        <f t="shared" si="2503"/>
        <v>0</v>
      </c>
      <c r="TW286" s="52">
        <f t="shared" si="2503"/>
        <v>0</v>
      </c>
      <c r="TX286" s="52">
        <f t="shared" si="2503"/>
        <v>0</v>
      </c>
      <c r="TY286" s="52">
        <f t="shared" si="2503"/>
        <v>0</v>
      </c>
      <c r="TZ286" s="53">
        <f t="shared" si="2503"/>
        <v>0</v>
      </c>
      <c r="UA286" s="52">
        <f t="shared" si="2503"/>
        <v>0</v>
      </c>
      <c r="UB286" s="52">
        <f t="shared" si="2503"/>
        <v>0</v>
      </c>
      <c r="UC286" s="52">
        <f t="shared" si="2503"/>
        <v>0</v>
      </c>
      <c r="UD286" s="105">
        <f t="shared" si="2503"/>
        <v>0</v>
      </c>
      <c r="UE286" s="53">
        <f t="shared" si="2503"/>
        <v>0</v>
      </c>
      <c r="UF286" s="52">
        <f t="shared" si="2503"/>
        <v>0</v>
      </c>
      <c r="UG286" s="52">
        <f t="shared" si="2503"/>
        <v>0</v>
      </c>
      <c r="UH286" s="52">
        <f t="shared" si="2503"/>
        <v>0</v>
      </c>
      <c r="UI286" s="52">
        <f t="shared" si="2503"/>
        <v>0</v>
      </c>
      <c r="UJ286" s="52">
        <f t="shared" si="2503"/>
        <v>0</v>
      </c>
      <c r="UK286" s="52">
        <f t="shared" si="2503"/>
        <v>0</v>
      </c>
      <c r="UL286" s="52">
        <f t="shared" si="2503"/>
        <v>0</v>
      </c>
      <c r="UM286" s="52">
        <f t="shared" si="2503"/>
        <v>0</v>
      </c>
      <c r="UN286" s="52">
        <f t="shared" si="2503"/>
        <v>0</v>
      </c>
      <c r="UO286" s="52">
        <f t="shared" si="2503"/>
        <v>0</v>
      </c>
      <c r="UP286" s="53">
        <f t="shared" si="2503"/>
        <v>0</v>
      </c>
      <c r="UQ286" s="52">
        <f t="shared" si="2503"/>
        <v>0</v>
      </c>
      <c r="UR286" s="52">
        <f t="shared" si="2503"/>
        <v>0</v>
      </c>
      <c r="US286" s="52">
        <f t="shared" si="2503"/>
        <v>0</v>
      </c>
      <c r="UT286" s="52">
        <f t="shared" si="2503"/>
        <v>0</v>
      </c>
      <c r="UU286" s="52">
        <f t="shared" si="2503"/>
        <v>0</v>
      </c>
      <c r="UV286" s="52">
        <f t="shared" si="2503"/>
        <v>0</v>
      </c>
      <c r="UW286" s="52">
        <f t="shared" si="2503"/>
        <v>0</v>
      </c>
      <c r="UX286" s="52">
        <f t="shared" si="2503"/>
        <v>0</v>
      </c>
      <c r="UY286" s="52">
        <f t="shared" si="2503"/>
        <v>0</v>
      </c>
      <c r="UZ286" s="52">
        <f t="shared" si="2503"/>
        <v>0</v>
      </c>
      <c r="VA286" s="52">
        <f t="shared" si="2503"/>
        <v>0</v>
      </c>
      <c r="VB286" s="52">
        <f t="shared" si="2503"/>
        <v>0</v>
      </c>
      <c r="VC286" s="52">
        <f t="shared" si="2503"/>
        <v>0</v>
      </c>
      <c r="VD286" s="105">
        <f t="shared" si="2503"/>
        <v>0</v>
      </c>
      <c r="VE286" s="14" t="str">
        <f t="shared" si="2267"/>
        <v>-</v>
      </c>
    </row>
    <row r="287" spans="1:577" ht="20.149999999999999" customHeight="1">
      <c r="A287" s="15">
        <v>63</v>
      </c>
      <c r="B287" s="15"/>
      <c r="C287" s="16"/>
      <c r="D287" s="17" t="s">
        <v>264</v>
      </c>
      <c r="E287" s="185">
        <f t="shared" ref="E287:BP287" si="2504">E288+E290+E295+E299+E301+E305+E310+E312</f>
        <v>0</v>
      </c>
      <c r="F287" s="186">
        <f t="shared" si="2504"/>
        <v>0</v>
      </c>
      <c r="G287" s="186">
        <f t="shared" si="2504"/>
        <v>0</v>
      </c>
      <c r="H287" s="187">
        <f t="shared" si="2504"/>
        <v>0</v>
      </c>
      <c r="I287" s="225">
        <f t="shared" si="2504"/>
        <v>0</v>
      </c>
      <c r="J287" s="186">
        <f t="shared" si="2504"/>
        <v>0</v>
      </c>
      <c r="K287" s="55">
        <f t="shared" si="2504"/>
        <v>0</v>
      </c>
      <c r="L287" s="54">
        <f t="shared" si="2504"/>
        <v>0</v>
      </c>
      <c r="M287" s="54">
        <f t="shared" si="2504"/>
        <v>0</v>
      </c>
      <c r="N287" s="54">
        <f t="shared" si="2504"/>
        <v>0</v>
      </c>
      <c r="O287" s="54">
        <f t="shared" si="2504"/>
        <v>0</v>
      </c>
      <c r="P287" s="54">
        <f t="shared" si="2504"/>
        <v>0</v>
      </c>
      <c r="Q287" s="54">
        <f t="shared" si="2504"/>
        <v>0</v>
      </c>
      <c r="R287" s="54">
        <f t="shared" si="2504"/>
        <v>0</v>
      </c>
      <c r="S287" s="54">
        <f t="shared" si="2504"/>
        <v>0</v>
      </c>
      <c r="T287" s="54">
        <f t="shared" si="2504"/>
        <v>0</v>
      </c>
      <c r="U287" s="55">
        <f t="shared" si="2504"/>
        <v>0</v>
      </c>
      <c r="V287" s="54">
        <f t="shared" si="2504"/>
        <v>0</v>
      </c>
      <c r="W287" s="54">
        <f t="shared" si="2504"/>
        <v>0</v>
      </c>
      <c r="X287" s="54">
        <f t="shared" si="2504"/>
        <v>0</v>
      </c>
      <c r="Y287" s="106">
        <f t="shared" si="2504"/>
        <v>0</v>
      </c>
      <c r="Z287" s="55">
        <f t="shared" si="2504"/>
        <v>0</v>
      </c>
      <c r="AA287" s="54">
        <f t="shared" si="2504"/>
        <v>0</v>
      </c>
      <c r="AB287" s="54">
        <f t="shared" si="2504"/>
        <v>0</v>
      </c>
      <c r="AC287" s="54">
        <f t="shared" si="2504"/>
        <v>0</v>
      </c>
      <c r="AD287" s="54">
        <f t="shared" si="2504"/>
        <v>0</v>
      </c>
      <c r="AE287" s="54">
        <f t="shared" si="2504"/>
        <v>0</v>
      </c>
      <c r="AF287" s="54">
        <f t="shared" si="2504"/>
        <v>0</v>
      </c>
      <c r="AG287" s="54">
        <f t="shared" si="2504"/>
        <v>0</v>
      </c>
      <c r="AH287" s="54">
        <f t="shared" si="2504"/>
        <v>0</v>
      </c>
      <c r="AI287" s="54">
        <f t="shared" si="2504"/>
        <v>0</v>
      </c>
      <c r="AJ287" s="54">
        <f t="shared" si="2504"/>
        <v>0</v>
      </c>
      <c r="AK287" s="55">
        <f t="shared" si="2504"/>
        <v>0</v>
      </c>
      <c r="AL287" s="54">
        <f t="shared" si="2504"/>
        <v>0</v>
      </c>
      <c r="AM287" s="54">
        <f t="shared" si="2504"/>
        <v>0</v>
      </c>
      <c r="AN287" s="54">
        <f t="shared" si="2504"/>
        <v>0</v>
      </c>
      <c r="AO287" s="106">
        <f t="shared" si="2504"/>
        <v>0</v>
      </c>
      <c r="AP287" s="55">
        <f t="shared" si="2504"/>
        <v>0</v>
      </c>
      <c r="AQ287" s="54">
        <f t="shared" si="2504"/>
        <v>0</v>
      </c>
      <c r="AR287" s="54">
        <f t="shared" si="2504"/>
        <v>0</v>
      </c>
      <c r="AS287" s="54">
        <f t="shared" si="2504"/>
        <v>0</v>
      </c>
      <c r="AT287" s="54">
        <f t="shared" si="2504"/>
        <v>0</v>
      </c>
      <c r="AU287" s="54">
        <f t="shared" si="2504"/>
        <v>0</v>
      </c>
      <c r="AV287" s="54">
        <f t="shared" si="2504"/>
        <v>0</v>
      </c>
      <c r="AW287" s="54">
        <f t="shared" si="2504"/>
        <v>0</v>
      </c>
      <c r="AX287" s="54">
        <f t="shared" si="2504"/>
        <v>0</v>
      </c>
      <c r="AY287" s="54">
        <f t="shared" si="2504"/>
        <v>0</v>
      </c>
      <c r="AZ287" s="54">
        <f t="shared" si="2504"/>
        <v>0</v>
      </c>
      <c r="BA287" s="55">
        <f t="shared" si="2504"/>
        <v>0</v>
      </c>
      <c r="BB287" s="54">
        <f t="shared" si="2504"/>
        <v>0</v>
      </c>
      <c r="BC287" s="54">
        <f t="shared" si="2504"/>
        <v>0</v>
      </c>
      <c r="BD287" s="54">
        <f t="shared" si="2504"/>
        <v>0</v>
      </c>
      <c r="BE287" s="106">
        <f t="shared" si="2504"/>
        <v>0</v>
      </c>
      <c r="BF287" s="55">
        <f t="shared" si="2504"/>
        <v>0</v>
      </c>
      <c r="BG287" s="54">
        <f t="shared" si="2504"/>
        <v>0</v>
      </c>
      <c r="BH287" s="54">
        <f t="shared" si="2504"/>
        <v>0</v>
      </c>
      <c r="BI287" s="54">
        <f t="shared" si="2504"/>
        <v>0</v>
      </c>
      <c r="BJ287" s="54">
        <f t="shared" si="2504"/>
        <v>0</v>
      </c>
      <c r="BK287" s="54">
        <f t="shared" si="2504"/>
        <v>0</v>
      </c>
      <c r="BL287" s="54">
        <f t="shared" si="2504"/>
        <v>0</v>
      </c>
      <c r="BM287" s="54">
        <f t="shared" si="2504"/>
        <v>0</v>
      </c>
      <c r="BN287" s="54">
        <f t="shared" si="2504"/>
        <v>0</v>
      </c>
      <c r="BO287" s="54">
        <f t="shared" si="2504"/>
        <v>0</v>
      </c>
      <c r="BP287" s="54">
        <f t="shared" si="2504"/>
        <v>0</v>
      </c>
      <c r="BQ287" s="55">
        <f t="shared" ref="BQ287:EM287" si="2505">BQ288+BQ290+BQ295+BQ299+BQ301+BQ305+BQ310+BQ312</f>
        <v>0</v>
      </c>
      <c r="BR287" s="54">
        <f t="shared" si="2505"/>
        <v>0</v>
      </c>
      <c r="BS287" s="54">
        <f t="shared" si="2505"/>
        <v>0</v>
      </c>
      <c r="BT287" s="54">
        <f t="shared" si="2505"/>
        <v>0</v>
      </c>
      <c r="BU287" s="106">
        <f t="shared" si="2505"/>
        <v>0</v>
      </c>
      <c r="BV287" s="55">
        <f t="shared" si="2505"/>
        <v>0</v>
      </c>
      <c r="BW287" s="54">
        <f t="shared" si="2505"/>
        <v>0</v>
      </c>
      <c r="BX287" s="54">
        <f t="shared" si="2505"/>
        <v>0</v>
      </c>
      <c r="BY287" s="54">
        <f t="shared" si="2505"/>
        <v>0</v>
      </c>
      <c r="BZ287" s="54">
        <f t="shared" si="2505"/>
        <v>0</v>
      </c>
      <c r="CA287" s="54">
        <f t="shared" si="2505"/>
        <v>0</v>
      </c>
      <c r="CB287" s="54">
        <f t="shared" si="2505"/>
        <v>0</v>
      </c>
      <c r="CC287" s="54">
        <f t="shared" si="2505"/>
        <v>0</v>
      </c>
      <c r="CD287" s="54">
        <f t="shared" si="2505"/>
        <v>0</v>
      </c>
      <c r="CE287" s="54">
        <f t="shared" si="2505"/>
        <v>0</v>
      </c>
      <c r="CF287" s="54">
        <f t="shared" si="2505"/>
        <v>0</v>
      </c>
      <c r="CG287" s="55">
        <f t="shared" si="2505"/>
        <v>0</v>
      </c>
      <c r="CH287" s="54">
        <f t="shared" si="2505"/>
        <v>0</v>
      </c>
      <c r="CI287" s="54">
        <f t="shared" si="2505"/>
        <v>0</v>
      </c>
      <c r="CJ287" s="54">
        <f t="shared" si="2505"/>
        <v>0</v>
      </c>
      <c r="CK287" s="54">
        <f t="shared" si="2505"/>
        <v>0</v>
      </c>
      <c r="CL287" s="54">
        <f t="shared" si="2505"/>
        <v>0</v>
      </c>
      <c r="CM287" s="54">
        <f t="shared" si="2505"/>
        <v>0</v>
      </c>
      <c r="CN287" s="54">
        <f t="shared" si="2505"/>
        <v>0</v>
      </c>
      <c r="CO287" s="54">
        <f t="shared" si="2505"/>
        <v>0</v>
      </c>
      <c r="CP287" s="54">
        <f t="shared" si="2505"/>
        <v>0</v>
      </c>
      <c r="CQ287" s="54">
        <f t="shared" si="2505"/>
        <v>0</v>
      </c>
      <c r="CR287" s="54">
        <f t="shared" si="2505"/>
        <v>0</v>
      </c>
      <c r="CS287" s="54">
        <f t="shared" si="2505"/>
        <v>0</v>
      </c>
      <c r="CT287" s="54">
        <f t="shared" si="2505"/>
        <v>0</v>
      </c>
      <c r="CU287" s="106">
        <f t="shared" si="2505"/>
        <v>0</v>
      </c>
      <c r="CV287" s="149">
        <f t="shared" si="2505"/>
        <v>0</v>
      </c>
      <c r="CW287" s="55">
        <f t="shared" si="2505"/>
        <v>0</v>
      </c>
      <c r="CX287" s="54">
        <f t="shared" si="2505"/>
        <v>0</v>
      </c>
      <c r="CY287" s="54">
        <f t="shared" si="2505"/>
        <v>0</v>
      </c>
      <c r="CZ287" s="54">
        <f t="shared" si="2505"/>
        <v>0</v>
      </c>
      <c r="DA287" s="54">
        <f t="shared" si="2505"/>
        <v>0</v>
      </c>
      <c r="DB287" s="54">
        <f t="shared" si="2505"/>
        <v>0</v>
      </c>
      <c r="DC287" s="54">
        <f t="shared" si="2505"/>
        <v>0</v>
      </c>
      <c r="DD287" s="54">
        <f t="shared" si="2505"/>
        <v>0</v>
      </c>
      <c r="DE287" s="54">
        <f t="shared" si="2505"/>
        <v>0</v>
      </c>
      <c r="DF287" s="54">
        <f t="shared" si="2505"/>
        <v>0</v>
      </c>
      <c r="DG287" s="54">
        <f t="shared" si="2505"/>
        <v>0</v>
      </c>
      <c r="DH287" s="55">
        <f t="shared" si="2505"/>
        <v>0</v>
      </c>
      <c r="DI287" s="54">
        <f t="shared" si="2505"/>
        <v>0</v>
      </c>
      <c r="DJ287" s="54">
        <f t="shared" si="2505"/>
        <v>0</v>
      </c>
      <c r="DK287" s="54">
        <f t="shared" si="2505"/>
        <v>0</v>
      </c>
      <c r="DL287" s="106">
        <f t="shared" si="2505"/>
        <v>0</v>
      </c>
      <c r="DM287" s="55">
        <f t="shared" si="2505"/>
        <v>0</v>
      </c>
      <c r="DN287" s="54">
        <f t="shared" si="2505"/>
        <v>0</v>
      </c>
      <c r="DO287" s="54">
        <f t="shared" si="2505"/>
        <v>0</v>
      </c>
      <c r="DP287" s="54">
        <f t="shared" si="2505"/>
        <v>0</v>
      </c>
      <c r="DQ287" s="54">
        <f t="shared" si="2505"/>
        <v>0</v>
      </c>
      <c r="DR287" s="54">
        <f t="shared" si="2505"/>
        <v>0</v>
      </c>
      <c r="DS287" s="54">
        <f t="shared" si="2505"/>
        <v>0</v>
      </c>
      <c r="DT287" s="54">
        <f t="shared" si="2505"/>
        <v>0</v>
      </c>
      <c r="DU287" s="54">
        <f t="shared" si="2505"/>
        <v>0</v>
      </c>
      <c r="DV287" s="54">
        <f t="shared" si="2505"/>
        <v>0</v>
      </c>
      <c r="DW287" s="54">
        <f t="shared" si="2505"/>
        <v>0</v>
      </c>
      <c r="DX287" s="55">
        <f t="shared" si="2505"/>
        <v>0</v>
      </c>
      <c r="DY287" s="54">
        <f t="shared" si="2505"/>
        <v>0</v>
      </c>
      <c r="DZ287" s="54">
        <f t="shared" si="2505"/>
        <v>0</v>
      </c>
      <c r="EA287" s="54">
        <f t="shared" si="2505"/>
        <v>0</v>
      </c>
      <c r="EB287" s="106">
        <f t="shared" si="2505"/>
        <v>0</v>
      </c>
      <c r="EC287" s="55">
        <f t="shared" si="2505"/>
        <v>0</v>
      </c>
      <c r="ED287" s="54">
        <f t="shared" si="2505"/>
        <v>0</v>
      </c>
      <c r="EE287" s="54">
        <f t="shared" si="2505"/>
        <v>0</v>
      </c>
      <c r="EF287" s="54">
        <f t="shared" si="2505"/>
        <v>0</v>
      </c>
      <c r="EG287" s="54">
        <f t="shared" si="2505"/>
        <v>0</v>
      </c>
      <c r="EH287" s="54">
        <f t="shared" si="2505"/>
        <v>0</v>
      </c>
      <c r="EI287" s="54">
        <f t="shared" si="2505"/>
        <v>0</v>
      </c>
      <c r="EJ287" s="54">
        <f t="shared" si="2505"/>
        <v>0</v>
      </c>
      <c r="EK287" s="54">
        <f t="shared" si="2505"/>
        <v>0</v>
      </c>
      <c r="EL287" s="54">
        <f t="shared" si="2505"/>
        <v>0</v>
      </c>
      <c r="EM287" s="54">
        <f t="shared" si="2505"/>
        <v>0</v>
      </c>
      <c r="EN287" s="55">
        <f t="shared" ref="EN287:GY287" si="2506">EN288+EN290+EN295+EN299+EN301+EN305+EN310+EN312</f>
        <v>0</v>
      </c>
      <c r="EO287" s="54">
        <f t="shared" si="2506"/>
        <v>0</v>
      </c>
      <c r="EP287" s="54">
        <f t="shared" si="2506"/>
        <v>0</v>
      </c>
      <c r="EQ287" s="54">
        <f t="shared" si="2506"/>
        <v>0</v>
      </c>
      <c r="ER287" s="106">
        <f t="shared" si="2506"/>
        <v>0</v>
      </c>
      <c r="ES287" s="55">
        <f t="shared" si="2506"/>
        <v>0</v>
      </c>
      <c r="ET287" s="54">
        <f t="shared" si="2506"/>
        <v>0</v>
      </c>
      <c r="EU287" s="54">
        <f t="shared" si="2506"/>
        <v>0</v>
      </c>
      <c r="EV287" s="54">
        <f t="shared" si="2506"/>
        <v>0</v>
      </c>
      <c r="EW287" s="54">
        <f t="shared" si="2506"/>
        <v>0</v>
      </c>
      <c r="EX287" s="54">
        <f t="shared" si="2506"/>
        <v>0</v>
      </c>
      <c r="EY287" s="54">
        <f t="shared" si="2506"/>
        <v>0</v>
      </c>
      <c r="EZ287" s="54">
        <f t="shared" si="2506"/>
        <v>0</v>
      </c>
      <c r="FA287" s="54">
        <f t="shared" si="2506"/>
        <v>0</v>
      </c>
      <c r="FB287" s="54">
        <f t="shared" si="2506"/>
        <v>0</v>
      </c>
      <c r="FC287" s="54">
        <f t="shared" si="2506"/>
        <v>0</v>
      </c>
      <c r="FD287" s="55">
        <f t="shared" si="2506"/>
        <v>0</v>
      </c>
      <c r="FE287" s="54">
        <f t="shared" si="2506"/>
        <v>0</v>
      </c>
      <c r="FF287" s="54">
        <f t="shared" si="2506"/>
        <v>0</v>
      </c>
      <c r="FG287" s="54">
        <f t="shared" si="2506"/>
        <v>0</v>
      </c>
      <c r="FH287" s="106">
        <f t="shared" si="2506"/>
        <v>0</v>
      </c>
      <c r="FI287" s="55">
        <f t="shared" si="2506"/>
        <v>0</v>
      </c>
      <c r="FJ287" s="54">
        <f t="shared" si="2506"/>
        <v>0</v>
      </c>
      <c r="FK287" s="54">
        <f t="shared" si="2506"/>
        <v>0</v>
      </c>
      <c r="FL287" s="54">
        <f t="shared" si="2506"/>
        <v>0</v>
      </c>
      <c r="FM287" s="54">
        <f t="shared" si="2506"/>
        <v>0</v>
      </c>
      <c r="FN287" s="54">
        <f t="shared" si="2506"/>
        <v>0</v>
      </c>
      <c r="FO287" s="54">
        <f t="shared" si="2506"/>
        <v>0</v>
      </c>
      <c r="FP287" s="54">
        <f t="shared" si="2506"/>
        <v>0</v>
      </c>
      <c r="FQ287" s="54">
        <f t="shared" si="2506"/>
        <v>0</v>
      </c>
      <c r="FR287" s="54">
        <f t="shared" si="2506"/>
        <v>0</v>
      </c>
      <c r="FS287" s="54">
        <f t="shared" si="2506"/>
        <v>0</v>
      </c>
      <c r="FT287" s="55">
        <f t="shared" si="2506"/>
        <v>0</v>
      </c>
      <c r="FU287" s="54">
        <f t="shared" si="2506"/>
        <v>0</v>
      </c>
      <c r="FV287" s="54">
        <f t="shared" si="2506"/>
        <v>0</v>
      </c>
      <c r="FW287" s="54">
        <f t="shared" si="2506"/>
        <v>0</v>
      </c>
      <c r="FX287" s="106">
        <f t="shared" si="2506"/>
        <v>0</v>
      </c>
      <c r="FY287" s="55">
        <f t="shared" si="2506"/>
        <v>0</v>
      </c>
      <c r="FZ287" s="54">
        <f t="shared" si="2506"/>
        <v>0</v>
      </c>
      <c r="GA287" s="54">
        <f t="shared" si="2506"/>
        <v>0</v>
      </c>
      <c r="GB287" s="54">
        <f t="shared" si="2506"/>
        <v>0</v>
      </c>
      <c r="GC287" s="54">
        <f t="shared" si="2506"/>
        <v>0</v>
      </c>
      <c r="GD287" s="54">
        <f t="shared" si="2506"/>
        <v>0</v>
      </c>
      <c r="GE287" s="54">
        <f t="shared" si="2506"/>
        <v>0</v>
      </c>
      <c r="GF287" s="54">
        <f t="shared" si="2506"/>
        <v>0</v>
      </c>
      <c r="GG287" s="54">
        <f t="shared" si="2506"/>
        <v>0</v>
      </c>
      <c r="GH287" s="54">
        <f t="shared" si="2506"/>
        <v>0</v>
      </c>
      <c r="GI287" s="54">
        <f t="shared" si="2506"/>
        <v>0</v>
      </c>
      <c r="GJ287" s="55">
        <f t="shared" si="2506"/>
        <v>0</v>
      </c>
      <c r="GK287" s="54">
        <f t="shared" si="2506"/>
        <v>0</v>
      </c>
      <c r="GL287" s="54">
        <f t="shared" si="2506"/>
        <v>0</v>
      </c>
      <c r="GM287" s="54">
        <f t="shared" si="2506"/>
        <v>0</v>
      </c>
      <c r="GN287" s="106">
        <f t="shared" si="2506"/>
        <v>0</v>
      </c>
      <c r="GO287" s="55">
        <f t="shared" si="2506"/>
        <v>0</v>
      </c>
      <c r="GP287" s="54">
        <f t="shared" si="2506"/>
        <v>0</v>
      </c>
      <c r="GQ287" s="54">
        <f t="shared" si="2506"/>
        <v>0</v>
      </c>
      <c r="GR287" s="54">
        <f t="shared" si="2506"/>
        <v>0</v>
      </c>
      <c r="GS287" s="54">
        <f t="shared" si="2506"/>
        <v>0</v>
      </c>
      <c r="GT287" s="54">
        <f t="shared" si="2506"/>
        <v>0</v>
      </c>
      <c r="GU287" s="54">
        <f t="shared" si="2506"/>
        <v>0</v>
      </c>
      <c r="GV287" s="54">
        <f t="shared" si="2506"/>
        <v>0</v>
      </c>
      <c r="GW287" s="54">
        <f t="shared" si="2506"/>
        <v>0</v>
      </c>
      <c r="GX287" s="54">
        <f t="shared" si="2506"/>
        <v>0</v>
      </c>
      <c r="GY287" s="54">
        <f t="shared" si="2506"/>
        <v>0</v>
      </c>
      <c r="GZ287" s="55">
        <f t="shared" ref="GZ287:JW287" si="2507">GZ288+GZ290+GZ295+GZ299+GZ301+GZ305+GZ310+GZ312</f>
        <v>0</v>
      </c>
      <c r="HA287" s="54">
        <f t="shared" si="2507"/>
        <v>0</v>
      </c>
      <c r="HB287" s="54">
        <f t="shared" si="2507"/>
        <v>0</v>
      </c>
      <c r="HC287" s="54">
        <f t="shared" si="2507"/>
        <v>0</v>
      </c>
      <c r="HD287" s="54">
        <f t="shared" si="2507"/>
        <v>0</v>
      </c>
      <c r="HE287" s="54">
        <f t="shared" si="2507"/>
        <v>0</v>
      </c>
      <c r="HF287" s="54">
        <f t="shared" si="2507"/>
        <v>0</v>
      </c>
      <c r="HG287" s="54">
        <f t="shared" si="2507"/>
        <v>0</v>
      </c>
      <c r="HH287" s="54">
        <f t="shared" si="2507"/>
        <v>0</v>
      </c>
      <c r="HI287" s="54">
        <f t="shared" si="2507"/>
        <v>0</v>
      </c>
      <c r="HJ287" s="54">
        <f t="shared" si="2507"/>
        <v>0</v>
      </c>
      <c r="HK287" s="54">
        <f t="shared" si="2507"/>
        <v>0</v>
      </c>
      <c r="HL287" s="54">
        <f t="shared" si="2507"/>
        <v>0</v>
      </c>
      <c r="HM287" s="54">
        <f t="shared" si="2507"/>
        <v>0</v>
      </c>
      <c r="HN287" s="106">
        <f t="shared" si="2507"/>
        <v>0</v>
      </c>
      <c r="HO287" s="133">
        <f t="shared" si="2507"/>
        <v>0</v>
      </c>
      <c r="HP287" s="149">
        <f t="shared" si="2507"/>
        <v>0</v>
      </c>
      <c r="HQ287" s="55">
        <f t="shared" si="2507"/>
        <v>0</v>
      </c>
      <c r="HR287" s="54">
        <f t="shared" si="2507"/>
        <v>0</v>
      </c>
      <c r="HS287" s="54">
        <f t="shared" si="2507"/>
        <v>0</v>
      </c>
      <c r="HT287" s="54">
        <f t="shared" si="2507"/>
        <v>0</v>
      </c>
      <c r="HU287" s="54">
        <f t="shared" si="2507"/>
        <v>0</v>
      </c>
      <c r="HV287" s="54">
        <f t="shared" si="2507"/>
        <v>0</v>
      </c>
      <c r="HW287" s="54">
        <f t="shared" si="2507"/>
        <v>0</v>
      </c>
      <c r="HX287" s="54">
        <f t="shared" si="2507"/>
        <v>0</v>
      </c>
      <c r="HY287" s="54">
        <f t="shared" si="2507"/>
        <v>0</v>
      </c>
      <c r="HZ287" s="54">
        <f t="shared" si="2507"/>
        <v>0</v>
      </c>
      <c r="IA287" s="54">
        <f t="shared" si="2507"/>
        <v>0</v>
      </c>
      <c r="IB287" s="55">
        <f t="shared" si="2507"/>
        <v>0</v>
      </c>
      <c r="IC287" s="54">
        <f t="shared" si="2507"/>
        <v>0</v>
      </c>
      <c r="ID287" s="54">
        <f t="shared" si="2507"/>
        <v>0</v>
      </c>
      <c r="IE287" s="54">
        <f t="shared" si="2507"/>
        <v>0</v>
      </c>
      <c r="IF287" s="106">
        <f t="shared" si="2507"/>
        <v>0</v>
      </c>
      <c r="IG287" s="55">
        <f t="shared" si="2507"/>
        <v>0</v>
      </c>
      <c r="IH287" s="54">
        <f t="shared" si="2507"/>
        <v>0</v>
      </c>
      <c r="II287" s="54">
        <f t="shared" si="2507"/>
        <v>0</v>
      </c>
      <c r="IJ287" s="54">
        <f t="shared" si="2507"/>
        <v>0</v>
      </c>
      <c r="IK287" s="54">
        <f t="shared" si="2507"/>
        <v>0</v>
      </c>
      <c r="IL287" s="54">
        <f t="shared" si="2507"/>
        <v>0</v>
      </c>
      <c r="IM287" s="54">
        <f t="shared" si="2507"/>
        <v>0</v>
      </c>
      <c r="IN287" s="54">
        <f t="shared" si="2507"/>
        <v>0</v>
      </c>
      <c r="IO287" s="54">
        <f t="shared" si="2507"/>
        <v>0</v>
      </c>
      <c r="IP287" s="54">
        <f t="shared" si="2507"/>
        <v>0</v>
      </c>
      <c r="IQ287" s="54">
        <f t="shared" si="2507"/>
        <v>0</v>
      </c>
      <c r="IR287" s="55">
        <f t="shared" si="2507"/>
        <v>0</v>
      </c>
      <c r="IS287" s="54">
        <f t="shared" si="2507"/>
        <v>0</v>
      </c>
      <c r="IT287" s="54">
        <f t="shared" si="2507"/>
        <v>0</v>
      </c>
      <c r="IU287" s="54">
        <f t="shared" si="2507"/>
        <v>0</v>
      </c>
      <c r="IV287" s="106">
        <f t="shared" si="2507"/>
        <v>0</v>
      </c>
      <c r="IW287" s="55">
        <f t="shared" si="2507"/>
        <v>0</v>
      </c>
      <c r="IX287" s="54">
        <f t="shared" si="2507"/>
        <v>0</v>
      </c>
      <c r="IY287" s="54">
        <f t="shared" si="2507"/>
        <v>0</v>
      </c>
      <c r="IZ287" s="54">
        <f t="shared" si="2507"/>
        <v>0</v>
      </c>
      <c r="JA287" s="54">
        <f t="shared" si="2507"/>
        <v>0</v>
      </c>
      <c r="JB287" s="54">
        <f t="shared" si="2507"/>
        <v>0</v>
      </c>
      <c r="JC287" s="54">
        <f t="shared" si="2507"/>
        <v>0</v>
      </c>
      <c r="JD287" s="54">
        <f t="shared" si="2507"/>
        <v>0</v>
      </c>
      <c r="JE287" s="54">
        <f t="shared" si="2507"/>
        <v>0</v>
      </c>
      <c r="JF287" s="54">
        <f t="shared" si="2507"/>
        <v>0</v>
      </c>
      <c r="JG287" s="54">
        <f t="shared" si="2507"/>
        <v>0</v>
      </c>
      <c r="JH287" s="55">
        <f t="shared" si="2507"/>
        <v>0</v>
      </c>
      <c r="JI287" s="54">
        <f t="shared" si="2507"/>
        <v>0</v>
      </c>
      <c r="JJ287" s="54">
        <f t="shared" si="2507"/>
        <v>0</v>
      </c>
      <c r="JK287" s="54">
        <f t="shared" si="2507"/>
        <v>0</v>
      </c>
      <c r="JL287" s="106">
        <f t="shared" si="2507"/>
        <v>0</v>
      </c>
      <c r="JM287" s="55">
        <f t="shared" si="2507"/>
        <v>0</v>
      </c>
      <c r="JN287" s="54">
        <f t="shared" si="2507"/>
        <v>0</v>
      </c>
      <c r="JO287" s="54">
        <f t="shared" si="2507"/>
        <v>0</v>
      </c>
      <c r="JP287" s="54">
        <f t="shared" si="2507"/>
        <v>0</v>
      </c>
      <c r="JQ287" s="54">
        <f t="shared" si="2507"/>
        <v>0</v>
      </c>
      <c r="JR287" s="54">
        <f t="shared" si="2507"/>
        <v>0</v>
      </c>
      <c r="JS287" s="54">
        <f t="shared" si="2507"/>
        <v>0</v>
      </c>
      <c r="JT287" s="54">
        <f t="shared" si="2507"/>
        <v>0</v>
      </c>
      <c r="JU287" s="54">
        <f t="shared" si="2507"/>
        <v>0</v>
      </c>
      <c r="JV287" s="54">
        <f t="shared" si="2507"/>
        <v>0</v>
      </c>
      <c r="JW287" s="54">
        <f t="shared" si="2507"/>
        <v>0</v>
      </c>
      <c r="JX287" s="55">
        <f t="shared" ref="JX287:MT287" si="2508">JX288+JX290+JX295+JX299+JX301+JX305+JX310+JX312</f>
        <v>0</v>
      </c>
      <c r="JY287" s="54">
        <f t="shared" si="2508"/>
        <v>0</v>
      </c>
      <c r="JZ287" s="54">
        <f t="shared" si="2508"/>
        <v>0</v>
      </c>
      <c r="KA287" s="54">
        <f t="shared" si="2508"/>
        <v>0</v>
      </c>
      <c r="KB287" s="106">
        <f t="shared" si="2508"/>
        <v>0</v>
      </c>
      <c r="KC287" s="55">
        <f t="shared" si="2508"/>
        <v>0</v>
      </c>
      <c r="KD287" s="54">
        <f t="shared" si="2508"/>
        <v>0</v>
      </c>
      <c r="KE287" s="54">
        <f t="shared" si="2508"/>
        <v>0</v>
      </c>
      <c r="KF287" s="54">
        <f t="shared" si="2508"/>
        <v>0</v>
      </c>
      <c r="KG287" s="54">
        <f t="shared" si="2508"/>
        <v>0</v>
      </c>
      <c r="KH287" s="54">
        <f t="shared" si="2508"/>
        <v>0</v>
      </c>
      <c r="KI287" s="54">
        <f t="shared" si="2508"/>
        <v>0</v>
      </c>
      <c r="KJ287" s="54">
        <f t="shared" si="2508"/>
        <v>0</v>
      </c>
      <c r="KK287" s="54">
        <f t="shared" si="2508"/>
        <v>0</v>
      </c>
      <c r="KL287" s="54">
        <f t="shared" si="2508"/>
        <v>0</v>
      </c>
      <c r="KM287" s="54">
        <f t="shared" si="2508"/>
        <v>0</v>
      </c>
      <c r="KN287" s="55">
        <f t="shared" si="2508"/>
        <v>0</v>
      </c>
      <c r="KO287" s="54">
        <f t="shared" si="2508"/>
        <v>0</v>
      </c>
      <c r="KP287" s="54">
        <f t="shared" si="2508"/>
        <v>0</v>
      </c>
      <c r="KQ287" s="54">
        <f t="shared" si="2508"/>
        <v>0</v>
      </c>
      <c r="KR287" s="54">
        <f t="shared" si="2508"/>
        <v>0</v>
      </c>
      <c r="KS287" s="54">
        <f t="shared" si="2508"/>
        <v>0</v>
      </c>
      <c r="KT287" s="54">
        <f t="shared" si="2508"/>
        <v>0</v>
      </c>
      <c r="KU287" s="54">
        <f t="shared" si="2508"/>
        <v>0</v>
      </c>
      <c r="KV287" s="54">
        <f t="shared" si="2508"/>
        <v>0</v>
      </c>
      <c r="KW287" s="54">
        <f t="shared" si="2508"/>
        <v>0</v>
      </c>
      <c r="KX287" s="54">
        <f t="shared" si="2508"/>
        <v>0</v>
      </c>
      <c r="KY287" s="54">
        <f t="shared" si="2508"/>
        <v>0</v>
      </c>
      <c r="KZ287" s="54">
        <f t="shared" si="2508"/>
        <v>0</v>
      </c>
      <c r="LA287" s="54">
        <f t="shared" si="2508"/>
        <v>0</v>
      </c>
      <c r="LB287" s="106">
        <f t="shared" si="2508"/>
        <v>0</v>
      </c>
      <c r="LC287" s="149">
        <f t="shared" si="2508"/>
        <v>0</v>
      </c>
      <c r="LD287" s="55">
        <f t="shared" si="2508"/>
        <v>0</v>
      </c>
      <c r="LE287" s="54">
        <f t="shared" si="2508"/>
        <v>0</v>
      </c>
      <c r="LF287" s="54">
        <f t="shared" si="2508"/>
        <v>0</v>
      </c>
      <c r="LG287" s="54">
        <f t="shared" si="2508"/>
        <v>0</v>
      </c>
      <c r="LH287" s="54">
        <f t="shared" si="2508"/>
        <v>0</v>
      </c>
      <c r="LI287" s="54">
        <f t="shared" si="2508"/>
        <v>0</v>
      </c>
      <c r="LJ287" s="54">
        <f t="shared" si="2508"/>
        <v>0</v>
      </c>
      <c r="LK287" s="54">
        <f t="shared" si="2508"/>
        <v>0</v>
      </c>
      <c r="LL287" s="54">
        <f t="shared" si="2508"/>
        <v>0</v>
      </c>
      <c r="LM287" s="54">
        <f t="shared" si="2508"/>
        <v>0</v>
      </c>
      <c r="LN287" s="54">
        <f t="shared" si="2508"/>
        <v>0</v>
      </c>
      <c r="LO287" s="55">
        <f t="shared" si="2508"/>
        <v>0</v>
      </c>
      <c r="LP287" s="54">
        <f t="shared" si="2508"/>
        <v>0</v>
      </c>
      <c r="LQ287" s="54">
        <f t="shared" si="2508"/>
        <v>0</v>
      </c>
      <c r="LR287" s="54">
        <f t="shared" si="2508"/>
        <v>0</v>
      </c>
      <c r="LS287" s="106">
        <f t="shared" si="2508"/>
        <v>0</v>
      </c>
      <c r="LT287" s="55">
        <f t="shared" si="2508"/>
        <v>0</v>
      </c>
      <c r="LU287" s="54">
        <f t="shared" si="2508"/>
        <v>0</v>
      </c>
      <c r="LV287" s="54">
        <f t="shared" si="2508"/>
        <v>0</v>
      </c>
      <c r="LW287" s="54">
        <f t="shared" si="2508"/>
        <v>0</v>
      </c>
      <c r="LX287" s="54">
        <f t="shared" si="2508"/>
        <v>0</v>
      </c>
      <c r="LY287" s="54">
        <f t="shared" si="2508"/>
        <v>0</v>
      </c>
      <c r="LZ287" s="54">
        <f t="shared" si="2508"/>
        <v>0</v>
      </c>
      <c r="MA287" s="54">
        <f t="shared" si="2508"/>
        <v>0</v>
      </c>
      <c r="MB287" s="54">
        <f t="shared" si="2508"/>
        <v>0</v>
      </c>
      <c r="MC287" s="54">
        <f t="shared" si="2508"/>
        <v>0</v>
      </c>
      <c r="MD287" s="54">
        <f t="shared" si="2508"/>
        <v>0</v>
      </c>
      <c r="ME287" s="55">
        <f t="shared" si="2508"/>
        <v>0</v>
      </c>
      <c r="MF287" s="54">
        <f t="shared" si="2508"/>
        <v>0</v>
      </c>
      <c r="MG287" s="54">
        <f t="shared" si="2508"/>
        <v>0</v>
      </c>
      <c r="MH287" s="54">
        <f t="shared" si="2508"/>
        <v>0</v>
      </c>
      <c r="MI287" s="106">
        <f t="shared" si="2508"/>
        <v>0</v>
      </c>
      <c r="MJ287" s="55">
        <f t="shared" si="2508"/>
        <v>0</v>
      </c>
      <c r="MK287" s="54">
        <f t="shared" si="2508"/>
        <v>0</v>
      </c>
      <c r="ML287" s="54">
        <f t="shared" si="2508"/>
        <v>0</v>
      </c>
      <c r="MM287" s="54">
        <f t="shared" si="2508"/>
        <v>0</v>
      </c>
      <c r="MN287" s="54">
        <f t="shared" si="2508"/>
        <v>0</v>
      </c>
      <c r="MO287" s="54">
        <f t="shared" si="2508"/>
        <v>0</v>
      </c>
      <c r="MP287" s="54">
        <f t="shared" si="2508"/>
        <v>0</v>
      </c>
      <c r="MQ287" s="54">
        <f t="shared" si="2508"/>
        <v>0</v>
      </c>
      <c r="MR287" s="54">
        <f t="shared" si="2508"/>
        <v>0</v>
      </c>
      <c r="MS287" s="54">
        <f t="shared" si="2508"/>
        <v>0</v>
      </c>
      <c r="MT287" s="54">
        <f t="shared" si="2508"/>
        <v>0</v>
      </c>
      <c r="MU287" s="55">
        <f t="shared" ref="MU287:PF287" si="2509">MU288+MU290+MU295+MU299+MU301+MU305+MU310+MU312</f>
        <v>0</v>
      </c>
      <c r="MV287" s="54">
        <f t="shared" si="2509"/>
        <v>0</v>
      </c>
      <c r="MW287" s="54">
        <f t="shared" si="2509"/>
        <v>0</v>
      </c>
      <c r="MX287" s="54">
        <f t="shared" si="2509"/>
        <v>0</v>
      </c>
      <c r="MY287" s="106">
        <f t="shared" si="2509"/>
        <v>0</v>
      </c>
      <c r="MZ287" s="55">
        <f t="shared" si="2509"/>
        <v>0</v>
      </c>
      <c r="NA287" s="54">
        <f t="shared" si="2509"/>
        <v>0</v>
      </c>
      <c r="NB287" s="54">
        <f t="shared" si="2509"/>
        <v>0</v>
      </c>
      <c r="NC287" s="54">
        <f t="shared" si="2509"/>
        <v>0</v>
      </c>
      <c r="ND287" s="54">
        <f t="shared" si="2509"/>
        <v>0</v>
      </c>
      <c r="NE287" s="54">
        <f t="shared" si="2509"/>
        <v>0</v>
      </c>
      <c r="NF287" s="54">
        <f t="shared" si="2509"/>
        <v>0</v>
      </c>
      <c r="NG287" s="54">
        <f t="shared" si="2509"/>
        <v>0</v>
      </c>
      <c r="NH287" s="54">
        <f t="shared" si="2509"/>
        <v>0</v>
      </c>
      <c r="NI287" s="54">
        <f t="shared" si="2509"/>
        <v>0</v>
      </c>
      <c r="NJ287" s="54">
        <f t="shared" si="2509"/>
        <v>0</v>
      </c>
      <c r="NK287" s="55">
        <f t="shared" si="2509"/>
        <v>0</v>
      </c>
      <c r="NL287" s="54">
        <f t="shared" si="2509"/>
        <v>0</v>
      </c>
      <c r="NM287" s="54">
        <f t="shared" si="2509"/>
        <v>0</v>
      </c>
      <c r="NN287" s="54">
        <f t="shared" si="2509"/>
        <v>0</v>
      </c>
      <c r="NO287" s="106">
        <f t="shared" si="2509"/>
        <v>0</v>
      </c>
      <c r="NP287" s="55">
        <f t="shared" si="2509"/>
        <v>0</v>
      </c>
      <c r="NQ287" s="54">
        <f t="shared" si="2509"/>
        <v>0</v>
      </c>
      <c r="NR287" s="54">
        <f t="shared" si="2509"/>
        <v>0</v>
      </c>
      <c r="NS287" s="54">
        <f t="shared" si="2509"/>
        <v>0</v>
      </c>
      <c r="NT287" s="54">
        <f t="shared" si="2509"/>
        <v>0</v>
      </c>
      <c r="NU287" s="54">
        <f t="shared" si="2509"/>
        <v>0</v>
      </c>
      <c r="NV287" s="54">
        <f t="shared" si="2509"/>
        <v>0</v>
      </c>
      <c r="NW287" s="54">
        <f t="shared" si="2509"/>
        <v>0</v>
      </c>
      <c r="NX287" s="54">
        <f t="shared" si="2509"/>
        <v>0</v>
      </c>
      <c r="NY287" s="54">
        <f t="shared" si="2509"/>
        <v>0</v>
      </c>
      <c r="NZ287" s="54">
        <f t="shared" si="2509"/>
        <v>0</v>
      </c>
      <c r="OA287" s="55">
        <f t="shared" si="2509"/>
        <v>0</v>
      </c>
      <c r="OB287" s="54">
        <f t="shared" si="2509"/>
        <v>0</v>
      </c>
      <c r="OC287" s="54">
        <f t="shared" si="2509"/>
        <v>0</v>
      </c>
      <c r="OD287" s="54">
        <f t="shared" si="2509"/>
        <v>0</v>
      </c>
      <c r="OE287" s="106">
        <f t="shared" si="2509"/>
        <v>0</v>
      </c>
      <c r="OF287" s="55">
        <f t="shared" si="2509"/>
        <v>0</v>
      </c>
      <c r="OG287" s="54">
        <f t="shared" si="2509"/>
        <v>0</v>
      </c>
      <c r="OH287" s="54">
        <f t="shared" si="2509"/>
        <v>0</v>
      </c>
      <c r="OI287" s="54">
        <f t="shared" si="2509"/>
        <v>0</v>
      </c>
      <c r="OJ287" s="54">
        <f t="shared" si="2509"/>
        <v>0</v>
      </c>
      <c r="OK287" s="54">
        <f t="shared" si="2509"/>
        <v>0</v>
      </c>
      <c r="OL287" s="54">
        <f t="shared" si="2509"/>
        <v>0</v>
      </c>
      <c r="OM287" s="54">
        <f t="shared" si="2509"/>
        <v>0</v>
      </c>
      <c r="ON287" s="54">
        <f t="shared" si="2509"/>
        <v>0</v>
      </c>
      <c r="OO287" s="54">
        <f t="shared" si="2509"/>
        <v>0</v>
      </c>
      <c r="OP287" s="54">
        <f t="shared" si="2509"/>
        <v>0</v>
      </c>
      <c r="OQ287" s="55">
        <f t="shared" si="2509"/>
        <v>0</v>
      </c>
      <c r="OR287" s="54">
        <f t="shared" si="2509"/>
        <v>0</v>
      </c>
      <c r="OS287" s="54">
        <f t="shared" si="2509"/>
        <v>0</v>
      </c>
      <c r="OT287" s="54">
        <f t="shared" si="2509"/>
        <v>0</v>
      </c>
      <c r="OU287" s="106">
        <f t="shared" si="2509"/>
        <v>0</v>
      </c>
      <c r="OV287" s="55">
        <f t="shared" si="2509"/>
        <v>0</v>
      </c>
      <c r="OW287" s="54">
        <f t="shared" si="2509"/>
        <v>0</v>
      </c>
      <c r="OX287" s="54">
        <f t="shared" si="2509"/>
        <v>0</v>
      </c>
      <c r="OY287" s="54">
        <f t="shared" si="2509"/>
        <v>0</v>
      </c>
      <c r="OZ287" s="54">
        <f t="shared" si="2509"/>
        <v>0</v>
      </c>
      <c r="PA287" s="54">
        <f t="shared" si="2509"/>
        <v>0</v>
      </c>
      <c r="PB287" s="54">
        <f t="shared" si="2509"/>
        <v>0</v>
      </c>
      <c r="PC287" s="54">
        <f t="shared" si="2509"/>
        <v>0</v>
      </c>
      <c r="PD287" s="54">
        <f t="shared" si="2509"/>
        <v>0</v>
      </c>
      <c r="PE287" s="54">
        <f t="shared" si="2509"/>
        <v>0</v>
      </c>
      <c r="PF287" s="54">
        <f t="shared" si="2509"/>
        <v>0</v>
      </c>
      <c r="PG287" s="55">
        <f t="shared" ref="PG287:RR287" si="2510">PG288+PG290+PG295+PG299+PG301+PG305+PG310+PG312</f>
        <v>0</v>
      </c>
      <c r="PH287" s="54">
        <f t="shared" si="2510"/>
        <v>0</v>
      </c>
      <c r="PI287" s="54">
        <f t="shared" si="2510"/>
        <v>0</v>
      </c>
      <c r="PJ287" s="54">
        <f t="shared" si="2510"/>
        <v>0</v>
      </c>
      <c r="PK287" s="106">
        <f t="shared" si="2510"/>
        <v>0</v>
      </c>
      <c r="PL287" s="55">
        <f t="shared" si="2510"/>
        <v>0</v>
      </c>
      <c r="PM287" s="54">
        <f t="shared" si="2510"/>
        <v>0</v>
      </c>
      <c r="PN287" s="54">
        <f t="shared" si="2510"/>
        <v>0</v>
      </c>
      <c r="PO287" s="54">
        <f t="shared" si="2510"/>
        <v>0</v>
      </c>
      <c r="PP287" s="54">
        <f t="shared" si="2510"/>
        <v>0</v>
      </c>
      <c r="PQ287" s="54">
        <f t="shared" si="2510"/>
        <v>0</v>
      </c>
      <c r="PR287" s="54">
        <f t="shared" si="2510"/>
        <v>0</v>
      </c>
      <c r="PS287" s="54">
        <f t="shared" si="2510"/>
        <v>0</v>
      </c>
      <c r="PT287" s="54">
        <f t="shared" si="2510"/>
        <v>0</v>
      </c>
      <c r="PU287" s="54">
        <f t="shared" si="2510"/>
        <v>0</v>
      </c>
      <c r="PV287" s="54">
        <f t="shared" si="2510"/>
        <v>0</v>
      </c>
      <c r="PW287" s="55">
        <f t="shared" si="2510"/>
        <v>0</v>
      </c>
      <c r="PX287" s="54">
        <f t="shared" si="2510"/>
        <v>0</v>
      </c>
      <c r="PY287" s="54">
        <f t="shared" si="2510"/>
        <v>0</v>
      </c>
      <c r="PZ287" s="54">
        <f t="shared" si="2510"/>
        <v>0</v>
      </c>
      <c r="QA287" s="106">
        <f t="shared" si="2510"/>
        <v>0</v>
      </c>
      <c r="QB287" s="55">
        <f t="shared" si="2510"/>
        <v>0</v>
      </c>
      <c r="QC287" s="54">
        <f t="shared" si="2510"/>
        <v>0</v>
      </c>
      <c r="QD287" s="54">
        <f t="shared" si="2510"/>
        <v>0</v>
      </c>
      <c r="QE287" s="54">
        <f t="shared" si="2510"/>
        <v>0</v>
      </c>
      <c r="QF287" s="54">
        <f t="shared" si="2510"/>
        <v>0</v>
      </c>
      <c r="QG287" s="54">
        <f t="shared" si="2510"/>
        <v>0</v>
      </c>
      <c r="QH287" s="54">
        <f t="shared" si="2510"/>
        <v>0</v>
      </c>
      <c r="QI287" s="54">
        <f t="shared" si="2510"/>
        <v>0</v>
      </c>
      <c r="QJ287" s="54">
        <f t="shared" si="2510"/>
        <v>0</v>
      </c>
      <c r="QK287" s="54">
        <f t="shared" si="2510"/>
        <v>0</v>
      </c>
      <c r="QL287" s="54">
        <f t="shared" si="2510"/>
        <v>0</v>
      </c>
      <c r="QM287" s="55">
        <f t="shared" si="2510"/>
        <v>0</v>
      </c>
      <c r="QN287" s="54">
        <f t="shared" si="2510"/>
        <v>0</v>
      </c>
      <c r="QO287" s="54">
        <f t="shared" si="2510"/>
        <v>0</v>
      </c>
      <c r="QP287" s="54">
        <f t="shared" si="2510"/>
        <v>0</v>
      </c>
      <c r="QQ287" s="106">
        <f t="shared" si="2510"/>
        <v>0</v>
      </c>
      <c r="QR287" s="55">
        <f t="shared" si="2510"/>
        <v>0</v>
      </c>
      <c r="QS287" s="54">
        <f t="shared" si="2510"/>
        <v>0</v>
      </c>
      <c r="QT287" s="54">
        <f t="shared" si="2510"/>
        <v>0</v>
      </c>
      <c r="QU287" s="54">
        <f t="shared" si="2510"/>
        <v>0</v>
      </c>
      <c r="QV287" s="54">
        <f t="shared" si="2510"/>
        <v>0</v>
      </c>
      <c r="QW287" s="54">
        <f t="shared" si="2510"/>
        <v>0</v>
      </c>
      <c r="QX287" s="54">
        <f t="shared" si="2510"/>
        <v>0</v>
      </c>
      <c r="QY287" s="54">
        <f t="shared" si="2510"/>
        <v>0</v>
      </c>
      <c r="QZ287" s="54">
        <f t="shared" si="2510"/>
        <v>0</v>
      </c>
      <c r="RA287" s="54">
        <f t="shared" si="2510"/>
        <v>0</v>
      </c>
      <c r="RB287" s="54">
        <f t="shared" si="2510"/>
        <v>0</v>
      </c>
      <c r="RC287" s="55">
        <f t="shared" si="2510"/>
        <v>0</v>
      </c>
      <c r="RD287" s="54">
        <f t="shared" si="2510"/>
        <v>0</v>
      </c>
      <c r="RE287" s="54">
        <f t="shared" si="2510"/>
        <v>0</v>
      </c>
      <c r="RF287" s="54">
        <f t="shared" si="2510"/>
        <v>0</v>
      </c>
      <c r="RG287" s="54">
        <f t="shared" si="2510"/>
        <v>0</v>
      </c>
      <c r="RH287" s="54">
        <f t="shared" si="2510"/>
        <v>0</v>
      </c>
      <c r="RI287" s="54">
        <f t="shared" si="2510"/>
        <v>0</v>
      </c>
      <c r="RJ287" s="54">
        <f t="shared" si="2510"/>
        <v>0</v>
      </c>
      <c r="RK287" s="54">
        <f t="shared" si="2510"/>
        <v>0</v>
      </c>
      <c r="RL287" s="54">
        <f t="shared" si="2510"/>
        <v>0</v>
      </c>
      <c r="RM287" s="54">
        <f t="shared" si="2510"/>
        <v>0</v>
      </c>
      <c r="RN287" s="54">
        <f t="shared" si="2510"/>
        <v>0</v>
      </c>
      <c r="RO287" s="54">
        <f t="shared" si="2510"/>
        <v>0</v>
      </c>
      <c r="RP287" s="54">
        <f t="shared" si="2510"/>
        <v>0</v>
      </c>
      <c r="RQ287" s="106">
        <f t="shared" si="2510"/>
        <v>0</v>
      </c>
      <c r="RR287" s="149">
        <f t="shared" si="2510"/>
        <v>0</v>
      </c>
      <c r="RS287" s="55">
        <f t="shared" ref="RS287:UD287" si="2511">RS288+RS290+RS295+RS299+RS301+RS305+RS310+RS312</f>
        <v>0</v>
      </c>
      <c r="RT287" s="54">
        <f t="shared" si="2511"/>
        <v>0</v>
      </c>
      <c r="RU287" s="54">
        <f t="shared" si="2511"/>
        <v>0</v>
      </c>
      <c r="RV287" s="54">
        <f t="shared" si="2511"/>
        <v>0</v>
      </c>
      <c r="RW287" s="54">
        <f t="shared" si="2511"/>
        <v>0</v>
      </c>
      <c r="RX287" s="54">
        <f t="shared" si="2511"/>
        <v>0</v>
      </c>
      <c r="RY287" s="54">
        <f t="shared" si="2511"/>
        <v>0</v>
      </c>
      <c r="RZ287" s="54">
        <f t="shared" si="2511"/>
        <v>0</v>
      </c>
      <c r="SA287" s="54">
        <f t="shared" si="2511"/>
        <v>0</v>
      </c>
      <c r="SB287" s="54">
        <f t="shared" si="2511"/>
        <v>0</v>
      </c>
      <c r="SC287" s="54">
        <f t="shared" si="2511"/>
        <v>0</v>
      </c>
      <c r="SD287" s="55">
        <f t="shared" si="2511"/>
        <v>0</v>
      </c>
      <c r="SE287" s="54">
        <f t="shared" si="2511"/>
        <v>0</v>
      </c>
      <c r="SF287" s="54">
        <f t="shared" si="2511"/>
        <v>0</v>
      </c>
      <c r="SG287" s="54">
        <f t="shared" si="2511"/>
        <v>0</v>
      </c>
      <c r="SH287" s="106">
        <f t="shared" si="2511"/>
        <v>0</v>
      </c>
      <c r="SI287" s="55">
        <f t="shared" si="2511"/>
        <v>0</v>
      </c>
      <c r="SJ287" s="54">
        <f t="shared" si="2511"/>
        <v>0</v>
      </c>
      <c r="SK287" s="54">
        <f t="shared" si="2511"/>
        <v>0</v>
      </c>
      <c r="SL287" s="54">
        <f t="shared" si="2511"/>
        <v>0</v>
      </c>
      <c r="SM287" s="54">
        <f t="shared" si="2511"/>
        <v>0</v>
      </c>
      <c r="SN287" s="54">
        <f t="shared" si="2511"/>
        <v>0</v>
      </c>
      <c r="SO287" s="54">
        <f t="shared" si="2511"/>
        <v>0</v>
      </c>
      <c r="SP287" s="54">
        <f t="shared" si="2511"/>
        <v>0</v>
      </c>
      <c r="SQ287" s="54">
        <f t="shared" si="2511"/>
        <v>0</v>
      </c>
      <c r="SR287" s="54">
        <f t="shared" si="2511"/>
        <v>0</v>
      </c>
      <c r="SS287" s="54">
        <f t="shared" si="2511"/>
        <v>0</v>
      </c>
      <c r="ST287" s="55">
        <f t="shared" si="2511"/>
        <v>0</v>
      </c>
      <c r="SU287" s="54">
        <f t="shared" si="2511"/>
        <v>0</v>
      </c>
      <c r="SV287" s="54">
        <f t="shared" si="2511"/>
        <v>0</v>
      </c>
      <c r="SW287" s="54">
        <f t="shared" si="2511"/>
        <v>0</v>
      </c>
      <c r="SX287" s="106">
        <f t="shared" si="2511"/>
        <v>0</v>
      </c>
      <c r="SY287" s="55">
        <f t="shared" si="2511"/>
        <v>0</v>
      </c>
      <c r="SZ287" s="54">
        <f t="shared" si="2511"/>
        <v>0</v>
      </c>
      <c r="TA287" s="54">
        <f t="shared" si="2511"/>
        <v>0</v>
      </c>
      <c r="TB287" s="54">
        <f t="shared" si="2511"/>
        <v>0</v>
      </c>
      <c r="TC287" s="54">
        <f t="shared" si="2511"/>
        <v>0</v>
      </c>
      <c r="TD287" s="54">
        <f t="shared" si="2511"/>
        <v>0</v>
      </c>
      <c r="TE287" s="54">
        <f t="shared" si="2511"/>
        <v>0</v>
      </c>
      <c r="TF287" s="54">
        <f t="shared" si="2511"/>
        <v>0</v>
      </c>
      <c r="TG287" s="54">
        <f t="shared" si="2511"/>
        <v>0</v>
      </c>
      <c r="TH287" s="54">
        <f t="shared" si="2511"/>
        <v>0</v>
      </c>
      <c r="TI287" s="54">
        <f t="shared" si="2511"/>
        <v>0</v>
      </c>
      <c r="TJ287" s="55">
        <f t="shared" si="2511"/>
        <v>0</v>
      </c>
      <c r="TK287" s="54">
        <f t="shared" si="2511"/>
        <v>0</v>
      </c>
      <c r="TL287" s="54">
        <f t="shared" si="2511"/>
        <v>0</v>
      </c>
      <c r="TM287" s="54">
        <f t="shared" si="2511"/>
        <v>0</v>
      </c>
      <c r="TN287" s="106">
        <f t="shared" si="2511"/>
        <v>0</v>
      </c>
      <c r="TO287" s="55">
        <f t="shared" si="2511"/>
        <v>0</v>
      </c>
      <c r="TP287" s="54">
        <f t="shared" si="2511"/>
        <v>0</v>
      </c>
      <c r="TQ287" s="54">
        <f t="shared" si="2511"/>
        <v>0</v>
      </c>
      <c r="TR287" s="54">
        <f t="shared" si="2511"/>
        <v>0</v>
      </c>
      <c r="TS287" s="54">
        <f t="shared" si="2511"/>
        <v>0</v>
      </c>
      <c r="TT287" s="54">
        <f t="shared" si="2511"/>
        <v>0</v>
      </c>
      <c r="TU287" s="54">
        <f t="shared" si="2511"/>
        <v>0</v>
      </c>
      <c r="TV287" s="54">
        <f t="shared" si="2511"/>
        <v>0</v>
      </c>
      <c r="TW287" s="54">
        <f t="shared" si="2511"/>
        <v>0</v>
      </c>
      <c r="TX287" s="54">
        <f t="shared" si="2511"/>
        <v>0</v>
      </c>
      <c r="TY287" s="54">
        <f t="shared" si="2511"/>
        <v>0</v>
      </c>
      <c r="TZ287" s="55">
        <f t="shared" si="2511"/>
        <v>0</v>
      </c>
      <c r="UA287" s="54">
        <f t="shared" si="2511"/>
        <v>0</v>
      </c>
      <c r="UB287" s="54">
        <f t="shared" si="2511"/>
        <v>0</v>
      </c>
      <c r="UC287" s="54">
        <f t="shared" si="2511"/>
        <v>0</v>
      </c>
      <c r="UD287" s="106">
        <f t="shared" si="2511"/>
        <v>0</v>
      </c>
      <c r="UE287" s="55">
        <f t="shared" ref="UE287:VD287" si="2512">UE288+UE290+UE295+UE299+UE301+UE305+UE310+UE312</f>
        <v>0</v>
      </c>
      <c r="UF287" s="54">
        <f t="shared" si="2512"/>
        <v>0</v>
      </c>
      <c r="UG287" s="54">
        <f t="shared" si="2512"/>
        <v>0</v>
      </c>
      <c r="UH287" s="54">
        <f t="shared" si="2512"/>
        <v>0</v>
      </c>
      <c r="UI287" s="54">
        <f t="shared" si="2512"/>
        <v>0</v>
      </c>
      <c r="UJ287" s="54">
        <f t="shared" si="2512"/>
        <v>0</v>
      </c>
      <c r="UK287" s="54">
        <f t="shared" si="2512"/>
        <v>0</v>
      </c>
      <c r="UL287" s="54">
        <f t="shared" si="2512"/>
        <v>0</v>
      </c>
      <c r="UM287" s="54">
        <f t="shared" si="2512"/>
        <v>0</v>
      </c>
      <c r="UN287" s="54">
        <f t="shared" si="2512"/>
        <v>0</v>
      </c>
      <c r="UO287" s="54">
        <f t="shared" si="2512"/>
        <v>0</v>
      </c>
      <c r="UP287" s="55">
        <f t="shared" si="2512"/>
        <v>0</v>
      </c>
      <c r="UQ287" s="54">
        <f t="shared" si="2512"/>
        <v>0</v>
      </c>
      <c r="UR287" s="54">
        <f t="shared" si="2512"/>
        <v>0</v>
      </c>
      <c r="US287" s="54">
        <f t="shared" si="2512"/>
        <v>0</v>
      </c>
      <c r="UT287" s="54">
        <f t="shared" si="2512"/>
        <v>0</v>
      </c>
      <c r="UU287" s="54">
        <f t="shared" si="2512"/>
        <v>0</v>
      </c>
      <c r="UV287" s="54">
        <f t="shared" si="2512"/>
        <v>0</v>
      </c>
      <c r="UW287" s="54">
        <f t="shared" si="2512"/>
        <v>0</v>
      </c>
      <c r="UX287" s="54">
        <f t="shared" si="2512"/>
        <v>0</v>
      </c>
      <c r="UY287" s="54">
        <f t="shared" si="2512"/>
        <v>0</v>
      </c>
      <c r="UZ287" s="54">
        <f t="shared" si="2512"/>
        <v>0</v>
      </c>
      <c r="VA287" s="54">
        <f t="shared" si="2512"/>
        <v>0</v>
      </c>
      <c r="VB287" s="54">
        <f t="shared" si="2512"/>
        <v>0</v>
      </c>
      <c r="VC287" s="54">
        <f t="shared" si="2512"/>
        <v>0</v>
      </c>
      <c r="VD287" s="106">
        <f t="shared" si="2512"/>
        <v>0</v>
      </c>
      <c r="VE287" s="9" t="str">
        <f t="shared" si="2267"/>
        <v>-</v>
      </c>
    </row>
    <row r="288" spans="1:577" ht="20.149999999999999" customHeight="1">
      <c r="A288" s="18"/>
      <c r="B288" s="18">
        <v>6301</v>
      </c>
      <c r="C288" s="18"/>
      <c r="D288" s="19" t="s">
        <v>265</v>
      </c>
      <c r="E288" s="200">
        <f t="shared" ref="E288:BP288" si="2513">E289</f>
        <v>0</v>
      </c>
      <c r="F288" s="201">
        <f t="shared" si="2513"/>
        <v>0</v>
      </c>
      <c r="G288" s="201">
        <f t="shared" si="2513"/>
        <v>0</v>
      </c>
      <c r="H288" s="202">
        <f t="shared" si="2513"/>
        <v>0</v>
      </c>
      <c r="I288" s="230">
        <f t="shared" si="2513"/>
        <v>0</v>
      </c>
      <c r="J288" s="201">
        <f t="shared" si="2513"/>
        <v>0</v>
      </c>
      <c r="K288" s="65">
        <f t="shared" si="2513"/>
        <v>0</v>
      </c>
      <c r="L288" s="64">
        <f t="shared" si="2513"/>
        <v>0</v>
      </c>
      <c r="M288" s="64">
        <f t="shared" si="2513"/>
        <v>0</v>
      </c>
      <c r="N288" s="64">
        <f t="shared" si="2513"/>
        <v>0</v>
      </c>
      <c r="O288" s="64">
        <f t="shared" si="2513"/>
        <v>0</v>
      </c>
      <c r="P288" s="64">
        <f t="shared" si="2513"/>
        <v>0</v>
      </c>
      <c r="Q288" s="64">
        <f t="shared" si="2513"/>
        <v>0</v>
      </c>
      <c r="R288" s="64">
        <f t="shared" si="2513"/>
        <v>0</v>
      </c>
      <c r="S288" s="64">
        <f t="shared" si="2513"/>
        <v>0</v>
      </c>
      <c r="T288" s="64">
        <f t="shared" si="2513"/>
        <v>0</v>
      </c>
      <c r="U288" s="65">
        <f t="shared" si="2513"/>
        <v>0</v>
      </c>
      <c r="V288" s="64">
        <f t="shared" si="2513"/>
        <v>0</v>
      </c>
      <c r="W288" s="64">
        <f t="shared" si="2513"/>
        <v>0</v>
      </c>
      <c r="X288" s="64">
        <f t="shared" si="2513"/>
        <v>0</v>
      </c>
      <c r="Y288" s="111">
        <f t="shared" si="2513"/>
        <v>0</v>
      </c>
      <c r="Z288" s="65">
        <f t="shared" si="2513"/>
        <v>0</v>
      </c>
      <c r="AA288" s="64">
        <f t="shared" si="2513"/>
        <v>0</v>
      </c>
      <c r="AB288" s="64">
        <f t="shared" si="2513"/>
        <v>0</v>
      </c>
      <c r="AC288" s="64">
        <f t="shared" si="2513"/>
        <v>0</v>
      </c>
      <c r="AD288" s="64">
        <f t="shared" si="2513"/>
        <v>0</v>
      </c>
      <c r="AE288" s="64">
        <f t="shared" si="2513"/>
        <v>0</v>
      </c>
      <c r="AF288" s="64">
        <f t="shared" si="2513"/>
        <v>0</v>
      </c>
      <c r="AG288" s="64">
        <f t="shared" si="2513"/>
        <v>0</v>
      </c>
      <c r="AH288" s="64">
        <f t="shared" si="2513"/>
        <v>0</v>
      </c>
      <c r="AI288" s="64">
        <f t="shared" si="2513"/>
        <v>0</v>
      </c>
      <c r="AJ288" s="64">
        <f t="shared" si="2513"/>
        <v>0</v>
      </c>
      <c r="AK288" s="65">
        <f t="shared" si="2513"/>
        <v>0</v>
      </c>
      <c r="AL288" s="64">
        <f t="shared" si="2513"/>
        <v>0</v>
      </c>
      <c r="AM288" s="64">
        <f t="shared" si="2513"/>
        <v>0</v>
      </c>
      <c r="AN288" s="64">
        <f t="shared" si="2513"/>
        <v>0</v>
      </c>
      <c r="AO288" s="111">
        <f t="shared" si="2513"/>
        <v>0</v>
      </c>
      <c r="AP288" s="65">
        <f t="shared" si="2513"/>
        <v>0</v>
      </c>
      <c r="AQ288" s="64">
        <f t="shared" si="2513"/>
        <v>0</v>
      </c>
      <c r="AR288" s="64">
        <f t="shared" si="2513"/>
        <v>0</v>
      </c>
      <c r="AS288" s="64">
        <f t="shared" si="2513"/>
        <v>0</v>
      </c>
      <c r="AT288" s="64">
        <f t="shared" si="2513"/>
        <v>0</v>
      </c>
      <c r="AU288" s="64">
        <f t="shared" si="2513"/>
        <v>0</v>
      </c>
      <c r="AV288" s="64">
        <f t="shared" si="2513"/>
        <v>0</v>
      </c>
      <c r="AW288" s="64">
        <f t="shared" si="2513"/>
        <v>0</v>
      </c>
      <c r="AX288" s="64">
        <f t="shared" si="2513"/>
        <v>0</v>
      </c>
      <c r="AY288" s="64">
        <f t="shared" si="2513"/>
        <v>0</v>
      </c>
      <c r="AZ288" s="64">
        <f t="shared" si="2513"/>
        <v>0</v>
      </c>
      <c r="BA288" s="65">
        <f t="shared" si="2513"/>
        <v>0</v>
      </c>
      <c r="BB288" s="64">
        <f t="shared" si="2513"/>
        <v>0</v>
      </c>
      <c r="BC288" s="64">
        <f t="shared" si="2513"/>
        <v>0</v>
      </c>
      <c r="BD288" s="64">
        <f t="shared" si="2513"/>
        <v>0</v>
      </c>
      <c r="BE288" s="111">
        <f t="shared" si="2513"/>
        <v>0</v>
      </c>
      <c r="BF288" s="65">
        <f t="shared" si="2513"/>
        <v>0</v>
      </c>
      <c r="BG288" s="64">
        <f t="shared" si="2513"/>
        <v>0</v>
      </c>
      <c r="BH288" s="64">
        <f t="shared" si="2513"/>
        <v>0</v>
      </c>
      <c r="BI288" s="64">
        <f t="shared" si="2513"/>
        <v>0</v>
      </c>
      <c r="BJ288" s="64">
        <f t="shared" si="2513"/>
        <v>0</v>
      </c>
      <c r="BK288" s="64">
        <f t="shared" si="2513"/>
        <v>0</v>
      </c>
      <c r="BL288" s="64">
        <f t="shared" si="2513"/>
        <v>0</v>
      </c>
      <c r="BM288" s="64">
        <f t="shared" si="2513"/>
        <v>0</v>
      </c>
      <c r="BN288" s="64">
        <f t="shared" si="2513"/>
        <v>0</v>
      </c>
      <c r="BO288" s="64">
        <f t="shared" si="2513"/>
        <v>0</v>
      </c>
      <c r="BP288" s="64">
        <f t="shared" si="2513"/>
        <v>0</v>
      </c>
      <c r="BQ288" s="65">
        <f t="shared" ref="BQ288:EN288" si="2514">BQ289</f>
        <v>0</v>
      </c>
      <c r="BR288" s="64">
        <f t="shared" si="2514"/>
        <v>0</v>
      </c>
      <c r="BS288" s="64">
        <f t="shared" si="2514"/>
        <v>0</v>
      </c>
      <c r="BT288" s="64">
        <f t="shared" si="2514"/>
        <v>0</v>
      </c>
      <c r="BU288" s="111">
        <f t="shared" si="2514"/>
        <v>0</v>
      </c>
      <c r="BV288" s="65">
        <f t="shared" si="2514"/>
        <v>0</v>
      </c>
      <c r="BW288" s="64">
        <f t="shared" si="2514"/>
        <v>0</v>
      </c>
      <c r="BX288" s="64">
        <f t="shared" si="2514"/>
        <v>0</v>
      </c>
      <c r="BY288" s="64">
        <f t="shared" si="2514"/>
        <v>0</v>
      </c>
      <c r="BZ288" s="64">
        <f t="shared" si="2514"/>
        <v>0</v>
      </c>
      <c r="CA288" s="64">
        <f t="shared" si="2514"/>
        <v>0</v>
      </c>
      <c r="CB288" s="64">
        <f t="shared" si="2514"/>
        <v>0</v>
      </c>
      <c r="CC288" s="64">
        <f t="shared" si="2514"/>
        <v>0</v>
      </c>
      <c r="CD288" s="64">
        <f t="shared" si="2514"/>
        <v>0</v>
      </c>
      <c r="CE288" s="64">
        <f t="shared" si="2514"/>
        <v>0</v>
      </c>
      <c r="CF288" s="64">
        <f t="shared" si="2514"/>
        <v>0</v>
      </c>
      <c r="CG288" s="65">
        <f t="shared" si="2514"/>
        <v>0</v>
      </c>
      <c r="CH288" s="64">
        <f t="shared" si="2514"/>
        <v>0</v>
      </c>
      <c r="CI288" s="64">
        <f t="shared" si="2514"/>
        <v>0</v>
      </c>
      <c r="CJ288" s="64">
        <f t="shared" si="2514"/>
        <v>0</v>
      </c>
      <c r="CK288" s="64">
        <f t="shared" si="2514"/>
        <v>0</v>
      </c>
      <c r="CL288" s="64">
        <f t="shared" si="2514"/>
        <v>0</v>
      </c>
      <c r="CM288" s="64">
        <f t="shared" si="2514"/>
        <v>0</v>
      </c>
      <c r="CN288" s="64">
        <f t="shared" si="2514"/>
        <v>0</v>
      </c>
      <c r="CO288" s="64">
        <f t="shared" si="2514"/>
        <v>0</v>
      </c>
      <c r="CP288" s="64">
        <f t="shared" si="2514"/>
        <v>0</v>
      </c>
      <c r="CQ288" s="64">
        <f t="shared" si="2514"/>
        <v>0</v>
      </c>
      <c r="CR288" s="64">
        <f t="shared" si="2514"/>
        <v>0</v>
      </c>
      <c r="CS288" s="64">
        <f t="shared" si="2514"/>
        <v>0</v>
      </c>
      <c r="CT288" s="64">
        <f t="shared" si="2514"/>
        <v>0</v>
      </c>
      <c r="CU288" s="111">
        <f t="shared" si="2514"/>
        <v>0</v>
      </c>
      <c r="CV288" s="153">
        <f t="shared" si="2514"/>
        <v>0</v>
      </c>
      <c r="CW288" s="65">
        <f t="shared" si="2514"/>
        <v>0</v>
      </c>
      <c r="CX288" s="64">
        <f t="shared" si="2514"/>
        <v>0</v>
      </c>
      <c r="CY288" s="64">
        <f t="shared" si="2514"/>
        <v>0</v>
      </c>
      <c r="CZ288" s="64">
        <f t="shared" si="2514"/>
        <v>0</v>
      </c>
      <c r="DA288" s="64">
        <f t="shared" si="2514"/>
        <v>0</v>
      </c>
      <c r="DB288" s="64">
        <f t="shared" si="2514"/>
        <v>0</v>
      </c>
      <c r="DC288" s="64">
        <f t="shared" si="2514"/>
        <v>0</v>
      </c>
      <c r="DD288" s="64">
        <f t="shared" si="2514"/>
        <v>0</v>
      </c>
      <c r="DE288" s="64">
        <f t="shared" si="2514"/>
        <v>0</v>
      </c>
      <c r="DF288" s="64">
        <f t="shared" si="2514"/>
        <v>0</v>
      </c>
      <c r="DG288" s="64">
        <f t="shared" si="2514"/>
        <v>0</v>
      </c>
      <c r="DH288" s="65">
        <f t="shared" si="2514"/>
        <v>0</v>
      </c>
      <c r="DI288" s="64">
        <f t="shared" si="2514"/>
        <v>0</v>
      </c>
      <c r="DJ288" s="64">
        <f t="shared" si="2514"/>
        <v>0</v>
      </c>
      <c r="DK288" s="64">
        <f t="shared" si="2514"/>
        <v>0</v>
      </c>
      <c r="DL288" s="111">
        <f t="shared" si="2514"/>
        <v>0</v>
      </c>
      <c r="DM288" s="65">
        <f t="shared" si="2514"/>
        <v>0</v>
      </c>
      <c r="DN288" s="64">
        <f t="shared" si="2514"/>
        <v>0</v>
      </c>
      <c r="DO288" s="64">
        <f t="shared" si="2514"/>
        <v>0</v>
      </c>
      <c r="DP288" s="64">
        <f t="shared" si="2514"/>
        <v>0</v>
      </c>
      <c r="DQ288" s="64">
        <f t="shared" si="2514"/>
        <v>0</v>
      </c>
      <c r="DR288" s="64">
        <f t="shared" si="2514"/>
        <v>0</v>
      </c>
      <c r="DS288" s="64">
        <f t="shared" si="2514"/>
        <v>0</v>
      </c>
      <c r="DT288" s="64">
        <f t="shared" si="2514"/>
        <v>0</v>
      </c>
      <c r="DU288" s="64">
        <f t="shared" si="2514"/>
        <v>0</v>
      </c>
      <c r="DV288" s="64">
        <f t="shared" si="2514"/>
        <v>0</v>
      </c>
      <c r="DW288" s="64">
        <f t="shared" si="2514"/>
        <v>0</v>
      </c>
      <c r="DX288" s="65">
        <f t="shared" si="2514"/>
        <v>0</v>
      </c>
      <c r="DY288" s="64">
        <f t="shared" si="2514"/>
        <v>0</v>
      </c>
      <c r="DZ288" s="64">
        <f t="shared" si="2514"/>
        <v>0</v>
      </c>
      <c r="EA288" s="64">
        <f t="shared" si="2514"/>
        <v>0</v>
      </c>
      <c r="EB288" s="111">
        <f t="shared" si="2514"/>
        <v>0</v>
      </c>
      <c r="EC288" s="65">
        <f t="shared" si="2514"/>
        <v>0</v>
      </c>
      <c r="ED288" s="64">
        <f t="shared" si="2514"/>
        <v>0</v>
      </c>
      <c r="EE288" s="64">
        <f t="shared" si="2514"/>
        <v>0</v>
      </c>
      <c r="EF288" s="64">
        <f t="shared" si="2514"/>
        <v>0</v>
      </c>
      <c r="EG288" s="64">
        <f t="shared" si="2514"/>
        <v>0</v>
      </c>
      <c r="EH288" s="64">
        <f t="shared" si="2514"/>
        <v>0</v>
      </c>
      <c r="EI288" s="64">
        <f t="shared" si="2514"/>
        <v>0</v>
      </c>
      <c r="EJ288" s="64">
        <f t="shared" si="2514"/>
        <v>0</v>
      </c>
      <c r="EK288" s="64">
        <f t="shared" si="2514"/>
        <v>0</v>
      </c>
      <c r="EL288" s="64">
        <f t="shared" si="2514"/>
        <v>0</v>
      </c>
      <c r="EM288" s="64">
        <f t="shared" si="2514"/>
        <v>0</v>
      </c>
      <c r="EN288" s="65">
        <f t="shared" si="2514"/>
        <v>0</v>
      </c>
      <c r="EO288" s="64">
        <f t="shared" ref="EO288:GZ288" si="2515">EO289</f>
        <v>0</v>
      </c>
      <c r="EP288" s="64">
        <f t="shared" si="2515"/>
        <v>0</v>
      </c>
      <c r="EQ288" s="64">
        <f t="shared" si="2515"/>
        <v>0</v>
      </c>
      <c r="ER288" s="111">
        <f t="shared" si="2515"/>
        <v>0</v>
      </c>
      <c r="ES288" s="65">
        <f t="shared" si="2515"/>
        <v>0</v>
      </c>
      <c r="ET288" s="64">
        <f t="shared" si="2515"/>
        <v>0</v>
      </c>
      <c r="EU288" s="64">
        <f t="shared" si="2515"/>
        <v>0</v>
      </c>
      <c r="EV288" s="64">
        <f t="shared" si="2515"/>
        <v>0</v>
      </c>
      <c r="EW288" s="64">
        <f t="shared" si="2515"/>
        <v>0</v>
      </c>
      <c r="EX288" s="64">
        <f t="shared" si="2515"/>
        <v>0</v>
      </c>
      <c r="EY288" s="64">
        <f t="shared" si="2515"/>
        <v>0</v>
      </c>
      <c r="EZ288" s="64">
        <f t="shared" si="2515"/>
        <v>0</v>
      </c>
      <c r="FA288" s="64">
        <f t="shared" si="2515"/>
        <v>0</v>
      </c>
      <c r="FB288" s="64">
        <f t="shared" si="2515"/>
        <v>0</v>
      </c>
      <c r="FC288" s="64">
        <f t="shared" si="2515"/>
        <v>0</v>
      </c>
      <c r="FD288" s="65">
        <f t="shared" si="2515"/>
        <v>0</v>
      </c>
      <c r="FE288" s="64">
        <f t="shared" si="2515"/>
        <v>0</v>
      </c>
      <c r="FF288" s="64">
        <f t="shared" si="2515"/>
        <v>0</v>
      </c>
      <c r="FG288" s="64">
        <f t="shared" si="2515"/>
        <v>0</v>
      </c>
      <c r="FH288" s="111">
        <f t="shared" si="2515"/>
        <v>0</v>
      </c>
      <c r="FI288" s="65">
        <f t="shared" si="2515"/>
        <v>0</v>
      </c>
      <c r="FJ288" s="64">
        <f t="shared" si="2515"/>
        <v>0</v>
      </c>
      <c r="FK288" s="64">
        <f t="shared" si="2515"/>
        <v>0</v>
      </c>
      <c r="FL288" s="64">
        <f t="shared" si="2515"/>
        <v>0</v>
      </c>
      <c r="FM288" s="64">
        <f t="shared" si="2515"/>
        <v>0</v>
      </c>
      <c r="FN288" s="64">
        <f t="shared" si="2515"/>
        <v>0</v>
      </c>
      <c r="FO288" s="64">
        <f t="shared" si="2515"/>
        <v>0</v>
      </c>
      <c r="FP288" s="64">
        <f t="shared" si="2515"/>
        <v>0</v>
      </c>
      <c r="FQ288" s="64">
        <f t="shared" si="2515"/>
        <v>0</v>
      </c>
      <c r="FR288" s="64">
        <f t="shared" si="2515"/>
        <v>0</v>
      </c>
      <c r="FS288" s="64">
        <f t="shared" si="2515"/>
        <v>0</v>
      </c>
      <c r="FT288" s="65">
        <f t="shared" si="2515"/>
        <v>0</v>
      </c>
      <c r="FU288" s="64">
        <f t="shared" si="2515"/>
        <v>0</v>
      </c>
      <c r="FV288" s="64">
        <f t="shared" si="2515"/>
        <v>0</v>
      </c>
      <c r="FW288" s="64">
        <f t="shared" si="2515"/>
        <v>0</v>
      </c>
      <c r="FX288" s="111">
        <f t="shared" si="2515"/>
        <v>0</v>
      </c>
      <c r="FY288" s="65">
        <f t="shared" si="2515"/>
        <v>0</v>
      </c>
      <c r="FZ288" s="64">
        <f t="shared" si="2515"/>
        <v>0</v>
      </c>
      <c r="GA288" s="64">
        <f t="shared" si="2515"/>
        <v>0</v>
      </c>
      <c r="GB288" s="64">
        <f t="shared" si="2515"/>
        <v>0</v>
      </c>
      <c r="GC288" s="64">
        <f t="shared" si="2515"/>
        <v>0</v>
      </c>
      <c r="GD288" s="64">
        <f t="shared" si="2515"/>
        <v>0</v>
      </c>
      <c r="GE288" s="64">
        <f t="shared" si="2515"/>
        <v>0</v>
      </c>
      <c r="GF288" s="64">
        <f t="shared" si="2515"/>
        <v>0</v>
      </c>
      <c r="GG288" s="64">
        <f t="shared" si="2515"/>
        <v>0</v>
      </c>
      <c r="GH288" s="64">
        <f t="shared" si="2515"/>
        <v>0</v>
      </c>
      <c r="GI288" s="64">
        <f t="shared" si="2515"/>
        <v>0</v>
      </c>
      <c r="GJ288" s="65">
        <f t="shared" si="2515"/>
        <v>0</v>
      </c>
      <c r="GK288" s="64">
        <f t="shared" si="2515"/>
        <v>0</v>
      </c>
      <c r="GL288" s="64">
        <f t="shared" si="2515"/>
        <v>0</v>
      </c>
      <c r="GM288" s="64">
        <f t="shared" si="2515"/>
        <v>0</v>
      </c>
      <c r="GN288" s="111">
        <f t="shared" si="2515"/>
        <v>0</v>
      </c>
      <c r="GO288" s="65">
        <f t="shared" si="2515"/>
        <v>0</v>
      </c>
      <c r="GP288" s="64">
        <f t="shared" si="2515"/>
        <v>0</v>
      </c>
      <c r="GQ288" s="64">
        <f t="shared" si="2515"/>
        <v>0</v>
      </c>
      <c r="GR288" s="64">
        <f t="shared" si="2515"/>
        <v>0</v>
      </c>
      <c r="GS288" s="64">
        <f t="shared" si="2515"/>
        <v>0</v>
      </c>
      <c r="GT288" s="64">
        <f t="shared" si="2515"/>
        <v>0</v>
      </c>
      <c r="GU288" s="64">
        <f t="shared" si="2515"/>
        <v>0</v>
      </c>
      <c r="GV288" s="64">
        <f t="shared" si="2515"/>
        <v>0</v>
      </c>
      <c r="GW288" s="64">
        <f t="shared" si="2515"/>
        <v>0</v>
      </c>
      <c r="GX288" s="64">
        <f t="shared" si="2515"/>
        <v>0</v>
      </c>
      <c r="GY288" s="64">
        <f t="shared" si="2515"/>
        <v>0</v>
      </c>
      <c r="GZ288" s="65">
        <f t="shared" si="2515"/>
        <v>0</v>
      </c>
      <c r="HA288" s="64">
        <f t="shared" ref="HA288:JY288" si="2516">HA289</f>
        <v>0</v>
      </c>
      <c r="HB288" s="64">
        <f t="shared" si="2516"/>
        <v>0</v>
      </c>
      <c r="HC288" s="64">
        <f t="shared" si="2516"/>
        <v>0</v>
      </c>
      <c r="HD288" s="64">
        <f t="shared" si="2516"/>
        <v>0</v>
      </c>
      <c r="HE288" s="64">
        <f t="shared" si="2516"/>
        <v>0</v>
      </c>
      <c r="HF288" s="64">
        <f t="shared" si="2516"/>
        <v>0</v>
      </c>
      <c r="HG288" s="64">
        <f t="shared" si="2516"/>
        <v>0</v>
      </c>
      <c r="HH288" s="64">
        <f t="shared" si="2516"/>
        <v>0</v>
      </c>
      <c r="HI288" s="64">
        <f t="shared" si="2516"/>
        <v>0</v>
      </c>
      <c r="HJ288" s="64">
        <f t="shared" si="2516"/>
        <v>0</v>
      </c>
      <c r="HK288" s="64">
        <f t="shared" si="2516"/>
        <v>0</v>
      </c>
      <c r="HL288" s="64">
        <f t="shared" si="2516"/>
        <v>0</v>
      </c>
      <c r="HM288" s="64">
        <f t="shared" si="2516"/>
        <v>0</v>
      </c>
      <c r="HN288" s="111">
        <f t="shared" si="2516"/>
        <v>0</v>
      </c>
      <c r="HO288" s="137">
        <f t="shared" si="2516"/>
        <v>0</v>
      </c>
      <c r="HP288" s="153">
        <f t="shared" si="2516"/>
        <v>0</v>
      </c>
      <c r="HQ288" s="65">
        <f t="shared" si="2516"/>
        <v>0</v>
      </c>
      <c r="HR288" s="64">
        <f t="shared" si="2516"/>
        <v>0</v>
      </c>
      <c r="HS288" s="64">
        <f t="shared" si="2516"/>
        <v>0</v>
      </c>
      <c r="HT288" s="64">
        <f t="shared" si="2516"/>
        <v>0</v>
      </c>
      <c r="HU288" s="64">
        <f t="shared" si="2516"/>
        <v>0</v>
      </c>
      <c r="HV288" s="64">
        <f t="shared" si="2516"/>
        <v>0</v>
      </c>
      <c r="HW288" s="64">
        <f t="shared" si="2516"/>
        <v>0</v>
      </c>
      <c r="HX288" s="64">
        <f t="shared" si="2516"/>
        <v>0</v>
      </c>
      <c r="HY288" s="64">
        <f t="shared" si="2516"/>
        <v>0</v>
      </c>
      <c r="HZ288" s="64">
        <f t="shared" si="2516"/>
        <v>0</v>
      </c>
      <c r="IA288" s="64">
        <f t="shared" si="2516"/>
        <v>0</v>
      </c>
      <c r="IB288" s="65">
        <f t="shared" si="2516"/>
        <v>0</v>
      </c>
      <c r="IC288" s="64">
        <f t="shared" si="2516"/>
        <v>0</v>
      </c>
      <c r="ID288" s="64">
        <f t="shared" si="2516"/>
        <v>0</v>
      </c>
      <c r="IE288" s="64">
        <f t="shared" si="2516"/>
        <v>0</v>
      </c>
      <c r="IF288" s="111">
        <f t="shared" si="2516"/>
        <v>0</v>
      </c>
      <c r="IG288" s="65">
        <f t="shared" si="2516"/>
        <v>0</v>
      </c>
      <c r="IH288" s="64">
        <f t="shared" si="2516"/>
        <v>0</v>
      </c>
      <c r="II288" s="64">
        <f t="shared" si="2516"/>
        <v>0</v>
      </c>
      <c r="IJ288" s="64">
        <f t="shared" si="2516"/>
        <v>0</v>
      </c>
      <c r="IK288" s="64">
        <f t="shared" si="2516"/>
        <v>0</v>
      </c>
      <c r="IL288" s="64">
        <f t="shared" si="2516"/>
        <v>0</v>
      </c>
      <c r="IM288" s="64">
        <f t="shared" si="2516"/>
        <v>0</v>
      </c>
      <c r="IN288" s="64">
        <f t="shared" si="2516"/>
        <v>0</v>
      </c>
      <c r="IO288" s="64">
        <f t="shared" si="2516"/>
        <v>0</v>
      </c>
      <c r="IP288" s="64">
        <f t="shared" si="2516"/>
        <v>0</v>
      </c>
      <c r="IQ288" s="64">
        <f t="shared" si="2516"/>
        <v>0</v>
      </c>
      <c r="IR288" s="65">
        <f t="shared" si="2516"/>
        <v>0</v>
      </c>
      <c r="IS288" s="64">
        <f t="shared" si="2516"/>
        <v>0</v>
      </c>
      <c r="IT288" s="64">
        <f t="shared" si="2516"/>
        <v>0</v>
      </c>
      <c r="IU288" s="64">
        <f t="shared" si="2516"/>
        <v>0</v>
      </c>
      <c r="IV288" s="111">
        <f t="shared" si="2516"/>
        <v>0</v>
      </c>
      <c r="IW288" s="65">
        <f t="shared" si="2516"/>
        <v>0</v>
      </c>
      <c r="IX288" s="64">
        <f t="shared" si="2516"/>
        <v>0</v>
      </c>
      <c r="IY288" s="64">
        <f t="shared" si="2516"/>
        <v>0</v>
      </c>
      <c r="IZ288" s="64">
        <f t="shared" si="2516"/>
        <v>0</v>
      </c>
      <c r="JA288" s="64">
        <f t="shared" si="2516"/>
        <v>0</v>
      </c>
      <c r="JB288" s="64">
        <f t="shared" si="2516"/>
        <v>0</v>
      </c>
      <c r="JC288" s="64">
        <f t="shared" si="2516"/>
        <v>0</v>
      </c>
      <c r="JD288" s="64">
        <f t="shared" si="2516"/>
        <v>0</v>
      </c>
      <c r="JE288" s="64">
        <f t="shared" si="2516"/>
        <v>0</v>
      </c>
      <c r="JF288" s="64">
        <f t="shared" si="2516"/>
        <v>0</v>
      </c>
      <c r="JG288" s="64">
        <f t="shared" si="2516"/>
        <v>0</v>
      </c>
      <c r="JH288" s="65">
        <f t="shared" si="2516"/>
        <v>0</v>
      </c>
      <c r="JI288" s="64">
        <f t="shared" si="2516"/>
        <v>0</v>
      </c>
      <c r="JJ288" s="64">
        <f t="shared" si="2516"/>
        <v>0</v>
      </c>
      <c r="JK288" s="64">
        <f t="shared" si="2516"/>
        <v>0</v>
      </c>
      <c r="JL288" s="111">
        <f t="shared" si="2516"/>
        <v>0</v>
      </c>
      <c r="JM288" s="65">
        <f t="shared" si="2516"/>
        <v>0</v>
      </c>
      <c r="JN288" s="64">
        <f t="shared" si="2516"/>
        <v>0</v>
      </c>
      <c r="JO288" s="64">
        <f t="shared" si="2516"/>
        <v>0</v>
      </c>
      <c r="JP288" s="64">
        <f t="shared" si="2516"/>
        <v>0</v>
      </c>
      <c r="JQ288" s="64">
        <f t="shared" si="2516"/>
        <v>0</v>
      </c>
      <c r="JR288" s="64">
        <f t="shared" si="2516"/>
        <v>0</v>
      </c>
      <c r="JS288" s="64">
        <f t="shared" si="2516"/>
        <v>0</v>
      </c>
      <c r="JT288" s="64">
        <f t="shared" si="2516"/>
        <v>0</v>
      </c>
      <c r="JU288" s="64">
        <f t="shared" si="2516"/>
        <v>0</v>
      </c>
      <c r="JV288" s="64">
        <f t="shared" si="2516"/>
        <v>0</v>
      </c>
      <c r="JW288" s="64">
        <f t="shared" si="2516"/>
        <v>0</v>
      </c>
      <c r="JX288" s="65">
        <f t="shared" si="2516"/>
        <v>0</v>
      </c>
      <c r="JY288" s="64">
        <f t="shared" si="2516"/>
        <v>0</v>
      </c>
      <c r="JZ288" s="64">
        <f t="shared" ref="JZ288:MV288" si="2517">JZ289</f>
        <v>0</v>
      </c>
      <c r="KA288" s="64">
        <f t="shared" si="2517"/>
        <v>0</v>
      </c>
      <c r="KB288" s="111">
        <f t="shared" si="2517"/>
        <v>0</v>
      </c>
      <c r="KC288" s="65">
        <f t="shared" si="2517"/>
        <v>0</v>
      </c>
      <c r="KD288" s="64">
        <f t="shared" si="2517"/>
        <v>0</v>
      </c>
      <c r="KE288" s="64">
        <f t="shared" si="2517"/>
        <v>0</v>
      </c>
      <c r="KF288" s="64">
        <f t="shared" si="2517"/>
        <v>0</v>
      </c>
      <c r="KG288" s="64">
        <f t="shared" si="2517"/>
        <v>0</v>
      </c>
      <c r="KH288" s="64">
        <f t="shared" si="2517"/>
        <v>0</v>
      </c>
      <c r="KI288" s="64">
        <f t="shared" si="2517"/>
        <v>0</v>
      </c>
      <c r="KJ288" s="64">
        <f t="shared" si="2517"/>
        <v>0</v>
      </c>
      <c r="KK288" s="64">
        <f t="shared" si="2517"/>
        <v>0</v>
      </c>
      <c r="KL288" s="64">
        <f t="shared" si="2517"/>
        <v>0</v>
      </c>
      <c r="KM288" s="64">
        <f t="shared" si="2517"/>
        <v>0</v>
      </c>
      <c r="KN288" s="65">
        <f t="shared" si="2517"/>
        <v>0</v>
      </c>
      <c r="KO288" s="64">
        <f t="shared" si="2517"/>
        <v>0</v>
      </c>
      <c r="KP288" s="64">
        <f t="shared" si="2517"/>
        <v>0</v>
      </c>
      <c r="KQ288" s="64">
        <f t="shared" si="2517"/>
        <v>0</v>
      </c>
      <c r="KR288" s="64">
        <f t="shared" si="2517"/>
        <v>0</v>
      </c>
      <c r="KS288" s="64">
        <f t="shared" si="2517"/>
        <v>0</v>
      </c>
      <c r="KT288" s="64">
        <f t="shared" si="2517"/>
        <v>0</v>
      </c>
      <c r="KU288" s="64">
        <f t="shared" si="2517"/>
        <v>0</v>
      </c>
      <c r="KV288" s="64">
        <f t="shared" si="2517"/>
        <v>0</v>
      </c>
      <c r="KW288" s="64">
        <f t="shared" si="2517"/>
        <v>0</v>
      </c>
      <c r="KX288" s="64">
        <f t="shared" si="2517"/>
        <v>0</v>
      </c>
      <c r="KY288" s="64">
        <f t="shared" si="2517"/>
        <v>0</v>
      </c>
      <c r="KZ288" s="64">
        <f t="shared" si="2517"/>
        <v>0</v>
      </c>
      <c r="LA288" s="64">
        <f t="shared" si="2517"/>
        <v>0</v>
      </c>
      <c r="LB288" s="111">
        <f t="shared" si="2517"/>
        <v>0</v>
      </c>
      <c r="LC288" s="153">
        <f t="shared" si="2517"/>
        <v>0</v>
      </c>
      <c r="LD288" s="65">
        <f t="shared" si="2517"/>
        <v>0</v>
      </c>
      <c r="LE288" s="64">
        <f t="shared" si="2517"/>
        <v>0</v>
      </c>
      <c r="LF288" s="64">
        <f t="shared" si="2517"/>
        <v>0</v>
      </c>
      <c r="LG288" s="64">
        <f t="shared" si="2517"/>
        <v>0</v>
      </c>
      <c r="LH288" s="64">
        <f t="shared" si="2517"/>
        <v>0</v>
      </c>
      <c r="LI288" s="64">
        <f t="shared" si="2517"/>
        <v>0</v>
      </c>
      <c r="LJ288" s="64">
        <f t="shared" si="2517"/>
        <v>0</v>
      </c>
      <c r="LK288" s="64">
        <f t="shared" si="2517"/>
        <v>0</v>
      </c>
      <c r="LL288" s="64">
        <f t="shared" si="2517"/>
        <v>0</v>
      </c>
      <c r="LM288" s="64">
        <f t="shared" si="2517"/>
        <v>0</v>
      </c>
      <c r="LN288" s="64">
        <f t="shared" si="2517"/>
        <v>0</v>
      </c>
      <c r="LO288" s="65">
        <f t="shared" si="2517"/>
        <v>0</v>
      </c>
      <c r="LP288" s="64">
        <f t="shared" si="2517"/>
        <v>0</v>
      </c>
      <c r="LQ288" s="64">
        <f t="shared" si="2517"/>
        <v>0</v>
      </c>
      <c r="LR288" s="64">
        <f t="shared" si="2517"/>
        <v>0</v>
      </c>
      <c r="LS288" s="111">
        <f t="shared" si="2517"/>
        <v>0</v>
      </c>
      <c r="LT288" s="65">
        <f t="shared" si="2517"/>
        <v>0</v>
      </c>
      <c r="LU288" s="64">
        <f t="shared" si="2517"/>
        <v>0</v>
      </c>
      <c r="LV288" s="64">
        <f t="shared" si="2517"/>
        <v>0</v>
      </c>
      <c r="LW288" s="64">
        <f t="shared" si="2517"/>
        <v>0</v>
      </c>
      <c r="LX288" s="64">
        <f t="shared" si="2517"/>
        <v>0</v>
      </c>
      <c r="LY288" s="64">
        <f t="shared" si="2517"/>
        <v>0</v>
      </c>
      <c r="LZ288" s="64">
        <f t="shared" si="2517"/>
        <v>0</v>
      </c>
      <c r="MA288" s="64">
        <f t="shared" si="2517"/>
        <v>0</v>
      </c>
      <c r="MB288" s="64">
        <f t="shared" si="2517"/>
        <v>0</v>
      </c>
      <c r="MC288" s="64">
        <f t="shared" si="2517"/>
        <v>0</v>
      </c>
      <c r="MD288" s="64">
        <f t="shared" si="2517"/>
        <v>0</v>
      </c>
      <c r="ME288" s="65">
        <f t="shared" si="2517"/>
        <v>0</v>
      </c>
      <c r="MF288" s="64">
        <f t="shared" si="2517"/>
        <v>0</v>
      </c>
      <c r="MG288" s="64">
        <f t="shared" si="2517"/>
        <v>0</v>
      </c>
      <c r="MH288" s="64">
        <f t="shared" si="2517"/>
        <v>0</v>
      </c>
      <c r="MI288" s="111">
        <f t="shared" si="2517"/>
        <v>0</v>
      </c>
      <c r="MJ288" s="65">
        <f t="shared" si="2517"/>
        <v>0</v>
      </c>
      <c r="MK288" s="64">
        <f t="shared" si="2517"/>
        <v>0</v>
      </c>
      <c r="ML288" s="64">
        <f t="shared" si="2517"/>
        <v>0</v>
      </c>
      <c r="MM288" s="64">
        <f t="shared" si="2517"/>
        <v>0</v>
      </c>
      <c r="MN288" s="64">
        <f t="shared" si="2517"/>
        <v>0</v>
      </c>
      <c r="MO288" s="64">
        <f t="shared" si="2517"/>
        <v>0</v>
      </c>
      <c r="MP288" s="64">
        <f t="shared" si="2517"/>
        <v>0</v>
      </c>
      <c r="MQ288" s="64">
        <f t="shared" si="2517"/>
        <v>0</v>
      </c>
      <c r="MR288" s="64">
        <f t="shared" si="2517"/>
        <v>0</v>
      </c>
      <c r="MS288" s="64">
        <f t="shared" si="2517"/>
        <v>0</v>
      </c>
      <c r="MT288" s="64">
        <f t="shared" si="2517"/>
        <v>0</v>
      </c>
      <c r="MU288" s="65">
        <f t="shared" si="2517"/>
        <v>0</v>
      </c>
      <c r="MV288" s="64">
        <f t="shared" si="2517"/>
        <v>0</v>
      </c>
      <c r="MW288" s="64">
        <f t="shared" ref="MW288:PI288" si="2518">MW289</f>
        <v>0</v>
      </c>
      <c r="MX288" s="64">
        <f t="shared" si="2518"/>
        <v>0</v>
      </c>
      <c r="MY288" s="111">
        <f t="shared" si="2518"/>
        <v>0</v>
      </c>
      <c r="MZ288" s="65">
        <f t="shared" si="2518"/>
        <v>0</v>
      </c>
      <c r="NA288" s="64">
        <f t="shared" si="2518"/>
        <v>0</v>
      </c>
      <c r="NB288" s="64">
        <f t="shared" si="2518"/>
        <v>0</v>
      </c>
      <c r="NC288" s="64">
        <f t="shared" si="2518"/>
        <v>0</v>
      </c>
      <c r="ND288" s="64">
        <f t="shared" si="2518"/>
        <v>0</v>
      </c>
      <c r="NE288" s="64">
        <f t="shared" si="2518"/>
        <v>0</v>
      </c>
      <c r="NF288" s="64">
        <f t="shared" si="2518"/>
        <v>0</v>
      </c>
      <c r="NG288" s="64">
        <f t="shared" si="2518"/>
        <v>0</v>
      </c>
      <c r="NH288" s="64">
        <f t="shared" si="2518"/>
        <v>0</v>
      </c>
      <c r="NI288" s="64">
        <f t="shared" si="2518"/>
        <v>0</v>
      </c>
      <c r="NJ288" s="64">
        <f t="shared" si="2518"/>
        <v>0</v>
      </c>
      <c r="NK288" s="65">
        <f t="shared" si="2518"/>
        <v>0</v>
      </c>
      <c r="NL288" s="64">
        <f t="shared" si="2518"/>
        <v>0</v>
      </c>
      <c r="NM288" s="64">
        <f t="shared" si="2518"/>
        <v>0</v>
      </c>
      <c r="NN288" s="64">
        <f t="shared" si="2518"/>
        <v>0</v>
      </c>
      <c r="NO288" s="111">
        <f t="shared" si="2518"/>
        <v>0</v>
      </c>
      <c r="NP288" s="65">
        <f t="shared" si="2518"/>
        <v>0</v>
      </c>
      <c r="NQ288" s="64">
        <f t="shared" si="2518"/>
        <v>0</v>
      </c>
      <c r="NR288" s="64">
        <f t="shared" si="2518"/>
        <v>0</v>
      </c>
      <c r="NS288" s="64">
        <f t="shared" si="2518"/>
        <v>0</v>
      </c>
      <c r="NT288" s="64">
        <f t="shared" si="2518"/>
        <v>0</v>
      </c>
      <c r="NU288" s="64">
        <f t="shared" si="2518"/>
        <v>0</v>
      </c>
      <c r="NV288" s="64">
        <f t="shared" si="2518"/>
        <v>0</v>
      </c>
      <c r="NW288" s="64">
        <f t="shared" si="2518"/>
        <v>0</v>
      </c>
      <c r="NX288" s="64">
        <f t="shared" si="2518"/>
        <v>0</v>
      </c>
      <c r="NY288" s="64">
        <f t="shared" si="2518"/>
        <v>0</v>
      </c>
      <c r="NZ288" s="64">
        <f t="shared" si="2518"/>
        <v>0</v>
      </c>
      <c r="OA288" s="65">
        <f t="shared" si="2518"/>
        <v>0</v>
      </c>
      <c r="OB288" s="64">
        <f t="shared" si="2518"/>
        <v>0</v>
      </c>
      <c r="OC288" s="64">
        <f t="shared" si="2518"/>
        <v>0</v>
      </c>
      <c r="OD288" s="64">
        <f t="shared" si="2518"/>
        <v>0</v>
      </c>
      <c r="OE288" s="111">
        <f t="shared" si="2518"/>
        <v>0</v>
      </c>
      <c r="OF288" s="65">
        <f t="shared" si="2518"/>
        <v>0</v>
      </c>
      <c r="OG288" s="64">
        <f t="shared" si="2518"/>
        <v>0</v>
      </c>
      <c r="OH288" s="64">
        <f t="shared" si="2518"/>
        <v>0</v>
      </c>
      <c r="OI288" s="64">
        <f t="shared" si="2518"/>
        <v>0</v>
      </c>
      <c r="OJ288" s="64">
        <f t="shared" si="2518"/>
        <v>0</v>
      </c>
      <c r="OK288" s="64">
        <f t="shared" si="2518"/>
        <v>0</v>
      </c>
      <c r="OL288" s="64">
        <f t="shared" si="2518"/>
        <v>0</v>
      </c>
      <c r="OM288" s="64">
        <f t="shared" si="2518"/>
        <v>0</v>
      </c>
      <c r="ON288" s="64">
        <f t="shared" si="2518"/>
        <v>0</v>
      </c>
      <c r="OO288" s="64">
        <f t="shared" si="2518"/>
        <v>0</v>
      </c>
      <c r="OP288" s="64">
        <f t="shared" si="2518"/>
        <v>0</v>
      </c>
      <c r="OQ288" s="65">
        <f t="shared" si="2518"/>
        <v>0</v>
      </c>
      <c r="OR288" s="64">
        <f t="shared" si="2518"/>
        <v>0</v>
      </c>
      <c r="OS288" s="64">
        <f t="shared" si="2518"/>
        <v>0</v>
      </c>
      <c r="OT288" s="64">
        <f t="shared" si="2518"/>
        <v>0</v>
      </c>
      <c r="OU288" s="111">
        <f t="shared" si="2518"/>
        <v>0</v>
      </c>
      <c r="OV288" s="65">
        <f t="shared" si="2518"/>
        <v>0</v>
      </c>
      <c r="OW288" s="64">
        <f t="shared" si="2518"/>
        <v>0</v>
      </c>
      <c r="OX288" s="64">
        <f t="shared" si="2518"/>
        <v>0</v>
      </c>
      <c r="OY288" s="64">
        <f t="shared" si="2518"/>
        <v>0</v>
      </c>
      <c r="OZ288" s="64">
        <f t="shared" si="2518"/>
        <v>0</v>
      </c>
      <c r="PA288" s="64">
        <f t="shared" si="2518"/>
        <v>0</v>
      </c>
      <c r="PB288" s="64">
        <f t="shared" si="2518"/>
        <v>0</v>
      </c>
      <c r="PC288" s="64">
        <f t="shared" si="2518"/>
        <v>0</v>
      </c>
      <c r="PD288" s="64">
        <f t="shared" si="2518"/>
        <v>0</v>
      </c>
      <c r="PE288" s="64">
        <f t="shared" si="2518"/>
        <v>0</v>
      </c>
      <c r="PF288" s="64">
        <f t="shared" si="2518"/>
        <v>0</v>
      </c>
      <c r="PG288" s="65">
        <f t="shared" si="2518"/>
        <v>0</v>
      </c>
      <c r="PH288" s="64">
        <f t="shared" si="2518"/>
        <v>0</v>
      </c>
      <c r="PI288" s="64">
        <f t="shared" si="2518"/>
        <v>0</v>
      </c>
      <c r="PJ288" s="64">
        <f t="shared" ref="PJ288:SR288" si="2519">PJ289</f>
        <v>0</v>
      </c>
      <c r="PK288" s="111">
        <f t="shared" si="2519"/>
        <v>0</v>
      </c>
      <c r="PL288" s="65">
        <f t="shared" si="2519"/>
        <v>0</v>
      </c>
      <c r="PM288" s="64">
        <f t="shared" si="2519"/>
        <v>0</v>
      </c>
      <c r="PN288" s="64">
        <f t="shared" si="2519"/>
        <v>0</v>
      </c>
      <c r="PO288" s="64">
        <f t="shared" si="2519"/>
        <v>0</v>
      </c>
      <c r="PP288" s="64">
        <f t="shared" si="2519"/>
        <v>0</v>
      </c>
      <c r="PQ288" s="64">
        <f t="shared" si="2519"/>
        <v>0</v>
      </c>
      <c r="PR288" s="64">
        <f t="shared" si="2519"/>
        <v>0</v>
      </c>
      <c r="PS288" s="64">
        <f t="shared" si="2519"/>
        <v>0</v>
      </c>
      <c r="PT288" s="64">
        <f t="shared" si="2519"/>
        <v>0</v>
      </c>
      <c r="PU288" s="64">
        <f t="shared" si="2519"/>
        <v>0</v>
      </c>
      <c r="PV288" s="64">
        <f t="shared" si="2519"/>
        <v>0</v>
      </c>
      <c r="PW288" s="65">
        <f t="shared" si="2519"/>
        <v>0</v>
      </c>
      <c r="PX288" s="64">
        <f t="shared" si="2519"/>
        <v>0</v>
      </c>
      <c r="PY288" s="64">
        <f t="shared" si="2519"/>
        <v>0</v>
      </c>
      <c r="PZ288" s="64">
        <f t="shared" si="2519"/>
        <v>0</v>
      </c>
      <c r="QA288" s="111">
        <f t="shared" si="2519"/>
        <v>0</v>
      </c>
      <c r="QB288" s="65">
        <f t="shared" si="2519"/>
        <v>0</v>
      </c>
      <c r="QC288" s="64">
        <f t="shared" si="2519"/>
        <v>0</v>
      </c>
      <c r="QD288" s="64">
        <f t="shared" si="2519"/>
        <v>0</v>
      </c>
      <c r="QE288" s="64">
        <f t="shared" si="2519"/>
        <v>0</v>
      </c>
      <c r="QF288" s="64">
        <f t="shared" si="2519"/>
        <v>0</v>
      </c>
      <c r="QG288" s="64">
        <f t="shared" si="2519"/>
        <v>0</v>
      </c>
      <c r="QH288" s="64">
        <f t="shared" si="2519"/>
        <v>0</v>
      </c>
      <c r="QI288" s="64">
        <f t="shared" si="2519"/>
        <v>0</v>
      </c>
      <c r="QJ288" s="64">
        <f t="shared" si="2519"/>
        <v>0</v>
      </c>
      <c r="QK288" s="64">
        <f t="shared" si="2519"/>
        <v>0</v>
      </c>
      <c r="QL288" s="64">
        <f t="shared" si="2519"/>
        <v>0</v>
      </c>
      <c r="QM288" s="65">
        <f t="shared" si="2519"/>
        <v>0</v>
      </c>
      <c r="QN288" s="64">
        <f t="shared" si="2519"/>
        <v>0</v>
      </c>
      <c r="QO288" s="64">
        <f t="shared" si="2519"/>
        <v>0</v>
      </c>
      <c r="QP288" s="64">
        <f t="shared" si="2519"/>
        <v>0</v>
      </c>
      <c r="QQ288" s="111">
        <f t="shared" si="2519"/>
        <v>0</v>
      </c>
      <c r="QR288" s="65">
        <f t="shared" si="2519"/>
        <v>0</v>
      </c>
      <c r="QS288" s="64">
        <f t="shared" si="2519"/>
        <v>0</v>
      </c>
      <c r="QT288" s="64">
        <f t="shared" si="2519"/>
        <v>0</v>
      </c>
      <c r="QU288" s="64">
        <f t="shared" si="2519"/>
        <v>0</v>
      </c>
      <c r="QV288" s="64">
        <f t="shared" si="2519"/>
        <v>0</v>
      </c>
      <c r="QW288" s="64">
        <f t="shared" si="2519"/>
        <v>0</v>
      </c>
      <c r="QX288" s="64">
        <f t="shared" si="2519"/>
        <v>0</v>
      </c>
      <c r="QY288" s="64">
        <f t="shared" si="2519"/>
        <v>0</v>
      </c>
      <c r="QZ288" s="64">
        <f t="shared" si="2519"/>
        <v>0</v>
      </c>
      <c r="RA288" s="64">
        <f t="shared" si="2519"/>
        <v>0</v>
      </c>
      <c r="RB288" s="64">
        <f t="shared" si="2519"/>
        <v>0</v>
      </c>
      <c r="RC288" s="65">
        <f t="shared" si="2519"/>
        <v>0</v>
      </c>
      <c r="RD288" s="64">
        <f t="shared" si="2519"/>
        <v>0</v>
      </c>
      <c r="RE288" s="64">
        <f t="shared" si="2519"/>
        <v>0</v>
      </c>
      <c r="RF288" s="64">
        <f t="shared" si="2519"/>
        <v>0</v>
      </c>
      <c r="RG288" s="64">
        <f t="shared" si="2519"/>
        <v>0</v>
      </c>
      <c r="RH288" s="64">
        <f t="shared" si="2519"/>
        <v>0</v>
      </c>
      <c r="RI288" s="64">
        <f t="shared" si="2519"/>
        <v>0</v>
      </c>
      <c r="RJ288" s="64">
        <f t="shared" si="2519"/>
        <v>0</v>
      </c>
      <c r="RK288" s="64">
        <f t="shared" si="2519"/>
        <v>0</v>
      </c>
      <c r="RL288" s="64">
        <f t="shared" si="2519"/>
        <v>0</v>
      </c>
      <c r="RM288" s="64">
        <f t="shared" si="2519"/>
        <v>0</v>
      </c>
      <c r="RN288" s="64">
        <f t="shared" si="2519"/>
        <v>0</v>
      </c>
      <c r="RO288" s="64">
        <f t="shared" si="2519"/>
        <v>0</v>
      </c>
      <c r="RP288" s="64">
        <f t="shared" si="2519"/>
        <v>0</v>
      </c>
      <c r="RQ288" s="111">
        <f t="shared" si="2519"/>
        <v>0</v>
      </c>
      <c r="RR288" s="153">
        <f t="shared" si="2519"/>
        <v>0</v>
      </c>
      <c r="RS288" s="65">
        <f t="shared" si="2519"/>
        <v>0</v>
      </c>
      <c r="RT288" s="64">
        <f t="shared" si="2519"/>
        <v>0</v>
      </c>
      <c r="RU288" s="64">
        <f t="shared" si="2519"/>
        <v>0</v>
      </c>
      <c r="RV288" s="64">
        <f t="shared" si="2519"/>
        <v>0</v>
      </c>
      <c r="RW288" s="64">
        <f t="shared" si="2519"/>
        <v>0</v>
      </c>
      <c r="RX288" s="64">
        <f t="shared" si="2519"/>
        <v>0</v>
      </c>
      <c r="RY288" s="64">
        <f t="shared" si="2519"/>
        <v>0</v>
      </c>
      <c r="RZ288" s="64">
        <f t="shared" si="2519"/>
        <v>0</v>
      </c>
      <c r="SA288" s="64">
        <f t="shared" si="2519"/>
        <v>0</v>
      </c>
      <c r="SB288" s="64">
        <f t="shared" si="2519"/>
        <v>0</v>
      </c>
      <c r="SC288" s="64">
        <f t="shared" si="2519"/>
        <v>0</v>
      </c>
      <c r="SD288" s="65">
        <f t="shared" si="2519"/>
        <v>0</v>
      </c>
      <c r="SE288" s="64">
        <f t="shared" si="2519"/>
        <v>0</v>
      </c>
      <c r="SF288" s="64">
        <f t="shared" si="2519"/>
        <v>0</v>
      </c>
      <c r="SG288" s="64">
        <f t="shared" si="2519"/>
        <v>0</v>
      </c>
      <c r="SH288" s="111">
        <f t="shared" si="2519"/>
        <v>0</v>
      </c>
      <c r="SI288" s="65">
        <f t="shared" si="2519"/>
        <v>0</v>
      </c>
      <c r="SJ288" s="64">
        <f t="shared" si="2519"/>
        <v>0</v>
      </c>
      <c r="SK288" s="64">
        <f t="shared" si="2519"/>
        <v>0</v>
      </c>
      <c r="SL288" s="64">
        <f t="shared" si="2519"/>
        <v>0</v>
      </c>
      <c r="SM288" s="64">
        <f t="shared" si="2519"/>
        <v>0</v>
      </c>
      <c r="SN288" s="64">
        <f t="shared" si="2519"/>
        <v>0</v>
      </c>
      <c r="SO288" s="64">
        <f t="shared" si="2519"/>
        <v>0</v>
      </c>
      <c r="SP288" s="64">
        <f t="shared" si="2519"/>
        <v>0</v>
      </c>
      <c r="SQ288" s="64">
        <f t="shared" si="2519"/>
        <v>0</v>
      </c>
      <c r="SR288" s="64">
        <f t="shared" si="2519"/>
        <v>0</v>
      </c>
      <c r="SS288" s="64">
        <f t="shared" ref="SS288:VD288" si="2520">SS289</f>
        <v>0</v>
      </c>
      <c r="ST288" s="65">
        <f t="shared" si="2520"/>
        <v>0</v>
      </c>
      <c r="SU288" s="64">
        <f t="shared" si="2520"/>
        <v>0</v>
      </c>
      <c r="SV288" s="64">
        <f t="shared" si="2520"/>
        <v>0</v>
      </c>
      <c r="SW288" s="64">
        <f t="shared" si="2520"/>
        <v>0</v>
      </c>
      <c r="SX288" s="111">
        <f t="shared" si="2520"/>
        <v>0</v>
      </c>
      <c r="SY288" s="65">
        <f t="shared" si="2520"/>
        <v>0</v>
      </c>
      <c r="SZ288" s="64">
        <f t="shared" si="2520"/>
        <v>0</v>
      </c>
      <c r="TA288" s="64">
        <f t="shared" si="2520"/>
        <v>0</v>
      </c>
      <c r="TB288" s="64">
        <f t="shared" si="2520"/>
        <v>0</v>
      </c>
      <c r="TC288" s="64">
        <f t="shared" si="2520"/>
        <v>0</v>
      </c>
      <c r="TD288" s="64">
        <f t="shared" si="2520"/>
        <v>0</v>
      </c>
      <c r="TE288" s="64">
        <f t="shared" si="2520"/>
        <v>0</v>
      </c>
      <c r="TF288" s="64">
        <f t="shared" si="2520"/>
        <v>0</v>
      </c>
      <c r="TG288" s="64">
        <f t="shared" si="2520"/>
        <v>0</v>
      </c>
      <c r="TH288" s="64">
        <f t="shared" si="2520"/>
        <v>0</v>
      </c>
      <c r="TI288" s="64">
        <f t="shared" si="2520"/>
        <v>0</v>
      </c>
      <c r="TJ288" s="65">
        <f t="shared" si="2520"/>
        <v>0</v>
      </c>
      <c r="TK288" s="64">
        <f t="shared" si="2520"/>
        <v>0</v>
      </c>
      <c r="TL288" s="64">
        <f t="shared" si="2520"/>
        <v>0</v>
      </c>
      <c r="TM288" s="64">
        <f t="shared" si="2520"/>
        <v>0</v>
      </c>
      <c r="TN288" s="111">
        <f t="shared" si="2520"/>
        <v>0</v>
      </c>
      <c r="TO288" s="65">
        <f t="shared" si="2520"/>
        <v>0</v>
      </c>
      <c r="TP288" s="64">
        <f t="shared" si="2520"/>
        <v>0</v>
      </c>
      <c r="TQ288" s="64">
        <f t="shared" si="2520"/>
        <v>0</v>
      </c>
      <c r="TR288" s="64">
        <f t="shared" si="2520"/>
        <v>0</v>
      </c>
      <c r="TS288" s="64">
        <f t="shared" si="2520"/>
        <v>0</v>
      </c>
      <c r="TT288" s="64">
        <f t="shared" si="2520"/>
        <v>0</v>
      </c>
      <c r="TU288" s="64">
        <f t="shared" si="2520"/>
        <v>0</v>
      </c>
      <c r="TV288" s="64">
        <f t="shared" si="2520"/>
        <v>0</v>
      </c>
      <c r="TW288" s="64">
        <f t="shared" si="2520"/>
        <v>0</v>
      </c>
      <c r="TX288" s="64">
        <f t="shared" si="2520"/>
        <v>0</v>
      </c>
      <c r="TY288" s="64">
        <f t="shared" si="2520"/>
        <v>0</v>
      </c>
      <c r="TZ288" s="65">
        <f t="shared" si="2520"/>
        <v>0</v>
      </c>
      <c r="UA288" s="64">
        <f t="shared" si="2520"/>
        <v>0</v>
      </c>
      <c r="UB288" s="64">
        <f t="shared" si="2520"/>
        <v>0</v>
      </c>
      <c r="UC288" s="64">
        <f t="shared" si="2520"/>
        <v>0</v>
      </c>
      <c r="UD288" s="111">
        <f t="shared" si="2520"/>
        <v>0</v>
      </c>
      <c r="UE288" s="65">
        <f t="shared" si="2520"/>
        <v>0</v>
      </c>
      <c r="UF288" s="64">
        <f t="shared" si="2520"/>
        <v>0</v>
      </c>
      <c r="UG288" s="64">
        <f t="shared" si="2520"/>
        <v>0</v>
      </c>
      <c r="UH288" s="64">
        <f t="shared" si="2520"/>
        <v>0</v>
      </c>
      <c r="UI288" s="64">
        <f t="shared" si="2520"/>
        <v>0</v>
      </c>
      <c r="UJ288" s="64">
        <f t="shared" si="2520"/>
        <v>0</v>
      </c>
      <c r="UK288" s="64">
        <f t="shared" si="2520"/>
        <v>0</v>
      </c>
      <c r="UL288" s="64">
        <f t="shared" si="2520"/>
        <v>0</v>
      </c>
      <c r="UM288" s="64">
        <f t="shared" si="2520"/>
        <v>0</v>
      </c>
      <c r="UN288" s="64">
        <f t="shared" si="2520"/>
        <v>0</v>
      </c>
      <c r="UO288" s="64">
        <f t="shared" si="2520"/>
        <v>0</v>
      </c>
      <c r="UP288" s="65">
        <f t="shared" si="2520"/>
        <v>0</v>
      </c>
      <c r="UQ288" s="64">
        <f t="shared" si="2520"/>
        <v>0</v>
      </c>
      <c r="UR288" s="64">
        <f t="shared" si="2520"/>
        <v>0</v>
      </c>
      <c r="US288" s="64">
        <f t="shared" si="2520"/>
        <v>0</v>
      </c>
      <c r="UT288" s="64">
        <f t="shared" si="2520"/>
        <v>0</v>
      </c>
      <c r="UU288" s="64">
        <f t="shared" si="2520"/>
        <v>0</v>
      </c>
      <c r="UV288" s="64">
        <f t="shared" si="2520"/>
        <v>0</v>
      </c>
      <c r="UW288" s="64">
        <f t="shared" si="2520"/>
        <v>0</v>
      </c>
      <c r="UX288" s="64">
        <f t="shared" si="2520"/>
        <v>0</v>
      </c>
      <c r="UY288" s="64">
        <f t="shared" si="2520"/>
        <v>0</v>
      </c>
      <c r="UZ288" s="64">
        <f t="shared" si="2520"/>
        <v>0</v>
      </c>
      <c r="VA288" s="64">
        <f t="shared" si="2520"/>
        <v>0</v>
      </c>
      <c r="VB288" s="64">
        <f t="shared" si="2520"/>
        <v>0</v>
      </c>
      <c r="VC288" s="64">
        <f t="shared" si="2520"/>
        <v>0</v>
      </c>
      <c r="VD288" s="111">
        <f t="shared" si="2520"/>
        <v>0</v>
      </c>
      <c r="VE288" s="9" t="str">
        <f t="shared" si="2267"/>
        <v>-</v>
      </c>
    </row>
    <row r="289" spans="1:577" ht="20.149999999999999" customHeight="1">
      <c r="A289" s="18"/>
      <c r="B289" s="18"/>
      <c r="C289" s="22">
        <v>63011</v>
      </c>
      <c r="D289" s="23" t="s">
        <v>265</v>
      </c>
      <c r="E289" s="191">
        <f>SUM(F289:I289)</f>
        <v>0</v>
      </c>
      <c r="F289" s="192"/>
      <c r="G289" s="192"/>
      <c r="H289" s="193"/>
      <c r="I289" s="227"/>
      <c r="J289" s="239">
        <f>SUM(K289:Y289)</f>
        <v>0</v>
      </c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9"/>
      <c r="V289" s="58"/>
      <c r="W289" s="58"/>
      <c r="X289" s="58"/>
      <c r="Y289" s="108"/>
      <c r="Z289" s="167">
        <f>SUM(AA289:AO289)</f>
        <v>0</v>
      </c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/>
      <c r="AL289" s="58"/>
      <c r="AM289" s="58"/>
      <c r="AN289" s="58"/>
      <c r="AO289" s="108"/>
      <c r="AP289" s="167">
        <f>SUM(AQ289:BE289)</f>
        <v>0</v>
      </c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9"/>
      <c r="BB289" s="58"/>
      <c r="BC289" s="58"/>
      <c r="BD289" s="58"/>
      <c r="BE289" s="108"/>
      <c r="BF289" s="167">
        <f>SUM(BG289:BU289)</f>
        <v>0</v>
      </c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9"/>
      <c r="BR289" s="58"/>
      <c r="BS289" s="58"/>
      <c r="BT289" s="58"/>
      <c r="BU289" s="108"/>
      <c r="BV289" s="167">
        <f>SUM(BW289:CU289)</f>
        <v>0</v>
      </c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9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108"/>
      <c r="CV289" s="171"/>
      <c r="CW289" s="167">
        <f>SUM(CX289:DL289)</f>
        <v>0</v>
      </c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9"/>
      <c r="DI289" s="58"/>
      <c r="DJ289" s="58"/>
      <c r="DK289" s="58"/>
      <c r="DL289" s="108"/>
      <c r="DM289" s="167">
        <f>SUM(DN289:EB289)</f>
        <v>0</v>
      </c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9"/>
      <c r="DY289" s="58"/>
      <c r="DZ289" s="58"/>
      <c r="EA289" s="58"/>
      <c r="EB289" s="108"/>
      <c r="EC289" s="167">
        <f>SUM(ED289:ER289)</f>
        <v>0</v>
      </c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9"/>
      <c r="EO289" s="58"/>
      <c r="EP289" s="58"/>
      <c r="EQ289" s="58"/>
      <c r="ER289" s="108"/>
      <c r="ES289" s="167">
        <f>SUM(ET289:FH289)</f>
        <v>0</v>
      </c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9"/>
      <c r="FE289" s="58"/>
      <c r="FF289" s="58"/>
      <c r="FG289" s="58"/>
      <c r="FH289" s="108"/>
      <c r="FI289" s="167">
        <f>SUM(FJ289:FX289)</f>
        <v>0</v>
      </c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9"/>
      <c r="FU289" s="58"/>
      <c r="FV289" s="58"/>
      <c r="FW289" s="58"/>
      <c r="FX289" s="108"/>
      <c r="FY289" s="167">
        <f>SUM(FZ289:GN289)</f>
        <v>0</v>
      </c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9"/>
      <c r="GK289" s="58"/>
      <c r="GL289" s="58"/>
      <c r="GM289" s="58"/>
      <c r="GN289" s="108"/>
      <c r="GO289" s="167">
        <f>SUM(GP289:HN289)</f>
        <v>0</v>
      </c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9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108"/>
      <c r="HO289" s="170"/>
      <c r="HP289" s="171"/>
      <c r="HQ289" s="167">
        <f>SUM(HR289:IF289)</f>
        <v>0</v>
      </c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9"/>
      <c r="IC289" s="58"/>
      <c r="ID289" s="58"/>
      <c r="IE289" s="58"/>
      <c r="IF289" s="108"/>
      <c r="IG289" s="167">
        <f>SUM(IH289:IV289)</f>
        <v>0</v>
      </c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9"/>
      <c r="IS289" s="58"/>
      <c r="IT289" s="58"/>
      <c r="IU289" s="58"/>
      <c r="IV289" s="108"/>
      <c r="IW289" s="167">
        <f>SUM(IX289:JL289)</f>
        <v>0</v>
      </c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9"/>
      <c r="JI289" s="58"/>
      <c r="JJ289" s="58"/>
      <c r="JK289" s="58"/>
      <c r="JL289" s="108"/>
      <c r="JM289" s="167">
        <f>SUM(JN289:KB289)</f>
        <v>0</v>
      </c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9"/>
      <c r="JY289" s="58"/>
      <c r="JZ289" s="58"/>
      <c r="KA289" s="58"/>
      <c r="KB289" s="108"/>
      <c r="KC289" s="167">
        <f>SUM(KD289:LB289)</f>
        <v>0</v>
      </c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9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108"/>
      <c r="LC289" s="171"/>
      <c r="LD289" s="167">
        <f>SUM(LE289:LS289)</f>
        <v>0</v>
      </c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9"/>
      <c r="LP289" s="58"/>
      <c r="LQ289" s="58"/>
      <c r="LR289" s="58"/>
      <c r="LS289" s="108"/>
      <c r="LT289" s="167">
        <f>SUM(LU289:MI289)</f>
        <v>0</v>
      </c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9"/>
      <c r="MF289" s="58"/>
      <c r="MG289" s="58"/>
      <c r="MH289" s="58"/>
      <c r="MI289" s="108"/>
      <c r="MJ289" s="167">
        <f>SUM(MK289:MY289)</f>
        <v>0</v>
      </c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9"/>
      <c r="MV289" s="58"/>
      <c r="MW289" s="58"/>
      <c r="MX289" s="58"/>
      <c r="MY289" s="108"/>
      <c r="MZ289" s="167">
        <f>SUM(NA289:NO289)</f>
        <v>0</v>
      </c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9"/>
      <c r="NL289" s="58"/>
      <c r="NM289" s="58"/>
      <c r="NN289" s="58"/>
      <c r="NO289" s="108"/>
      <c r="NP289" s="167">
        <f>SUM(NQ289:OE289)</f>
        <v>0</v>
      </c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9"/>
      <c r="OB289" s="58"/>
      <c r="OC289" s="58"/>
      <c r="OD289" s="58"/>
      <c r="OE289" s="108"/>
      <c r="OF289" s="167">
        <f>SUM(OG289:OU289)</f>
        <v>0</v>
      </c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9"/>
      <c r="OR289" s="58"/>
      <c r="OS289" s="58"/>
      <c r="OT289" s="58"/>
      <c r="OU289" s="108"/>
      <c r="OV289" s="167">
        <f>SUM(OW289:PK289)</f>
        <v>0</v>
      </c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9"/>
      <c r="PH289" s="58"/>
      <c r="PI289" s="58"/>
      <c r="PJ289" s="58"/>
      <c r="PK289" s="108"/>
      <c r="PL289" s="167">
        <f>SUM(PM289:QA289)</f>
        <v>0</v>
      </c>
      <c r="PM289" s="58"/>
      <c r="PN289" s="58"/>
      <c r="PO289" s="58"/>
      <c r="PP289" s="58"/>
      <c r="PQ289" s="58"/>
      <c r="PR289" s="58"/>
      <c r="PS289" s="58"/>
      <c r="PT289" s="58"/>
      <c r="PU289" s="58"/>
      <c r="PV289" s="58"/>
      <c r="PW289" s="59"/>
      <c r="PX289" s="58"/>
      <c r="PY289" s="58"/>
      <c r="PZ289" s="58"/>
      <c r="QA289" s="108"/>
      <c r="QB289" s="167">
        <f>SUM(QC289:QQ289)</f>
        <v>0</v>
      </c>
      <c r="QC289" s="58"/>
      <c r="QD289" s="58"/>
      <c r="QE289" s="58"/>
      <c r="QF289" s="58"/>
      <c r="QG289" s="58"/>
      <c r="QH289" s="58"/>
      <c r="QI289" s="58"/>
      <c r="QJ289" s="58"/>
      <c r="QK289" s="58"/>
      <c r="QL289" s="58"/>
      <c r="QM289" s="59"/>
      <c r="QN289" s="58"/>
      <c r="QO289" s="58"/>
      <c r="QP289" s="58"/>
      <c r="QQ289" s="108"/>
      <c r="QR289" s="167">
        <f>SUM(QS289:RQ289)</f>
        <v>0</v>
      </c>
      <c r="QS289" s="58"/>
      <c r="QT289" s="58"/>
      <c r="QU289" s="58"/>
      <c r="QV289" s="58"/>
      <c r="QW289" s="58"/>
      <c r="QX289" s="58"/>
      <c r="QY289" s="58"/>
      <c r="QZ289" s="58"/>
      <c r="RA289" s="58"/>
      <c r="RB289" s="58"/>
      <c r="RC289" s="59"/>
      <c r="RD289" s="58"/>
      <c r="RE289" s="58"/>
      <c r="RF289" s="58"/>
      <c r="RG289" s="58"/>
      <c r="RH289" s="58"/>
      <c r="RI289" s="58"/>
      <c r="RJ289" s="58"/>
      <c r="RK289" s="58"/>
      <c r="RL289" s="58"/>
      <c r="RM289" s="58"/>
      <c r="RN289" s="58"/>
      <c r="RO289" s="58"/>
      <c r="RP289" s="58"/>
      <c r="RQ289" s="108"/>
      <c r="RR289" s="171"/>
      <c r="RS289" s="167">
        <f>SUM(RT289:SH289)</f>
        <v>0</v>
      </c>
      <c r="RT289" s="58"/>
      <c r="RU289" s="58"/>
      <c r="RV289" s="58"/>
      <c r="RW289" s="58"/>
      <c r="RX289" s="58"/>
      <c r="RY289" s="58"/>
      <c r="RZ289" s="58"/>
      <c r="SA289" s="58"/>
      <c r="SB289" s="58"/>
      <c r="SC289" s="58"/>
      <c r="SD289" s="59"/>
      <c r="SE289" s="58"/>
      <c r="SF289" s="58"/>
      <c r="SG289" s="58"/>
      <c r="SH289" s="108"/>
      <c r="SI289" s="167">
        <f>SUM(SJ289:SX289)</f>
        <v>0</v>
      </c>
      <c r="SJ289" s="58"/>
      <c r="SK289" s="58"/>
      <c r="SL289" s="58"/>
      <c r="SM289" s="58"/>
      <c r="SN289" s="58"/>
      <c r="SO289" s="58"/>
      <c r="SP289" s="58"/>
      <c r="SQ289" s="58"/>
      <c r="SR289" s="58"/>
      <c r="SS289" s="58"/>
      <c r="ST289" s="59"/>
      <c r="SU289" s="58"/>
      <c r="SV289" s="58"/>
      <c r="SW289" s="58"/>
      <c r="SX289" s="108"/>
      <c r="SY289" s="167">
        <f>SUM(SZ289:TN289)</f>
        <v>0</v>
      </c>
      <c r="SZ289" s="58"/>
      <c r="TA289" s="58"/>
      <c r="TB289" s="58"/>
      <c r="TC289" s="58"/>
      <c r="TD289" s="58"/>
      <c r="TE289" s="58"/>
      <c r="TF289" s="58"/>
      <c r="TG289" s="58"/>
      <c r="TH289" s="58"/>
      <c r="TI289" s="58"/>
      <c r="TJ289" s="59"/>
      <c r="TK289" s="58"/>
      <c r="TL289" s="58"/>
      <c r="TM289" s="58"/>
      <c r="TN289" s="108"/>
      <c r="TO289" s="167">
        <f>SUM(TP289:UD289)</f>
        <v>0</v>
      </c>
      <c r="TP289" s="58"/>
      <c r="TQ289" s="58"/>
      <c r="TR289" s="58"/>
      <c r="TS289" s="58"/>
      <c r="TT289" s="58"/>
      <c r="TU289" s="58"/>
      <c r="TV289" s="58"/>
      <c r="TW289" s="58"/>
      <c r="TX289" s="58"/>
      <c r="TY289" s="58"/>
      <c r="TZ289" s="59"/>
      <c r="UA289" s="58"/>
      <c r="UB289" s="58"/>
      <c r="UC289" s="58"/>
      <c r="UD289" s="108"/>
      <c r="UE289" s="167">
        <f>SUM(UF289:VD289)</f>
        <v>0</v>
      </c>
      <c r="UF289" s="58"/>
      <c r="UG289" s="58"/>
      <c r="UH289" s="58"/>
      <c r="UI289" s="58"/>
      <c r="UJ289" s="58"/>
      <c r="UK289" s="58"/>
      <c r="UL289" s="58"/>
      <c r="UM289" s="58"/>
      <c r="UN289" s="58"/>
      <c r="UO289" s="58"/>
      <c r="UP289" s="59"/>
      <c r="UQ289" s="58"/>
      <c r="UR289" s="58"/>
      <c r="US289" s="58"/>
      <c r="UT289" s="58"/>
      <c r="UU289" s="58"/>
      <c r="UV289" s="58"/>
      <c r="UW289" s="58"/>
      <c r="UX289" s="58"/>
      <c r="UY289" s="58"/>
      <c r="UZ289" s="58"/>
      <c r="VA289" s="58"/>
      <c r="VB289" s="58"/>
      <c r="VC289" s="58"/>
      <c r="VD289" s="108"/>
      <c r="VE289" s="9" t="str">
        <f t="shared" si="2267"/>
        <v>-</v>
      </c>
    </row>
    <row r="290" spans="1:577" ht="20.149999999999999" customHeight="1">
      <c r="A290" s="18"/>
      <c r="B290" s="18">
        <v>6302</v>
      </c>
      <c r="C290" s="18"/>
      <c r="D290" s="19" t="s">
        <v>266</v>
      </c>
      <c r="E290" s="200">
        <f t="shared" ref="E290:BP290" si="2521">SUM(E291:E294)</f>
        <v>0</v>
      </c>
      <c r="F290" s="201">
        <f t="shared" si="2521"/>
        <v>0</v>
      </c>
      <c r="G290" s="201">
        <f t="shared" si="2521"/>
        <v>0</v>
      </c>
      <c r="H290" s="202">
        <f t="shared" si="2521"/>
        <v>0</v>
      </c>
      <c r="I290" s="230">
        <f t="shared" si="2521"/>
        <v>0</v>
      </c>
      <c r="J290" s="201">
        <f t="shared" si="2521"/>
        <v>0</v>
      </c>
      <c r="K290" s="65">
        <f t="shared" si="2521"/>
        <v>0</v>
      </c>
      <c r="L290" s="64">
        <f t="shared" si="2521"/>
        <v>0</v>
      </c>
      <c r="M290" s="64">
        <f t="shared" si="2521"/>
        <v>0</v>
      </c>
      <c r="N290" s="64">
        <f t="shared" si="2521"/>
        <v>0</v>
      </c>
      <c r="O290" s="64">
        <f t="shared" si="2521"/>
        <v>0</v>
      </c>
      <c r="P290" s="64">
        <f t="shared" si="2521"/>
        <v>0</v>
      </c>
      <c r="Q290" s="64">
        <f t="shared" si="2521"/>
        <v>0</v>
      </c>
      <c r="R290" s="64">
        <f t="shared" si="2521"/>
        <v>0</v>
      </c>
      <c r="S290" s="64">
        <f t="shared" si="2521"/>
        <v>0</v>
      </c>
      <c r="T290" s="64">
        <f t="shared" si="2521"/>
        <v>0</v>
      </c>
      <c r="U290" s="65">
        <f t="shared" si="2521"/>
        <v>0</v>
      </c>
      <c r="V290" s="64">
        <f t="shared" si="2521"/>
        <v>0</v>
      </c>
      <c r="W290" s="64">
        <f t="shared" si="2521"/>
        <v>0</v>
      </c>
      <c r="X290" s="64">
        <f t="shared" si="2521"/>
        <v>0</v>
      </c>
      <c r="Y290" s="111">
        <f t="shared" si="2521"/>
        <v>0</v>
      </c>
      <c r="Z290" s="65">
        <f t="shared" si="2521"/>
        <v>0</v>
      </c>
      <c r="AA290" s="64">
        <f t="shared" si="2521"/>
        <v>0</v>
      </c>
      <c r="AB290" s="64">
        <f t="shared" si="2521"/>
        <v>0</v>
      </c>
      <c r="AC290" s="64">
        <f t="shared" si="2521"/>
        <v>0</v>
      </c>
      <c r="AD290" s="64">
        <f t="shared" si="2521"/>
        <v>0</v>
      </c>
      <c r="AE290" s="64">
        <f t="shared" si="2521"/>
        <v>0</v>
      </c>
      <c r="AF290" s="64">
        <f t="shared" si="2521"/>
        <v>0</v>
      </c>
      <c r="AG290" s="64">
        <f t="shared" si="2521"/>
        <v>0</v>
      </c>
      <c r="AH290" s="64">
        <f t="shared" si="2521"/>
        <v>0</v>
      </c>
      <c r="AI290" s="64">
        <f t="shared" si="2521"/>
        <v>0</v>
      </c>
      <c r="AJ290" s="64">
        <f t="shared" si="2521"/>
        <v>0</v>
      </c>
      <c r="AK290" s="65">
        <f t="shared" si="2521"/>
        <v>0</v>
      </c>
      <c r="AL290" s="64">
        <f t="shared" si="2521"/>
        <v>0</v>
      </c>
      <c r="AM290" s="64">
        <f t="shared" si="2521"/>
        <v>0</v>
      </c>
      <c r="AN290" s="64">
        <f t="shared" si="2521"/>
        <v>0</v>
      </c>
      <c r="AO290" s="111">
        <f t="shared" si="2521"/>
        <v>0</v>
      </c>
      <c r="AP290" s="65">
        <f t="shared" si="2521"/>
        <v>0</v>
      </c>
      <c r="AQ290" s="64">
        <f t="shared" si="2521"/>
        <v>0</v>
      </c>
      <c r="AR290" s="64">
        <f t="shared" si="2521"/>
        <v>0</v>
      </c>
      <c r="AS290" s="64">
        <f t="shared" si="2521"/>
        <v>0</v>
      </c>
      <c r="AT290" s="64">
        <f t="shared" si="2521"/>
        <v>0</v>
      </c>
      <c r="AU290" s="64">
        <f t="shared" si="2521"/>
        <v>0</v>
      </c>
      <c r="AV290" s="64">
        <f t="shared" si="2521"/>
        <v>0</v>
      </c>
      <c r="AW290" s="64">
        <f t="shared" si="2521"/>
        <v>0</v>
      </c>
      <c r="AX290" s="64">
        <f t="shared" si="2521"/>
        <v>0</v>
      </c>
      <c r="AY290" s="64">
        <f t="shared" si="2521"/>
        <v>0</v>
      </c>
      <c r="AZ290" s="64">
        <f t="shared" si="2521"/>
        <v>0</v>
      </c>
      <c r="BA290" s="65">
        <f t="shared" si="2521"/>
        <v>0</v>
      </c>
      <c r="BB290" s="64">
        <f t="shared" si="2521"/>
        <v>0</v>
      </c>
      <c r="BC290" s="64">
        <f t="shared" si="2521"/>
        <v>0</v>
      </c>
      <c r="BD290" s="64">
        <f t="shared" si="2521"/>
        <v>0</v>
      </c>
      <c r="BE290" s="111">
        <f t="shared" si="2521"/>
        <v>0</v>
      </c>
      <c r="BF290" s="65">
        <f t="shared" si="2521"/>
        <v>0</v>
      </c>
      <c r="BG290" s="64">
        <f t="shared" si="2521"/>
        <v>0</v>
      </c>
      <c r="BH290" s="64">
        <f t="shared" si="2521"/>
        <v>0</v>
      </c>
      <c r="BI290" s="64">
        <f t="shared" si="2521"/>
        <v>0</v>
      </c>
      <c r="BJ290" s="64">
        <f t="shared" si="2521"/>
        <v>0</v>
      </c>
      <c r="BK290" s="64">
        <f t="shared" si="2521"/>
        <v>0</v>
      </c>
      <c r="BL290" s="64">
        <f t="shared" si="2521"/>
        <v>0</v>
      </c>
      <c r="BM290" s="64">
        <f t="shared" si="2521"/>
        <v>0</v>
      </c>
      <c r="BN290" s="64">
        <f t="shared" si="2521"/>
        <v>0</v>
      </c>
      <c r="BO290" s="64">
        <f t="shared" si="2521"/>
        <v>0</v>
      </c>
      <c r="BP290" s="64">
        <f t="shared" si="2521"/>
        <v>0</v>
      </c>
      <c r="BQ290" s="65">
        <f t="shared" ref="BQ290:EM290" si="2522">SUM(BQ291:BQ294)</f>
        <v>0</v>
      </c>
      <c r="BR290" s="64">
        <f t="shared" si="2522"/>
        <v>0</v>
      </c>
      <c r="BS290" s="64">
        <f t="shared" si="2522"/>
        <v>0</v>
      </c>
      <c r="BT290" s="64">
        <f t="shared" si="2522"/>
        <v>0</v>
      </c>
      <c r="BU290" s="111">
        <f t="shared" si="2522"/>
        <v>0</v>
      </c>
      <c r="BV290" s="65">
        <f t="shared" si="2522"/>
        <v>0</v>
      </c>
      <c r="BW290" s="64">
        <f t="shared" si="2522"/>
        <v>0</v>
      </c>
      <c r="BX290" s="64">
        <f t="shared" si="2522"/>
        <v>0</v>
      </c>
      <c r="BY290" s="64">
        <f t="shared" si="2522"/>
        <v>0</v>
      </c>
      <c r="BZ290" s="64">
        <f t="shared" si="2522"/>
        <v>0</v>
      </c>
      <c r="CA290" s="64">
        <f t="shared" si="2522"/>
        <v>0</v>
      </c>
      <c r="CB290" s="64">
        <f t="shared" si="2522"/>
        <v>0</v>
      </c>
      <c r="CC290" s="64">
        <f t="shared" si="2522"/>
        <v>0</v>
      </c>
      <c r="CD290" s="64">
        <f t="shared" si="2522"/>
        <v>0</v>
      </c>
      <c r="CE290" s="64">
        <f t="shared" si="2522"/>
        <v>0</v>
      </c>
      <c r="CF290" s="64">
        <f t="shared" si="2522"/>
        <v>0</v>
      </c>
      <c r="CG290" s="65">
        <f t="shared" si="2522"/>
        <v>0</v>
      </c>
      <c r="CH290" s="64">
        <f t="shared" si="2522"/>
        <v>0</v>
      </c>
      <c r="CI290" s="64">
        <f t="shared" si="2522"/>
        <v>0</v>
      </c>
      <c r="CJ290" s="64">
        <f t="shared" si="2522"/>
        <v>0</v>
      </c>
      <c r="CK290" s="64">
        <f t="shared" si="2522"/>
        <v>0</v>
      </c>
      <c r="CL290" s="64">
        <f t="shared" si="2522"/>
        <v>0</v>
      </c>
      <c r="CM290" s="64">
        <f t="shared" si="2522"/>
        <v>0</v>
      </c>
      <c r="CN290" s="64">
        <f t="shared" si="2522"/>
        <v>0</v>
      </c>
      <c r="CO290" s="64">
        <f t="shared" si="2522"/>
        <v>0</v>
      </c>
      <c r="CP290" s="64">
        <f t="shared" si="2522"/>
        <v>0</v>
      </c>
      <c r="CQ290" s="64">
        <f t="shared" si="2522"/>
        <v>0</v>
      </c>
      <c r="CR290" s="64">
        <f t="shared" si="2522"/>
        <v>0</v>
      </c>
      <c r="CS290" s="64">
        <f t="shared" si="2522"/>
        <v>0</v>
      </c>
      <c r="CT290" s="64">
        <f t="shared" si="2522"/>
        <v>0</v>
      </c>
      <c r="CU290" s="111">
        <f t="shared" si="2522"/>
        <v>0</v>
      </c>
      <c r="CV290" s="153">
        <f t="shared" si="2522"/>
        <v>0</v>
      </c>
      <c r="CW290" s="65">
        <f t="shared" si="2522"/>
        <v>0</v>
      </c>
      <c r="CX290" s="64">
        <f t="shared" si="2522"/>
        <v>0</v>
      </c>
      <c r="CY290" s="64">
        <f t="shared" si="2522"/>
        <v>0</v>
      </c>
      <c r="CZ290" s="64">
        <f t="shared" si="2522"/>
        <v>0</v>
      </c>
      <c r="DA290" s="64">
        <f t="shared" si="2522"/>
        <v>0</v>
      </c>
      <c r="DB290" s="64">
        <f t="shared" si="2522"/>
        <v>0</v>
      </c>
      <c r="DC290" s="64">
        <f t="shared" si="2522"/>
        <v>0</v>
      </c>
      <c r="DD290" s="64">
        <f t="shared" si="2522"/>
        <v>0</v>
      </c>
      <c r="DE290" s="64">
        <f t="shared" si="2522"/>
        <v>0</v>
      </c>
      <c r="DF290" s="64">
        <f t="shared" si="2522"/>
        <v>0</v>
      </c>
      <c r="DG290" s="64">
        <f t="shared" si="2522"/>
        <v>0</v>
      </c>
      <c r="DH290" s="65">
        <f t="shared" si="2522"/>
        <v>0</v>
      </c>
      <c r="DI290" s="64">
        <f t="shared" si="2522"/>
        <v>0</v>
      </c>
      <c r="DJ290" s="64">
        <f t="shared" si="2522"/>
        <v>0</v>
      </c>
      <c r="DK290" s="64">
        <f t="shared" si="2522"/>
        <v>0</v>
      </c>
      <c r="DL290" s="111">
        <f t="shared" si="2522"/>
        <v>0</v>
      </c>
      <c r="DM290" s="65">
        <f t="shared" si="2522"/>
        <v>0</v>
      </c>
      <c r="DN290" s="64">
        <f t="shared" si="2522"/>
        <v>0</v>
      </c>
      <c r="DO290" s="64">
        <f t="shared" si="2522"/>
        <v>0</v>
      </c>
      <c r="DP290" s="64">
        <f t="shared" si="2522"/>
        <v>0</v>
      </c>
      <c r="DQ290" s="64">
        <f t="shared" si="2522"/>
        <v>0</v>
      </c>
      <c r="DR290" s="64">
        <f t="shared" si="2522"/>
        <v>0</v>
      </c>
      <c r="DS290" s="64">
        <f t="shared" si="2522"/>
        <v>0</v>
      </c>
      <c r="DT290" s="64">
        <f t="shared" si="2522"/>
        <v>0</v>
      </c>
      <c r="DU290" s="64">
        <f t="shared" si="2522"/>
        <v>0</v>
      </c>
      <c r="DV290" s="64">
        <f t="shared" si="2522"/>
        <v>0</v>
      </c>
      <c r="DW290" s="64">
        <f t="shared" si="2522"/>
        <v>0</v>
      </c>
      <c r="DX290" s="65">
        <f t="shared" si="2522"/>
        <v>0</v>
      </c>
      <c r="DY290" s="64">
        <f t="shared" si="2522"/>
        <v>0</v>
      </c>
      <c r="DZ290" s="64">
        <f t="shared" si="2522"/>
        <v>0</v>
      </c>
      <c r="EA290" s="64">
        <f t="shared" si="2522"/>
        <v>0</v>
      </c>
      <c r="EB290" s="111">
        <f t="shared" si="2522"/>
        <v>0</v>
      </c>
      <c r="EC290" s="65">
        <f t="shared" si="2522"/>
        <v>0</v>
      </c>
      <c r="ED290" s="64">
        <f t="shared" si="2522"/>
        <v>0</v>
      </c>
      <c r="EE290" s="64">
        <f t="shared" si="2522"/>
        <v>0</v>
      </c>
      <c r="EF290" s="64">
        <f t="shared" si="2522"/>
        <v>0</v>
      </c>
      <c r="EG290" s="64">
        <f t="shared" si="2522"/>
        <v>0</v>
      </c>
      <c r="EH290" s="64">
        <f t="shared" si="2522"/>
        <v>0</v>
      </c>
      <c r="EI290" s="64">
        <f t="shared" si="2522"/>
        <v>0</v>
      </c>
      <c r="EJ290" s="64">
        <f t="shared" si="2522"/>
        <v>0</v>
      </c>
      <c r="EK290" s="64">
        <f t="shared" si="2522"/>
        <v>0</v>
      </c>
      <c r="EL290" s="64">
        <f t="shared" si="2522"/>
        <v>0</v>
      </c>
      <c r="EM290" s="64">
        <f t="shared" si="2522"/>
        <v>0</v>
      </c>
      <c r="EN290" s="65">
        <f t="shared" ref="EN290:GY290" si="2523">SUM(EN291:EN294)</f>
        <v>0</v>
      </c>
      <c r="EO290" s="64">
        <f t="shared" si="2523"/>
        <v>0</v>
      </c>
      <c r="EP290" s="64">
        <f t="shared" si="2523"/>
        <v>0</v>
      </c>
      <c r="EQ290" s="64">
        <f t="shared" si="2523"/>
        <v>0</v>
      </c>
      <c r="ER290" s="111">
        <f t="shared" si="2523"/>
        <v>0</v>
      </c>
      <c r="ES290" s="65">
        <f t="shared" si="2523"/>
        <v>0</v>
      </c>
      <c r="ET290" s="64">
        <f t="shared" si="2523"/>
        <v>0</v>
      </c>
      <c r="EU290" s="64">
        <f t="shared" si="2523"/>
        <v>0</v>
      </c>
      <c r="EV290" s="64">
        <f t="shared" si="2523"/>
        <v>0</v>
      </c>
      <c r="EW290" s="64">
        <f t="shared" si="2523"/>
        <v>0</v>
      </c>
      <c r="EX290" s="64">
        <f t="shared" si="2523"/>
        <v>0</v>
      </c>
      <c r="EY290" s="64">
        <f t="shared" si="2523"/>
        <v>0</v>
      </c>
      <c r="EZ290" s="64">
        <f t="shared" si="2523"/>
        <v>0</v>
      </c>
      <c r="FA290" s="64">
        <f t="shared" si="2523"/>
        <v>0</v>
      </c>
      <c r="FB290" s="64">
        <f t="shared" si="2523"/>
        <v>0</v>
      </c>
      <c r="FC290" s="64">
        <f t="shared" si="2523"/>
        <v>0</v>
      </c>
      <c r="FD290" s="65">
        <f t="shared" si="2523"/>
        <v>0</v>
      </c>
      <c r="FE290" s="64">
        <f t="shared" si="2523"/>
        <v>0</v>
      </c>
      <c r="FF290" s="64">
        <f t="shared" si="2523"/>
        <v>0</v>
      </c>
      <c r="FG290" s="64">
        <f t="shared" si="2523"/>
        <v>0</v>
      </c>
      <c r="FH290" s="111">
        <f t="shared" si="2523"/>
        <v>0</v>
      </c>
      <c r="FI290" s="65">
        <f t="shared" si="2523"/>
        <v>0</v>
      </c>
      <c r="FJ290" s="64">
        <f t="shared" si="2523"/>
        <v>0</v>
      </c>
      <c r="FK290" s="64">
        <f t="shared" si="2523"/>
        <v>0</v>
      </c>
      <c r="FL290" s="64">
        <f t="shared" si="2523"/>
        <v>0</v>
      </c>
      <c r="FM290" s="64">
        <f t="shared" si="2523"/>
        <v>0</v>
      </c>
      <c r="FN290" s="64">
        <f t="shared" si="2523"/>
        <v>0</v>
      </c>
      <c r="FO290" s="64">
        <f t="shared" si="2523"/>
        <v>0</v>
      </c>
      <c r="FP290" s="64">
        <f t="shared" si="2523"/>
        <v>0</v>
      </c>
      <c r="FQ290" s="64">
        <f t="shared" si="2523"/>
        <v>0</v>
      </c>
      <c r="FR290" s="64">
        <f t="shared" si="2523"/>
        <v>0</v>
      </c>
      <c r="FS290" s="64">
        <f t="shared" si="2523"/>
        <v>0</v>
      </c>
      <c r="FT290" s="65">
        <f t="shared" si="2523"/>
        <v>0</v>
      </c>
      <c r="FU290" s="64">
        <f t="shared" si="2523"/>
        <v>0</v>
      </c>
      <c r="FV290" s="64">
        <f t="shared" si="2523"/>
        <v>0</v>
      </c>
      <c r="FW290" s="64">
        <f t="shared" si="2523"/>
        <v>0</v>
      </c>
      <c r="FX290" s="111">
        <f t="shared" si="2523"/>
        <v>0</v>
      </c>
      <c r="FY290" s="65">
        <f t="shared" si="2523"/>
        <v>0</v>
      </c>
      <c r="FZ290" s="64">
        <f t="shared" si="2523"/>
        <v>0</v>
      </c>
      <c r="GA290" s="64">
        <f t="shared" si="2523"/>
        <v>0</v>
      </c>
      <c r="GB290" s="64">
        <f t="shared" si="2523"/>
        <v>0</v>
      </c>
      <c r="GC290" s="64">
        <f t="shared" si="2523"/>
        <v>0</v>
      </c>
      <c r="GD290" s="64">
        <f t="shared" si="2523"/>
        <v>0</v>
      </c>
      <c r="GE290" s="64">
        <f t="shared" si="2523"/>
        <v>0</v>
      </c>
      <c r="GF290" s="64">
        <f t="shared" si="2523"/>
        <v>0</v>
      </c>
      <c r="GG290" s="64">
        <f t="shared" si="2523"/>
        <v>0</v>
      </c>
      <c r="GH290" s="64">
        <f t="shared" si="2523"/>
        <v>0</v>
      </c>
      <c r="GI290" s="64">
        <f t="shared" si="2523"/>
        <v>0</v>
      </c>
      <c r="GJ290" s="65">
        <f t="shared" si="2523"/>
        <v>0</v>
      </c>
      <c r="GK290" s="64">
        <f t="shared" si="2523"/>
        <v>0</v>
      </c>
      <c r="GL290" s="64">
        <f t="shared" si="2523"/>
        <v>0</v>
      </c>
      <c r="GM290" s="64">
        <f t="shared" si="2523"/>
        <v>0</v>
      </c>
      <c r="GN290" s="111">
        <f t="shared" si="2523"/>
        <v>0</v>
      </c>
      <c r="GO290" s="65">
        <f t="shared" si="2523"/>
        <v>0</v>
      </c>
      <c r="GP290" s="64">
        <f t="shared" si="2523"/>
        <v>0</v>
      </c>
      <c r="GQ290" s="64">
        <f t="shared" si="2523"/>
        <v>0</v>
      </c>
      <c r="GR290" s="64">
        <f t="shared" si="2523"/>
        <v>0</v>
      </c>
      <c r="GS290" s="64">
        <f t="shared" si="2523"/>
        <v>0</v>
      </c>
      <c r="GT290" s="64">
        <f t="shared" si="2523"/>
        <v>0</v>
      </c>
      <c r="GU290" s="64">
        <f t="shared" si="2523"/>
        <v>0</v>
      </c>
      <c r="GV290" s="64">
        <f t="shared" si="2523"/>
        <v>0</v>
      </c>
      <c r="GW290" s="64">
        <f t="shared" si="2523"/>
        <v>0</v>
      </c>
      <c r="GX290" s="64">
        <f t="shared" si="2523"/>
        <v>0</v>
      </c>
      <c r="GY290" s="64">
        <f t="shared" si="2523"/>
        <v>0</v>
      </c>
      <c r="GZ290" s="65">
        <f t="shared" ref="GZ290:JW290" si="2524">SUM(GZ291:GZ294)</f>
        <v>0</v>
      </c>
      <c r="HA290" s="64">
        <f t="shared" si="2524"/>
        <v>0</v>
      </c>
      <c r="HB290" s="64">
        <f t="shared" si="2524"/>
        <v>0</v>
      </c>
      <c r="HC290" s="64">
        <f t="shared" si="2524"/>
        <v>0</v>
      </c>
      <c r="HD290" s="64">
        <f t="shared" si="2524"/>
        <v>0</v>
      </c>
      <c r="HE290" s="64">
        <f t="shared" si="2524"/>
        <v>0</v>
      </c>
      <c r="HF290" s="64">
        <f t="shared" si="2524"/>
        <v>0</v>
      </c>
      <c r="HG290" s="64">
        <f t="shared" si="2524"/>
        <v>0</v>
      </c>
      <c r="HH290" s="64">
        <f t="shared" si="2524"/>
        <v>0</v>
      </c>
      <c r="HI290" s="64">
        <f t="shared" si="2524"/>
        <v>0</v>
      </c>
      <c r="HJ290" s="64">
        <f t="shared" si="2524"/>
        <v>0</v>
      </c>
      <c r="HK290" s="64">
        <f t="shared" si="2524"/>
        <v>0</v>
      </c>
      <c r="HL290" s="64">
        <f t="shared" si="2524"/>
        <v>0</v>
      </c>
      <c r="HM290" s="64">
        <f t="shared" si="2524"/>
        <v>0</v>
      </c>
      <c r="HN290" s="111">
        <f t="shared" si="2524"/>
        <v>0</v>
      </c>
      <c r="HO290" s="137">
        <f t="shared" si="2524"/>
        <v>0</v>
      </c>
      <c r="HP290" s="153">
        <f t="shared" si="2524"/>
        <v>0</v>
      </c>
      <c r="HQ290" s="65">
        <f t="shared" si="2524"/>
        <v>0</v>
      </c>
      <c r="HR290" s="64">
        <f t="shared" si="2524"/>
        <v>0</v>
      </c>
      <c r="HS290" s="64">
        <f t="shared" si="2524"/>
        <v>0</v>
      </c>
      <c r="HT290" s="64">
        <f t="shared" si="2524"/>
        <v>0</v>
      </c>
      <c r="HU290" s="64">
        <f t="shared" si="2524"/>
        <v>0</v>
      </c>
      <c r="HV290" s="64">
        <f t="shared" si="2524"/>
        <v>0</v>
      </c>
      <c r="HW290" s="64">
        <f t="shared" si="2524"/>
        <v>0</v>
      </c>
      <c r="HX290" s="64">
        <f t="shared" si="2524"/>
        <v>0</v>
      </c>
      <c r="HY290" s="64">
        <f t="shared" si="2524"/>
        <v>0</v>
      </c>
      <c r="HZ290" s="64">
        <f t="shared" si="2524"/>
        <v>0</v>
      </c>
      <c r="IA290" s="64">
        <f t="shared" si="2524"/>
        <v>0</v>
      </c>
      <c r="IB290" s="65">
        <f t="shared" si="2524"/>
        <v>0</v>
      </c>
      <c r="IC290" s="64">
        <f t="shared" si="2524"/>
        <v>0</v>
      </c>
      <c r="ID290" s="64">
        <f t="shared" si="2524"/>
        <v>0</v>
      </c>
      <c r="IE290" s="64">
        <f t="shared" si="2524"/>
        <v>0</v>
      </c>
      <c r="IF290" s="111">
        <f t="shared" si="2524"/>
        <v>0</v>
      </c>
      <c r="IG290" s="65">
        <f t="shared" si="2524"/>
        <v>0</v>
      </c>
      <c r="IH290" s="64">
        <f t="shared" si="2524"/>
        <v>0</v>
      </c>
      <c r="II290" s="64">
        <f t="shared" si="2524"/>
        <v>0</v>
      </c>
      <c r="IJ290" s="64">
        <f t="shared" si="2524"/>
        <v>0</v>
      </c>
      <c r="IK290" s="64">
        <f t="shared" si="2524"/>
        <v>0</v>
      </c>
      <c r="IL290" s="64">
        <f t="shared" si="2524"/>
        <v>0</v>
      </c>
      <c r="IM290" s="64">
        <f t="shared" si="2524"/>
        <v>0</v>
      </c>
      <c r="IN290" s="64">
        <f t="shared" si="2524"/>
        <v>0</v>
      </c>
      <c r="IO290" s="64">
        <f t="shared" si="2524"/>
        <v>0</v>
      </c>
      <c r="IP290" s="64">
        <f t="shared" si="2524"/>
        <v>0</v>
      </c>
      <c r="IQ290" s="64">
        <f t="shared" si="2524"/>
        <v>0</v>
      </c>
      <c r="IR290" s="65">
        <f t="shared" si="2524"/>
        <v>0</v>
      </c>
      <c r="IS290" s="64">
        <f t="shared" si="2524"/>
        <v>0</v>
      </c>
      <c r="IT290" s="64">
        <f t="shared" si="2524"/>
        <v>0</v>
      </c>
      <c r="IU290" s="64">
        <f t="shared" si="2524"/>
        <v>0</v>
      </c>
      <c r="IV290" s="111">
        <f t="shared" si="2524"/>
        <v>0</v>
      </c>
      <c r="IW290" s="65">
        <f t="shared" si="2524"/>
        <v>0</v>
      </c>
      <c r="IX290" s="64">
        <f t="shared" si="2524"/>
        <v>0</v>
      </c>
      <c r="IY290" s="64">
        <f t="shared" si="2524"/>
        <v>0</v>
      </c>
      <c r="IZ290" s="64">
        <f t="shared" si="2524"/>
        <v>0</v>
      </c>
      <c r="JA290" s="64">
        <f t="shared" si="2524"/>
        <v>0</v>
      </c>
      <c r="JB290" s="64">
        <f t="shared" si="2524"/>
        <v>0</v>
      </c>
      <c r="JC290" s="64">
        <f t="shared" si="2524"/>
        <v>0</v>
      </c>
      <c r="JD290" s="64">
        <f t="shared" si="2524"/>
        <v>0</v>
      </c>
      <c r="JE290" s="64">
        <f t="shared" si="2524"/>
        <v>0</v>
      </c>
      <c r="JF290" s="64">
        <f t="shared" si="2524"/>
        <v>0</v>
      </c>
      <c r="JG290" s="64">
        <f t="shared" si="2524"/>
        <v>0</v>
      </c>
      <c r="JH290" s="65">
        <f t="shared" si="2524"/>
        <v>0</v>
      </c>
      <c r="JI290" s="64">
        <f t="shared" si="2524"/>
        <v>0</v>
      </c>
      <c r="JJ290" s="64">
        <f t="shared" si="2524"/>
        <v>0</v>
      </c>
      <c r="JK290" s="64">
        <f t="shared" si="2524"/>
        <v>0</v>
      </c>
      <c r="JL290" s="111">
        <f t="shared" si="2524"/>
        <v>0</v>
      </c>
      <c r="JM290" s="65">
        <f t="shared" si="2524"/>
        <v>0</v>
      </c>
      <c r="JN290" s="64">
        <f t="shared" si="2524"/>
        <v>0</v>
      </c>
      <c r="JO290" s="64">
        <f t="shared" si="2524"/>
        <v>0</v>
      </c>
      <c r="JP290" s="64">
        <f t="shared" si="2524"/>
        <v>0</v>
      </c>
      <c r="JQ290" s="64">
        <f t="shared" si="2524"/>
        <v>0</v>
      </c>
      <c r="JR290" s="64">
        <f t="shared" si="2524"/>
        <v>0</v>
      </c>
      <c r="JS290" s="64">
        <f t="shared" si="2524"/>
        <v>0</v>
      </c>
      <c r="JT290" s="64">
        <f t="shared" si="2524"/>
        <v>0</v>
      </c>
      <c r="JU290" s="64">
        <f t="shared" si="2524"/>
        <v>0</v>
      </c>
      <c r="JV290" s="64">
        <f t="shared" si="2524"/>
        <v>0</v>
      </c>
      <c r="JW290" s="64">
        <f t="shared" si="2524"/>
        <v>0</v>
      </c>
      <c r="JX290" s="65">
        <f t="shared" ref="JX290:MT290" si="2525">SUM(JX291:JX294)</f>
        <v>0</v>
      </c>
      <c r="JY290" s="64">
        <f t="shared" si="2525"/>
        <v>0</v>
      </c>
      <c r="JZ290" s="64">
        <f t="shared" si="2525"/>
        <v>0</v>
      </c>
      <c r="KA290" s="64">
        <f t="shared" si="2525"/>
        <v>0</v>
      </c>
      <c r="KB290" s="111">
        <f t="shared" si="2525"/>
        <v>0</v>
      </c>
      <c r="KC290" s="65">
        <f t="shared" si="2525"/>
        <v>0</v>
      </c>
      <c r="KD290" s="64">
        <f t="shared" si="2525"/>
        <v>0</v>
      </c>
      <c r="KE290" s="64">
        <f t="shared" si="2525"/>
        <v>0</v>
      </c>
      <c r="KF290" s="64">
        <f t="shared" si="2525"/>
        <v>0</v>
      </c>
      <c r="KG290" s="64">
        <f t="shared" si="2525"/>
        <v>0</v>
      </c>
      <c r="KH290" s="64">
        <f t="shared" si="2525"/>
        <v>0</v>
      </c>
      <c r="KI290" s="64">
        <f t="shared" si="2525"/>
        <v>0</v>
      </c>
      <c r="KJ290" s="64">
        <f t="shared" si="2525"/>
        <v>0</v>
      </c>
      <c r="KK290" s="64">
        <f t="shared" si="2525"/>
        <v>0</v>
      </c>
      <c r="KL290" s="64">
        <f t="shared" si="2525"/>
        <v>0</v>
      </c>
      <c r="KM290" s="64">
        <f t="shared" si="2525"/>
        <v>0</v>
      </c>
      <c r="KN290" s="65">
        <f t="shared" si="2525"/>
        <v>0</v>
      </c>
      <c r="KO290" s="64">
        <f t="shared" si="2525"/>
        <v>0</v>
      </c>
      <c r="KP290" s="64">
        <f t="shared" si="2525"/>
        <v>0</v>
      </c>
      <c r="KQ290" s="64">
        <f t="shared" si="2525"/>
        <v>0</v>
      </c>
      <c r="KR290" s="64">
        <f t="shared" si="2525"/>
        <v>0</v>
      </c>
      <c r="KS290" s="64">
        <f t="shared" si="2525"/>
        <v>0</v>
      </c>
      <c r="KT290" s="64">
        <f t="shared" si="2525"/>
        <v>0</v>
      </c>
      <c r="KU290" s="64">
        <f t="shared" si="2525"/>
        <v>0</v>
      </c>
      <c r="KV290" s="64">
        <f t="shared" si="2525"/>
        <v>0</v>
      </c>
      <c r="KW290" s="64">
        <f t="shared" si="2525"/>
        <v>0</v>
      </c>
      <c r="KX290" s="64">
        <f t="shared" si="2525"/>
        <v>0</v>
      </c>
      <c r="KY290" s="64">
        <f t="shared" si="2525"/>
        <v>0</v>
      </c>
      <c r="KZ290" s="64">
        <f t="shared" si="2525"/>
        <v>0</v>
      </c>
      <c r="LA290" s="64">
        <f t="shared" si="2525"/>
        <v>0</v>
      </c>
      <c r="LB290" s="111">
        <f t="shared" si="2525"/>
        <v>0</v>
      </c>
      <c r="LC290" s="153">
        <f t="shared" si="2525"/>
        <v>0</v>
      </c>
      <c r="LD290" s="65">
        <f t="shared" si="2525"/>
        <v>0</v>
      </c>
      <c r="LE290" s="64">
        <f t="shared" si="2525"/>
        <v>0</v>
      </c>
      <c r="LF290" s="64">
        <f t="shared" si="2525"/>
        <v>0</v>
      </c>
      <c r="LG290" s="64">
        <f t="shared" si="2525"/>
        <v>0</v>
      </c>
      <c r="LH290" s="64">
        <f t="shared" si="2525"/>
        <v>0</v>
      </c>
      <c r="LI290" s="64">
        <f t="shared" si="2525"/>
        <v>0</v>
      </c>
      <c r="LJ290" s="64">
        <f t="shared" si="2525"/>
        <v>0</v>
      </c>
      <c r="LK290" s="64">
        <f t="shared" si="2525"/>
        <v>0</v>
      </c>
      <c r="LL290" s="64">
        <f t="shared" si="2525"/>
        <v>0</v>
      </c>
      <c r="LM290" s="64">
        <f t="shared" si="2525"/>
        <v>0</v>
      </c>
      <c r="LN290" s="64">
        <f t="shared" si="2525"/>
        <v>0</v>
      </c>
      <c r="LO290" s="65">
        <f t="shared" si="2525"/>
        <v>0</v>
      </c>
      <c r="LP290" s="64">
        <f t="shared" si="2525"/>
        <v>0</v>
      </c>
      <c r="LQ290" s="64">
        <f t="shared" si="2525"/>
        <v>0</v>
      </c>
      <c r="LR290" s="64">
        <f t="shared" si="2525"/>
        <v>0</v>
      </c>
      <c r="LS290" s="111">
        <f t="shared" si="2525"/>
        <v>0</v>
      </c>
      <c r="LT290" s="65">
        <f t="shared" si="2525"/>
        <v>0</v>
      </c>
      <c r="LU290" s="64">
        <f t="shared" si="2525"/>
        <v>0</v>
      </c>
      <c r="LV290" s="64">
        <f t="shared" si="2525"/>
        <v>0</v>
      </c>
      <c r="LW290" s="64">
        <f t="shared" si="2525"/>
        <v>0</v>
      </c>
      <c r="LX290" s="64">
        <f t="shared" si="2525"/>
        <v>0</v>
      </c>
      <c r="LY290" s="64">
        <f t="shared" si="2525"/>
        <v>0</v>
      </c>
      <c r="LZ290" s="64">
        <f t="shared" si="2525"/>
        <v>0</v>
      </c>
      <c r="MA290" s="64">
        <f t="shared" si="2525"/>
        <v>0</v>
      </c>
      <c r="MB290" s="64">
        <f t="shared" si="2525"/>
        <v>0</v>
      </c>
      <c r="MC290" s="64">
        <f t="shared" si="2525"/>
        <v>0</v>
      </c>
      <c r="MD290" s="64">
        <f t="shared" si="2525"/>
        <v>0</v>
      </c>
      <c r="ME290" s="65">
        <f t="shared" si="2525"/>
        <v>0</v>
      </c>
      <c r="MF290" s="64">
        <f t="shared" si="2525"/>
        <v>0</v>
      </c>
      <c r="MG290" s="64">
        <f t="shared" si="2525"/>
        <v>0</v>
      </c>
      <c r="MH290" s="64">
        <f t="shared" si="2525"/>
        <v>0</v>
      </c>
      <c r="MI290" s="111">
        <f t="shared" si="2525"/>
        <v>0</v>
      </c>
      <c r="MJ290" s="65">
        <f t="shared" si="2525"/>
        <v>0</v>
      </c>
      <c r="MK290" s="64">
        <f t="shared" si="2525"/>
        <v>0</v>
      </c>
      <c r="ML290" s="64">
        <f t="shared" si="2525"/>
        <v>0</v>
      </c>
      <c r="MM290" s="64">
        <f t="shared" si="2525"/>
        <v>0</v>
      </c>
      <c r="MN290" s="64">
        <f t="shared" si="2525"/>
        <v>0</v>
      </c>
      <c r="MO290" s="64">
        <f t="shared" si="2525"/>
        <v>0</v>
      </c>
      <c r="MP290" s="64">
        <f t="shared" si="2525"/>
        <v>0</v>
      </c>
      <c r="MQ290" s="64">
        <f t="shared" si="2525"/>
        <v>0</v>
      </c>
      <c r="MR290" s="64">
        <f t="shared" si="2525"/>
        <v>0</v>
      </c>
      <c r="MS290" s="64">
        <f t="shared" si="2525"/>
        <v>0</v>
      </c>
      <c r="MT290" s="64">
        <f t="shared" si="2525"/>
        <v>0</v>
      </c>
      <c r="MU290" s="65">
        <f t="shared" ref="MU290:PF290" si="2526">SUM(MU291:MU294)</f>
        <v>0</v>
      </c>
      <c r="MV290" s="64">
        <f t="shared" si="2526"/>
        <v>0</v>
      </c>
      <c r="MW290" s="64">
        <f t="shared" si="2526"/>
        <v>0</v>
      </c>
      <c r="MX290" s="64">
        <f t="shared" si="2526"/>
        <v>0</v>
      </c>
      <c r="MY290" s="111">
        <f t="shared" si="2526"/>
        <v>0</v>
      </c>
      <c r="MZ290" s="65">
        <f t="shared" si="2526"/>
        <v>0</v>
      </c>
      <c r="NA290" s="64">
        <f t="shared" si="2526"/>
        <v>0</v>
      </c>
      <c r="NB290" s="64">
        <f t="shared" si="2526"/>
        <v>0</v>
      </c>
      <c r="NC290" s="64">
        <f t="shared" si="2526"/>
        <v>0</v>
      </c>
      <c r="ND290" s="64">
        <f t="shared" si="2526"/>
        <v>0</v>
      </c>
      <c r="NE290" s="64">
        <f t="shared" si="2526"/>
        <v>0</v>
      </c>
      <c r="NF290" s="64">
        <f t="shared" si="2526"/>
        <v>0</v>
      </c>
      <c r="NG290" s="64">
        <f t="shared" si="2526"/>
        <v>0</v>
      </c>
      <c r="NH290" s="64">
        <f t="shared" si="2526"/>
        <v>0</v>
      </c>
      <c r="NI290" s="64">
        <f t="shared" si="2526"/>
        <v>0</v>
      </c>
      <c r="NJ290" s="64">
        <f t="shared" si="2526"/>
        <v>0</v>
      </c>
      <c r="NK290" s="65">
        <f t="shared" si="2526"/>
        <v>0</v>
      </c>
      <c r="NL290" s="64">
        <f t="shared" si="2526"/>
        <v>0</v>
      </c>
      <c r="NM290" s="64">
        <f t="shared" si="2526"/>
        <v>0</v>
      </c>
      <c r="NN290" s="64">
        <f t="shared" si="2526"/>
        <v>0</v>
      </c>
      <c r="NO290" s="111">
        <f t="shared" si="2526"/>
        <v>0</v>
      </c>
      <c r="NP290" s="65">
        <f t="shared" si="2526"/>
        <v>0</v>
      </c>
      <c r="NQ290" s="64">
        <f t="shared" si="2526"/>
        <v>0</v>
      </c>
      <c r="NR290" s="64">
        <f t="shared" si="2526"/>
        <v>0</v>
      </c>
      <c r="NS290" s="64">
        <f t="shared" si="2526"/>
        <v>0</v>
      </c>
      <c r="NT290" s="64">
        <f t="shared" si="2526"/>
        <v>0</v>
      </c>
      <c r="NU290" s="64">
        <f t="shared" si="2526"/>
        <v>0</v>
      </c>
      <c r="NV290" s="64">
        <f t="shared" si="2526"/>
        <v>0</v>
      </c>
      <c r="NW290" s="64">
        <f t="shared" si="2526"/>
        <v>0</v>
      </c>
      <c r="NX290" s="64">
        <f t="shared" si="2526"/>
        <v>0</v>
      </c>
      <c r="NY290" s="64">
        <f t="shared" si="2526"/>
        <v>0</v>
      </c>
      <c r="NZ290" s="64">
        <f t="shared" si="2526"/>
        <v>0</v>
      </c>
      <c r="OA290" s="65">
        <f t="shared" si="2526"/>
        <v>0</v>
      </c>
      <c r="OB290" s="64">
        <f t="shared" si="2526"/>
        <v>0</v>
      </c>
      <c r="OC290" s="64">
        <f t="shared" si="2526"/>
        <v>0</v>
      </c>
      <c r="OD290" s="64">
        <f t="shared" si="2526"/>
        <v>0</v>
      </c>
      <c r="OE290" s="111">
        <f t="shared" si="2526"/>
        <v>0</v>
      </c>
      <c r="OF290" s="65">
        <f t="shared" si="2526"/>
        <v>0</v>
      </c>
      <c r="OG290" s="64">
        <f t="shared" si="2526"/>
        <v>0</v>
      </c>
      <c r="OH290" s="64">
        <f t="shared" si="2526"/>
        <v>0</v>
      </c>
      <c r="OI290" s="64">
        <f t="shared" si="2526"/>
        <v>0</v>
      </c>
      <c r="OJ290" s="64">
        <f t="shared" si="2526"/>
        <v>0</v>
      </c>
      <c r="OK290" s="64">
        <f t="shared" si="2526"/>
        <v>0</v>
      </c>
      <c r="OL290" s="64">
        <f t="shared" si="2526"/>
        <v>0</v>
      </c>
      <c r="OM290" s="64">
        <f t="shared" si="2526"/>
        <v>0</v>
      </c>
      <c r="ON290" s="64">
        <f t="shared" si="2526"/>
        <v>0</v>
      </c>
      <c r="OO290" s="64">
        <f t="shared" si="2526"/>
        <v>0</v>
      </c>
      <c r="OP290" s="64">
        <f t="shared" si="2526"/>
        <v>0</v>
      </c>
      <c r="OQ290" s="65">
        <f t="shared" si="2526"/>
        <v>0</v>
      </c>
      <c r="OR290" s="64">
        <f t="shared" si="2526"/>
        <v>0</v>
      </c>
      <c r="OS290" s="64">
        <f t="shared" si="2526"/>
        <v>0</v>
      </c>
      <c r="OT290" s="64">
        <f t="shared" si="2526"/>
        <v>0</v>
      </c>
      <c r="OU290" s="111">
        <f t="shared" si="2526"/>
        <v>0</v>
      </c>
      <c r="OV290" s="65">
        <f t="shared" si="2526"/>
        <v>0</v>
      </c>
      <c r="OW290" s="64">
        <f t="shared" si="2526"/>
        <v>0</v>
      </c>
      <c r="OX290" s="64">
        <f t="shared" si="2526"/>
        <v>0</v>
      </c>
      <c r="OY290" s="64">
        <f t="shared" si="2526"/>
        <v>0</v>
      </c>
      <c r="OZ290" s="64">
        <f t="shared" si="2526"/>
        <v>0</v>
      </c>
      <c r="PA290" s="64">
        <f t="shared" si="2526"/>
        <v>0</v>
      </c>
      <c r="PB290" s="64">
        <f t="shared" si="2526"/>
        <v>0</v>
      </c>
      <c r="PC290" s="64">
        <f t="shared" si="2526"/>
        <v>0</v>
      </c>
      <c r="PD290" s="64">
        <f t="shared" si="2526"/>
        <v>0</v>
      </c>
      <c r="PE290" s="64">
        <f t="shared" si="2526"/>
        <v>0</v>
      </c>
      <c r="PF290" s="64">
        <f t="shared" si="2526"/>
        <v>0</v>
      </c>
      <c r="PG290" s="65">
        <f t="shared" ref="PG290:RR290" si="2527">SUM(PG291:PG294)</f>
        <v>0</v>
      </c>
      <c r="PH290" s="64">
        <f t="shared" si="2527"/>
        <v>0</v>
      </c>
      <c r="PI290" s="64">
        <f t="shared" si="2527"/>
        <v>0</v>
      </c>
      <c r="PJ290" s="64">
        <f t="shared" si="2527"/>
        <v>0</v>
      </c>
      <c r="PK290" s="111">
        <f t="shared" si="2527"/>
        <v>0</v>
      </c>
      <c r="PL290" s="65">
        <f t="shared" si="2527"/>
        <v>0</v>
      </c>
      <c r="PM290" s="64">
        <f t="shared" si="2527"/>
        <v>0</v>
      </c>
      <c r="PN290" s="64">
        <f t="shared" si="2527"/>
        <v>0</v>
      </c>
      <c r="PO290" s="64">
        <f t="shared" si="2527"/>
        <v>0</v>
      </c>
      <c r="PP290" s="64">
        <f t="shared" si="2527"/>
        <v>0</v>
      </c>
      <c r="PQ290" s="64">
        <f t="shared" si="2527"/>
        <v>0</v>
      </c>
      <c r="PR290" s="64">
        <f t="shared" si="2527"/>
        <v>0</v>
      </c>
      <c r="PS290" s="64">
        <f t="shared" si="2527"/>
        <v>0</v>
      </c>
      <c r="PT290" s="64">
        <f t="shared" si="2527"/>
        <v>0</v>
      </c>
      <c r="PU290" s="64">
        <f t="shared" si="2527"/>
        <v>0</v>
      </c>
      <c r="PV290" s="64">
        <f t="shared" si="2527"/>
        <v>0</v>
      </c>
      <c r="PW290" s="65">
        <f t="shared" si="2527"/>
        <v>0</v>
      </c>
      <c r="PX290" s="64">
        <f t="shared" si="2527"/>
        <v>0</v>
      </c>
      <c r="PY290" s="64">
        <f t="shared" si="2527"/>
        <v>0</v>
      </c>
      <c r="PZ290" s="64">
        <f t="shared" si="2527"/>
        <v>0</v>
      </c>
      <c r="QA290" s="111">
        <f t="shared" si="2527"/>
        <v>0</v>
      </c>
      <c r="QB290" s="65">
        <f t="shared" si="2527"/>
        <v>0</v>
      </c>
      <c r="QC290" s="64">
        <f t="shared" si="2527"/>
        <v>0</v>
      </c>
      <c r="QD290" s="64">
        <f t="shared" si="2527"/>
        <v>0</v>
      </c>
      <c r="QE290" s="64">
        <f t="shared" si="2527"/>
        <v>0</v>
      </c>
      <c r="QF290" s="64">
        <f t="shared" si="2527"/>
        <v>0</v>
      </c>
      <c r="QG290" s="64">
        <f t="shared" si="2527"/>
        <v>0</v>
      </c>
      <c r="QH290" s="64">
        <f t="shared" si="2527"/>
        <v>0</v>
      </c>
      <c r="QI290" s="64">
        <f t="shared" si="2527"/>
        <v>0</v>
      </c>
      <c r="QJ290" s="64">
        <f t="shared" si="2527"/>
        <v>0</v>
      </c>
      <c r="QK290" s="64">
        <f t="shared" si="2527"/>
        <v>0</v>
      </c>
      <c r="QL290" s="64">
        <f t="shared" si="2527"/>
        <v>0</v>
      </c>
      <c r="QM290" s="65">
        <f t="shared" si="2527"/>
        <v>0</v>
      </c>
      <c r="QN290" s="64">
        <f t="shared" si="2527"/>
        <v>0</v>
      </c>
      <c r="QO290" s="64">
        <f t="shared" si="2527"/>
        <v>0</v>
      </c>
      <c r="QP290" s="64">
        <f t="shared" si="2527"/>
        <v>0</v>
      </c>
      <c r="QQ290" s="111">
        <f t="shared" si="2527"/>
        <v>0</v>
      </c>
      <c r="QR290" s="65">
        <f t="shared" si="2527"/>
        <v>0</v>
      </c>
      <c r="QS290" s="64">
        <f t="shared" si="2527"/>
        <v>0</v>
      </c>
      <c r="QT290" s="64">
        <f t="shared" si="2527"/>
        <v>0</v>
      </c>
      <c r="QU290" s="64">
        <f t="shared" si="2527"/>
        <v>0</v>
      </c>
      <c r="QV290" s="64">
        <f t="shared" si="2527"/>
        <v>0</v>
      </c>
      <c r="QW290" s="64">
        <f t="shared" si="2527"/>
        <v>0</v>
      </c>
      <c r="QX290" s="64">
        <f t="shared" si="2527"/>
        <v>0</v>
      </c>
      <c r="QY290" s="64">
        <f t="shared" si="2527"/>
        <v>0</v>
      </c>
      <c r="QZ290" s="64">
        <f t="shared" si="2527"/>
        <v>0</v>
      </c>
      <c r="RA290" s="64">
        <f t="shared" si="2527"/>
        <v>0</v>
      </c>
      <c r="RB290" s="64">
        <f t="shared" si="2527"/>
        <v>0</v>
      </c>
      <c r="RC290" s="65">
        <f t="shared" si="2527"/>
        <v>0</v>
      </c>
      <c r="RD290" s="64">
        <f t="shared" si="2527"/>
        <v>0</v>
      </c>
      <c r="RE290" s="64">
        <f t="shared" si="2527"/>
        <v>0</v>
      </c>
      <c r="RF290" s="64">
        <f t="shared" si="2527"/>
        <v>0</v>
      </c>
      <c r="RG290" s="64">
        <f t="shared" si="2527"/>
        <v>0</v>
      </c>
      <c r="RH290" s="64">
        <f t="shared" si="2527"/>
        <v>0</v>
      </c>
      <c r="RI290" s="64">
        <f t="shared" si="2527"/>
        <v>0</v>
      </c>
      <c r="RJ290" s="64">
        <f t="shared" si="2527"/>
        <v>0</v>
      </c>
      <c r="RK290" s="64">
        <f t="shared" si="2527"/>
        <v>0</v>
      </c>
      <c r="RL290" s="64">
        <f t="shared" si="2527"/>
        <v>0</v>
      </c>
      <c r="RM290" s="64">
        <f t="shared" si="2527"/>
        <v>0</v>
      </c>
      <c r="RN290" s="64">
        <f t="shared" si="2527"/>
        <v>0</v>
      </c>
      <c r="RO290" s="64">
        <f t="shared" si="2527"/>
        <v>0</v>
      </c>
      <c r="RP290" s="64">
        <f t="shared" si="2527"/>
        <v>0</v>
      </c>
      <c r="RQ290" s="111">
        <f t="shared" si="2527"/>
        <v>0</v>
      </c>
      <c r="RR290" s="153">
        <f t="shared" si="2527"/>
        <v>0</v>
      </c>
      <c r="RS290" s="65">
        <f t="shared" ref="RS290:UD290" si="2528">SUM(RS291:RS294)</f>
        <v>0</v>
      </c>
      <c r="RT290" s="64">
        <f t="shared" si="2528"/>
        <v>0</v>
      </c>
      <c r="RU290" s="64">
        <f t="shared" si="2528"/>
        <v>0</v>
      </c>
      <c r="RV290" s="64">
        <f t="shared" si="2528"/>
        <v>0</v>
      </c>
      <c r="RW290" s="64">
        <f t="shared" si="2528"/>
        <v>0</v>
      </c>
      <c r="RX290" s="64">
        <f t="shared" si="2528"/>
        <v>0</v>
      </c>
      <c r="RY290" s="64">
        <f t="shared" si="2528"/>
        <v>0</v>
      </c>
      <c r="RZ290" s="64">
        <f t="shared" si="2528"/>
        <v>0</v>
      </c>
      <c r="SA290" s="64">
        <f t="shared" si="2528"/>
        <v>0</v>
      </c>
      <c r="SB290" s="64">
        <f t="shared" si="2528"/>
        <v>0</v>
      </c>
      <c r="SC290" s="64">
        <f t="shared" si="2528"/>
        <v>0</v>
      </c>
      <c r="SD290" s="65">
        <f t="shared" si="2528"/>
        <v>0</v>
      </c>
      <c r="SE290" s="64">
        <f t="shared" si="2528"/>
        <v>0</v>
      </c>
      <c r="SF290" s="64">
        <f t="shared" si="2528"/>
        <v>0</v>
      </c>
      <c r="SG290" s="64">
        <f t="shared" si="2528"/>
        <v>0</v>
      </c>
      <c r="SH290" s="111">
        <f t="shared" si="2528"/>
        <v>0</v>
      </c>
      <c r="SI290" s="65">
        <f t="shared" si="2528"/>
        <v>0</v>
      </c>
      <c r="SJ290" s="64">
        <f t="shared" si="2528"/>
        <v>0</v>
      </c>
      <c r="SK290" s="64">
        <f t="shared" si="2528"/>
        <v>0</v>
      </c>
      <c r="SL290" s="64">
        <f t="shared" si="2528"/>
        <v>0</v>
      </c>
      <c r="SM290" s="64">
        <f t="shared" si="2528"/>
        <v>0</v>
      </c>
      <c r="SN290" s="64">
        <f t="shared" si="2528"/>
        <v>0</v>
      </c>
      <c r="SO290" s="64">
        <f t="shared" si="2528"/>
        <v>0</v>
      </c>
      <c r="SP290" s="64">
        <f t="shared" si="2528"/>
        <v>0</v>
      </c>
      <c r="SQ290" s="64">
        <f t="shared" si="2528"/>
        <v>0</v>
      </c>
      <c r="SR290" s="64">
        <f t="shared" si="2528"/>
        <v>0</v>
      </c>
      <c r="SS290" s="64">
        <f t="shared" si="2528"/>
        <v>0</v>
      </c>
      <c r="ST290" s="65">
        <f t="shared" si="2528"/>
        <v>0</v>
      </c>
      <c r="SU290" s="64">
        <f t="shared" si="2528"/>
        <v>0</v>
      </c>
      <c r="SV290" s="64">
        <f t="shared" si="2528"/>
        <v>0</v>
      </c>
      <c r="SW290" s="64">
        <f t="shared" si="2528"/>
        <v>0</v>
      </c>
      <c r="SX290" s="111">
        <f t="shared" si="2528"/>
        <v>0</v>
      </c>
      <c r="SY290" s="65">
        <f t="shared" si="2528"/>
        <v>0</v>
      </c>
      <c r="SZ290" s="64">
        <f t="shared" si="2528"/>
        <v>0</v>
      </c>
      <c r="TA290" s="64">
        <f t="shared" si="2528"/>
        <v>0</v>
      </c>
      <c r="TB290" s="64">
        <f t="shared" si="2528"/>
        <v>0</v>
      </c>
      <c r="TC290" s="64">
        <f t="shared" si="2528"/>
        <v>0</v>
      </c>
      <c r="TD290" s="64">
        <f t="shared" si="2528"/>
        <v>0</v>
      </c>
      <c r="TE290" s="64">
        <f t="shared" si="2528"/>
        <v>0</v>
      </c>
      <c r="TF290" s="64">
        <f t="shared" si="2528"/>
        <v>0</v>
      </c>
      <c r="TG290" s="64">
        <f t="shared" si="2528"/>
        <v>0</v>
      </c>
      <c r="TH290" s="64">
        <f t="shared" si="2528"/>
        <v>0</v>
      </c>
      <c r="TI290" s="64">
        <f t="shared" si="2528"/>
        <v>0</v>
      </c>
      <c r="TJ290" s="65">
        <f t="shared" si="2528"/>
        <v>0</v>
      </c>
      <c r="TK290" s="64">
        <f t="shared" si="2528"/>
        <v>0</v>
      </c>
      <c r="TL290" s="64">
        <f t="shared" si="2528"/>
        <v>0</v>
      </c>
      <c r="TM290" s="64">
        <f t="shared" si="2528"/>
        <v>0</v>
      </c>
      <c r="TN290" s="111">
        <f t="shared" si="2528"/>
        <v>0</v>
      </c>
      <c r="TO290" s="65">
        <f t="shared" si="2528"/>
        <v>0</v>
      </c>
      <c r="TP290" s="64">
        <f t="shared" si="2528"/>
        <v>0</v>
      </c>
      <c r="TQ290" s="64">
        <f t="shared" si="2528"/>
        <v>0</v>
      </c>
      <c r="TR290" s="64">
        <f t="shared" si="2528"/>
        <v>0</v>
      </c>
      <c r="TS290" s="64">
        <f t="shared" si="2528"/>
        <v>0</v>
      </c>
      <c r="TT290" s="64">
        <f t="shared" si="2528"/>
        <v>0</v>
      </c>
      <c r="TU290" s="64">
        <f t="shared" si="2528"/>
        <v>0</v>
      </c>
      <c r="TV290" s="64">
        <f t="shared" si="2528"/>
        <v>0</v>
      </c>
      <c r="TW290" s="64">
        <f t="shared" si="2528"/>
        <v>0</v>
      </c>
      <c r="TX290" s="64">
        <f t="shared" si="2528"/>
        <v>0</v>
      </c>
      <c r="TY290" s="64">
        <f t="shared" si="2528"/>
        <v>0</v>
      </c>
      <c r="TZ290" s="65">
        <f t="shared" si="2528"/>
        <v>0</v>
      </c>
      <c r="UA290" s="64">
        <f t="shared" si="2528"/>
        <v>0</v>
      </c>
      <c r="UB290" s="64">
        <f t="shared" si="2528"/>
        <v>0</v>
      </c>
      <c r="UC290" s="64">
        <f t="shared" si="2528"/>
        <v>0</v>
      </c>
      <c r="UD290" s="111">
        <f t="shared" si="2528"/>
        <v>0</v>
      </c>
      <c r="UE290" s="65">
        <f t="shared" ref="UE290:VD290" si="2529">SUM(UE291:UE294)</f>
        <v>0</v>
      </c>
      <c r="UF290" s="64">
        <f t="shared" si="2529"/>
        <v>0</v>
      </c>
      <c r="UG290" s="64">
        <f t="shared" si="2529"/>
        <v>0</v>
      </c>
      <c r="UH290" s="64">
        <f t="shared" si="2529"/>
        <v>0</v>
      </c>
      <c r="UI290" s="64">
        <f t="shared" si="2529"/>
        <v>0</v>
      </c>
      <c r="UJ290" s="64">
        <f t="shared" si="2529"/>
        <v>0</v>
      </c>
      <c r="UK290" s="64">
        <f t="shared" si="2529"/>
        <v>0</v>
      </c>
      <c r="UL290" s="64">
        <f t="shared" si="2529"/>
        <v>0</v>
      </c>
      <c r="UM290" s="64">
        <f t="shared" si="2529"/>
        <v>0</v>
      </c>
      <c r="UN290" s="64">
        <f t="shared" si="2529"/>
        <v>0</v>
      </c>
      <c r="UO290" s="64">
        <f t="shared" si="2529"/>
        <v>0</v>
      </c>
      <c r="UP290" s="65">
        <f t="shared" si="2529"/>
        <v>0</v>
      </c>
      <c r="UQ290" s="64">
        <f t="shared" si="2529"/>
        <v>0</v>
      </c>
      <c r="UR290" s="64">
        <f t="shared" si="2529"/>
        <v>0</v>
      </c>
      <c r="US290" s="64">
        <f t="shared" si="2529"/>
        <v>0</v>
      </c>
      <c r="UT290" s="64">
        <f t="shared" si="2529"/>
        <v>0</v>
      </c>
      <c r="UU290" s="64">
        <f t="shared" si="2529"/>
        <v>0</v>
      </c>
      <c r="UV290" s="64">
        <f t="shared" si="2529"/>
        <v>0</v>
      </c>
      <c r="UW290" s="64">
        <f t="shared" si="2529"/>
        <v>0</v>
      </c>
      <c r="UX290" s="64">
        <f t="shared" si="2529"/>
        <v>0</v>
      </c>
      <c r="UY290" s="64">
        <f t="shared" si="2529"/>
        <v>0</v>
      </c>
      <c r="UZ290" s="64">
        <f t="shared" si="2529"/>
        <v>0</v>
      </c>
      <c r="VA290" s="64">
        <f t="shared" si="2529"/>
        <v>0</v>
      </c>
      <c r="VB290" s="64">
        <f t="shared" si="2529"/>
        <v>0</v>
      </c>
      <c r="VC290" s="64">
        <f t="shared" si="2529"/>
        <v>0</v>
      </c>
      <c r="VD290" s="111">
        <f t="shared" si="2529"/>
        <v>0</v>
      </c>
      <c r="VE290" s="9" t="str">
        <f t="shared" si="2267"/>
        <v>-</v>
      </c>
    </row>
    <row r="291" spans="1:577" ht="20.149999999999999" customHeight="1">
      <c r="A291" s="18"/>
      <c r="B291" s="18"/>
      <c r="C291" s="22">
        <v>63021</v>
      </c>
      <c r="D291" s="23" t="s">
        <v>266</v>
      </c>
      <c r="E291" s="191">
        <f>SUM(F291:I291)</f>
        <v>0</v>
      </c>
      <c r="F291" s="192"/>
      <c r="G291" s="192"/>
      <c r="H291" s="193"/>
      <c r="I291" s="227"/>
      <c r="J291" s="239">
        <f t="shared" ref="J291:J294" si="2530">SUM(K291:Y291)</f>
        <v>0</v>
      </c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9"/>
      <c r="V291" s="58"/>
      <c r="W291" s="58"/>
      <c r="X291" s="58"/>
      <c r="Y291" s="108"/>
      <c r="Z291" s="167">
        <f t="shared" ref="Z291:Z294" si="2531">SUM(AA291:AO291)</f>
        <v>0</v>
      </c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/>
      <c r="AL291" s="58"/>
      <c r="AM291" s="58"/>
      <c r="AN291" s="58"/>
      <c r="AO291" s="108"/>
      <c r="AP291" s="167">
        <f t="shared" ref="AP291:AP294" si="2532">SUM(AQ291:BE291)</f>
        <v>0</v>
      </c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9"/>
      <c r="BB291" s="58"/>
      <c r="BC291" s="58"/>
      <c r="BD291" s="58"/>
      <c r="BE291" s="108"/>
      <c r="BF291" s="167">
        <f t="shared" ref="BF291:BF294" si="2533">SUM(BG291:BU291)</f>
        <v>0</v>
      </c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9"/>
      <c r="BR291" s="58"/>
      <c r="BS291" s="58"/>
      <c r="BT291" s="58"/>
      <c r="BU291" s="108"/>
      <c r="BV291" s="167">
        <f t="shared" ref="BV291:BV294" si="2534">SUM(BW291:CU291)</f>
        <v>0</v>
      </c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9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108"/>
      <c r="CV291" s="171"/>
      <c r="CW291" s="167">
        <f t="shared" ref="CW291:CW294" si="2535">SUM(CX291:DL291)</f>
        <v>0</v>
      </c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9"/>
      <c r="DI291" s="58"/>
      <c r="DJ291" s="58"/>
      <c r="DK291" s="58"/>
      <c r="DL291" s="108"/>
      <c r="DM291" s="167">
        <f t="shared" ref="DM291:DM294" si="2536">SUM(DN291:EB291)</f>
        <v>0</v>
      </c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9"/>
      <c r="DY291" s="58"/>
      <c r="DZ291" s="58"/>
      <c r="EA291" s="58"/>
      <c r="EB291" s="108"/>
      <c r="EC291" s="167">
        <f t="shared" ref="EC291:EC294" si="2537">SUM(ED291:ER291)</f>
        <v>0</v>
      </c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9"/>
      <c r="EO291" s="58"/>
      <c r="EP291" s="58"/>
      <c r="EQ291" s="58"/>
      <c r="ER291" s="108"/>
      <c r="ES291" s="167">
        <f t="shared" ref="ES291:ES294" si="2538">SUM(ET291:FH291)</f>
        <v>0</v>
      </c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9"/>
      <c r="FE291" s="58"/>
      <c r="FF291" s="58"/>
      <c r="FG291" s="58"/>
      <c r="FH291" s="108"/>
      <c r="FI291" s="167">
        <f t="shared" ref="FI291:FI294" si="2539">SUM(FJ291:FX291)</f>
        <v>0</v>
      </c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9"/>
      <c r="FU291" s="58"/>
      <c r="FV291" s="58"/>
      <c r="FW291" s="58"/>
      <c r="FX291" s="108"/>
      <c r="FY291" s="167">
        <f t="shared" ref="FY291:FY294" si="2540">SUM(FZ291:GN291)</f>
        <v>0</v>
      </c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9"/>
      <c r="GK291" s="58"/>
      <c r="GL291" s="58"/>
      <c r="GM291" s="58"/>
      <c r="GN291" s="108"/>
      <c r="GO291" s="167">
        <f t="shared" ref="GO291:GO294" si="2541">SUM(GP291:HN291)</f>
        <v>0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9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108"/>
      <c r="HO291" s="170"/>
      <c r="HP291" s="171"/>
      <c r="HQ291" s="167">
        <f t="shared" ref="HQ291:HQ294" si="2542">SUM(HR291:IF291)</f>
        <v>0</v>
      </c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9"/>
      <c r="IC291" s="58"/>
      <c r="ID291" s="58"/>
      <c r="IE291" s="58"/>
      <c r="IF291" s="108"/>
      <c r="IG291" s="167">
        <f t="shared" ref="IG291:IG294" si="2543">SUM(IH291:IV291)</f>
        <v>0</v>
      </c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9"/>
      <c r="IS291" s="58"/>
      <c r="IT291" s="58"/>
      <c r="IU291" s="58"/>
      <c r="IV291" s="108"/>
      <c r="IW291" s="167">
        <f t="shared" ref="IW291:IW294" si="2544">SUM(IX291:JL291)</f>
        <v>0</v>
      </c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9"/>
      <c r="JI291" s="58"/>
      <c r="JJ291" s="58"/>
      <c r="JK291" s="58"/>
      <c r="JL291" s="108"/>
      <c r="JM291" s="167">
        <f t="shared" ref="JM291:JM294" si="2545">SUM(JN291:KB291)</f>
        <v>0</v>
      </c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9"/>
      <c r="JY291" s="58"/>
      <c r="JZ291" s="58"/>
      <c r="KA291" s="58"/>
      <c r="KB291" s="108"/>
      <c r="KC291" s="167">
        <f t="shared" ref="KC291:KC294" si="2546">SUM(KD291:LB291)</f>
        <v>0</v>
      </c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9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108"/>
      <c r="LC291" s="171"/>
      <c r="LD291" s="167">
        <f t="shared" ref="LD291:LD294" si="2547">SUM(LE291:LS291)</f>
        <v>0</v>
      </c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9"/>
      <c r="LP291" s="58"/>
      <c r="LQ291" s="58"/>
      <c r="LR291" s="58"/>
      <c r="LS291" s="108"/>
      <c r="LT291" s="167">
        <f t="shared" ref="LT291:LT294" si="2548">SUM(LU291:MI291)</f>
        <v>0</v>
      </c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9"/>
      <c r="MF291" s="58"/>
      <c r="MG291" s="58"/>
      <c r="MH291" s="58"/>
      <c r="MI291" s="108"/>
      <c r="MJ291" s="167">
        <f t="shared" ref="MJ291:MJ294" si="2549">SUM(MK291:MY291)</f>
        <v>0</v>
      </c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9"/>
      <c r="MV291" s="58"/>
      <c r="MW291" s="58"/>
      <c r="MX291" s="58"/>
      <c r="MY291" s="108"/>
      <c r="MZ291" s="167">
        <f t="shared" ref="MZ291:MZ294" si="2550">SUM(NA291:NO291)</f>
        <v>0</v>
      </c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9"/>
      <c r="NL291" s="58"/>
      <c r="NM291" s="58"/>
      <c r="NN291" s="58"/>
      <c r="NO291" s="108"/>
      <c r="NP291" s="167">
        <f t="shared" ref="NP291:NP294" si="2551">SUM(NQ291:OE291)</f>
        <v>0</v>
      </c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9"/>
      <c r="OB291" s="58"/>
      <c r="OC291" s="58"/>
      <c r="OD291" s="58"/>
      <c r="OE291" s="108"/>
      <c r="OF291" s="167">
        <f t="shared" ref="OF291:OF294" si="2552">SUM(OG291:OU291)</f>
        <v>0</v>
      </c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9"/>
      <c r="OR291" s="58"/>
      <c r="OS291" s="58"/>
      <c r="OT291" s="58"/>
      <c r="OU291" s="108"/>
      <c r="OV291" s="167">
        <f t="shared" ref="OV291:OV294" si="2553">SUM(OW291:PK291)</f>
        <v>0</v>
      </c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9"/>
      <c r="PH291" s="58"/>
      <c r="PI291" s="58"/>
      <c r="PJ291" s="58"/>
      <c r="PK291" s="108"/>
      <c r="PL291" s="167">
        <f t="shared" ref="PL291:PL294" si="2554">SUM(PM291:QA291)</f>
        <v>0</v>
      </c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9"/>
      <c r="PX291" s="58"/>
      <c r="PY291" s="58"/>
      <c r="PZ291" s="58"/>
      <c r="QA291" s="108"/>
      <c r="QB291" s="167">
        <f t="shared" ref="QB291:QB294" si="2555">SUM(QC291:QQ291)</f>
        <v>0</v>
      </c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9"/>
      <c r="QN291" s="58"/>
      <c r="QO291" s="58"/>
      <c r="QP291" s="58"/>
      <c r="QQ291" s="108"/>
      <c r="QR291" s="167">
        <f t="shared" ref="QR291:QR294" si="2556">SUM(QS291:RQ291)</f>
        <v>0</v>
      </c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9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108"/>
      <c r="RR291" s="171"/>
      <c r="RS291" s="167">
        <f t="shared" ref="RS291:RS294" si="2557">SUM(RT291:SH291)</f>
        <v>0</v>
      </c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9"/>
      <c r="SE291" s="58"/>
      <c r="SF291" s="58"/>
      <c r="SG291" s="58"/>
      <c r="SH291" s="108"/>
      <c r="SI291" s="167">
        <f t="shared" ref="SI291:SI294" si="2558">SUM(SJ291:SX291)</f>
        <v>0</v>
      </c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9"/>
      <c r="SU291" s="58"/>
      <c r="SV291" s="58"/>
      <c r="SW291" s="58"/>
      <c r="SX291" s="108"/>
      <c r="SY291" s="167">
        <f t="shared" ref="SY291:SY294" si="2559">SUM(SZ291:TN291)</f>
        <v>0</v>
      </c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9"/>
      <c r="TK291" s="58"/>
      <c r="TL291" s="58"/>
      <c r="TM291" s="58"/>
      <c r="TN291" s="108"/>
      <c r="TO291" s="167">
        <f t="shared" ref="TO291:TO294" si="2560">SUM(TP291:UD291)</f>
        <v>0</v>
      </c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9"/>
      <c r="UA291" s="58"/>
      <c r="UB291" s="58"/>
      <c r="UC291" s="58"/>
      <c r="UD291" s="108"/>
      <c r="UE291" s="167">
        <f t="shared" ref="UE291:UE294" si="2561">SUM(UF291:VD291)</f>
        <v>0</v>
      </c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9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108"/>
      <c r="VE291" s="9" t="str">
        <f t="shared" si="2267"/>
        <v>-</v>
      </c>
    </row>
    <row r="292" spans="1:577" ht="20.149999999999999" customHeight="1">
      <c r="A292" s="18"/>
      <c r="B292" s="18"/>
      <c r="C292" s="22">
        <v>63022</v>
      </c>
      <c r="D292" s="30" t="s">
        <v>267</v>
      </c>
      <c r="E292" s="191">
        <f>SUM(F292:I292)</f>
        <v>0</v>
      </c>
      <c r="F292" s="192"/>
      <c r="G292" s="192"/>
      <c r="H292" s="193"/>
      <c r="I292" s="227"/>
      <c r="J292" s="239">
        <f t="shared" si="2530"/>
        <v>0</v>
      </c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9"/>
      <c r="V292" s="58"/>
      <c r="W292" s="58"/>
      <c r="X292" s="58"/>
      <c r="Y292" s="108"/>
      <c r="Z292" s="167">
        <f t="shared" si="2531"/>
        <v>0</v>
      </c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/>
      <c r="AL292" s="58"/>
      <c r="AM292" s="58"/>
      <c r="AN292" s="58"/>
      <c r="AO292" s="108"/>
      <c r="AP292" s="167">
        <f t="shared" si="2532"/>
        <v>0</v>
      </c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9"/>
      <c r="BB292" s="58"/>
      <c r="BC292" s="58"/>
      <c r="BD292" s="58"/>
      <c r="BE292" s="108"/>
      <c r="BF292" s="167">
        <f t="shared" si="2533"/>
        <v>0</v>
      </c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9"/>
      <c r="BR292" s="58"/>
      <c r="BS292" s="58"/>
      <c r="BT292" s="58"/>
      <c r="BU292" s="108"/>
      <c r="BV292" s="167">
        <f t="shared" si="2534"/>
        <v>0</v>
      </c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9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108"/>
      <c r="CV292" s="171"/>
      <c r="CW292" s="167">
        <f t="shared" si="2535"/>
        <v>0</v>
      </c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9"/>
      <c r="DI292" s="58"/>
      <c r="DJ292" s="58"/>
      <c r="DK292" s="58"/>
      <c r="DL292" s="108"/>
      <c r="DM292" s="167">
        <f t="shared" si="2536"/>
        <v>0</v>
      </c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9"/>
      <c r="DY292" s="58"/>
      <c r="DZ292" s="58"/>
      <c r="EA292" s="58"/>
      <c r="EB292" s="108"/>
      <c r="EC292" s="167">
        <f t="shared" si="2537"/>
        <v>0</v>
      </c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9"/>
      <c r="EO292" s="58"/>
      <c r="EP292" s="58"/>
      <c r="EQ292" s="58"/>
      <c r="ER292" s="108"/>
      <c r="ES292" s="167">
        <f t="shared" si="2538"/>
        <v>0</v>
      </c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9"/>
      <c r="FE292" s="58"/>
      <c r="FF292" s="58"/>
      <c r="FG292" s="58"/>
      <c r="FH292" s="108"/>
      <c r="FI292" s="167">
        <f t="shared" si="2539"/>
        <v>0</v>
      </c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9"/>
      <c r="FU292" s="58"/>
      <c r="FV292" s="58"/>
      <c r="FW292" s="58"/>
      <c r="FX292" s="108"/>
      <c r="FY292" s="167">
        <f t="shared" si="2540"/>
        <v>0</v>
      </c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9"/>
      <c r="GK292" s="58"/>
      <c r="GL292" s="58"/>
      <c r="GM292" s="58"/>
      <c r="GN292" s="108"/>
      <c r="GO292" s="167">
        <f t="shared" si="2541"/>
        <v>0</v>
      </c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9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108"/>
      <c r="HO292" s="170"/>
      <c r="HP292" s="171"/>
      <c r="HQ292" s="167">
        <f t="shared" si="2542"/>
        <v>0</v>
      </c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9"/>
      <c r="IC292" s="58"/>
      <c r="ID292" s="58"/>
      <c r="IE292" s="58"/>
      <c r="IF292" s="108"/>
      <c r="IG292" s="167">
        <f t="shared" si="2543"/>
        <v>0</v>
      </c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9"/>
      <c r="IS292" s="58"/>
      <c r="IT292" s="58"/>
      <c r="IU292" s="58"/>
      <c r="IV292" s="108"/>
      <c r="IW292" s="167">
        <f t="shared" si="2544"/>
        <v>0</v>
      </c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9"/>
      <c r="JI292" s="58"/>
      <c r="JJ292" s="58"/>
      <c r="JK292" s="58"/>
      <c r="JL292" s="108"/>
      <c r="JM292" s="167">
        <f t="shared" si="2545"/>
        <v>0</v>
      </c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9"/>
      <c r="JY292" s="58"/>
      <c r="JZ292" s="58"/>
      <c r="KA292" s="58"/>
      <c r="KB292" s="108"/>
      <c r="KC292" s="167">
        <f t="shared" si="2546"/>
        <v>0</v>
      </c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9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108"/>
      <c r="LC292" s="171"/>
      <c r="LD292" s="167">
        <f t="shared" si="2547"/>
        <v>0</v>
      </c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9"/>
      <c r="LP292" s="58"/>
      <c r="LQ292" s="58"/>
      <c r="LR292" s="58"/>
      <c r="LS292" s="108"/>
      <c r="LT292" s="167">
        <f t="shared" si="2548"/>
        <v>0</v>
      </c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9"/>
      <c r="MF292" s="58"/>
      <c r="MG292" s="58"/>
      <c r="MH292" s="58"/>
      <c r="MI292" s="108"/>
      <c r="MJ292" s="167">
        <f t="shared" si="2549"/>
        <v>0</v>
      </c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9"/>
      <c r="MV292" s="58"/>
      <c r="MW292" s="58"/>
      <c r="MX292" s="58"/>
      <c r="MY292" s="108"/>
      <c r="MZ292" s="167">
        <f t="shared" si="2550"/>
        <v>0</v>
      </c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9"/>
      <c r="NL292" s="58"/>
      <c r="NM292" s="58"/>
      <c r="NN292" s="58"/>
      <c r="NO292" s="108"/>
      <c r="NP292" s="167">
        <f t="shared" si="2551"/>
        <v>0</v>
      </c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9"/>
      <c r="OB292" s="58"/>
      <c r="OC292" s="58"/>
      <c r="OD292" s="58"/>
      <c r="OE292" s="108"/>
      <c r="OF292" s="167">
        <f t="shared" si="2552"/>
        <v>0</v>
      </c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9"/>
      <c r="OR292" s="58"/>
      <c r="OS292" s="58"/>
      <c r="OT292" s="58"/>
      <c r="OU292" s="108"/>
      <c r="OV292" s="167">
        <f t="shared" si="2553"/>
        <v>0</v>
      </c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9"/>
      <c r="PH292" s="58"/>
      <c r="PI292" s="58"/>
      <c r="PJ292" s="58"/>
      <c r="PK292" s="108"/>
      <c r="PL292" s="167">
        <f t="shared" si="2554"/>
        <v>0</v>
      </c>
      <c r="PM292" s="58"/>
      <c r="PN292" s="58"/>
      <c r="PO292" s="58"/>
      <c r="PP292" s="58"/>
      <c r="PQ292" s="58"/>
      <c r="PR292" s="58"/>
      <c r="PS292" s="58"/>
      <c r="PT292" s="58"/>
      <c r="PU292" s="58"/>
      <c r="PV292" s="58"/>
      <c r="PW292" s="59"/>
      <c r="PX292" s="58"/>
      <c r="PY292" s="58"/>
      <c r="PZ292" s="58"/>
      <c r="QA292" s="108"/>
      <c r="QB292" s="167">
        <f t="shared" si="2555"/>
        <v>0</v>
      </c>
      <c r="QC292" s="58"/>
      <c r="QD292" s="58"/>
      <c r="QE292" s="58"/>
      <c r="QF292" s="58"/>
      <c r="QG292" s="58"/>
      <c r="QH292" s="58"/>
      <c r="QI292" s="58"/>
      <c r="QJ292" s="58"/>
      <c r="QK292" s="58"/>
      <c r="QL292" s="58"/>
      <c r="QM292" s="59"/>
      <c r="QN292" s="58"/>
      <c r="QO292" s="58"/>
      <c r="QP292" s="58"/>
      <c r="QQ292" s="108"/>
      <c r="QR292" s="167">
        <f t="shared" si="2556"/>
        <v>0</v>
      </c>
      <c r="QS292" s="58"/>
      <c r="QT292" s="58"/>
      <c r="QU292" s="58"/>
      <c r="QV292" s="58"/>
      <c r="QW292" s="58"/>
      <c r="QX292" s="58"/>
      <c r="QY292" s="58"/>
      <c r="QZ292" s="58"/>
      <c r="RA292" s="58"/>
      <c r="RB292" s="58"/>
      <c r="RC292" s="59"/>
      <c r="RD292" s="58"/>
      <c r="RE292" s="58"/>
      <c r="RF292" s="58"/>
      <c r="RG292" s="58"/>
      <c r="RH292" s="58"/>
      <c r="RI292" s="58"/>
      <c r="RJ292" s="58"/>
      <c r="RK292" s="58"/>
      <c r="RL292" s="58"/>
      <c r="RM292" s="58"/>
      <c r="RN292" s="58"/>
      <c r="RO292" s="58"/>
      <c r="RP292" s="58"/>
      <c r="RQ292" s="108"/>
      <c r="RR292" s="171"/>
      <c r="RS292" s="167">
        <f t="shared" si="2557"/>
        <v>0</v>
      </c>
      <c r="RT292" s="58"/>
      <c r="RU292" s="58"/>
      <c r="RV292" s="58"/>
      <c r="RW292" s="58"/>
      <c r="RX292" s="58"/>
      <c r="RY292" s="58"/>
      <c r="RZ292" s="58"/>
      <c r="SA292" s="58"/>
      <c r="SB292" s="58"/>
      <c r="SC292" s="58"/>
      <c r="SD292" s="59"/>
      <c r="SE292" s="58"/>
      <c r="SF292" s="58"/>
      <c r="SG292" s="58"/>
      <c r="SH292" s="108"/>
      <c r="SI292" s="167">
        <f t="shared" si="2558"/>
        <v>0</v>
      </c>
      <c r="SJ292" s="58"/>
      <c r="SK292" s="58"/>
      <c r="SL292" s="58"/>
      <c r="SM292" s="58"/>
      <c r="SN292" s="58"/>
      <c r="SO292" s="58"/>
      <c r="SP292" s="58"/>
      <c r="SQ292" s="58"/>
      <c r="SR292" s="58"/>
      <c r="SS292" s="58"/>
      <c r="ST292" s="59"/>
      <c r="SU292" s="58"/>
      <c r="SV292" s="58"/>
      <c r="SW292" s="58"/>
      <c r="SX292" s="108"/>
      <c r="SY292" s="167">
        <f t="shared" si="2559"/>
        <v>0</v>
      </c>
      <c r="SZ292" s="58"/>
      <c r="TA292" s="58"/>
      <c r="TB292" s="58"/>
      <c r="TC292" s="58"/>
      <c r="TD292" s="58"/>
      <c r="TE292" s="58"/>
      <c r="TF292" s="58"/>
      <c r="TG292" s="58"/>
      <c r="TH292" s="58"/>
      <c r="TI292" s="58"/>
      <c r="TJ292" s="59"/>
      <c r="TK292" s="58"/>
      <c r="TL292" s="58"/>
      <c r="TM292" s="58"/>
      <c r="TN292" s="108"/>
      <c r="TO292" s="167">
        <f t="shared" si="2560"/>
        <v>0</v>
      </c>
      <c r="TP292" s="58"/>
      <c r="TQ292" s="58"/>
      <c r="TR292" s="58"/>
      <c r="TS292" s="58"/>
      <c r="TT292" s="58"/>
      <c r="TU292" s="58"/>
      <c r="TV292" s="58"/>
      <c r="TW292" s="58"/>
      <c r="TX292" s="58"/>
      <c r="TY292" s="58"/>
      <c r="TZ292" s="59"/>
      <c r="UA292" s="58"/>
      <c r="UB292" s="58"/>
      <c r="UC292" s="58"/>
      <c r="UD292" s="108"/>
      <c r="UE292" s="167">
        <f t="shared" si="2561"/>
        <v>0</v>
      </c>
      <c r="UF292" s="58"/>
      <c r="UG292" s="58"/>
      <c r="UH292" s="58"/>
      <c r="UI292" s="58"/>
      <c r="UJ292" s="58"/>
      <c r="UK292" s="58"/>
      <c r="UL292" s="58"/>
      <c r="UM292" s="58"/>
      <c r="UN292" s="58"/>
      <c r="UO292" s="58"/>
      <c r="UP292" s="59"/>
      <c r="UQ292" s="58"/>
      <c r="UR292" s="58"/>
      <c r="US292" s="58"/>
      <c r="UT292" s="58"/>
      <c r="UU292" s="58"/>
      <c r="UV292" s="58"/>
      <c r="UW292" s="58"/>
      <c r="UX292" s="58"/>
      <c r="UY292" s="58"/>
      <c r="UZ292" s="58"/>
      <c r="VA292" s="58"/>
      <c r="VB292" s="58"/>
      <c r="VC292" s="58"/>
      <c r="VD292" s="108"/>
      <c r="VE292" s="9" t="str">
        <f t="shared" si="2267"/>
        <v>-</v>
      </c>
    </row>
    <row r="293" spans="1:577" ht="20.149999999999999" customHeight="1">
      <c r="A293" s="18"/>
      <c r="B293" s="18"/>
      <c r="C293" s="22">
        <v>63023</v>
      </c>
      <c r="D293" s="30" t="s">
        <v>268</v>
      </c>
      <c r="E293" s="191">
        <f>SUM(F293:I293)</f>
        <v>0</v>
      </c>
      <c r="F293" s="192"/>
      <c r="G293" s="192"/>
      <c r="H293" s="193"/>
      <c r="I293" s="227"/>
      <c r="J293" s="239">
        <f t="shared" si="2530"/>
        <v>0</v>
      </c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9"/>
      <c r="V293" s="58"/>
      <c r="W293" s="58"/>
      <c r="X293" s="58"/>
      <c r="Y293" s="108"/>
      <c r="Z293" s="167">
        <f t="shared" si="2531"/>
        <v>0</v>
      </c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/>
      <c r="AL293" s="58"/>
      <c r="AM293" s="58"/>
      <c r="AN293" s="58"/>
      <c r="AO293" s="108"/>
      <c r="AP293" s="167">
        <f t="shared" si="2532"/>
        <v>0</v>
      </c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9"/>
      <c r="BB293" s="58"/>
      <c r="BC293" s="58"/>
      <c r="BD293" s="58"/>
      <c r="BE293" s="108"/>
      <c r="BF293" s="167">
        <f t="shared" si="2533"/>
        <v>0</v>
      </c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9"/>
      <c r="BR293" s="58"/>
      <c r="BS293" s="58"/>
      <c r="BT293" s="58"/>
      <c r="BU293" s="108"/>
      <c r="BV293" s="167">
        <f t="shared" si="2534"/>
        <v>0</v>
      </c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9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108"/>
      <c r="CV293" s="171"/>
      <c r="CW293" s="167">
        <f t="shared" si="2535"/>
        <v>0</v>
      </c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9"/>
      <c r="DI293" s="58"/>
      <c r="DJ293" s="58"/>
      <c r="DK293" s="58"/>
      <c r="DL293" s="108"/>
      <c r="DM293" s="167">
        <f t="shared" si="2536"/>
        <v>0</v>
      </c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9"/>
      <c r="DY293" s="58"/>
      <c r="DZ293" s="58"/>
      <c r="EA293" s="58"/>
      <c r="EB293" s="108"/>
      <c r="EC293" s="167">
        <f t="shared" si="2537"/>
        <v>0</v>
      </c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9"/>
      <c r="EO293" s="58"/>
      <c r="EP293" s="58"/>
      <c r="EQ293" s="58"/>
      <c r="ER293" s="108"/>
      <c r="ES293" s="167">
        <f t="shared" si="2538"/>
        <v>0</v>
      </c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9"/>
      <c r="FE293" s="58"/>
      <c r="FF293" s="58"/>
      <c r="FG293" s="58"/>
      <c r="FH293" s="108"/>
      <c r="FI293" s="167">
        <f t="shared" si="2539"/>
        <v>0</v>
      </c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9"/>
      <c r="FU293" s="58"/>
      <c r="FV293" s="58"/>
      <c r="FW293" s="58"/>
      <c r="FX293" s="108"/>
      <c r="FY293" s="167">
        <f t="shared" si="2540"/>
        <v>0</v>
      </c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9"/>
      <c r="GK293" s="58"/>
      <c r="GL293" s="58"/>
      <c r="GM293" s="58"/>
      <c r="GN293" s="108"/>
      <c r="GO293" s="167">
        <f t="shared" si="2541"/>
        <v>0</v>
      </c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9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108"/>
      <c r="HO293" s="170"/>
      <c r="HP293" s="171"/>
      <c r="HQ293" s="167">
        <f t="shared" si="2542"/>
        <v>0</v>
      </c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9"/>
      <c r="IC293" s="58"/>
      <c r="ID293" s="58"/>
      <c r="IE293" s="58"/>
      <c r="IF293" s="108"/>
      <c r="IG293" s="167">
        <f t="shared" si="2543"/>
        <v>0</v>
      </c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9"/>
      <c r="IS293" s="58"/>
      <c r="IT293" s="58"/>
      <c r="IU293" s="58"/>
      <c r="IV293" s="108"/>
      <c r="IW293" s="167">
        <f t="shared" si="2544"/>
        <v>0</v>
      </c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9"/>
      <c r="JI293" s="58"/>
      <c r="JJ293" s="58"/>
      <c r="JK293" s="58"/>
      <c r="JL293" s="108"/>
      <c r="JM293" s="167">
        <f t="shared" si="2545"/>
        <v>0</v>
      </c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9"/>
      <c r="JY293" s="58"/>
      <c r="JZ293" s="58"/>
      <c r="KA293" s="58"/>
      <c r="KB293" s="108"/>
      <c r="KC293" s="167">
        <f t="shared" si="2546"/>
        <v>0</v>
      </c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9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108"/>
      <c r="LC293" s="171"/>
      <c r="LD293" s="167">
        <f t="shared" si="2547"/>
        <v>0</v>
      </c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9"/>
      <c r="LP293" s="58"/>
      <c r="LQ293" s="58"/>
      <c r="LR293" s="58"/>
      <c r="LS293" s="108"/>
      <c r="LT293" s="167">
        <f t="shared" si="2548"/>
        <v>0</v>
      </c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9"/>
      <c r="MF293" s="58"/>
      <c r="MG293" s="58"/>
      <c r="MH293" s="58"/>
      <c r="MI293" s="108"/>
      <c r="MJ293" s="167">
        <f t="shared" si="2549"/>
        <v>0</v>
      </c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9"/>
      <c r="MV293" s="58"/>
      <c r="MW293" s="58"/>
      <c r="MX293" s="58"/>
      <c r="MY293" s="108"/>
      <c r="MZ293" s="167">
        <f t="shared" si="2550"/>
        <v>0</v>
      </c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9"/>
      <c r="NL293" s="58"/>
      <c r="NM293" s="58"/>
      <c r="NN293" s="58"/>
      <c r="NO293" s="108"/>
      <c r="NP293" s="167">
        <f t="shared" si="2551"/>
        <v>0</v>
      </c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9"/>
      <c r="OB293" s="58"/>
      <c r="OC293" s="58"/>
      <c r="OD293" s="58"/>
      <c r="OE293" s="108"/>
      <c r="OF293" s="167">
        <f t="shared" si="2552"/>
        <v>0</v>
      </c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9"/>
      <c r="OR293" s="58"/>
      <c r="OS293" s="58"/>
      <c r="OT293" s="58"/>
      <c r="OU293" s="108"/>
      <c r="OV293" s="167">
        <f t="shared" si="2553"/>
        <v>0</v>
      </c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9"/>
      <c r="PH293" s="58"/>
      <c r="PI293" s="58"/>
      <c r="PJ293" s="58"/>
      <c r="PK293" s="108"/>
      <c r="PL293" s="167">
        <f t="shared" si="2554"/>
        <v>0</v>
      </c>
      <c r="PM293" s="58"/>
      <c r="PN293" s="58"/>
      <c r="PO293" s="58"/>
      <c r="PP293" s="58"/>
      <c r="PQ293" s="58"/>
      <c r="PR293" s="58"/>
      <c r="PS293" s="58"/>
      <c r="PT293" s="58"/>
      <c r="PU293" s="58"/>
      <c r="PV293" s="58"/>
      <c r="PW293" s="59"/>
      <c r="PX293" s="58"/>
      <c r="PY293" s="58"/>
      <c r="PZ293" s="58"/>
      <c r="QA293" s="108"/>
      <c r="QB293" s="167">
        <f t="shared" si="2555"/>
        <v>0</v>
      </c>
      <c r="QC293" s="58"/>
      <c r="QD293" s="58"/>
      <c r="QE293" s="58"/>
      <c r="QF293" s="58"/>
      <c r="QG293" s="58"/>
      <c r="QH293" s="58"/>
      <c r="QI293" s="58"/>
      <c r="QJ293" s="58"/>
      <c r="QK293" s="58"/>
      <c r="QL293" s="58"/>
      <c r="QM293" s="59"/>
      <c r="QN293" s="58"/>
      <c r="QO293" s="58"/>
      <c r="QP293" s="58"/>
      <c r="QQ293" s="108"/>
      <c r="QR293" s="167">
        <f t="shared" si="2556"/>
        <v>0</v>
      </c>
      <c r="QS293" s="58"/>
      <c r="QT293" s="58"/>
      <c r="QU293" s="58"/>
      <c r="QV293" s="58"/>
      <c r="QW293" s="58"/>
      <c r="QX293" s="58"/>
      <c r="QY293" s="58"/>
      <c r="QZ293" s="58"/>
      <c r="RA293" s="58"/>
      <c r="RB293" s="58"/>
      <c r="RC293" s="59"/>
      <c r="RD293" s="58"/>
      <c r="RE293" s="58"/>
      <c r="RF293" s="58"/>
      <c r="RG293" s="58"/>
      <c r="RH293" s="58"/>
      <c r="RI293" s="58"/>
      <c r="RJ293" s="58"/>
      <c r="RK293" s="58"/>
      <c r="RL293" s="58"/>
      <c r="RM293" s="58"/>
      <c r="RN293" s="58"/>
      <c r="RO293" s="58"/>
      <c r="RP293" s="58"/>
      <c r="RQ293" s="108"/>
      <c r="RR293" s="171"/>
      <c r="RS293" s="167">
        <f t="shared" si="2557"/>
        <v>0</v>
      </c>
      <c r="RT293" s="58"/>
      <c r="RU293" s="58"/>
      <c r="RV293" s="58"/>
      <c r="RW293" s="58"/>
      <c r="RX293" s="58"/>
      <c r="RY293" s="58"/>
      <c r="RZ293" s="58"/>
      <c r="SA293" s="58"/>
      <c r="SB293" s="58"/>
      <c r="SC293" s="58"/>
      <c r="SD293" s="59"/>
      <c r="SE293" s="58"/>
      <c r="SF293" s="58"/>
      <c r="SG293" s="58"/>
      <c r="SH293" s="108"/>
      <c r="SI293" s="167">
        <f t="shared" si="2558"/>
        <v>0</v>
      </c>
      <c r="SJ293" s="58"/>
      <c r="SK293" s="58"/>
      <c r="SL293" s="58"/>
      <c r="SM293" s="58"/>
      <c r="SN293" s="58"/>
      <c r="SO293" s="58"/>
      <c r="SP293" s="58"/>
      <c r="SQ293" s="58"/>
      <c r="SR293" s="58"/>
      <c r="SS293" s="58"/>
      <c r="ST293" s="59"/>
      <c r="SU293" s="58"/>
      <c r="SV293" s="58"/>
      <c r="SW293" s="58"/>
      <c r="SX293" s="108"/>
      <c r="SY293" s="167">
        <f t="shared" si="2559"/>
        <v>0</v>
      </c>
      <c r="SZ293" s="58"/>
      <c r="TA293" s="58"/>
      <c r="TB293" s="58"/>
      <c r="TC293" s="58"/>
      <c r="TD293" s="58"/>
      <c r="TE293" s="58"/>
      <c r="TF293" s="58"/>
      <c r="TG293" s="58"/>
      <c r="TH293" s="58"/>
      <c r="TI293" s="58"/>
      <c r="TJ293" s="59"/>
      <c r="TK293" s="58"/>
      <c r="TL293" s="58"/>
      <c r="TM293" s="58"/>
      <c r="TN293" s="108"/>
      <c r="TO293" s="167">
        <f t="shared" si="2560"/>
        <v>0</v>
      </c>
      <c r="TP293" s="58"/>
      <c r="TQ293" s="58"/>
      <c r="TR293" s="58"/>
      <c r="TS293" s="58"/>
      <c r="TT293" s="58"/>
      <c r="TU293" s="58"/>
      <c r="TV293" s="58"/>
      <c r="TW293" s="58"/>
      <c r="TX293" s="58"/>
      <c r="TY293" s="58"/>
      <c r="TZ293" s="59"/>
      <c r="UA293" s="58"/>
      <c r="UB293" s="58"/>
      <c r="UC293" s="58"/>
      <c r="UD293" s="108"/>
      <c r="UE293" s="167">
        <f t="shared" si="2561"/>
        <v>0</v>
      </c>
      <c r="UF293" s="58"/>
      <c r="UG293" s="58"/>
      <c r="UH293" s="58"/>
      <c r="UI293" s="58"/>
      <c r="UJ293" s="58"/>
      <c r="UK293" s="58"/>
      <c r="UL293" s="58"/>
      <c r="UM293" s="58"/>
      <c r="UN293" s="58"/>
      <c r="UO293" s="58"/>
      <c r="UP293" s="59"/>
      <c r="UQ293" s="58"/>
      <c r="UR293" s="58"/>
      <c r="US293" s="58"/>
      <c r="UT293" s="58"/>
      <c r="UU293" s="58"/>
      <c r="UV293" s="58"/>
      <c r="UW293" s="58"/>
      <c r="UX293" s="58"/>
      <c r="UY293" s="58"/>
      <c r="UZ293" s="58"/>
      <c r="VA293" s="58"/>
      <c r="VB293" s="58"/>
      <c r="VC293" s="58"/>
      <c r="VD293" s="108"/>
      <c r="VE293" s="9" t="str">
        <f t="shared" si="2267"/>
        <v>-</v>
      </c>
    </row>
    <row r="294" spans="1:577" ht="20.149999999999999" customHeight="1">
      <c r="A294" s="18"/>
      <c r="B294" s="18"/>
      <c r="C294" s="22">
        <v>63028</v>
      </c>
      <c r="D294" s="23" t="s">
        <v>53</v>
      </c>
      <c r="E294" s="191">
        <f>SUM(F294:I294)</f>
        <v>0</v>
      </c>
      <c r="F294" s="192"/>
      <c r="G294" s="192"/>
      <c r="H294" s="193"/>
      <c r="I294" s="227"/>
      <c r="J294" s="239">
        <f t="shared" si="2530"/>
        <v>0</v>
      </c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9"/>
      <c r="V294" s="58"/>
      <c r="W294" s="58"/>
      <c r="X294" s="58"/>
      <c r="Y294" s="108"/>
      <c r="Z294" s="167">
        <f t="shared" si="2531"/>
        <v>0</v>
      </c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/>
      <c r="AL294" s="58"/>
      <c r="AM294" s="58"/>
      <c r="AN294" s="58"/>
      <c r="AO294" s="108"/>
      <c r="AP294" s="167">
        <f t="shared" si="2532"/>
        <v>0</v>
      </c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9"/>
      <c r="BB294" s="58"/>
      <c r="BC294" s="58"/>
      <c r="BD294" s="58"/>
      <c r="BE294" s="108"/>
      <c r="BF294" s="167">
        <f t="shared" si="2533"/>
        <v>0</v>
      </c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9"/>
      <c r="BR294" s="58"/>
      <c r="BS294" s="58"/>
      <c r="BT294" s="58"/>
      <c r="BU294" s="108"/>
      <c r="BV294" s="167">
        <f t="shared" si="2534"/>
        <v>0</v>
      </c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9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108"/>
      <c r="CV294" s="171"/>
      <c r="CW294" s="167">
        <f t="shared" si="2535"/>
        <v>0</v>
      </c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9"/>
      <c r="DI294" s="58"/>
      <c r="DJ294" s="58"/>
      <c r="DK294" s="58"/>
      <c r="DL294" s="108"/>
      <c r="DM294" s="167">
        <f t="shared" si="2536"/>
        <v>0</v>
      </c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9"/>
      <c r="DY294" s="58"/>
      <c r="DZ294" s="58"/>
      <c r="EA294" s="58"/>
      <c r="EB294" s="108"/>
      <c r="EC294" s="167">
        <f t="shared" si="2537"/>
        <v>0</v>
      </c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9"/>
      <c r="EO294" s="58"/>
      <c r="EP294" s="58"/>
      <c r="EQ294" s="58"/>
      <c r="ER294" s="108"/>
      <c r="ES294" s="167">
        <f t="shared" si="2538"/>
        <v>0</v>
      </c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9"/>
      <c r="FE294" s="58"/>
      <c r="FF294" s="58"/>
      <c r="FG294" s="58"/>
      <c r="FH294" s="108"/>
      <c r="FI294" s="167">
        <f t="shared" si="2539"/>
        <v>0</v>
      </c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9"/>
      <c r="FU294" s="58"/>
      <c r="FV294" s="58"/>
      <c r="FW294" s="58"/>
      <c r="FX294" s="108"/>
      <c r="FY294" s="167">
        <f t="shared" si="2540"/>
        <v>0</v>
      </c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9"/>
      <c r="GK294" s="58"/>
      <c r="GL294" s="58"/>
      <c r="GM294" s="58"/>
      <c r="GN294" s="108"/>
      <c r="GO294" s="167">
        <f t="shared" si="2541"/>
        <v>0</v>
      </c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9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108"/>
      <c r="HO294" s="170"/>
      <c r="HP294" s="171"/>
      <c r="HQ294" s="167">
        <f t="shared" si="2542"/>
        <v>0</v>
      </c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9"/>
      <c r="IC294" s="58"/>
      <c r="ID294" s="58"/>
      <c r="IE294" s="58"/>
      <c r="IF294" s="108"/>
      <c r="IG294" s="167">
        <f t="shared" si="2543"/>
        <v>0</v>
      </c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9"/>
      <c r="IS294" s="58"/>
      <c r="IT294" s="58"/>
      <c r="IU294" s="58"/>
      <c r="IV294" s="108"/>
      <c r="IW294" s="167">
        <f t="shared" si="2544"/>
        <v>0</v>
      </c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9"/>
      <c r="JI294" s="58"/>
      <c r="JJ294" s="58"/>
      <c r="JK294" s="58"/>
      <c r="JL294" s="108"/>
      <c r="JM294" s="167">
        <f t="shared" si="2545"/>
        <v>0</v>
      </c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9"/>
      <c r="JY294" s="58"/>
      <c r="JZ294" s="58"/>
      <c r="KA294" s="58"/>
      <c r="KB294" s="108"/>
      <c r="KC294" s="167">
        <f t="shared" si="2546"/>
        <v>0</v>
      </c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9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108"/>
      <c r="LC294" s="171"/>
      <c r="LD294" s="167">
        <f t="shared" si="2547"/>
        <v>0</v>
      </c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9"/>
      <c r="LP294" s="58"/>
      <c r="LQ294" s="58"/>
      <c r="LR294" s="58"/>
      <c r="LS294" s="108"/>
      <c r="LT294" s="167">
        <f t="shared" si="2548"/>
        <v>0</v>
      </c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9"/>
      <c r="MF294" s="58"/>
      <c r="MG294" s="58"/>
      <c r="MH294" s="58"/>
      <c r="MI294" s="108"/>
      <c r="MJ294" s="167">
        <f t="shared" si="2549"/>
        <v>0</v>
      </c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9"/>
      <c r="MV294" s="58"/>
      <c r="MW294" s="58"/>
      <c r="MX294" s="58"/>
      <c r="MY294" s="108"/>
      <c r="MZ294" s="167">
        <f t="shared" si="2550"/>
        <v>0</v>
      </c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9"/>
      <c r="NL294" s="58"/>
      <c r="NM294" s="58"/>
      <c r="NN294" s="58"/>
      <c r="NO294" s="108"/>
      <c r="NP294" s="167">
        <f t="shared" si="2551"/>
        <v>0</v>
      </c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9"/>
      <c r="OB294" s="58"/>
      <c r="OC294" s="58"/>
      <c r="OD294" s="58"/>
      <c r="OE294" s="108"/>
      <c r="OF294" s="167">
        <f t="shared" si="2552"/>
        <v>0</v>
      </c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9"/>
      <c r="OR294" s="58"/>
      <c r="OS294" s="58"/>
      <c r="OT294" s="58"/>
      <c r="OU294" s="108"/>
      <c r="OV294" s="167">
        <f t="shared" si="2553"/>
        <v>0</v>
      </c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9"/>
      <c r="PH294" s="58"/>
      <c r="PI294" s="58"/>
      <c r="PJ294" s="58"/>
      <c r="PK294" s="108"/>
      <c r="PL294" s="167">
        <f t="shared" si="2554"/>
        <v>0</v>
      </c>
      <c r="PM294" s="58"/>
      <c r="PN294" s="58"/>
      <c r="PO294" s="58"/>
      <c r="PP294" s="58"/>
      <c r="PQ294" s="58"/>
      <c r="PR294" s="58"/>
      <c r="PS294" s="58"/>
      <c r="PT294" s="58"/>
      <c r="PU294" s="58"/>
      <c r="PV294" s="58"/>
      <c r="PW294" s="59"/>
      <c r="PX294" s="58"/>
      <c r="PY294" s="58"/>
      <c r="PZ294" s="58"/>
      <c r="QA294" s="108"/>
      <c r="QB294" s="167">
        <f t="shared" si="2555"/>
        <v>0</v>
      </c>
      <c r="QC294" s="58"/>
      <c r="QD294" s="58"/>
      <c r="QE294" s="58"/>
      <c r="QF294" s="58"/>
      <c r="QG294" s="58"/>
      <c r="QH294" s="58"/>
      <c r="QI294" s="58"/>
      <c r="QJ294" s="58"/>
      <c r="QK294" s="58"/>
      <c r="QL294" s="58"/>
      <c r="QM294" s="59"/>
      <c r="QN294" s="58"/>
      <c r="QO294" s="58"/>
      <c r="QP294" s="58"/>
      <c r="QQ294" s="108"/>
      <c r="QR294" s="167">
        <f t="shared" si="2556"/>
        <v>0</v>
      </c>
      <c r="QS294" s="58"/>
      <c r="QT294" s="58"/>
      <c r="QU294" s="58"/>
      <c r="QV294" s="58"/>
      <c r="QW294" s="58"/>
      <c r="QX294" s="58"/>
      <c r="QY294" s="58"/>
      <c r="QZ294" s="58"/>
      <c r="RA294" s="58"/>
      <c r="RB294" s="58"/>
      <c r="RC294" s="59"/>
      <c r="RD294" s="58"/>
      <c r="RE294" s="58"/>
      <c r="RF294" s="58"/>
      <c r="RG294" s="58"/>
      <c r="RH294" s="58"/>
      <c r="RI294" s="58"/>
      <c r="RJ294" s="58"/>
      <c r="RK294" s="58"/>
      <c r="RL294" s="58"/>
      <c r="RM294" s="58"/>
      <c r="RN294" s="58"/>
      <c r="RO294" s="58"/>
      <c r="RP294" s="58"/>
      <c r="RQ294" s="108"/>
      <c r="RR294" s="171"/>
      <c r="RS294" s="167">
        <f t="shared" si="2557"/>
        <v>0</v>
      </c>
      <c r="RT294" s="58"/>
      <c r="RU294" s="58"/>
      <c r="RV294" s="58"/>
      <c r="RW294" s="58"/>
      <c r="RX294" s="58"/>
      <c r="RY294" s="58"/>
      <c r="RZ294" s="58"/>
      <c r="SA294" s="58"/>
      <c r="SB294" s="58"/>
      <c r="SC294" s="58"/>
      <c r="SD294" s="59"/>
      <c r="SE294" s="58"/>
      <c r="SF294" s="58"/>
      <c r="SG294" s="58"/>
      <c r="SH294" s="108"/>
      <c r="SI294" s="167">
        <f t="shared" si="2558"/>
        <v>0</v>
      </c>
      <c r="SJ294" s="58"/>
      <c r="SK294" s="58"/>
      <c r="SL294" s="58"/>
      <c r="SM294" s="58"/>
      <c r="SN294" s="58"/>
      <c r="SO294" s="58"/>
      <c r="SP294" s="58"/>
      <c r="SQ294" s="58"/>
      <c r="SR294" s="58"/>
      <c r="SS294" s="58"/>
      <c r="ST294" s="59"/>
      <c r="SU294" s="58"/>
      <c r="SV294" s="58"/>
      <c r="SW294" s="58"/>
      <c r="SX294" s="108"/>
      <c r="SY294" s="167">
        <f t="shared" si="2559"/>
        <v>0</v>
      </c>
      <c r="SZ294" s="58"/>
      <c r="TA294" s="58"/>
      <c r="TB294" s="58"/>
      <c r="TC294" s="58"/>
      <c r="TD294" s="58"/>
      <c r="TE294" s="58"/>
      <c r="TF294" s="58"/>
      <c r="TG294" s="58"/>
      <c r="TH294" s="58"/>
      <c r="TI294" s="58"/>
      <c r="TJ294" s="59"/>
      <c r="TK294" s="58"/>
      <c r="TL294" s="58"/>
      <c r="TM294" s="58"/>
      <c r="TN294" s="108"/>
      <c r="TO294" s="167">
        <f t="shared" si="2560"/>
        <v>0</v>
      </c>
      <c r="TP294" s="58"/>
      <c r="TQ294" s="58"/>
      <c r="TR294" s="58"/>
      <c r="TS294" s="58"/>
      <c r="TT294" s="58"/>
      <c r="TU294" s="58"/>
      <c r="TV294" s="58"/>
      <c r="TW294" s="58"/>
      <c r="TX294" s="58"/>
      <c r="TY294" s="58"/>
      <c r="TZ294" s="59"/>
      <c r="UA294" s="58"/>
      <c r="UB294" s="58"/>
      <c r="UC294" s="58"/>
      <c r="UD294" s="108"/>
      <c r="UE294" s="167">
        <f t="shared" si="2561"/>
        <v>0</v>
      </c>
      <c r="UF294" s="58"/>
      <c r="UG294" s="58"/>
      <c r="UH294" s="58"/>
      <c r="UI294" s="58"/>
      <c r="UJ294" s="58"/>
      <c r="UK294" s="58"/>
      <c r="UL294" s="58"/>
      <c r="UM294" s="58"/>
      <c r="UN294" s="58"/>
      <c r="UO294" s="58"/>
      <c r="UP294" s="59"/>
      <c r="UQ294" s="58"/>
      <c r="UR294" s="58"/>
      <c r="US294" s="58"/>
      <c r="UT294" s="58"/>
      <c r="UU294" s="58"/>
      <c r="UV294" s="58"/>
      <c r="UW294" s="58"/>
      <c r="UX294" s="58"/>
      <c r="UY294" s="58"/>
      <c r="UZ294" s="58"/>
      <c r="VA294" s="58"/>
      <c r="VB294" s="58"/>
      <c r="VC294" s="58"/>
      <c r="VD294" s="108"/>
      <c r="VE294" s="9" t="str">
        <f t="shared" si="2267"/>
        <v>-</v>
      </c>
    </row>
    <row r="295" spans="1:577" ht="20.149999999999999" customHeight="1">
      <c r="A295" s="18"/>
      <c r="B295" s="18">
        <v>6303</v>
      </c>
      <c r="C295" s="18"/>
      <c r="D295" s="19" t="s">
        <v>269</v>
      </c>
      <c r="E295" s="200">
        <f t="shared" ref="E295:BP295" si="2562">SUM(E296:E298)</f>
        <v>0</v>
      </c>
      <c r="F295" s="201">
        <f t="shared" si="2562"/>
        <v>0</v>
      </c>
      <c r="G295" s="201">
        <f t="shared" si="2562"/>
        <v>0</v>
      </c>
      <c r="H295" s="202">
        <f t="shared" si="2562"/>
        <v>0</v>
      </c>
      <c r="I295" s="230">
        <f t="shared" si="2562"/>
        <v>0</v>
      </c>
      <c r="J295" s="201">
        <f t="shared" si="2562"/>
        <v>0</v>
      </c>
      <c r="K295" s="65">
        <f t="shared" si="2562"/>
        <v>0</v>
      </c>
      <c r="L295" s="64">
        <f t="shared" si="2562"/>
        <v>0</v>
      </c>
      <c r="M295" s="64">
        <f t="shared" si="2562"/>
        <v>0</v>
      </c>
      <c r="N295" s="64">
        <f t="shared" si="2562"/>
        <v>0</v>
      </c>
      <c r="O295" s="64">
        <f t="shared" si="2562"/>
        <v>0</v>
      </c>
      <c r="P295" s="64">
        <f t="shared" si="2562"/>
        <v>0</v>
      </c>
      <c r="Q295" s="64">
        <f t="shared" si="2562"/>
        <v>0</v>
      </c>
      <c r="R295" s="64">
        <f t="shared" si="2562"/>
        <v>0</v>
      </c>
      <c r="S295" s="64">
        <f t="shared" si="2562"/>
        <v>0</v>
      </c>
      <c r="T295" s="64">
        <f t="shared" si="2562"/>
        <v>0</v>
      </c>
      <c r="U295" s="65">
        <f t="shared" si="2562"/>
        <v>0</v>
      </c>
      <c r="V295" s="64">
        <f t="shared" si="2562"/>
        <v>0</v>
      </c>
      <c r="W295" s="64">
        <f t="shared" si="2562"/>
        <v>0</v>
      </c>
      <c r="X295" s="64">
        <f t="shared" si="2562"/>
        <v>0</v>
      </c>
      <c r="Y295" s="111">
        <f t="shared" si="2562"/>
        <v>0</v>
      </c>
      <c r="Z295" s="65">
        <f t="shared" si="2562"/>
        <v>0</v>
      </c>
      <c r="AA295" s="64">
        <f t="shared" si="2562"/>
        <v>0</v>
      </c>
      <c r="AB295" s="64">
        <f t="shared" si="2562"/>
        <v>0</v>
      </c>
      <c r="AC295" s="64">
        <f t="shared" si="2562"/>
        <v>0</v>
      </c>
      <c r="AD295" s="64">
        <f t="shared" si="2562"/>
        <v>0</v>
      </c>
      <c r="AE295" s="64">
        <f t="shared" si="2562"/>
        <v>0</v>
      </c>
      <c r="AF295" s="64">
        <f t="shared" si="2562"/>
        <v>0</v>
      </c>
      <c r="AG295" s="64">
        <f t="shared" si="2562"/>
        <v>0</v>
      </c>
      <c r="AH295" s="64">
        <f t="shared" si="2562"/>
        <v>0</v>
      </c>
      <c r="AI295" s="64">
        <f t="shared" si="2562"/>
        <v>0</v>
      </c>
      <c r="AJ295" s="64">
        <f t="shared" si="2562"/>
        <v>0</v>
      </c>
      <c r="AK295" s="65">
        <f t="shared" si="2562"/>
        <v>0</v>
      </c>
      <c r="AL295" s="64">
        <f t="shared" si="2562"/>
        <v>0</v>
      </c>
      <c r="AM295" s="64">
        <f t="shared" si="2562"/>
        <v>0</v>
      </c>
      <c r="AN295" s="64">
        <f t="shared" si="2562"/>
        <v>0</v>
      </c>
      <c r="AO295" s="111">
        <f t="shared" si="2562"/>
        <v>0</v>
      </c>
      <c r="AP295" s="65">
        <f t="shared" si="2562"/>
        <v>0</v>
      </c>
      <c r="AQ295" s="64">
        <f t="shared" si="2562"/>
        <v>0</v>
      </c>
      <c r="AR295" s="64">
        <f t="shared" si="2562"/>
        <v>0</v>
      </c>
      <c r="AS295" s="64">
        <f t="shared" si="2562"/>
        <v>0</v>
      </c>
      <c r="AT295" s="64">
        <f t="shared" si="2562"/>
        <v>0</v>
      </c>
      <c r="AU295" s="64">
        <f t="shared" si="2562"/>
        <v>0</v>
      </c>
      <c r="AV295" s="64">
        <f t="shared" si="2562"/>
        <v>0</v>
      </c>
      <c r="AW295" s="64">
        <f t="shared" si="2562"/>
        <v>0</v>
      </c>
      <c r="AX295" s="64">
        <f t="shared" si="2562"/>
        <v>0</v>
      </c>
      <c r="AY295" s="64">
        <f t="shared" si="2562"/>
        <v>0</v>
      </c>
      <c r="AZ295" s="64">
        <f t="shared" si="2562"/>
        <v>0</v>
      </c>
      <c r="BA295" s="65">
        <f t="shared" si="2562"/>
        <v>0</v>
      </c>
      <c r="BB295" s="64">
        <f t="shared" si="2562"/>
        <v>0</v>
      </c>
      <c r="BC295" s="64">
        <f t="shared" si="2562"/>
        <v>0</v>
      </c>
      <c r="BD295" s="64">
        <f t="shared" si="2562"/>
        <v>0</v>
      </c>
      <c r="BE295" s="111">
        <f t="shared" si="2562"/>
        <v>0</v>
      </c>
      <c r="BF295" s="65">
        <f t="shared" si="2562"/>
        <v>0</v>
      </c>
      <c r="BG295" s="64">
        <f t="shared" si="2562"/>
        <v>0</v>
      </c>
      <c r="BH295" s="64">
        <f t="shared" si="2562"/>
        <v>0</v>
      </c>
      <c r="BI295" s="64">
        <f t="shared" si="2562"/>
        <v>0</v>
      </c>
      <c r="BJ295" s="64">
        <f t="shared" si="2562"/>
        <v>0</v>
      </c>
      <c r="BK295" s="64">
        <f t="shared" si="2562"/>
        <v>0</v>
      </c>
      <c r="BL295" s="64">
        <f t="shared" si="2562"/>
        <v>0</v>
      </c>
      <c r="BM295" s="64">
        <f t="shared" si="2562"/>
        <v>0</v>
      </c>
      <c r="BN295" s="64">
        <f t="shared" si="2562"/>
        <v>0</v>
      </c>
      <c r="BO295" s="64">
        <f t="shared" si="2562"/>
        <v>0</v>
      </c>
      <c r="BP295" s="64">
        <f t="shared" si="2562"/>
        <v>0</v>
      </c>
      <c r="BQ295" s="65">
        <f t="shared" ref="BQ295:EM295" si="2563">SUM(BQ296:BQ298)</f>
        <v>0</v>
      </c>
      <c r="BR295" s="64">
        <f t="shared" si="2563"/>
        <v>0</v>
      </c>
      <c r="BS295" s="64">
        <f t="shared" si="2563"/>
        <v>0</v>
      </c>
      <c r="BT295" s="64">
        <f t="shared" si="2563"/>
        <v>0</v>
      </c>
      <c r="BU295" s="111">
        <f t="shared" si="2563"/>
        <v>0</v>
      </c>
      <c r="BV295" s="65">
        <f t="shared" si="2563"/>
        <v>0</v>
      </c>
      <c r="BW295" s="64">
        <f t="shared" si="2563"/>
        <v>0</v>
      </c>
      <c r="BX295" s="64">
        <f t="shared" si="2563"/>
        <v>0</v>
      </c>
      <c r="BY295" s="64">
        <f t="shared" si="2563"/>
        <v>0</v>
      </c>
      <c r="BZ295" s="64">
        <f t="shared" si="2563"/>
        <v>0</v>
      </c>
      <c r="CA295" s="64">
        <f t="shared" si="2563"/>
        <v>0</v>
      </c>
      <c r="CB295" s="64">
        <f t="shared" si="2563"/>
        <v>0</v>
      </c>
      <c r="CC295" s="64">
        <f t="shared" si="2563"/>
        <v>0</v>
      </c>
      <c r="CD295" s="64">
        <f t="shared" si="2563"/>
        <v>0</v>
      </c>
      <c r="CE295" s="64">
        <f t="shared" si="2563"/>
        <v>0</v>
      </c>
      <c r="CF295" s="64">
        <f t="shared" si="2563"/>
        <v>0</v>
      </c>
      <c r="CG295" s="65">
        <f t="shared" si="2563"/>
        <v>0</v>
      </c>
      <c r="CH295" s="64">
        <f t="shared" si="2563"/>
        <v>0</v>
      </c>
      <c r="CI295" s="64">
        <f t="shared" si="2563"/>
        <v>0</v>
      </c>
      <c r="CJ295" s="64">
        <f t="shared" si="2563"/>
        <v>0</v>
      </c>
      <c r="CK295" s="64">
        <f t="shared" si="2563"/>
        <v>0</v>
      </c>
      <c r="CL295" s="64">
        <f t="shared" si="2563"/>
        <v>0</v>
      </c>
      <c r="CM295" s="64">
        <f t="shared" si="2563"/>
        <v>0</v>
      </c>
      <c r="CN295" s="64">
        <f t="shared" si="2563"/>
        <v>0</v>
      </c>
      <c r="CO295" s="64">
        <f t="shared" si="2563"/>
        <v>0</v>
      </c>
      <c r="CP295" s="64">
        <f t="shared" si="2563"/>
        <v>0</v>
      </c>
      <c r="CQ295" s="64">
        <f t="shared" si="2563"/>
        <v>0</v>
      </c>
      <c r="CR295" s="64">
        <f t="shared" si="2563"/>
        <v>0</v>
      </c>
      <c r="CS295" s="64">
        <f t="shared" si="2563"/>
        <v>0</v>
      </c>
      <c r="CT295" s="64">
        <f t="shared" si="2563"/>
        <v>0</v>
      </c>
      <c r="CU295" s="111">
        <f t="shared" si="2563"/>
        <v>0</v>
      </c>
      <c r="CV295" s="153">
        <f t="shared" si="2563"/>
        <v>0</v>
      </c>
      <c r="CW295" s="65">
        <f t="shared" si="2563"/>
        <v>0</v>
      </c>
      <c r="CX295" s="64">
        <f t="shared" si="2563"/>
        <v>0</v>
      </c>
      <c r="CY295" s="64">
        <f t="shared" si="2563"/>
        <v>0</v>
      </c>
      <c r="CZ295" s="64">
        <f t="shared" si="2563"/>
        <v>0</v>
      </c>
      <c r="DA295" s="64">
        <f t="shared" si="2563"/>
        <v>0</v>
      </c>
      <c r="DB295" s="64">
        <f t="shared" si="2563"/>
        <v>0</v>
      </c>
      <c r="DC295" s="64">
        <f t="shared" si="2563"/>
        <v>0</v>
      </c>
      <c r="DD295" s="64">
        <f t="shared" si="2563"/>
        <v>0</v>
      </c>
      <c r="DE295" s="64">
        <f t="shared" si="2563"/>
        <v>0</v>
      </c>
      <c r="DF295" s="64">
        <f t="shared" si="2563"/>
        <v>0</v>
      </c>
      <c r="DG295" s="64">
        <f t="shared" si="2563"/>
        <v>0</v>
      </c>
      <c r="DH295" s="65">
        <f t="shared" si="2563"/>
        <v>0</v>
      </c>
      <c r="DI295" s="64">
        <f t="shared" si="2563"/>
        <v>0</v>
      </c>
      <c r="DJ295" s="64">
        <f t="shared" si="2563"/>
        <v>0</v>
      </c>
      <c r="DK295" s="64">
        <f t="shared" si="2563"/>
        <v>0</v>
      </c>
      <c r="DL295" s="111">
        <f t="shared" si="2563"/>
        <v>0</v>
      </c>
      <c r="DM295" s="65">
        <f t="shared" si="2563"/>
        <v>0</v>
      </c>
      <c r="DN295" s="64">
        <f t="shared" si="2563"/>
        <v>0</v>
      </c>
      <c r="DO295" s="64">
        <f t="shared" si="2563"/>
        <v>0</v>
      </c>
      <c r="DP295" s="64">
        <f t="shared" si="2563"/>
        <v>0</v>
      </c>
      <c r="DQ295" s="64">
        <f t="shared" si="2563"/>
        <v>0</v>
      </c>
      <c r="DR295" s="64">
        <f t="shared" si="2563"/>
        <v>0</v>
      </c>
      <c r="DS295" s="64">
        <f t="shared" si="2563"/>
        <v>0</v>
      </c>
      <c r="DT295" s="64">
        <f t="shared" si="2563"/>
        <v>0</v>
      </c>
      <c r="DU295" s="64">
        <f t="shared" si="2563"/>
        <v>0</v>
      </c>
      <c r="DV295" s="64">
        <f t="shared" si="2563"/>
        <v>0</v>
      </c>
      <c r="DW295" s="64">
        <f t="shared" si="2563"/>
        <v>0</v>
      </c>
      <c r="DX295" s="65">
        <f t="shared" si="2563"/>
        <v>0</v>
      </c>
      <c r="DY295" s="64">
        <f t="shared" si="2563"/>
        <v>0</v>
      </c>
      <c r="DZ295" s="64">
        <f t="shared" si="2563"/>
        <v>0</v>
      </c>
      <c r="EA295" s="64">
        <f t="shared" si="2563"/>
        <v>0</v>
      </c>
      <c r="EB295" s="111">
        <f t="shared" si="2563"/>
        <v>0</v>
      </c>
      <c r="EC295" s="65">
        <f t="shared" si="2563"/>
        <v>0</v>
      </c>
      <c r="ED295" s="64">
        <f t="shared" si="2563"/>
        <v>0</v>
      </c>
      <c r="EE295" s="64">
        <f t="shared" si="2563"/>
        <v>0</v>
      </c>
      <c r="EF295" s="64">
        <f t="shared" si="2563"/>
        <v>0</v>
      </c>
      <c r="EG295" s="64">
        <f t="shared" si="2563"/>
        <v>0</v>
      </c>
      <c r="EH295" s="64">
        <f t="shared" si="2563"/>
        <v>0</v>
      </c>
      <c r="EI295" s="64">
        <f t="shared" si="2563"/>
        <v>0</v>
      </c>
      <c r="EJ295" s="64">
        <f t="shared" si="2563"/>
        <v>0</v>
      </c>
      <c r="EK295" s="64">
        <f t="shared" si="2563"/>
        <v>0</v>
      </c>
      <c r="EL295" s="64">
        <f t="shared" si="2563"/>
        <v>0</v>
      </c>
      <c r="EM295" s="64">
        <f t="shared" si="2563"/>
        <v>0</v>
      </c>
      <c r="EN295" s="65">
        <f t="shared" ref="EN295:GY295" si="2564">SUM(EN296:EN298)</f>
        <v>0</v>
      </c>
      <c r="EO295" s="64">
        <f t="shared" si="2564"/>
        <v>0</v>
      </c>
      <c r="EP295" s="64">
        <f t="shared" si="2564"/>
        <v>0</v>
      </c>
      <c r="EQ295" s="64">
        <f t="shared" si="2564"/>
        <v>0</v>
      </c>
      <c r="ER295" s="111">
        <f t="shared" si="2564"/>
        <v>0</v>
      </c>
      <c r="ES295" s="65">
        <f t="shared" si="2564"/>
        <v>0</v>
      </c>
      <c r="ET295" s="64">
        <f t="shared" si="2564"/>
        <v>0</v>
      </c>
      <c r="EU295" s="64">
        <f t="shared" si="2564"/>
        <v>0</v>
      </c>
      <c r="EV295" s="64">
        <f t="shared" si="2564"/>
        <v>0</v>
      </c>
      <c r="EW295" s="64">
        <f t="shared" si="2564"/>
        <v>0</v>
      </c>
      <c r="EX295" s="64">
        <f t="shared" si="2564"/>
        <v>0</v>
      </c>
      <c r="EY295" s="64">
        <f t="shared" si="2564"/>
        <v>0</v>
      </c>
      <c r="EZ295" s="64">
        <f t="shared" si="2564"/>
        <v>0</v>
      </c>
      <c r="FA295" s="64">
        <f t="shared" si="2564"/>
        <v>0</v>
      </c>
      <c r="FB295" s="64">
        <f t="shared" si="2564"/>
        <v>0</v>
      </c>
      <c r="FC295" s="64">
        <f t="shared" si="2564"/>
        <v>0</v>
      </c>
      <c r="FD295" s="65">
        <f t="shared" si="2564"/>
        <v>0</v>
      </c>
      <c r="FE295" s="64">
        <f t="shared" si="2564"/>
        <v>0</v>
      </c>
      <c r="FF295" s="64">
        <f t="shared" si="2564"/>
        <v>0</v>
      </c>
      <c r="FG295" s="64">
        <f t="shared" si="2564"/>
        <v>0</v>
      </c>
      <c r="FH295" s="111">
        <f t="shared" si="2564"/>
        <v>0</v>
      </c>
      <c r="FI295" s="65">
        <f t="shared" si="2564"/>
        <v>0</v>
      </c>
      <c r="FJ295" s="64">
        <f t="shared" si="2564"/>
        <v>0</v>
      </c>
      <c r="FK295" s="64">
        <f t="shared" si="2564"/>
        <v>0</v>
      </c>
      <c r="FL295" s="64">
        <f t="shared" si="2564"/>
        <v>0</v>
      </c>
      <c r="FM295" s="64">
        <f t="shared" si="2564"/>
        <v>0</v>
      </c>
      <c r="FN295" s="64">
        <f t="shared" si="2564"/>
        <v>0</v>
      </c>
      <c r="FO295" s="64">
        <f t="shared" si="2564"/>
        <v>0</v>
      </c>
      <c r="FP295" s="64">
        <f t="shared" si="2564"/>
        <v>0</v>
      </c>
      <c r="FQ295" s="64">
        <f t="shared" si="2564"/>
        <v>0</v>
      </c>
      <c r="FR295" s="64">
        <f t="shared" si="2564"/>
        <v>0</v>
      </c>
      <c r="FS295" s="64">
        <f t="shared" si="2564"/>
        <v>0</v>
      </c>
      <c r="FT295" s="65">
        <f t="shared" si="2564"/>
        <v>0</v>
      </c>
      <c r="FU295" s="64">
        <f t="shared" si="2564"/>
        <v>0</v>
      </c>
      <c r="FV295" s="64">
        <f t="shared" si="2564"/>
        <v>0</v>
      </c>
      <c r="FW295" s="64">
        <f t="shared" si="2564"/>
        <v>0</v>
      </c>
      <c r="FX295" s="111">
        <f t="shared" si="2564"/>
        <v>0</v>
      </c>
      <c r="FY295" s="65">
        <f t="shared" si="2564"/>
        <v>0</v>
      </c>
      <c r="FZ295" s="64">
        <f t="shared" si="2564"/>
        <v>0</v>
      </c>
      <c r="GA295" s="64">
        <f t="shared" si="2564"/>
        <v>0</v>
      </c>
      <c r="GB295" s="64">
        <f t="shared" si="2564"/>
        <v>0</v>
      </c>
      <c r="GC295" s="64">
        <f t="shared" si="2564"/>
        <v>0</v>
      </c>
      <c r="GD295" s="64">
        <f t="shared" si="2564"/>
        <v>0</v>
      </c>
      <c r="GE295" s="64">
        <f t="shared" si="2564"/>
        <v>0</v>
      </c>
      <c r="GF295" s="64">
        <f t="shared" si="2564"/>
        <v>0</v>
      </c>
      <c r="GG295" s="64">
        <f t="shared" si="2564"/>
        <v>0</v>
      </c>
      <c r="GH295" s="64">
        <f t="shared" si="2564"/>
        <v>0</v>
      </c>
      <c r="GI295" s="64">
        <f t="shared" si="2564"/>
        <v>0</v>
      </c>
      <c r="GJ295" s="65">
        <f t="shared" si="2564"/>
        <v>0</v>
      </c>
      <c r="GK295" s="64">
        <f t="shared" si="2564"/>
        <v>0</v>
      </c>
      <c r="GL295" s="64">
        <f t="shared" si="2564"/>
        <v>0</v>
      </c>
      <c r="GM295" s="64">
        <f t="shared" si="2564"/>
        <v>0</v>
      </c>
      <c r="GN295" s="111">
        <f t="shared" si="2564"/>
        <v>0</v>
      </c>
      <c r="GO295" s="65">
        <f t="shared" si="2564"/>
        <v>0</v>
      </c>
      <c r="GP295" s="64">
        <f t="shared" si="2564"/>
        <v>0</v>
      </c>
      <c r="GQ295" s="64">
        <f t="shared" si="2564"/>
        <v>0</v>
      </c>
      <c r="GR295" s="64">
        <f t="shared" si="2564"/>
        <v>0</v>
      </c>
      <c r="GS295" s="64">
        <f t="shared" si="2564"/>
        <v>0</v>
      </c>
      <c r="GT295" s="64">
        <f t="shared" si="2564"/>
        <v>0</v>
      </c>
      <c r="GU295" s="64">
        <f t="shared" si="2564"/>
        <v>0</v>
      </c>
      <c r="GV295" s="64">
        <f t="shared" si="2564"/>
        <v>0</v>
      </c>
      <c r="GW295" s="64">
        <f t="shared" si="2564"/>
        <v>0</v>
      </c>
      <c r="GX295" s="64">
        <f t="shared" si="2564"/>
        <v>0</v>
      </c>
      <c r="GY295" s="64">
        <f t="shared" si="2564"/>
        <v>0</v>
      </c>
      <c r="GZ295" s="65">
        <f t="shared" ref="GZ295:JW295" si="2565">SUM(GZ296:GZ298)</f>
        <v>0</v>
      </c>
      <c r="HA295" s="64">
        <f t="shared" si="2565"/>
        <v>0</v>
      </c>
      <c r="HB295" s="64">
        <f t="shared" si="2565"/>
        <v>0</v>
      </c>
      <c r="HC295" s="64">
        <f t="shared" si="2565"/>
        <v>0</v>
      </c>
      <c r="HD295" s="64">
        <f t="shared" si="2565"/>
        <v>0</v>
      </c>
      <c r="HE295" s="64">
        <f t="shared" si="2565"/>
        <v>0</v>
      </c>
      <c r="HF295" s="64">
        <f t="shared" si="2565"/>
        <v>0</v>
      </c>
      <c r="HG295" s="64">
        <f t="shared" si="2565"/>
        <v>0</v>
      </c>
      <c r="HH295" s="64">
        <f t="shared" si="2565"/>
        <v>0</v>
      </c>
      <c r="HI295" s="64">
        <f t="shared" si="2565"/>
        <v>0</v>
      </c>
      <c r="HJ295" s="64">
        <f t="shared" si="2565"/>
        <v>0</v>
      </c>
      <c r="HK295" s="64">
        <f t="shared" si="2565"/>
        <v>0</v>
      </c>
      <c r="HL295" s="64">
        <f t="shared" si="2565"/>
        <v>0</v>
      </c>
      <c r="HM295" s="64">
        <f t="shared" si="2565"/>
        <v>0</v>
      </c>
      <c r="HN295" s="111">
        <f t="shared" si="2565"/>
        <v>0</v>
      </c>
      <c r="HO295" s="137">
        <f t="shared" si="2565"/>
        <v>0</v>
      </c>
      <c r="HP295" s="153">
        <f t="shared" si="2565"/>
        <v>0</v>
      </c>
      <c r="HQ295" s="65">
        <f t="shared" si="2565"/>
        <v>0</v>
      </c>
      <c r="HR295" s="64">
        <f t="shared" si="2565"/>
        <v>0</v>
      </c>
      <c r="HS295" s="64">
        <f t="shared" si="2565"/>
        <v>0</v>
      </c>
      <c r="HT295" s="64">
        <f t="shared" si="2565"/>
        <v>0</v>
      </c>
      <c r="HU295" s="64">
        <f t="shared" si="2565"/>
        <v>0</v>
      </c>
      <c r="HV295" s="64">
        <f t="shared" si="2565"/>
        <v>0</v>
      </c>
      <c r="HW295" s="64">
        <f t="shared" si="2565"/>
        <v>0</v>
      </c>
      <c r="HX295" s="64">
        <f t="shared" si="2565"/>
        <v>0</v>
      </c>
      <c r="HY295" s="64">
        <f t="shared" si="2565"/>
        <v>0</v>
      </c>
      <c r="HZ295" s="64">
        <f t="shared" si="2565"/>
        <v>0</v>
      </c>
      <c r="IA295" s="64">
        <f t="shared" si="2565"/>
        <v>0</v>
      </c>
      <c r="IB295" s="65">
        <f t="shared" si="2565"/>
        <v>0</v>
      </c>
      <c r="IC295" s="64">
        <f t="shared" si="2565"/>
        <v>0</v>
      </c>
      <c r="ID295" s="64">
        <f t="shared" si="2565"/>
        <v>0</v>
      </c>
      <c r="IE295" s="64">
        <f t="shared" si="2565"/>
        <v>0</v>
      </c>
      <c r="IF295" s="111">
        <f t="shared" si="2565"/>
        <v>0</v>
      </c>
      <c r="IG295" s="65">
        <f t="shared" si="2565"/>
        <v>0</v>
      </c>
      <c r="IH295" s="64">
        <f t="shared" si="2565"/>
        <v>0</v>
      </c>
      <c r="II295" s="64">
        <f t="shared" si="2565"/>
        <v>0</v>
      </c>
      <c r="IJ295" s="64">
        <f t="shared" si="2565"/>
        <v>0</v>
      </c>
      <c r="IK295" s="64">
        <f t="shared" si="2565"/>
        <v>0</v>
      </c>
      <c r="IL295" s="64">
        <f t="shared" si="2565"/>
        <v>0</v>
      </c>
      <c r="IM295" s="64">
        <f t="shared" si="2565"/>
        <v>0</v>
      </c>
      <c r="IN295" s="64">
        <f t="shared" si="2565"/>
        <v>0</v>
      </c>
      <c r="IO295" s="64">
        <f t="shared" si="2565"/>
        <v>0</v>
      </c>
      <c r="IP295" s="64">
        <f t="shared" si="2565"/>
        <v>0</v>
      </c>
      <c r="IQ295" s="64">
        <f t="shared" si="2565"/>
        <v>0</v>
      </c>
      <c r="IR295" s="65">
        <f t="shared" si="2565"/>
        <v>0</v>
      </c>
      <c r="IS295" s="64">
        <f t="shared" si="2565"/>
        <v>0</v>
      </c>
      <c r="IT295" s="64">
        <f t="shared" si="2565"/>
        <v>0</v>
      </c>
      <c r="IU295" s="64">
        <f t="shared" si="2565"/>
        <v>0</v>
      </c>
      <c r="IV295" s="111">
        <f t="shared" si="2565"/>
        <v>0</v>
      </c>
      <c r="IW295" s="65">
        <f t="shared" si="2565"/>
        <v>0</v>
      </c>
      <c r="IX295" s="64">
        <f t="shared" si="2565"/>
        <v>0</v>
      </c>
      <c r="IY295" s="64">
        <f t="shared" si="2565"/>
        <v>0</v>
      </c>
      <c r="IZ295" s="64">
        <f t="shared" si="2565"/>
        <v>0</v>
      </c>
      <c r="JA295" s="64">
        <f t="shared" si="2565"/>
        <v>0</v>
      </c>
      <c r="JB295" s="64">
        <f t="shared" si="2565"/>
        <v>0</v>
      </c>
      <c r="JC295" s="64">
        <f t="shared" si="2565"/>
        <v>0</v>
      </c>
      <c r="JD295" s="64">
        <f t="shared" si="2565"/>
        <v>0</v>
      </c>
      <c r="JE295" s="64">
        <f t="shared" si="2565"/>
        <v>0</v>
      </c>
      <c r="JF295" s="64">
        <f t="shared" si="2565"/>
        <v>0</v>
      </c>
      <c r="JG295" s="64">
        <f t="shared" si="2565"/>
        <v>0</v>
      </c>
      <c r="JH295" s="65">
        <f t="shared" si="2565"/>
        <v>0</v>
      </c>
      <c r="JI295" s="64">
        <f t="shared" si="2565"/>
        <v>0</v>
      </c>
      <c r="JJ295" s="64">
        <f t="shared" si="2565"/>
        <v>0</v>
      </c>
      <c r="JK295" s="64">
        <f t="shared" si="2565"/>
        <v>0</v>
      </c>
      <c r="JL295" s="111">
        <f t="shared" si="2565"/>
        <v>0</v>
      </c>
      <c r="JM295" s="65">
        <f t="shared" si="2565"/>
        <v>0</v>
      </c>
      <c r="JN295" s="64">
        <f t="shared" si="2565"/>
        <v>0</v>
      </c>
      <c r="JO295" s="64">
        <f t="shared" si="2565"/>
        <v>0</v>
      </c>
      <c r="JP295" s="64">
        <f t="shared" si="2565"/>
        <v>0</v>
      </c>
      <c r="JQ295" s="64">
        <f t="shared" si="2565"/>
        <v>0</v>
      </c>
      <c r="JR295" s="64">
        <f t="shared" si="2565"/>
        <v>0</v>
      </c>
      <c r="JS295" s="64">
        <f t="shared" si="2565"/>
        <v>0</v>
      </c>
      <c r="JT295" s="64">
        <f t="shared" si="2565"/>
        <v>0</v>
      </c>
      <c r="JU295" s="64">
        <f t="shared" si="2565"/>
        <v>0</v>
      </c>
      <c r="JV295" s="64">
        <f t="shared" si="2565"/>
        <v>0</v>
      </c>
      <c r="JW295" s="64">
        <f t="shared" si="2565"/>
        <v>0</v>
      </c>
      <c r="JX295" s="65">
        <f t="shared" ref="JX295:MT295" si="2566">SUM(JX296:JX298)</f>
        <v>0</v>
      </c>
      <c r="JY295" s="64">
        <f t="shared" si="2566"/>
        <v>0</v>
      </c>
      <c r="JZ295" s="64">
        <f t="shared" si="2566"/>
        <v>0</v>
      </c>
      <c r="KA295" s="64">
        <f t="shared" si="2566"/>
        <v>0</v>
      </c>
      <c r="KB295" s="111">
        <f t="shared" si="2566"/>
        <v>0</v>
      </c>
      <c r="KC295" s="65">
        <f t="shared" si="2566"/>
        <v>0</v>
      </c>
      <c r="KD295" s="64">
        <f t="shared" si="2566"/>
        <v>0</v>
      </c>
      <c r="KE295" s="64">
        <f t="shared" si="2566"/>
        <v>0</v>
      </c>
      <c r="KF295" s="64">
        <f t="shared" si="2566"/>
        <v>0</v>
      </c>
      <c r="KG295" s="64">
        <f t="shared" si="2566"/>
        <v>0</v>
      </c>
      <c r="KH295" s="64">
        <f t="shared" si="2566"/>
        <v>0</v>
      </c>
      <c r="KI295" s="64">
        <f t="shared" si="2566"/>
        <v>0</v>
      </c>
      <c r="KJ295" s="64">
        <f t="shared" si="2566"/>
        <v>0</v>
      </c>
      <c r="KK295" s="64">
        <f t="shared" si="2566"/>
        <v>0</v>
      </c>
      <c r="KL295" s="64">
        <f t="shared" si="2566"/>
        <v>0</v>
      </c>
      <c r="KM295" s="64">
        <f t="shared" si="2566"/>
        <v>0</v>
      </c>
      <c r="KN295" s="65">
        <f t="shared" si="2566"/>
        <v>0</v>
      </c>
      <c r="KO295" s="64">
        <f t="shared" si="2566"/>
        <v>0</v>
      </c>
      <c r="KP295" s="64">
        <f t="shared" si="2566"/>
        <v>0</v>
      </c>
      <c r="KQ295" s="64">
        <f t="shared" si="2566"/>
        <v>0</v>
      </c>
      <c r="KR295" s="64">
        <f t="shared" si="2566"/>
        <v>0</v>
      </c>
      <c r="KS295" s="64">
        <f t="shared" si="2566"/>
        <v>0</v>
      </c>
      <c r="KT295" s="64">
        <f t="shared" si="2566"/>
        <v>0</v>
      </c>
      <c r="KU295" s="64">
        <f t="shared" si="2566"/>
        <v>0</v>
      </c>
      <c r="KV295" s="64">
        <f t="shared" si="2566"/>
        <v>0</v>
      </c>
      <c r="KW295" s="64">
        <f t="shared" si="2566"/>
        <v>0</v>
      </c>
      <c r="KX295" s="64">
        <f t="shared" si="2566"/>
        <v>0</v>
      </c>
      <c r="KY295" s="64">
        <f t="shared" si="2566"/>
        <v>0</v>
      </c>
      <c r="KZ295" s="64">
        <f t="shared" si="2566"/>
        <v>0</v>
      </c>
      <c r="LA295" s="64">
        <f t="shared" si="2566"/>
        <v>0</v>
      </c>
      <c r="LB295" s="111">
        <f t="shared" si="2566"/>
        <v>0</v>
      </c>
      <c r="LC295" s="153">
        <f t="shared" si="2566"/>
        <v>0</v>
      </c>
      <c r="LD295" s="65">
        <f t="shared" si="2566"/>
        <v>0</v>
      </c>
      <c r="LE295" s="64">
        <f t="shared" si="2566"/>
        <v>0</v>
      </c>
      <c r="LF295" s="64">
        <f t="shared" si="2566"/>
        <v>0</v>
      </c>
      <c r="LG295" s="64">
        <f t="shared" si="2566"/>
        <v>0</v>
      </c>
      <c r="LH295" s="64">
        <f t="shared" si="2566"/>
        <v>0</v>
      </c>
      <c r="LI295" s="64">
        <f t="shared" si="2566"/>
        <v>0</v>
      </c>
      <c r="LJ295" s="64">
        <f t="shared" si="2566"/>
        <v>0</v>
      </c>
      <c r="LK295" s="64">
        <f t="shared" si="2566"/>
        <v>0</v>
      </c>
      <c r="LL295" s="64">
        <f t="shared" si="2566"/>
        <v>0</v>
      </c>
      <c r="LM295" s="64">
        <f t="shared" si="2566"/>
        <v>0</v>
      </c>
      <c r="LN295" s="64">
        <f t="shared" si="2566"/>
        <v>0</v>
      </c>
      <c r="LO295" s="65">
        <f t="shared" si="2566"/>
        <v>0</v>
      </c>
      <c r="LP295" s="64">
        <f t="shared" si="2566"/>
        <v>0</v>
      </c>
      <c r="LQ295" s="64">
        <f t="shared" si="2566"/>
        <v>0</v>
      </c>
      <c r="LR295" s="64">
        <f t="shared" si="2566"/>
        <v>0</v>
      </c>
      <c r="LS295" s="111">
        <f t="shared" si="2566"/>
        <v>0</v>
      </c>
      <c r="LT295" s="65">
        <f t="shared" si="2566"/>
        <v>0</v>
      </c>
      <c r="LU295" s="64">
        <f t="shared" si="2566"/>
        <v>0</v>
      </c>
      <c r="LV295" s="64">
        <f t="shared" si="2566"/>
        <v>0</v>
      </c>
      <c r="LW295" s="64">
        <f t="shared" si="2566"/>
        <v>0</v>
      </c>
      <c r="LX295" s="64">
        <f t="shared" si="2566"/>
        <v>0</v>
      </c>
      <c r="LY295" s="64">
        <f t="shared" si="2566"/>
        <v>0</v>
      </c>
      <c r="LZ295" s="64">
        <f t="shared" si="2566"/>
        <v>0</v>
      </c>
      <c r="MA295" s="64">
        <f t="shared" si="2566"/>
        <v>0</v>
      </c>
      <c r="MB295" s="64">
        <f t="shared" si="2566"/>
        <v>0</v>
      </c>
      <c r="MC295" s="64">
        <f t="shared" si="2566"/>
        <v>0</v>
      </c>
      <c r="MD295" s="64">
        <f t="shared" si="2566"/>
        <v>0</v>
      </c>
      <c r="ME295" s="65">
        <f t="shared" si="2566"/>
        <v>0</v>
      </c>
      <c r="MF295" s="64">
        <f t="shared" si="2566"/>
        <v>0</v>
      </c>
      <c r="MG295" s="64">
        <f t="shared" si="2566"/>
        <v>0</v>
      </c>
      <c r="MH295" s="64">
        <f t="shared" si="2566"/>
        <v>0</v>
      </c>
      <c r="MI295" s="111">
        <f t="shared" si="2566"/>
        <v>0</v>
      </c>
      <c r="MJ295" s="65">
        <f t="shared" si="2566"/>
        <v>0</v>
      </c>
      <c r="MK295" s="64">
        <f t="shared" si="2566"/>
        <v>0</v>
      </c>
      <c r="ML295" s="64">
        <f t="shared" si="2566"/>
        <v>0</v>
      </c>
      <c r="MM295" s="64">
        <f t="shared" si="2566"/>
        <v>0</v>
      </c>
      <c r="MN295" s="64">
        <f t="shared" si="2566"/>
        <v>0</v>
      </c>
      <c r="MO295" s="64">
        <f t="shared" si="2566"/>
        <v>0</v>
      </c>
      <c r="MP295" s="64">
        <f t="shared" si="2566"/>
        <v>0</v>
      </c>
      <c r="MQ295" s="64">
        <f t="shared" si="2566"/>
        <v>0</v>
      </c>
      <c r="MR295" s="64">
        <f t="shared" si="2566"/>
        <v>0</v>
      </c>
      <c r="MS295" s="64">
        <f t="shared" si="2566"/>
        <v>0</v>
      </c>
      <c r="MT295" s="64">
        <f t="shared" si="2566"/>
        <v>0</v>
      </c>
      <c r="MU295" s="65">
        <f t="shared" ref="MU295:PF295" si="2567">SUM(MU296:MU298)</f>
        <v>0</v>
      </c>
      <c r="MV295" s="64">
        <f t="shared" si="2567"/>
        <v>0</v>
      </c>
      <c r="MW295" s="64">
        <f t="shared" si="2567"/>
        <v>0</v>
      </c>
      <c r="MX295" s="64">
        <f t="shared" si="2567"/>
        <v>0</v>
      </c>
      <c r="MY295" s="111">
        <f t="shared" si="2567"/>
        <v>0</v>
      </c>
      <c r="MZ295" s="65">
        <f t="shared" si="2567"/>
        <v>0</v>
      </c>
      <c r="NA295" s="64">
        <f t="shared" si="2567"/>
        <v>0</v>
      </c>
      <c r="NB295" s="64">
        <f t="shared" si="2567"/>
        <v>0</v>
      </c>
      <c r="NC295" s="64">
        <f t="shared" si="2567"/>
        <v>0</v>
      </c>
      <c r="ND295" s="64">
        <f t="shared" si="2567"/>
        <v>0</v>
      </c>
      <c r="NE295" s="64">
        <f t="shared" si="2567"/>
        <v>0</v>
      </c>
      <c r="NF295" s="64">
        <f t="shared" si="2567"/>
        <v>0</v>
      </c>
      <c r="NG295" s="64">
        <f t="shared" si="2567"/>
        <v>0</v>
      </c>
      <c r="NH295" s="64">
        <f t="shared" si="2567"/>
        <v>0</v>
      </c>
      <c r="NI295" s="64">
        <f t="shared" si="2567"/>
        <v>0</v>
      </c>
      <c r="NJ295" s="64">
        <f t="shared" si="2567"/>
        <v>0</v>
      </c>
      <c r="NK295" s="65">
        <f t="shared" si="2567"/>
        <v>0</v>
      </c>
      <c r="NL295" s="64">
        <f t="shared" si="2567"/>
        <v>0</v>
      </c>
      <c r="NM295" s="64">
        <f t="shared" si="2567"/>
        <v>0</v>
      </c>
      <c r="NN295" s="64">
        <f t="shared" si="2567"/>
        <v>0</v>
      </c>
      <c r="NO295" s="111">
        <f t="shared" si="2567"/>
        <v>0</v>
      </c>
      <c r="NP295" s="65">
        <f t="shared" si="2567"/>
        <v>0</v>
      </c>
      <c r="NQ295" s="64">
        <f t="shared" si="2567"/>
        <v>0</v>
      </c>
      <c r="NR295" s="64">
        <f t="shared" si="2567"/>
        <v>0</v>
      </c>
      <c r="NS295" s="64">
        <f t="shared" si="2567"/>
        <v>0</v>
      </c>
      <c r="NT295" s="64">
        <f t="shared" si="2567"/>
        <v>0</v>
      </c>
      <c r="NU295" s="64">
        <f t="shared" si="2567"/>
        <v>0</v>
      </c>
      <c r="NV295" s="64">
        <f t="shared" si="2567"/>
        <v>0</v>
      </c>
      <c r="NW295" s="64">
        <f t="shared" si="2567"/>
        <v>0</v>
      </c>
      <c r="NX295" s="64">
        <f t="shared" si="2567"/>
        <v>0</v>
      </c>
      <c r="NY295" s="64">
        <f t="shared" si="2567"/>
        <v>0</v>
      </c>
      <c r="NZ295" s="64">
        <f t="shared" si="2567"/>
        <v>0</v>
      </c>
      <c r="OA295" s="65">
        <f t="shared" si="2567"/>
        <v>0</v>
      </c>
      <c r="OB295" s="64">
        <f t="shared" si="2567"/>
        <v>0</v>
      </c>
      <c r="OC295" s="64">
        <f t="shared" si="2567"/>
        <v>0</v>
      </c>
      <c r="OD295" s="64">
        <f t="shared" si="2567"/>
        <v>0</v>
      </c>
      <c r="OE295" s="111">
        <f t="shared" si="2567"/>
        <v>0</v>
      </c>
      <c r="OF295" s="65">
        <f t="shared" si="2567"/>
        <v>0</v>
      </c>
      <c r="OG295" s="64">
        <f t="shared" si="2567"/>
        <v>0</v>
      </c>
      <c r="OH295" s="64">
        <f t="shared" si="2567"/>
        <v>0</v>
      </c>
      <c r="OI295" s="64">
        <f t="shared" si="2567"/>
        <v>0</v>
      </c>
      <c r="OJ295" s="64">
        <f t="shared" si="2567"/>
        <v>0</v>
      </c>
      <c r="OK295" s="64">
        <f t="shared" si="2567"/>
        <v>0</v>
      </c>
      <c r="OL295" s="64">
        <f t="shared" si="2567"/>
        <v>0</v>
      </c>
      <c r="OM295" s="64">
        <f t="shared" si="2567"/>
        <v>0</v>
      </c>
      <c r="ON295" s="64">
        <f t="shared" si="2567"/>
        <v>0</v>
      </c>
      <c r="OO295" s="64">
        <f t="shared" si="2567"/>
        <v>0</v>
      </c>
      <c r="OP295" s="64">
        <f t="shared" si="2567"/>
        <v>0</v>
      </c>
      <c r="OQ295" s="65">
        <f t="shared" si="2567"/>
        <v>0</v>
      </c>
      <c r="OR295" s="64">
        <f t="shared" si="2567"/>
        <v>0</v>
      </c>
      <c r="OS295" s="64">
        <f t="shared" si="2567"/>
        <v>0</v>
      </c>
      <c r="OT295" s="64">
        <f t="shared" si="2567"/>
        <v>0</v>
      </c>
      <c r="OU295" s="111">
        <f t="shared" si="2567"/>
        <v>0</v>
      </c>
      <c r="OV295" s="65">
        <f t="shared" si="2567"/>
        <v>0</v>
      </c>
      <c r="OW295" s="64">
        <f t="shared" si="2567"/>
        <v>0</v>
      </c>
      <c r="OX295" s="64">
        <f t="shared" si="2567"/>
        <v>0</v>
      </c>
      <c r="OY295" s="64">
        <f t="shared" si="2567"/>
        <v>0</v>
      </c>
      <c r="OZ295" s="64">
        <f t="shared" si="2567"/>
        <v>0</v>
      </c>
      <c r="PA295" s="64">
        <f t="shared" si="2567"/>
        <v>0</v>
      </c>
      <c r="PB295" s="64">
        <f t="shared" si="2567"/>
        <v>0</v>
      </c>
      <c r="PC295" s="64">
        <f t="shared" si="2567"/>
        <v>0</v>
      </c>
      <c r="PD295" s="64">
        <f t="shared" si="2567"/>
        <v>0</v>
      </c>
      <c r="PE295" s="64">
        <f t="shared" si="2567"/>
        <v>0</v>
      </c>
      <c r="PF295" s="64">
        <f t="shared" si="2567"/>
        <v>0</v>
      </c>
      <c r="PG295" s="65">
        <f t="shared" ref="PG295:RR295" si="2568">SUM(PG296:PG298)</f>
        <v>0</v>
      </c>
      <c r="PH295" s="64">
        <f t="shared" si="2568"/>
        <v>0</v>
      </c>
      <c r="PI295" s="64">
        <f t="shared" si="2568"/>
        <v>0</v>
      </c>
      <c r="PJ295" s="64">
        <f t="shared" si="2568"/>
        <v>0</v>
      </c>
      <c r="PK295" s="111">
        <f t="shared" si="2568"/>
        <v>0</v>
      </c>
      <c r="PL295" s="65">
        <f t="shared" si="2568"/>
        <v>0</v>
      </c>
      <c r="PM295" s="64">
        <f t="shared" si="2568"/>
        <v>0</v>
      </c>
      <c r="PN295" s="64">
        <f t="shared" si="2568"/>
        <v>0</v>
      </c>
      <c r="PO295" s="64">
        <f t="shared" si="2568"/>
        <v>0</v>
      </c>
      <c r="PP295" s="64">
        <f t="shared" si="2568"/>
        <v>0</v>
      </c>
      <c r="PQ295" s="64">
        <f t="shared" si="2568"/>
        <v>0</v>
      </c>
      <c r="PR295" s="64">
        <f t="shared" si="2568"/>
        <v>0</v>
      </c>
      <c r="PS295" s="64">
        <f t="shared" si="2568"/>
        <v>0</v>
      </c>
      <c r="PT295" s="64">
        <f t="shared" si="2568"/>
        <v>0</v>
      </c>
      <c r="PU295" s="64">
        <f t="shared" si="2568"/>
        <v>0</v>
      </c>
      <c r="PV295" s="64">
        <f t="shared" si="2568"/>
        <v>0</v>
      </c>
      <c r="PW295" s="65">
        <f t="shared" si="2568"/>
        <v>0</v>
      </c>
      <c r="PX295" s="64">
        <f t="shared" si="2568"/>
        <v>0</v>
      </c>
      <c r="PY295" s="64">
        <f t="shared" si="2568"/>
        <v>0</v>
      </c>
      <c r="PZ295" s="64">
        <f t="shared" si="2568"/>
        <v>0</v>
      </c>
      <c r="QA295" s="111">
        <f t="shared" si="2568"/>
        <v>0</v>
      </c>
      <c r="QB295" s="65">
        <f t="shared" si="2568"/>
        <v>0</v>
      </c>
      <c r="QC295" s="64">
        <f t="shared" si="2568"/>
        <v>0</v>
      </c>
      <c r="QD295" s="64">
        <f t="shared" si="2568"/>
        <v>0</v>
      </c>
      <c r="QE295" s="64">
        <f t="shared" si="2568"/>
        <v>0</v>
      </c>
      <c r="QF295" s="64">
        <f t="shared" si="2568"/>
        <v>0</v>
      </c>
      <c r="QG295" s="64">
        <f t="shared" si="2568"/>
        <v>0</v>
      </c>
      <c r="QH295" s="64">
        <f t="shared" si="2568"/>
        <v>0</v>
      </c>
      <c r="QI295" s="64">
        <f t="shared" si="2568"/>
        <v>0</v>
      </c>
      <c r="QJ295" s="64">
        <f t="shared" si="2568"/>
        <v>0</v>
      </c>
      <c r="QK295" s="64">
        <f t="shared" si="2568"/>
        <v>0</v>
      </c>
      <c r="QL295" s="64">
        <f t="shared" si="2568"/>
        <v>0</v>
      </c>
      <c r="QM295" s="65">
        <f t="shared" si="2568"/>
        <v>0</v>
      </c>
      <c r="QN295" s="64">
        <f t="shared" si="2568"/>
        <v>0</v>
      </c>
      <c r="QO295" s="64">
        <f t="shared" si="2568"/>
        <v>0</v>
      </c>
      <c r="QP295" s="64">
        <f t="shared" si="2568"/>
        <v>0</v>
      </c>
      <c r="QQ295" s="111">
        <f t="shared" si="2568"/>
        <v>0</v>
      </c>
      <c r="QR295" s="65">
        <f t="shared" si="2568"/>
        <v>0</v>
      </c>
      <c r="QS295" s="64">
        <f t="shared" si="2568"/>
        <v>0</v>
      </c>
      <c r="QT295" s="64">
        <f t="shared" si="2568"/>
        <v>0</v>
      </c>
      <c r="QU295" s="64">
        <f t="shared" si="2568"/>
        <v>0</v>
      </c>
      <c r="QV295" s="64">
        <f t="shared" si="2568"/>
        <v>0</v>
      </c>
      <c r="QW295" s="64">
        <f t="shared" si="2568"/>
        <v>0</v>
      </c>
      <c r="QX295" s="64">
        <f t="shared" si="2568"/>
        <v>0</v>
      </c>
      <c r="QY295" s="64">
        <f t="shared" si="2568"/>
        <v>0</v>
      </c>
      <c r="QZ295" s="64">
        <f t="shared" si="2568"/>
        <v>0</v>
      </c>
      <c r="RA295" s="64">
        <f t="shared" si="2568"/>
        <v>0</v>
      </c>
      <c r="RB295" s="64">
        <f t="shared" si="2568"/>
        <v>0</v>
      </c>
      <c r="RC295" s="65">
        <f t="shared" si="2568"/>
        <v>0</v>
      </c>
      <c r="RD295" s="64">
        <f t="shared" si="2568"/>
        <v>0</v>
      </c>
      <c r="RE295" s="64">
        <f t="shared" si="2568"/>
        <v>0</v>
      </c>
      <c r="RF295" s="64">
        <f t="shared" si="2568"/>
        <v>0</v>
      </c>
      <c r="RG295" s="64">
        <f t="shared" si="2568"/>
        <v>0</v>
      </c>
      <c r="RH295" s="64">
        <f t="shared" si="2568"/>
        <v>0</v>
      </c>
      <c r="RI295" s="64">
        <f t="shared" si="2568"/>
        <v>0</v>
      </c>
      <c r="RJ295" s="64">
        <f t="shared" si="2568"/>
        <v>0</v>
      </c>
      <c r="RK295" s="64">
        <f t="shared" si="2568"/>
        <v>0</v>
      </c>
      <c r="RL295" s="64">
        <f t="shared" si="2568"/>
        <v>0</v>
      </c>
      <c r="RM295" s="64">
        <f t="shared" si="2568"/>
        <v>0</v>
      </c>
      <c r="RN295" s="64">
        <f t="shared" si="2568"/>
        <v>0</v>
      </c>
      <c r="RO295" s="64">
        <f t="shared" si="2568"/>
        <v>0</v>
      </c>
      <c r="RP295" s="64">
        <f t="shared" si="2568"/>
        <v>0</v>
      </c>
      <c r="RQ295" s="111">
        <f t="shared" si="2568"/>
        <v>0</v>
      </c>
      <c r="RR295" s="153">
        <f t="shared" si="2568"/>
        <v>0</v>
      </c>
      <c r="RS295" s="65">
        <f t="shared" ref="RS295:UD295" si="2569">SUM(RS296:RS298)</f>
        <v>0</v>
      </c>
      <c r="RT295" s="64">
        <f t="shared" si="2569"/>
        <v>0</v>
      </c>
      <c r="RU295" s="64">
        <f t="shared" si="2569"/>
        <v>0</v>
      </c>
      <c r="RV295" s="64">
        <f t="shared" si="2569"/>
        <v>0</v>
      </c>
      <c r="RW295" s="64">
        <f t="shared" si="2569"/>
        <v>0</v>
      </c>
      <c r="RX295" s="64">
        <f t="shared" si="2569"/>
        <v>0</v>
      </c>
      <c r="RY295" s="64">
        <f t="shared" si="2569"/>
        <v>0</v>
      </c>
      <c r="RZ295" s="64">
        <f t="shared" si="2569"/>
        <v>0</v>
      </c>
      <c r="SA295" s="64">
        <f t="shared" si="2569"/>
        <v>0</v>
      </c>
      <c r="SB295" s="64">
        <f t="shared" si="2569"/>
        <v>0</v>
      </c>
      <c r="SC295" s="64">
        <f t="shared" si="2569"/>
        <v>0</v>
      </c>
      <c r="SD295" s="65">
        <f t="shared" si="2569"/>
        <v>0</v>
      </c>
      <c r="SE295" s="64">
        <f t="shared" si="2569"/>
        <v>0</v>
      </c>
      <c r="SF295" s="64">
        <f t="shared" si="2569"/>
        <v>0</v>
      </c>
      <c r="SG295" s="64">
        <f t="shared" si="2569"/>
        <v>0</v>
      </c>
      <c r="SH295" s="111">
        <f t="shared" si="2569"/>
        <v>0</v>
      </c>
      <c r="SI295" s="65">
        <f t="shared" si="2569"/>
        <v>0</v>
      </c>
      <c r="SJ295" s="64">
        <f t="shared" si="2569"/>
        <v>0</v>
      </c>
      <c r="SK295" s="64">
        <f t="shared" si="2569"/>
        <v>0</v>
      </c>
      <c r="SL295" s="64">
        <f t="shared" si="2569"/>
        <v>0</v>
      </c>
      <c r="SM295" s="64">
        <f t="shared" si="2569"/>
        <v>0</v>
      </c>
      <c r="SN295" s="64">
        <f t="shared" si="2569"/>
        <v>0</v>
      </c>
      <c r="SO295" s="64">
        <f t="shared" si="2569"/>
        <v>0</v>
      </c>
      <c r="SP295" s="64">
        <f t="shared" si="2569"/>
        <v>0</v>
      </c>
      <c r="SQ295" s="64">
        <f t="shared" si="2569"/>
        <v>0</v>
      </c>
      <c r="SR295" s="64">
        <f t="shared" si="2569"/>
        <v>0</v>
      </c>
      <c r="SS295" s="64">
        <f t="shared" si="2569"/>
        <v>0</v>
      </c>
      <c r="ST295" s="65">
        <f t="shared" si="2569"/>
        <v>0</v>
      </c>
      <c r="SU295" s="64">
        <f t="shared" si="2569"/>
        <v>0</v>
      </c>
      <c r="SV295" s="64">
        <f t="shared" si="2569"/>
        <v>0</v>
      </c>
      <c r="SW295" s="64">
        <f t="shared" si="2569"/>
        <v>0</v>
      </c>
      <c r="SX295" s="111">
        <f t="shared" si="2569"/>
        <v>0</v>
      </c>
      <c r="SY295" s="65">
        <f t="shared" si="2569"/>
        <v>0</v>
      </c>
      <c r="SZ295" s="64">
        <f t="shared" si="2569"/>
        <v>0</v>
      </c>
      <c r="TA295" s="64">
        <f t="shared" si="2569"/>
        <v>0</v>
      </c>
      <c r="TB295" s="64">
        <f t="shared" si="2569"/>
        <v>0</v>
      </c>
      <c r="TC295" s="64">
        <f t="shared" si="2569"/>
        <v>0</v>
      </c>
      <c r="TD295" s="64">
        <f t="shared" si="2569"/>
        <v>0</v>
      </c>
      <c r="TE295" s="64">
        <f t="shared" si="2569"/>
        <v>0</v>
      </c>
      <c r="TF295" s="64">
        <f t="shared" si="2569"/>
        <v>0</v>
      </c>
      <c r="TG295" s="64">
        <f t="shared" si="2569"/>
        <v>0</v>
      </c>
      <c r="TH295" s="64">
        <f t="shared" si="2569"/>
        <v>0</v>
      </c>
      <c r="TI295" s="64">
        <f t="shared" si="2569"/>
        <v>0</v>
      </c>
      <c r="TJ295" s="65">
        <f t="shared" si="2569"/>
        <v>0</v>
      </c>
      <c r="TK295" s="64">
        <f t="shared" si="2569"/>
        <v>0</v>
      </c>
      <c r="TL295" s="64">
        <f t="shared" si="2569"/>
        <v>0</v>
      </c>
      <c r="TM295" s="64">
        <f t="shared" si="2569"/>
        <v>0</v>
      </c>
      <c r="TN295" s="111">
        <f t="shared" si="2569"/>
        <v>0</v>
      </c>
      <c r="TO295" s="65">
        <f t="shared" si="2569"/>
        <v>0</v>
      </c>
      <c r="TP295" s="64">
        <f t="shared" si="2569"/>
        <v>0</v>
      </c>
      <c r="TQ295" s="64">
        <f t="shared" si="2569"/>
        <v>0</v>
      </c>
      <c r="TR295" s="64">
        <f t="shared" si="2569"/>
        <v>0</v>
      </c>
      <c r="TS295" s="64">
        <f t="shared" si="2569"/>
        <v>0</v>
      </c>
      <c r="TT295" s="64">
        <f t="shared" si="2569"/>
        <v>0</v>
      </c>
      <c r="TU295" s="64">
        <f t="shared" si="2569"/>
        <v>0</v>
      </c>
      <c r="TV295" s="64">
        <f t="shared" si="2569"/>
        <v>0</v>
      </c>
      <c r="TW295" s="64">
        <f t="shared" si="2569"/>
        <v>0</v>
      </c>
      <c r="TX295" s="64">
        <f t="shared" si="2569"/>
        <v>0</v>
      </c>
      <c r="TY295" s="64">
        <f t="shared" si="2569"/>
        <v>0</v>
      </c>
      <c r="TZ295" s="65">
        <f t="shared" si="2569"/>
        <v>0</v>
      </c>
      <c r="UA295" s="64">
        <f t="shared" si="2569"/>
        <v>0</v>
      </c>
      <c r="UB295" s="64">
        <f t="shared" si="2569"/>
        <v>0</v>
      </c>
      <c r="UC295" s="64">
        <f t="shared" si="2569"/>
        <v>0</v>
      </c>
      <c r="UD295" s="111">
        <f t="shared" si="2569"/>
        <v>0</v>
      </c>
      <c r="UE295" s="65">
        <f t="shared" ref="UE295:VD295" si="2570">SUM(UE296:UE298)</f>
        <v>0</v>
      </c>
      <c r="UF295" s="64">
        <f t="shared" si="2570"/>
        <v>0</v>
      </c>
      <c r="UG295" s="64">
        <f t="shared" si="2570"/>
        <v>0</v>
      </c>
      <c r="UH295" s="64">
        <f t="shared" si="2570"/>
        <v>0</v>
      </c>
      <c r="UI295" s="64">
        <f t="shared" si="2570"/>
        <v>0</v>
      </c>
      <c r="UJ295" s="64">
        <f t="shared" si="2570"/>
        <v>0</v>
      </c>
      <c r="UK295" s="64">
        <f t="shared" si="2570"/>
        <v>0</v>
      </c>
      <c r="UL295" s="64">
        <f t="shared" si="2570"/>
        <v>0</v>
      </c>
      <c r="UM295" s="64">
        <f t="shared" si="2570"/>
        <v>0</v>
      </c>
      <c r="UN295" s="64">
        <f t="shared" si="2570"/>
        <v>0</v>
      </c>
      <c r="UO295" s="64">
        <f t="shared" si="2570"/>
        <v>0</v>
      </c>
      <c r="UP295" s="65">
        <f t="shared" si="2570"/>
        <v>0</v>
      </c>
      <c r="UQ295" s="64">
        <f t="shared" si="2570"/>
        <v>0</v>
      </c>
      <c r="UR295" s="64">
        <f t="shared" si="2570"/>
        <v>0</v>
      </c>
      <c r="US295" s="64">
        <f t="shared" si="2570"/>
        <v>0</v>
      </c>
      <c r="UT295" s="64">
        <f t="shared" si="2570"/>
        <v>0</v>
      </c>
      <c r="UU295" s="64">
        <f t="shared" si="2570"/>
        <v>0</v>
      </c>
      <c r="UV295" s="64">
        <f t="shared" si="2570"/>
        <v>0</v>
      </c>
      <c r="UW295" s="64">
        <f t="shared" si="2570"/>
        <v>0</v>
      </c>
      <c r="UX295" s="64">
        <f t="shared" si="2570"/>
        <v>0</v>
      </c>
      <c r="UY295" s="64">
        <f t="shared" si="2570"/>
        <v>0</v>
      </c>
      <c r="UZ295" s="64">
        <f t="shared" si="2570"/>
        <v>0</v>
      </c>
      <c r="VA295" s="64">
        <f t="shared" si="2570"/>
        <v>0</v>
      </c>
      <c r="VB295" s="64">
        <f t="shared" si="2570"/>
        <v>0</v>
      </c>
      <c r="VC295" s="64">
        <f t="shared" si="2570"/>
        <v>0</v>
      </c>
      <c r="VD295" s="111">
        <f t="shared" si="2570"/>
        <v>0</v>
      </c>
      <c r="VE295" s="9" t="str">
        <f t="shared" si="2267"/>
        <v>-</v>
      </c>
    </row>
    <row r="296" spans="1:577" ht="20.149999999999999" customHeight="1">
      <c r="A296" s="18"/>
      <c r="B296" s="18"/>
      <c r="C296" s="22">
        <v>63031</v>
      </c>
      <c r="D296" s="23" t="s">
        <v>270</v>
      </c>
      <c r="E296" s="191">
        <f>SUM(F296:I296)</f>
        <v>0</v>
      </c>
      <c r="F296" s="192"/>
      <c r="G296" s="192"/>
      <c r="H296" s="193"/>
      <c r="I296" s="227"/>
      <c r="J296" s="239">
        <f t="shared" ref="J296:J298" si="2571">SUM(K296:Y296)</f>
        <v>0</v>
      </c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9"/>
      <c r="V296" s="58"/>
      <c r="W296" s="58"/>
      <c r="X296" s="58"/>
      <c r="Y296" s="108"/>
      <c r="Z296" s="167">
        <f t="shared" ref="Z296:Z298" si="2572">SUM(AA296:AO296)</f>
        <v>0</v>
      </c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/>
      <c r="AL296" s="58"/>
      <c r="AM296" s="58"/>
      <c r="AN296" s="58"/>
      <c r="AO296" s="108"/>
      <c r="AP296" s="167">
        <f t="shared" ref="AP296:AP298" si="2573">SUM(AQ296:BE296)</f>
        <v>0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9"/>
      <c r="BB296" s="58"/>
      <c r="BC296" s="58"/>
      <c r="BD296" s="58"/>
      <c r="BE296" s="108"/>
      <c r="BF296" s="167">
        <f t="shared" ref="BF296:BF298" si="2574">SUM(BG296:BU296)</f>
        <v>0</v>
      </c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9"/>
      <c r="BR296" s="58"/>
      <c r="BS296" s="58"/>
      <c r="BT296" s="58"/>
      <c r="BU296" s="108"/>
      <c r="BV296" s="167">
        <f t="shared" ref="BV296:BV298" si="2575">SUM(BW296:CU296)</f>
        <v>0</v>
      </c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9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108"/>
      <c r="CV296" s="171"/>
      <c r="CW296" s="167">
        <f t="shared" ref="CW296:CW298" si="2576">SUM(CX296:DL296)</f>
        <v>0</v>
      </c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9"/>
      <c r="DI296" s="58"/>
      <c r="DJ296" s="58"/>
      <c r="DK296" s="58"/>
      <c r="DL296" s="108"/>
      <c r="DM296" s="167">
        <f t="shared" ref="DM296:DM298" si="2577">SUM(DN296:EB296)</f>
        <v>0</v>
      </c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9"/>
      <c r="DY296" s="58"/>
      <c r="DZ296" s="58"/>
      <c r="EA296" s="58"/>
      <c r="EB296" s="108"/>
      <c r="EC296" s="167">
        <f t="shared" ref="EC296:EC298" si="2578">SUM(ED296:ER296)</f>
        <v>0</v>
      </c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9"/>
      <c r="EO296" s="58"/>
      <c r="EP296" s="58"/>
      <c r="EQ296" s="58"/>
      <c r="ER296" s="108"/>
      <c r="ES296" s="167">
        <f t="shared" ref="ES296:ES298" si="2579">SUM(ET296:FH296)</f>
        <v>0</v>
      </c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9"/>
      <c r="FE296" s="58"/>
      <c r="FF296" s="58"/>
      <c r="FG296" s="58"/>
      <c r="FH296" s="108"/>
      <c r="FI296" s="167">
        <f t="shared" ref="FI296:FI298" si="2580">SUM(FJ296:FX296)</f>
        <v>0</v>
      </c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9"/>
      <c r="FU296" s="58"/>
      <c r="FV296" s="58"/>
      <c r="FW296" s="58"/>
      <c r="FX296" s="108"/>
      <c r="FY296" s="167">
        <f t="shared" ref="FY296:FY298" si="2581">SUM(FZ296:GN296)</f>
        <v>0</v>
      </c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9"/>
      <c r="GK296" s="58"/>
      <c r="GL296" s="58"/>
      <c r="GM296" s="58"/>
      <c r="GN296" s="108"/>
      <c r="GO296" s="167">
        <f t="shared" ref="GO296:GO298" si="2582">SUM(GP296:HN296)</f>
        <v>0</v>
      </c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9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108"/>
      <c r="HO296" s="170"/>
      <c r="HP296" s="171"/>
      <c r="HQ296" s="167">
        <f t="shared" ref="HQ296:HQ298" si="2583">SUM(HR296:IF296)</f>
        <v>0</v>
      </c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9"/>
      <c r="IC296" s="58"/>
      <c r="ID296" s="58"/>
      <c r="IE296" s="58"/>
      <c r="IF296" s="108"/>
      <c r="IG296" s="167">
        <f t="shared" ref="IG296:IG298" si="2584">SUM(IH296:IV296)</f>
        <v>0</v>
      </c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9"/>
      <c r="IS296" s="58"/>
      <c r="IT296" s="58"/>
      <c r="IU296" s="58"/>
      <c r="IV296" s="108"/>
      <c r="IW296" s="167">
        <f t="shared" ref="IW296:IW298" si="2585">SUM(IX296:JL296)</f>
        <v>0</v>
      </c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9"/>
      <c r="JI296" s="58"/>
      <c r="JJ296" s="58"/>
      <c r="JK296" s="58"/>
      <c r="JL296" s="108"/>
      <c r="JM296" s="167">
        <f t="shared" ref="JM296:JM298" si="2586">SUM(JN296:KB296)</f>
        <v>0</v>
      </c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9"/>
      <c r="JY296" s="58"/>
      <c r="JZ296" s="58"/>
      <c r="KA296" s="58"/>
      <c r="KB296" s="108"/>
      <c r="KC296" s="167">
        <f t="shared" ref="KC296:KC298" si="2587">SUM(KD296:LB296)</f>
        <v>0</v>
      </c>
      <c r="KD296" s="58"/>
      <c r="KE296" s="58"/>
      <c r="KF296" s="58"/>
      <c r="KG296" s="58"/>
      <c r="KH296" s="58"/>
      <c r="KI296" s="58"/>
      <c r="KJ296" s="58"/>
      <c r="KK296" s="58"/>
      <c r="KL296" s="58"/>
      <c r="KM296" s="58"/>
      <c r="KN296" s="59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108"/>
      <c r="LC296" s="171"/>
      <c r="LD296" s="167">
        <f t="shared" ref="LD296:LD298" si="2588">SUM(LE296:LS296)</f>
        <v>0</v>
      </c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9"/>
      <c r="LP296" s="58"/>
      <c r="LQ296" s="58"/>
      <c r="LR296" s="58"/>
      <c r="LS296" s="108"/>
      <c r="LT296" s="167">
        <f t="shared" ref="LT296:LT298" si="2589">SUM(LU296:MI296)</f>
        <v>0</v>
      </c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9"/>
      <c r="MF296" s="58"/>
      <c r="MG296" s="58"/>
      <c r="MH296" s="58"/>
      <c r="MI296" s="108"/>
      <c r="MJ296" s="167">
        <f t="shared" ref="MJ296:MJ298" si="2590">SUM(MK296:MY296)</f>
        <v>0</v>
      </c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9"/>
      <c r="MV296" s="58"/>
      <c r="MW296" s="58"/>
      <c r="MX296" s="58"/>
      <c r="MY296" s="108"/>
      <c r="MZ296" s="167">
        <f t="shared" ref="MZ296:MZ298" si="2591">SUM(NA296:NO296)</f>
        <v>0</v>
      </c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9"/>
      <c r="NL296" s="58"/>
      <c r="NM296" s="58"/>
      <c r="NN296" s="58"/>
      <c r="NO296" s="108"/>
      <c r="NP296" s="167">
        <f t="shared" ref="NP296:NP298" si="2592">SUM(NQ296:OE296)</f>
        <v>0</v>
      </c>
      <c r="NQ296" s="58"/>
      <c r="NR296" s="58"/>
      <c r="NS296" s="58"/>
      <c r="NT296" s="58"/>
      <c r="NU296" s="58"/>
      <c r="NV296" s="58"/>
      <c r="NW296" s="58"/>
      <c r="NX296" s="58"/>
      <c r="NY296" s="58"/>
      <c r="NZ296" s="58"/>
      <c r="OA296" s="59"/>
      <c r="OB296" s="58"/>
      <c r="OC296" s="58"/>
      <c r="OD296" s="58"/>
      <c r="OE296" s="108"/>
      <c r="OF296" s="167">
        <f t="shared" ref="OF296:OF298" si="2593">SUM(OG296:OU296)</f>
        <v>0</v>
      </c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9"/>
      <c r="OR296" s="58"/>
      <c r="OS296" s="58"/>
      <c r="OT296" s="58"/>
      <c r="OU296" s="108"/>
      <c r="OV296" s="167">
        <f t="shared" ref="OV296:OV298" si="2594">SUM(OW296:PK296)</f>
        <v>0</v>
      </c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9"/>
      <c r="PH296" s="58"/>
      <c r="PI296" s="58"/>
      <c r="PJ296" s="58"/>
      <c r="PK296" s="108"/>
      <c r="PL296" s="167">
        <f t="shared" ref="PL296:PL298" si="2595">SUM(PM296:QA296)</f>
        <v>0</v>
      </c>
      <c r="PM296" s="58"/>
      <c r="PN296" s="58"/>
      <c r="PO296" s="58"/>
      <c r="PP296" s="58"/>
      <c r="PQ296" s="58"/>
      <c r="PR296" s="58"/>
      <c r="PS296" s="58"/>
      <c r="PT296" s="58"/>
      <c r="PU296" s="58"/>
      <c r="PV296" s="58"/>
      <c r="PW296" s="59"/>
      <c r="PX296" s="58"/>
      <c r="PY296" s="58"/>
      <c r="PZ296" s="58"/>
      <c r="QA296" s="108"/>
      <c r="QB296" s="167">
        <f t="shared" ref="QB296:QB298" si="2596">SUM(QC296:QQ296)</f>
        <v>0</v>
      </c>
      <c r="QC296" s="58"/>
      <c r="QD296" s="58"/>
      <c r="QE296" s="58"/>
      <c r="QF296" s="58"/>
      <c r="QG296" s="58"/>
      <c r="QH296" s="58"/>
      <c r="QI296" s="58"/>
      <c r="QJ296" s="58"/>
      <c r="QK296" s="58"/>
      <c r="QL296" s="58"/>
      <c r="QM296" s="59"/>
      <c r="QN296" s="58"/>
      <c r="QO296" s="58"/>
      <c r="QP296" s="58"/>
      <c r="QQ296" s="108"/>
      <c r="QR296" s="167">
        <f t="shared" ref="QR296:QR298" si="2597">SUM(QS296:RQ296)</f>
        <v>0</v>
      </c>
      <c r="QS296" s="58"/>
      <c r="QT296" s="58"/>
      <c r="QU296" s="58"/>
      <c r="QV296" s="58"/>
      <c r="QW296" s="58"/>
      <c r="QX296" s="58"/>
      <c r="QY296" s="58"/>
      <c r="QZ296" s="58"/>
      <c r="RA296" s="58"/>
      <c r="RB296" s="58"/>
      <c r="RC296" s="59"/>
      <c r="RD296" s="58"/>
      <c r="RE296" s="58"/>
      <c r="RF296" s="58"/>
      <c r="RG296" s="58"/>
      <c r="RH296" s="58"/>
      <c r="RI296" s="58"/>
      <c r="RJ296" s="58"/>
      <c r="RK296" s="58"/>
      <c r="RL296" s="58"/>
      <c r="RM296" s="58"/>
      <c r="RN296" s="58"/>
      <c r="RO296" s="58"/>
      <c r="RP296" s="58"/>
      <c r="RQ296" s="108"/>
      <c r="RR296" s="171"/>
      <c r="RS296" s="167">
        <f t="shared" ref="RS296:RS298" si="2598">SUM(RT296:SH296)</f>
        <v>0</v>
      </c>
      <c r="RT296" s="58"/>
      <c r="RU296" s="58"/>
      <c r="RV296" s="58"/>
      <c r="RW296" s="58"/>
      <c r="RX296" s="58"/>
      <c r="RY296" s="58"/>
      <c r="RZ296" s="58"/>
      <c r="SA296" s="58"/>
      <c r="SB296" s="58"/>
      <c r="SC296" s="58"/>
      <c r="SD296" s="59"/>
      <c r="SE296" s="58"/>
      <c r="SF296" s="58"/>
      <c r="SG296" s="58"/>
      <c r="SH296" s="108"/>
      <c r="SI296" s="167">
        <f t="shared" ref="SI296:SI298" si="2599">SUM(SJ296:SX296)</f>
        <v>0</v>
      </c>
      <c r="SJ296" s="58"/>
      <c r="SK296" s="58"/>
      <c r="SL296" s="58"/>
      <c r="SM296" s="58"/>
      <c r="SN296" s="58"/>
      <c r="SO296" s="58"/>
      <c r="SP296" s="58"/>
      <c r="SQ296" s="58"/>
      <c r="SR296" s="58"/>
      <c r="SS296" s="58"/>
      <c r="ST296" s="59"/>
      <c r="SU296" s="58"/>
      <c r="SV296" s="58"/>
      <c r="SW296" s="58"/>
      <c r="SX296" s="108"/>
      <c r="SY296" s="167">
        <f t="shared" ref="SY296:SY298" si="2600">SUM(SZ296:TN296)</f>
        <v>0</v>
      </c>
      <c r="SZ296" s="58"/>
      <c r="TA296" s="58"/>
      <c r="TB296" s="58"/>
      <c r="TC296" s="58"/>
      <c r="TD296" s="58"/>
      <c r="TE296" s="58"/>
      <c r="TF296" s="58"/>
      <c r="TG296" s="58"/>
      <c r="TH296" s="58"/>
      <c r="TI296" s="58"/>
      <c r="TJ296" s="59"/>
      <c r="TK296" s="58"/>
      <c r="TL296" s="58"/>
      <c r="TM296" s="58"/>
      <c r="TN296" s="108"/>
      <c r="TO296" s="167">
        <f t="shared" ref="TO296:TO298" si="2601">SUM(TP296:UD296)</f>
        <v>0</v>
      </c>
      <c r="TP296" s="58"/>
      <c r="TQ296" s="58"/>
      <c r="TR296" s="58"/>
      <c r="TS296" s="58"/>
      <c r="TT296" s="58"/>
      <c r="TU296" s="58"/>
      <c r="TV296" s="58"/>
      <c r="TW296" s="58"/>
      <c r="TX296" s="58"/>
      <c r="TY296" s="58"/>
      <c r="TZ296" s="59"/>
      <c r="UA296" s="58"/>
      <c r="UB296" s="58"/>
      <c r="UC296" s="58"/>
      <c r="UD296" s="108"/>
      <c r="UE296" s="167">
        <f t="shared" ref="UE296:UE298" si="2602">SUM(UF296:VD296)</f>
        <v>0</v>
      </c>
      <c r="UF296" s="58"/>
      <c r="UG296" s="58"/>
      <c r="UH296" s="58"/>
      <c r="UI296" s="58"/>
      <c r="UJ296" s="58"/>
      <c r="UK296" s="58"/>
      <c r="UL296" s="58"/>
      <c r="UM296" s="58"/>
      <c r="UN296" s="58"/>
      <c r="UO296" s="58"/>
      <c r="UP296" s="59"/>
      <c r="UQ296" s="58"/>
      <c r="UR296" s="58"/>
      <c r="US296" s="58"/>
      <c r="UT296" s="58"/>
      <c r="UU296" s="58"/>
      <c r="UV296" s="58"/>
      <c r="UW296" s="58"/>
      <c r="UX296" s="58"/>
      <c r="UY296" s="58"/>
      <c r="UZ296" s="58"/>
      <c r="VA296" s="58"/>
      <c r="VB296" s="58"/>
      <c r="VC296" s="58"/>
      <c r="VD296" s="108"/>
      <c r="VE296" s="9" t="str">
        <f t="shared" si="2267"/>
        <v>-</v>
      </c>
    </row>
    <row r="297" spans="1:577" ht="20.149999999999999" customHeight="1">
      <c r="A297" s="18"/>
      <c r="B297" s="18"/>
      <c r="C297" s="22">
        <v>63032</v>
      </c>
      <c r="D297" s="23" t="s">
        <v>271</v>
      </c>
      <c r="E297" s="191">
        <f>SUM(F297:I297)</f>
        <v>0</v>
      </c>
      <c r="F297" s="192"/>
      <c r="G297" s="192"/>
      <c r="H297" s="193"/>
      <c r="I297" s="227"/>
      <c r="J297" s="239">
        <f t="shared" si="2571"/>
        <v>0</v>
      </c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9"/>
      <c r="V297" s="58"/>
      <c r="W297" s="58"/>
      <c r="X297" s="58"/>
      <c r="Y297" s="108"/>
      <c r="Z297" s="167">
        <f t="shared" si="2572"/>
        <v>0</v>
      </c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/>
      <c r="AL297" s="58"/>
      <c r="AM297" s="58"/>
      <c r="AN297" s="58"/>
      <c r="AO297" s="108"/>
      <c r="AP297" s="167">
        <f t="shared" si="2573"/>
        <v>0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9"/>
      <c r="BB297" s="58"/>
      <c r="BC297" s="58"/>
      <c r="BD297" s="58"/>
      <c r="BE297" s="108"/>
      <c r="BF297" s="167">
        <f t="shared" si="2574"/>
        <v>0</v>
      </c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9"/>
      <c r="BR297" s="58"/>
      <c r="BS297" s="58"/>
      <c r="BT297" s="58"/>
      <c r="BU297" s="108"/>
      <c r="BV297" s="167">
        <f t="shared" si="2575"/>
        <v>0</v>
      </c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9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108"/>
      <c r="CV297" s="171"/>
      <c r="CW297" s="167">
        <f t="shared" si="2576"/>
        <v>0</v>
      </c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9"/>
      <c r="DI297" s="58"/>
      <c r="DJ297" s="58"/>
      <c r="DK297" s="58"/>
      <c r="DL297" s="108"/>
      <c r="DM297" s="167">
        <f t="shared" si="2577"/>
        <v>0</v>
      </c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9"/>
      <c r="DY297" s="58"/>
      <c r="DZ297" s="58"/>
      <c r="EA297" s="58"/>
      <c r="EB297" s="108"/>
      <c r="EC297" s="167">
        <f t="shared" si="2578"/>
        <v>0</v>
      </c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9"/>
      <c r="EO297" s="58"/>
      <c r="EP297" s="58"/>
      <c r="EQ297" s="58"/>
      <c r="ER297" s="108"/>
      <c r="ES297" s="167">
        <f t="shared" si="2579"/>
        <v>0</v>
      </c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9"/>
      <c r="FE297" s="58"/>
      <c r="FF297" s="58"/>
      <c r="FG297" s="58"/>
      <c r="FH297" s="108"/>
      <c r="FI297" s="167">
        <f t="shared" si="2580"/>
        <v>0</v>
      </c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9"/>
      <c r="FU297" s="58"/>
      <c r="FV297" s="58"/>
      <c r="FW297" s="58"/>
      <c r="FX297" s="108"/>
      <c r="FY297" s="167">
        <f t="shared" si="2581"/>
        <v>0</v>
      </c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9"/>
      <c r="GK297" s="58"/>
      <c r="GL297" s="58"/>
      <c r="GM297" s="58"/>
      <c r="GN297" s="108"/>
      <c r="GO297" s="167">
        <f t="shared" si="2582"/>
        <v>0</v>
      </c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9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108"/>
      <c r="HO297" s="170"/>
      <c r="HP297" s="171"/>
      <c r="HQ297" s="167">
        <f t="shared" si="2583"/>
        <v>0</v>
      </c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9"/>
      <c r="IC297" s="58"/>
      <c r="ID297" s="58"/>
      <c r="IE297" s="58"/>
      <c r="IF297" s="108"/>
      <c r="IG297" s="167">
        <f t="shared" si="2584"/>
        <v>0</v>
      </c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9"/>
      <c r="IS297" s="58"/>
      <c r="IT297" s="58"/>
      <c r="IU297" s="58"/>
      <c r="IV297" s="108"/>
      <c r="IW297" s="167">
        <f t="shared" si="2585"/>
        <v>0</v>
      </c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9"/>
      <c r="JI297" s="58"/>
      <c r="JJ297" s="58"/>
      <c r="JK297" s="58"/>
      <c r="JL297" s="108"/>
      <c r="JM297" s="167">
        <f t="shared" si="2586"/>
        <v>0</v>
      </c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9"/>
      <c r="JY297" s="58"/>
      <c r="JZ297" s="58"/>
      <c r="KA297" s="58"/>
      <c r="KB297" s="108"/>
      <c r="KC297" s="167">
        <f t="shared" si="2587"/>
        <v>0</v>
      </c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9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108"/>
      <c r="LC297" s="171"/>
      <c r="LD297" s="167">
        <f t="shared" si="2588"/>
        <v>0</v>
      </c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9"/>
      <c r="LP297" s="58"/>
      <c r="LQ297" s="58"/>
      <c r="LR297" s="58"/>
      <c r="LS297" s="108"/>
      <c r="LT297" s="167">
        <f t="shared" si="2589"/>
        <v>0</v>
      </c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9"/>
      <c r="MF297" s="58"/>
      <c r="MG297" s="58"/>
      <c r="MH297" s="58"/>
      <c r="MI297" s="108"/>
      <c r="MJ297" s="167">
        <f t="shared" si="2590"/>
        <v>0</v>
      </c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9"/>
      <c r="MV297" s="58"/>
      <c r="MW297" s="58"/>
      <c r="MX297" s="58"/>
      <c r="MY297" s="108"/>
      <c r="MZ297" s="167">
        <f t="shared" si="2591"/>
        <v>0</v>
      </c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9"/>
      <c r="NL297" s="58"/>
      <c r="NM297" s="58"/>
      <c r="NN297" s="58"/>
      <c r="NO297" s="108"/>
      <c r="NP297" s="167">
        <f t="shared" si="2592"/>
        <v>0</v>
      </c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9"/>
      <c r="OB297" s="58"/>
      <c r="OC297" s="58"/>
      <c r="OD297" s="58"/>
      <c r="OE297" s="108"/>
      <c r="OF297" s="167">
        <f t="shared" si="2593"/>
        <v>0</v>
      </c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9"/>
      <c r="OR297" s="58"/>
      <c r="OS297" s="58"/>
      <c r="OT297" s="58"/>
      <c r="OU297" s="108"/>
      <c r="OV297" s="167">
        <f t="shared" si="2594"/>
        <v>0</v>
      </c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9"/>
      <c r="PH297" s="58"/>
      <c r="PI297" s="58"/>
      <c r="PJ297" s="58"/>
      <c r="PK297" s="108"/>
      <c r="PL297" s="167">
        <f t="shared" si="2595"/>
        <v>0</v>
      </c>
      <c r="PM297" s="58"/>
      <c r="PN297" s="58"/>
      <c r="PO297" s="58"/>
      <c r="PP297" s="58"/>
      <c r="PQ297" s="58"/>
      <c r="PR297" s="58"/>
      <c r="PS297" s="58"/>
      <c r="PT297" s="58"/>
      <c r="PU297" s="58"/>
      <c r="PV297" s="58"/>
      <c r="PW297" s="59"/>
      <c r="PX297" s="58"/>
      <c r="PY297" s="58"/>
      <c r="PZ297" s="58"/>
      <c r="QA297" s="108"/>
      <c r="QB297" s="167">
        <f t="shared" si="2596"/>
        <v>0</v>
      </c>
      <c r="QC297" s="58"/>
      <c r="QD297" s="58"/>
      <c r="QE297" s="58"/>
      <c r="QF297" s="58"/>
      <c r="QG297" s="58"/>
      <c r="QH297" s="58"/>
      <c r="QI297" s="58"/>
      <c r="QJ297" s="58"/>
      <c r="QK297" s="58"/>
      <c r="QL297" s="58"/>
      <c r="QM297" s="59"/>
      <c r="QN297" s="58"/>
      <c r="QO297" s="58"/>
      <c r="QP297" s="58"/>
      <c r="QQ297" s="108"/>
      <c r="QR297" s="167">
        <f t="shared" si="2597"/>
        <v>0</v>
      </c>
      <c r="QS297" s="58"/>
      <c r="QT297" s="58"/>
      <c r="QU297" s="58"/>
      <c r="QV297" s="58"/>
      <c r="QW297" s="58"/>
      <c r="QX297" s="58"/>
      <c r="QY297" s="58"/>
      <c r="QZ297" s="58"/>
      <c r="RA297" s="58"/>
      <c r="RB297" s="58"/>
      <c r="RC297" s="59"/>
      <c r="RD297" s="58"/>
      <c r="RE297" s="58"/>
      <c r="RF297" s="58"/>
      <c r="RG297" s="58"/>
      <c r="RH297" s="58"/>
      <c r="RI297" s="58"/>
      <c r="RJ297" s="58"/>
      <c r="RK297" s="58"/>
      <c r="RL297" s="58"/>
      <c r="RM297" s="58"/>
      <c r="RN297" s="58"/>
      <c r="RO297" s="58"/>
      <c r="RP297" s="58"/>
      <c r="RQ297" s="108"/>
      <c r="RR297" s="171"/>
      <c r="RS297" s="167">
        <f t="shared" si="2598"/>
        <v>0</v>
      </c>
      <c r="RT297" s="58"/>
      <c r="RU297" s="58"/>
      <c r="RV297" s="58"/>
      <c r="RW297" s="58"/>
      <c r="RX297" s="58"/>
      <c r="RY297" s="58"/>
      <c r="RZ297" s="58"/>
      <c r="SA297" s="58"/>
      <c r="SB297" s="58"/>
      <c r="SC297" s="58"/>
      <c r="SD297" s="59"/>
      <c r="SE297" s="58"/>
      <c r="SF297" s="58"/>
      <c r="SG297" s="58"/>
      <c r="SH297" s="108"/>
      <c r="SI297" s="167">
        <f t="shared" si="2599"/>
        <v>0</v>
      </c>
      <c r="SJ297" s="58"/>
      <c r="SK297" s="58"/>
      <c r="SL297" s="58"/>
      <c r="SM297" s="58"/>
      <c r="SN297" s="58"/>
      <c r="SO297" s="58"/>
      <c r="SP297" s="58"/>
      <c r="SQ297" s="58"/>
      <c r="SR297" s="58"/>
      <c r="SS297" s="58"/>
      <c r="ST297" s="59"/>
      <c r="SU297" s="58"/>
      <c r="SV297" s="58"/>
      <c r="SW297" s="58"/>
      <c r="SX297" s="108"/>
      <c r="SY297" s="167">
        <f t="shared" si="2600"/>
        <v>0</v>
      </c>
      <c r="SZ297" s="58"/>
      <c r="TA297" s="58"/>
      <c r="TB297" s="58"/>
      <c r="TC297" s="58"/>
      <c r="TD297" s="58"/>
      <c r="TE297" s="58"/>
      <c r="TF297" s="58"/>
      <c r="TG297" s="58"/>
      <c r="TH297" s="58"/>
      <c r="TI297" s="58"/>
      <c r="TJ297" s="59"/>
      <c r="TK297" s="58"/>
      <c r="TL297" s="58"/>
      <c r="TM297" s="58"/>
      <c r="TN297" s="108"/>
      <c r="TO297" s="167">
        <f t="shared" si="2601"/>
        <v>0</v>
      </c>
      <c r="TP297" s="58"/>
      <c r="TQ297" s="58"/>
      <c r="TR297" s="58"/>
      <c r="TS297" s="58"/>
      <c r="TT297" s="58"/>
      <c r="TU297" s="58"/>
      <c r="TV297" s="58"/>
      <c r="TW297" s="58"/>
      <c r="TX297" s="58"/>
      <c r="TY297" s="58"/>
      <c r="TZ297" s="59"/>
      <c r="UA297" s="58"/>
      <c r="UB297" s="58"/>
      <c r="UC297" s="58"/>
      <c r="UD297" s="108"/>
      <c r="UE297" s="167">
        <f t="shared" si="2602"/>
        <v>0</v>
      </c>
      <c r="UF297" s="58"/>
      <c r="UG297" s="58"/>
      <c r="UH297" s="58"/>
      <c r="UI297" s="58"/>
      <c r="UJ297" s="58"/>
      <c r="UK297" s="58"/>
      <c r="UL297" s="58"/>
      <c r="UM297" s="58"/>
      <c r="UN297" s="58"/>
      <c r="UO297" s="58"/>
      <c r="UP297" s="59"/>
      <c r="UQ297" s="58"/>
      <c r="UR297" s="58"/>
      <c r="US297" s="58"/>
      <c r="UT297" s="58"/>
      <c r="UU297" s="58"/>
      <c r="UV297" s="58"/>
      <c r="UW297" s="58"/>
      <c r="UX297" s="58"/>
      <c r="UY297" s="58"/>
      <c r="UZ297" s="58"/>
      <c r="VA297" s="58"/>
      <c r="VB297" s="58"/>
      <c r="VC297" s="58"/>
      <c r="VD297" s="108"/>
      <c r="VE297" s="9" t="str">
        <f t="shared" si="2267"/>
        <v>-</v>
      </c>
    </row>
    <row r="298" spans="1:577" ht="20.149999999999999" customHeight="1">
      <c r="A298" s="18"/>
      <c r="B298" s="18"/>
      <c r="C298" s="22">
        <v>63038</v>
      </c>
      <c r="D298" s="23" t="s">
        <v>53</v>
      </c>
      <c r="E298" s="191">
        <f>SUM(F298:I298)</f>
        <v>0</v>
      </c>
      <c r="F298" s="192"/>
      <c r="G298" s="192"/>
      <c r="H298" s="193"/>
      <c r="I298" s="227"/>
      <c r="J298" s="239">
        <f t="shared" si="2571"/>
        <v>0</v>
      </c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9"/>
      <c r="V298" s="58"/>
      <c r="W298" s="58"/>
      <c r="X298" s="58"/>
      <c r="Y298" s="108"/>
      <c r="Z298" s="167">
        <f t="shared" si="2572"/>
        <v>0</v>
      </c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/>
      <c r="AL298" s="58"/>
      <c r="AM298" s="58"/>
      <c r="AN298" s="58"/>
      <c r="AO298" s="108"/>
      <c r="AP298" s="167">
        <f t="shared" si="2573"/>
        <v>0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9"/>
      <c r="BB298" s="58"/>
      <c r="BC298" s="58"/>
      <c r="BD298" s="58"/>
      <c r="BE298" s="108"/>
      <c r="BF298" s="167">
        <f t="shared" si="2574"/>
        <v>0</v>
      </c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9"/>
      <c r="BR298" s="58"/>
      <c r="BS298" s="58"/>
      <c r="BT298" s="58"/>
      <c r="BU298" s="108"/>
      <c r="BV298" s="167">
        <f t="shared" si="2575"/>
        <v>0</v>
      </c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9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108"/>
      <c r="CV298" s="171"/>
      <c r="CW298" s="167">
        <f t="shared" si="2576"/>
        <v>0</v>
      </c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9"/>
      <c r="DI298" s="58"/>
      <c r="DJ298" s="58"/>
      <c r="DK298" s="58"/>
      <c r="DL298" s="108"/>
      <c r="DM298" s="167">
        <f t="shared" si="2577"/>
        <v>0</v>
      </c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9"/>
      <c r="DY298" s="58"/>
      <c r="DZ298" s="58"/>
      <c r="EA298" s="58"/>
      <c r="EB298" s="108"/>
      <c r="EC298" s="167">
        <f t="shared" si="2578"/>
        <v>0</v>
      </c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9"/>
      <c r="EO298" s="58"/>
      <c r="EP298" s="58"/>
      <c r="EQ298" s="58"/>
      <c r="ER298" s="108"/>
      <c r="ES298" s="167">
        <f t="shared" si="2579"/>
        <v>0</v>
      </c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9"/>
      <c r="FE298" s="58"/>
      <c r="FF298" s="58"/>
      <c r="FG298" s="58"/>
      <c r="FH298" s="108"/>
      <c r="FI298" s="167">
        <f t="shared" si="2580"/>
        <v>0</v>
      </c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9"/>
      <c r="FU298" s="58"/>
      <c r="FV298" s="58"/>
      <c r="FW298" s="58"/>
      <c r="FX298" s="108"/>
      <c r="FY298" s="167">
        <f t="shared" si="2581"/>
        <v>0</v>
      </c>
      <c r="FZ298" s="58"/>
      <c r="GA298" s="58"/>
      <c r="GB298" s="58"/>
      <c r="GC298" s="58"/>
      <c r="GD298" s="58"/>
      <c r="GE298" s="58"/>
      <c r="GF298" s="58"/>
      <c r="GG298" s="58"/>
      <c r="GH298" s="58"/>
      <c r="GI298" s="58"/>
      <c r="GJ298" s="59"/>
      <c r="GK298" s="58"/>
      <c r="GL298" s="58"/>
      <c r="GM298" s="58"/>
      <c r="GN298" s="108"/>
      <c r="GO298" s="167">
        <f t="shared" si="2582"/>
        <v>0</v>
      </c>
      <c r="GP298" s="58"/>
      <c r="GQ298" s="58"/>
      <c r="GR298" s="58"/>
      <c r="GS298" s="58"/>
      <c r="GT298" s="58"/>
      <c r="GU298" s="58"/>
      <c r="GV298" s="58"/>
      <c r="GW298" s="58"/>
      <c r="GX298" s="58"/>
      <c r="GY298" s="58"/>
      <c r="GZ298" s="59"/>
      <c r="HA298" s="58"/>
      <c r="HB298" s="58"/>
      <c r="HC298" s="58"/>
      <c r="HD298" s="58"/>
      <c r="HE298" s="58"/>
      <c r="HF298" s="58"/>
      <c r="HG298" s="58"/>
      <c r="HH298" s="58"/>
      <c r="HI298" s="58"/>
      <c r="HJ298" s="58"/>
      <c r="HK298" s="58"/>
      <c r="HL298" s="58"/>
      <c r="HM298" s="58"/>
      <c r="HN298" s="108"/>
      <c r="HO298" s="170"/>
      <c r="HP298" s="171"/>
      <c r="HQ298" s="167">
        <f t="shared" si="2583"/>
        <v>0</v>
      </c>
      <c r="HR298" s="58"/>
      <c r="HS298" s="58"/>
      <c r="HT298" s="58"/>
      <c r="HU298" s="58"/>
      <c r="HV298" s="58"/>
      <c r="HW298" s="58"/>
      <c r="HX298" s="58"/>
      <c r="HY298" s="58"/>
      <c r="HZ298" s="58"/>
      <c r="IA298" s="58"/>
      <c r="IB298" s="59"/>
      <c r="IC298" s="58"/>
      <c r="ID298" s="58"/>
      <c r="IE298" s="58"/>
      <c r="IF298" s="108"/>
      <c r="IG298" s="167">
        <f t="shared" si="2584"/>
        <v>0</v>
      </c>
      <c r="IH298" s="58"/>
      <c r="II298" s="58"/>
      <c r="IJ298" s="58"/>
      <c r="IK298" s="58"/>
      <c r="IL298" s="58"/>
      <c r="IM298" s="58"/>
      <c r="IN298" s="58"/>
      <c r="IO298" s="58"/>
      <c r="IP298" s="58"/>
      <c r="IQ298" s="58"/>
      <c r="IR298" s="59"/>
      <c r="IS298" s="58"/>
      <c r="IT298" s="58"/>
      <c r="IU298" s="58"/>
      <c r="IV298" s="108"/>
      <c r="IW298" s="167">
        <f t="shared" si="2585"/>
        <v>0</v>
      </c>
      <c r="IX298" s="58"/>
      <c r="IY298" s="58"/>
      <c r="IZ298" s="58"/>
      <c r="JA298" s="58"/>
      <c r="JB298" s="58"/>
      <c r="JC298" s="58"/>
      <c r="JD298" s="58"/>
      <c r="JE298" s="58"/>
      <c r="JF298" s="58"/>
      <c r="JG298" s="58"/>
      <c r="JH298" s="59"/>
      <c r="JI298" s="58"/>
      <c r="JJ298" s="58"/>
      <c r="JK298" s="58"/>
      <c r="JL298" s="108"/>
      <c r="JM298" s="167">
        <f t="shared" si="2586"/>
        <v>0</v>
      </c>
      <c r="JN298" s="58"/>
      <c r="JO298" s="58"/>
      <c r="JP298" s="58"/>
      <c r="JQ298" s="58"/>
      <c r="JR298" s="58"/>
      <c r="JS298" s="58"/>
      <c r="JT298" s="58"/>
      <c r="JU298" s="58"/>
      <c r="JV298" s="58"/>
      <c r="JW298" s="58"/>
      <c r="JX298" s="59"/>
      <c r="JY298" s="58"/>
      <c r="JZ298" s="58"/>
      <c r="KA298" s="58"/>
      <c r="KB298" s="108"/>
      <c r="KC298" s="167">
        <f t="shared" si="2587"/>
        <v>0</v>
      </c>
      <c r="KD298" s="58"/>
      <c r="KE298" s="58"/>
      <c r="KF298" s="58"/>
      <c r="KG298" s="58"/>
      <c r="KH298" s="58"/>
      <c r="KI298" s="58"/>
      <c r="KJ298" s="58"/>
      <c r="KK298" s="58"/>
      <c r="KL298" s="58"/>
      <c r="KM298" s="58"/>
      <c r="KN298" s="59"/>
      <c r="KO298" s="58"/>
      <c r="KP298" s="58"/>
      <c r="KQ298" s="58"/>
      <c r="KR298" s="58"/>
      <c r="KS298" s="58"/>
      <c r="KT298" s="58"/>
      <c r="KU298" s="58"/>
      <c r="KV298" s="58"/>
      <c r="KW298" s="58"/>
      <c r="KX298" s="58"/>
      <c r="KY298" s="58"/>
      <c r="KZ298" s="58"/>
      <c r="LA298" s="58"/>
      <c r="LB298" s="108"/>
      <c r="LC298" s="171"/>
      <c r="LD298" s="167">
        <f t="shared" si="2588"/>
        <v>0</v>
      </c>
      <c r="LE298" s="58"/>
      <c r="LF298" s="58"/>
      <c r="LG298" s="58"/>
      <c r="LH298" s="58"/>
      <c r="LI298" s="58"/>
      <c r="LJ298" s="58"/>
      <c r="LK298" s="58"/>
      <c r="LL298" s="58"/>
      <c r="LM298" s="58"/>
      <c r="LN298" s="58"/>
      <c r="LO298" s="59"/>
      <c r="LP298" s="58"/>
      <c r="LQ298" s="58"/>
      <c r="LR298" s="58"/>
      <c r="LS298" s="108"/>
      <c r="LT298" s="167">
        <f t="shared" si="2589"/>
        <v>0</v>
      </c>
      <c r="LU298" s="58"/>
      <c r="LV298" s="58"/>
      <c r="LW298" s="58"/>
      <c r="LX298" s="58"/>
      <c r="LY298" s="58"/>
      <c r="LZ298" s="58"/>
      <c r="MA298" s="58"/>
      <c r="MB298" s="58"/>
      <c r="MC298" s="58"/>
      <c r="MD298" s="58"/>
      <c r="ME298" s="59"/>
      <c r="MF298" s="58"/>
      <c r="MG298" s="58"/>
      <c r="MH298" s="58"/>
      <c r="MI298" s="108"/>
      <c r="MJ298" s="167">
        <f t="shared" si="2590"/>
        <v>0</v>
      </c>
      <c r="MK298" s="58"/>
      <c r="ML298" s="58"/>
      <c r="MM298" s="58"/>
      <c r="MN298" s="58"/>
      <c r="MO298" s="58"/>
      <c r="MP298" s="58"/>
      <c r="MQ298" s="58"/>
      <c r="MR298" s="58"/>
      <c r="MS298" s="58"/>
      <c r="MT298" s="58"/>
      <c r="MU298" s="59"/>
      <c r="MV298" s="58"/>
      <c r="MW298" s="58"/>
      <c r="MX298" s="58"/>
      <c r="MY298" s="108"/>
      <c r="MZ298" s="167">
        <f t="shared" si="2591"/>
        <v>0</v>
      </c>
      <c r="NA298" s="58"/>
      <c r="NB298" s="58"/>
      <c r="NC298" s="58"/>
      <c r="ND298" s="58"/>
      <c r="NE298" s="58"/>
      <c r="NF298" s="58"/>
      <c r="NG298" s="58"/>
      <c r="NH298" s="58"/>
      <c r="NI298" s="58"/>
      <c r="NJ298" s="58"/>
      <c r="NK298" s="59"/>
      <c r="NL298" s="58"/>
      <c r="NM298" s="58"/>
      <c r="NN298" s="58"/>
      <c r="NO298" s="108"/>
      <c r="NP298" s="167">
        <f t="shared" si="2592"/>
        <v>0</v>
      </c>
      <c r="NQ298" s="58"/>
      <c r="NR298" s="58"/>
      <c r="NS298" s="58"/>
      <c r="NT298" s="58"/>
      <c r="NU298" s="58"/>
      <c r="NV298" s="58"/>
      <c r="NW298" s="58"/>
      <c r="NX298" s="58"/>
      <c r="NY298" s="58"/>
      <c r="NZ298" s="58"/>
      <c r="OA298" s="59"/>
      <c r="OB298" s="58"/>
      <c r="OC298" s="58"/>
      <c r="OD298" s="58"/>
      <c r="OE298" s="108"/>
      <c r="OF298" s="167">
        <f t="shared" si="2593"/>
        <v>0</v>
      </c>
      <c r="OG298" s="58"/>
      <c r="OH298" s="58"/>
      <c r="OI298" s="58"/>
      <c r="OJ298" s="58"/>
      <c r="OK298" s="58"/>
      <c r="OL298" s="58"/>
      <c r="OM298" s="58"/>
      <c r="ON298" s="58"/>
      <c r="OO298" s="58"/>
      <c r="OP298" s="58"/>
      <c r="OQ298" s="59"/>
      <c r="OR298" s="58"/>
      <c r="OS298" s="58"/>
      <c r="OT298" s="58"/>
      <c r="OU298" s="108"/>
      <c r="OV298" s="167">
        <f t="shared" si="2594"/>
        <v>0</v>
      </c>
      <c r="OW298" s="58"/>
      <c r="OX298" s="58"/>
      <c r="OY298" s="58"/>
      <c r="OZ298" s="58"/>
      <c r="PA298" s="58"/>
      <c r="PB298" s="58"/>
      <c r="PC298" s="58"/>
      <c r="PD298" s="58"/>
      <c r="PE298" s="58"/>
      <c r="PF298" s="58"/>
      <c r="PG298" s="59"/>
      <c r="PH298" s="58"/>
      <c r="PI298" s="58"/>
      <c r="PJ298" s="58"/>
      <c r="PK298" s="108"/>
      <c r="PL298" s="167">
        <f t="shared" si="2595"/>
        <v>0</v>
      </c>
      <c r="PM298" s="58"/>
      <c r="PN298" s="58"/>
      <c r="PO298" s="58"/>
      <c r="PP298" s="58"/>
      <c r="PQ298" s="58"/>
      <c r="PR298" s="58"/>
      <c r="PS298" s="58"/>
      <c r="PT298" s="58"/>
      <c r="PU298" s="58"/>
      <c r="PV298" s="58"/>
      <c r="PW298" s="59"/>
      <c r="PX298" s="58"/>
      <c r="PY298" s="58"/>
      <c r="PZ298" s="58"/>
      <c r="QA298" s="108"/>
      <c r="QB298" s="167">
        <f t="shared" si="2596"/>
        <v>0</v>
      </c>
      <c r="QC298" s="58"/>
      <c r="QD298" s="58"/>
      <c r="QE298" s="58"/>
      <c r="QF298" s="58"/>
      <c r="QG298" s="58"/>
      <c r="QH298" s="58"/>
      <c r="QI298" s="58"/>
      <c r="QJ298" s="58"/>
      <c r="QK298" s="58"/>
      <c r="QL298" s="58"/>
      <c r="QM298" s="59"/>
      <c r="QN298" s="58"/>
      <c r="QO298" s="58"/>
      <c r="QP298" s="58"/>
      <c r="QQ298" s="108"/>
      <c r="QR298" s="167">
        <f t="shared" si="2597"/>
        <v>0</v>
      </c>
      <c r="QS298" s="58"/>
      <c r="QT298" s="58"/>
      <c r="QU298" s="58"/>
      <c r="QV298" s="58"/>
      <c r="QW298" s="58"/>
      <c r="QX298" s="58"/>
      <c r="QY298" s="58"/>
      <c r="QZ298" s="58"/>
      <c r="RA298" s="58"/>
      <c r="RB298" s="58"/>
      <c r="RC298" s="59"/>
      <c r="RD298" s="58"/>
      <c r="RE298" s="58"/>
      <c r="RF298" s="58"/>
      <c r="RG298" s="58"/>
      <c r="RH298" s="58"/>
      <c r="RI298" s="58"/>
      <c r="RJ298" s="58"/>
      <c r="RK298" s="58"/>
      <c r="RL298" s="58"/>
      <c r="RM298" s="58"/>
      <c r="RN298" s="58"/>
      <c r="RO298" s="58"/>
      <c r="RP298" s="58"/>
      <c r="RQ298" s="108"/>
      <c r="RR298" s="171"/>
      <c r="RS298" s="167">
        <f t="shared" si="2598"/>
        <v>0</v>
      </c>
      <c r="RT298" s="58"/>
      <c r="RU298" s="58"/>
      <c r="RV298" s="58"/>
      <c r="RW298" s="58"/>
      <c r="RX298" s="58"/>
      <c r="RY298" s="58"/>
      <c r="RZ298" s="58"/>
      <c r="SA298" s="58"/>
      <c r="SB298" s="58"/>
      <c r="SC298" s="58"/>
      <c r="SD298" s="59"/>
      <c r="SE298" s="58"/>
      <c r="SF298" s="58"/>
      <c r="SG298" s="58"/>
      <c r="SH298" s="108"/>
      <c r="SI298" s="167">
        <f t="shared" si="2599"/>
        <v>0</v>
      </c>
      <c r="SJ298" s="58"/>
      <c r="SK298" s="58"/>
      <c r="SL298" s="58"/>
      <c r="SM298" s="58"/>
      <c r="SN298" s="58"/>
      <c r="SO298" s="58"/>
      <c r="SP298" s="58"/>
      <c r="SQ298" s="58"/>
      <c r="SR298" s="58"/>
      <c r="SS298" s="58"/>
      <c r="ST298" s="59"/>
      <c r="SU298" s="58"/>
      <c r="SV298" s="58"/>
      <c r="SW298" s="58"/>
      <c r="SX298" s="108"/>
      <c r="SY298" s="167">
        <f t="shared" si="2600"/>
        <v>0</v>
      </c>
      <c r="SZ298" s="58"/>
      <c r="TA298" s="58"/>
      <c r="TB298" s="58"/>
      <c r="TC298" s="58"/>
      <c r="TD298" s="58"/>
      <c r="TE298" s="58"/>
      <c r="TF298" s="58"/>
      <c r="TG298" s="58"/>
      <c r="TH298" s="58"/>
      <c r="TI298" s="58"/>
      <c r="TJ298" s="59"/>
      <c r="TK298" s="58"/>
      <c r="TL298" s="58"/>
      <c r="TM298" s="58"/>
      <c r="TN298" s="108"/>
      <c r="TO298" s="167">
        <f t="shared" si="2601"/>
        <v>0</v>
      </c>
      <c r="TP298" s="58"/>
      <c r="TQ298" s="58"/>
      <c r="TR298" s="58"/>
      <c r="TS298" s="58"/>
      <c r="TT298" s="58"/>
      <c r="TU298" s="58"/>
      <c r="TV298" s="58"/>
      <c r="TW298" s="58"/>
      <c r="TX298" s="58"/>
      <c r="TY298" s="58"/>
      <c r="TZ298" s="59"/>
      <c r="UA298" s="58"/>
      <c r="UB298" s="58"/>
      <c r="UC298" s="58"/>
      <c r="UD298" s="108"/>
      <c r="UE298" s="167">
        <f t="shared" si="2602"/>
        <v>0</v>
      </c>
      <c r="UF298" s="58"/>
      <c r="UG298" s="58"/>
      <c r="UH298" s="58"/>
      <c r="UI298" s="58"/>
      <c r="UJ298" s="58"/>
      <c r="UK298" s="58"/>
      <c r="UL298" s="58"/>
      <c r="UM298" s="58"/>
      <c r="UN298" s="58"/>
      <c r="UO298" s="58"/>
      <c r="UP298" s="59"/>
      <c r="UQ298" s="58"/>
      <c r="UR298" s="58"/>
      <c r="US298" s="58"/>
      <c r="UT298" s="58"/>
      <c r="UU298" s="58"/>
      <c r="UV298" s="58"/>
      <c r="UW298" s="58"/>
      <c r="UX298" s="58"/>
      <c r="UY298" s="58"/>
      <c r="UZ298" s="58"/>
      <c r="VA298" s="58"/>
      <c r="VB298" s="58"/>
      <c r="VC298" s="58"/>
      <c r="VD298" s="108"/>
      <c r="VE298" s="9" t="str">
        <f t="shared" si="2267"/>
        <v>-</v>
      </c>
    </row>
    <row r="299" spans="1:577" ht="20.149999999999999" customHeight="1">
      <c r="A299" s="18"/>
      <c r="B299" s="18">
        <v>6304</v>
      </c>
      <c r="C299" s="18"/>
      <c r="D299" s="19" t="s">
        <v>272</v>
      </c>
      <c r="E299" s="200">
        <f t="shared" ref="E299:BP299" si="2603">E300</f>
        <v>0</v>
      </c>
      <c r="F299" s="201">
        <f t="shared" si="2603"/>
        <v>0</v>
      </c>
      <c r="G299" s="201">
        <f t="shared" si="2603"/>
        <v>0</v>
      </c>
      <c r="H299" s="202">
        <f t="shared" si="2603"/>
        <v>0</v>
      </c>
      <c r="I299" s="230">
        <f t="shared" si="2603"/>
        <v>0</v>
      </c>
      <c r="J299" s="201">
        <f t="shared" si="2603"/>
        <v>0</v>
      </c>
      <c r="K299" s="65">
        <f t="shared" si="2603"/>
        <v>0</v>
      </c>
      <c r="L299" s="64">
        <f t="shared" si="2603"/>
        <v>0</v>
      </c>
      <c r="M299" s="64">
        <f t="shared" si="2603"/>
        <v>0</v>
      </c>
      <c r="N299" s="64">
        <f t="shared" si="2603"/>
        <v>0</v>
      </c>
      <c r="O299" s="64">
        <f t="shared" si="2603"/>
        <v>0</v>
      </c>
      <c r="P299" s="64">
        <f t="shared" si="2603"/>
        <v>0</v>
      </c>
      <c r="Q299" s="64">
        <f t="shared" si="2603"/>
        <v>0</v>
      </c>
      <c r="R299" s="64">
        <f t="shared" si="2603"/>
        <v>0</v>
      </c>
      <c r="S299" s="64">
        <f t="shared" si="2603"/>
        <v>0</v>
      </c>
      <c r="T299" s="64">
        <f t="shared" si="2603"/>
        <v>0</v>
      </c>
      <c r="U299" s="65">
        <f t="shared" si="2603"/>
        <v>0</v>
      </c>
      <c r="V299" s="64">
        <f t="shared" si="2603"/>
        <v>0</v>
      </c>
      <c r="W299" s="64">
        <f t="shared" si="2603"/>
        <v>0</v>
      </c>
      <c r="X299" s="64">
        <f t="shared" si="2603"/>
        <v>0</v>
      </c>
      <c r="Y299" s="111">
        <f t="shared" si="2603"/>
        <v>0</v>
      </c>
      <c r="Z299" s="65">
        <f t="shared" si="2603"/>
        <v>0</v>
      </c>
      <c r="AA299" s="64">
        <f t="shared" si="2603"/>
        <v>0</v>
      </c>
      <c r="AB299" s="64">
        <f t="shared" si="2603"/>
        <v>0</v>
      </c>
      <c r="AC299" s="64">
        <f t="shared" si="2603"/>
        <v>0</v>
      </c>
      <c r="AD299" s="64">
        <f t="shared" si="2603"/>
        <v>0</v>
      </c>
      <c r="AE299" s="64">
        <f t="shared" si="2603"/>
        <v>0</v>
      </c>
      <c r="AF299" s="64">
        <f t="shared" si="2603"/>
        <v>0</v>
      </c>
      <c r="AG299" s="64">
        <f t="shared" si="2603"/>
        <v>0</v>
      </c>
      <c r="AH299" s="64">
        <f t="shared" si="2603"/>
        <v>0</v>
      </c>
      <c r="AI299" s="64">
        <f t="shared" si="2603"/>
        <v>0</v>
      </c>
      <c r="AJ299" s="64">
        <f t="shared" si="2603"/>
        <v>0</v>
      </c>
      <c r="AK299" s="65">
        <f t="shared" si="2603"/>
        <v>0</v>
      </c>
      <c r="AL299" s="64">
        <f t="shared" si="2603"/>
        <v>0</v>
      </c>
      <c r="AM299" s="64">
        <f t="shared" si="2603"/>
        <v>0</v>
      </c>
      <c r="AN299" s="64">
        <f t="shared" si="2603"/>
        <v>0</v>
      </c>
      <c r="AO299" s="111">
        <f t="shared" si="2603"/>
        <v>0</v>
      </c>
      <c r="AP299" s="65">
        <f t="shared" si="2603"/>
        <v>0</v>
      </c>
      <c r="AQ299" s="64">
        <f t="shared" si="2603"/>
        <v>0</v>
      </c>
      <c r="AR299" s="64">
        <f t="shared" si="2603"/>
        <v>0</v>
      </c>
      <c r="AS299" s="64">
        <f t="shared" si="2603"/>
        <v>0</v>
      </c>
      <c r="AT299" s="64">
        <f t="shared" si="2603"/>
        <v>0</v>
      </c>
      <c r="AU299" s="64">
        <f t="shared" si="2603"/>
        <v>0</v>
      </c>
      <c r="AV299" s="64">
        <f t="shared" si="2603"/>
        <v>0</v>
      </c>
      <c r="AW299" s="64">
        <f t="shared" si="2603"/>
        <v>0</v>
      </c>
      <c r="AX299" s="64">
        <f t="shared" si="2603"/>
        <v>0</v>
      </c>
      <c r="AY299" s="64">
        <f t="shared" si="2603"/>
        <v>0</v>
      </c>
      <c r="AZ299" s="64">
        <f t="shared" si="2603"/>
        <v>0</v>
      </c>
      <c r="BA299" s="65">
        <f t="shared" si="2603"/>
        <v>0</v>
      </c>
      <c r="BB299" s="64">
        <f t="shared" si="2603"/>
        <v>0</v>
      </c>
      <c r="BC299" s="64">
        <f t="shared" si="2603"/>
        <v>0</v>
      </c>
      <c r="BD299" s="64">
        <f t="shared" si="2603"/>
        <v>0</v>
      </c>
      <c r="BE299" s="111">
        <f t="shared" si="2603"/>
        <v>0</v>
      </c>
      <c r="BF299" s="65">
        <f t="shared" si="2603"/>
        <v>0</v>
      </c>
      <c r="BG299" s="64">
        <f t="shared" si="2603"/>
        <v>0</v>
      </c>
      <c r="BH299" s="64">
        <f t="shared" si="2603"/>
        <v>0</v>
      </c>
      <c r="BI299" s="64">
        <f t="shared" si="2603"/>
        <v>0</v>
      </c>
      <c r="BJ299" s="64">
        <f t="shared" si="2603"/>
        <v>0</v>
      </c>
      <c r="BK299" s="64">
        <f t="shared" si="2603"/>
        <v>0</v>
      </c>
      <c r="BL299" s="64">
        <f t="shared" si="2603"/>
        <v>0</v>
      </c>
      <c r="BM299" s="64">
        <f t="shared" si="2603"/>
        <v>0</v>
      </c>
      <c r="BN299" s="64">
        <f t="shared" si="2603"/>
        <v>0</v>
      </c>
      <c r="BO299" s="64">
        <f t="shared" si="2603"/>
        <v>0</v>
      </c>
      <c r="BP299" s="64">
        <f t="shared" si="2603"/>
        <v>0</v>
      </c>
      <c r="BQ299" s="65">
        <f t="shared" ref="BQ299:EN299" si="2604">BQ300</f>
        <v>0</v>
      </c>
      <c r="BR299" s="64">
        <f t="shared" si="2604"/>
        <v>0</v>
      </c>
      <c r="BS299" s="64">
        <f t="shared" si="2604"/>
        <v>0</v>
      </c>
      <c r="BT299" s="64">
        <f t="shared" si="2604"/>
        <v>0</v>
      </c>
      <c r="BU299" s="111">
        <f t="shared" si="2604"/>
        <v>0</v>
      </c>
      <c r="BV299" s="65">
        <f t="shared" si="2604"/>
        <v>0</v>
      </c>
      <c r="BW299" s="64">
        <f t="shared" si="2604"/>
        <v>0</v>
      </c>
      <c r="BX299" s="64">
        <f t="shared" si="2604"/>
        <v>0</v>
      </c>
      <c r="BY299" s="64">
        <f t="shared" si="2604"/>
        <v>0</v>
      </c>
      <c r="BZ299" s="64">
        <f t="shared" si="2604"/>
        <v>0</v>
      </c>
      <c r="CA299" s="64">
        <f t="shared" si="2604"/>
        <v>0</v>
      </c>
      <c r="CB299" s="64">
        <f t="shared" si="2604"/>
        <v>0</v>
      </c>
      <c r="CC299" s="64">
        <f t="shared" si="2604"/>
        <v>0</v>
      </c>
      <c r="CD299" s="64">
        <f t="shared" si="2604"/>
        <v>0</v>
      </c>
      <c r="CE299" s="64">
        <f t="shared" si="2604"/>
        <v>0</v>
      </c>
      <c r="CF299" s="64">
        <f t="shared" si="2604"/>
        <v>0</v>
      </c>
      <c r="CG299" s="65">
        <f t="shared" si="2604"/>
        <v>0</v>
      </c>
      <c r="CH299" s="64">
        <f t="shared" si="2604"/>
        <v>0</v>
      </c>
      <c r="CI299" s="64">
        <f t="shared" si="2604"/>
        <v>0</v>
      </c>
      <c r="CJ299" s="64">
        <f t="shared" si="2604"/>
        <v>0</v>
      </c>
      <c r="CK299" s="64">
        <f t="shared" si="2604"/>
        <v>0</v>
      </c>
      <c r="CL299" s="64">
        <f t="shared" si="2604"/>
        <v>0</v>
      </c>
      <c r="CM299" s="64">
        <f t="shared" si="2604"/>
        <v>0</v>
      </c>
      <c r="CN299" s="64">
        <f t="shared" si="2604"/>
        <v>0</v>
      </c>
      <c r="CO299" s="64">
        <f t="shared" si="2604"/>
        <v>0</v>
      </c>
      <c r="CP299" s="64">
        <f t="shared" si="2604"/>
        <v>0</v>
      </c>
      <c r="CQ299" s="64">
        <f t="shared" si="2604"/>
        <v>0</v>
      </c>
      <c r="CR299" s="64">
        <f t="shared" si="2604"/>
        <v>0</v>
      </c>
      <c r="CS299" s="64">
        <f t="shared" si="2604"/>
        <v>0</v>
      </c>
      <c r="CT299" s="64">
        <f t="shared" si="2604"/>
        <v>0</v>
      </c>
      <c r="CU299" s="111">
        <f t="shared" si="2604"/>
        <v>0</v>
      </c>
      <c r="CV299" s="153">
        <f t="shared" si="2604"/>
        <v>0</v>
      </c>
      <c r="CW299" s="65">
        <f t="shared" si="2604"/>
        <v>0</v>
      </c>
      <c r="CX299" s="64">
        <f t="shared" si="2604"/>
        <v>0</v>
      </c>
      <c r="CY299" s="64">
        <f t="shared" si="2604"/>
        <v>0</v>
      </c>
      <c r="CZ299" s="64">
        <f t="shared" si="2604"/>
        <v>0</v>
      </c>
      <c r="DA299" s="64">
        <f t="shared" si="2604"/>
        <v>0</v>
      </c>
      <c r="DB299" s="64">
        <f t="shared" si="2604"/>
        <v>0</v>
      </c>
      <c r="DC299" s="64">
        <f t="shared" si="2604"/>
        <v>0</v>
      </c>
      <c r="DD299" s="64">
        <f t="shared" si="2604"/>
        <v>0</v>
      </c>
      <c r="DE299" s="64">
        <f t="shared" si="2604"/>
        <v>0</v>
      </c>
      <c r="DF299" s="64">
        <f t="shared" si="2604"/>
        <v>0</v>
      </c>
      <c r="DG299" s="64">
        <f t="shared" si="2604"/>
        <v>0</v>
      </c>
      <c r="DH299" s="65">
        <f t="shared" si="2604"/>
        <v>0</v>
      </c>
      <c r="DI299" s="64">
        <f t="shared" si="2604"/>
        <v>0</v>
      </c>
      <c r="DJ299" s="64">
        <f t="shared" si="2604"/>
        <v>0</v>
      </c>
      <c r="DK299" s="64">
        <f t="shared" si="2604"/>
        <v>0</v>
      </c>
      <c r="DL299" s="111">
        <f t="shared" si="2604"/>
        <v>0</v>
      </c>
      <c r="DM299" s="65">
        <f t="shared" si="2604"/>
        <v>0</v>
      </c>
      <c r="DN299" s="64">
        <f t="shared" si="2604"/>
        <v>0</v>
      </c>
      <c r="DO299" s="64">
        <f t="shared" si="2604"/>
        <v>0</v>
      </c>
      <c r="DP299" s="64">
        <f t="shared" si="2604"/>
        <v>0</v>
      </c>
      <c r="DQ299" s="64">
        <f t="shared" si="2604"/>
        <v>0</v>
      </c>
      <c r="DR299" s="64">
        <f t="shared" si="2604"/>
        <v>0</v>
      </c>
      <c r="DS299" s="64">
        <f t="shared" si="2604"/>
        <v>0</v>
      </c>
      <c r="DT299" s="64">
        <f t="shared" si="2604"/>
        <v>0</v>
      </c>
      <c r="DU299" s="64">
        <f t="shared" si="2604"/>
        <v>0</v>
      </c>
      <c r="DV299" s="64">
        <f t="shared" si="2604"/>
        <v>0</v>
      </c>
      <c r="DW299" s="64">
        <f t="shared" si="2604"/>
        <v>0</v>
      </c>
      <c r="DX299" s="65">
        <f t="shared" si="2604"/>
        <v>0</v>
      </c>
      <c r="DY299" s="64">
        <f t="shared" si="2604"/>
        <v>0</v>
      </c>
      <c r="DZ299" s="64">
        <f t="shared" si="2604"/>
        <v>0</v>
      </c>
      <c r="EA299" s="64">
        <f t="shared" si="2604"/>
        <v>0</v>
      </c>
      <c r="EB299" s="111">
        <f t="shared" si="2604"/>
        <v>0</v>
      </c>
      <c r="EC299" s="65">
        <f t="shared" si="2604"/>
        <v>0</v>
      </c>
      <c r="ED299" s="64">
        <f t="shared" si="2604"/>
        <v>0</v>
      </c>
      <c r="EE299" s="64">
        <f t="shared" si="2604"/>
        <v>0</v>
      </c>
      <c r="EF299" s="64">
        <f t="shared" si="2604"/>
        <v>0</v>
      </c>
      <c r="EG299" s="64">
        <f t="shared" si="2604"/>
        <v>0</v>
      </c>
      <c r="EH299" s="64">
        <f t="shared" si="2604"/>
        <v>0</v>
      </c>
      <c r="EI299" s="64">
        <f t="shared" si="2604"/>
        <v>0</v>
      </c>
      <c r="EJ299" s="64">
        <f t="shared" si="2604"/>
        <v>0</v>
      </c>
      <c r="EK299" s="64">
        <f t="shared" si="2604"/>
        <v>0</v>
      </c>
      <c r="EL299" s="64">
        <f t="shared" si="2604"/>
        <v>0</v>
      </c>
      <c r="EM299" s="64">
        <f t="shared" si="2604"/>
        <v>0</v>
      </c>
      <c r="EN299" s="65">
        <f t="shared" si="2604"/>
        <v>0</v>
      </c>
      <c r="EO299" s="64">
        <f t="shared" ref="EO299:GZ299" si="2605">EO300</f>
        <v>0</v>
      </c>
      <c r="EP299" s="64">
        <f t="shared" si="2605"/>
        <v>0</v>
      </c>
      <c r="EQ299" s="64">
        <f t="shared" si="2605"/>
        <v>0</v>
      </c>
      <c r="ER299" s="111">
        <f t="shared" si="2605"/>
        <v>0</v>
      </c>
      <c r="ES299" s="65">
        <f t="shared" si="2605"/>
        <v>0</v>
      </c>
      <c r="ET299" s="64">
        <f t="shared" si="2605"/>
        <v>0</v>
      </c>
      <c r="EU299" s="64">
        <f t="shared" si="2605"/>
        <v>0</v>
      </c>
      <c r="EV299" s="64">
        <f t="shared" si="2605"/>
        <v>0</v>
      </c>
      <c r="EW299" s="64">
        <f t="shared" si="2605"/>
        <v>0</v>
      </c>
      <c r="EX299" s="64">
        <f t="shared" si="2605"/>
        <v>0</v>
      </c>
      <c r="EY299" s="64">
        <f t="shared" si="2605"/>
        <v>0</v>
      </c>
      <c r="EZ299" s="64">
        <f t="shared" si="2605"/>
        <v>0</v>
      </c>
      <c r="FA299" s="64">
        <f t="shared" si="2605"/>
        <v>0</v>
      </c>
      <c r="FB299" s="64">
        <f t="shared" si="2605"/>
        <v>0</v>
      </c>
      <c r="FC299" s="64">
        <f t="shared" si="2605"/>
        <v>0</v>
      </c>
      <c r="FD299" s="65">
        <f t="shared" si="2605"/>
        <v>0</v>
      </c>
      <c r="FE299" s="64">
        <f t="shared" si="2605"/>
        <v>0</v>
      </c>
      <c r="FF299" s="64">
        <f t="shared" si="2605"/>
        <v>0</v>
      </c>
      <c r="FG299" s="64">
        <f t="shared" si="2605"/>
        <v>0</v>
      </c>
      <c r="FH299" s="111">
        <f t="shared" si="2605"/>
        <v>0</v>
      </c>
      <c r="FI299" s="65">
        <f t="shared" si="2605"/>
        <v>0</v>
      </c>
      <c r="FJ299" s="64">
        <f t="shared" si="2605"/>
        <v>0</v>
      </c>
      <c r="FK299" s="64">
        <f t="shared" si="2605"/>
        <v>0</v>
      </c>
      <c r="FL299" s="64">
        <f t="shared" si="2605"/>
        <v>0</v>
      </c>
      <c r="FM299" s="64">
        <f t="shared" si="2605"/>
        <v>0</v>
      </c>
      <c r="FN299" s="64">
        <f t="shared" si="2605"/>
        <v>0</v>
      </c>
      <c r="FO299" s="64">
        <f t="shared" si="2605"/>
        <v>0</v>
      </c>
      <c r="FP299" s="64">
        <f t="shared" si="2605"/>
        <v>0</v>
      </c>
      <c r="FQ299" s="64">
        <f t="shared" si="2605"/>
        <v>0</v>
      </c>
      <c r="FR299" s="64">
        <f t="shared" si="2605"/>
        <v>0</v>
      </c>
      <c r="FS299" s="64">
        <f t="shared" si="2605"/>
        <v>0</v>
      </c>
      <c r="FT299" s="65">
        <f t="shared" si="2605"/>
        <v>0</v>
      </c>
      <c r="FU299" s="64">
        <f t="shared" si="2605"/>
        <v>0</v>
      </c>
      <c r="FV299" s="64">
        <f t="shared" si="2605"/>
        <v>0</v>
      </c>
      <c r="FW299" s="64">
        <f t="shared" si="2605"/>
        <v>0</v>
      </c>
      <c r="FX299" s="111">
        <f t="shared" si="2605"/>
        <v>0</v>
      </c>
      <c r="FY299" s="65">
        <f t="shared" si="2605"/>
        <v>0</v>
      </c>
      <c r="FZ299" s="64">
        <f t="shared" si="2605"/>
        <v>0</v>
      </c>
      <c r="GA299" s="64">
        <f t="shared" si="2605"/>
        <v>0</v>
      </c>
      <c r="GB299" s="64">
        <f t="shared" si="2605"/>
        <v>0</v>
      </c>
      <c r="GC299" s="64">
        <f t="shared" si="2605"/>
        <v>0</v>
      </c>
      <c r="GD299" s="64">
        <f t="shared" si="2605"/>
        <v>0</v>
      </c>
      <c r="GE299" s="64">
        <f t="shared" si="2605"/>
        <v>0</v>
      </c>
      <c r="GF299" s="64">
        <f t="shared" si="2605"/>
        <v>0</v>
      </c>
      <c r="GG299" s="64">
        <f t="shared" si="2605"/>
        <v>0</v>
      </c>
      <c r="GH299" s="64">
        <f t="shared" si="2605"/>
        <v>0</v>
      </c>
      <c r="GI299" s="64">
        <f t="shared" si="2605"/>
        <v>0</v>
      </c>
      <c r="GJ299" s="65">
        <f t="shared" si="2605"/>
        <v>0</v>
      </c>
      <c r="GK299" s="64">
        <f t="shared" si="2605"/>
        <v>0</v>
      </c>
      <c r="GL299" s="64">
        <f t="shared" si="2605"/>
        <v>0</v>
      </c>
      <c r="GM299" s="64">
        <f t="shared" si="2605"/>
        <v>0</v>
      </c>
      <c r="GN299" s="111">
        <f t="shared" si="2605"/>
        <v>0</v>
      </c>
      <c r="GO299" s="65">
        <f t="shared" si="2605"/>
        <v>0</v>
      </c>
      <c r="GP299" s="64">
        <f t="shared" si="2605"/>
        <v>0</v>
      </c>
      <c r="GQ299" s="64">
        <f t="shared" si="2605"/>
        <v>0</v>
      </c>
      <c r="GR299" s="64">
        <f t="shared" si="2605"/>
        <v>0</v>
      </c>
      <c r="GS299" s="64">
        <f t="shared" si="2605"/>
        <v>0</v>
      </c>
      <c r="GT299" s="64">
        <f t="shared" si="2605"/>
        <v>0</v>
      </c>
      <c r="GU299" s="64">
        <f t="shared" si="2605"/>
        <v>0</v>
      </c>
      <c r="GV299" s="64">
        <f t="shared" si="2605"/>
        <v>0</v>
      </c>
      <c r="GW299" s="64">
        <f t="shared" si="2605"/>
        <v>0</v>
      </c>
      <c r="GX299" s="64">
        <f t="shared" si="2605"/>
        <v>0</v>
      </c>
      <c r="GY299" s="64">
        <f t="shared" si="2605"/>
        <v>0</v>
      </c>
      <c r="GZ299" s="65">
        <f t="shared" si="2605"/>
        <v>0</v>
      </c>
      <c r="HA299" s="64">
        <f t="shared" ref="HA299:JY299" si="2606">HA300</f>
        <v>0</v>
      </c>
      <c r="HB299" s="64">
        <f t="shared" si="2606"/>
        <v>0</v>
      </c>
      <c r="HC299" s="64">
        <f t="shared" si="2606"/>
        <v>0</v>
      </c>
      <c r="HD299" s="64">
        <f t="shared" si="2606"/>
        <v>0</v>
      </c>
      <c r="HE299" s="64">
        <f t="shared" si="2606"/>
        <v>0</v>
      </c>
      <c r="HF299" s="64">
        <f t="shared" si="2606"/>
        <v>0</v>
      </c>
      <c r="HG299" s="64">
        <f t="shared" si="2606"/>
        <v>0</v>
      </c>
      <c r="HH299" s="64">
        <f t="shared" si="2606"/>
        <v>0</v>
      </c>
      <c r="HI299" s="64">
        <f t="shared" si="2606"/>
        <v>0</v>
      </c>
      <c r="HJ299" s="64">
        <f t="shared" si="2606"/>
        <v>0</v>
      </c>
      <c r="HK299" s="64">
        <f t="shared" si="2606"/>
        <v>0</v>
      </c>
      <c r="HL299" s="64">
        <f t="shared" si="2606"/>
        <v>0</v>
      </c>
      <c r="HM299" s="64">
        <f t="shared" si="2606"/>
        <v>0</v>
      </c>
      <c r="HN299" s="111">
        <f t="shared" si="2606"/>
        <v>0</v>
      </c>
      <c r="HO299" s="137">
        <f t="shared" si="2606"/>
        <v>0</v>
      </c>
      <c r="HP299" s="153">
        <f t="shared" si="2606"/>
        <v>0</v>
      </c>
      <c r="HQ299" s="65">
        <f t="shared" si="2606"/>
        <v>0</v>
      </c>
      <c r="HR299" s="64">
        <f t="shared" si="2606"/>
        <v>0</v>
      </c>
      <c r="HS299" s="64">
        <f t="shared" si="2606"/>
        <v>0</v>
      </c>
      <c r="HT299" s="64">
        <f t="shared" si="2606"/>
        <v>0</v>
      </c>
      <c r="HU299" s="64">
        <f t="shared" si="2606"/>
        <v>0</v>
      </c>
      <c r="HV299" s="64">
        <f t="shared" si="2606"/>
        <v>0</v>
      </c>
      <c r="HW299" s="64">
        <f t="shared" si="2606"/>
        <v>0</v>
      </c>
      <c r="HX299" s="64">
        <f t="shared" si="2606"/>
        <v>0</v>
      </c>
      <c r="HY299" s="64">
        <f t="shared" si="2606"/>
        <v>0</v>
      </c>
      <c r="HZ299" s="64">
        <f t="shared" si="2606"/>
        <v>0</v>
      </c>
      <c r="IA299" s="64">
        <f t="shared" si="2606"/>
        <v>0</v>
      </c>
      <c r="IB299" s="65">
        <f t="shared" si="2606"/>
        <v>0</v>
      </c>
      <c r="IC299" s="64">
        <f t="shared" si="2606"/>
        <v>0</v>
      </c>
      <c r="ID299" s="64">
        <f t="shared" si="2606"/>
        <v>0</v>
      </c>
      <c r="IE299" s="64">
        <f t="shared" si="2606"/>
        <v>0</v>
      </c>
      <c r="IF299" s="111">
        <f t="shared" si="2606"/>
        <v>0</v>
      </c>
      <c r="IG299" s="65">
        <f t="shared" si="2606"/>
        <v>0</v>
      </c>
      <c r="IH299" s="64">
        <f t="shared" si="2606"/>
        <v>0</v>
      </c>
      <c r="II299" s="64">
        <f t="shared" si="2606"/>
        <v>0</v>
      </c>
      <c r="IJ299" s="64">
        <f t="shared" si="2606"/>
        <v>0</v>
      </c>
      <c r="IK299" s="64">
        <f t="shared" si="2606"/>
        <v>0</v>
      </c>
      <c r="IL299" s="64">
        <f t="shared" si="2606"/>
        <v>0</v>
      </c>
      <c r="IM299" s="64">
        <f t="shared" si="2606"/>
        <v>0</v>
      </c>
      <c r="IN299" s="64">
        <f t="shared" si="2606"/>
        <v>0</v>
      </c>
      <c r="IO299" s="64">
        <f t="shared" si="2606"/>
        <v>0</v>
      </c>
      <c r="IP299" s="64">
        <f t="shared" si="2606"/>
        <v>0</v>
      </c>
      <c r="IQ299" s="64">
        <f t="shared" si="2606"/>
        <v>0</v>
      </c>
      <c r="IR299" s="65">
        <f t="shared" si="2606"/>
        <v>0</v>
      </c>
      <c r="IS299" s="64">
        <f t="shared" si="2606"/>
        <v>0</v>
      </c>
      <c r="IT299" s="64">
        <f t="shared" si="2606"/>
        <v>0</v>
      </c>
      <c r="IU299" s="64">
        <f t="shared" si="2606"/>
        <v>0</v>
      </c>
      <c r="IV299" s="111">
        <f t="shared" si="2606"/>
        <v>0</v>
      </c>
      <c r="IW299" s="65">
        <f t="shared" si="2606"/>
        <v>0</v>
      </c>
      <c r="IX299" s="64">
        <f t="shared" si="2606"/>
        <v>0</v>
      </c>
      <c r="IY299" s="64">
        <f t="shared" si="2606"/>
        <v>0</v>
      </c>
      <c r="IZ299" s="64">
        <f t="shared" si="2606"/>
        <v>0</v>
      </c>
      <c r="JA299" s="64">
        <f t="shared" si="2606"/>
        <v>0</v>
      </c>
      <c r="JB299" s="64">
        <f t="shared" si="2606"/>
        <v>0</v>
      </c>
      <c r="JC299" s="64">
        <f t="shared" si="2606"/>
        <v>0</v>
      </c>
      <c r="JD299" s="64">
        <f t="shared" si="2606"/>
        <v>0</v>
      </c>
      <c r="JE299" s="64">
        <f t="shared" si="2606"/>
        <v>0</v>
      </c>
      <c r="JF299" s="64">
        <f t="shared" si="2606"/>
        <v>0</v>
      </c>
      <c r="JG299" s="64">
        <f t="shared" si="2606"/>
        <v>0</v>
      </c>
      <c r="JH299" s="65">
        <f t="shared" si="2606"/>
        <v>0</v>
      </c>
      <c r="JI299" s="64">
        <f t="shared" si="2606"/>
        <v>0</v>
      </c>
      <c r="JJ299" s="64">
        <f t="shared" si="2606"/>
        <v>0</v>
      </c>
      <c r="JK299" s="64">
        <f t="shared" si="2606"/>
        <v>0</v>
      </c>
      <c r="JL299" s="111">
        <f t="shared" si="2606"/>
        <v>0</v>
      </c>
      <c r="JM299" s="65">
        <f t="shared" si="2606"/>
        <v>0</v>
      </c>
      <c r="JN299" s="64">
        <f t="shared" si="2606"/>
        <v>0</v>
      </c>
      <c r="JO299" s="64">
        <f t="shared" si="2606"/>
        <v>0</v>
      </c>
      <c r="JP299" s="64">
        <f t="shared" si="2606"/>
        <v>0</v>
      </c>
      <c r="JQ299" s="64">
        <f t="shared" si="2606"/>
        <v>0</v>
      </c>
      <c r="JR299" s="64">
        <f t="shared" si="2606"/>
        <v>0</v>
      </c>
      <c r="JS299" s="64">
        <f t="shared" si="2606"/>
        <v>0</v>
      </c>
      <c r="JT299" s="64">
        <f t="shared" si="2606"/>
        <v>0</v>
      </c>
      <c r="JU299" s="64">
        <f t="shared" si="2606"/>
        <v>0</v>
      </c>
      <c r="JV299" s="64">
        <f t="shared" si="2606"/>
        <v>0</v>
      </c>
      <c r="JW299" s="64">
        <f t="shared" si="2606"/>
        <v>0</v>
      </c>
      <c r="JX299" s="65">
        <f t="shared" si="2606"/>
        <v>0</v>
      </c>
      <c r="JY299" s="64">
        <f t="shared" si="2606"/>
        <v>0</v>
      </c>
      <c r="JZ299" s="64">
        <f t="shared" ref="JZ299:MV299" si="2607">JZ300</f>
        <v>0</v>
      </c>
      <c r="KA299" s="64">
        <f t="shared" si="2607"/>
        <v>0</v>
      </c>
      <c r="KB299" s="111">
        <f t="shared" si="2607"/>
        <v>0</v>
      </c>
      <c r="KC299" s="65">
        <f t="shared" si="2607"/>
        <v>0</v>
      </c>
      <c r="KD299" s="64">
        <f t="shared" si="2607"/>
        <v>0</v>
      </c>
      <c r="KE299" s="64">
        <f t="shared" si="2607"/>
        <v>0</v>
      </c>
      <c r="KF299" s="64">
        <f t="shared" si="2607"/>
        <v>0</v>
      </c>
      <c r="KG299" s="64">
        <f t="shared" si="2607"/>
        <v>0</v>
      </c>
      <c r="KH299" s="64">
        <f t="shared" si="2607"/>
        <v>0</v>
      </c>
      <c r="KI299" s="64">
        <f t="shared" si="2607"/>
        <v>0</v>
      </c>
      <c r="KJ299" s="64">
        <f t="shared" si="2607"/>
        <v>0</v>
      </c>
      <c r="KK299" s="64">
        <f t="shared" si="2607"/>
        <v>0</v>
      </c>
      <c r="KL299" s="64">
        <f t="shared" si="2607"/>
        <v>0</v>
      </c>
      <c r="KM299" s="64">
        <f t="shared" si="2607"/>
        <v>0</v>
      </c>
      <c r="KN299" s="65">
        <f t="shared" si="2607"/>
        <v>0</v>
      </c>
      <c r="KO299" s="64">
        <f t="shared" si="2607"/>
        <v>0</v>
      </c>
      <c r="KP299" s="64">
        <f t="shared" si="2607"/>
        <v>0</v>
      </c>
      <c r="KQ299" s="64">
        <f t="shared" si="2607"/>
        <v>0</v>
      </c>
      <c r="KR299" s="64">
        <f t="shared" si="2607"/>
        <v>0</v>
      </c>
      <c r="KS299" s="64">
        <f t="shared" si="2607"/>
        <v>0</v>
      </c>
      <c r="KT299" s="64">
        <f t="shared" si="2607"/>
        <v>0</v>
      </c>
      <c r="KU299" s="64">
        <f t="shared" si="2607"/>
        <v>0</v>
      </c>
      <c r="KV299" s="64">
        <f t="shared" si="2607"/>
        <v>0</v>
      </c>
      <c r="KW299" s="64">
        <f t="shared" si="2607"/>
        <v>0</v>
      </c>
      <c r="KX299" s="64">
        <f t="shared" si="2607"/>
        <v>0</v>
      </c>
      <c r="KY299" s="64">
        <f t="shared" si="2607"/>
        <v>0</v>
      </c>
      <c r="KZ299" s="64">
        <f t="shared" si="2607"/>
        <v>0</v>
      </c>
      <c r="LA299" s="64">
        <f t="shared" si="2607"/>
        <v>0</v>
      </c>
      <c r="LB299" s="111">
        <f t="shared" si="2607"/>
        <v>0</v>
      </c>
      <c r="LC299" s="153">
        <f t="shared" si="2607"/>
        <v>0</v>
      </c>
      <c r="LD299" s="65">
        <f t="shared" si="2607"/>
        <v>0</v>
      </c>
      <c r="LE299" s="64">
        <f t="shared" si="2607"/>
        <v>0</v>
      </c>
      <c r="LF299" s="64">
        <f t="shared" si="2607"/>
        <v>0</v>
      </c>
      <c r="LG299" s="64">
        <f t="shared" si="2607"/>
        <v>0</v>
      </c>
      <c r="LH299" s="64">
        <f t="shared" si="2607"/>
        <v>0</v>
      </c>
      <c r="LI299" s="64">
        <f t="shared" si="2607"/>
        <v>0</v>
      </c>
      <c r="LJ299" s="64">
        <f t="shared" si="2607"/>
        <v>0</v>
      </c>
      <c r="LK299" s="64">
        <f t="shared" si="2607"/>
        <v>0</v>
      </c>
      <c r="LL299" s="64">
        <f t="shared" si="2607"/>
        <v>0</v>
      </c>
      <c r="LM299" s="64">
        <f t="shared" si="2607"/>
        <v>0</v>
      </c>
      <c r="LN299" s="64">
        <f t="shared" si="2607"/>
        <v>0</v>
      </c>
      <c r="LO299" s="65">
        <f t="shared" si="2607"/>
        <v>0</v>
      </c>
      <c r="LP299" s="64">
        <f t="shared" si="2607"/>
        <v>0</v>
      </c>
      <c r="LQ299" s="64">
        <f t="shared" si="2607"/>
        <v>0</v>
      </c>
      <c r="LR299" s="64">
        <f t="shared" si="2607"/>
        <v>0</v>
      </c>
      <c r="LS299" s="111">
        <f t="shared" si="2607"/>
        <v>0</v>
      </c>
      <c r="LT299" s="65">
        <f t="shared" si="2607"/>
        <v>0</v>
      </c>
      <c r="LU299" s="64">
        <f t="shared" si="2607"/>
        <v>0</v>
      </c>
      <c r="LV299" s="64">
        <f t="shared" si="2607"/>
        <v>0</v>
      </c>
      <c r="LW299" s="64">
        <f t="shared" si="2607"/>
        <v>0</v>
      </c>
      <c r="LX299" s="64">
        <f t="shared" si="2607"/>
        <v>0</v>
      </c>
      <c r="LY299" s="64">
        <f t="shared" si="2607"/>
        <v>0</v>
      </c>
      <c r="LZ299" s="64">
        <f t="shared" si="2607"/>
        <v>0</v>
      </c>
      <c r="MA299" s="64">
        <f t="shared" si="2607"/>
        <v>0</v>
      </c>
      <c r="MB299" s="64">
        <f t="shared" si="2607"/>
        <v>0</v>
      </c>
      <c r="MC299" s="64">
        <f t="shared" si="2607"/>
        <v>0</v>
      </c>
      <c r="MD299" s="64">
        <f t="shared" si="2607"/>
        <v>0</v>
      </c>
      <c r="ME299" s="65">
        <f t="shared" si="2607"/>
        <v>0</v>
      </c>
      <c r="MF299" s="64">
        <f t="shared" si="2607"/>
        <v>0</v>
      </c>
      <c r="MG299" s="64">
        <f t="shared" si="2607"/>
        <v>0</v>
      </c>
      <c r="MH299" s="64">
        <f t="shared" si="2607"/>
        <v>0</v>
      </c>
      <c r="MI299" s="111">
        <f t="shared" si="2607"/>
        <v>0</v>
      </c>
      <c r="MJ299" s="65">
        <f t="shared" si="2607"/>
        <v>0</v>
      </c>
      <c r="MK299" s="64">
        <f t="shared" si="2607"/>
        <v>0</v>
      </c>
      <c r="ML299" s="64">
        <f t="shared" si="2607"/>
        <v>0</v>
      </c>
      <c r="MM299" s="64">
        <f t="shared" si="2607"/>
        <v>0</v>
      </c>
      <c r="MN299" s="64">
        <f t="shared" si="2607"/>
        <v>0</v>
      </c>
      <c r="MO299" s="64">
        <f t="shared" si="2607"/>
        <v>0</v>
      </c>
      <c r="MP299" s="64">
        <f t="shared" si="2607"/>
        <v>0</v>
      </c>
      <c r="MQ299" s="64">
        <f t="shared" si="2607"/>
        <v>0</v>
      </c>
      <c r="MR299" s="64">
        <f t="shared" si="2607"/>
        <v>0</v>
      </c>
      <c r="MS299" s="64">
        <f t="shared" si="2607"/>
        <v>0</v>
      </c>
      <c r="MT299" s="64">
        <f t="shared" si="2607"/>
        <v>0</v>
      </c>
      <c r="MU299" s="65">
        <f t="shared" si="2607"/>
        <v>0</v>
      </c>
      <c r="MV299" s="64">
        <f t="shared" si="2607"/>
        <v>0</v>
      </c>
      <c r="MW299" s="64">
        <f t="shared" ref="MW299:PI299" si="2608">MW300</f>
        <v>0</v>
      </c>
      <c r="MX299" s="64">
        <f t="shared" si="2608"/>
        <v>0</v>
      </c>
      <c r="MY299" s="111">
        <f t="shared" si="2608"/>
        <v>0</v>
      </c>
      <c r="MZ299" s="65">
        <f t="shared" si="2608"/>
        <v>0</v>
      </c>
      <c r="NA299" s="64">
        <f t="shared" si="2608"/>
        <v>0</v>
      </c>
      <c r="NB299" s="64">
        <f t="shared" si="2608"/>
        <v>0</v>
      </c>
      <c r="NC299" s="64">
        <f t="shared" si="2608"/>
        <v>0</v>
      </c>
      <c r="ND299" s="64">
        <f t="shared" si="2608"/>
        <v>0</v>
      </c>
      <c r="NE299" s="64">
        <f t="shared" si="2608"/>
        <v>0</v>
      </c>
      <c r="NF299" s="64">
        <f t="shared" si="2608"/>
        <v>0</v>
      </c>
      <c r="NG299" s="64">
        <f t="shared" si="2608"/>
        <v>0</v>
      </c>
      <c r="NH299" s="64">
        <f t="shared" si="2608"/>
        <v>0</v>
      </c>
      <c r="NI299" s="64">
        <f t="shared" si="2608"/>
        <v>0</v>
      </c>
      <c r="NJ299" s="64">
        <f t="shared" si="2608"/>
        <v>0</v>
      </c>
      <c r="NK299" s="65">
        <f t="shared" si="2608"/>
        <v>0</v>
      </c>
      <c r="NL299" s="64">
        <f t="shared" si="2608"/>
        <v>0</v>
      </c>
      <c r="NM299" s="64">
        <f t="shared" si="2608"/>
        <v>0</v>
      </c>
      <c r="NN299" s="64">
        <f t="shared" si="2608"/>
        <v>0</v>
      </c>
      <c r="NO299" s="111">
        <f t="shared" si="2608"/>
        <v>0</v>
      </c>
      <c r="NP299" s="65">
        <f t="shared" si="2608"/>
        <v>0</v>
      </c>
      <c r="NQ299" s="64">
        <f t="shared" si="2608"/>
        <v>0</v>
      </c>
      <c r="NR299" s="64">
        <f t="shared" si="2608"/>
        <v>0</v>
      </c>
      <c r="NS299" s="64">
        <f t="shared" si="2608"/>
        <v>0</v>
      </c>
      <c r="NT299" s="64">
        <f t="shared" si="2608"/>
        <v>0</v>
      </c>
      <c r="NU299" s="64">
        <f t="shared" si="2608"/>
        <v>0</v>
      </c>
      <c r="NV299" s="64">
        <f t="shared" si="2608"/>
        <v>0</v>
      </c>
      <c r="NW299" s="64">
        <f t="shared" si="2608"/>
        <v>0</v>
      </c>
      <c r="NX299" s="64">
        <f t="shared" si="2608"/>
        <v>0</v>
      </c>
      <c r="NY299" s="64">
        <f t="shared" si="2608"/>
        <v>0</v>
      </c>
      <c r="NZ299" s="64">
        <f t="shared" si="2608"/>
        <v>0</v>
      </c>
      <c r="OA299" s="65">
        <f t="shared" si="2608"/>
        <v>0</v>
      </c>
      <c r="OB299" s="64">
        <f t="shared" si="2608"/>
        <v>0</v>
      </c>
      <c r="OC299" s="64">
        <f t="shared" si="2608"/>
        <v>0</v>
      </c>
      <c r="OD299" s="64">
        <f t="shared" si="2608"/>
        <v>0</v>
      </c>
      <c r="OE299" s="111">
        <f t="shared" si="2608"/>
        <v>0</v>
      </c>
      <c r="OF299" s="65">
        <f t="shared" si="2608"/>
        <v>0</v>
      </c>
      <c r="OG299" s="64">
        <f t="shared" si="2608"/>
        <v>0</v>
      </c>
      <c r="OH299" s="64">
        <f t="shared" si="2608"/>
        <v>0</v>
      </c>
      <c r="OI299" s="64">
        <f t="shared" si="2608"/>
        <v>0</v>
      </c>
      <c r="OJ299" s="64">
        <f t="shared" si="2608"/>
        <v>0</v>
      </c>
      <c r="OK299" s="64">
        <f t="shared" si="2608"/>
        <v>0</v>
      </c>
      <c r="OL299" s="64">
        <f t="shared" si="2608"/>
        <v>0</v>
      </c>
      <c r="OM299" s="64">
        <f t="shared" si="2608"/>
        <v>0</v>
      </c>
      <c r="ON299" s="64">
        <f t="shared" si="2608"/>
        <v>0</v>
      </c>
      <c r="OO299" s="64">
        <f t="shared" si="2608"/>
        <v>0</v>
      </c>
      <c r="OP299" s="64">
        <f t="shared" si="2608"/>
        <v>0</v>
      </c>
      <c r="OQ299" s="65">
        <f t="shared" si="2608"/>
        <v>0</v>
      </c>
      <c r="OR299" s="64">
        <f t="shared" si="2608"/>
        <v>0</v>
      </c>
      <c r="OS299" s="64">
        <f t="shared" si="2608"/>
        <v>0</v>
      </c>
      <c r="OT299" s="64">
        <f t="shared" si="2608"/>
        <v>0</v>
      </c>
      <c r="OU299" s="111">
        <f t="shared" si="2608"/>
        <v>0</v>
      </c>
      <c r="OV299" s="65">
        <f t="shared" si="2608"/>
        <v>0</v>
      </c>
      <c r="OW299" s="64">
        <f t="shared" si="2608"/>
        <v>0</v>
      </c>
      <c r="OX299" s="64">
        <f t="shared" si="2608"/>
        <v>0</v>
      </c>
      <c r="OY299" s="64">
        <f t="shared" si="2608"/>
        <v>0</v>
      </c>
      <c r="OZ299" s="64">
        <f t="shared" si="2608"/>
        <v>0</v>
      </c>
      <c r="PA299" s="64">
        <f t="shared" si="2608"/>
        <v>0</v>
      </c>
      <c r="PB299" s="64">
        <f t="shared" si="2608"/>
        <v>0</v>
      </c>
      <c r="PC299" s="64">
        <f t="shared" si="2608"/>
        <v>0</v>
      </c>
      <c r="PD299" s="64">
        <f t="shared" si="2608"/>
        <v>0</v>
      </c>
      <c r="PE299" s="64">
        <f t="shared" si="2608"/>
        <v>0</v>
      </c>
      <c r="PF299" s="64">
        <f t="shared" si="2608"/>
        <v>0</v>
      </c>
      <c r="PG299" s="65">
        <f t="shared" si="2608"/>
        <v>0</v>
      </c>
      <c r="PH299" s="64">
        <f t="shared" si="2608"/>
        <v>0</v>
      </c>
      <c r="PI299" s="64">
        <f t="shared" si="2608"/>
        <v>0</v>
      </c>
      <c r="PJ299" s="64">
        <f t="shared" ref="PJ299:SR299" si="2609">PJ300</f>
        <v>0</v>
      </c>
      <c r="PK299" s="111">
        <f t="shared" si="2609"/>
        <v>0</v>
      </c>
      <c r="PL299" s="65">
        <f t="shared" si="2609"/>
        <v>0</v>
      </c>
      <c r="PM299" s="64">
        <f t="shared" si="2609"/>
        <v>0</v>
      </c>
      <c r="PN299" s="64">
        <f t="shared" si="2609"/>
        <v>0</v>
      </c>
      <c r="PO299" s="64">
        <f t="shared" si="2609"/>
        <v>0</v>
      </c>
      <c r="PP299" s="64">
        <f t="shared" si="2609"/>
        <v>0</v>
      </c>
      <c r="PQ299" s="64">
        <f t="shared" si="2609"/>
        <v>0</v>
      </c>
      <c r="PR299" s="64">
        <f t="shared" si="2609"/>
        <v>0</v>
      </c>
      <c r="PS299" s="64">
        <f t="shared" si="2609"/>
        <v>0</v>
      </c>
      <c r="PT299" s="64">
        <f t="shared" si="2609"/>
        <v>0</v>
      </c>
      <c r="PU299" s="64">
        <f t="shared" si="2609"/>
        <v>0</v>
      </c>
      <c r="PV299" s="64">
        <f t="shared" si="2609"/>
        <v>0</v>
      </c>
      <c r="PW299" s="65">
        <f t="shared" si="2609"/>
        <v>0</v>
      </c>
      <c r="PX299" s="64">
        <f t="shared" si="2609"/>
        <v>0</v>
      </c>
      <c r="PY299" s="64">
        <f t="shared" si="2609"/>
        <v>0</v>
      </c>
      <c r="PZ299" s="64">
        <f t="shared" si="2609"/>
        <v>0</v>
      </c>
      <c r="QA299" s="111">
        <f t="shared" si="2609"/>
        <v>0</v>
      </c>
      <c r="QB299" s="65">
        <f t="shared" si="2609"/>
        <v>0</v>
      </c>
      <c r="QC299" s="64">
        <f t="shared" si="2609"/>
        <v>0</v>
      </c>
      <c r="QD299" s="64">
        <f t="shared" si="2609"/>
        <v>0</v>
      </c>
      <c r="QE299" s="64">
        <f t="shared" si="2609"/>
        <v>0</v>
      </c>
      <c r="QF299" s="64">
        <f t="shared" si="2609"/>
        <v>0</v>
      </c>
      <c r="QG299" s="64">
        <f t="shared" si="2609"/>
        <v>0</v>
      </c>
      <c r="QH299" s="64">
        <f t="shared" si="2609"/>
        <v>0</v>
      </c>
      <c r="QI299" s="64">
        <f t="shared" si="2609"/>
        <v>0</v>
      </c>
      <c r="QJ299" s="64">
        <f t="shared" si="2609"/>
        <v>0</v>
      </c>
      <c r="QK299" s="64">
        <f t="shared" si="2609"/>
        <v>0</v>
      </c>
      <c r="QL299" s="64">
        <f t="shared" si="2609"/>
        <v>0</v>
      </c>
      <c r="QM299" s="65">
        <f t="shared" si="2609"/>
        <v>0</v>
      </c>
      <c r="QN299" s="64">
        <f t="shared" si="2609"/>
        <v>0</v>
      </c>
      <c r="QO299" s="64">
        <f t="shared" si="2609"/>
        <v>0</v>
      </c>
      <c r="QP299" s="64">
        <f t="shared" si="2609"/>
        <v>0</v>
      </c>
      <c r="QQ299" s="111">
        <f t="shared" si="2609"/>
        <v>0</v>
      </c>
      <c r="QR299" s="65">
        <f t="shared" si="2609"/>
        <v>0</v>
      </c>
      <c r="QS299" s="64">
        <f t="shared" si="2609"/>
        <v>0</v>
      </c>
      <c r="QT299" s="64">
        <f t="shared" si="2609"/>
        <v>0</v>
      </c>
      <c r="QU299" s="64">
        <f t="shared" si="2609"/>
        <v>0</v>
      </c>
      <c r="QV299" s="64">
        <f t="shared" si="2609"/>
        <v>0</v>
      </c>
      <c r="QW299" s="64">
        <f t="shared" si="2609"/>
        <v>0</v>
      </c>
      <c r="QX299" s="64">
        <f t="shared" si="2609"/>
        <v>0</v>
      </c>
      <c r="QY299" s="64">
        <f t="shared" si="2609"/>
        <v>0</v>
      </c>
      <c r="QZ299" s="64">
        <f t="shared" si="2609"/>
        <v>0</v>
      </c>
      <c r="RA299" s="64">
        <f t="shared" si="2609"/>
        <v>0</v>
      </c>
      <c r="RB299" s="64">
        <f t="shared" si="2609"/>
        <v>0</v>
      </c>
      <c r="RC299" s="65">
        <f t="shared" si="2609"/>
        <v>0</v>
      </c>
      <c r="RD299" s="64">
        <f t="shared" si="2609"/>
        <v>0</v>
      </c>
      <c r="RE299" s="64">
        <f t="shared" si="2609"/>
        <v>0</v>
      </c>
      <c r="RF299" s="64">
        <f t="shared" si="2609"/>
        <v>0</v>
      </c>
      <c r="RG299" s="64">
        <f t="shared" si="2609"/>
        <v>0</v>
      </c>
      <c r="RH299" s="64">
        <f t="shared" si="2609"/>
        <v>0</v>
      </c>
      <c r="RI299" s="64">
        <f t="shared" si="2609"/>
        <v>0</v>
      </c>
      <c r="RJ299" s="64">
        <f t="shared" si="2609"/>
        <v>0</v>
      </c>
      <c r="RK299" s="64">
        <f t="shared" si="2609"/>
        <v>0</v>
      </c>
      <c r="RL299" s="64">
        <f t="shared" si="2609"/>
        <v>0</v>
      </c>
      <c r="RM299" s="64">
        <f t="shared" si="2609"/>
        <v>0</v>
      </c>
      <c r="RN299" s="64">
        <f t="shared" si="2609"/>
        <v>0</v>
      </c>
      <c r="RO299" s="64">
        <f t="shared" si="2609"/>
        <v>0</v>
      </c>
      <c r="RP299" s="64">
        <f t="shared" si="2609"/>
        <v>0</v>
      </c>
      <c r="RQ299" s="111">
        <f t="shared" si="2609"/>
        <v>0</v>
      </c>
      <c r="RR299" s="153">
        <f t="shared" si="2609"/>
        <v>0</v>
      </c>
      <c r="RS299" s="65">
        <f t="shared" si="2609"/>
        <v>0</v>
      </c>
      <c r="RT299" s="64">
        <f t="shared" si="2609"/>
        <v>0</v>
      </c>
      <c r="RU299" s="64">
        <f t="shared" si="2609"/>
        <v>0</v>
      </c>
      <c r="RV299" s="64">
        <f t="shared" si="2609"/>
        <v>0</v>
      </c>
      <c r="RW299" s="64">
        <f t="shared" si="2609"/>
        <v>0</v>
      </c>
      <c r="RX299" s="64">
        <f t="shared" si="2609"/>
        <v>0</v>
      </c>
      <c r="RY299" s="64">
        <f t="shared" si="2609"/>
        <v>0</v>
      </c>
      <c r="RZ299" s="64">
        <f t="shared" si="2609"/>
        <v>0</v>
      </c>
      <c r="SA299" s="64">
        <f t="shared" si="2609"/>
        <v>0</v>
      </c>
      <c r="SB299" s="64">
        <f t="shared" si="2609"/>
        <v>0</v>
      </c>
      <c r="SC299" s="64">
        <f t="shared" si="2609"/>
        <v>0</v>
      </c>
      <c r="SD299" s="65">
        <f t="shared" si="2609"/>
        <v>0</v>
      </c>
      <c r="SE299" s="64">
        <f t="shared" si="2609"/>
        <v>0</v>
      </c>
      <c r="SF299" s="64">
        <f t="shared" si="2609"/>
        <v>0</v>
      </c>
      <c r="SG299" s="64">
        <f t="shared" si="2609"/>
        <v>0</v>
      </c>
      <c r="SH299" s="111">
        <f t="shared" si="2609"/>
        <v>0</v>
      </c>
      <c r="SI299" s="65">
        <f t="shared" si="2609"/>
        <v>0</v>
      </c>
      <c r="SJ299" s="64">
        <f t="shared" si="2609"/>
        <v>0</v>
      </c>
      <c r="SK299" s="64">
        <f t="shared" si="2609"/>
        <v>0</v>
      </c>
      <c r="SL299" s="64">
        <f t="shared" si="2609"/>
        <v>0</v>
      </c>
      <c r="SM299" s="64">
        <f t="shared" si="2609"/>
        <v>0</v>
      </c>
      <c r="SN299" s="64">
        <f t="shared" si="2609"/>
        <v>0</v>
      </c>
      <c r="SO299" s="64">
        <f t="shared" si="2609"/>
        <v>0</v>
      </c>
      <c r="SP299" s="64">
        <f t="shared" si="2609"/>
        <v>0</v>
      </c>
      <c r="SQ299" s="64">
        <f t="shared" si="2609"/>
        <v>0</v>
      </c>
      <c r="SR299" s="64">
        <f t="shared" si="2609"/>
        <v>0</v>
      </c>
      <c r="SS299" s="64">
        <f t="shared" ref="SS299:VD299" si="2610">SS300</f>
        <v>0</v>
      </c>
      <c r="ST299" s="65">
        <f t="shared" si="2610"/>
        <v>0</v>
      </c>
      <c r="SU299" s="64">
        <f t="shared" si="2610"/>
        <v>0</v>
      </c>
      <c r="SV299" s="64">
        <f t="shared" si="2610"/>
        <v>0</v>
      </c>
      <c r="SW299" s="64">
        <f t="shared" si="2610"/>
        <v>0</v>
      </c>
      <c r="SX299" s="111">
        <f t="shared" si="2610"/>
        <v>0</v>
      </c>
      <c r="SY299" s="65">
        <f t="shared" si="2610"/>
        <v>0</v>
      </c>
      <c r="SZ299" s="64">
        <f t="shared" si="2610"/>
        <v>0</v>
      </c>
      <c r="TA299" s="64">
        <f t="shared" si="2610"/>
        <v>0</v>
      </c>
      <c r="TB299" s="64">
        <f t="shared" si="2610"/>
        <v>0</v>
      </c>
      <c r="TC299" s="64">
        <f t="shared" si="2610"/>
        <v>0</v>
      </c>
      <c r="TD299" s="64">
        <f t="shared" si="2610"/>
        <v>0</v>
      </c>
      <c r="TE299" s="64">
        <f t="shared" si="2610"/>
        <v>0</v>
      </c>
      <c r="TF299" s="64">
        <f t="shared" si="2610"/>
        <v>0</v>
      </c>
      <c r="TG299" s="64">
        <f t="shared" si="2610"/>
        <v>0</v>
      </c>
      <c r="TH299" s="64">
        <f t="shared" si="2610"/>
        <v>0</v>
      </c>
      <c r="TI299" s="64">
        <f t="shared" si="2610"/>
        <v>0</v>
      </c>
      <c r="TJ299" s="65">
        <f t="shared" si="2610"/>
        <v>0</v>
      </c>
      <c r="TK299" s="64">
        <f t="shared" si="2610"/>
        <v>0</v>
      </c>
      <c r="TL299" s="64">
        <f t="shared" si="2610"/>
        <v>0</v>
      </c>
      <c r="TM299" s="64">
        <f t="shared" si="2610"/>
        <v>0</v>
      </c>
      <c r="TN299" s="111">
        <f t="shared" si="2610"/>
        <v>0</v>
      </c>
      <c r="TO299" s="65">
        <f t="shared" si="2610"/>
        <v>0</v>
      </c>
      <c r="TP299" s="64">
        <f t="shared" si="2610"/>
        <v>0</v>
      </c>
      <c r="TQ299" s="64">
        <f t="shared" si="2610"/>
        <v>0</v>
      </c>
      <c r="TR299" s="64">
        <f t="shared" si="2610"/>
        <v>0</v>
      </c>
      <c r="TS299" s="64">
        <f t="shared" si="2610"/>
        <v>0</v>
      </c>
      <c r="TT299" s="64">
        <f t="shared" si="2610"/>
        <v>0</v>
      </c>
      <c r="TU299" s="64">
        <f t="shared" si="2610"/>
        <v>0</v>
      </c>
      <c r="TV299" s="64">
        <f t="shared" si="2610"/>
        <v>0</v>
      </c>
      <c r="TW299" s="64">
        <f t="shared" si="2610"/>
        <v>0</v>
      </c>
      <c r="TX299" s="64">
        <f t="shared" si="2610"/>
        <v>0</v>
      </c>
      <c r="TY299" s="64">
        <f t="shared" si="2610"/>
        <v>0</v>
      </c>
      <c r="TZ299" s="65">
        <f t="shared" si="2610"/>
        <v>0</v>
      </c>
      <c r="UA299" s="64">
        <f t="shared" si="2610"/>
        <v>0</v>
      </c>
      <c r="UB299" s="64">
        <f t="shared" si="2610"/>
        <v>0</v>
      </c>
      <c r="UC299" s="64">
        <f t="shared" si="2610"/>
        <v>0</v>
      </c>
      <c r="UD299" s="111">
        <f t="shared" si="2610"/>
        <v>0</v>
      </c>
      <c r="UE299" s="65">
        <f t="shared" si="2610"/>
        <v>0</v>
      </c>
      <c r="UF299" s="64">
        <f t="shared" si="2610"/>
        <v>0</v>
      </c>
      <c r="UG299" s="64">
        <f t="shared" si="2610"/>
        <v>0</v>
      </c>
      <c r="UH299" s="64">
        <f t="shared" si="2610"/>
        <v>0</v>
      </c>
      <c r="UI299" s="64">
        <f t="shared" si="2610"/>
        <v>0</v>
      </c>
      <c r="UJ299" s="64">
        <f t="shared" si="2610"/>
        <v>0</v>
      </c>
      <c r="UK299" s="64">
        <f t="shared" si="2610"/>
        <v>0</v>
      </c>
      <c r="UL299" s="64">
        <f t="shared" si="2610"/>
        <v>0</v>
      </c>
      <c r="UM299" s="64">
        <f t="shared" si="2610"/>
        <v>0</v>
      </c>
      <c r="UN299" s="64">
        <f t="shared" si="2610"/>
        <v>0</v>
      </c>
      <c r="UO299" s="64">
        <f t="shared" si="2610"/>
        <v>0</v>
      </c>
      <c r="UP299" s="65">
        <f t="shared" si="2610"/>
        <v>0</v>
      </c>
      <c r="UQ299" s="64">
        <f t="shared" si="2610"/>
        <v>0</v>
      </c>
      <c r="UR299" s="64">
        <f t="shared" si="2610"/>
        <v>0</v>
      </c>
      <c r="US299" s="64">
        <f t="shared" si="2610"/>
        <v>0</v>
      </c>
      <c r="UT299" s="64">
        <f t="shared" si="2610"/>
        <v>0</v>
      </c>
      <c r="UU299" s="64">
        <f t="shared" si="2610"/>
        <v>0</v>
      </c>
      <c r="UV299" s="64">
        <f t="shared" si="2610"/>
        <v>0</v>
      </c>
      <c r="UW299" s="64">
        <f t="shared" si="2610"/>
        <v>0</v>
      </c>
      <c r="UX299" s="64">
        <f t="shared" si="2610"/>
        <v>0</v>
      </c>
      <c r="UY299" s="64">
        <f t="shared" si="2610"/>
        <v>0</v>
      </c>
      <c r="UZ299" s="64">
        <f t="shared" si="2610"/>
        <v>0</v>
      </c>
      <c r="VA299" s="64">
        <f t="shared" si="2610"/>
        <v>0</v>
      </c>
      <c r="VB299" s="64">
        <f t="shared" si="2610"/>
        <v>0</v>
      </c>
      <c r="VC299" s="64">
        <f t="shared" si="2610"/>
        <v>0</v>
      </c>
      <c r="VD299" s="111">
        <f t="shared" si="2610"/>
        <v>0</v>
      </c>
      <c r="VE299" s="9" t="str">
        <f t="shared" si="2267"/>
        <v>-</v>
      </c>
    </row>
    <row r="300" spans="1:577" ht="20.149999999999999" customHeight="1">
      <c r="A300" s="18"/>
      <c r="B300" s="18"/>
      <c r="C300" s="22">
        <v>63041</v>
      </c>
      <c r="D300" s="23" t="s">
        <v>272</v>
      </c>
      <c r="E300" s="191">
        <f>SUM(F300:I300)</f>
        <v>0</v>
      </c>
      <c r="F300" s="192"/>
      <c r="G300" s="192"/>
      <c r="H300" s="193"/>
      <c r="I300" s="227"/>
      <c r="J300" s="239">
        <f>SUM(K300:Y300)</f>
        <v>0</v>
      </c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9"/>
      <c r="V300" s="58"/>
      <c r="W300" s="58"/>
      <c r="X300" s="58"/>
      <c r="Y300" s="108"/>
      <c r="Z300" s="167">
        <f>SUM(AA300:AO300)</f>
        <v>0</v>
      </c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/>
      <c r="AL300" s="58"/>
      <c r="AM300" s="58"/>
      <c r="AN300" s="58"/>
      <c r="AO300" s="108"/>
      <c r="AP300" s="167">
        <f>SUM(AQ300:BE300)</f>
        <v>0</v>
      </c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9"/>
      <c r="BB300" s="58"/>
      <c r="BC300" s="58"/>
      <c r="BD300" s="58"/>
      <c r="BE300" s="108"/>
      <c r="BF300" s="167">
        <f>SUM(BG300:BU300)</f>
        <v>0</v>
      </c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9"/>
      <c r="BR300" s="58"/>
      <c r="BS300" s="58"/>
      <c r="BT300" s="58"/>
      <c r="BU300" s="108"/>
      <c r="BV300" s="167">
        <f>SUM(BW300:CU300)</f>
        <v>0</v>
      </c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9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108"/>
      <c r="CV300" s="171"/>
      <c r="CW300" s="167">
        <f>SUM(CX300:DL300)</f>
        <v>0</v>
      </c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9"/>
      <c r="DI300" s="58"/>
      <c r="DJ300" s="58"/>
      <c r="DK300" s="58"/>
      <c r="DL300" s="108"/>
      <c r="DM300" s="167">
        <f>SUM(DN300:EB300)</f>
        <v>0</v>
      </c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9"/>
      <c r="DY300" s="58"/>
      <c r="DZ300" s="58"/>
      <c r="EA300" s="58"/>
      <c r="EB300" s="108"/>
      <c r="EC300" s="167">
        <f>SUM(ED300:ER300)</f>
        <v>0</v>
      </c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9"/>
      <c r="EO300" s="58"/>
      <c r="EP300" s="58"/>
      <c r="EQ300" s="58"/>
      <c r="ER300" s="108"/>
      <c r="ES300" s="167">
        <f>SUM(ET300:FH300)</f>
        <v>0</v>
      </c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9"/>
      <c r="FE300" s="58"/>
      <c r="FF300" s="58"/>
      <c r="FG300" s="58"/>
      <c r="FH300" s="108"/>
      <c r="FI300" s="167">
        <f>SUM(FJ300:FX300)</f>
        <v>0</v>
      </c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9"/>
      <c r="FU300" s="58"/>
      <c r="FV300" s="58"/>
      <c r="FW300" s="58"/>
      <c r="FX300" s="108"/>
      <c r="FY300" s="167">
        <f>SUM(FZ300:GN300)</f>
        <v>0</v>
      </c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9"/>
      <c r="GK300" s="58"/>
      <c r="GL300" s="58"/>
      <c r="GM300" s="58"/>
      <c r="GN300" s="108"/>
      <c r="GO300" s="167">
        <f>SUM(GP300:HN300)</f>
        <v>0</v>
      </c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9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108"/>
      <c r="HO300" s="170"/>
      <c r="HP300" s="171"/>
      <c r="HQ300" s="167">
        <f>SUM(HR300:IF300)</f>
        <v>0</v>
      </c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9"/>
      <c r="IC300" s="58"/>
      <c r="ID300" s="58"/>
      <c r="IE300" s="58"/>
      <c r="IF300" s="108"/>
      <c r="IG300" s="167">
        <f>SUM(IH300:IV300)</f>
        <v>0</v>
      </c>
      <c r="IH300" s="58"/>
      <c r="II300" s="58"/>
      <c r="IJ300" s="58"/>
      <c r="IK300" s="58"/>
      <c r="IL300" s="58"/>
      <c r="IM300" s="58"/>
      <c r="IN300" s="58"/>
      <c r="IO300" s="58"/>
      <c r="IP300" s="58"/>
      <c r="IQ300" s="58"/>
      <c r="IR300" s="59"/>
      <c r="IS300" s="58"/>
      <c r="IT300" s="58"/>
      <c r="IU300" s="58"/>
      <c r="IV300" s="108"/>
      <c r="IW300" s="167">
        <f>SUM(IX300:JL300)</f>
        <v>0</v>
      </c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9"/>
      <c r="JI300" s="58"/>
      <c r="JJ300" s="58"/>
      <c r="JK300" s="58"/>
      <c r="JL300" s="108"/>
      <c r="JM300" s="167">
        <f>SUM(JN300:KB300)</f>
        <v>0</v>
      </c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9"/>
      <c r="JY300" s="58"/>
      <c r="JZ300" s="58"/>
      <c r="KA300" s="58"/>
      <c r="KB300" s="108"/>
      <c r="KC300" s="167">
        <f>SUM(KD300:LB300)</f>
        <v>0</v>
      </c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9"/>
      <c r="KO300" s="58"/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/>
      <c r="LA300" s="58"/>
      <c r="LB300" s="108"/>
      <c r="LC300" s="171"/>
      <c r="LD300" s="167">
        <f>SUM(LE300:LS300)</f>
        <v>0</v>
      </c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9"/>
      <c r="LP300" s="58"/>
      <c r="LQ300" s="58"/>
      <c r="LR300" s="58"/>
      <c r="LS300" s="108"/>
      <c r="LT300" s="167">
        <f>SUM(LU300:MI300)</f>
        <v>0</v>
      </c>
      <c r="LU300" s="58"/>
      <c r="LV300" s="58"/>
      <c r="LW300" s="58"/>
      <c r="LX300" s="58"/>
      <c r="LY300" s="58"/>
      <c r="LZ300" s="58"/>
      <c r="MA300" s="58"/>
      <c r="MB300" s="58"/>
      <c r="MC300" s="58"/>
      <c r="MD300" s="58"/>
      <c r="ME300" s="59"/>
      <c r="MF300" s="58"/>
      <c r="MG300" s="58"/>
      <c r="MH300" s="58"/>
      <c r="MI300" s="108"/>
      <c r="MJ300" s="167">
        <f>SUM(MK300:MY300)</f>
        <v>0</v>
      </c>
      <c r="MK300" s="58"/>
      <c r="ML300" s="58"/>
      <c r="MM300" s="58"/>
      <c r="MN300" s="58"/>
      <c r="MO300" s="58"/>
      <c r="MP300" s="58"/>
      <c r="MQ300" s="58"/>
      <c r="MR300" s="58"/>
      <c r="MS300" s="58"/>
      <c r="MT300" s="58"/>
      <c r="MU300" s="59"/>
      <c r="MV300" s="58"/>
      <c r="MW300" s="58"/>
      <c r="MX300" s="58"/>
      <c r="MY300" s="108"/>
      <c r="MZ300" s="167">
        <f>SUM(NA300:NO300)</f>
        <v>0</v>
      </c>
      <c r="NA300" s="58"/>
      <c r="NB300" s="58"/>
      <c r="NC300" s="58"/>
      <c r="ND300" s="58"/>
      <c r="NE300" s="58"/>
      <c r="NF300" s="58"/>
      <c r="NG300" s="58"/>
      <c r="NH300" s="58"/>
      <c r="NI300" s="58"/>
      <c r="NJ300" s="58"/>
      <c r="NK300" s="59"/>
      <c r="NL300" s="58"/>
      <c r="NM300" s="58"/>
      <c r="NN300" s="58"/>
      <c r="NO300" s="108"/>
      <c r="NP300" s="167">
        <f>SUM(NQ300:OE300)</f>
        <v>0</v>
      </c>
      <c r="NQ300" s="58"/>
      <c r="NR300" s="58"/>
      <c r="NS300" s="58"/>
      <c r="NT300" s="58"/>
      <c r="NU300" s="58"/>
      <c r="NV300" s="58"/>
      <c r="NW300" s="58"/>
      <c r="NX300" s="58"/>
      <c r="NY300" s="58"/>
      <c r="NZ300" s="58"/>
      <c r="OA300" s="59"/>
      <c r="OB300" s="58"/>
      <c r="OC300" s="58"/>
      <c r="OD300" s="58"/>
      <c r="OE300" s="108"/>
      <c r="OF300" s="167">
        <f>SUM(OG300:OU300)</f>
        <v>0</v>
      </c>
      <c r="OG300" s="58"/>
      <c r="OH300" s="58"/>
      <c r="OI300" s="58"/>
      <c r="OJ300" s="58"/>
      <c r="OK300" s="58"/>
      <c r="OL300" s="58"/>
      <c r="OM300" s="58"/>
      <c r="ON300" s="58"/>
      <c r="OO300" s="58"/>
      <c r="OP300" s="58"/>
      <c r="OQ300" s="59"/>
      <c r="OR300" s="58"/>
      <c r="OS300" s="58"/>
      <c r="OT300" s="58"/>
      <c r="OU300" s="108"/>
      <c r="OV300" s="167">
        <f>SUM(OW300:PK300)</f>
        <v>0</v>
      </c>
      <c r="OW300" s="58"/>
      <c r="OX300" s="58"/>
      <c r="OY300" s="58"/>
      <c r="OZ300" s="58"/>
      <c r="PA300" s="58"/>
      <c r="PB300" s="58"/>
      <c r="PC300" s="58"/>
      <c r="PD300" s="58"/>
      <c r="PE300" s="58"/>
      <c r="PF300" s="58"/>
      <c r="PG300" s="59"/>
      <c r="PH300" s="58"/>
      <c r="PI300" s="58"/>
      <c r="PJ300" s="58"/>
      <c r="PK300" s="108"/>
      <c r="PL300" s="167">
        <f>SUM(PM300:QA300)</f>
        <v>0</v>
      </c>
      <c r="PM300" s="58"/>
      <c r="PN300" s="58"/>
      <c r="PO300" s="58"/>
      <c r="PP300" s="58"/>
      <c r="PQ300" s="58"/>
      <c r="PR300" s="58"/>
      <c r="PS300" s="58"/>
      <c r="PT300" s="58"/>
      <c r="PU300" s="58"/>
      <c r="PV300" s="58"/>
      <c r="PW300" s="59"/>
      <c r="PX300" s="58"/>
      <c r="PY300" s="58"/>
      <c r="PZ300" s="58"/>
      <c r="QA300" s="108"/>
      <c r="QB300" s="167">
        <f>SUM(QC300:QQ300)</f>
        <v>0</v>
      </c>
      <c r="QC300" s="58"/>
      <c r="QD300" s="58"/>
      <c r="QE300" s="58"/>
      <c r="QF300" s="58"/>
      <c r="QG300" s="58"/>
      <c r="QH300" s="58"/>
      <c r="QI300" s="58"/>
      <c r="QJ300" s="58"/>
      <c r="QK300" s="58"/>
      <c r="QL300" s="58"/>
      <c r="QM300" s="59"/>
      <c r="QN300" s="58"/>
      <c r="QO300" s="58"/>
      <c r="QP300" s="58"/>
      <c r="QQ300" s="108"/>
      <c r="QR300" s="167">
        <f>SUM(QS300:RQ300)</f>
        <v>0</v>
      </c>
      <c r="QS300" s="58"/>
      <c r="QT300" s="58"/>
      <c r="QU300" s="58"/>
      <c r="QV300" s="58"/>
      <c r="QW300" s="58"/>
      <c r="QX300" s="58"/>
      <c r="QY300" s="58"/>
      <c r="QZ300" s="58"/>
      <c r="RA300" s="58"/>
      <c r="RB300" s="58"/>
      <c r="RC300" s="59"/>
      <c r="RD300" s="58"/>
      <c r="RE300" s="58"/>
      <c r="RF300" s="58"/>
      <c r="RG300" s="58"/>
      <c r="RH300" s="58"/>
      <c r="RI300" s="58"/>
      <c r="RJ300" s="58"/>
      <c r="RK300" s="58"/>
      <c r="RL300" s="58"/>
      <c r="RM300" s="58"/>
      <c r="RN300" s="58"/>
      <c r="RO300" s="58"/>
      <c r="RP300" s="58"/>
      <c r="RQ300" s="108"/>
      <c r="RR300" s="171"/>
      <c r="RS300" s="167">
        <f>SUM(RT300:SH300)</f>
        <v>0</v>
      </c>
      <c r="RT300" s="58"/>
      <c r="RU300" s="58"/>
      <c r="RV300" s="58"/>
      <c r="RW300" s="58"/>
      <c r="RX300" s="58"/>
      <c r="RY300" s="58"/>
      <c r="RZ300" s="58"/>
      <c r="SA300" s="58"/>
      <c r="SB300" s="58"/>
      <c r="SC300" s="58"/>
      <c r="SD300" s="59"/>
      <c r="SE300" s="58"/>
      <c r="SF300" s="58"/>
      <c r="SG300" s="58"/>
      <c r="SH300" s="108"/>
      <c r="SI300" s="167">
        <f>SUM(SJ300:SX300)</f>
        <v>0</v>
      </c>
      <c r="SJ300" s="58"/>
      <c r="SK300" s="58"/>
      <c r="SL300" s="58"/>
      <c r="SM300" s="58"/>
      <c r="SN300" s="58"/>
      <c r="SO300" s="58"/>
      <c r="SP300" s="58"/>
      <c r="SQ300" s="58"/>
      <c r="SR300" s="58"/>
      <c r="SS300" s="58"/>
      <c r="ST300" s="59"/>
      <c r="SU300" s="58"/>
      <c r="SV300" s="58"/>
      <c r="SW300" s="58"/>
      <c r="SX300" s="108"/>
      <c r="SY300" s="167">
        <f>SUM(SZ300:TN300)</f>
        <v>0</v>
      </c>
      <c r="SZ300" s="58"/>
      <c r="TA300" s="58"/>
      <c r="TB300" s="58"/>
      <c r="TC300" s="58"/>
      <c r="TD300" s="58"/>
      <c r="TE300" s="58"/>
      <c r="TF300" s="58"/>
      <c r="TG300" s="58"/>
      <c r="TH300" s="58"/>
      <c r="TI300" s="58"/>
      <c r="TJ300" s="59"/>
      <c r="TK300" s="58"/>
      <c r="TL300" s="58"/>
      <c r="TM300" s="58"/>
      <c r="TN300" s="108"/>
      <c r="TO300" s="167">
        <f>SUM(TP300:UD300)</f>
        <v>0</v>
      </c>
      <c r="TP300" s="58"/>
      <c r="TQ300" s="58"/>
      <c r="TR300" s="58"/>
      <c r="TS300" s="58"/>
      <c r="TT300" s="58"/>
      <c r="TU300" s="58"/>
      <c r="TV300" s="58"/>
      <c r="TW300" s="58"/>
      <c r="TX300" s="58"/>
      <c r="TY300" s="58"/>
      <c r="TZ300" s="59"/>
      <c r="UA300" s="58"/>
      <c r="UB300" s="58"/>
      <c r="UC300" s="58"/>
      <c r="UD300" s="108"/>
      <c r="UE300" s="167">
        <f>SUM(UF300:VD300)</f>
        <v>0</v>
      </c>
      <c r="UF300" s="58"/>
      <c r="UG300" s="58"/>
      <c r="UH300" s="58"/>
      <c r="UI300" s="58"/>
      <c r="UJ300" s="58"/>
      <c r="UK300" s="58"/>
      <c r="UL300" s="58"/>
      <c r="UM300" s="58"/>
      <c r="UN300" s="58"/>
      <c r="UO300" s="58"/>
      <c r="UP300" s="59"/>
      <c r="UQ300" s="58"/>
      <c r="UR300" s="58"/>
      <c r="US300" s="58"/>
      <c r="UT300" s="58"/>
      <c r="UU300" s="58"/>
      <c r="UV300" s="58"/>
      <c r="UW300" s="58"/>
      <c r="UX300" s="58"/>
      <c r="UY300" s="58"/>
      <c r="UZ300" s="58"/>
      <c r="VA300" s="58"/>
      <c r="VB300" s="58"/>
      <c r="VC300" s="58"/>
      <c r="VD300" s="108"/>
      <c r="VE300" s="9" t="str">
        <f t="shared" si="2267"/>
        <v>-</v>
      </c>
    </row>
    <row r="301" spans="1:577" ht="20.149999999999999" customHeight="1">
      <c r="A301" s="18"/>
      <c r="B301" s="18">
        <v>6305</v>
      </c>
      <c r="C301" s="18"/>
      <c r="D301" s="31" t="s">
        <v>273</v>
      </c>
      <c r="E301" s="200">
        <f t="shared" ref="E301:BP301" si="2611">SUM(E302:E304)</f>
        <v>0</v>
      </c>
      <c r="F301" s="201">
        <f t="shared" si="2611"/>
        <v>0</v>
      </c>
      <c r="G301" s="201">
        <f t="shared" si="2611"/>
        <v>0</v>
      </c>
      <c r="H301" s="202">
        <f t="shared" si="2611"/>
        <v>0</v>
      </c>
      <c r="I301" s="230">
        <f t="shared" si="2611"/>
        <v>0</v>
      </c>
      <c r="J301" s="201">
        <f t="shared" si="2611"/>
        <v>0</v>
      </c>
      <c r="K301" s="65">
        <f t="shared" si="2611"/>
        <v>0</v>
      </c>
      <c r="L301" s="64">
        <f t="shared" si="2611"/>
        <v>0</v>
      </c>
      <c r="M301" s="64">
        <f t="shared" si="2611"/>
        <v>0</v>
      </c>
      <c r="N301" s="64">
        <f t="shared" si="2611"/>
        <v>0</v>
      </c>
      <c r="O301" s="64">
        <f t="shared" si="2611"/>
        <v>0</v>
      </c>
      <c r="P301" s="64">
        <f t="shared" si="2611"/>
        <v>0</v>
      </c>
      <c r="Q301" s="64">
        <f t="shared" si="2611"/>
        <v>0</v>
      </c>
      <c r="R301" s="64">
        <f t="shared" si="2611"/>
        <v>0</v>
      </c>
      <c r="S301" s="64">
        <f t="shared" si="2611"/>
        <v>0</v>
      </c>
      <c r="T301" s="64">
        <f t="shared" si="2611"/>
        <v>0</v>
      </c>
      <c r="U301" s="65">
        <f t="shared" si="2611"/>
        <v>0</v>
      </c>
      <c r="V301" s="64">
        <f t="shared" si="2611"/>
        <v>0</v>
      </c>
      <c r="W301" s="64">
        <f t="shared" si="2611"/>
        <v>0</v>
      </c>
      <c r="X301" s="64">
        <f t="shared" si="2611"/>
        <v>0</v>
      </c>
      <c r="Y301" s="111">
        <f t="shared" si="2611"/>
        <v>0</v>
      </c>
      <c r="Z301" s="65">
        <f t="shared" si="2611"/>
        <v>0</v>
      </c>
      <c r="AA301" s="64">
        <f t="shared" si="2611"/>
        <v>0</v>
      </c>
      <c r="AB301" s="64">
        <f t="shared" si="2611"/>
        <v>0</v>
      </c>
      <c r="AC301" s="64">
        <f t="shared" si="2611"/>
        <v>0</v>
      </c>
      <c r="AD301" s="64">
        <f t="shared" si="2611"/>
        <v>0</v>
      </c>
      <c r="AE301" s="64">
        <f t="shared" si="2611"/>
        <v>0</v>
      </c>
      <c r="AF301" s="64">
        <f t="shared" si="2611"/>
        <v>0</v>
      </c>
      <c r="AG301" s="64">
        <f t="shared" si="2611"/>
        <v>0</v>
      </c>
      <c r="AH301" s="64">
        <f t="shared" si="2611"/>
        <v>0</v>
      </c>
      <c r="AI301" s="64">
        <f t="shared" si="2611"/>
        <v>0</v>
      </c>
      <c r="AJ301" s="64">
        <f t="shared" si="2611"/>
        <v>0</v>
      </c>
      <c r="AK301" s="65">
        <f t="shared" si="2611"/>
        <v>0</v>
      </c>
      <c r="AL301" s="64">
        <f t="shared" si="2611"/>
        <v>0</v>
      </c>
      <c r="AM301" s="64">
        <f t="shared" si="2611"/>
        <v>0</v>
      </c>
      <c r="AN301" s="64">
        <f t="shared" si="2611"/>
        <v>0</v>
      </c>
      <c r="AO301" s="111">
        <f t="shared" si="2611"/>
        <v>0</v>
      </c>
      <c r="AP301" s="65">
        <f t="shared" si="2611"/>
        <v>0</v>
      </c>
      <c r="AQ301" s="64">
        <f t="shared" si="2611"/>
        <v>0</v>
      </c>
      <c r="AR301" s="64">
        <f t="shared" si="2611"/>
        <v>0</v>
      </c>
      <c r="AS301" s="64">
        <f t="shared" si="2611"/>
        <v>0</v>
      </c>
      <c r="AT301" s="64">
        <f t="shared" si="2611"/>
        <v>0</v>
      </c>
      <c r="AU301" s="64">
        <f t="shared" si="2611"/>
        <v>0</v>
      </c>
      <c r="AV301" s="64">
        <f t="shared" si="2611"/>
        <v>0</v>
      </c>
      <c r="AW301" s="64">
        <f t="shared" si="2611"/>
        <v>0</v>
      </c>
      <c r="AX301" s="64">
        <f t="shared" si="2611"/>
        <v>0</v>
      </c>
      <c r="AY301" s="64">
        <f t="shared" si="2611"/>
        <v>0</v>
      </c>
      <c r="AZ301" s="64">
        <f t="shared" si="2611"/>
        <v>0</v>
      </c>
      <c r="BA301" s="65">
        <f t="shared" si="2611"/>
        <v>0</v>
      </c>
      <c r="BB301" s="64">
        <f t="shared" si="2611"/>
        <v>0</v>
      </c>
      <c r="BC301" s="64">
        <f t="shared" si="2611"/>
        <v>0</v>
      </c>
      <c r="BD301" s="64">
        <f t="shared" si="2611"/>
        <v>0</v>
      </c>
      <c r="BE301" s="111">
        <f t="shared" si="2611"/>
        <v>0</v>
      </c>
      <c r="BF301" s="65">
        <f t="shared" si="2611"/>
        <v>0</v>
      </c>
      <c r="BG301" s="64">
        <f t="shared" si="2611"/>
        <v>0</v>
      </c>
      <c r="BH301" s="64">
        <f t="shared" si="2611"/>
        <v>0</v>
      </c>
      <c r="BI301" s="64">
        <f t="shared" si="2611"/>
        <v>0</v>
      </c>
      <c r="BJ301" s="64">
        <f t="shared" si="2611"/>
        <v>0</v>
      </c>
      <c r="BK301" s="64">
        <f t="shared" si="2611"/>
        <v>0</v>
      </c>
      <c r="BL301" s="64">
        <f t="shared" si="2611"/>
        <v>0</v>
      </c>
      <c r="BM301" s="64">
        <f t="shared" si="2611"/>
        <v>0</v>
      </c>
      <c r="BN301" s="64">
        <f t="shared" si="2611"/>
        <v>0</v>
      </c>
      <c r="BO301" s="64">
        <f t="shared" si="2611"/>
        <v>0</v>
      </c>
      <c r="BP301" s="64">
        <f t="shared" si="2611"/>
        <v>0</v>
      </c>
      <c r="BQ301" s="65">
        <f t="shared" ref="BQ301:EM301" si="2612">SUM(BQ302:BQ304)</f>
        <v>0</v>
      </c>
      <c r="BR301" s="64">
        <f t="shared" si="2612"/>
        <v>0</v>
      </c>
      <c r="BS301" s="64">
        <f t="shared" si="2612"/>
        <v>0</v>
      </c>
      <c r="BT301" s="64">
        <f t="shared" si="2612"/>
        <v>0</v>
      </c>
      <c r="BU301" s="111">
        <f t="shared" si="2612"/>
        <v>0</v>
      </c>
      <c r="BV301" s="65">
        <f t="shared" si="2612"/>
        <v>0</v>
      </c>
      <c r="BW301" s="64">
        <f t="shared" si="2612"/>
        <v>0</v>
      </c>
      <c r="BX301" s="64">
        <f t="shared" si="2612"/>
        <v>0</v>
      </c>
      <c r="BY301" s="64">
        <f t="shared" si="2612"/>
        <v>0</v>
      </c>
      <c r="BZ301" s="64">
        <f t="shared" si="2612"/>
        <v>0</v>
      </c>
      <c r="CA301" s="64">
        <f t="shared" si="2612"/>
        <v>0</v>
      </c>
      <c r="CB301" s="64">
        <f t="shared" si="2612"/>
        <v>0</v>
      </c>
      <c r="CC301" s="64">
        <f t="shared" si="2612"/>
        <v>0</v>
      </c>
      <c r="CD301" s="64">
        <f t="shared" si="2612"/>
        <v>0</v>
      </c>
      <c r="CE301" s="64">
        <f t="shared" si="2612"/>
        <v>0</v>
      </c>
      <c r="CF301" s="64">
        <f t="shared" si="2612"/>
        <v>0</v>
      </c>
      <c r="CG301" s="65">
        <f t="shared" si="2612"/>
        <v>0</v>
      </c>
      <c r="CH301" s="64">
        <f t="shared" si="2612"/>
        <v>0</v>
      </c>
      <c r="CI301" s="64">
        <f t="shared" si="2612"/>
        <v>0</v>
      </c>
      <c r="CJ301" s="64">
        <f t="shared" si="2612"/>
        <v>0</v>
      </c>
      <c r="CK301" s="64">
        <f t="shared" si="2612"/>
        <v>0</v>
      </c>
      <c r="CL301" s="64">
        <f t="shared" si="2612"/>
        <v>0</v>
      </c>
      <c r="CM301" s="64">
        <f t="shared" si="2612"/>
        <v>0</v>
      </c>
      <c r="CN301" s="64">
        <f t="shared" si="2612"/>
        <v>0</v>
      </c>
      <c r="CO301" s="64">
        <f t="shared" si="2612"/>
        <v>0</v>
      </c>
      <c r="CP301" s="64">
        <f t="shared" si="2612"/>
        <v>0</v>
      </c>
      <c r="CQ301" s="64">
        <f t="shared" si="2612"/>
        <v>0</v>
      </c>
      <c r="CR301" s="64">
        <f t="shared" si="2612"/>
        <v>0</v>
      </c>
      <c r="CS301" s="64">
        <f t="shared" si="2612"/>
        <v>0</v>
      </c>
      <c r="CT301" s="64">
        <f t="shared" si="2612"/>
        <v>0</v>
      </c>
      <c r="CU301" s="111">
        <f t="shared" si="2612"/>
        <v>0</v>
      </c>
      <c r="CV301" s="153">
        <f t="shared" si="2612"/>
        <v>0</v>
      </c>
      <c r="CW301" s="65">
        <f t="shared" si="2612"/>
        <v>0</v>
      </c>
      <c r="CX301" s="64">
        <f t="shared" si="2612"/>
        <v>0</v>
      </c>
      <c r="CY301" s="64">
        <f t="shared" si="2612"/>
        <v>0</v>
      </c>
      <c r="CZ301" s="64">
        <f t="shared" si="2612"/>
        <v>0</v>
      </c>
      <c r="DA301" s="64">
        <f t="shared" si="2612"/>
        <v>0</v>
      </c>
      <c r="DB301" s="64">
        <f t="shared" si="2612"/>
        <v>0</v>
      </c>
      <c r="DC301" s="64">
        <f t="shared" si="2612"/>
        <v>0</v>
      </c>
      <c r="DD301" s="64">
        <f t="shared" si="2612"/>
        <v>0</v>
      </c>
      <c r="DE301" s="64">
        <f t="shared" si="2612"/>
        <v>0</v>
      </c>
      <c r="DF301" s="64">
        <f t="shared" si="2612"/>
        <v>0</v>
      </c>
      <c r="DG301" s="64">
        <f t="shared" si="2612"/>
        <v>0</v>
      </c>
      <c r="DH301" s="65">
        <f t="shared" si="2612"/>
        <v>0</v>
      </c>
      <c r="DI301" s="64">
        <f t="shared" si="2612"/>
        <v>0</v>
      </c>
      <c r="DJ301" s="64">
        <f t="shared" si="2612"/>
        <v>0</v>
      </c>
      <c r="DK301" s="64">
        <f t="shared" si="2612"/>
        <v>0</v>
      </c>
      <c r="DL301" s="111">
        <f t="shared" si="2612"/>
        <v>0</v>
      </c>
      <c r="DM301" s="65">
        <f t="shared" si="2612"/>
        <v>0</v>
      </c>
      <c r="DN301" s="64">
        <f t="shared" si="2612"/>
        <v>0</v>
      </c>
      <c r="DO301" s="64">
        <f t="shared" si="2612"/>
        <v>0</v>
      </c>
      <c r="DP301" s="64">
        <f t="shared" si="2612"/>
        <v>0</v>
      </c>
      <c r="DQ301" s="64">
        <f t="shared" si="2612"/>
        <v>0</v>
      </c>
      <c r="DR301" s="64">
        <f t="shared" si="2612"/>
        <v>0</v>
      </c>
      <c r="DS301" s="64">
        <f t="shared" si="2612"/>
        <v>0</v>
      </c>
      <c r="DT301" s="64">
        <f t="shared" si="2612"/>
        <v>0</v>
      </c>
      <c r="DU301" s="64">
        <f t="shared" si="2612"/>
        <v>0</v>
      </c>
      <c r="DV301" s="64">
        <f t="shared" si="2612"/>
        <v>0</v>
      </c>
      <c r="DW301" s="64">
        <f t="shared" si="2612"/>
        <v>0</v>
      </c>
      <c r="DX301" s="65">
        <f t="shared" si="2612"/>
        <v>0</v>
      </c>
      <c r="DY301" s="64">
        <f t="shared" si="2612"/>
        <v>0</v>
      </c>
      <c r="DZ301" s="64">
        <f t="shared" si="2612"/>
        <v>0</v>
      </c>
      <c r="EA301" s="64">
        <f t="shared" si="2612"/>
        <v>0</v>
      </c>
      <c r="EB301" s="111">
        <f t="shared" si="2612"/>
        <v>0</v>
      </c>
      <c r="EC301" s="65">
        <f t="shared" si="2612"/>
        <v>0</v>
      </c>
      <c r="ED301" s="64">
        <f t="shared" si="2612"/>
        <v>0</v>
      </c>
      <c r="EE301" s="64">
        <f t="shared" si="2612"/>
        <v>0</v>
      </c>
      <c r="EF301" s="64">
        <f t="shared" si="2612"/>
        <v>0</v>
      </c>
      <c r="EG301" s="64">
        <f t="shared" si="2612"/>
        <v>0</v>
      </c>
      <c r="EH301" s="64">
        <f t="shared" si="2612"/>
        <v>0</v>
      </c>
      <c r="EI301" s="64">
        <f t="shared" si="2612"/>
        <v>0</v>
      </c>
      <c r="EJ301" s="64">
        <f t="shared" si="2612"/>
        <v>0</v>
      </c>
      <c r="EK301" s="64">
        <f t="shared" si="2612"/>
        <v>0</v>
      </c>
      <c r="EL301" s="64">
        <f t="shared" si="2612"/>
        <v>0</v>
      </c>
      <c r="EM301" s="64">
        <f t="shared" si="2612"/>
        <v>0</v>
      </c>
      <c r="EN301" s="65">
        <f t="shared" ref="EN301:GY301" si="2613">SUM(EN302:EN304)</f>
        <v>0</v>
      </c>
      <c r="EO301" s="64">
        <f t="shared" si="2613"/>
        <v>0</v>
      </c>
      <c r="EP301" s="64">
        <f t="shared" si="2613"/>
        <v>0</v>
      </c>
      <c r="EQ301" s="64">
        <f t="shared" si="2613"/>
        <v>0</v>
      </c>
      <c r="ER301" s="111">
        <f t="shared" si="2613"/>
        <v>0</v>
      </c>
      <c r="ES301" s="65">
        <f t="shared" si="2613"/>
        <v>0</v>
      </c>
      <c r="ET301" s="64">
        <f t="shared" si="2613"/>
        <v>0</v>
      </c>
      <c r="EU301" s="64">
        <f t="shared" si="2613"/>
        <v>0</v>
      </c>
      <c r="EV301" s="64">
        <f t="shared" si="2613"/>
        <v>0</v>
      </c>
      <c r="EW301" s="64">
        <f t="shared" si="2613"/>
        <v>0</v>
      </c>
      <c r="EX301" s="64">
        <f t="shared" si="2613"/>
        <v>0</v>
      </c>
      <c r="EY301" s="64">
        <f t="shared" si="2613"/>
        <v>0</v>
      </c>
      <c r="EZ301" s="64">
        <f t="shared" si="2613"/>
        <v>0</v>
      </c>
      <c r="FA301" s="64">
        <f t="shared" si="2613"/>
        <v>0</v>
      </c>
      <c r="FB301" s="64">
        <f t="shared" si="2613"/>
        <v>0</v>
      </c>
      <c r="FC301" s="64">
        <f t="shared" si="2613"/>
        <v>0</v>
      </c>
      <c r="FD301" s="65">
        <f t="shared" si="2613"/>
        <v>0</v>
      </c>
      <c r="FE301" s="64">
        <f t="shared" si="2613"/>
        <v>0</v>
      </c>
      <c r="FF301" s="64">
        <f t="shared" si="2613"/>
        <v>0</v>
      </c>
      <c r="FG301" s="64">
        <f t="shared" si="2613"/>
        <v>0</v>
      </c>
      <c r="FH301" s="111">
        <f t="shared" si="2613"/>
        <v>0</v>
      </c>
      <c r="FI301" s="65">
        <f t="shared" si="2613"/>
        <v>0</v>
      </c>
      <c r="FJ301" s="64">
        <f t="shared" si="2613"/>
        <v>0</v>
      </c>
      <c r="FK301" s="64">
        <f t="shared" si="2613"/>
        <v>0</v>
      </c>
      <c r="FL301" s="64">
        <f t="shared" si="2613"/>
        <v>0</v>
      </c>
      <c r="FM301" s="64">
        <f t="shared" si="2613"/>
        <v>0</v>
      </c>
      <c r="FN301" s="64">
        <f t="shared" si="2613"/>
        <v>0</v>
      </c>
      <c r="FO301" s="64">
        <f t="shared" si="2613"/>
        <v>0</v>
      </c>
      <c r="FP301" s="64">
        <f t="shared" si="2613"/>
        <v>0</v>
      </c>
      <c r="FQ301" s="64">
        <f t="shared" si="2613"/>
        <v>0</v>
      </c>
      <c r="FR301" s="64">
        <f t="shared" si="2613"/>
        <v>0</v>
      </c>
      <c r="FS301" s="64">
        <f t="shared" si="2613"/>
        <v>0</v>
      </c>
      <c r="FT301" s="65">
        <f t="shared" si="2613"/>
        <v>0</v>
      </c>
      <c r="FU301" s="64">
        <f t="shared" si="2613"/>
        <v>0</v>
      </c>
      <c r="FV301" s="64">
        <f t="shared" si="2613"/>
        <v>0</v>
      </c>
      <c r="FW301" s="64">
        <f t="shared" si="2613"/>
        <v>0</v>
      </c>
      <c r="FX301" s="111">
        <f t="shared" si="2613"/>
        <v>0</v>
      </c>
      <c r="FY301" s="65">
        <f t="shared" si="2613"/>
        <v>0</v>
      </c>
      <c r="FZ301" s="64">
        <f t="shared" si="2613"/>
        <v>0</v>
      </c>
      <c r="GA301" s="64">
        <f t="shared" si="2613"/>
        <v>0</v>
      </c>
      <c r="GB301" s="64">
        <f t="shared" si="2613"/>
        <v>0</v>
      </c>
      <c r="GC301" s="64">
        <f t="shared" si="2613"/>
        <v>0</v>
      </c>
      <c r="GD301" s="64">
        <f t="shared" si="2613"/>
        <v>0</v>
      </c>
      <c r="GE301" s="64">
        <f t="shared" si="2613"/>
        <v>0</v>
      </c>
      <c r="GF301" s="64">
        <f t="shared" si="2613"/>
        <v>0</v>
      </c>
      <c r="GG301" s="64">
        <f t="shared" si="2613"/>
        <v>0</v>
      </c>
      <c r="GH301" s="64">
        <f t="shared" si="2613"/>
        <v>0</v>
      </c>
      <c r="GI301" s="64">
        <f t="shared" si="2613"/>
        <v>0</v>
      </c>
      <c r="GJ301" s="65">
        <f t="shared" si="2613"/>
        <v>0</v>
      </c>
      <c r="GK301" s="64">
        <f t="shared" si="2613"/>
        <v>0</v>
      </c>
      <c r="GL301" s="64">
        <f t="shared" si="2613"/>
        <v>0</v>
      </c>
      <c r="GM301" s="64">
        <f t="shared" si="2613"/>
        <v>0</v>
      </c>
      <c r="GN301" s="111">
        <f t="shared" si="2613"/>
        <v>0</v>
      </c>
      <c r="GO301" s="65">
        <f t="shared" si="2613"/>
        <v>0</v>
      </c>
      <c r="GP301" s="64">
        <f t="shared" si="2613"/>
        <v>0</v>
      </c>
      <c r="GQ301" s="64">
        <f t="shared" si="2613"/>
        <v>0</v>
      </c>
      <c r="GR301" s="64">
        <f t="shared" si="2613"/>
        <v>0</v>
      </c>
      <c r="GS301" s="64">
        <f t="shared" si="2613"/>
        <v>0</v>
      </c>
      <c r="GT301" s="64">
        <f t="shared" si="2613"/>
        <v>0</v>
      </c>
      <c r="GU301" s="64">
        <f t="shared" si="2613"/>
        <v>0</v>
      </c>
      <c r="GV301" s="64">
        <f t="shared" si="2613"/>
        <v>0</v>
      </c>
      <c r="GW301" s="64">
        <f t="shared" si="2613"/>
        <v>0</v>
      </c>
      <c r="GX301" s="64">
        <f t="shared" si="2613"/>
        <v>0</v>
      </c>
      <c r="GY301" s="64">
        <f t="shared" si="2613"/>
        <v>0</v>
      </c>
      <c r="GZ301" s="65">
        <f t="shared" ref="GZ301:JW301" si="2614">SUM(GZ302:GZ304)</f>
        <v>0</v>
      </c>
      <c r="HA301" s="64">
        <f t="shared" si="2614"/>
        <v>0</v>
      </c>
      <c r="HB301" s="64">
        <f t="shared" si="2614"/>
        <v>0</v>
      </c>
      <c r="HC301" s="64">
        <f t="shared" si="2614"/>
        <v>0</v>
      </c>
      <c r="HD301" s="64">
        <f t="shared" si="2614"/>
        <v>0</v>
      </c>
      <c r="HE301" s="64">
        <f t="shared" si="2614"/>
        <v>0</v>
      </c>
      <c r="HF301" s="64">
        <f t="shared" si="2614"/>
        <v>0</v>
      </c>
      <c r="HG301" s="64">
        <f t="shared" si="2614"/>
        <v>0</v>
      </c>
      <c r="HH301" s="64">
        <f t="shared" si="2614"/>
        <v>0</v>
      </c>
      <c r="HI301" s="64">
        <f t="shared" si="2614"/>
        <v>0</v>
      </c>
      <c r="HJ301" s="64">
        <f t="shared" si="2614"/>
        <v>0</v>
      </c>
      <c r="HK301" s="64">
        <f t="shared" si="2614"/>
        <v>0</v>
      </c>
      <c r="HL301" s="64">
        <f t="shared" si="2614"/>
        <v>0</v>
      </c>
      <c r="HM301" s="64">
        <f t="shared" si="2614"/>
        <v>0</v>
      </c>
      <c r="HN301" s="111">
        <f t="shared" si="2614"/>
        <v>0</v>
      </c>
      <c r="HO301" s="137">
        <f t="shared" si="2614"/>
        <v>0</v>
      </c>
      <c r="HP301" s="153">
        <f t="shared" si="2614"/>
        <v>0</v>
      </c>
      <c r="HQ301" s="65">
        <f t="shared" si="2614"/>
        <v>0</v>
      </c>
      <c r="HR301" s="64">
        <f t="shared" si="2614"/>
        <v>0</v>
      </c>
      <c r="HS301" s="64">
        <f t="shared" si="2614"/>
        <v>0</v>
      </c>
      <c r="HT301" s="64">
        <f t="shared" si="2614"/>
        <v>0</v>
      </c>
      <c r="HU301" s="64">
        <f t="shared" si="2614"/>
        <v>0</v>
      </c>
      <c r="HV301" s="64">
        <f t="shared" si="2614"/>
        <v>0</v>
      </c>
      <c r="HW301" s="64">
        <f t="shared" si="2614"/>
        <v>0</v>
      </c>
      <c r="HX301" s="64">
        <f t="shared" si="2614"/>
        <v>0</v>
      </c>
      <c r="HY301" s="64">
        <f t="shared" si="2614"/>
        <v>0</v>
      </c>
      <c r="HZ301" s="64">
        <f t="shared" si="2614"/>
        <v>0</v>
      </c>
      <c r="IA301" s="64">
        <f t="shared" si="2614"/>
        <v>0</v>
      </c>
      <c r="IB301" s="65">
        <f t="shared" si="2614"/>
        <v>0</v>
      </c>
      <c r="IC301" s="64">
        <f t="shared" si="2614"/>
        <v>0</v>
      </c>
      <c r="ID301" s="64">
        <f t="shared" si="2614"/>
        <v>0</v>
      </c>
      <c r="IE301" s="64">
        <f t="shared" si="2614"/>
        <v>0</v>
      </c>
      <c r="IF301" s="111">
        <f t="shared" si="2614"/>
        <v>0</v>
      </c>
      <c r="IG301" s="65">
        <f t="shared" si="2614"/>
        <v>0</v>
      </c>
      <c r="IH301" s="64">
        <f t="shared" si="2614"/>
        <v>0</v>
      </c>
      <c r="II301" s="64">
        <f t="shared" si="2614"/>
        <v>0</v>
      </c>
      <c r="IJ301" s="64">
        <f t="shared" si="2614"/>
        <v>0</v>
      </c>
      <c r="IK301" s="64">
        <f t="shared" si="2614"/>
        <v>0</v>
      </c>
      <c r="IL301" s="64">
        <f t="shared" si="2614"/>
        <v>0</v>
      </c>
      <c r="IM301" s="64">
        <f t="shared" si="2614"/>
        <v>0</v>
      </c>
      <c r="IN301" s="64">
        <f t="shared" si="2614"/>
        <v>0</v>
      </c>
      <c r="IO301" s="64">
        <f t="shared" si="2614"/>
        <v>0</v>
      </c>
      <c r="IP301" s="64">
        <f t="shared" si="2614"/>
        <v>0</v>
      </c>
      <c r="IQ301" s="64">
        <f t="shared" si="2614"/>
        <v>0</v>
      </c>
      <c r="IR301" s="65">
        <f t="shared" si="2614"/>
        <v>0</v>
      </c>
      <c r="IS301" s="64">
        <f t="shared" si="2614"/>
        <v>0</v>
      </c>
      <c r="IT301" s="64">
        <f t="shared" si="2614"/>
        <v>0</v>
      </c>
      <c r="IU301" s="64">
        <f t="shared" si="2614"/>
        <v>0</v>
      </c>
      <c r="IV301" s="111">
        <f t="shared" si="2614"/>
        <v>0</v>
      </c>
      <c r="IW301" s="65">
        <f t="shared" si="2614"/>
        <v>0</v>
      </c>
      <c r="IX301" s="64">
        <f t="shared" si="2614"/>
        <v>0</v>
      </c>
      <c r="IY301" s="64">
        <f t="shared" si="2614"/>
        <v>0</v>
      </c>
      <c r="IZ301" s="64">
        <f t="shared" si="2614"/>
        <v>0</v>
      </c>
      <c r="JA301" s="64">
        <f t="shared" si="2614"/>
        <v>0</v>
      </c>
      <c r="JB301" s="64">
        <f t="shared" si="2614"/>
        <v>0</v>
      </c>
      <c r="JC301" s="64">
        <f t="shared" si="2614"/>
        <v>0</v>
      </c>
      <c r="JD301" s="64">
        <f t="shared" si="2614"/>
        <v>0</v>
      </c>
      <c r="JE301" s="64">
        <f t="shared" si="2614"/>
        <v>0</v>
      </c>
      <c r="JF301" s="64">
        <f t="shared" si="2614"/>
        <v>0</v>
      </c>
      <c r="JG301" s="64">
        <f t="shared" si="2614"/>
        <v>0</v>
      </c>
      <c r="JH301" s="65">
        <f t="shared" si="2614"/>
        <v>0</v>
      </c>
      <c r="JI301" s="64">
        <f t="shared" si="2614"/>
        <v>0</v>
      </c>
      <c r="JJ301" s="64">
        <f t="shared" si="2614"/>
        <v>0</v>
      </c>
      <c r="JK301" s="64">
        <f t="shared" si="2614"/>
        <v>0</v>
      </c>
      <c r="JL301" s="111">
        <f t="shared" si="2614"/>
        <v>0</v>
      </c>
      <c r="JM301" s="65">
        <f t="shared" si="2614"/>
        <v>0</v>
      </c>
      <c r="JN301" s="64">
        <f t="shared" si="2614"/>
        <v>0</v>
      </c>
      <c r="JO301" s="64">
        <f t="shared" si="2614"/>
        <v>0</v>
      </c>
      <c r="JP301" s="64">
        <f t="shared" si="2614"/>
        <v>0</v>
      </c>
      <c r="JQ301" s="64">
        <f t="shared" si="2614"/>
        <v>0</v>
      </c>
      <c r="JR301" s="64">
        <f t="shared" si="2614"/>
        <v>0</v>
      </c>
      <c r="JS301" s="64">
        <f t="shared" si="2614"/>
        <v>0</v>
      </c>
      <c r="JT301" s="64">
        <f t="shared" si="2614"/>
        <v>0</v>
      </c>
      <c r="JU301" s="64">
        <f t="shared" si="2614"/>
        <v>0</v>
      </c>
      <c r="JV301" s="64">
        <f t="shared" si="2614"/>
        <v>0</v>
      </c>
      <c r="JW301" s="64">
        <f t="shared" si="2614"/>
        <v>0</v>
      </c>
      <c r="JX301" s="65">
        <f t="shared" ref="JX301:MT301" si="2615">SUM(JX302:JX304)</f>
        <v>0</v>
      </c>
      <c r="JY301" s="64">
        <f t="shared" si="2615"/>
        <v>0</v>
      </c>
      <c r="JZ301" s="64">
        <f t="shared" si="2615"/>
        <v>0</v>
      </c>
      <c r="KA301" s="64">
        <f t="shared" si="2615"/>
        <v>0</v>
      </c>
      <c r="KB301" s="111">
        <f t="shared" si="2615"/>
        <v>0</v>
      </c>
      <c r="KC301" s="65">
        <f t="shared" si="2615"/>
        <v>0</v>
      </c>
      <c r="KD301" s="64">
        <f t="shared" si="2615"/>
        <v>0</v>
      </c>
      <c r="KE301" s="64">
        <f t="shared" si="2615"/>
        <v>0</v>
      </c>
      <c r="KF301" s="64">
        <f t="shared" si="2615"/>
        <v>0</v>
      </c>
      <c r="KG301" s="64">
        <f t="shared" si="2615"/>
        <v>0</v>
      </c>
      <c r="KH301" s="64">
        <f t="shared" si="2615"/>
        <v>0</v>
      </c>
      <c r="KI301" s="64">
        <f t="shared" si="2615"/>
        <v>0</v>
      </c>
      <c r="KJ301" s="64">
        <f t="shared" si="2615"/>
        <v>0</v>
      </c>
      <c r="KK301" s="64">
        <f t="shared" si="2615"/>
        <v>0</v>
      </c>
      <c r="KL301" s="64">
        <f t="shared" si="2615"/>
        <v>0</v>
      </c>
      <c r="KM301" s="64">
        <f t="shared" si="2615"/>
        <v>0</v>
      </c>
      <c r="KN301" s="65">
        <f t="shared" si="2615"/>
        <v>0</v>
      </c>
      <c r="KO301" s="64">
        <f t="shared" si="2615"/>
        <v>0</v>
      </c>
      <c r="KP301" s="64">
        <f t="shared" si="2615"/>
        <v>0</v>
      </c>
      <c r="KQ301" s="64">
        <f t="shared" si="2615"/>
        <v>0</v>
      </c>
      <c r="KR301" s="64">
        <f t="shared" si="2615"/>
        <v>0</v>
      </c>
      <c r="KS301" s="64">
        <f t="shared" si="2615"/>
        <v>0</v>
      </c>
      <c r="KT301" s="64">
        <f t="shared" si="2615"/>
        <v>0</v>
      </c>
      <c r="KU301" s="64">
        <f t="shared" si="2615"/>
        <v>0</v>
      </c>
      <c r="KV301" s="64">
        <f t="shared" si="2615"/>
        <v>0</v>
      </c>
      <c r="KW301" s="64">
        <f t="shared" si="2615"/>
        <v>0</v>
      </c>
      <c r="KX301" s="64">
        <f t="shared" si="2615"/>
        <v>0</v>
      </c>
      <c r="KY301" s="64">
        <f t="shared" si="2615"/>
        <v>0</v>
      </c>
      <c r="KZ301" s="64">
        <f t="shared" si="2615"/>
        <v>0</v>
      </c>
      <c r="LA301" s="64">
        <f t="shared" si="2615"/>
        <v>0</v>
      </c>
      <c r="LB301" s="111">
        <f t="shared" si="2615"/>
        <v>0</v>
      </c>
      <c r="LC301" s="153">
        <f t="shared" si="2615"/>
        <v>0</v>
      </c>
      <c r="LD301" s="65">
        <f t="shared" si="2615"/>
        <v>0</v>
      </c>
      <c r="LE301" s="64">
        <f t="shared" si="2615"/>
        <v>0</v>
      </c>
      <c r="LF301" s="64">
        <f t="shared" si="2615"/>
        <v>0</v>
      </c>
      <c r="LG301" s="64">
        <f t="shared" si="2615"/>
        <v>0</v>
      </c>
      <c r="LH301" s="64">
        <f t="shared" si="2615"/>
        <v>0</v>
      </c>
      <c r="LI301" s="64">
        <f t="shared" si="2615"/>
        <v>0</v>
      </c>
      <c r="LJ301" s="64">
        <f t="shared" si="2615"/>
        <v>0</v>
      </c>
      <c r="LK301" s="64">
        <f t="shared" si="2615"/>
        <v>0</v>
      </c>
      <c r="LL301" s="64">
        <f t="shared" si="2615"/>
        <v>0</v>
      </c>
      <c r="LM301" s="64">
        <f t="shared" si="2615"/>
        <v>0</v>
      </c>
      <c r="LN301" s="64">
        <f t="shared" si="2615"/>
        <v>0</v>
      </c>
      <c r="LO301" s="65">
        <f t="shared" si="2615"/>
        <v>0</v>
      </c>
      <c r="LP301" s="64">
        <f t="shared" si="2615"/>
        <v>0</v>
      </c>
      <c r="LQ301" s="64">
        <f t="shared" si="2615"/>
        <v>0</v>
      </c>
      <c r="LR301" s="64">
        <f t="shared" si="2615"/>
        <v>0</v>
      </c>
      <c r="LS301" s="111">
        <f t="shared" si="2615"/>
        <v>0</v>
      </c>
      <c r="LT301" s="65">
        <f t="shared" si="2615"/>
        <v>0</v>
      </c>
      <c r="LU301" s="64">
        <f t="shared" si="2615"/>
        <v>0</v>
      </c>
      <c r="LV301" s="64">
        <f t="shared" si="2615"/>
        <v>0</v>
      </c>
      <c r="LW301" s="64">
        <f t="shared" si="2615"/>
        <v>0</v>
      </c>
      <c r="LX301" s="64">
        <f t="shared" si="2615"/>
        <v>0</v>
      </c>
      <c r="LY301" s="64">
        <f t="shared" si="2615"/>
        <v>0</v>
      </c>
      <c r="LZ301" s="64">
        <f t="shared" si="2615"/>
        <v>0</v>
      </c>
      <c r="MA301" s="64">
        <f t="shared" si="2615"/>
        <v>0</v>
      </c>
      <c r="MB301" s="64">
        <f t="shared" si="2615"/>
        <v>0</v>
      </c>
      <c r="MC301" s="64">
        <f t="shared" si="2615"/>
        <v>0</v>
      </c>
      <c r="MD301" s="64">
        <f t="shared" si="2615"/>
        <v>0</v>
      </c>
      <c r="ME301" s="65">
        <f t="shared" si="2615"/>
        <v>0</v>
      </c>
      <c r="MF301" s="64">
        <f t="shared" si="2615"/>
        <v>0</v>
      </c>
      <c r="MG301" s="64">
        <f t="shared" si="2615"/>
        <v>0</v>
      </c>
      <c r="MH301" s="64">
        <f t="shared" si="2615"/>
        <v>0</v>
      </c>
      <c r="MI301" s="111">
        <f t="shared" si="2615"/>
        <v>0</v>
      </c>
      <c r="MJ301" s="65">
        <f t="shared" si="2615"/>
        <v>0</v>
      </c>
      <c r="MK301" s="64">
        <f t="shared" si="2615"/>
        <v>0</v>
      </c>
      <c r="ML301" s="64">
        <f t="shared" si="2615"/>
        <v>0</v>
      </c>
      <c r="MM301" s="64">
        <f t="shared" si="2615"/>
        <v>0</v>
      </c>
      <c r="MN301" s="64">
        <f t="shared" si="2615"/>
        <v>0</v>
      </c>
      <c r="MO301" s="64">
        <f t="shared" si="2615"/>
        <v>0</v>
      </c>
      <c r="MP301" s="64">
        <f t="shared" si="2615"/>
        <v>0</v>
      </c>
      <c r="MQ301" s="64">
        <f t="shared" si="2615"/>
        <v>0</v>
      </c>
      <c r="MR301" s="64">
        <f t="shared" si="2615"/>
        <v>0</v>
      </c>
      <c r="MS301" s="64">
        <f t="shared" si="2615"/>
        <v>0</v>
      </c>
      <c r="MT301" s="64">
        <f t="shared" si="2615"/>
        <v>0</v>
      </c>
      <c r="MU301" s="65">
        <f t="shared" ref="MU301:PF301" si="2616">SUM(MU302:MU304)</f>
        <v>0</v>
      </c>
      <c r="MV301" s="64">
        <f t="shared" si="2616"/>
        <v>0</v>
      </c>
      <c r="MW301" s="64">
        <f t="shared" si="2616"/>
        <v>0</v>
      </c>
      <c r="MX301" s="64">
        <f t="shared" si="2616"/>
        <v>0</v>
      </c>
      <c r="MY301" s="111">
        <f t="shared" si="2616"/>
        <v>0</v>
      </c>
      <c r="MZ301" s="65">
        <f t="shared" si="2616"/>
        <v>0</v>
      </c>
      <c r="NA301" s="64">
        <f t="shared" si="2616"/>
        <v>0</v>
      </c>
      <c r="NB301" s="64">
        <f t="shared" si="2616"/>
        <v>0</v>
      </c>
      <c r="NC301" s="64">
        <f t="shared" si="2616"/>
        <v>0</v>
      </c>
      <c r="ND301" s="64">
        <f t="shared" si="2616"/>
        <v>0</v>
      </c>
      <c r="NE301" s="64">
        <f t="shared" si="2616"/>
        <v>0</v>
      </c>
      <c r="NF301" s="64">
        <f t="shared" si="2616"/>
        <v>0</v>
      </c>
      <c r="NG301" s="64">
        <f t="shared" si="2616"/>
        <v>0</v>
      </c>
      <c r="NH301" s="64">
        <f t="shared" si="2616"/>
        <v>0</v>
      </c>
      <c r="NI301" s="64">
        <f t="shared" si="2616"/>
        <v>0</v>
      </c>
      <c r="NJ301" s="64">
        <f t="shared" si="2616"/>
        <v>0</v>
      </c>
      <c r="NK301" s="65">
        <f t="shared" si="2616"/>
        <v>0</v>
      </c>
      <c r="NL301" s="64">
        <f t="shared" si="2616"/>
        <v>0</v>
      </c>
      <c r="NM301" s="64">
        <f t="shared" si="2616"/>
        <v>0</v>
      </c>
      <c r="NN301" s="64">
        <f t="shared" si="2616"/>
        <v>0</v>
      </c>
      <c r="NO301" s="111">
        <f t="shared" si="2616"/>
        <v>0</v>
      </c>
      <c r="NP301" s="65">
        <f t="shared" si="2616"/>
        <v>0</v>
      </c>
      <c r="NQ301" s="64">
        <f t="shared" si="2616"/>
        <v>0</v>
      </c>
      <c r="NR301" s="64">
        <f t="shared" si="2616"/>
        <v>0</v>
      </c>
      <c r="NS301" s="64">
        <f t="shared" si="2616"/>
        <v>0</v>
      </c>
      <c r="NT301" s="64">
        <f t="shared" si="2616"/>
        <v>0</v>
      </c>
      <c r="NU301" s="64">
        <f t="shared" si="2616"/>
        <v>0</v>
      </c>
      <c r="NV301" s="64">
        <f t="shared" si="2616"/>
        <v>0</v>
      </c>
      <c r="NW301" s="64">
        <f t="shared" si="2616"/>
        <v>0</v>
      </c>
      <c r="NX301" s="64">
        <f t="shared" si="2616"/>
        <v>0</v>
      </c>
      <c r="NY301" s="64">
        <f t="shared" si="2616"/>
        <v>0</v>
      </c>
      <c r="NZ301" s="64">
        <f t="shared" si="2616"/>
        <v>0</v>
      </c>
      <c r="OA301" s="65">
        <f t="shared" si="2616"/>
        <v>0</v>
      </c>
      <c r="OB301" s="64">
        <f t="shared" si="2616"/>
        <v>0</v>
      </c>
      <c r="OC301" s="64">
        <f t="shared" si="2616"/>
        <v>0</v>
      </c>
      <c r="OD301" s="64">
        <f t="shared" si="2616"/>
        <v>0</v>
      </c>
      <c r="OE301" s="111">
        <f t="shared" si="2616"/>
        <v>0</v>
      </c>
      <c r="OF301" s="65">
        <f t="shared" si="2616"/>
        <v>0</v>
      </c>
      <c r="OG301" s="64">
        <f t="shared" si="2616"/>
        <v>0</v>
      </c>
      <c r="OH301" s="64">
        <f t="shared" si="2616"/>
        <v>0</v>
      </c>
      <c r="OI301" s="64">
        <f t="shared" si="2616"/>
        <v>0</v>
      </c>
      <c r="OJ301" s="64">
        <f t="shared" si="2616"/>
        <v>0</v>
      </c>
      <c r="OK301" s="64">
        <f t="shared" si="2616"/>
        <v>0</v>
      </c>
      <c r="OL301" s="64">
        <f t="shared" si="2616"/>
        <v>0</v>
      </c>
      <c r="OM301" s="64">
        <f t="shared" si="2616"/>
        <v>0</v>
      </c>
      <c r="ON301" s="64">
        <f t="shared" si="2616"/>
        <v>0</v>
      </c>
      <c r="OO301" s="64">
        <f t="shared" si="2616"/>
        <v>0</v>
      </c>
      <c r="OP301" s="64">
        <f t="shared" si="2616"/>
        <v>0</v>
      </c>
      <c r="OQ301" s="65">
        <f t="shared" si="2616"/>
        <v>0</v>
      </c>
      <c r="OR301" s="64">
        <f t="shared" si="2616"/>
        <v>0</v>
      </c>
      <c r="OS301" s="64">
        <f t="shared" si="2616"/>
        <v>0</v>
      </c>
      <c r="OT301" s="64">
        <f t="shared" si="2616"/>
        <v>0</v>
      </c>
      <c r="OU301" s="111">
        <f t="shared" si="2616"/>
        <v>0</v>
      </c>
      <c r="OV301" s="65">
        <f t="shared" si="2616"/>
        <v>0</v>
      </c>
      <c r="OW301" s="64">
        <f t="shared" si="2616"/>
        <v>0</v>
      </c>
      <c r="OX301" s="64">
        <f t="shared" si="2616"/>
        <v>0</v>
      </c>
      <c r="OY301" s="64">
        <f t="shared" si="2616"/>
        <v>0</v>
      </c>
      <c r="OZ301" s="64">
        <f t="shared" si="2616"/>
        <v>0</v>
      </c>
      <c r="PA301" s="64">
        <f t="shared" si="2616"/>
        <v>0</v>
      </c>
      <c r="PB301" s="64">
        <f t="shared" si="2616"/>
        <v>0</v>
      </c>
      <c r="PC301" s="64">
        <f t="shared" si="2616"/>
        <v>0</v>
      </c>
      <c r="PD301" s="64">
        <f t="shared" si="2616"/>
        <v>0</v>
      </c>
      <c r="PE301" s="64">
        <f t="shared" si="2616"/>
        <v>0</v>
      </c>
      <c r="PF301" s="64">
        <f t="shared" si="2616"/>
        <v>0</v>
      </c>
      <c r="PG301" s="65">
        <f t="shared" ref="PG301:RR301" si="2617">SUM(PG302:PG304)</f>
        <v>0</v>
      </c>
      <c r="PH301" s="64">
        <f t="shared" si="2617"/>
        <v>0</v>
      </c>
      <c r="PI301" s="64">
        <f t="shared" si="2617"/>
        <v>0</v>
      </c>
      <c r="PJ301" s="64">
        <f t="shared" si="2617"/>
        <v>0</v>
      </c>
      <c r="PK301" s="111">
        <f t="shared" si="2617"/>
        <v>0</v>
      </c>
      <c r="PL301" s="65">
        <f t="shared" si="2617"/>
        <v>0</v>
      </c>
      <c r="PM301" s="64">
        <f t="shared" si="2617"/>
        <v>0</v>
      </c>
      <c r="PN301" s="64">
        <f t="shared" si="2617"/>
        <v>0</v>
      </c>
      <c r="PO301" s="64">
        <f t="shared" si="2617"/>
        <v>0</v>
      </c>
      <c r="PP301" s="64">
        <f t="shared" si="2617"/>
        <v>0</v>
      </c>
      <c r="PQ301" s="64">
        <f t="shared" si="2617"/>
        <v>0</v>
      </c>
      <c r="PR301" s="64">
        <f t="shared" si="2617"/>
        <v>0</v>
      </c>
      <c r="PS301" s="64">
        <f t="shared" si="2617"/>
        <v>0</v>
      </c>
      <c r="PT301" s="64">
        <f t="shared" si="2617"/>
        <v>0</v>
      </c>
      <c r="PU301" s="64">
        <f t="shared" si="2617"/>
        <v>0</v>
      </c>
      <c r="PV301" s="64">
        <f t="shared" si="2617"/>
        <v>0</v>
      </c>
      <c r="PW301" s="65">
        <f t="shared" si="2617"/>
        <v>0</v>
      </c>
      <c r="PX301" s="64">
        <f t="shared" si="2617"/>
        <v>0</v>
      </c>
      <c r="PY301" s="64">
        <f t="shared" si="2617"/>
        <v>0</v>
      </c>
      <c r="PZ301" s="64">
        <f t="shared" si="2617"/>
        <v>0</v>
      </c>
      <c r="QA301" s="111">
        <f t="shared" si="2617"/>
        <v>0</v>
      </c>
      <c r="QB301" s="65">
        <f t="shared" si="2617"/>
        <v>0</v>
      </c>
      <c r="QC301" s="64">
        <f t="shared" si="2617"/>
        <v>0</v>
      </c>
      <c r="QD301" s="64">
        <f t="shared" si="2617"/>
        <v>0</v>
      </c>
      <c r="QE301" s="64">
        <f t="shared" si="2617"/>
        <v>0</v>
      </c>
      <c r="QF301" s="64">
        <f t="shared" si="2617"/>
        <v>0</v>
      </c>
      <c r="QG301" s="64">
        <f t="shared" si="2617"/>
        <v>0</v>
      </c>
      <c r="QH301" s="64">
        <f t="shared" si="2617"/>
        <v>0</v>
      </c>
      <c r="QI301" s="64">
        <f t="shared" si="2617"/>
        <v>0</v>
      </c>
      <c r="QJ301" s="64">
        <f t="shared" si="2617"/>
        <v>0</v>
      </c>
      <c r="QK301" s="64">
        <f t="shared" si="2617"/>
        <v>0</v>
      </c>
      <c r="QL301" s="64">
        <f t="shared" si="2617"/>
        <v>0</v>
      </c>
      <c r="QM301" s="65">
        <f t="shared" si="2617"/>
        <v>0</v>
      </c>
      <c r="QN301" s="64">
        <f t="shared" si="2617"/>
        <v>0</v>
      </c>
      <c r="QO301" s="64">
        <f t="shared" si="2617"/>
        <v>0</v>
      </c>
      <c r="QP301" s="64">
        <f t="shared" si="2617"/>
        <v>0</v>
      </c>
      <c r="QQ301" s="111">
        <f t="shared" si="2617"/>
        <v>0</v>
      </c>
      <c r="QR301" s="65">
        <f t="shared" si="2617"/>
        <v>0</v>
      </c>
      <c r="QS301" s="64">
        <f t="shared" si="2617"/>
        <v>0</v>
      </c>
      <c r="QT301" s="64">
        <f t="shared" si="2617"/>
        <v>0</v>
      </c>
      <c r="QU301" s="64">
        <f t="shared" si="2617"/>
        <v>0</v>
      </c>
      <c r="QV301" s="64">
        <f t="shared" si="2617"/>
        <v>0</v>
      </c>
      <c r="QW301" s="64">
        <f t="shared" si="2617"/>
        <v>0</v>
      </c>
      <c r="QX301" s="64">
        <f t="shared" si="2617"/>
        <v>0</v>
      </c>
      <c r="QY301" s="64">
        <f t="shared" si="2617"/>
        <v>0</v>
      </c>
      <c r="QZ301" s="64">
        <f t="shared" si="2617"/>
        <v>0</v>
      </c>
      <c r="RA301" s="64">
        <f t="shared" si="2617"/>
        <v>0</v>
      </c>
      <c r="RB301" s="64">
        <f t="shared" si="2617"/>
        <v>0</v>
      </c>
      <c r="RC301" s="65">
        <f t="shared" si="2617"/>
        <v>0</v>
      </c>
      <c r="RD301" s="64">
        <f t="shared" si="2617"/>
        <v>0</v>
      </c>
      <c r="RE301" s="64">
        <f t="shared" si="2617"/>
        <v>0</v>
      </c>
      <c r="RF301" s="64">
        <f t="shared" si="2617"/>
        <v>0</v>
      </c>
      <c r="RG301" s="64">
        <f t="shared" si="2617"/>
        <v>0</v>
      </c>
      <c r="RH301" s="64">
        <f t="shared" si="2617"/>
        <v>0</v>
      </c>
      <c r="RI301" s="64">
        <f t="shared" si="2617"/>
        <v>0</v>
      </c>
      <c r="RJ301" s="64">
        <f t="shared" si="2617"/>
        <v>0</v>
      </c>
      <c r="RK301" s="64">
        <f t="shared" si="2617"/>
        <v>0</v>
      </c>
      <c r="RL301" s="64">
        <f t="shared" si="2617"/>
        <v>0</v>
      </c>
      <c r="RM301" s="64">
        <f t="shared" si="2617"/>
        <v>0</v>
      </c>
      <c r="RN301" s="64">
        <f t="shared" si="2617"/>
        <v>0</v>
      </c>
      <c r="RO301" s="64">
        <f t="shared" si="2617"/>
        <v>0</v>
      </c>
      <c r="RP301" s="64">
        <f t="shared" si="2617"/>
        <v>0</v>
      </c>
      <c r="RQ301" s="111">
        <f t="shared" si="2617"/>
        <v>0</v>
      </c>
      <c r="RR301" s="153">
        <f t="shared" si="2617"/>
        <v>0</v>
      </c>
      <c r="RS301" s="65">
        <f t="shared" ref="RS301:UD301" si="2618">SUM(RS302:RS304)</f>
        <v>0</v>
      </c>
      <c r="RT301" s="64">
        <f t="shared" si="2618"/>
        <v>0</v>
      </c>
      <c r="RU301" s="64">
        <f t="shared" si="2618"/>
        <v>0</v>
      </c>
      <c r="RV301" s="64">
        <f t="shared" si="2618"/>
        <v>0</v>
      </c>
      <c r="RW301" s="64">
        <f t="shared" si="2618"/>
        <v>0</v>
      </c>
      <c r="RX301" s="64">
        <f t="shared" si="2618"/>
        <v>0</v>
      </c>
      <c r="RY301" s="64">
        <f t="shared" si="2618"/>
        <v>0</v>
      </c>
      <c r="RZ301" s="64">
        <f t="shared" si="2618"/>
        <v>0</v>
      </c>
      <c r="SA301" s="64">
        <f t="shared" si="2618"/>
        <v>0</v>
      </c>
      <c r="SB301" s="64">
        <f t="shared" si="2618"/>
        <v>0</v>
      </c>
      <c r="SC301" s="64">
        <f t="shared" si="2618"/>
        <v>0</v>
      </c>
      <c r="SD301" s="65">
        <f t="shared" si="2618"/>
        <v>0</v>
      </c>
      <c r="SE301" s="64">
        <f t="shared" si="2618"/>
        <v>0</v>
      </c>
      <c r="SF301" s="64">
        <f t="shared" si="2618"/>
        <v>0</v>
      </c>
      <c r="SG301" s="64">
        <f t="shared" si="2618"/>
        <v>0</v>
      </c>
      <c r="SH301" s="111">
        <f t="shared" si="2618"/>
        <v>0</v>
      </c>
      <c r="SI301" s="65">
        <f t="shared" si="2618"/>
        <v>0</v>
      </c>
      <c r="SJ301" s="64">
        <f t="shared" si="2618"/>
        <v>0</v>
      </c>
      <c r="SK301" s="64">
        <f t="shared" si="2618"/>
        <v>0</v>
      </c>
      <c r="SL301" s="64">
        <f t="shared" si="2618"/>
        <v>0</v>
      </c>
      <c r="SM301" s="64">
        <f t="shared" si="2618"/>
        <v>0</v>
      </c>
      <c r="SN301" s="64">
        <f t="shared" si="2618"/>
        <v>0</v>
      </c>
      <c r="SO301" s="64">
        <f t="shared" si="2618"/>
        <v>0</v>
      </c>
      <c r="SP301" s="64">
        <f t="shared" si="2618"/>
        <v>0</v>
      </c>
      <c r="SQ301" s="64">
        <f t="shared" si="2618"/>
        <v>0</v>
      </c>
      <c r="SR301" s="64">
        <f t="shared" si="2618"/>
        <v>0</v>
      </c>
      <c r="SS301" s="64">
        <f t="shared" si="2618"/>
        <v>0</v>
      </c>
      <c r="ST301" s="65">
        <f t="shared" si="2618"/>
        <v>0</v>
      </c>
      <c r="SU301" s="64">
        <f t="shared" si="2618"/>
        <v>0</v>
      </c>
      <c r="SV301" s="64">
        <f t="shared" si="2618"/>
        <v>0</v>
      </c>
      <c r="SW301" s="64">
        <f t="shared" si="2618"/>
        <v>0</v>
      </c>
      <c r="SX301" s="111">
        <f t="shared" si="2618"/>
        <v>0</v>
      </c>
      <c r="SY301" s="65">
        <f t="shared" si="2618"/>
        <v>0</v>
      </c>
      <c r="SZ301" s="64">
        <f t="shared" si="2618"/>
        <v>0</v>
      </c>
      <c r="TA301" s="64">
        <f t="shared" si="2618"/>
        <v>0</v>
      </c>
      <c r="TB301" s="64">
        <f t="shared" si="2618"/>
        <v>0</v>
      </c>
      <c r="TC301" s="64">
        <f t="shared" si="2618"/>
        <v>0</v>
      </c>
      <c r="TD301" s="64">
        <f t="shared" si="2618"/>
        <v>0</v>
      </c>
      <c r="TE301" s="64">
        <f t="shared" si="2618"/>
        <v>0</v>
      </c>
      <c r="TF301" s="64">
        <f t="shared" si="2618"/>
        <v>0</v>
      </c>
      <c r="TG301" s="64">
        <f t="shared" si="2618"/>
        <v>0</v>
      </c>
      <c r="TH301" s="64">
        <f t="shared" si="2618"/>
        <v>0</v>
      </c>
      <c r="TI301" s="64">
        <f t="shared" si="2618"/>
        <v>0</v>
      </c>
      <c r="TJ301" s="65">
        <f t="shared" si="2618"/>
        <v>0</v>
      </c>
      <c r="TK301" s="64">
        <f t="shared" si="2618"/>
        <v>0</v>
      </c>
      <c r="TL301" s="64">
        <f t="shared" si="2618"/>
        <v>0</v>
      </c>
      <c r="TM301" s="64">
        <f t="shared" si="2618"/>
        <v>0</v>
      </c>
      <c r="TN301" s="111">
        <f t="shared" si="2618"/>
        <v>0</v>
      </c>
      <c r="TO301" s="65">
        <f t="shared" si="2618"/>
        <v>0</v>
      </c>
      <c r="TP301" s="64">
        <f t="shared" si="2618"/>
        <v>0</v>
      </c>
      <c r="TQ301" s="64">
        <f t="shared" si="2618"/>
        <v>0</v>
      </c>
      <c r="TR301" s="64">
        <f t="shared" si="2618"/>
        <v>0</v>
      </c>
      <c r="TS301" s="64">
        <f t="shared" si="2618"/>
        <v>0</v>
      </c>
      <c r="TT301" s="64">
        <f t="shared" si="2618"/>
        <v>0</v>
      </c>
      <c r="TU301" s="64">
        <f t="shared" si="2618"/>
        <v>0</v>
      </c>
      <c r="TV301" s="64">
        <f t="shared" si="2618"/>
        <v>0</v>
      </c>
      <c r="TW301" s="64">
        <f t="shared" si="2618"/>
        <v>0</v>
      </c>
      <c r="TX301" s="64">
        <f t="shared" si="2618"/>
        <v>0</v>
      </c>
      <c r="TY301" s="64">
        <f t="shared" si="2618"/>
        <v>0</v>
      </c>
      <c r="TZ301" s="65">
        <f t="shared" si="2618"/>
        <v>0</v>
      </c>
      <c r="UA301" s="64">
        <f t="shared" si="2618"/>
        <v>0</v>
      </c>
      <c r="UB301" s="64">
        <f t="shared" si="2618"/>
        <v>0</v>
      </c>
      <c r="UC301" s="64">
        <f t="shared" si="2618"/>
        <v>0</v>
      </c>
      <c r="UD301" s="111">
        <f t="shared" si="2618"/>
        <v>0</v>
      </c>
      <c r="UE301" s="65">
        <f t="shared" ref="UE301:VD301" si="2619">SUM(UE302:UE304)</f>
        <v>0</v>
      </c>
      <c r="UF301" s="64">
        <f t="shared" si="2619"/>
        <v>0</v>
      </c>
      <c r="UG301" s="64">
        <f t="shared" si="2619"/>
        <v>0</v>
      </c>
      <c r="UH301" s="64">
        <f t="shared" si="2619"/>
        <v>0</v>
      </c>
      <c r="UI301" s="64">
        <f t="shared" si="2619"/>
        <v>0</v>
      </c>
      <c r="UJ301" s="64">
        <f t="shared" si="2619"/>
        <v>0</v>
      </c>
      <c r="UK301" s="64">
        <f t="shared" si="2619"/>
        <v>0</v>
      </c>
      <c r="UL301" s="64">
        <f t="shared" si="2619"/>
        <v>0</v>
      </c>
      <c r="UM301" s="64">
        <f t="shared" si="2619"/>
        <v>0</v>
      </c>
      <c r="UN301" s="64">
        <f t="shared" si="2619"/>
        <v>0</v>
      </c>
      <c r="UO301" s="64">
        <f t="shared" si="2619"/>
        <v>0</v>
      </c>
      <c r="UP301" s="65">
        <f t="shared" si="2619"/>
        <v>0</v>
      </c>
      <c r="UQ301" s="64">
        <f t="shared" si="2619"/>
        <v>0</v>
      </c>
      <c r="UR301" s="64">
        <f t="shared" si="2619"/>
        <v>0</v>
      </c>
      <c r="US301" s="64">
        <f t="shared" si="2619"/>
        <v>0</v>
      </c>
      <c r="UT301" s="64">
        <f t="shared" si="2619"/>
        <v>0</v>
      </c>
      <c r="UU301" s="64">
        <f t="shared" si="2619"/>
        <v>0</v>
      </c>
      <c r="UV301" s="64">
        <f t="shared" si="2619"/>
        <v>0</v>
      </c>
      <c r="UW301" s="64">
        <f t="shared" si="2619"/>
        <v>0</v>
      </c>
      <c r="UX301" s="64">
        <f t="shared" si="2619"/>
        <v>0</v>
      </c>
      <c r="UY301" s="64">
        <f t="shared" si="2619"/>
        <v>0</v>
      </c>
      <c r="UZ301" s="64">
        <f t="shared" si="2619"/>
        <v>0</v>
      </c>
      <c r="VA301" s="64">
        <f t="shared" si="2619"/>
        <v>0</v>
      </c>
      <c r="VB301" s="64">
        <f t="shared" si="2619"/>
        <v>0</v>
      </c>
      <c r="VC301" s="64">
        <f t="shared" si="2619"/>
        <v>0</v>
      </c>
      <c r="VD301" s="111">
        <f t="shared" si="2619"/>
        <v>0</v>
      </c>
      <c r="VE301" s="9" t="str">
        <f t="shared" si="2267"/>
        <v>-</v>
      </c>
    </row>
    <row r="302" spans="1:577" ht="20.149999999999999" customHeight="1">
      <c r="A302" s="18"/>
      <c r="B302" s="18"/>
      <c r="C302" s="22">
        <v>63051</v>
      </c>
      <c r="D302" s="23" t="s">
        <v>274</v>
      </c>
      <c r="E302" s="191">
        <f>SUM(F302:I302)</f>
        <v>0</v>
      </c>
      <c r="F302" s="192"/>
      <c r="G302" s="192"/>
      <c r="H302" s="193"/>
      <c r="I302" s="227"/>
      <c r="J302" s="239">
        <f t="shared" ref="J302:J304" si="2620">SUM(K302:Y302)</f>
        <v>0</v>
      </c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9"/>
      <c r="V302" s="58"/>
      <c r="W302" s="58"/>
      <c r="X302" s="58"/>
      <c r="Y302" s="108"/>
      <c r="Z302" s="167">
        <f t="shared" ref="Z302:Z304" si="2621">SUM(AA302:AO302)</f>
        <v>0</v>
      </c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/>
      <c r="AL302" s="58"/>
      <c r="AM302" s="58"/>
      <c r="AN302" s="58"/>
      <c r="AO302" s="108"/>
      <c r="AP302" s="167">
        <f t="shared" ref="AP302:AP304" si="2622">SUM(AQ302:BE302)</f>
        <v>0</v>
      </c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9"/>
      <c r="BB302" s="58"/>
      <c r="BC302" s="58"/>
      <c r="BD302" s="58"/>
      <c r="BE302" s="108"/>
      <c r="BF302" s="167">
        <f t="shared" ref="BF302:BF304" si="2623">SUM(BG302:BU302)</f>
        <v>0</v>
      </c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9"/>
      <c r="BR302" s="58"/>
      <c r="BS302" s="58"/>
      <c r="BT302" s="58"/>
      <c r="BU302" s="108"/>
      <c r="BV302" s="167">
        <f t="shared" ref="BV302:BV304" si="2624">SUM(BW302:CU302)</f>
        <v>0</v>
      </c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9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108"/>
      <c r="CV302" s="171"/>
      <c r="CW302" s="167">
        <f t="shared" ref="CW302:CW304" si="2625">SUM(CX302:DL302)</f>
        <v>0</v>
      </c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9"/>
      <c r="DI302" s="58"/>
      <c r="DJ302" s="58"/>
      <c r="DK302" s="58"/>
      <c r="DL302" s="108"/>
      <c r="DM302" s="167">
        <f t="shared" ref="DM302:DM304" si="2626">SUM(DN302:EB302)</f>
        <v>0</v>
      </c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9"/>
      <c r="DY302" s="58"/>
      <c r="DZ302" s="58"/>
      <c r="EA302" s="58"/>
      <c r="EB302" s="108"/>
      <c r="EC302" s="167">
        <f t="shared" ref="EC302:EC304" si="2627">SUM(ED302:ER302)</f>
        <v>0</v>
      </c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9"/>
      <c r="EO302" s="58"/>
      <c r="EP302" s="58"/>
      <c r="EQ302" s="58"/>
      <c r="ER302" s="108"/>
      <c r="ES302" s="167">
        <f t="shared" ref="ES302:ES304" si="2628">SUM(ET302:FH302)</f>
        <v>0</v>
      </c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9"/>
      <c r="FE302" s="58"/>
      <c r="FF302" s="58"/>
      <c r="FG302" s="58"/>
      <c r="FH302" s="108"/>
      <c r="FI302" s="167">
        <f t="shared" ref="FI302:FI304" si="2629">SUM(FJ302:FX302)</f>
        <v>0</v>
      </c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9"/>
      <c r="FU302" s="58"/>
      <c r="FV302" s="58"/>
      <c r="FW302" s="58"/>
      <c r="FX302" s="108"/>
      <c r="FY302" s="167">
        <f t="shared" ref="FY302:FY304" si="2630">SUM(FZ302:GN302)</f>
        <v>0</v>
      </c>
      <c r="FZ302" s="58"/>
      <c r="GA302" s="58"/>
      <c r="GB302" s="58"/>
      <c r="GC302" s="58"/>
      <c r="GD302" s="58"/>
      <c r="GE302" s="58"/>
      <c r="GF302" s="58"/>
      <c r="GG302" s="58"/>
      <c r="GH302" s="58"/>
      <c r="GI302" s="58"/>
      <c r="GJ302" s="59"/>
      <c r="GK302" s="58"/>
      <c r="GL302" s="58"/>
      <c r="GM302" s="58"/>
      <c r="GN302" s="108"/>
      <c r="GO302" s="167">
        <f t="shared" ref="GO302:GO304" si="2631">SUM(GP302:HN302)</f>
        <v>0</v>
      </c>
      <c r="GP302" s="58"/>
      <c r="GQ302" s="58"/>
      <c r="GR302" s="58"/>
      <c r="GS302" s="58"/>
      <c r="GT302" s="58"/>
      <c r="GU302" s="58"/>
      <c r="GV302" s="58"/>
      <c r="GW302" s="58"/>
      <c r="GX302" s="58"/>
      <c r="GY302" s="58"/>
      <c r="GZ302" s="59"/>
      <c r="HA302" s="58"/>
      <c r="HB302" s="58"/>
      <c r="HC302" s="58"/>
      <c r="HD302" s="58"/>
      <c r="HE302" s="58"/>
      <c r="HF302" s="58"/>
      <c r="HG302" s="58"/>
      <c r="HH302" s="58"/>
      <c r="HI302" s="58"/>
      <c r="HJ302" s="58"/>
      <c r="HK302" s="58"/>
      <c r="HL302" s="58"/>
      <c r="HM302" s="58"/>
      <c r="HN302" s="108"/>
      <c r="HO302" s="170"/>
      <c r="HP302" s="171"/>
      <c r="HQ302" s="167">
        <f t="shared" ref="HQ302:HQ304" si="2632">SUM(HR302:IF302)</f>
        <v>0</v>
      </c>
      <c r="HR302" s="58"/>
      <c r="HS302" s="58"/>
      <c r="HT302" s="58"/>
      <c r="HU302" s="58"/>
      <c r="HV302" s="58"/>
      <c r="HW302" s="58"/>
      <c r="HX302" s="58"/>
      <c r="HY302" s="58"/>
      <c r="HZ302" s="58"/>
      <c r="IA302" s="58"/>
      <c r="IB302" s="59"/>
      <c r="IC302" s="58"/>
      <c r="ID302" s="58"/>
      <c r="IE302" s="58"/>
      <c r="IF302" s="108"/>
      <c r="IG302" s="167">
        <f t="shared" ref="IG302:IG304" si="2633">SUM(IH302:IV302)</f>
        <v>0</v>
      </c>
      <c r="IH302" s="58"/>
      <c r="II302" s="58"/>
      <c r="IJ302" s="58"/>
      <c r="IK302" s="58"/>
      <c r="IL302" s="58"/>
      <c r="IM302" s="58"/>
      <c r="IN302" s="58"/>
      <c r="IO302" s="58"/>
      <c r="IP302" s="58"/>
      <c r="IQ302" s="58"/>
      <c r="IR302" s="59"/>
      <c r="IS302" s="58"/>
      <c r="IT302" s="58"/>
      <c r="IU302" s="58"/>
      <c r="IV302" s="108"/>
      <c r="IW302" s="167">
        <f t="shared" ref="IW302:IW304" si="2634">SUM(IX302:JL302)</f>
        <v>0</v>
      </c>
      <c r="IX302" s="58"/>
      <c r="IY302" s="58"/>
      <c r="IZ302" s="58"/>
      <c r="JA302" s="58"/>
      <c r="JB302" s="58"/>
      <c r="JC302" s="58"/>
      <c r="JD302" s="58"/>
      <c r="JE302" s="58"/>
      <c r="JF302" s="58"/>
      <c r="JG302" s="58"/>
      <c r="JH302" s="59"/>
      <c r="JI302" s="58"/>
      <c r="JJ302" s="58"/>
      <c r="JK302" s="58"/>
      <c r="JL302" s="108"/>
      <c r="JM302" s="167">
        <f t="shared" ref="JM302:JM304" si="2635">SUM(JN302:KB302)</f>
        <v>0</v>
      </c>
      <c r="JN302" s="58"/>
      <c r="JO302" s="58"/>
      <c r="JP302" s="58"/>
      <c r="JQ302" s="58"/>
      <c r="JR302" s="58"/>
      <c r="JS302" s="58"/>
      <c r="JT302" s="58"/>
      <c r="JU302" s="58"/>
      <c r="JV302" s="58"/>
      <c r="JW302" s="58"/>
      <c r="JX302" s="59"/>
      <c r="JY302" s="58"/>
      <c r="JZ302" s="58"/>
      <c r="KA302" s="58"/>
      <c r="KB302" s="108"/>
      <c r="KC302" s="167">
        <f t="shared" ref="KC302:KC304" si="2636">SUM(KD302:LB302)</f>
        <v>0</v>
      </c>
      <c r="KD302" s="58"/>
      <c r="KE302" s="58"/>
      <c r="KF302" s="58"/>
      <c r="KG302" s="58"/>
      <c r="KH302" s="58"/>
      <c r="KI302" s="58"/>
      <c r="KJ302" s="58"/>
      <c r="KK302" s="58"/>
      <c r="KL302" s="58"/>
      <c r="KM302" s="58"/>
      <c r="KN302" s="59"/>
      <c r="KO302" s="58"/>
      <c r="KP302" s="58"/>
      <c r="KQ302" s="58"/>
      <c r="KR302" s="58"/>
      <c r="KS302" s="58"/>
      <c r="KT302" s="58"/>
      <c r="KU302" s="58"/>
      <c r="KV302" s="58"/>
      <c r="KW302" s="58"/>
      <c r="KX302" s="58"/>
      <c r="KY302" s="58"/>
      <c r="KZ302" s="58"/>
      <c r="LA302" s="58"/>
      <c r="LB302" s="108"/>
      <c r="LC302" s="171"/>
      <c r="LD302" s="167">
        <f t="shared" ref="LD302:LD304" si="2637">SUM(LE302:LS302)</f>
        <v>0</v>
      </c>
      <c r="LE302" s="58"/>
      <c r="LF302" s="58"/>
      <c r="LG302" s="58"/>
      <c r="LH302" s="58"/>
      <c r="LI302" s="58"/>
      <c r="LJ302" s="58"/>
      <c r="LK302" s="58"/>
      <c r="LL302" s="58"/>
      <c r="LM302" s="58"/>
      <c r="LN302" s="58"/>
      <c r="LO302" s="59"/>
      <c r="LP302" s="58"/>
      <c r="LQ302" s="58"/>
      <c r="LR302" s="58"/>
      <c r="LS302" s="108"/>
      <c r="LT302" s="167">
        <f t="shared" ref="LT302:LT304" si="2638">SUM(LU302:MI302)</f>
        <v>0</v>
      </c>
      <c r="LU302" s="58"/>
      <c r="LV302" s="58"/>
      <c r="LW302" s="58"/>
      <c r="LX302" s="58"/>
      <c r="LY302" s="58"/>
      <c r="LZ302" s="58"/>
      <c r="MA302" s="58"/>
      <c r="MB302" s="58"/>
      <c r="MC302" s="58"/>
      <c r="MD302" s="58"/>
      <c r="ME302" s="59"/>
      <c r="MF302" s="58"/>
      <c r="MG302" s="58"/>
      <c r="MH302" s="58"/>
      <c r="MI302" s="108"/>
      <c r="MJ302" s="167">
        <f t="shared" ref="MJ302:MJ304" si="2639">SUM(MK302:MY302)</f>
        <v>0</v>
      </c>
      <c r="MK302" s="58"/>
      <c r="ML302" s="58"/>
      <c r="MM302" s="58"/>
      <c r="MN302" s="58"/>
      <c r="MO302" s="58"/>
      <c r="MP302" s="58"/>
      <c r="MQ302" s="58"/>
      <c r="MR302" s="58"/>
      <c r="MS302" s="58"/>
      <c r="MT302" s="58"/>
      <c r="MU302" s="59"/>
      <c r="MV302" s="58"/>
      <c r="MW302" s="58"/>
      <c r="MX302" s="58"/>
      <c r="MY302" s="108"/>
      <c r="MZ302" s="167">
        <f t="shared" ref="MZ302:MZ304" si="2640">SUM(NA302:NO302)</f>
        <v>0</v>
      </c>
      <c r="NA302" s="58"/>
      <c r="NB302" s="58"/>
      <c r="NC302" s="58"/>
      <c r="ND302" s="58"/>
      <c r="NE302" s="58"/>
      <c r="NF302" s="58"/>
      <c r="NG302" s="58"/>
      <c r="NH302" s="58"/>
      <c r="NI302" s="58"/>
      <c r="NJ302" s="58"/>
      <c r="NK302" s="59"/>
      <c r="NL302" s="58"/>
      <c r="NM302" s="58"/>
      <c r="NN302" s="58"/>
      <c r="NO302" s="108"/>
      <c r="NP302" s="167">
        <f t="shared" ref="NP302:NP304" si="2641">SUM(NQ302:OE302)</f>
        <v>0</v>
      </c>
      <c r="NQ302" s="58"/>
      <c r="NR302" s="58"/>
      <c r="NS302" s="58"/>
      <c r="NT302" s="58"/>
      <c r="NU302" s="58"/>
      <c r="NV302" s="58"/>
      <c r="NW302" s="58"/>
      <c r="NX302" s="58"/>
      <c r="NY302" s="58"/>
      <c r="NZ302" s="58"/>
      <c r="OA302" s="59"/>
      <c r="OB302" s="58"/>
      <c r="OC302" s="58"/>
      <c r="OD302" s="58"/>
      <c r="OE302" s="108"/>
      <c r="OF302" s="167">
        <f t="shared" ref="OF302:OF304" si="2642">SUM(OG302:OU302)</f>
        <v>0</v>
      </c>
      <c r="OG302" s="58"/>
      <c r="OH302" s="58"/>
      <c r="OI302" s="58"/>
      <c r="OJ302" s="58"/>
      <c r="OK302" s="58"/>
      <c r="OL302" s="58"/>
      <c r="OM302" s="58"/>
      <c r="ON302" s="58"/>
      <c r="OO302" s="58"/>
      <c r="OP302" s="58"/>
      <c r="OQ302" s="59"/>
      <c r="OR302" s="58"/>
      <c r="OS302" s="58"/>
      <c r="OT302" s="58"/>
      <c r="OU302" s="108"/>
      <c r="OV302" s="167">
        <f t="shared" ref="OV302:OV304" si="2643">SUM(OW302:PK302)</f>
        <v>0</v>
      </c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9"/>
      <c r="PH302" s="58"/>
      <c r="PI302" s="58"/>
      <c r="PJ302" s="58"/>
      <c r="PK302" s="108"/>
      <c r="PL302" s="167">
        <f t="shared" ref="PL302:PL304" si="2644">SUM(PM302:QA302)</f>
        <v>0</v>
      </c>
      <c r="PM302" s="58"/>
      <c r="PN302" s="58"/>
      <c r="PO302" s="58"/>
      <c r="PP302" s="58"/>
      <c r="PQ302" s="58"/>
      <c r="PR302" s="58"/>
      <c r="PS302" s="58"/>
      <c r="PT302" s="58"/>
      <c r="PU302" s="58"/>
      <c r="PV302" s="58"/>
      <c r="PW302" s="59"/>
      <c r="PX302" s="58"/>
      <c r="PY302" s="58"/>
      <c r="PZ302" s="58"/>
      <c r="QA302" s="108"/>
      <c r="QB302" s="167">
        <f t="shared" ref="QB302:QB304" si="2645">SUM(QC302:QQ302)</f>
        <v>0</v>
      </c>
      <c r="QC302" s="58"/>
      <c r="QD302" s="58"/>
      <c r="QE302" s="58"/>
      <c r="QF302" s="58"/>
      <c r="QG302" s="58"/>
      <c r="QH302" s="58"/>
      <c r="QI302" s="58"/>
      <c r="QJ302" s="58"/>
      <c r="QK302" s="58"/>
      <c r="QL302" s="58"/>
      <c r="QM302" s="59"/>
      <c r="QN302" s="58"/>
      <c r="QO302" s="58"/>
      <c r="QP302" s="58"/>
      <c r="QQ302" s="108"/>
      <c r="QR302" s="167">
        <f t="shared" ref="QR302:QR304" si="2646">SUM(QS302:RQ302)</f>
        <v>0</v>
      </c>
      <c r="QS302" s="58"/>
      <c r="QT302" s="58"/>
      <c r="QU302" s="58"/>
      <c r="QV302" s="58"/>
      <c r="QW302" s="58"/>
      <c r="QX302" s="58"/>
      <c r="QY302" s="58"/>
      <c r="QZ302" s="58"/>
      <c r="RA302" s="58"/>
      <c r="RB302" s="58"/>
      <c r="RC302" s="59"/>
      <c r="RD302" s="58"/>
      <c r="RE302" s="58"/>
      <c r="RF302" s="58"/>
      <c r="RG302" s="58"/>
      <c r="RH302" s="58"/>
      <c r="RI302" s="58"/>
      <c r="RJ302" s="58"/>
      <c r="RK302" s="58"/>
      <c r="RL302" s="58"/>
      <c r="RM302" s="58"/>
      <c r="RN302" s="58"/>
      <c r="RO302" s="58"/>
      <c r="RP302" s="58"/>
      <c r="RQ302" s="108"/>
      <c r="RR302" s="171"/>
      <c r="RS302" s="167">
        <f t="shared" ref="RS302:RS304" si="2647">SUM(RT302:SH302)</f>
        <v>0</v>
      </c>
      <c r="RT302" s="58"/>
      <c r="RU302" s="58"/>
      <c r="RV302" s="58"/>
      <c r="RW302" s="58"/>
      <c r="RX302" s="58"/>
      <c r="RY302" s="58"/>
      <c r="RZ302" s="58"/>
      <c r="SA302" s="58"/>
      <c r="SB302" s="58"/>
      <c r="SC302" s="58"/>
      <c r="SD302" s="59"/>
      <c r="SE302" s="58"/>
      <c r="SF302" s="58"/>
      <c r="SG302" s="58"/>
      <c r="SH302" s="108"/>
      <c r="SI302" s="167">
        <f t="shared" ref="SI302:SI304" si="2648">SUM(SJ302:SX302)</f>
        <v>0</v>
      </c>
      <c r="SJ302" s="58"/>
      <c r="SK302" s="58"/>
      <c r="SL302" s="58"/>
      <c r="SM302" s="58"/>
      <c r="SN302" s="58"/>
      <c r="SO302" s="58"/>
      <c r="SP302" s="58"/>
      <c r="SQ302" s="58"/>
      <c r="SR302" s="58"/>
      <c r="SS302" s="58"/>
      <c r="ST302" s="59"/>
      <c r="SU302" s="58"/>
      <c r="SV302" s="58"/>
      <c r="SW302" s="58"/>
      <c r="SX302" s="108"/>
      <c r="SY302" s="167">
        <f t="shared" ref="SY302:SY304" si="2649">SUM(SZ302:TN302)</f>
        <v>0</v>
      </c>
      <c r="SZ302" s="58"/>
      <c r="TA302" s="58"/>
      <c r="TB302" s="58"/>
      <c r="TC302" s="58"/>
      <c r="TD302" s="58"/>
      <c r="TE302" s="58"/>
      <c r="TF302" s="58"/>
      <c r="TG302" s="58"/>
      <c r="TH302" s="58"/>
      <c r="TI302" s="58"/>
      <c r="TJ302" s="59"/>
      <c r="TK302" s="58"/>
      <c r="TL302" s="58"/>
      <c r="TM302" s="58"/>
      <c r="TN302" s="108"/>
      <c r="TO302" s="167">
        <f t="shared" ref="TO302:TO304" si="2650">SUM(TP302:UD302)</f>
        <v>0</v>
      </c>
      <c r="TP302" s="58"/>
      <c r="TQ302" s="58"/>
      <c r="TR302" s="58"/>
      <c r="TS302" s="58"/>
      <c r="TT302" s="58"/>
      <c r="TU302" s="58"/>
      <c r="TV302" s="58"/>
      <c r="TW302" s="58"/>
      <c r="TX302" s="58"/>
      <c r="TY302" s="58"/>
      <c r="TZ302" s="59"/>
      <c r="UA302" s="58"/>
      <c r="UB302" s="58"/>
      <c r="UC302" s="58"/>
      <c r="UD302" s="108"/>
      <c r="UE302" s="167">
        <f t="shared" ref="UE302:UE304" si="2651">SUM(UF302:VD302)</f>
        <v>0</v>
      </c>
      <c r="UF302" s="58"/>
      <c r="UG302" s="58"/>
      <c r="UH302" s="58"/>
      <c r="UI302" s="58"/>
      <c r="UJ302" s="58"/>
      <c r="UK302" s="58"/>
      <c r="UL302" s="58"/>
      <c r="UM302" s="58"/>
      <c r="UN302" s="58"/>
      <c r="UO302" s="58"/>
      <c r="UP302" s="59"/>
      <c r="UQ302" s="58"/>
      <c r="UR302" s="58"/>
      <c r="US302" s="58"/>
      <c r="UT302" s="58"/>
      <c r="UU302" s="58"/>
      <c r="UV302" s="58"/>
      <c r="UW302" s="58"/>
      <c r="UX302" s="58"/>
      <c r="UY302" s="58"/>
      <c r="UZ302" s="58"/>
      <c r="VA302" s="58"/>
      <c r="VB302" s="58"/>
      <c r="VC302" s="58"/>
      <c r="VD302" s="108"/>
      <c r="VE302" s="9" t="str">
        <f t="shared" si="2267"/>
        <v>-</v>
      </c>
    </row>
    <row r="303" spans="1:577" ht="20.149999999999999" customHeight="1">
      <c r="A303" s="18"/>
      <c r="B303" s="18"/>
      <c r="C303" s="22">
        <v>63052</v>
      </c>
      <c r="D303" s="23" t="s">
        <v>275</v>
      </c>
      <c r="E303" s="191">
        <f>SUM(F303:I303)</f>
        <v>0</v>
      </c>
      <c r="F303" s="192"/>
      <c r="G303" s="192"/>
      <c r="H303" s="193"/>
      <c r="I303" s="227"/>
      <c r="J303" s="239">
        <f t="shared" si="2620"/>
        <v>0</v>
      </c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9"/>
      <c r="V303" s="58"/>
      <c r="W303" s="58"/>
      <c r="X303" s="58"/>
      <c r="Y303" s="108"/>
      <c r="Z303" s="167">
        <f t="shared" si="2621"/>
        <v>0</v>
      </c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/>
      <c r="AL303" s="58"/>
      <c r="AM303" s="58"/>
      <c r="AN303" s="58"/>
      <c r="AO303" s="108"/>
      <c r="AP303" s="167">
        <f t="shared" si="2622"/>
        <v>0</v>
      </c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9"/>
      <c r="BB303" s="58"/>
      <c r="BC303" s="58"/>
      <c r="BD303" s="58"/>
      <c r="BE303" s="108"/>
      <c r="BF303" s="167">
        <f t="shared" si="2623"/>
        <v>0</v>
      </c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9"/>
      <c r="BR303" s="58"/>
      <c r="BS303" s="58"/>
      <c r="BT303" s="58"/>
      <c r="BU303" s="108"/>
      <c r="BV303" s="167">
        <f t="shared" si="2624"/>
        <v>0</v>
      </c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9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108"/>
      <c r="CV303" s="171"/>
      <c r="CW303" s="167">
        <f t="shared" si="2625"/>
        <v>0</v>
      </c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9"/>
      <c r="DI303" s="58"/>
      <c r="DJ303" s="58"/>
      <c r="DK303" s="58"/>
      <c r="DL303" s="108"/>
      <c r="DM303" s="167">
        <f t="shared" si="2626"/>
        <v>0</v>
      </c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9"/>
      <c r="DY303" s="58"/>
      <c r="DZ303" s="58"/>
      <c r="EA303" s="58"/>
      <c r="EB303" s="108"/>
      <c r="EC303" s="167">
        <f t="shared" si="2627"/>
        <v>0</v>
      </c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9"/>
      <c r="EO303" s="58"/>
      <c r="EP303" s="58"/>
      <c r="EQ303" s="58"/>
      <c r="ER303" s="108"/>
      <c r="ES303" s="167">
        <f t="shared" si="2628"/>
        <v>0</v>
      </c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9"/>
      <c r="FE303" s="58"/>
      <c r="FF303" s="58"/>
      <c r="FG303" s="58"/>
      <c r="FH303" s="108"/>
      <c r="FI303" s="167">
        <f t="shared" si="2629"/>
        <v>0</v>
      </c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9"/>
      <c r="FU303" s="58"/>
      <c r="FV303" s="58"/>
      <c r="FW303" s="58"/>
      <c r="FX303" s="108"/>
      <c r="FY303" s="167">
        <f t="shared" si="2630"/>
        <v>0</v>
      </c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9"/>
      <c r="GK303" s="58"/>
      <c r="GL303" s="58"/>
      <c r="GM303" s="58"/>
      <c r="GN303" s="108"/>
      <c r="GO303" s="167">
        <f t="shared" si="2631"/>
        <v>0</v>
      </c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9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108"/>
      <c r="HO303" s="170"/>
      <c r="HP303" s="171"/>
      <c r="HQ303" s="167">
        <f t="shared" si="2632"/>
        <v>0</v>
      </c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9"/>
      <c r="IC303" s="58"/>
      <c r="ID303" s="58"/>
      <c r="IE303" s="58"/>
      <c r="IF303" s="108"/>
      <c r="IG303" s="167">
        <f t="shared" si="2633"/>
        <v>0</v>
      </c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9"/>
      <c r="IS303" s="58"/>
      <c r="IT303" s="58"/>
      <c r="IU303" s="58"/>
      <c r="IV303" s="108"/>
      <c r="IW303" s="167">
        <f t="shared" si="2634"/>
        <v>0</v>
      </c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9"/>
      <c r="JI303" s="58"/>
      <c r="JJ303" s="58"/>
      <c r="JK303" s="58"/>
      <c r="JL303" s="108"/>
      <c r="JM303" s="167">
        <f t="shared" si="2635"/>
        <v>0</v>
      </c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9"/>
      <c r="JY303" s="58"/>
      <c r="JZ303" s="58"/>
      <c r="KA303" s="58"/>
      <c r="KB303" s="108"/>
      <c r="KC303" s="167">
        <f t="shared" si="2636"/>
        <v>0</v>
      </c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9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108"/>
      <c r="LC303" s="171"/>
      <c r="LD303" s="167">
        <f t="shared" si="2637"/>
        <v>0</v>
      </c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9"/>
      <c r="LP303" s="58"/>
      <c r="LQ303" s="58"/>
      <c r="LR303" s="58"/>
      <c r="LS303" s="108"/>
      <c r="LT303" s="167">
        <f t="shared" si="2638"/>
        <v>0</v>
      </c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9"/>
      <c r="MF303" s="58"/>
      <c r="MG303" s="58"/>
      <c r="MH303" s="58"/>
      <c r="MI303" s="108"/>
      <c r="MJ303" s="167">
        <f t="shared" si="2639"/>
        <v>0</v>
      </c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9"/>
      <c r="MV303" s="58"/>
      <c r="MW303" s="58"/>
      <c r="MX303" s="58"/>
      <c r="MY303" s="108"/>
      <c r="MZ303" s="167">
        <f t="shared" si="2640"/>
        <v>0</v>
      </c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9"/>
      <c r="NL303" s="58"/>
      <c r="NM303" s="58"/>
      <c r="NN303" s="58"/>
      <c r="NO303" s="108"/>
      <c r="NP303" s="167">
        <f t="shared" si="2641"/>
        <v>0</v>
      </c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9"/>
      <c r="OB303" s="58"/>
      <c r="OC303" s="58"/>
      <c r="OD303" s="58"/>
      <c r="OE303" s="108"/>
      <c r="OF303" s="167">
        <f t="shared" si="2642"/>
        <v>0</v>
      </c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9"/>
      <c r="OR303" s="58"/>
      <c r="OS303" s="58"/>
      <c r="OT303" s="58"/>
      <c r="OU303" s="108"/>
      <c r="OV303" s="167">
        <f t="shared" si="2643"/>
        <v>0</v>
      </c>
      <c r="OW303" s="58"/>
      <c r="OX303" s="58"/>
      <c r="OY303" s="58"/>
      <c r="OZ303" s="58"/>
      <c r="PA303" s="58"/>
      <c r="PB303" s="58"/>
      <c r="PC303" s="58"/>
      <c r="PD303" s="58"/>
      <c r="PE303" s="58"/>
      <c r="PF303" s="58"/>
      <c r="PG303" s="59"/>
      <c r="PH303" s="58"/>
      <c r="PI303" s="58"/>
      <c r="PJ303" s="58"/>
      <c r="PK303" s="108"/>
      <c r="PL303" s="167">
        <f t="shared" si="2644"/>
        <v>0</v>
      </c>
      <c r="PM303" s="58"/>
      <c r="PN303" s="58"/>
      <c r="PO303" s="58"/>
      <c r="PP303" s="58"/>
      <c r="PQ303" s="58"/>
      <c r="PR303" s="58"/>
      <c r="PS303" s="58"/>
      <c r="PT303" s="58"/>
      <c r="PU303" s="58"/>
      <c r="PV303" s="58"/>
      <c r="PW303" s="59"/>
      <c r="PX303" s="58"/>
      <c r="PY303" s="58"/>
      <c r="PZ303" s="58"/>
      <c r="QA303" s="108"/>
      <c r="QB303" s="167">
        <f t="shared" si="2645"/>
        <v>0</v>
      </c>
      <c r="QC303" s="58"/>
      <c r="QD303" s="58"/>
      <c r="QE303" s="58"/>
      <c r="QF303" s="58"/>
      <c r="QG303" s="58"/>
      <c r="QH303" s="58"/>
      <c r="QI303" s="58"/>
      <c r="QJ303" s="58"/>
      <c r="QK303" s="58"/>
      <c r="QL303" s="58"/>
      <c r="QM303" s="59"/>
      <c r="QN303" s="58"/>
      <c r="QO303" s="58"/>
      <c r="QP303" s="58"/>
      <c r="QQ303" s="108"/>
      <c r="QR303" s="167">
        <f t="shared" si="2646"/>
        <v>0</v>
      </c>
      <c r="QS303" s="58"/>
      <c r="QT303" s="58"/>
      <c r="QU303" s="58"/>
      <c r="QV303" s="58"/>
      <c r="QW303" s="58"/>
      <c r="QX303" s="58"/>
      <c r="QY303" s="58"/>
      <c r="QZ303" s="58"/>
      <c r="RA303" s="58"/>
      <c r="RB303" s="58"/>
      <c r="RC303" s="59"/>
      <c r="RD303" s="58"/>
      <c r="RE303" s="58"/>
      <c r="RF303" s="58"/>
      <c r="RG303" s="58"/>
      <c r="RH303" s="58"/>
      <c r="RI303" s="58"/>
      <c r="RJ303" s="58"/>
      <c r="RK303" s="58"/>
      <c r="RL303" s="58"/>
      <c r="RM303" s="58"/>
      <c r="RN303" s="58"/>
      <c r="RO303" s="58"/>
      <c r="RP303" s="58"/>
      <c r="RQ303" s="108"/>
      <c r="RR303" s="171"/>
      <c r="RS303" s="167">
        <f t="shared" si="2647"/>
        <v>0</v>
      </c>
      <c r="RT303" s="58"/>
      <c r="RU303" s="58"/>
      <c r="RV303" s="58"/>
      <c r="RW303" s="58"/>
      <c r="RX303" s="58"/>
      <c r="RY303" s="58"/>
      <c r="RZ303" s="58"/>
      <c r="SA303" s="58"/>
      <c r="SB303" s="58"/>
      <c r="SC303" s="58"/>
      <c r="SD303" s="59"/>
      <c r="SE303" s="58"/>
      <c r="SF303" s="58"/>
      <c r="SG303" s="58"/>
      <c r="SH303" s="108"/>
      <c r="SI303" s="167">
        <f t="shared" si="2648"/>
        <v>0</v>
      </c>
      <c r="SJ303" s="58"/>
      <c r="SK303" s="58"/>
      <c r="SL303" s="58"/>
      <c r="SM303" s="58"/>
      <c r="SN303" s="58"/>
      <c r="SO303" s="58"/>
      <c r="SP303" s="58"/>
      <c r="SQ303" s="58"/>
      <c r="SR303" s="58"/>
      <c r="SS303" s="58"/>
      <c r="ST303" s="59"/>
      <c r="SU303" s="58"/>
      <c r="SV303" s="58"/>
      <c r="SW303" s="58"/>
      <c r="SX303" s="108"/>
      <c r="SY303" s="167">
        <f t="shared" si="2649"/>
        <v>0</v>
      </c>
      <c r="SZ303" s="58"/>
      <c r="TA303" s="58"/>
      <c r="TB303" s="58"/>
      <c r="TC303" s="58"/>
      <c r="TD303" s="58"/>
      <c r="TE303" s="58"/>
      <c r="TF303" s="58"/>
      <c r="TG303" s="58"/>
      <c r="TH303" s="58"/>
      <c r="TI303" s="58"/>
      <c r="TJ303" s="59"/>
      <c r="TK303" s="58"/>
      <c r="TL303" s="58"/>
      <c r="TM303" s="58"/>
      <c r="TN303" s="108"/>
      <c r="TO303" s="167">
        <f t="shared" si="2650"/>
        <v>0</v>
      </c>
      <c r="TP303" s="58"/>
      <c r="TQ303" s="58"/>
      <c r="TR303" s="58"/>
      <c r="TS303" s="58"/>
      <c r="TT303" s="58"/>
      <c r="TU303" s="58"/>
      <c r="TV303" s="58"/>
      <c r="TW303" s="58"/>
      <c r="TX303" s="58"/>
      <c r="TY303" s="58"/>
      <c r="TZ303" s="59"/>
      <c r="UA303" s="58"/>
      <c r="UB303" s="58"/>
      <c r="UC303" s="58"/>
      <c r="UD303" s="108"/>
      <c r="UE303" s="167">
        <f t="shared" si="2651"/>
        <v>0</v>
      </c>
      <c r="UF303" s="58"/>
      <c r="UG303" s="58"/>
      <c r="UH303" s="58"/>
      <c r="UI303" s="58"/>
      <c r="UJ303" s="58"/>
      <c r="UK303" s="58"/>
      <c r="UL303" s="58"/>
      <c r="UM303" s="58"/>
      <c r="UN303" s="58"/>
      <c r="UO303" s="58"/>
      <c r="UP303" s="59"/>
      <c r="UQ303" s="58"/>
      <c r="UR303" s="58"/>
      <c r="US303" s="58"/>
      <c r="UT303" s="58"/>
      <c r="UU303" s="58"/>
      <c r="UV303" s="58"/>
      <c r="UW303" s="58"/>
      <c r="UX303" s="58"/>
      <c r="UY303" s="58"/>
      <c r="UZ303" s="58"/>
      <c r="VA303" s="58"/>
      <c r="VB303" s="58"/>
      <c r="VC303" s="58"/>
      <c r="VD303" s="108"/>
      <c r="VE303" s="9" t="str">
        <f t="shared" si="2267"/>
        <v>-</v>
      </c>
    </row>
    <row r="304" spans="1:577" ht="20.149999999999999" customHeight="1">
      <c r="A304" s="18"/>
      <c r="B304" s="18"/>
      <c r="C304" s="22">
        <v>63058</v>
      </c>
      <c r="D304" s="23" t="s">
        <v>53</v>
      </c>
      <c r="E304" s="191">
        <f>SUM(F304:I304)</f>
        <v>0</v>
      </c>
      <c r="F304" s="192"/>
      <c r="G304" s="192"/>
      <c r="H304" s="193"/>
      <c r="I304" s="227"/>
      <c r="J304" s="239">
        <f t="shared" si="2620"/>
        <v>0</v>
      </c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9"/>
      <c r="V304" s="58"/>
      <c r="W304" s="58"/>
      <c r="X304" s="58"/>
      <c r="Y304" s="108"/>
      <c r="Z304" s="167">
        <f t="shared" si="2621"/>
        <v>0</v>
      </c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/>
      <c r="AL304" s="58"/>
      <c r="AM304" s="58"/>
      <c r="AN304" s="58"/>
      <c r="AO304" s="108"/>
      <c r="AP304" s="167">
        <f t="shared" si="2622"/>
        <v>0</v>
      </c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9"/>
      <c r="BB304" s="58"/>
      <c r="BC304" s="58"/>
      <c r="BD304" s="58"/>
      <c r="BE304" s="108"/>
      <c r="BF304" s="167">
        <f t="shared" si="2623"/>
        <v>0</v>
      </c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9"/>
      <c r="BR304" s="58"/>
      <c r="BS304" s="58"/>
      <c r="BT304" s="58"/>
      <c r="BU304" s="108"/>
      <c r="BV304" s="167">
        <f t="shared" si="2624"/>
        <v>0</v>
      </c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9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108"/>
      <c r="CV304" s="171"/>
      <c r="CW304" s="167">
        <f t="shared" si="2625"/>
        <v>0</v>
      </c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9"/>
      <c r="DI304" s="58"/>
      <c r="DJ304" s="58"/>
      <c r="DK304" s="58"/>
      <c r="DL304" s="108"/>
      <c r="DM304" s="167">
        <f t="shared" si="2626"/>
        <v>0</v>
      </c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9"/>
      <c r="DY304" s="58"/>
      <c r="DZ304" s="58"/>
      <c r="EA304" s="58"/>
      <c r="EB304" s="108"/>
      <c r="EC304" s="167">
        <f t="shared" si="2627"/>
        <v>0</v>
      </c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9"/>
      <c r="EO304" s="58"/>
      <c r="EP304" s="58"/>
      <c r="EQ304" s="58"/>
      <c r="ER304" s="108"/>
      <c r="ES304" s="167">
        <f t="shared" si="2628"/>
        <v>0</v>
      </c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9"/>
      <c r="FE304" s="58"/>
      <c r="FF304" s="58"/>
      <c r="FG304" s="58"/>
      <c r="FH304" s="108"/>
      <c r="FI304" s="167">
        <f t="shared" si="2629"/>
        <v>0</v>
      </c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9"/>
      <c r="FU304" s="58"/>
      <c r="FV304" s="58"/>
      <c r="FW304" s="58"/>
      <c r="FX304" s="108"/>
      <c r="FY304" s="167">
        <f t="shared" si="2630"/>
        <v>0</v>
      </c>
      <c r="FZ304" s="58"/>
      <c r="GA304" s="58"/>
      <c r="GB304" s="58"/>
      <c r="GC304" s="58"/>
      <c r="GD304" s="58"/>
      <c r="GE304" s="58"/>
      <c r="GF304" s="58"/>
      <c r="GG304" s="58"/>
      <c r="GH304" s="58"/>
      <c r="GI304" s="58"/>
      <c r="GJ304" s="59"/>
      <c r="GK304" s="58"/>
      <c r="GL304" s="58"/>
      <c r="GM304" s="58"/>
      <c r="GN304" s="108"/>
      <c r="GO304" s="167">
        <f t="shared" si="2631"/>
        <v>0</v>
      </c>
      <c r="GP304" s="58"/>
      <c r="GQ304" s="58"/>
      <c r="GR304" s="58"/>
      <c r="GS304" s="58"/>
      <c r="GT304" s="58"/>
      <c r="GU304" s="58"/>
      <c r="GV304" s="58"/>
      <c r="GW304" s="58"/>
      <c r="GX304" s="58"/>
      <c r="GY304" s="58"/>
      <c r="GZ304" s="59"/>
      <c r="HA304" s="58"/>
      <c r="HB304" s="58"/>
      <c r="HC304" s="58"/>
      <c r="HD304" s="58"/>
      <c r="HE304" s="58"/>
      <c r="HF304" s="58"/>
      <c r="HG304" s="58"/>
      <c r="HH304" s="58"/>
      <c r="HI304" s="58"/>
      <c r="HJ304" s="58"/>
      <c r="HK304" s="58"/>
      <c r="HL304" s="58"/>
      <c r="HM304" s="58"/>
      <c r="HN304" s="108"/>
      <c r="HO304" s="170"/>
      <c r="HP304" s="171"/>
      <c r="HQ304" s="167">
        <f t="shared" si="2632"/>
        <v>0</v>
      </c>
      <c r="HR304" s="58"/>
      <c r="HS304" s="58"/>
      <c r="HT304" s="58"/>
      <c r="HU304" s="58"/>
      <c r="HV304" s="58"/>
      <c r="HW304" s="58"/>
      <c r="HX304" s="58"/>
      <c r="HY304" s="58"/>
      <c r="HZ304" s="58"/>
      <c r="IA304" s="58"/>
      <c r="IB304" s="59"/>
      <c r="IC304" s="58"/>
      <c r="ID304" s="58"/>
      <c r="IE304" s="58"/>
      <c r="IF304" s="108"/>
      <c r="IG304" s="167">
        <f t="shared" si="2633"/>
        <v>0</v>
      </c>
      <c r="IH304" s="58"/>
      <c r="II304" s="58"/>
      <c r="IJ304" s="58"/>
      <c r="IK304" s="58"/>
      <c r="IL304" s="58"/>
      <c r="IM304" s="58"/>
      <c r="IN304" s="58"/>
      <c r="IO304" s="58"/>
      <c r="IP304" s="58"/>
      <c r="IQ304" s="58"/>
      <c r="IR304" s="59"/>
      <c r="IS304" s="58"/>
      <c r="IT304" s="58"/>
      <c r="IU304" s="58"/>
      <c r="IV304" s="108"/>
      <c r="IW304" s="167">
        <f t="shared" si="2634"/>
        <v>0</v>
      </c>
      <c r="IX304" s="58"/>
      <c r="IY304" s="58"/>
      <c r="IZ304" s="58"/>
      <c r="JA304" s="58"/>
      <c r="JB304" s="58"/>
      <c r="JC304" s="58"/>
      <c r="JD304" s="58"/>
      <c r="JE304" s="58"/>
      <c r="JF304" s="58"/>
      <c r="JG304" s="58"/>
      <c r="JH304" s="59"/>
      <c r="JI304" s="58"/>
      <c r="JJ304" s="58"/>
      <c r="JK304" s="58"/>
      <c r="JL304" s="108"/>
      <c r="JM304" s="167">
        <f t="shared" si="2635"/>
        <v>0</v>
      </c>
      <c r="JN304" s="58"/>
      <c r="JO304" s="58"/>
      <c r="JP304" s="58"/>
      <c r="JQ304" s="58"/>
      <c r="JR304" s="58"/>
      <c r="JS304" s="58"/>
      <c r="JT304" s="58"/>
      <c r="JU304" s="58"/>
      <c r="JV304" s="58"/>
      <c r="JW304" s="58"/>
      <c r="JX304" s="59"/>
      <c r="JY304" s="58"/>
      <c r="JZ304" s="58"/>
      <c r="KA304" s="58"/>
      <c r="KB304" s="108"/>
      <c r="KC304" s="167">
        <f t="shared" si="2636"/>
        <v>0</v>
      </c>
      <c r="KD304" s="58"/>
      <c r="KE304" s="58"/>
      <c r="KF304" s="58"/>
      <c r="KG304" s="58"/>
      <c r="KH304" s="58"/>
      <c r="KI304" s="58"/>
      <c r="KJ304" s="58"/>
      <c r="KK304" s="58"/>
      <c r="KL304" s="58"/>
      <c r="KM304" s="58"/>
      <c r="KN304" s="59"/>
      <c r="KO304" s="58"/>
      <c r="KP304" s="58"/>
      <c r="KQ304" s="58"/>
      <c r="KR304" s="58"/>
      <c r="KS304" s="58"/>
      <c r="KT304" s="58"/>
      <c r="KU304" s="58"/>
      <c r="KV304" s="58"/>
      <c r="KW304" s="58"/>
      <c r="KX304" s="58"/>
      <c r="KY304" s="58"/>
      <c r="KZ304" s="58"/>
      <c r="LA304" s="58"/>
      <c r="LB304" s="108"/>
      <c r="LC304" s="171"/>
      <c r="LD304" s="167">
        <f t="shared" si="2637"/>
        <v>0</v>
      </c>
      <c r="LE304" s="58"/>
      <c r="LF304" s="58"/>
      <c r="LG304" s="58"/>
      <c r="LH304" s="58"/>
      <c r="LI304" s="58"/>
      <c r="LJ304" s="58"/>
      <c r="LK304" s="58"/>
      <c r="LL304" s="58"/>
      <c r="LM304" s="58"/>
      <c r="LN304" s="58"/>
      <c r="LO304" s="59"/>
      <c r="LP304" s="58"/>
      <c r="LQ304" s="58"/>
      <c r="LR304" s="58"/>
      <c r="LS304" s="108"/>
      <c r="LT304" s="167">
        <f t="shared" si="2638"/>
        <v>0</v>
      </c>
      <c r="LU304" s="58"/>
      <c r="LV304" s="58"/>
      <c r="LW304" s="58"/>
      <c r="LX304" s="58"/>
      <c r="LY304" s="58"/>
      <c r="LZ304" s="58"/>
      <c r="MA304" s="58"/>
      <c r="MB304" s="58"/>
      <c r="MC304" s="58"/>
      <c r="MD304" s="58"/>
      <c r="ME304" s="59"/>
      <c r="MF304" s="58"/>
      <c r="MG304" s="58"/>
      <c r="MH304" s="58"/>
      <c r="MI304" s="108"/>
      <c r="MJ304" s="167">
        <f t="shared" si="2639"/>
        <v>0</v>
      </c>
      <c r="MK304" s="58"/>
      <c r="ML304" s="58"/>
      <c r="MM304" s="58"/>
      <c r="MN304" s="58"/>
      <c r="MO304" s="58"/>
      <c r="MP304" s="58"/>
      <c r="MQ304" s="58"/>
      <c r="MR304" s="58"/>
      <c r="MS304" s="58"/>
      <c r="MT304" s="58"/>
      <c r="MU304" s="59"/>
      <c r="MV304" s="58"/>
      <c r="MW304" s="58"/>
      <c r="MX304" s="58"/>
      <c r="MY304" s="108"/>
      <c r="MZ304" s="167">
        <f t="shared" si="2640"/>
        <v>0</v>
      </c>
      <c r="NA304" s="58"/>
      <c r="NB304" s="58"/>
      <c r="NC304" s="58"/>
      <c r="ND304" s="58"/>
      <c r="NE304" s="58"/>
      <c r="NF304" s="58"/>
      <c r="NG304" s="58"/>
      <c r="NH304" s="58"/>
      <c r="NI304" s="58"/>
      <c r="NJ304" s="58"/>
      <c r="NK304" s="59"/>
      <c r="NL304" s="58"/>
      <c r="NM304" s="58"/>
      <c r="NN304" s="58"/>
      <c r="NO304" s="108"/>
      <c r="NP304" s="167">
        <f t="shared" si="2641"/>
        <v>0</v>
      </c>
      <c r="NQ304" s="58"/>
      <c r="NR304" s="58"/>
      <c r="NS304" s="58"/>
      <c r="NT304" s="58"/>
      <c r="NU304" s="58"/>
      <c r="NV304" s="58"/>
      <c r="NW304" s="58"/>
      <c r="NX304" s="58"/>
      <c r="NY304" s="58"/>
      <c r="NZ304" s="58"/>
      <c r="OA304" s="59"/>
      <c r="OB304" s="58"/>
      <c r="OC304" s="58"/>
      <c r="OD304" s="58"/>
      <c r="OE304" s="108"/>
      <c r="OF304" s="167">
        <f t="shared" si="2642"/>
        <v>0</v>
      </c>
      <c r="OG304" s="58"/>
      <c r="OH304" s="58"/>
      <c r="OI304" s="58"/>
      <c r="OJ304" s="58"/>
      <c r="OK304" s="58"/>
      <c r="OL304" s="58"/>
      <c r="OM304" s="58"/>
      <c r="ON304" s="58"/>
      <c r="OO304" s="58"/>
      <c r="OP304" s="58"/>
      <c r="OQ304" s="59"/>
      <c r="OR304" s="58"/>
      <c r="OS304" s="58"/>
      <c r="OT304" s="58"/>
      <c r="OU304" s="108"/>
      <c r="OV304" s="167">
        <f t="shared" si="2643"/>
        <v>0</v>
      </c>
      <c r="OW304" s="58"/>
      <c r="OX304" s="58"/>
      <c r="OY304" s="58"/>
      <c r="OZ304" s="58"/>
      <c r="PA304" s="58"/>
      <c r="PB304" s="58"/>
      <c r="PC304" s="58"/>
      <c r="PD304" s="58"/>
      <c r="PE304" s="58"/>
      <c r="PF304" s="58"/>
      <c r="PG304" s="59"/>
      <c r="PH304" s="58"/>
      <c r="PI304" s="58"/>
      <c r="PJ304" s="58"/>
      <c r="PK304" s="108"/>
      <c r="PL304" s="167">
        <f t="shared" si="2644"/>
        <v>0</v>
      </c>
      <c r="PM304" s="58"/>
      <c r="PN304" s="58"/>
      <c r="PO304" s="58"/>
      <c r="PP304" s="58"/>
      <c r="PQ304" s="58"/>
      <c r="PR304" s="58"/>
      <c r="PS304" s="58"/>
      <c r="PT304" s="58"/>
      <c r="PU304" s="58"/>
      <c r="PV304" s="58"/>
      <c r="PW304" s="59"/>
      <c r="PX304" s="58"/>
      <c r="PY304" s="58"/>
      <c r="PZ304" s="58"/>
      <c r="QA304" s="108"/>
      <c r="QB304" s="167">
        <f t="shared" si="2645"/>
        <v>0</v>
      </c>
      <c r="QC304" s="58"/>
      <c r="QD304" s="58"/>
      <c r="QE304" s="58"/>
      <c r="QF304" s="58"/>
      <c r="QG304" s="58"/>
      <c r="QH304" s="58"/>
      <c r="QI304" s="58"/>
      <c r="QJ304" s="58"/>
      <c r="QK304" s="58"/>
      <c r="QL304" s="58"/>
      <c r="QM304" s="59"/>
      <c r="QN304" s="58"/>
      <c r="QO304" s="58"/>
      <c r="QP304" s="58"/>
      <c r="QQ304" s="108"/>
      <c r="QR304" s="167">
        <f t="shared" si="2646"/>
        <v>0</v>
      </c>
      <c r="QS304" s="58"/>
      <c r="QT304" s="58"/>
      <c r="QU304" s="58"/>
      <c r="QV304" s="58"/>
      <c r="QW304" s="58"/>
      <c r="QX304" s="58"/>
      <c r="QY304" s="58"/>
      <c r="QZ304" s="58"/>
      <c r="RA304" s="58"/>
      <c r="RB304" s="58"/>
      <c r="RC304" s="59"/>
      <c r="RD304" s="58"/>
      <c r="RE304" s="58"/>
      <c r="RF304" s="58"/>
      <c r="RG304" s="58"/>
      <c r="RH304" s="58"/>
      <c r="RI304" s="58"/>
      <c r="RJ304" s="58"/>
      <c r="RK304" s="58"/>
      <c r="RL304" s="58"/>
      <c r="RM304" s="58"/>
      <c r="RN304" s="58"/>
      <c r="RO304" s="58"/>
      <c r="RP304" s="58"/>
      <c r="RQ304" s="108"/>
      <c r="RR304" s="171"/>
      <c r="RS304" s="167">
        <f t="shared" si="2647"/>
        <v>0</v>
      </c>
      <c r="RT304" s="58"/>
      <c r="RU304" s="58"/>
      <c r="RV304" s="58"/>
      <c r="RW304" s="58"/>
      <c r="RX304" s="58"/>
      <c r="RY304" s="58"/>
      <c r="RZ304" s="58"/>
      <c r="SA304" s="58"/>
      <c r="SB304" s="58"/>
      <c r="SC304" s="58"/>
      <c r="SD304" s="59"/>
      <c r="SE304" s="58"/>
      <c r="SF304" s="58"/>
      <c r="SG304" s="58"/>
      <c r="SH304" s="108"/>
      <c r="SI304" s="167">
        <f t="shared" si="2648"/>
        <v>0</v>
      </c>
      <c r="SJ304" s="58"/>
      <c r="SK304" s="58"/>
      <c r="SL304" s="58"/>
      <c r="SM304" s="58"/>
      <c r="SN304" s="58"/>
      <c r="SO304" s="58"/>
      <c r="SP304" s="58"/>
      <c r="SQ304" s="58"/>
      <c r="SR304" s="58"/>
      <c r="SS304" s="58"/>
      <c r="ST304" s="59"/>
      <c r="SU304" s="58"/>
      <c r="SV304" s="58"/>
      <c r="SW304" s="58"/>
      <c r="SX304" s="108"/>
      <c r="SY304" s="167">
        <f t="shared" si="2649"/>
        <v>0</v>
      </c>
      <c r="SZ304" s="58"/>
      <c r="TA304" s="58"/>
      <c r="TB304" s="58"/>
      <c r="TC304" s="58"/>
      <c r="TD304" s="58"/>
      <c r="TE304" s="58"/>
      <c r="TF304" s="58"/>
      <c r="TG304" s="58"/>
      <c r="TH304" s="58"/>
      <c r="TI304" s="58"/>
      <c r="TJ304" s="59"/>
      <c r="TK304" s="58"/>
      <c r="TL304" s="58"/>
      <c r="TM304" s="58"/>
      <c r="TN304" s="108"/>
      <c r="TO304" s="167">
        <f t="shared" si="2650"/>
        <v>0</v>
      </c>
      <c r="TP304" s="58"/>
      <c r="TQ304" s="58"/>
      <c r="TR304" s="58"/>
      <c r="TS304" s="58"/>
      <c r="TT304" s="58"/>
      <c r="TU304" s="58"/>
      <c r="TV304" s="58"/>
      <c r="TW304" s="58"/>
      <c r="TX304" s="58"/>
      <c r="TY304" s="58"/>
      <c r="TZ304" s="59"/>
      <c r="UA304" s="58"/>
      <c r="UB304" s="58"/>
      <c r="UC304" s="58"/>
      <c r="UD304" s="108"/>
      <c r="UE304" s="167">
        <f t="shared" si="2651"/>
        <v>0</v>
      </c>
      <c r="UF304" s="58"/>
      <c r="UG304" s="58"/>
      <c r="UH304" s="58"/>
      <c r="UI304" s="58"/>
      <c r="UJ304" s="58"/>
      <c r="UK304" s="58"/>
      <c r="UL304" s="58"/>
      <c r="UM304" s="58"/>
      <c r="UN304" s="58"/>
      <c r="UO304" s="58"/>
      <c r="UP304" s="59"/>
      <c r="UQ304" s="58"/>
      <c r="UR304" s="58"/>
      <c r="US304" s="58"/>
      <c r="UT304" s="58"/>
      <c r="UU304" s="58"/>
      <c r="UV304" s="58"/>
      <c r="UW304" s="58"/>
      <c r="UX304" s="58"/>
      <c r="UY304" s="58"/>
      <c r="UZ304" s="58"/>
      <c r="VA304" s="58"/>
      <c r="VB304" s="58"/>
      <c r="VC304" s="58"/>
      <c r="VD304" s="108"/>
      <c r="VE304" s="9" t="str">
        <f t="shared" si="2267"/>
        <v>-</v>
      </c>
    </row>
    <row r="305" spans="1:577" ht="20.149999999999999" customHeight="1">
      <c r="A305" s="18"/>
      <c r="B305" s="18">
        <v>6306</v>
      </c>
      <c r="C305" s="18"/>
      <c r="D305" s="19" t="s">
        <v>276</v>
      </c>
      <c r="E305" s="200">
        <f t="shared" ref="E305:BP305" si="2652">SUM(E306:E309)</f>
        <v>0</v>
      </c>
      <c r="F305" s="201">
        <f t="shared" si="2652"/>
        <v>0</v>
      </c>
      <c r="G305" s="201">
        <f t="shared" si="2652"/>
        <v>0</v>
      </c>
      <c r="H305" s="202">
        <f t="shared" si="2652"/>
        <v>0</v>
      </c>
      <c r="I305" s="230">
        <f t="shared" si="2652"/>
        <v>0</v>
      </c>
      <c r="J305" s="201">
        <f t="shared" si="2652"/>
        <v>0</v>
      </c>
      <c r="K305" s="65">
        <f t="shared" si="2652"/>
        <v>0</v>
      </c>
      <c r="L305" s="64">
        <f t="shared" si="2652"/>
        <v>0</v>
      </c>
      <c r="M305" s="64">
        <f t="shared" si="2652"/>
        <v>0</v>
      </c>
      <c r="N305" s="64">
        <f t="shared" si="2652"/>
        <v>0</v>
      </c>
      <c r="O305" s="64">
        <f t="shared" si="2652"/>
        <v>0</v>
      </c>
      <c r="P305" s="64">
        <f t="shared" si="2652"/>
        <v>0</v>
      </c>
      <c r="Q305" s="64">
        <f t="shared" si="2652"/>
        <v>0</v>
      </c>
      <c r="R305" s="64">
        <f t="shared" si="2652"/>
        <v>0</v>
      </c>
      <c r="S305" s="64">
        <f t="shared" si="2652"/>
        <v>0</v>
      </c>
      <c r="T305" s="64">
        <f t="shared" si="2652"/>
        <v>0</v>
      </c>
      <c r="U305" s="65">
        <f t="shared" si="2652"/>
        <v>0</v>
      </c>
      <c r="V305" s="64">
        <f t="shared" si="2652"/>
        <v>0</v>
      </c>
      <c r="W305" s="64">
        <f t="shared" si="2652"/>
        <v>0</v>
      </c>
      <c r="X305" s="64">
        <f t="shared" si="2652"/>
        <v>0</v>
      </c>
      <c r="Y305" s="111">
        <f t="shared" si="2652"/>
        <v>0</v>
      </c>
      <c r="Z305" s="65">
        <f t="shared" si="2652"/>
        <v>0</v>
      </c>
      <c r="AA305" s="64">
        <f t="shared" si="2652"/>
        <v>0</v>
      </c>
      <c r="AB305" s="64">
        <f t="shared" si="2652"/>
        <v>0</v>
      </c>
      <c r="AC305" s="64">
        <f t="shared" si="2652"/>
        <v>0</v>
      </c>
      <c r="AD305" s="64">
        <f t="shared" si="2652"/>
        <v>0</v>
      </c>
      <c r="AE305" s="64">
        <f t="shared" si="2652"/>
        <v>0</v>
      </c>
      <c r="AF305" s="64">
        <f t="shared" si="2652"/>
        <v>0</v>
      </c>
      <c r="AG305" s="64">
        <f t="shared" si="2652"/>
        <v>0</v>
      </c>
      <c r="AH305" s="64">
        <f t="shared" si="2652"/>
        <v>0</v>
      </c>
      <c r="AI305" s="64">
        <f t="shared" si="2652"/>
        <v>0</v>
      </c>
      <c r="AJ305" s="64">
        <f t="shared" si="2652"/>
        <v>0</v>
      </c>
      <c r="AK305" s="65">
        <f t="shared" si="2652"/>
        <v>0</v>
      </c>
      <c r="AL305" s="64">
        <f t="shared" si="2652"/>
        <v>0</v>
      </c>
      <c r="AM305" s="64">
        <f t="shared" si="2652"/>
        <v>0</v>
      </c>
      <c r="AN305" s="64">
        <f t="shared" si="2652"/>
        <v>0</v>
      </c>
      <c r="AO305" s="111">
        <f t="shared" si="2652"/>
        <v>0</v>
      </c>
      <c r="AP305" s="65">
        <f t="shared" si="2652"/>
        <v>0</v>
      </c>
      <c r="AQ305" s="64">
        <f t="shared" si="2652"/>
        <v>0</v>
      </c>
      <c r="AR305" s="64">
        <f t="shared" si="2652"/>
        <v>0</v>
      </c>
      <c r="AS305" s="64">
        <f t="shared" si="2652"/>
        <v>0</v>
      </c>
      <c r="AT305" s="64">
        <f t="shared" si="2652"/>
        <v>0</v>
      </c>
      <c r="AU305" s="64">
        <f t="shared" si="2652"/>
        <v>0</v>
      </c>
      <c r="AV305" s="64">
        <f t="shared" si="2652"/>
        <v>0</v>
      </c>
      <c r="AW305" s="64">
        <f t="shared" si="2652"/>
        <v>0</v>
      </c>
      <c r="AX305" s="64">
        <f t="shared" si="2652"/>
        <v>0</v>
      </c>
      <c r="AY305" s="64">
        <f t="shared" si="2652"/>
        <v>0</v>
      </c>
      <c r="AZ305" s="64">
        <f t="shared" si="2652"/>
        <v>0</v>
      </c>
      <c r="BA305" s="65">
        <f t="shared" si="2652"/>
        <v>0</v>
      </c>
      <c r="BB305" s="64">
        <f t="shared" si="2652"/>
        <v>0</v>
      </c>
      <c r="BC305" s="64">
        <f t="shared" si="2652"/>
        <v>0</v>
      </c>
      <c r="BD305" s="64">
        <f t="shared" si="2652"/>
        <v>0</v>
      </c>
      <c r="BE305" s="111">
        <f t="shared" si="2652"/>
        <v>0</v>
      </c>
      <c r="BF305" s="65">
        <f t="shared" si="2652"/>
        <v>0</v>
      </c>
      <c r="BG305" s="64">
        <f t="shared" si="2652"/>
        <v>0</v>
      </c>
      <c r="BH305" s="64">
        <f t="shared" si="2652"/>
        <v>0</v>
      </c>
      <c r="BI305" s="64">
        <f t="shared" si="2652"/>
        <v>0</v>
      </c>
      <c r="BJ305" s="64">
        <f t="shared" si="2652"/>
        <v>0</v>
      </c>
      <c r="BK305" s="64">
        <f t="shared" si="2652"/>
        <v>0</v>
      </c>
      <c r="BL305" s="64">
        <f t="shared" si="2652"/>
        <v>0</v>
      </c>
      <c r="BM305" s="64">
        <f t="shared" si="2652"/>
        <v>0</v>
      </c>
      <c r="BN305" s="64">
        <f t="shared" si="2652"/>
        <v>0</v>
      </c>
      <c r="BO305" s="64">
        <f t="shared" si="2652"/>
        <v>0</v>
      </c>
      <c r="BP305" s="64">
        <f t="shared" si="2652"/>
        <v>0</v>
      </c>
      <c r="BQ305" s="65">
        <f t="shared" ref="BQ305:EM305" si="2653">SUM(BQ306:BQ309)</f>
        <v>0</v>
      </c>
      <c r="BR305" s="64">
        <f t="shared" si="2653"/>
        <v>0</v>
      </c>
      <c r="BS305" s="64">
        <f t="shared" si="2653"/>
        <v>0</v>
      </c>
      <c r="BT305" s="64">
        <f t="shared" si="2653"/>
        <v>0</v>
      </c>
      <c r="BU305" s="111">
        <f t="shared" si="2653"/>
        <v>0</v>
      </c>
      <c r="BV305" s="65">
        <f t="shared" si="2653"/>
        <v>0</v>
      </c>
      <c r="BW305" s="64">
        <f t="shared" si="2653"/>
        <v>0</v>
      </c>
      <c r="BX305" s="64">
        <f t="shared" si="2653"/>
        <v>0</v>
      </c>
      <c r="BY305" s="64">
        <f t="shared" si="2653"/>
        <v>0</v>
      </c>
      <c r="BZ305" s="64">
        <f t="shared" si="2653"/>
        <v>0</v>
      </c>
      <c r="CA305" s="64">
        <f t="shared" si="2653"/>
        <v>0</v>
      </c>
      <c r="CB305" s="64">
        <f t="shared" si="2653"/>
        <v>0</v>
      </c>
      <c r="CC305" s="64">
        <f t="shared" si="2653"/>
        <v>0</v>
      </c>
      <c r="CD305" s="64">
        <f t="shared" si="2653"/>
        <v>0</v>
      </c>
      <c r="CE305" s="64">
        <f t="shared" si="2653"/>
        <v>0</v>
      </c>
      <c r="CF305" s="64">
        <f t="shared" si="2653"/>
        <v>0</v>
      </c>
      <c r="CG305" s="65">
        <f t="shared" si="2653"/>
        <v>0</v>
      </c>
      <c r="CH305" s="64">
        <f t="shared" si="2653"/>
        <v>0</v>
      </c>
      <c r="CI305" s="64">
        <f t="shared" si="2653"/>
        <v>0</v>
      </c>
      <c r="CJ305" s="64">
        <f t="shared" si="2653"/>
        <v>0</v>
      </c>
      <c r="CK305" s="64">
        <f t="shared" si="2653"/>
        <v>0</v>
      </c>
      <c r="CL305" s="64">
        <f t="shared" si="2653"/>
        <v>0</v>
      </c>
      <c r="CM305" s="64">
        <f t="shared" si="2653"/>
        <v>0</v>
      </c>
      <c r="CN305" s="64">
        <f t="shared" si="2653"/>
        <v>0</v>
      </c>
      <c r="CO305" s="64">
        <f t="shared" si="2653"/>
        <v>0</v>
      </c>
      <c r="CP305" s="64">
        <f t="shared" si="2653"/>
        <v>0</v>
      </c>
      <c r="CQ305" s="64">
        <f t="shared" si="2653"/>
        <v>0</v>
      </c>
      <c r="CR305" s="64">
        <f t="shared" si="2653"/>
        <v>0</v>
      </c>
      <c r="CS305" s="64">
        <f t="shared" si="2653"/>
        <v>0</v>
      </c>
      <c r="CT305" s="64">
        <f t="shared" si="2653"/>
        <v>0</v>
      </c>
      <c r="CU305" s="111">
        <f t="shared" si="2653"/>
        <v>0</v>
      </c>
      <c r="CV305" s="153">
        <f t="shared" si="2653"/>
        <v>0</v>
      </c>
      <c r="CW305" s="65">
        <f t="shared" si="2653"/>
        <v>0</v>
      </c>
      <c r="CX305" s="64">
        <f t="shared" si="2653"/>
        <v>0</v>
      </c>
      <c r="CY305" s="64">
        <f t="shared" si="2653"/>
        <v>0</v>
      </c>
      <c r="CZ305" s="64">
        <f t="shared" si="2653"/>
        <v>0</v>
      </c>
      <c r="DA305" s="64">
        <f t="shared" si="2653"/>
        <v>0</v>
      </c>
      <c r="DB305" s="64">
        <f t="shared" si="2653"/>
        <v>0</v>
      </c>
      <c r="DC305" s="64">
        <f t="shared" si="2653"/>
        <v>0</v>
      </c>
      <c r="DD305" s="64">
        <f t="shared" si="2653"/>
        <v>0</v>
      </c>
      <c r="DE305" s="64">
        <f t="shared" si="2653"/>
        <v>0</v>
      </c>
      <c r="DF305" s="64">
        <f t="shared" si="2653"/>
        <v>0</v>
      </c>
      <c r="DG305" s="64">
        <f t="shared" si="2653"/>
        <v>0</v>
      </c>
      <c r="DH305" s="65">
        <f t="shared" si="2653"/>
        <v>0</v>
      </c>
      <c r="DI305" s="64">
        <f t="shared" si="2653"/>
        <v>0</v>
      </c>
      <c r="DJ305" s="64">
        <f t="shared" si="2653"/>
        <v>0</v>
      </c>
      <c r="DK305" s="64">
        <f t="shared" si="2653"/>
        <v>0</v>
      </c>
      <c r="DL305" s="111">
        <f t="shared" si="2653"/>
        <v>0</v>
      </c>
      <c r="DM305" s="65">
        <f t="shared" si="2653"/>
        <v>0</v>
      </c>
      <c r="DN305" s="64">
        <f t="shared" si="2653"/>
        <v>0</v>
      </c>
      <c r="DO305" s="64">
        <f t="shared" si="2653"/>
        <v>0</v>
      </c>
      <c r="DP305" s="64">
        <f t="shared" si="2653"/>
        <v>0</v>
      </c>
      <c r="DQ305" s="64">
        <f t="shared" si="2653"/>
        <v>0</v>
      </c>
      <c r="DR305" s="64">
        <f t="shared" si="2653"/>
        <v>0</v>
      </c>
      <c r="DS305" s="64">
        <f t="shared" si="2653"/>
        <v>0</v>
      </c>
      <c r="DT305" s="64">
        <f t="shared" si="2653"/>
        <v>0</v>
      </c>
      <c r="DU305" s="64">
        <f t="shared" si="2653"/>
        <v>0</v>
      </c>
      <c r="DV305" s="64">
        <f t="shared" si="2653"/>
        <v>0</v>
      </c>
      <c r="DW305" s="64">
        <f t="shared" si="2653"/>
        <v>0</v>
      </c>
      <c r="DX305" s="65">
        <f t="shared" si="2653"/>
        <v>0</v>
      </c>
      <c r="DY305" s="64">
        <f t="shared" si="2653"/>
        <v>0</v>
      </c>
      <c r="DZ305" s="64">
        <f t="shared" si="2653"/>
        <v>0</v>
      </c>
      <c r="EA305" s="64">
        <f t="shared" si="2653"/>
        <v>0</v>
      </c>
      <c r="EB305" s="111">
        <f t="shared" si="2653"/>
        <v>0</v>
      </c>
      <c r="EC305" s="65">
        <f t="shared" si="2653"/>
        <v>0</v>
      </c>
      <c r="ED305" s="64">
        <f t="shared" si="2653"/>
        <v>0</v>
      </c>
      <c r="EE305" s="64">
        <f t="shared" si="2653"/>
        <v>0</v>
      </c>
      <c r="EF305" s="64">
        <f t="shared" si="2653"/>
        <v>0</v>
      </c>
      <c r="EG305" s="64">
        <f t="shared" si="2653"/>
        <v>0</v>
      </c>
      <c r="EH305" s="64">
        <f t="shared" si="2653"/>
        <v>0</v>
      </c>
      <c r="EI305" s="64">
        <f t="shared" si="2653"/>
        <v>0</v>
      </c>
      <c r="EJ305" s="64">
        <f t="shared" si="2653"/>
        <v>0</v>
      </c>
      <c r="EK305" s="64">
        <f t="shared" si="2653"/>
        <v>0</v>
      </c>
      <c r="EL305" s="64">
        <f t="shared" si="2653"/>
        <v>0</v>
      </c>
      <c r="EM305" s="64">
        <f t="shared" si="2653"/>
        <v>0</v>
      </c>
      <c r="EN305" s="65">
        <f t="shared" ref="EN305:GY305" si="2654">SUM(EN306:EN309)</f>
        <v>0</v>
      </c>
      <c r="EO305" s="64">
        <f t="shared" si="2654"/>
        <v>0</v>
      </c>
      <c r="EP305" s="64">
        <f t="shared" si="2654"/>
        <v>0</v>
      </c>
      <c r="EQ305" s="64">
        <f t="shared" si="2654"/>
        <v>0</v>
      </c>
      <c r="ER305" s="111">
        <f t="shared" si="2654"/>
        <v>0</v>
      </c>
      <c r="ES305" s="65">
        <f t="shared" si="2654"/>
        <v>0</v>
      </c>
      <c r="ET305" s="64">
        <f t="shared" si="2654"/>
        <v>0</v>
      </c>
      <c r="EU305" s="64">
        <f t="shared" si="2654"/>
        <v>0</v>
      </c>
      <c r="EV305" s="64">
        <f t="shared" si="2654"/>
        <v>0</v>
      </c>
      <c r="EW305" s="64">
        <f t="shared" si="2654"/>
        <v>0</v>
      </c>
      <c r="EX305" s="64">
        <f t="shared" si="2654"/>
        <v>0</v>
      </c>
      <c r="EY305" s="64">
        <f t="shared" si="2654"/>
        <v>0</v>
      </c>
      <c r="EZ305" s="64">
        <f t="shared" si="2654"/>
        <v>0</v>
      </c>
      <c r="FA305" s="64">
        <f t="shared" si="2654"/>
        <v>0</v>
      </c>
      <c r="FB305" s="64">
        <f t="shared" si="2654"/>
        <v>0</v>
      </c>
      <c r="FC305" s="64">
        <f t="shared" si="2654"/>
        <v>0</v>
      </c>
      <c r="FD305" s="65">
        <f t="shared" si="2654"/>
        <v>0</v>
      </c>
      <c r="FE305" s="64">
        <f t="shared" si="2654"/>
        <v>0</v>
      </c>
      <c r="FF305" s="64">
        <f t="shared" si="2654"/>
        <v>0</v>
      </c>
      <c r="FG305" s="64">
        <f t="shared" si="2654"/>
        <v>0</v>
      </c>
      <c r="FH305" s="111">
        <f t="shared" si="2654"/>
        <v>0</v>
      </c>
      <c r="FI305" s="65">
        <f t="shared" si="2654"/>
        <v>0</v>
      </c>
      <c r="FJ305" s="64">
        <f t="shared" si="2654"/>
        <v>0</v>
      </c>
      <c r="FK305" s="64">
        <f t="shared" si="2654"/>
        <v>0</v>
      </c>
      <c r="FL305" s="64">
        <f t="shared" si="2654"/>
        <v>0</v>
      </c>
      <c r="FM305" s="64">
        <f t="shared" si="2654"/>
        <v>0</v>
      </c>
      <c r="FN305" s="64">
        <f t="shared" si="2654"/>
        <v>0</v>
      </c>
      <c r="FO305" s="64">
        <f t="shared" si="2654"/>
        <v>0</v>
      </c>
      <c r="FP305" s="64">
        <f t="shared" si="2654"/>
        <v>0</v>
      </c>
      <c r="FQ305" s="64">
        <f t="shared" si="2654"/>
        <v>0</v>
      </c>
      <c r="FR305" s="64">
        <f t="shared" si="2654"/>
        <v>0</v>
      </c>
      <c r="FS305" s="64">
        <f t="shared" si="2654"/>
        <v>0</v>
      </c>
      <c r="FT305" s="65">
        <f t="shared" si="2654"/>
        <v>0</v>
      </c>
      <c r="FU305" s="64">
        <f t="shared" si="2654"/>
        <v>0</v>
      </c>
      <c r="FV305" s="64">
        <f t="shared" si="2654"/>
        <v>0</v>
      </c>
      <c r="FW305" s="64">
        <f t="shared" si="2654"/>
        <v>0</v>
      </c>
      <c r="FX305" s="111">
        <f t="shared" si="2654"/>
        <v>0</v>
      </c>
      <c r="FY305" s="65">
        <f t="shared" si="2654"/>
        <v>0</v>
      </c>
      <c r="FZ305" s="64">
        <f t="shared" si="2654"/>
        <v>0</v>
      </c>
      <c r="GA305" s="64">
        <f t="shared" si="2654"/>
        <v>0</v>
      </c>
      <c r="GB305" s="64">
        <f t="shared" si="2654"/>
        <v>0</v>
      </c>
      <c r="GC305" s="64">
        <f t="shared" si="2654"/>
        <v>0</v>
      </c>
      <c r="GD305" s="64">
        <f t="shared" si="2654"/>
        <v>0</v>
      </c>
      <c r="GE305" s="64">
        <f t="shared" si="2654"/>
        <v>0</v>
      </c>
      <c r="GF305" s="64">
        <f t="shared" si="2654"/>
        <v>0</v>
      </c>
      <c r="GG305" s="64">
        <f t="shared" si="2654"/>
        <v>0</v>
      </c>
      <c r="GH305" s="64">
        <f t="shared" si="2654"/>
        <v>0</v>
      </c>
      <c r="GI305" s="64">
        <f t="shared" si="2654"/>
        <v>0</v>
      </c>
      <c r="GJ305" s="65">
        <f t="shared" si="2654"/>
        <v>0</v>
      </c>
      <c r="GK305" s="64">
        <f t="shared" si="2654"/>
        <v>0</v>
      </c>
      <c r="GL305" s="64">
        <f t="shared" si="2654"/>
        <v>0</v>
      </c>
      <c r="GM305" s="64">
        <f t="shared" si="2654"/>
        <v>0</v>
      </c>
      <c r="GN305" s="111">
        <f t="shared" si="2654"/>
        <v>0</v>
      </c>
      <c r="GO305" s="65">
        <f t="shared" si="2654"/>
        <v>0</v>
      </c>
      <c r="GP305" s="64">
        <f t="shared" si="2654"/>
        <v>0</v>
      </c>
      <c r="GQ305" s="64">
        <f t="shared" si="2654"/>
        <v>0</v>
      </c>
      <c r="GR305" s="64">
        <f t="shared" si="2654"/>
        <v>0</v>
      </c>
      <c r="GS305" s="64">
        <f t="shared" si="2654"/>
        <v>0</v>
      </c>
      <c r="GT305" s="64">
        <f t="shared" si="2654"/>
        <v>0</v>
      </c>
      <c r="GU305" s="64">
        <f t="shared" si="2654"/>
        <v>0</v>
      </c>
      <c r="GV305" s="64">
        <f t="shared" si="2654"/>
        <v>0</v>
      </c>
      <c r="GW305" s="64">
        <f t="shared" si="2654"/>
        <v>0</v>
      </c>
      <c r="GX305" s="64">
        <f t="shared" si="2654"/>
        <v>0</v>
      </c>
      <c r="GY305" s="64">
        <f t="shared" si="2654"/>
        <v>0</v>
      </c>
      <c r="GZ305" s="65">
        <f t="shared" ref="GZ305:JW305" si="2655">SUM(GZ306:GZ309)</f>
        <v>0</v>
      </c>
      <c r="HA305" s="64">
        <f t="shared" si="2655"/>
        <v>0</v>
      </c>
      <c r="HB305" s="64">
        <f t="shared" si="2655"/>
        <v>0</v>
      </c>
      <c r="HC305" s="64">
        <f t="shared" si="2655"/>
        <v>0</v>
      </c>
      <c r="HD305" s="64">
        <f t="shared" si="2655"/>
        <v>0</v>
      </c>
      <c r="HE305" s="64">
        <f t="shared" si="2655"/>
        <v>0</v>
      </c>
      <c r="HF305" s="64">
        <f t="shared" si="2655"/>
        <v>0</v>
      </c>
      <c r="HG305" s="64">
        <f t="shared" si="2655"/>
        <v>0</v>
      </c>
      <c r="HH305" s="64">
        <f t="shared" si="2655"/>
        <v>0</v>
      </c>
      <c r="HI305" s="64">
        <f t="shared" si="2655"/>
        <v>0</v>
      </c>
      <c r="HJ305" s="64">
        <f t="shared" si="2655"/>
        <v>0</v>
      </c>
      <c r="HK305" s="64">
        <f t="shared" si="2655"/>
        <v>0</v>
      </c>
      <c r="HL305" s="64">
        <f t="shared" si="2655"/>
        <v>0</v>
      </c>
      <c r="HM305" s="64">
        <f t="shared" si="2655"/>
        <v>0</v>
      </c>
      <c r="HN305" s="111">
        <f t="shared" si="2655"/>
        <v>0</v>
      </c>
      <c r="HO305" s="137">
        <f t="shared" si="2655"/>
        <v>0</v>
      </c>
      <c r="HP305" s="153">
        <f t="shared" si="2655"/>
        <v>0</v>
      </c>
      <c r="HQ305" s="65">
        <f t="shared" si="2655"/>
        <v>0</v>
      </c>
      <c r="HR305" s="64">
        <f t="shared" si="2655"/>
        <v>0</v>
      </c>
      <c r="HS305" s="64">
        <f t="shared" si="2655"/>
        <v>0</v>
      </c>
      <c r="HT305" s="64">
        <f t="shared" si="2655"/>
        <v>0</v>
      </c>
      <c r="HU305" s="64">
        <f t="shared" si="2655"/>
        <v>0</v>
      </c>
      <c r="HV305" s="64">
        <f t="shared" si="2655"/>
        <v>0</v>
      </c>
      <c r="HW305" s="64">
        <f t="shared" si="2655"/>
        <v>0</v>
      </c>
      <c r="HX305" s="64">
        <f t="shared" si="2655"/>
        <v>0</v>
      </c>
      <c r="HY305" s="64">
        <f t="shared" si="2655"/>
        <v>0</v>
      </c>
      <c r="HZ305" s="64">
        <f t="shared" si="2655"/>
        <v>0</v>
      </c>
      <c r="IA305" s="64">
        <f t="shared" si="2655"/>
        <v>0</v>
      </c>
      <c r="IB305" s="65">
        <f t="shared" si="2655"/>
        <v>0</v>
      </c>
      <c r="IC305" s="64">
        <f t="shared" si="2655"/>
        <v>0</v>
      </c>
      <c r="ID305" s="64">
        <f t="shared" si="2655"/>
        <v>0</v>
      </c>
      <c r="IE305" s="64">
        <f t="shared" si="2655"/>
        <v>0</v>
      </c>
      <c r="IF305" s="111">
        <f t="shared" si="2655"/>
        <v>0</v>
      </c>
      <c r="IG305" s="65">
        <f t="shared" si="2655"/>
        <v>0</v>
      </c>
      <c r="IH305" s="64">
        <f t="shared" si="2655"/>
        <v>0</v>
      </c>
      <c r="II305" s="64">
        <f t="shared" si="2655"/>
        <v>0</v>
      </c>
      <c r="IJ305" s="64">
        <f t="shared" si="2655"/>
        <v>0</v>
      </c>
      <c r="IK305" s="64">
        <f t="shared" si="2655"/>
        <v>0</v>
      </c>
      <c r="IL305" s="64">
        <f t="shared" si="2655"/>
        <v>0</v>
      </c>
      <c r="IM305" s="64">
        <f t="shared" si="2655"/>
        <v>0</v>
      </c>
      <c r="IN305" s="64">
        <f t="shared" si="2655"/>
        <v>0</v>
      </c>
      <c r="IO305" s="64">
        <f t="shared" si="2655"/>
        <v>0</v>
      </c>
      <c r="IP305" s="64">
        <f t="shared" si="2655"/>
        <v>0</v>
      </c>
      <c r="IQ305" s="64">
        <f t="shared" si="2655"/>
        <v>0</v>
      </c>
      <c r="IR305" s="65">
        <f t="shared" si="2655"/>
        <v>0</v>
      </c>
      <c r="IS305" s="64">
        <f t="shared" si="2655"/>
        <v>0</v>
      </c>
      <c r="IT305" s="64">
        <f t="shared" si="2655"/>
        <v>0</v>
      </c>
      <c r="IU305" s="64">
        <f t="shared" si="2655"/>
        <v>0</v>
      </c>
      <c r="IV305" s="111">
        <f t="shared" si="2655"/>
        <v>0</v>
      </c>
      <c r="IW305" s="65">
        <f t="shared" si="2655"/>
        <v>0</v>
      </c>
      <c r="IX305" s="64">
        <f t="shared" si="2655"/>
        <v>0</v>
      </c>
      <c r="IY305" s="64">
        <f t="shared" si="2655"/>
        <v>0</v>
      </c>
      <c r="IZ305" s="64">
        <f t="shared" si="2655"/>
        <v>0</v>
      </c>
      <c r="JA305" s="64">
        <f t="shared" si="2655"/>
        <v>0</v>
      </c>
      <c r="JB305" s="64">
        <f t="shared" si="2655"/>
        <v>0</v>
      </c>
      <c r="JC305" s="64">
        <f t="shared" si="2655"/>
        <v>0</v>
      </c>
      <c r="JD305" s="64">
        <f t="shared" si="2655"/>
        <v>0</v>
      </c>
      <c r="JE305" s="64">
        <f t="shared" si="2655"/>
        <v>0</v>
      </c>
      <c r="JF305" s="64">
        <f t="shared" si="2655"/>
        <v>0</v>
      </c>
      <c r="JG305" s="64">
        <f t="shared" si="2655"/>
        <v>0</v>
      </c>
      <c r="JH305" s="65">
        <f t="shared" si="2655"/>
        <v>0</v>
      </c>
      <c r="JI305" s="64">
        <f t="shared" si="2655"/>
        <v>0</v>
      </c>
      <c r="JJ305" s="64">
        <f t="shared" si="2655"/>
        <v>0</v>
      </c>
      <c r="JK305" s="64">
        <f t="shared" si="2655"/>
        <v>0</v>
      </c>
      <c r="JL305" s="111">
        <f t="shared" si="2655"/>
        <v>0</v>
      </c>
      <c r="JM305" s="65">
        <f t="shared" si="2655"/>
        <v>0</v>
      </c>
      <c r="JN305" s="64">
        <f t="shared" si="2655"/>
        <v>0</v>
      </c>
      <c r="JO305" s="64">
        <f t="shared" si="2655"/>
        <v>0</v>
      </c>
      <c r="JP305" s="64">
        <f t="shared" si="2655"/>
        <v>0</v>
      </c>
      <c r="JQ305" s="64">
        <f t="shared" si="2655"/>
        <v>0</v>
      </c>
      <c r="JR305" s="64">
        <f t="shared" si="2655"/>
        <v>0</v>
      </c>
      <c r="JS305" s="64">
        <f t="shared" si="2655"/>
        <v>0</v>
      </c>
      <c r="JT305" s="64">
        <f t="shared" si="2655"/>
        <v>0</v>
      </c>
      <c r="JU305" s="64">
        <f t="shared" si="2655"/>
        <v>0</v>
      </c>
      <c r="JV305" s="64">
        <f t="shared" si="2655"/>
        <v>0</v>
      </c>
      <c r="JW305" s="64">
        <f t="shared" si="2655"/>
        <v>0</v>
      </c>
      <c r="JX305" s="65">
        <f t="shared" ref="JX305:MT305" si="2656">SUM(JX306:JX309)</f>
        <v>0</v>
      </c>
      <c r="JY305" s="64">
        <f t="shared" si="2656"/>
        <v>0</v>
      </c>
      <c r="JZ305" s="64">
        <f t="shared" si="2656"/>
        <v>0</v>
      </c>
      <c r="KA305" s="64">
        <f t="shared" si="2656"/>
        <v>0</v>
      </c>
      <c r="KB305" s="111">
        <f t="shared" si="2656"/>
        <v>0</v>
      </c>
      <c r="KC305" s="65">
        <f t="shared" si="2656"/>
        <v>0</v>
      </c>
      <c r="KD305" s="64">
        <f t="shared" si="2656"/>
        <v>0</v>
      </c>
      <c r="KE305" s="64">
        <f t="shared" si="2656"/>
        <v>0</v>
      </c>
      <c r="KF305" s="64">
        <f t="shared" si="2656"/>
        <v>0</v>
      </c>
      <c r="KG305" s="64">
        <f t="shared" si="2656"/>
        <v>0</v>
      </c>
      <c r="KH305" s="64">
        <f t="shared" si="2656"/>
        <v>0</v>
      </c>
      <c r="KI305" s="64">
        <f t="shared" si="2656"/>
        <v>0</v>
      </c>
      <c r="KJ305" s="64">
        <f t="shared" si="2656"/>
        <v>0</v>
      </c>
      <c r="KK305" s="64">
        <f t="shared" si="2656"/>
        <v>0</v>
      </c>
      <c r="KL305" s="64">
        <f t="shared" si="2656"/>
        <v>0</v>
      </c>
      <c r="KM305" s="64">
        <f t="shared" si="2656"/>
        <v>0</v>
      </c>
      <c r="KN305" s="65">
        <f t="shared" si="2656"/>
        <v>0</v>
      </c>
      <c r="KO305" s="64">
        <f t="shared" si="2656"/>
        <v>0</v>
      </c>
      <c r="KP305" s="64">
        <f t="shared" si="2656"/>
        <v>0</v>
      </c>
      <c r="KQ305" s="64">
        <f t="shared" si="2656"/>
        <v>0</v>
      </c>
      <c r="KR305" s="64">
        <f t="shared" si="2656"/>
        <v>0</v>
      </c>
      <c r="KS305" s="64">
        <f t="shared" si="2656"/>
        <v>0</v>
      </c>
      <c r="KT305" s="64">
        <f t="shared" si="2656"/>
        <v>0</v>
      </c>
      <c r="KU305" s="64">
        <f t="shared" si="2656"/>
        <v>0</v>
      </c>
      <c r="KV305" s="64">
        <f t="shared" si="2656"/>
        <v>0</v>
      </c>
      <c r="KW305" s="64">
        <f t="shared" si="2656"/>
        <v>0</v>
      </c>
      <c r="KX305" s="64">
        <f t="shared" si="2656"/>
        <v>0</v>
      </c>
      <c r="KY305" s="64">
        <f t="shared" si="2656"/>
        <v>0</v>
      </c>
      <c r="KZ305" s="64">
        <f t="shared" si="2656"/>
        <v>0</v>
      </c>
      <c r="LA305" s="64">
        <f t="shared" si="2656"/>
        <v>0</v>
      </c>
      <c r="LB305" s="111">
        <f t="shared" si="2656"/>
        <v>0</v>
      </c>
      <c r="LC305" s="153">
        <f t="shared" si="2656"/>
        <v>0</v>
      </c>
      <c r="LD305" s="65">
        <f t="shared" si="2656"/>
        <v>0</v>
      </c>
      <c r="LE305" s="64">
        <f t="shared" si="2656"/>
        <v>0</v>
      </c>
      <c r="LF305" s="64">
        <f t="shared" si="2656"/>
        <v>0</v>
      </c>
      <c r="LG305" s="64">
        <f t="shared" si="2656"/>
        <v>0</v>
      </c>
      <c r="LH305" s="64">
        <f t="shared" si="2656"/>
        <v>0</v>
      </c>
      <c r="LI305" s="64">
        <f t="shared" si="2656"/>
        <v>0</v>
      </c>
      <c r="LJ305" s="64">
        <f t="shared" si="2656"/>
        <v>0</v>
      </c>
      <c r="LK305" s="64">
        <f t="shared" si="2656"/>
        <v>0</v>
      </c>
      <c r="LL305" s="64">
        <f t="shared" si="2656"/>
        <v>0</v>
      </c>
      <c r="LM305" s="64">
        <f t="shared" si="2656"/>
        <v>0</v>
      </c>
      <c r="LN305" s="64">
        <f t="shared" si="2656"/>
        <v>0</v>
      </c>
      <c r="LO305" s="65">
        <f t="shared" si="2656"/>
        <v>0</v>
      </c>
      <c r="LP305" s="64">
        <f t="shared" si="2656"/>
        <v>0</v>
      </c>
      <c r="LQ305" s="64">
        <f t="shared" si="2656"/>
        <v>0</v>
      </c>
      <c r="LR305" s="64">
        <f t="shared" si="2656"/>
        <v>0</v>
      </c>
      <c r="LS305" s="111">
        <f t="shared" si="2656"/>
        <v>0</v>
      </c>
      <c r="LT305" s="65">
        <f t="shared" si="2656"/>
        <v>0</v>
      </c>
      <c r="LU305" s="64">
        <f t="shared" si="2656"/>
        <v>0</v>
      </c>
      <c r="LV305" s="64">
        <f t="shared" si="2656"/>
        <v>0</v>
      </c>
      <c r="LW305" s="64">
        <f t="shared" si="2656"/>
        <v>0</v>
      </c>
      <c r="LX305" s="64">
        <f t="shared" si="2656"/>
        <v>0</v>
      </c>
      <c r="LY305" s="64">
        <f t="shared" si="2656"/>
        <v>0</v>
      </c>
      <c r="LZ305" s="64">
        <f t="shared" si="2656"/>
        <v>0</v>
      </c>
      <c r="MA305" s="64">
        <f t="shared" si="2656"/>
        <v>0</v>
      </c>
      <c r="MB305" s="64">
        <f t="shared" si="2656"/>
        <v>0</v>
      </c>
      <c r="MC305" s="64">
        <f t="shared" si="2656"/>
        <v>0</v>
      </c>
      <c r="MD305" s="64">
        <f t="shared" si="2656"/>
        <v>0</v>
      </c>
      <c r="ME305" s="65">
        <f t="shared" si="2656"/>
        <v>0</v>
      </c>
      <c r="MF305" s="64">
        <f t="shared" si="2656"/>
        <v>0</v>
      </c>
      <c r="MG305" s="64">
        <f t="shared" si="2656"/>
        <v>0</v>
      </c>
      <c r="MH305" s="64">
        <f t="shared" si="2656"/>
        <v>0</v>
      </c>
      <c r="MI305" s="111">
        <f t="shared" si="2656"/>
        <v>0</v>
      </c>
      <c r="MJ305" s="65">
        <f t="shared" si="2656"/>
        <v>0</v>
      </c>
      <c r="MK305" s="64">
        <f t="shared" si="2656"/>
        <v>0</v>
      </c>
      <c r="ML305" s="64">
        <f t="shared" si="2656"/>
        <v>0</v>
      </c>
      <c r="MM305" s="64">
        <f t="shared" si="2656"/>
        <v>0</v>
      </c>
      <c r="MN305" s="64">
        <f t="shared" si="2656"/>
        <v>0</v>
      </c>
      <c r="MO305" s="64">
        <f t="shared" si="2656"/>
        <v>0</v>
      </c>
      <c r="MP305" s="64">
        <f t="shared" si="2656"/>
        <v>0</v>
      </c>
      <c r="MQ305" s="64">
        <f t="shared" si="2656"/>
        <v>0</v>
      </c>
      <c r="MR305" s="64">
        <f t="shared" si="2656"/>
        <v>0</v>
      </c>
      <c r="MS305" s="64">
        <f t="shared" si="2656"/>
        <v>0</v>
      </c>
      <c r="MT305" s="64">
        <f t="shared" si="2656"/>
        <v>0</v>
      </c>
      <c r="MU305" s="65">
        <f t="shared" ref="MU305:PF305" si="2657">SUM(MU306:MU309)</f>
        <v>0</v>
      </c>
      <c r="MV305" s="64">
        <f t="shared" si="2657"/>
        <v>0</v>
      </c>
      <c r="MW305" s="64">
        <f t="shared" si="2657"/>
        <v>0</v>
      </c>
      <c r="MX305" s="64">
        <f t="shared" si="2657"/>
        <v>0</v>
      </c>
      <c r="MY305" s="111">
        <f t="shared" si="2657"/>
        <v>0</v>
      </c>
      <c r="MZ305" s="65">
        <f t="shared" si="2657"/>
        <v>0</v>
      </c>
      <c r="NA305" s="64">
        <f t="shared" si="2657"/>
        <v>0</v>
      </c>
      <c r="NB305" s="64">
        <f t="shared" si="2657"/>
        <v>0</v>
      </c>
      <c r="NC305" s="64">
        <f t="shared" si="2657"/>
        <v>0</v>
      </c>
      <c r="ND305" s="64">
        <f t="shared" si="2657"/>
        <v>0</v>
      </c>
      <c r="NE305" s="64">
        <f t="shared" si="2657"/>
        <v>0</v>
      </c>
      <c r="NF305" s="64">
        <f t="shared" si="2657"/>
        <v>0</v>
      </c>
      <c r="NG305" s="64">
        <f t="shared" si="2657"/>
        <v>0</v>
      </c>
      <c r="NH305" s="64">
        <f t="shared" si="2657"/>
        <v>0</v>
      </c>
      <c r="NI305" s="64">
        <f t="shared" si="2657"/>
        <v>0</v>
      </c>
      <c r="NJ305" s="64">
        <f t="shared" si="2657"/>
        <v>0</v>
      </c>
      <c r="NK305" s="65">
        <f t="shared" si="2657"/>
        <v>0</v>
      </c>
      <c r="NL305" s="64">
        <f t="shared" si="2657"/>
        <v>0</v>
      </c>
      <c r="NM305" s="64">
        <f t="shared" si="2657"/>
        <v>0</v>
      </c>
      <c r="NN305" s="64">
        <f t="shared" si="2657"/>
        <v>0</v>
      </c>
      <c r="NO305" s="111">
        <f t="shared" si="2657"/>
        <v>0</v>
      </c>
      <c r="NP305" s="65">
        <f t="shared" si="2657"/>
        <v>0</v>
      </c>
      <c r="NQ305" s="64">
        <f t="shared" si="2657"/>
        <v>0</v>
      </c>
      <c r="NR305" s="64">
        <f t="shared" si="2657"/>
        <v>0</v>
      </c>
      <c r="NS305" s="64">
        <f t="shared" si="2657"/>
        <v>0</v>
      </c>
      <c r="NT305" s="64">
        <f t="shared" si="2657"/>
        <v>0</v>
      </c>
      <c r="NU305" s="64">
        <f t="shared" si="2657"/>
        <v>0</v>
      </c>
      <c r="NV305" s="64">
        <f t="shared" si="2657"/>
        <v>0</v>
      </c>
      <c r="NW305" s="64">
        <f t="shared" si="2657"/>
        <v>0</v>
      </c>
      <c r="NX305" s="64">
        <f t="shared" si="2657"/>
        <v>0</v>
      </c>
      <c r="NY305" s="64">
        <f t="shared" si="2657"/>
        <v>0</v>
      </c>
      <c r="NZ305" s="64">
        <f t="shared" si="2657"/>
        <v>0</v>
      </c>
      <c r="OA305" s="65">
        <f t="shared" si="2657"/>
        <v>0</v>
      </c>
      <c r="OB305" s="64">
        <f t="shared" si="2657"/>
        <v>0</v>
      </c>
      <c r="OC305" s="64">
        <f t="shared" si="2657"/>
        <v>0</v>
      </c>
      <c r="OD305" s="64">
        <f t="shared" si="2657"/>
        <v>0</v>
      </c>
      <c r="OE305" s="111">
        <f t="shared" si="2657"/>
        <v>0</v>
      </c>
      <c r="OF305" s="65">
        <f t="shared" si="2657"/>
        <v>0</v>
      </c>
      <c r="OG305" s="64">
        <f t="shared" si="2657"/>
        <v>0</v>
      </c>
      <c r="OH305" s="64">
        <f t="shared" si="2657"/>
        <v>0</v>
      </c>
      <c r="OI305" s="64">
        <f t="shared" si="2657"/>
        <v>0</v>
      </c>
      <c r="OJ305" s="64">
        <f t="shared" si="2657"/>
        <v>0</v>
      </c>
      <c r="OK305" s="64">
        <f t="shared" si="2657"/>
        <v>0</v>
      </c>
      <c r="OL305" s="64">
        <f t="shared" si="2657"/>
        <v>0</v>
      </c>
      <c r="OM305" s="64">
        <f t="shared" si="2657"/>
        <v>0</v>
      </c>
      <c r="ON305" s="64">
        <f t="shared" si="2657"/>
        <v>0</v>
      </c>
      <c r="OO305" s="64">
        <f t="shared" si="2657"/>
        <v>0</v>
      </c>
      <c r="OP305" s="64">
        <f t="shared" si="2657"/>
        <v>0</v>
      </c>
      <c r="OQ305" s="65">
        <f t="shared" si="2657"/>
        <v>0</v>
      </c>
      <c r="OR305" s="64">
        <f t="shared" si="2657"/>
        <v>0</v>
      </c>
      <c r="OS305" s="64">
        <f t="shared" si="2657"/>
        <v>0</v>
      </c>
      <c r="OT305" s="64">
        <f t="shared" si="2657"/>
        <v>0</v>
      </c>
      <c r="OU305" s="111">
        <f t="shared" si="2657"/>
        <v>0</v>
      </c>
      <c r="OV305" s="65">
        <f t="shared" si="2657"/>
        <v>0</v>
      </c>
      <c r="OW305" s="64">
        <f t="shared" si="2657"/>
        <v>0</v>
      </c>
      <c r="OX305" s="64">
        <f t="shared" si="2657"/>
        <v>0</v>
      </c>
      <c r="OY305" s="64">
        <f t="shared" si="2657"/>
        <v>0</v>
      </c>
      <c r="OZ305" s="64">
        <f t="shared" si="2657"/>
        <v>0</v>
      </c>
      <c r="PA305" s="64">
        <f t="shared" si="2657"/>
        <v>0</v>
      </c>
      <c r="PB305" s="64">
        <f t="shared" si="2657"/>
        <v>0</v>
      </c>
      <c r="PC305" s="64">
        <f t="shared" si="2657"/>
        <v>0</v>
      </c>
      <c r="PD305" s="64">
        <f t="shared" si="2657"/>
        <v>0</v>
      </c>
      <c r="PE305" s="64">
        <f t="shared" si="2657"/>
        <v>0</v>
      </c>
      <c r="PF305" s="64">
        <f t="shared" si="2657"/>
        <v>0</v>
      </c>
      <c r="PG305" s="65">
        <f t="shared" ref="PG305:RR305" si="2658">SUM(PG306:PG309)</f>
        <v>0</v>
      </c>
      <c r="PH305" s="64">
        <f t="shared" si="2658"/>
        <v>0</v>
      </c>
      <c r="PI305" s="64">
        <f t="shared" si="2658"/>
        <v>0</v>
      </c>
      <c r="PJ305" s="64">
        <f t="shared" si="2658"/>
        <v>0</v>
      </c>
      <c r="PK305" s="111">
        <f t="shared" si="2658"/>
        <v>0</v>
      </c>
      <c r="PL305" s="65">
        <f t="shared" si="2658"/>
        <v>0</v>
      </c>
      <c r="PM305" s="64">
        <f t="shared" si="2658"/>
        <v>0</v>
      </c>
      <c r="PN305" s="64">
        <f t="shared" si="2658"/>
        <v>0</v>
      </c>
      <c r="PO305" s="64">
        <f t="shared" si="2658"/>
        <v>0</v>
      </c>
      <c r="PP305" s="64">
        <f t="shared" si="2658"/>
        <v>0</v>
      </c>
      <c r="PQ305" s="64">
        <f t="shared" si="2658"/>
        <v>0</v>
      </c>
      <c r="PR305" s="64">
        <f t="shared" si="2658"/>
        <v>0</v>
      </c>
      <c r="PS305" s="64">
        <f t="shared" si="2658"/>
        <v>0</v>
      </c>
      <c r="PT305" s="64">
        <f t="shared" si="2658"/>
        <v>0</v>
      </c>
      <c r="PU305" s="64">
        <f t="shared" si="2658"/>
        <v>0</v>
      </c>
      <c r="PV305" s="64">
        <f t="shared" si="2658"/>
        <v>0</v>
      </c>
      <c r="PW305" s="65">
        <f t="shared" si="2658"/>
        <v>0</v>
      </c>
      <c r="PX305" s="64">
        <f t="shared" si="2658"/>
        <v>0</v>
      </c>
      <c r="PY305" s="64">
        <f t="shared" si="2658"/>
        <v>0</v>
      </c>
      <c r="PZ305" s="64">
        <f t="shared" si="2658"/>
        <v>0</v>
      </c>
      <c r="QA305" s="111">
        <f t="shared" si="2658"/>
        <v>0</v>
      </c>
      <c r="QB305" s="65">
        <f t="shared" si="2658"/>
        <v>0</v>
      </c>
      <c r="QC305" s="64">
        <f t="shared" si="2658"/>
        <v>0</v>
      </c>
      <c r="QD305" s="64">
        <f t="shared" si="2658"/>
        <v>0</v>
      </c>
      <c r="QE305" s="64">
        <f t="shared" si="2658"/>
        <v>0</v>
      </c>
      <c r="QF305" s="64">
        <f t="shared" si="2658"/>
        <v>0</v>
      </c>
      <c r="QG305" s="64">
        <f t="shared" si="2658"/>
        <v>0</v>
      </c>
      <c r="QH305" s="64">
        <f t="shared" si="2658"/>
        <v>0</v>
      </c>
      <c r="QI305" s="64">
        <f t="shared" si="2658"/>
        <v>0</v>
      </c>
      <c r="QJ305" s="64">
        <f t="shared" si="2658"/>
        <v>0</v>
      </c>
      <c r="QK305" s="64">
        <f t="shared" si="2658"/>
        <v>0</v>
      </c>
      <c r="QL305" s="64">
        <f t="shared" si="2658"/>
        <v>0</v>
      </c>
      <c r="QM305" s="65">
        <f t="shared" si="2658"/>
        <v>0</v>
      </c>
      <c r="QN305" s="64">
        <f t="shared" si="2658"/>
        <v>0</v>
      </c>
      <c r="QO305" s="64">
        <f t="shared" si="2658"/>
        <v>0</v>
      </c>
      <c r="QP305" s="64">
        <f t="shared" si="2658"/>
        <v>0</v>
      </c>
      <c r="QQ305" s="111">
        <f t="shared" si="2658"/>
        <v>0</v>
      </c>
      <c r="QR305" s="65">
        <f t="shared" si="2658"/>
        <v>0</v>
      </c>
      <c r="QS305" s="64">
        <f t="shared" si="2658"/>
        <v>0</v>
      </c>
      <c r="QT305" s="64">
        <f t="shared" si="2658"/>
        <v>0</v>
      </c>
      <c r="QU305" s="64">
        <f t="shared" si="2658"/>
        <v>0</v>
      </c>
      <c r="QV305" s="64">
        <f t="shared" si="2658"/>
        <v>0</v>
      </c>
      <c r="QW305" s="64">
        <f t="shared" si="2658"/>
        <v>0</v>
      </c>
      <c r="QX305" s="64">
        <f t="shared" si="2658"/>
        <v>0</v>
      </c>
      <c r="QY305" s="64">
        <f t="shared" si="2658"/>
        <v>0</v>
      </c>
      <c r="QZ305" s="64">
        <f t="shared" si="2658"/>
        <v>0</v>
      </c>
      <c r="RA305" s="64">
        <f t="shared" si="2658"/>
        <v>0</v>
      </c>
      <c r="RB305" s="64">
        <f t="shared" si="2658"/>
        <v>0</v>
      </c>
      <c r="RC305" s="65">
        <f t="shared" si="2658"/>
        <v>0</v>
      </c>
      <c r="RD305" s="64">
        <f t="shared" si="2658"/>
        <v>0</v>
      </c>
      <c r="RE305" s="64">
        <f t="shared" si="2658"/>
        <v>0</v>
      </c>
      <c r="RF305" s="64">
        <f t="shared" si="2658"/>
        <v>0</v>
      </c>
      <c r="RG305" s="64">
        <f t="shared" si="2658"/>
        <v>0</v>
      </c>
      <c r="RH305" s="64">
        <f t="shared" si="2658"/>
        <v>0</v>
      </c>
      <c r="RI305" s="64">
        <f t="shared" si="2658"/>
        <v>0</v>
      </c>
      <c r="RJ305" s="64">
        <f t="shared" si="2658"/>
        <v>0</v>
      </c>
      <c r="RK305" s="64">
        <f t="shared" si="2658"/>
        <v>0</v>
      </c>
      <c r="RL305" s="64">
        <f t="shared" si="2658"/>
        <v>0</v>
      </c>
      <c r="RM305" s="64">
        <f t="shared" si="2658"/>
        <v>0</v>
      </c>
      <c r="RN305" s="64">
        <f t="shared" si="2658"/>
        <v>0</v>
      </c>
      <c r="RO305" s="64">
        <f t="shared" si="2658"/>
        <v>0</v>
      </c>
      <c r="RP305" s="64">
        <f t="shared" si="2658"/>
        <v>0</v>
      </c>
      <c r="RQ305" s="111">
        <f t="shared" si="2658"/>
        <v>0</v>
      </c>
      <c r="RR305" s="153">
        <f t="shared" si="2658"/>
        <v>0</v>
      </c>
      <c r="RS305" s="65">
        <f t="shared" ref="RS305:UD305" si="2659">SUM(RS306:RS309)</f>
        <v>0</v>
      </c>
      <c r="RT305" s="64">
        <f t="shared" si="2659"/>
        <v>0</v>
      </c>
      <c r="RU305" s="64">
        <f t="shared" si="2659"/>
        <v>0</v>
      </c>
      <c r="RV305" s="64">
        <f t="shared" si="2659"/>
        <v>0</v>
      </c>
      <c r="RW305" s="64">
        <f t="shared" si="2659"/>
        <v>0</v>
      </c>
      <c r="RX305" s="64">
        <f t="shared" si="2659"/>
        <v>0</v>
      </c>
      <c r="RY305" s="64">
        <f t="shared" si="2659"/>
        <v>0</v>
      </c>
      <c r="RZ305" s="64">
        <f t="shared" si="2659"/>
        <v>0</v>
      </c>
      <c r="SA305" s="64">
        <f t="shared" si="2659"/>
        <v>0</v>
      </c>
      <c r="SB305" s="64">
        <f t="shared" si="2659"/>
        <v>0</v>
      </c>
      <c r="SC305" s="64">
        <f t="shared" si="2659"/>
        <v>0</v>
      </c>
      <c r="SD305" s="65">
        <f t="shared" si="2659"/>
        <v>0</v>
      </c>
      <c r="SE305" s="64">
        <f t="shared" si="2659"/>
        <v>0</v>
      </c>
      <c r="SF305" s="64">
        <f t="shared" si="2659"/>
        <v>0</v>
      </c>
      <c r="SG305" s="64">
        <f t="shared" si="2659"/>
        <v>0</v>
      </c>
      <c r="SH305" s="111">
        <f t="shared" si="2659"/>
        <v>0</v>
      </c>
      <c r="SI305" s="65">
        <f t="shared" si="2659"/>
        <v>0</v>
      </c>
      <c r="SJ305" s="64">
        <f t="shared" si="2659"/>
        <v>0</v>
      </c>
      <c r="SK305" s="64">
        <f t="shared" si="2659"/>
        <v>0</v>
      </c>
      <c r="SL305" s="64">
        <f t="shared" si="2659"/>
        <v>0</v>
      </c>
      <c r="SM305" s="64">
        <f t="shared" si="2659"/>
        <v>0</v>
      </c>
      <c r="SN305" s="64">
        <f t="shared" si="2659"/>
        <v>0</v>
      </c>
      <c r="SO305" s="64">
        <f t="shared" si="2659"/>
        <v>0</v>
      </c>
      <c r="SP305" s="64">
        <f t="shared" si="2659"/>
        <v>0</v>
      </c>
      <c r="SQ305" s="64">
        <f t="shared" si="2659"/>
        <v>0</v>
      </c>
      <c r="SR305" s="64">
        <f t="shared" si="2659"/>
        <v>0</v>
      </c>
      <c r="SS305" s="64">
        <f t="shared" si="2659"/>
        <v>0</v>
      </c>
      <c r="ST305" s="65">
        <f t="shared" si="2659"/>
        <v>0</v>
      </c>
      <c r="SU305" s="64">
        <f t="shared" si="2659"/>
        <v>0</v>
      </c>
      <c r="SV305" s="64">
        <f t="shared" si="2659"/>
        <v>0</v>
      </c>
      <c r="SW305" s="64">
        <f t="shared" si="2659"/>
        <v>0</v>
      </c>
      <c r="SX305" s="111">
        <f t="shared" si="2659"/>
        <v>0</v>
      </c>
      <c r="SY305" s="65">
        <f t="shared" si="2659"/>
        <v>0</v>
      </c>
      <c r="SZ305" s="64">
        <f t="shared" si="2659"/>
        <v>0</v>
      </c>
      <c r="TA305" s="64">
        <f t="shared" si="2659"/>
        <v>0</v>
      </c>
      <c r="TB305" s="64">
        <f t="shared" si="2659"/>
        <v>0</v>
      </c>
      <c r="TC305" s="64">
        <f t="shared" si="2659"/>
        <v>0</v>
      </c>
      <c r="TD305" s="64">
        <f t="shared" si="2659"/>
        <v>0</v>
      </c>
      <c r="TE305" s="64">
        <f t="shared" si="2659"/>
        <v>0</v>
      </c>
      <c r="TF305" s="64">
        <f t="shared" si="2659"/>
        <v>0</v>
      </c>
      <c r="TG305" s="64">
        <f t="shared" si="2659"/>
        <v>0</v>
      </c>
      <c r="TH305" s="64">
        <f t="shared" si="2659"/>
        <v>0</v>
      </c>
      <c r="TI305" s="64">
        <f t="shared" si="2659"/>
        <v>0</v>
      </c>
      <c r="TJ305" s="65">
        <f t="shared" si="2659"/>
        <v>0</v>
      </c>
      <c r="TK305" s="64">
        <f t="shared" si="2659"/>
        <v>0</v>
      </c>
      <c r="TL305" s="64">
        <f t="shared" si="2659"/>
        <v>0</v>
      </c>
      <c r="TM305" s="64">
        <f t="shared" si="2659"/>
        <v>0</v>
      </c>
      <c r="TN305" s="111">
        <f t="shared" si="2659"/>
        <v>0</v>
      </c>
      <c r="TO305" s="65">
        <f t="shared" si="2659"/>
        <v>0</v>
      </c>
      <c r="TP305" s="64">
        <f t="shared" si="2659"/>
        <v>0</v>
      </c>
      <c r="TQ305" s="64">
        <f t="shared" si="2659"/>
        <v>0</v>
      </c>
      <c r="TR305" s="64">
        <f t="shared" si="2659"/>
        <v>0</v>
      </c>
      <c r="TS305" s="64">
        <f t="shared" si="2659"/>
        <v>0</v>
      </c>
      <c r="TT305" s="64">
        <f t="shared" si="2659"/>
        <v>0</v>
      </c>
      <c r="TU305" s="64">
        <f t="shared" si="2659"/>
        <v>0</v>
      </c>
      <c r="TV305" s="64">
        <f t="shared" si="2659"/>
        <v>0</v>
      </c>
      <c r="TW305" s="64">
        <f t="shared" si="2659"/>
        <v>0</v>
      </c>
      <c r="TX305" s="64">
        <f t="shared" si="2659"/>
        <v>0</v>
      </c>
      <c r="TY305" s="64">
        <f t="shared" si="2659"/>
        <v>0</v>
      </c>
      <c r="TZ305" s="65">
        <f t="shared" si="2659"/>
        <v>0</v>
      </c>
      <c r="UA305" s="64">
        <f t="shared" si="2659"/>
        <v>0</v>
      </c>
      <c r="UB305" s="64">
        <f t="shared" si="2659"/>
        <v>0</v>
      </c>
      <c r="UC305" s="64">
        <f t="shared" si="2659"/>
        <v>0</v>
      </c>
      <c r="UD305" s="111">
        <f t="shared" si="2659"/>
        <v>0</v>
      </c>
      <c r="UE305" s="65">
        <f t="shared" ref="UE305:VD305" si="2660">SUM(UE306:UE309)</f>
        <v>0</v>
      </c>
      <c r="UF305" s="64">
        <f t="shared" si="2660"/>
        <v>0</v>
      </c>
      <c r="UG305" s="64">
        <f t="shared" si="2660"/>
        <v>0</v>
      </c>
      <c r="UH305" s="64">
        <f t="shared" si="2660"/>
        <v>0</v>
      </c>
      <c r="UI305" s="64">
        <f t="shared" si="2660"/>
        <v>0</v>
      </c>
      <c r="UJ305" s="64">
        <f t="shared" si="2660"/>
        <v>0</v>
      </c>
      <c r="UK305" s="64">
        <f t="shared" si="2660"/>
        <v>0</v>
      </c>
      <c r="UL305" s="64">
        <f t="shared" si="2660"/>
        <v>0</v>
      </c>
      <c r="UM305" s="64">
        <f t="shared" si="2660"/>
        <v>0</v>
      </c>
      <c r="UN305" s="64">
        <f t="shared" si="2660"/>
        <v>0</v>
      </c>
      <c r="UO305" s="64">
        <f t="shared" si="2660"/>
        <v>0</v>
      </c>
      <c r="UP305" s="65">
        <f t="shared" si="2660"/>
        <v>0</v>
      </c>
      <c r="UQ305" s="64">
        <f t="shared" si="2660"/>
        <v>0</v>
      </c>
      <c r="UR305" s="64">
        <f t="shared" si="2660"/>
        <v>0</v>
      </c>
      <c r="US305" s="64">
        <f t="shared" si="2660"/>
        <v>0</v>
      </c>
      <c r="UT305" s="64">
        <f t="shared" si="2660"/>
        <v>0</v>
      </c>
      <c r="UU305" s="64">
        <f t="shared" si="2660"/>
        <v>0</v>
      </c>
      <c r="UV305" s="64">
        <f t="shared" si="2660"/>
        <v>0</v>
      </c>
      <c r="UW305" s="64">
        <f t="shared" si="2660"/>
        <v>0</v>
      </c>
      <c r="UX305" s="64">
        <f t="shared" si="2660"/>
        <v>0</v>
      </c>
      <c r="UY305" s="64">
        <f t="shared" si="2660"/>
        <v>0</v>
      </c>
      <c r="UZ305" s="64">
        <f t="shared" si="2660"/>
        <v>0</v>
      </c>
      <c r="VA305" s="64">
        <f t="shared" si="2660"/>
        <v>0</v>
      </c>
      <c r="VB305" s="64">
        <f t="shared" si="2660"/>
        <v>0</v>
      </c>
      <c r="VC305" s="64">
        <f t="shared" si="2660"/>
        <v>0</v>
      </c>
      <c r="VD305" s="111">
        <f t="shared" si="2660"/>
        <v>0</v>
      </c>
      <c r="VE305" s="9" t="str">
        <f t="shared" si="2267"/>
        <v>-</v>
      </c>
    </row>
    <row r="306" spans="1:577" ht="20.149999999999999" customHeight="1">
      <c r="A306" s="18"/>
      <c r="B306" s="18"/>
      <c r="C306" s="22">
        <v>63061</v>
      </c>
      <c r="D306" s="23" t="s">
        <v>277</v>
      </c>
      <c r="E306" s="191">
        <f>SUM(F306:I306)</f>
        <v>0</v>
      </c>
      <c r="F306" s="192"/>
      <c r="G306" s="192"/>
      <c r="H306" s="193"/>
      <c r="I306" s="227"/>
      <c r="J306" s="239">
        <f t="shared" ref="J306:J309" si="2661">SUM(K306:Y306)</f>
        <v>0</v>
      </c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9"/>
      <c r="V306" s="58"/>
      <c r="W306" s="58"/>
      <c r="X306" s="58"/>
      <c r="Y306" s="108"/>
      <c r="Z306" s="167">
        <f t="shared" ref="Z306:Z309" si="2662">SUM(AA306:AO306)</f>
        <v>0</v>
      </c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/>
      <c r="AL306" s="58"/>
      <c r="AM306" s="58"/>
      <c r="AN306" s="58"/>
      <c r="AO306" s="108"/>
      <c r="AP306" s="167">
        <f t="shared" ref="AP306:AP309" si="2663">SUM(AQ306:BE306)</f>
        <v>0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9"/>
      <c r="BB306" s="58"/>
      <c r="BC306" s="58"/>
      <c r="BD306" s="58"/>
      <c r="BE306" s="108"/>
      <c r="BF306" s="167">
        <f t="shared" ref="BF306:BF309" si="2664">SUM(BG306:BU306)</f>
        <v>0</v>
      </c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9"/>
      <c r="BR306" s="58"/>
      <c r="BS306" s="58"/>
      <c r="BT306" s="58"/>
      <c r="BU306" s="108"/>
      <c r="BV306" s="167">
        <f t="shared" ref="BV306:BV309" si="2665">SUM(BW306:CU306)</f>
        <v>0</v>
      </c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9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108"/>
      <c r="CV306" s="171"/>
      <c r="CW306" s="167">
        <f t="shared" ref="CW306:CW309" si="2666">SUM(CX306:DL306)</f>
        <v>0</v>
      </c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9"/>
      <c r="DI306" s="58"/>
      <c r="DJ306" s="58"/>
      <c r="DK306" s="58"/>
      <c r="DL306" s="108"/>
      <c r="DM306" s="167">
        <f t="shared" ref="DM306:DM309" si="2667">SUM(DN306:EB306)</f>
        <v>0</v>
      </c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9"/>
      <c r="DY306" s="58"/>
      <c r="DZ306" s="58"/>
      <c r="EA306" s="58"/>
      <c r="EB306" s="108"/>
      <c r="EC306" s="167">
        <f t="shared" ref="EC306:EC309" si="2668">SUM(ED306:ER306)</f>
        <v>0</v>
      </c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9"/>
      <c r="EO306" s="58"/>
      <c r="EP306" s="58"/>
      <c r="EQ306" s="58"/>
      <c r="ER306" s="108"/>
      <c r="ES306" s="167">
        <f t="shared" ref="ES306:ES309" si="2669">SUM(ET306:FH306)</f>
        <v>0</v>
      </c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9"/>
      <c r="FE306" s="58"/>
      <c r="FF306" s="58"/>
      <c r="FG306" s="58"/>
      <c r="FH306" s="108"/>
      <c r="FI306" s="167">
        <f t="shared" ref="FI306:FI309" si="2670">SUM(FJ306:FX306)</f>
        <v>0</v>
      </c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9"/>
      <c r="FU306" s="58"/>
      <c r="FV306" s="58"/>
      <c r="FW306" s="58"/>
      <c r="FX306" s="108"/>
      <c r="FY306" s="167">
        <f t="shared" ref="FY306:FY309" si="2671">SUM(FZ306:GN306)</f>
        <v>0</v>
      </c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9"/>
      <c r="GK306" s="58"/>
      <c r="GL306" s="58"/>
      <c r="GM306" s="58"/>
      <c r="GN306" s="108"/>
      <c r="GO306" s="167">
        <f t="shared" ref="GO306:GO309" si="2672">SUM(GP306:HN306)</f>
        <v>0</v>
      </c>
      <c r="GP306" s="58"/>
      <c r="GQ306" s="58"/>
      <c r="GR306" s="58"/>
      <c r="GS306" s="58"/>
      <c r="GT306" s="58"/>
      <c r="GU306" s="58"/>
      <c r="GV306" s="58"/>
      <c r="GW306" s="58"/>
      <c r="GX306" s="58"/>
      <c r="GY306" s="58"/>
      <c r="GZ306" s="59"/>
      <c r="HA306" s="58"/>
      <c r="HB306" s="58"/>
      <c r="HC306" s="58"/>
      <c r="HD306" s="58"/>
      <c r="HE306" s="58"/>
      <c r="HF306" s="58"/>
      <c r="HG306" s="58"/>
      <c r="HH306" s="58"/>
      <c r="HI306" s="58"/>
      <c r="HJ306" s="58"/>
      <c r="HK306" s="58"/>
      <c r="HL306" s="58"/>
      <c r="HM306" s="58"/>
      <c r="HN306" s="108"/>
      <c r="HO306" s="170"/>
      <c r="HP306" s="171"/>
      <c r="HQ306" s="167">
        <f t="shared" ref="HQ306:HQ309" si="2673">SUM(HR306:IF306)</f>
        <v>0</v>
      </c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9"/>
      <c r="IC306" s="58"/>
      <c r="ID306" s="58"/>
      <c r="IE306" s="58"/>
      <c r="IF306" s="108"/>
      <c r="IG306" s="167">
        <f t="shared" ref="IG306:IG309" si="2674">SUM(IH306:IV306)</f>
        <v>0</v>
      </c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9"/>
      <c r="IS306" s="58"/>
      <c r="IT306" s="58"/>
      <c r="IU306" s="58"/>
      <c r="IV306" s="108"/>
      <c r="IW306" s="167">
        <f t="shared" ref="IW306:IW309" si="2675">SUM(IX306:JL306)</f>
        <v>0</v>
      </c>
      <c r="IX306" s="58"/>
      <c r="IY306" s="58"/>
      <c r="IZ306" s="58"/>
      <c r="JA306" s="58"/>
      <c r="JB306" s="58"/>
      <c r="JC306" s="58"/>
      <c r="JD306" s="58"/>
      <c r="JE306" s="58"/>
      <c r="JF306" s="58"/>
      <c r="JG306" s="58"/>
      <c r="JH306" s="59"/>
      <c r="JI306" s="58"/>
      <c r="JJ306" s="58"/>
      <c r="JK306" s="58"/>
      <c r="JL306" s="108"/>
      <c r="JM306" s="167">
        <f t="shared" ref="JM306:JM309" si="2676">SUM(JN306:KB306)</f>
        <v>0</v>
      </c>
      <c r="JN306" s="58"/>
      <c r="JO306" s="58"/>
      <c r="JP306" s="58"/>
      <c r="JQ306" s="58"/>
      <c r="JR306" s="58"/>
      <c r="JS306" s="58"/>
      <c r="JT306" s="58"/>
      <c r="JU306" s="58"/>
      <c r="JV306" s="58"/>
      <c r="JW306" s="58"/>
      <c r="JX306" s="59"/>
      <c r="JY306" s="58"/>
      <c r="JZ306" s="58"/>
      <c r="KA306" s="58"/>
      <c r="KB306" s="108"/>
      <c r="KC306" s="167">
        <f t="shared" ref="KC306:KC309" si="2677">SUM(KD306:LB306)</f>
        <v>0</v>
      </c>
      <c r="KD306" s="58"/>
      <c r="KE306" s="58"/>
      <c r="KF306" s="58"/>
      <c r="KG306" s="58"/>
      <c r="KH306" s="58"/>
      <c r="KI306" s="58"/>
      <c r="KJ306" s="58"/>
      <c r="KK306" s="58"/>
      <c r="KL306" s="58"/>
      <c r="KM306" s="58"/>
      <c r="KN306" s="59"/>
      <c r="KO306" s="58"/>
      <c r="KP306" s="58"/>
      <c r="KQ306" s="58"/>
      <c r="KR306" s="58"/>
      <c r="KS306" s="58"/>
      <c r="KT306" s="58"/>
      <c r="KU306" s="58"/>
      <c r="KV306" s="58"/>
      <c r="KW306" s="58"/>
      <c r="KX306" s="58"/>
      <c r="KY306" s="58"/>
      <c r="KZ306" s="58"/>
      <c r="LA306" s="58"/>
      <c r="LB306" s="108"/>
      <c r="LC306" s="171"/>
      <c r="LD306" s="167">
        <f t="shared" ref="LD306:LD309" si="2678">SUM(LE306:LS306)</f>
        <v>0</v>
      </c>
      <c r="LE306" s="58"/>
      <c r="LF306" s="58"/>
      <c r="LG306" s="58"/>
      <c r="LH306" s="58"/>
      <c r="LI306" s="58"/>
      <c r="LJ306" s="58"/>
      <c r="LK306" s="58"/>
      <c r="LL306" s="58"/>
      <c r="LM306" s="58"/>
      <c r="LN306" s="58"/>
      <c r="LO306" s="59"/>
      <c r="LP306" s="58"/>
      <c r="LQ306" s="58"/>
      <c r="LR306" s="58"/>
      <c r="LS306" s="108"/>
      <c r="LT306" s="167">
        <f t="shared" ref="LT306:LT309" si="2679">SUM(LU306:MI306)</f>
        <v>0</v>
      </c>
      <c r="LU306" s="58"/>
      <c r="LV306" s="58"/>
      <c r="LW306" s="58"/>
      <c r="LX306" s="58"/>
      <c r="LY306" s="58"/>
      <c r="LZ306" s="58"/>
      <c r="MA306" s="58"/>
      <c r="MB306" s="58"/>
      <c r="MC306" s="58"/>
      <c r="MD306" s="58"/>
      <c r="ME306" s="59"/>
      <c r="MF306" s="58"/>
      <c r="MG306" s="58"/>
      <c r="MH306" s="58"/>
      <c r="MI306" s="108"/>
      <c r="MJ306" s="167">
        <f t="shared" ref="MJ306:MJ309" si="2680">SUM(MK306:MY306)</f>
        <v>0</v>
      </c>
      <c r="MK306" s="58"/>
      <c r="ML306" s="58"/>
      <c r="MM306" s="58"/>
      <c r="MN306" s="58"/>
      <c r="MO306" s="58"/>
      <c r="MP306" s="58"/>
      <c r="MQ306" s="58"/>
      <c r="MR306" s="58"/>
      <c r="MS306" s="58"/>
      <c r="MT306" s="58"/>
      <c r="MU306" s="59"/>
      <c r="MV306" s="58"/>
      <c r="MW306" s="58"/>
      <c r="MX306" s="58"/>
      <c r="MY306" s="108"/>
      <c r="MZ306" s="167">
        <f t="shared" ref="MZ306:MZ309" si="2681">SUM(NA306:NO306)</f>
        <v>0</v>
      </c>
      <c r="NA306" s="58"/>
      <c r="NB306" s="58"/>
      <c r="NC306" s="58"/>
      <c r="ND306" s="58"/>
      <c r="NE306" s="58"/>
      <c r="NF306" s="58"/>
      <c r="NG306" s="58"/>
      <c r="NH306" s="58"/>
      <c r="NI306" s="58"/>
      <c r="NJ306" s="58"/>
      <c r="NK306" s="59"/>
      <c r="NL306" s="58"/>
      <c r="NM306" s="58"/>
      <c r="NN306" s="58"/>
      <c r="NO306" s="108"/>
      <c r="NP306" s="167">
        <f t="shared" ref="NP306:NP309" si="2682">SUM(NQ306:OE306)</f>
        <v>0</v>
      </c>
      <c r="NQ306" s="58"/>
      <c r="NR306" s="58"/>
      <c r="NS306" s="58"/>
      <c r="NT306" s="58"/>
      <c r="NU306" s="58"/>
      <c r="NV306" s="58"/>
      <c r="NW306" s="58"/>
      <c r="NX306" s="58"/>
      <c r="NY306" s="58"/>
      <c r="NZ306" s="58"/>
      <c r="OA306" s="59"/>
      <c r="OB306" s="58"/>
      <c r="OC306" s="58"/>
      <c r="OD306" s="58"/>
      <c r="OE306" s="108"/>
      <c r="OF306" s="167">
        <f t="shared" ref="OF306:OF309" si="2683">SUM(OG306:OU306)</f>
        <v>0</v>
      </c>
      <c r="OG306" s="58"/>
      <c r="OH306" s="58"/>
      <c r="OI306" s="58"/>
      <c r="OJ306" s="58"/>
      <c r="OK306" s="58"/>
      <c r="OL306" s="58"/>
      <c r="OM306" s="58"/>
      <c r="ON306" s="58"/>
      <c r="OO306" s="58"/>
      <c r="OP306" s="58"/>
      <c r="OQ306" s="59"/>
      <c r="OR306" s="58"/>
      <c r="OS306" s="58"/>
      <c r="OT306" s="58"/>
      <c r="OU306" s="108"/>
      <c r="OV306" s="167">
        <f t="shared" ref="OV306:OV309" si="2684">SUM(OW306:PK306)</f>
        <v>0</v>
      </c>
      <c r="OW306" s="58"/>
      <c r="OX306" s="58"/>
      <c r="OY306" s="58"/>
      <c r="OZ306" s="58"/>
      <c r="PA306" s="58"/>
      <c r="PB306" s="58"/>
      <c r="PC306" s="58"/>
      <c r="PD306" s="58"/>
      <c r="PE306" s="58"/>
      <c r="PF306" s="58"/>
      <c r="PG306" s="59"/>
      <c r="PH306" s="58"/>
      <c r="PI306" s="58"/>
      <c r="PJ306" s="58"/>
      <c r="PK306" s="108"/>
      <c r="PL306" s="167">
        <f t="shared" ref="PL306:PL309" si="2685">SUM(PM306:QA306)</f>
        <v>0</v>
      </c>
      <c r="PM306" s="58"/>
      <c r="PN306" s="58"/>
      <c r="PO306" s="58"/>
      <c r="PP306" s="58"/>
      <c r="PQ306" s="58"/>
      <c r="PR306" s="58"/>
      <c r="PS306" s="58"/>
      <c r="PT306" s="58"/>
      <c r="PU306" s="58"/>
      <c r="PV306" s="58"/>
      <c r="PW306" s="59"/>
      <c r="PX306" s="58"/>
      <c r="PY306" s="58"/>
      <c r="PZ306" s="58"/>
      <c r="QA306" s="108"/>
      <c r="QB306" s="167">
        <f t="shared" ref="QB306:QB309" si="2686">SUM(QC306:QQ306)</f>
        <v>0</v>
      </c>
      <c r="QC306" s="58"/>
      <c r="QD306" s="58"/>
      <c r="QE306" s="58"/>
      <c r="QF306" s="58"/>
      <c r="QG306" s="58"/>
      <c r="QH306" s="58"/>
      <c r="QI306" s="58"/>
      <c r="QJ306" s="58"/>
      <c r="QK306" s="58"/>
      <c r="QL306" s="58"/>
      <c r="QM306" s="59"/>
      <c r="QN306" s="58"/>
      <c r="QO306" s="58"/>
      <c r="QP306" s="58"/>
      <c r="QQ306" s="108"/>
      <c r="QR306" s="167">
        <f t="shared" ref="QR306:QR309" si="2687">SUM(QS306:RQ306)</f>
        <v>0</v>
      </c>
      <c r="QS306" s="58"/>
      <c r="QT306" s="58"/>
      <c r="QU306" s="58"/>
      <c r="QV306" s="58"/>
      <c r="QW306" s="58"/>
      <c r="QX306" s="58"/>
      <c r="QY306" s="58"/>
      <c r="QZ306" s="58"/>
      <c r="RA306" s="58"/>
      <c r="RB306" s="58"/>
      <c r="RC306" s="59"/>
      <c r="RD306" s="58"/>
      <c r="RE306" s="58"/>
      <c r="RF306" s="58"/>
      <c r="RG306" s="58"/>
      <c r="RH306" s="58"/>
      <c r="RI306" s="58"/>
      <c r="RJ306" s="58"/>
      <c r="RK306" s="58"/>
      <c r="RL306" s="58"/>
      <c r="RM306" s="58"/>
      <c r="RN306" s="58"/>
      <c r="RO306" s="58"/>
      <c r="RP306" s="58"/>
      <c r="RQ306" s="108"/>
      <c r="RR306" s="171"/>
      <c r="RS306" s="167">
        <f t="shared" ref="RS306:RS309" si="2688">SUM(RT306:SH306)</f>
        <v>0</v>
      </c>
      <c r="RT306" s="58"/>
      <c r="RU306" s="58"/>
      <c r="RV306" s="58"/>
      <c r="RW306" s="58"/>
      <c r="RX306" s="58"/>
      <c r="RY306" s="58"/>
      <c r="RZ306" s="58"/>
      <c r="SA306" s="58"/>
      <c r="SB306" s="58"/>
      <c r="SC306" s="58"/>
      <c r="SD306" s="59"/>
      <c r="SE306" s="58"/>
      <c r="SF306" s="58"/>
      <c r="SG306" s="58"/>
      <c r="SH306" s="108"/>
      <c r="SI306" s="167">
        <f t="shared" ref="SI306:SI309" si="2689">SUM(SJ306:SX306)</f>
        <v>0</v>
      </c>
      <c r="SJ306" s="58"/>
      <c r="SK306" s="58"/>
      <c r="SL306" s="58"/>
      <c r="SM306" s="58"/>
      <c r="SN306" s="58"/>
      <c r="SO306" s="58"/>
      <c r="SP306" s="58"/>
      <c r="SQ306" s="58"/>
      <c r="SR306" s="58"/>
      <c r="SS306" s="58"/>
      <c r="ST306" s="59"/>
      <c r="SU306" s="58"/>
      <c r="SV306" s="58"/>
      <c r="SW306" s="58"/>
      <c r="SX306" s="108"/>
      <c r="SY306" s="167">
        <f t="shared" ref="SY306:SY309" si="2690">SUM(SZ306:TN306)</f>
        <v>0</v>
      </c>
      <c r="SZ306" s="58"/>
      <c r="TA306" s="58"/>
      <c r="TB306" s="58"/>
      <c r="TC306" s="58"/>
      <c r="TD306" s="58"/>
      <c r="TE306" s="58"/>
      <c r="TF306" s="58"/>
      <c r="TG306" s="58"/>
      <c r="TH306" s="58"/>
      <c r="TI306" s="58"/>
      <c r="TJ306" s="59"/>
      <c r="TK306" s="58"/>
      <c r="TL306" s="58"/>
      <c r="TM306" s="58"/>
      <c r="TN306" s="108"/>
      <c r="TO306" s="167">
        <f t="shared" ref="TO306:TO309" si="2691">SUM(TP306:UD306)</f>
        <v>0</v>
      </c>
      <c r="TP306" s="58"/>
      <c r="TQ306" s="58"/>
      <c r="TR306" s="58"/>
      <c r="TS306" s="58"/>
      <c r="TT306" s="58"/>
      <c r="TU306" s="58"/>
      <c r="TV306" s="58"/>
      <c r="TW306" s="58"/>
      <c r="TX306" s="58"/>
      <c r="TY306" s="58"/>
      <c r="TZ306" s="59"/>
      <c r="UA306" s="58"/>
      <c r="UB306" s="58"/>
      <c r="UC306" s="58"/>
      <c r="UD306" s="108"/>
      <c r="UE306" s="167">
        <f t="shared" ref="UE306:UE309" si="2692">SUM(UF306:VD306)</f>
        <v>0</v>
      </c>
      <c r="UF306" s="58"/>
      <c r="UG306" s="58"/>
      <c r="UH306" s="58"/>
      <c r="UI306" s="58"/>
      <c r="UJ306" s="58"/>
      <c r="UK306" s="58"/>
      <c r="UL306" s="58"/>
      <c r="UM306" s="58"/>
      <c r="UN306" s="58"/>
      <c r="UO306" s="58"/>
      <c r="UP306" s="59"/>
      <c r="UQ306" s="58"/>
      <c r="UR306" s="58"/>
      <c r="US306" s="58"/>
      <c r="UT306" s="58"/>
      <c r="UU306" s="58"/>
      <c r="UV306" s="58"/>
      <c r="UW306" s="58"/>
      <c r="UX306" s="58"/>
      <c r="UY306" s="58"/>
      <c r="UZ306" s="58"/>
      <c r="VA306" s="58"/>
      <c r="VB306" s="58"/>
      <c r="VC306" s="58"/>
      <c r="VD306" s="108"/>
      <c r="VE306" s="9" t="str">
        <f t="shared" si="2267"/>
        <v>-</v>
      </c>
    </row>
    <row r="307" spans="1:577" ht="20.149999999999999" customHeight="1">
      <c r="A307" s="18"/>
      <c r="B307" s="18"/>
      <c r="C307" s="22">
        <v>63062</v>
      </c>
      <c r="D307" s="23" t="s">
        <v>278</v>
      </c>
      <c r="E307" s="191">
        <f>SUM(F307:I307)</f>
        <v>0</v>
      </c>
      <c r="F307" s="192"/>
      <c r="G307" s="192"/>
      <c r="H307" s="193"/>
      <c r="I307" s="227"/>
      <c r="J307" s="239">
        <f t="shared" si="2661"/>
        <v>0</v>
      </c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9"/>
      <c r="V307" s="58"/>
      <c r="W307" s="58"/>
      <c r="X307" s="58"/>
      <c r="Y307" s="108"/>
      <c r="Z307" s="167">
        <f t="shared" si="2662"/>
        <v>0</v>
      </c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58"/>
      <c r="AM307" s="58"/>
      <c r="AN307" s="58"/>
      <c r="AO307" s="108"/>
      <c r="AP307" s="167">
        <f t="shared" si="2663"/>
        <v>0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9"/>
      <c r="BB307" s="58"/>
      <c r="BC307" s="58"/>
      <c r="BD307" s="58"/>
      <c r="BE307" s="108"/>
      <c r="BF307" s="167">
        <f t="shared" si="2664"/>
        <v>0</v>
      </c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9"/>
      <c r="BR307" s="58"/>
      <c r="BS307" s="58"/>
      <c r="BT307" s="58"/>
      <c r="BU307" s="108"/>
      <c r="BV307" s="167">
        <f t="shared" si="2665"/>
        <v>0</v>
      </c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9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108"/>
      <c r="CV307" s="171"/>
      <c r="CW307" s="167">
        <f t="shared" si="2666"/>
        <v>0</v>
      </c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9"/>
      <c r="DI307" s="58"/>
      <c r="DJ307" s="58"/>
      <c r="DK307" s="58"/>
      <c r="DL307" s="108"/>
      <c r="DM307" s="167">
        <f t="shared" si="2667"/>
        <v>0</v>
      </c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9"/>
      <c r="DY307" s="58"/>
      <c r="DZ307" s="58"/>
      <c r="EA307" s="58"/>
      <c r="EB307" s="108"/>
      <c r="EC307" s="167">
        <f t="shared" si="2668"/>
        <v>0</v>
      </c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9"/>
      <c r="EO307" s="58"/>
      <c r="EP307" s="58"/>
      <c r="EQ307" s="58"/>
      <c r="ER307" s="108"/>
      <c r="ES307" s="167">
        <f t="shared" si="2669"/>
        <v>0</v>
      </c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9"/>
      <c r="FE307" s="58"/>
      <c r="FF307" s="58"/>
      <c r="FG307" s="58"/>
      <c r="FH307" s="108"/>
      <c r="FI307" s="167">
        <f t="shared" si="2670"/>
        <v>0</v>
      </c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9"/>
      <c r="FU307" s="58"/>
      <c r="FV307" s="58"/>
      <c r="FW307" s="58"/>
      <c r="FX307" s="108"/>
      <c r="FY307" s="167">
        <f t="shared" si="2671"/>
        <v>0</v>
      </c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9"/>
      <c r="GK307" s="58"/>
      <c r="GL307" s="58"/>
      <c r="GM307" s="58"/>
      <c r="GN307" s="108"/>
      <c r="GO307" s="167">
        <f t="shared" si="2672"/>
        <v>0</v>
      </c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9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108"/>
      <c r="HO307" s="170"/>
      <c r="HP307" s="171"/>
      <c r="HQ307" s="167">
        <f t="shared" si="2673"/>
        <v>0</v>
      </c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9"/>
      <c r="IC307" s="58"/>
      <c r="ID307" s="58"/>
      <c r="IE307" s="58"/>
      <c r="IF307" s="108"/>
      <c r="IG307" s="167">
        <f t="shared" si="2674"/>
        <v>0</v>
      </c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9"/>
      <c r="IS307" s="58"/>
      <c r="IT307" s="58"/>
      <c r="IU307" s="58"/>
      <c r="IV307" s="108"/>
      <c r="IW307" s="167">
        <f t="shared" si="2675"/>
        <v>0</v>
      </c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9"/>
      <c r="JI307" s="58"/>
      <c r="JJ307" s="58"/>
      <c r="JK307" s="58"/>
      <c r="JL307" s="108"/>
      <c r="JM307" s="167">
        <f t="shared" si="2676"/>
        <v>0</v>
      </c>
      <c r="JN307" s="58"/>
      <c r="JO307" s="58"/>
      <c r="JP307" s="58"/>
      <c r="JQ307" s="58"/>
      <c r="JR307" s="58"/>
      <c r="JS307" s="58"/>
      <c r="JT307" s="58"/>
      <c r="JU307" s="58"/>
      <c r="JV307" s="58"/>
      <c r="JW307" s="58"/>
      <c r="JX307" s="59"/>
      <c r="JY307" s="58"/>
      <c r="JZ307" s="58"/>
      <c r="KA307" s="58"/>
      <c r="KB307" s="108"/>
      <c r="KC307" s="167">
        <f t="shared" si="2677"/>
        <v>0</v>
      </c>
      <c r="KD307" s="58"/>
      <c r="KE307" s="58"/>
      <c r="KF307" s="58"/>
      <c r="KG307" s="58"/>
      <c r="KH307" s="58"/>
      <c r="KI307" s="58"/>
      <c r="KJ307" s="58"/>
      <c r="KK307" s="58"/>
      <c r="KL307" s="58"/>
      <c r="KM307" s="58"/>
      <c r="KN307" s="59"/>
      <c r="KO307" s="58"/>
      <c r="KP307" s="58"/>
      <c r="KQ307" s="58"/>
      <c r="KR307" s="58"/>
      <c r="KS307" s="58"/>
      <c r="KT307" s="58"/>
      <c r="KU307" s="58"/>
      <c r="KV307" s="58"/>
      <c r="KW307" s="58"/>
      <c r="KX307" s="58"/>
      <c r="KY307" s="58"/>
      <c r="KZ307" s="58"/>
      <c r="LA307" s="58"/>
      <c r="LB307" s="108"/>
      <c r="LC307" s="171"/>
      <c r="LD307" s="167">
        <f t="shared" si="2678"/>
        <v>0</v>
      </c>
      <c r="LE307" s="58"/>
      <c r="LF307" s="58"/>
      <c r="LG307" s="58"/>
      <c r="LH307" s="58"/>
      <c r="LI307" s="58"/>
      <c r="LJ307" s="58"/>
      <c r="LK307" s="58"/>
      <c r="LL307" s="58"/>
      <c r="LM307" s="58"/>
      <c r="LN307" s="58"/>
      <c r="LO307" s="59"/>
      <c r="LP307" s="58"/>
      <c r="LQ307" s="58"/>
      <c r="LR307" s="58"/>
      <c r="LS307" s="108"/>
      <c r="LT307" s="167">
        <f t="shared" si="2679"/>
        <v>0</v>
      </c>
      <c r="LU307" s="58"/>
      <c r="LV307" s="58"/>
      <c r="LW307" s="58"/>
      <c r="LX307" s="58"/>
      <c r="LY307" s="58"/>
      <c r="LZ307" s="58"/>
      <c r="MA307" s="58"/>
      <c r="MB307" s="58"/>
      <c r="MC307" s="58"/>
      <c r="MD307" s="58"/>
      <c r="ME307" s="59"/>
      <c r="MF307" s="58"/>
      <c r="MG307" s="58"/>
      <c r="MH307" s="58"/>
      <c r="MI307" s="108"/>
      <c r="MJ307" s="167">
        <f t="shared" si="2680"/>
        <v>0</v>
      </c>
      <c r="MK307" s="58"/>
      <c r="ML307" s="58"/>
      <c r="MM307" s="58"/>
      <c r="MN307" s="58"/>
      <c r="MO307" s="58"/>
      <c r="MP307" s="58"/>
      <c r="MQ307" s="58"/>
      <c r="MR307" s="58"/>
      <c r="MS307" s="58"/>
      <c r="MT307" s="58"/>
      <c r="MU307" s="59"/>
      <c r="MV307" s="58"/>
      <c r="MW307" s="58"/>
      <c r="MX307" s="58"/>
      <c r="MY307" s="108"/>
      <c r="MZ307" s="167">
        <f t="shared" si="2681"/>
        <v>0</v>
      </c>
      <c r="NA307" s="58"/>
      <c r="NB307" s="58"/>
      <c r="NC307" s="58"/>
      <c r="ND307" s="58"/>
      <c r="NE307" s="58"/>
      <c r="NF307" s="58"/>
      <c r="NG307" s="58"/>
      <c r="NH307" s="58"/>
      <c r="NI307" s="58"/>
      <c r="NJ307" s="58"/>
      <c r="NK307" s="59"/>
      <c r="NL307" s="58"/>
      <c r="NM307" s="58"/>
      <c r="NN307" s="58"/>
      <c r="NO307" s="108"/>
      <c r="NP307" s="167">
        <f t="shared" si="2682"/>
        <v>0</v>
      </c>
      <c r="NQ307" s="58"/>
      <c r="NR307" s="58"/>
      <c r="NS307" s="58"/>
      <c r="NT307" s="58"/>
      <c r="NU307" s="58"/>
      <c r="NV307" s="58"/>
      <c r="NW307" s="58"/>
      <c r="NX307" s="58"/>
      <c r="NY307" s="58"/>
      <c r="NZ307" s="58"/>
      <c r="OA307" s="59"/>
      <c r="OB307" s="58"/>
      <c r="OC307" s="58"/>
      <c r="OD307" s="58"/>
      <c r="OE307" s="108"/>
      <c r="OF307" s="167">
        <f t="shared" si="2683"/>
        <v>0</v>
      </c>
      <c r="OG307" s="58"/>
      <c r="OH307" s="58"/>
      <c r="OI307" s="58"/>
      <c r="OJ307" s="58"/>
      <c r="OK307" s="58"/>
      <c r="OL307" s="58"/>
      <c r="OM307" s="58"/>
      <c r="ON307" s="58"/>
      <c r="OO307" s="58"/>
      <c r="OP307" s="58"/>
      <c r="OQ307" s="59"/>
      <c r="OR307" s="58"/>
      <c r="OS307" s="58"/>
      <c r="OT307" s="58"/>
      <c r="OU307" s="108"/>
      <c r="OV307" s="167">
        <f t="shared" si="2684"/>
        <v>0</v>
      </c>
      <c r="OW307" s="58"/>
      <c r="OX307" s="58"/>
      <c r="OY307" s="58"/>
      <c r="OZ307" s="58"/>
      <c r="PA307" s="58"/>
      <c r="PB307" s="58"/>
      <c r="PC307" s="58"/>
      <c r="PD307" s="58"/>
      <c r="PE307" s="58"/>
      <c r="PF307" s="58"/>
      <c r="PG307" s="59"/>
      <c r="PH307" s="58"/>
      <c r="PI307" s="58"/>
      <c r="PJ307" s="58"/>
      <c r="PK307" s="108"/>
      <c r="PL307" s="167">
        <f t="shared" si="2685"/>
        <v>0</v>
      </c>
      <c r="PM307" s="58"/>
      <c r="PN307" s="58"/>
      <c r="PO307" s="58"/>
      <c r="PP307" s="58"/>
      <c r="PQ307" s="58"/>
      <c r="PR307" s="58"/>
      <c r="PS307" s="58"/>
      <c r="PT307" s="58"/>
      <c r="PU307" s="58"/>
      <c r="PV307" s="58"/>
      <c r="PW307" s="59"/>
      <c r="PX307" s="58"/>
      <c r="PY307" s="58"/>
      <c r="PZ307" s="58"/>
      <c r="QA307" s="108"/>
      <c r="QB307" s="167">
        <f t="shared" si="2686"/>
        <v>0</v>
      </c>
      <c r="QC307" s="58"/>
      <c r="QD307" s="58"/>
      <c r="QE307" s="58"/>
      <c r="QF307" s="58"/>
      <c r="QG307" s="58"/>
      <c r="QH307" s="58"/>
      <c r="QI307" s="58"/>
      <c r="QJ307" s="58"/>
      <c r="QK307" s="58"/>
      <c r="QL307" s="58"/>
      <c r="QM307" s="59"/>
      <c r="QN307" s="58"/>
      <c r="QO307" s="58"/>
      <c r="QP307" s="58"/>
      <c r="QQ307" s="108"/>
      <c r="QR307" s="167">
        <f t="shared" si="2687"/>
        <v>0</v>
      </c>
      <c r="QS307" s="58"/>
      <c r="QT307" s="58"/>
      <c r="QU307" s="58"/>
      <c r="QV307" s="58"/>
      <c r="QW307" s="58"/>
      <c r="QX307" s="58"/>
      <c r="QY307" s="58"/>
      <c r="QZ307" s="58"/>
      <c r="RA307" s="58"/>
      <c r="RB307" s="58"/>
      <c r="RC307" s="59"/>
      <c r="RD307" s="58"/>
      <c r="RE307" s="58"/>
      <c r="RF307" s="58"/>
      <c r="RG307" s="58"/>
      <c r="RH307" s="58"/>
      <c r="RI307" s="58"/>
      <c r="RJ307" s="58"/>
      <c r="RK307" s="58"/>
      <c r="RL307" s="58"/>
      <c r="RM307" s="58"/>
      <c r="RN307" s="58"/>
      <c r="RO307" s="58"/>
      <c r="RP307" s="58"/>
      <c r="RQ307" s="108"/>
      <c r="RR307" s="171"/>
      <c r="RS307" s="167">
        <f t="shared" si="2688"/>
        <v>0</v>
      </c>
      <c r="RT307" s="58"/>
      <c r="RU307" s="58"/>
      <c r="RV307" s="58"/>
      <c r="RW307" s="58"/>
      <c r="RX307" s="58"/>
      <c r="RY307" s="58"/>
      <c r="RZ307" s="58"/>
      <c r="SA307" s="58"/>
      <c r="SB307" s="58"/>
      <c r="SC307" s="58"/>
      <c r="SD307" s="59"/>
      <c r="SE307" s="58"/>
      <c r="SF307" s="58"/>
      <c r="SG307" s="58"/>
      <c r="SH307" s="108"/>
      <c r="SI307" s="167">
        <f t="shared" si="2689"/>
        <v>0</v>
      </c>
      <c r="SJ307" s="58"/>
      <c r="SK307" s="58"/>
      <c r="SL307" s="58"/>
      <c r="SM307" s="58"/>
      <c r="SN307" s="58"/>
      <c r="SO307" s="58"/>
      <c r="SP307" s="58"/>
      <c r="SQ307" s="58"/>
      <c r="SR307" s="58"/>
      <c r="SS307" s="58"/>
      <c r="ST307" s="59"/>
      <c r="SU307" s="58"/>
      <c r="SV307" s="58"/>
      <c r="SW307" s="58"/>
      <c r="SX307" s="108"/>
      <c r="SY307" s="167">
        <f t="shared" si="2690"/>
        <v>0</v>
      </c>
      <c r="SZ307" s="58"/>
      <c r="TA307" s="58"/>
      <c r="TB307" s="58"/>
      <c r="TC307" s="58"/>
      <c r="TD307" s="58"/>
      <c r="TE307" s="58"/>
      <c r="TF307" s="58"/>
      <c r="TG307" s="58"/>
      <c r="TH307" s="58"/>
      <c r="TI307" s="58"/>
      <c r="TJ307" s="59"/>
      <c r="TK307" s="58"/>
      <c r="TL307" s="58"/>
      <c r="TM307" s="58"/>
      <c r="TN307" s="108"/>
      <c r="TO307" s="167">
        <f t="shared" si="2691"/>
        <v>0</v>
      </c>
      <c r="TP307" s="58"/>
      <c r="TQ307" s="58"/>
      <c r="TR307" s="58"/>
      <c r="TS307" s="58"/>
      <c r="TT307" s="58"/>
      <c r="TU307" s="58"/>
      <c r="TV307" s="58"/>
      <c r="TW307" s="58"/>
      <c r="TX307" s="58"/>
      <c r="TY307" s="58"/>
      <c r="TZ307" s="59"/>
      <c r="UA307" s="58"/>
      <c r="UB307" s="58"/>
      <c r="UC307" s="58"/>
      <c r="UD307" s="108"/>
      <c r="UE307" s="167">
        <f t="shared" si="2692"/>
        <v>0</v>
      </c>
      <c r="UF307" s="58"/>
      <c r="UG307" s="58"/>
      <c r="UH307" s="58"/>
      <c r="UI307" s="58"/>
      <c r="UJ307" s="58"/>
      <c r="UK307" s="58"/>
      <c r="UL307" s="58"/>
      <c r="UM307" s="58"/>
      <c r="UN307" s="58"/>
      <c r="UO307" s="58"/>
      <c r="UP307" s="59"/>
      <c r="UQ307" s="58"/>
      <c r="UR307" s="58"/>
      <c r="US307" s="58"/>
      <c r="UT307" s="58"/>
      <c r="UU307" s="58"/>
      <c r="UV307" s="58"/>
      <c r="UW307" s="58"/>
      <c r="UX307" s="58"/>
      <c r="UY307" s="58"/>
      <c r="UZ307" s="58"/>
      <c r="VA307" s="58"/>
      <c r="VB307" s="58"/>
      <c r="VC307" s="58"/>
      <c r="VD307" s="108"/>
      <c r="VE307" s="9" t="str">
        <f t="shared" si="2267"/>
        <v>-</v>
      </c>
    </row>
    <row r="308" spans="1:577" ht="20.149999999999999" customHeight="1">
      <c r="A308" s="18"/>
      <c r="B308" s="18"/>
      <c r="C308" s="22">
        <v>63063</v>
      </c>
      <c r="D308" s="23" t="s">
        <v>279</v>
      </c>
      <c r="E308" s="191">
        <f>SUM(F308:I308)</f>
        <v>0</v>
      </c>
      <c r="F308" s="192"/>
      <c r="G308" s="192"/>
      <c r="H308" s="193"/>
      <c r="I308" s="227"/>
      <c r="J308" s="239">
        <f t="shared" si="2661"/>
        <v>0</v>
      </c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9"/>
      <c r="V308" s="58"/>
      <c r="W308" s="58"/>
      <c r="X308" s="58"/>
      <c r="Y308" s="108"/>
      <c r="Z308" s="167">
        <f t="shared" si="2662"/>
        <v>0</v>
      </c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/>
      <c r="AL308" s="58"/>
      <c r="AM308" s="58"/>
      <c r="AN308" s="58"/>
      <c r="AO308" s="108"/>
      <c r="AP308" s="167">
        <f t="shared" si="2663"/>
        <v>0</v>
      </c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9"/>
      <c r="BB308" s="58"/>
      <c r="BC308" s="58"/>
      <c r="BD308" s="58"/>
      <c r="BE308" s="108"/>
      <c r="BF308" s="167">
        <f t="shared" si="2664"/>
        <v>0</v>
      </c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9"/>
      <c r="BR308" s="58"/>
      <c r="BS308" s="58"/>
      <c r="BT308" s="58"/>
      <c r="BU308" s="108"/>
      <c r="BV308" s="167">
        <f t="shared" si="2665"/>
        <v>0</v>
      </c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9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108"/>
      <c r="CV308" s="171"/>
      <c r="CW308" s="167">
        <f t="shared" si="2666"/>
        <v>0</v>
      </c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9"/>
      <c r="DI308" s="58"/>
      <c r="DJ308" s="58"/>
      <c r="DK308" s="58"/>
      <c r="DL308" s="108"/>
      <c r="DM308" s="167">
        <f t="shared" si="2667"/>
        <v>0</v>
      </c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9"/>
      <c r="DY308" s="58"/>
      <c r="DZ308" s="58"/>
      <c r="EA308" s="58"/>
      <c r="EB308" s="108"/>
      <c r="EC308" s="167">
        <f t="shared" si="2668"/>
        <v>0</v>
      </c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9"/>
      <c r="EO308" s="58"/>
      <c r="EP308" s="58"/>
      <c r="EQ308" s="58"/>
      <c r="ER308" s="108"/>
      <c r="ES308" s="167">
        <f t="shared" si="2669"/>
        <v>0</v>
      </c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9"/>
      <c r="FE308" s="58"/>
      <c r="FF308" s="58"/>
      <c r="FG308" s="58"/>
      <c r="FH308" s="108"/>
      <c r="FI308" s="167">
        <f t="shared" si="2670"/>
        <v>0</v>
      </c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9"/>
      <c r="FU308" s="58"/>
      <c r="FV308" s="58"/>
      <c r="FW308" s="58"/>
      <c r="FX308" s="108"/>
      <c r="FY308" s="167">
        <f t="shared" si="2671"/>
        <v>0</v>
      </c>
      <c r="FZ308" s="58"/>
      <c r="GA308" s="58"/>
      <c r="GB308" s="58"/>
      <c r="GC308" s="58"/>
      <c r="GD308" s="58"/>
      <c r="GE308" s="58"/>
      <c r="GF308" s="58"/>
      <c r="GG308" s="58"/>
      <c r="GH308" s="58"/>
      <c r="GI308" s="58"/>
      <c r="GJ308" s="59"/>
      <c r="GK308" s="58"/>
      <c r="GL308" s="58"/>
      <c r="GM308" s="58"/>
      <c r="GN308" s="108"/>
      <c r="GO308" s="167">
        <f t="shared" si="2672"/>
        <v>0</v>
      </c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9"/>
      <c r="HA308" s="58"/>
      <c r="HB308" s="58"/>
      <c r="HC308" s="58"/>
      <c r="HD308" s="58"/>
      <c r="HE308" s="58"/>
      <c r="HF308" s="58"/>
      <c r="HG308" s="58"/>
      <c r="HH308" s="58"/>
      <c r="HI308" s="58"/>
      <c r="HJ308" s="58"/>
      <c r="HK308" s="58"/>
      <c r="HL308" s="58"/>
      <c r="HM308" s="58"/>
      <c r="HN308" s="108"/>
      <c r="HO308" s="170"/>
      <c r="HP308" s="171"/>
      <c r="HQ308" s="167">
        <f t="shared" si="2673"/>
        <v>0</v>
      </c>
      <c r="HR308" s="58"/>
      <c r="HS308" s="58"/>
      <c r="HT308" s="58"/>
      <c r="HU308" s="58"/>
      <c r="HV308" s="58"/>
      <c r="HW308" s="58"/>
      <c r="HX308" s="58"/>
      <c r="HY308" s="58"/>
      <c r="HZ308" s="58"/>
      <c r="IA308" s="58"/>
      <c r="IB308" s="59"/>
      <c r="IC308" s="58"/>
      <c r="ID308" s="58"/>
      <c r="IE308" s="58"/>
      <c r="IF308" s="108"/>
      <c r="IG308" s="167">
        <f t="shared" si="2674"/>
        <v>0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9"/>
      <c r="IS308" s="58"/>
      <c r="IT308" s="58"/>
      <c r="IU308" s="58"/>
      <c r="IV308" s="108"/>
      <c r="IW308" s="167">
        <f t="shared" si="2675"/>
        <v>0</v>
      </c>
      <c r="IX308" s="58"/>
      <c r="IY308" s="58"/>
      <c r="IZ308" s="58"/>
      <c r="JA308" s="58"/>
      <c r="JB308" s="58"/>
      <c r="JC308" s="58"/>
      <c r="JD308" s="58"/>
      <c r="JE308" s="58"/>
      <c r="JF308" s="58"/>
      <c r="JG308" s="58"/>
      <c r="JH308" s="59"/>
      <c r="JI308" s="58"/>
      <c r="JJ308" s="58"/>
      <c r="JK308" s="58"/>
      <c r="JL308" s="108"/>
      <c r="JM308" s="167">
        <f t="shared" si="2676"/>
        <v>0</v>
      </c>
      <c r="JN308" s="58"/>
      <c r="JO308" s="58"/>
      <c r="JP308" s="58"/>
      <c r="JQ308" s="58"/>
      <c r="JR308" s="58"/>
      <c r="JS308" s="58"/>
      <c r="JT308" s="58"/>
      <c r="JU308" s="58"/>
      <c r="JV308" s="58"/>
      <c r="JW308" s="58"/>
      <c r="JX308" s="59"/>
      <c r="JY308" s="58"/>
      <c r="JZ308" s="58"/>
      <c r="KA308" s="58"/>
      <c r="KB308" s="108"/>
      <c r="KC308" s="167">
        <f t="shared" si="2677"/>
        <v>0</v>
      </c>
      <c r="KD308" s="58"/>
      <c r="KE308" s="58"/>
      <c r="KF308" s="58"/>
      <c r="KG308" s="58"/>
      <c r="KH308" s="58"/>
      <c r="KI308" s="58"/>
      <c r="KJ308" s="58"/>
      <c r="KK308" s="58"/>
      <c r="KL308" s="58"/>
      <c r="KM308" s="58"/>
      <c r="KN308" s="59"/>
      <c r="KO308" s="58"/>
      <c r="KP308" s="58"/>
      <c r="KQ308" s="58"/>
      <c r="KR308" s="58"/>
      <c r="KS308" s="58"/>
      <c r="KT308" s="58"/>
      <c r="KU308" s="58"/>
      <c r="KV308" s="58"/>
      <c r="KW308" s="58"/>
      <c r="KX308" s="58"/>
      <c r="KY308" s="58"/>
      <c r="KZ308" s="58"/>
      <c r="LA308" s="58"/>
      <c r="LB308" s="108"/>
      <c r="LC308" s="171"/>
      <c r="LD308" s="167">
        <f t="shared" si="2678"/>
        <v>0</v>
      </c>
      <c r="LE308" s="58"/>
      <c r="LF308" s="58"/>
      <c r="LG308" s="58"/>
      <c r="LH308" s="58"/>
      <c r="LI308" s="58"/>
      <c r="LJ308" s="58"/>
      <c r="LK308" s="58"/>
      <c r="LL308" s="58"/>
      <c r="LM308" s="58"/>
      <c r="LN308" s="58"/>
      <c r="LO308" s="59"/>
      <c r="LP308" s="58"/>
      <c r="LQ308" s="58"/>
      <c r="LR308" s="58"/>
      <c r="LS308" s="108"/>
      <c r="LT308" s="167">
        <f t="shared" si="2679"/>
        <v>0</v>
      </c>
      <c r="LU308" s="58"/>
      <c r="LV308" s="58"/>
      <c r="LW308" s="58"/>
      <c r="LX308" s="58"/>
      <c r="LY308" s="58"/>
      <c r="LZ308" s="58"/>
      <c r="MA308" s="58"/>
      <c r="MB308" s="58"/>
      <c r="MC308" s="58"/>
      <c r="MD308" s="58"/>
      <c r="ME308" s="59"/>
      <c r="MF308" s="58"/>
      <c r="MG308" s="58"/>
      <c r="MH308" s="58"/>
      <c r="MI308" s="108"/>
      <c r="MJ308" s="167">
        <f t="shared" si="2680"/>
        <v>0</v>
      </c>
      <c r="MK308" s="58"/>
      <c r="ML308" s="58"/>
      <c r="MM308" s="58"/>
      <c r="MN308" s="58"/>
      <c r="MO308" s="58"/>
      <c r="MP308" s="58"/>
      <c r="MQ308" s="58"/>
      <c r="MR308" s="58"/>
      <c r="MS308" s="58"/>
      <c r="MT308" s="58"/>
      <c r="MU308" s="59"/>
      <c r="MV308" s="58"/>
      <c r="MW308" s="58"/>
      <c r="MX308" s="58"/>
      <c r="MY308" s="108"/>
      <c r="MZ308" s="167">
        <f t="shared" si="2681"/>
        <v>0</v>
      </c>
      <c r="NA308" s="58"/>
      <c r="NB308" s="58"/>
      <c r="NC308" s="58"/>
      <c r="ND308" s="58"/>
      <c r="NE308" s="58"/>
      <c r="NF308" s="58"/>
      <c r="NG308" s="58"/>
      <c r="NH308" s="58"/>
      <c r="NI308" s="58"/>
      <c r="NJ308" s="58"/>
      <c r="NK308" s="59"/>
      <c r="NL308" s="58"/>
      <c r="NM308" s="58"/>
      <c r="NN308" s="58"/>
      <c r="NO308" s="108"/>
      <c r="NP308" s="167">
        <f t="shared" si="2682"/>
        <v>0</v>
      </c>
      <c r="NQ308" s="58"/>
      <c r="NR308" s="58"/>
      <c r="NS308" s="58"/>
      <c r="NT308" s="58"/>
      <c r="NU308" s="58"/>
      <c r="NV308" s="58"/>
      <c r="NW308" s="58"/>
      <c r="NX308" s="58"/>
      <c r="NY308" s="58"/>
      <c r="NZ308" s="58"/>
      <c r="OA308" s="59"/>
      <c r="OB308" s="58"/>
      <c r="OC308" s="58"/>
      <c r="OD308" s="58"/>
      <c r="OE308" s="108"/>
      <c r="OF308" s="167">
        <f t="shared" si="2683"/>
        <v>0</v>
      </c>
      <c r="OG308" s="58"/>
      <c r="OH308" s="58"/>
      <c r="OI308" s="58"/>
      <c r="OJ308" s="58"/>
      <c r="OK308" s="58"/>
      <c r="OL308" s="58"/>
      <c r="OM308" s="58"/>
      <c r="ON308" s="58"/>
      <c r="OO308" s="58"/>
      <c r="OP308" s="58"/>
      <c r="OQ308" s="59"/>
      <c r="OR308" s="58"/>
      <c r="OS308" s="58"/>
      <c r="OT308" s="58"/>
      <c r="OU308" s="108"/>
      <c r="OV308" s="167">
        <f t="shared" si="2684"/>
        <v>0</v>
      </c>
      <c r="OW308" s="58"/>
      <c r="OX308" s="58"/>
      <c r="OY308" s="58"/>
      <c r="OZ308" s="58"/>
      <c r="PA308" s="58"/>
      <c r="PB308" s="58"/>
      <c r="PC308" s="58"/>
      <c r="PD308" s="58"/>
      <c r="PE308" s="58"/>
      <c r="PF308" s="58"/>
      <c r="PG308" s="59"/>
      <c r="PH308" s="58"/>
      <c r="PI308" s="58"/>
      <c r="PJ308" s="58"/>
      <c r="PK308" s="108"/>
      <c r="PL308" s="167">
        <f t="shared" si="2685"/>
        <v>0</v>
      </c>
      <c r="PM308" s="58"/>
      <c r="PN308" s="58"/>
      <c r="PO308" s="58"/>
      <c r="PP308" s="58"/>
      <c r="PQ308" s="58"/>
      <c r="PR308" s="58"/>
      <c r="PS308" s="58"/>
      <c r="PT308" s="58"/>
      <c r="PU308" s="58"/>
      <c r="PV308" s="58"/>
      <c r="PW308" s="59"/>
      <c r="PX308" s="58"/>
      <c r="PY308" s="58"/>
      <c r="PZ308" s="58"/>
      <c r="QA308" s="108"/>
      <c r="QB308" s="167">
        <f t="shared" si="2686"/>
        <v>0</v>
      </c>
      <c r="QC308" s="58"/>
      <c r="QD308" s="58"/>
      <c r="QE308" s="58"/>
      <c r="QF308" s="58"/>
      <c r="QG308" s="58"/>
      <c r="QH308" s="58"/>
      <c r="QI308" s="58"/>
      <c r="QJ308" s="58"/>
      <c r="QK308" s="58"/>
      <c r="QL308" s="58"/>
      <c r="QM308" s="59"/>
      <c r="QN308" s="58"/>
      <c r="QO308" s="58"/>
      <c r="QP308" s="58"/>
      <c r="QQ308" s="108"/>
      <c r="QR308" s="167">
        <f t="shared" si="2687"/>
        <v>0</v>
      </c>
      <c r="QS308" s="58"/>
      <c r="QT308" s="58"/>
      <c r="QU308" s="58"/>
      <c r="QV308" s="58"/>
      <c r="QW308" s="58"/>
      <c r="QX308" s="58"/>
      <c r="QY308" s="58"/>
      <c r="QZ308" s="58"/>
      <c r="RA308" s="58"/>
      <c r="RB308" s="58"/>
      <c r="RC308" s="59"/>
      <c r="RD308" s="58"/>
      <c r="RE308" s="58"/>
      <c r="RF308" s="58"/>
      <c r="RG308" s="58"/>
      <c r="RH308" s="58"/>
      <c r="RI308" s="58"/>
      <c r="RJ308" s="58"/>
      <c r="RK308" s="58"/>
      <c r="RL308" s="58"/>
      <c r="RM308" s="58"/>
      <c r="RN308" s="58"/>
      <c r="RO308" s="58"/>
      <c r="RP308" s="58"/>
      <c r="RQ308" s="108"/>
      <c r="RR308" s="171"/>
      <c r="RS308" s="167">
        <f t="shared" si="2688"/>
        <v>0</v>
      </c>
      <c r="RT308" s="58"/>
      <c r="RU308" s="58"/>
      <c r="RV308" s="58"/>
      <c r="RW308" s="58"/>
      <c r="RX308" s="58"/>
      <c r="RY308" s="58"/>
      <c r="RZ308" s="58"/>
      <c r="SA308" s="58"/>
      <c r="SB308" s="58"/>
      <c r="SC308" s="58"/>
      <c r="SD308" s="59"/>
      <c r="SE308" s="58"/>
      <c r="SF308" s="58"/>
      <c r="SG308" s="58"/>
      <c r="SH308" s="108"/>
      <c r="SI308" s="167">
        <f t="shared" si="2689"/>
        <v>0</v>
      </c>
      <c r="SJ308" s="58"/>
      <c r="SK308" s="58"/>
      <c r="SL308" s="58"/>
      <c r="SM308" s="58"/>
      <c r="SN308" s="58"/>
      <c r="SO308" s="58"/>
      <c r="SP308" s="58"/>
      <c r="SQ308" s="58"/>
      <c r="SR308" s="58"/>
      <c r="SS308" s="58"/>
      <c r="ST308" s="59"/>
      <c r="SU308" s="58"/>
      <c r="SV308" s="58"/>
      <c r="SW308" s="58"/>
      <c r="SX308" s="108"/>
      <c r="SY308" s="167">
        <f t="shared" si="2690"/>
        <v>0</v>
      </c>
      <c r="SZ308" s="58"/>
      <c r="TA308" s="58"/>
      <c r="TB308" s="58"/>
      <c r="TC308" s="58"/>
      <c r="TD308" s="58"/>
      <c r="TE308" s="58"/>
      <c r="TF308" s="58"/>
      <c r="TG308" s="58"/>
      <c r="TH308" s="58"/>
      <c r="TI308" s="58"/>
      <c r="TJ308" s="59"/>
      <c r="TK308" s="58"/>
      <c r="TL308" s="58"/>
      <c r="TM308" s="58"/>
      <c r="TN308" s="108"/>
      <c r="TO308" s="167">
        <f t="shared" si="2691"/>
        <v>0</v>
      </c>
      <c r="TP308" s="58"/>
      <c r="TQ308" s="58"/>
      <c r="TR308" s="58"/>
      <c r="TS308" s="58"/>
      <c r="TT308" s="58"/>
      <c r="TU308" s="58"/>
      <c r="TV308" s="58"/>
      <c r="TW308" s="58"/>
      <c r="TX308" s="58"/>
      <c r="TY308" s="58"/>
      <c r="TZ308" s="59"/>
      <c r="UA308" s="58"/>
      <c r="UB308" s="58"/>
      <c r="UC308" s="58"/>
      <c r="UD308" s="108"/>
      <c r="UE308" s="167">
        <f t="shared" si="2692"/>
        <v>0</v>
      </c>
      <c r="UF308" s="58"/>
      <c r="UG308" s="58"/>
      <c r="UH308" s="58"/>
      <c r="UI308" s="58"/>
      <c r="UJ308" s="58"/>
      <c r="UK308" s="58"/>
      <c r="UL308" s="58"/>
      <c r="UM308" s="58"/>
      <c r="UN308" s="58"/>
      <c r="UO308" s="58"/>
      <c r="UP308" s="59"/>
      <c r="UQ308" s="58"/>
      <c r="UR308" s="58"/>
      <c r="US308" s="58"/>
      <c r="UT308" s="58"/>
      <c r="UU308" s="58"/>
      <c r="UV308" s="58"/>
      <c r="UW308" s="58"/>
      <c r="UX308" s="58"/>
      <c r="UY308" s="58"/>
      <c r="UZ308" s="58"/>
      <c r="VA308" s="58"/>
      <c r="VB308" s="58"/>
      <c r="VC308" s="58"/>
      <c r="VD308" s="108"/>
      <c r="VE308" s="9" t="str">
        <f t="shared" si="2267"/>
        <v>-</v>
      </c>
    </row>
    <row r="309" spans="1:577" ht="20.149999999999999" customHeight="1">
      <c r="A309" s="18"/>
      <c r="B309" s="18"/>
      <c r="C309" s="22">
        <v>63068</v>
      </c>
      <c r="D309" s="23" t="s">
        <v>53</v>
      </c>
      <c r="E309" s="191">
        <f>SUM(F309:I309)</f>
        <v>0</v>
      </c>
      <c r="F309" s="192"/>
      <c r="G309" s="192"/>
      <c r="H309" s="193"/>
      <c r="I309" s="227"/>
      <c r="J309" s="239">
        <f t="shared" si="2661"/>
        <v>0</v>
      </c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9"/>
      <c r="V309" s="58"/>
      <c r="W309" s="58"/>
      <c r="X309" s="58"/>
      <c r="Y309" s="108"/>
      <c r="Z309" s="167">
        <f t="shared" si="2662"/>
        <v>0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/>
      <c r="AL309" s="58"/>
      <c r="AM309" s="58"/>
      <c r="AN309" s="58"/>
      <c r="AO309" s="108"/>
      <c r="AP309" s="167">
        <f t="shared" si="2663"/>
        <v>0</v>
      </c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9"/>
      <c r="BB309" s="58"/>
      <c r="BC309" s="58"/>
      <c r="BD309" s="58"/>
      <c r="BE309" s="108"/>
      <c r="BF309" s="167">
        <f t="shared" si="2664"/>
        <v>0</v>
      </c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9"/>
      <c r="BR309" s="58"/>
      <c r="BS309" s="58"/>
      <c r="BT309" s="58"/>
      <c r="BU309" s="108"/>
      <c r="BV309" s="167">
        <f t="shared" si="2665"/>
        <v>0</v>
      </c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9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108"/>
      <c r="CV309" s="171"/>
      <c r="CW309" s="167">
        <f t="shared" si="2666"/>
        <v>0</v>
      </c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9"/>
      <c r="DI309" s="58"/>
      <c r="DJ309" s="58"/>
      <c r="DK309" s="58"/>
      <c r="DL309" s="108"/>
      <c r="DM309" s="167">
        <f t="shared" si="2667"/>
        <v>0</v>
      </c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9"/>
      <c r="DY309" s="58"/>
      <c r="DZ309" s="58"/>
      <c r="EA309" s="58"/>
      <c r="EB309" s="108"/>
      <c r="EC309" s="167">
        <f t="shared" si="2668"/>
        <v>0</v>
      </c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9"/>
      <c r="EO309" s="58"/>
      <c r="EP309" s="58"/>
      <c r="EQ309" s="58"/>
      <c r="ER309" s="108"/>
      <c r="ES309" s="167">
        <f t="shared" si="2669"/>
        <v>0</v>
      </c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9"/>
      <c r="FE309" s="58"/>
      <c r="FF309" s="58"/>
      <c r="FG309" s="58"/>
      <c r="FH309" s="108"/>
      <c r="FI309" s="167">
        <f t="shared" si="2670"/>
        <v>0</v>
      </c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9"/>
      <c r="FU309" s="58"/>
      <c r="FV309" s="58"/>
      <c r="FW309" s="58"/>
      <c r="FX309" s="108"/>
      <c r="FY309" s="167">
        <f t="shared" si="2671"/>
        <v>0</v>
      </c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9"/>
      <c r="GK309" s="58"/>
      <c r="GL309" s="58"/>
      <c r="GM309" s="58"/>
      <c r="GN309" s="108"/>
      <c r="GO309" s="167">
        <f t="shared" si="2672"/>
        <v>0</v>
      </c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9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108"/>
      <c r="HO309" s="170"/>
      <c r="HP309" s="171"/>
      <c r="HQ309" s="167">
        <f t="shared" si="2673"/>
        <v>0</v>
      </c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9"/>
      <c r="IC309" s="58"/>
      <c r="ID309" s="58"/>
      <c r="IE309" s="58"/>
      <c r="IF309" s="108"/>
      <c r="IG309" s="167">
        <f t="shared" si="2674"/>
        <v>0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9"/>
      <c r="IS309" s="58"/>
      <c r="IT309" s="58"/>
      <c r="IU309" s="58"/>
      <c r="IV309" s="108"/>
      <c r="IW309" s="167">
        <f t="shared" si="2675"/>
        <v>0</v>
      </c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9"/>
      <c r="JI309" s="58"/>
      <c r="JJ309" s="58"/>
      <c r="JK309" s="58"/>
      <c r="JL309" s="108"/>
      <c r="JM309" s="167">
        <f t="shared" si="2676"/>
        <v>0</v>
      </c>
      <c r="JN309" s="58"/>
      <c r="JO309" s="58"/>
      <c r="JP309" s="58"/>
      <c r="JQ309" s="58"/>
      <c r="JR309" s="58"/>
      <c r="JS309" s="58"/>
      <c r="JT309" s="58"/>
      <c r="JU309" s="58"/>
      <c r="JV309" s="58"/>
      <c r="JW309" s="58"/>
      <c r="JX309" s="59"/>
      <c r="JY309" s="58"/>
      <c r="JZ309" s="58"/>
      <c r="KA309" s="58"/>
      <c r="KB309" s="108"/>
      <c r="KC309" s="167">
        <f t="shared" si="2677"/>
        <v>0</v>
      </c>
      <c r="KD309" s="58"/>
      <c r="KE309" s="58"/>
      <c r="KF309" s="58"/>
      <c r="KG309" s="58"/>
      <c r="KH309" s="58"/>
      <c r="KI309" s="58"/>
      <c r="KJ309" s="58"/>
      <c r="KK309" s="58"/>
      <c r="KL309" s="58"/>
      <c r="KM309" s="58"/>
      <c r="KN309" s="59"/>
      <c r="KO309" s="58"/>
      <c r="KP309" s="58"/>
      <c r="KQ309" s="58"/>
      <c r="KR309" s="58"/>
      <c r="KS309" s="58"/>
      <c r="KT309" s="58"/>
      <c r="KU309" s="58"/>
      <c r="KV309" s="58"/>
      <c r="KW309" s="58"/>
      <c r="KX309" s="58"/>
      <c r="KY309" s="58"/>
      <c r="KZ309" s="58"/>
      <c r="LA309" s="58"/>
      <c r="LB309" s="108"/>
      <c r="LC309" s="171"/>
      <c r="LD309" s="167">
        <f t="shared" si="2678"/>
        <v>0</v>
      </c>
      <c r="LE309" s="58"/>
      <c r="LF309" s="58"/>
      <c r="LG309" s="58"/>
      <c r="LH309" s="58"/>
      <c r="LI309" s="58"/>
      <c r="LJ309" s="58"/>
      <c r="LK309" s="58"/>
      <c r="LL309" s="58"/>
      <c r="LM309" s="58"/>
      <c r="LN309" s="58"/>
      <c r="LO309" s="59"/>
      <c r="LP309" s="58"/>
      <c r="LQ309" s="58"/>
      <c r="LR309" s="58"/>
      <c r="LS309" s="108"/>
      <c r="LT309" s="167">
        <f t="shared" si="2679"/>
        <v>0</v>
      </c>
      <c r="LU309" s="58"/>
      <c r="LV309" s="58"/>
      <c r="LW309" s="58"/>
      <c r="LX309" s="58"/>
      <c r="LY309" s="58"/>
      <c r="LZ309" s="58"/>
      <c r="MA309" s="58"/>
      <c r="MB309" s="58"/>
      <c r="MC309" s="58"/>
      <c r="MD309" s="58"/>
      <c r="ME309" s="59"/>
      <c r="MF309" s="58"/>
      <c r="MG309" s="58"/>
      <c r="MH309" s="58"/>
      <c r="MI309" s="108"/>
      <c r="MJ309" s="167">
        <f t="shared" si="2680"/>
        <v>0</v>
      </c>
      <c r="MK309" s="58"/>
      <c r="ML309" s="58"/>
      <c r="MM309" s="58"/>
      <c r="MN309" s="58"/>
      <c r="MO309" s="58"/>
      <c r="MP309" s="58"/>
      <c r="MQ309" s="58"/>
      <c r="MR309" s="58"/>
      <c r="MS309" s="58"/>
      <c r="MT309" s="58"/>
      <c r="MU309" s="59"/>
      <c r="MV309" s="58"/>
      <c r="MW309" s="58"/>
      <c r="MX309" s="58"/>
      <c r="MY309" s="108"/>
      <c r="MZ309" s="167">
        <f t="shared" si="2681"/>
        <v>0</v>
      </c>
      <c r="NA309" s="58"/>
      <c r="NB309" s="58"/>
      <c r="NC309" s="58"/>
      <c r="ND309" s="58"/>
      <c r="NE309" s="58"/>
      <c r="NF309" s="58"/>
      <c r="NG309" s="58"/>
      <c r="NH309" s="58"/>
      <c r="NI309" s="58"/>
      <c r="NJ309" s="58"/>
      <c r="NK309" s="59"/>
      <c r="NL309" s="58"/>
      <c r="NM309" s="58"/>
      <c r="NN309" s="58"/>
      <c r="NO309" s="108"/>
      <c r="NP309" s="167">
        <f t="shared" si="2682"/>
        <v>0</v>
      </c>
      <c r="NQ309" s="58"/>
      <c r="NR309" s="58"/>
      <c r="NS309" s="58"/>
      <c r="NT309" s="58"/>
      <c r="NU309" s="58"/>
      <c r="NV309" s="58"/>
      <c r="NW309" s="58"/>
      <c r="NX309" s="58"/>
      <c r="NY309" s="58"/>
      <c r="NZ309" s="58"/>
      <c r="OA309" s="59"/>
      <c r="OB309" s="58"/>
      <c r="OC309" s="58"/>
      <c r="OD309" s="58"/>
      <c r="OE309" s="108"/>
      <c r="OF309" s="167">
        <f t="shared" si="2683"/>
        <v>0</v>
      </c>
      <c r="OG309" s="58"/>
      <c r="OH309" s="58"/>
      <c r="OI309" s="58"/>
      <c r="OJ309" s="58"/>
      <c r="OK309" s="58"/>
      <c r="OL309" s="58"/>
      <c r="OM309" s="58"/>
      <c r="ON309" s="58"/>
      <c r="OO309" s="58"/>
      <c r="OP309" s="58"/>
      <c r="OQ309" s="59"/>
      <c r="OR309" s="58"/>
      <c r="OS309" s="58"/>
      <c r="OT309" s="58"/>
      <c r="OU309" s="108"/>
      <c r="OV309" s="167">
        <f t="shared" si="2684"/>
        <v>0</v>
      </c>
      <c r="OW309" s="58"/>
      <c r="OX309" s="58"/>
      <c r="OY309" s="58"/>
      <c r="OZ309" s="58"/>
      <c r="PA309" s="58"/>
      <c r="PB309" s="58"/>
      <c r="PC309" s="58"/>
      <c r="PD309" s="58"/>
      <c r="PE309" s="58"/>
      <c r="PF309" s="58"/>
      <c r="PG309" s="59"/>
      <c r="PH309" s="58"/>
      <c r="PI309" s="58"/>
      <c r="PJ309" s="58"/>
      <c r="PK309" s="108"/>
      <c r="PL309" s="167">
        <f t="shared" si="2685"/>
        <v>0</v>
      </c>
      <c r="PM309" s="58"/>
      <c r="PN309" s="58"/>
      <c r="PO309" s="58"/>
      <c r="PP309" s="58"/>
      <c r="PQ309" s="58"/>
      <c r="PR309" s="58"/>
      <c r="PS309" s="58"/>
      <c r="PT309" s="58"/>
      <c r="PU309" s="58"/>
      <c r="PV309" s="58"/>
      <c r="PW309" s="59"/>
      <c r="PX309" s="58"/>
      <c r="PY309" s="58"/>
      <c r="PZ309" s="58"/>
      <c r="QA309" s="108"/>
      <c r="QB309" s="167">
        <f t="shared" si="2686"/>
        <v>0</v>
      </c>
      <c r="QC309" s="58"/>
      <c r="QD309" s="58"/>
      <c r="QE309" s="58"/>
      <c r="QF309" s="58"/>
      <c r="QG309" s="58"/>
      <c r="QH309" s="58"/>
      <c r="QI309" s="58"/>
      <c r="QJ309" s="58"/>
      <c r="QK309" s="58"/>
      <c r="QL309" s="58"/>
      <c r="QM309" s="59"/>
      <c r="QN309" s="58"/>
      <c r="QO309" s="58"/>
      <c r="QP309" s="58"/>
      <c r="QQ309" s="108"/>
      <c r="QR309" s="167">
        <f t="shared" si="2687"/>
        <v>0</v>
      </c>
      <c r="QS309" s="58"/>
      <c r="QT309" s="58"/>
      <c r="QU309" s="58"/>
      <c r="QV309" s="58"/>
      <c r="QW309" s="58"/>
      <c r="QX309" s="58"/>
      <c r="QY309" s="58"/>
      <c r="QZ309" s="58"/>
      <c r="RA309" s="58"/>
      <c r="RB309" s="58"/>
      <c r="RC309" s="59"/>
      <c r="RD309" s="58"/>
      <c r="RE309" s="58"/>
      <c r="RF309" s="58"/>
      <c r="RG309" s="58"/>
      <c r="RH309" s="58"/>
      <c r="RI309" s="58"/>
      <c r="RJ309" s="58"/>
      <c r="RK309" s="58"/>
      <c r="RL309" s="58"/>
      <c r="RM309" s="58"/>
      <c r="RN309" s="58"/>
      <c r="RO309" s="58"/>
      <c r="RP309" s="58"/>
      <c r="RQ309" s="108"/>
      <c r="RR309" s="171"/>
      <c r="RS309" s="167">
        <f t="shared" si="2688"/>
        <v>0</v>
      </c>
      <c r="RT309" s="58"/>
      <c r="RU309" s="58"/>
      <c r="RV309" s="58"/>
      <c r="RW309" s="58"/>
      <c r="RX309" s="58"/>
      <c r="RY309" s="58"/>
      <c r="RZ309" s="58"/>
      <c r="SA309" s="58"/>
      <c r="SB309" s="58"/>
      <c r="SC309" s="58"/>
      <c r="SD309" s="59"/>
      <c r="SE309" s="58"/>
      <c r="SF309" s="58"/>
      <c r="SG309" s="58"/>
      <c r="SH309" s="108"/>
      <c r="SI309" s="167">
        <f t="shared" si="2689"/>
        <v>0</v>
      </c>
      <c r="SJ309" s="58"/>
      <c r="SK309" s="58"/>
      <c r="SL309" s="58"/>
      <c r="SM309" s="58"/>
      <c r="SN309" s="58"/>
      <c r="SO309" s="58"/>
      <c r="SP309" s="58"/>
      <c r="SQ309" s="58"/>
      <c r="SR309" s="58"/>
      <c r="SS309" s="58"/>
      <c r="ST309" s="59"/>
      <c r="SU309" s="58"/>
      <c r="SV309" s="58"/>
      <c r="SW309" s="58"/>
      <c r="SX309" s="108"/>
      <c r="SY309" s="167">
        <f t="shared" si="2690"/>
        <v>0</v>
      </c>
      <c r="SZ309" s="58"/>
      <c r="TA309" s="58"/>
      <c r="TB309" s="58"/>
      <c r="TC309" s="58"/>
      <c r="TD309" s="58"/>
      <c r="TE309" s="58"/>
      <c r="TF309" s="58"/>
      <c r="TG309" s="58"/>
      <c r="TH309" s="58"/>
      <c r="TI309" s="58"/>
      <c r="TJ309" s="59"/>
      <c r="TK309" s="58"/>
      <c r="TL309" s="58"/>
      <c r="TM309" s="58"/>
      <c r="TN309" s="108"/>
      <c r="TO309" s="167">
        <f t="shared" si="2691"/>
        <v>0</v>
      </c>
      <c r="TP309" s="58"/>
      <c r="TQ309" s="58"/>
      <c r="TR309" s="58"/>
      <c r="TS309" s="58"/>
      <c r="TT309" s="58"/>
      <c r="TU309" s="58"/>
      <c r="TV309" s="58"/>
      <c r="TW309" s="58"/>
      <c r="TX309" s="58"/>
      <c r="TY309" s="58"/>
      <c r="TZ309" s="59"/>
      <c r="UA309" s="58"/>
      <c r="UB309" s="58"/>
      <c r="UC309" s="58"/>
      <c r="UD309" s="108"/>
      <c r="UE309" s="167">
        <f t="shared" si="2692"/>
        <v>0</v>
      </c>
      <c r="UF309" s="58"/>
      <c r="UG309" s="58"/>
      <c r="UH309" s="58"/>
      <c r="UI309" s="58"/>
      <c r="UJ309" s="58"/>
      <c r="UK309" s="58"/>
      <c r="UL309" s="58"/>
      <c r="UM309" s="58"/>
      <c r="UN309" s="58"/>
      <c r="UO309" s="58"/>
      <c r="UP309" s="59"/>
      <c r="UQ309" s="58"/>
      <c r="UR309" s="58"/>
      <c r="US309" s="58"/>
      <c r="UT309" s="58"/>
      <c r="UU309" s="58"/>
      <c r="UV309" s="58"/>
      <c r="UW309" s="58"/>
      <c r="UX309" s="58"/>
      <c r="UY309" s="58"/>
      <c r="UZ309" s="58"/>
      <c r="VA309" s="58"/>
      <c r="VB309" s="58"/>
      <c r="VC309" s="58"/>
      <c r="VD309" s="108"/>
      <c r="VE309" s="9" t="str">
        <f t="shared" si="2267"/>
        <v>-</v>
      </c>
    </row>
    <row r="310" spans="1:577" ht="20.149999999999999" customHeight="1">
      <c r="A310" s="18"/>
      <c r="B310" s="18">
        <v>6398</v>
      </c>
      <c r="C310" s="18"/>
      <c r="D310" s="19" t="s">
        <v>280</v>
      </c>
      <c r="E310" s="200">
        <f t="shared" ref="E310:BP310" si="2693">E311</f>
        <v>0</v>
      </c>
      <c r="F310" s="201">
        <f t="shared" si="2693"/>
        <v>0</v>
      </c>
      <c r="G310" s="201">
        <f t="shared" si="2693"/>
        <v>0</v>
      </c>
      <c r="H310" s="202">
        <f t="shared" si="2693"/>
        <v>0</v>
      </c>
      <c r="I310" s="230">
        <f t="shared" si="2693"/>
        <v>0</v>
      </c>
      <c r="J310" s="201">
        <f t="shared" si="2693"/>
        <v>0</v>
      </c>
      <c r="K310" s="65">
        <f t="shared" si="2693"/>
        <v>0</v>
      </c>
      <c r="L310" s="64">
        <f t="shared" si="2693"/>
        <v>0</v>
      </c>
      <c r="M310" s="64">
        <f t="shared" si="2693"/>
        <v>0</v>
      </c>
      <c r="N310" s="64">
        <f t="shared" si="2693"/>
        <v>0</v>
      </c>
      <c r="O310" s="64">
        <f t="shared" si="2693"/>
        <v>0</v>
      </c>
      <c r="P310" s="64">
        <f t="shared" si="2693"/>
        <v>0</v>
      </c>
      <c r="Q310" s="64">
        <f t="shared" si="2693"/>
        <v>0</v>
      </c>
      <c r="R310" s="64">
        <f t="shared" si="2693"/>
        <v>0</v>
      </c>
      <c r="S310" s="64">
        <f t="shared" si="2693"/>
        <v>0</v>
      </c>
      <c r="T310" s="64">
        <f t="shared" si="2693"/>
        <v>0</v>
      </c>
      <c r="U310" s="65">
        <f t="shared" si="2693"/>
        <v>0</v>
      </c>
      <c r="V310" s="64">
        <f t="shared" si="2693"/>
        <v>0</v>
      </c>
      <c r="W310" s="64">
        <f t="shared" si="2693"/>
        <v>0</v>
      </c>
      <c r="X310" s="64">
        <f t="shared" si="2693"/>
        <v>0</v>
      </c>
      <c r="Y310" s="111">
        <f t="shared" si="2693"/>
        <v>0</v>
      </c>
      <c r="Z310" s="65">
        <f t="shared" si="2693"/>
        <v>0</v>
      </c>
      <c r="AA310" s="64">
        <f t="shared" si="2693"/>
        <v>0</v>
      </c>
      <c r="AB310" s="64">
        <f t="shared" si="2693"/>
        <v>0</v>
      </c>
      <c r="AC310" s="64">
        <f t="shared" si="2693"/>
        <v>0</v>
      </c>
      <c r="AD310" s="64">
        <f t="shared" si="2693"/>
        <v>0</v>
      </c>
      <c r="AE310" s="64">
        <f t="shared" si="2693"/>
        <v>0</v>
      </c>
      <c r="AF310" s="64">
        <f t="shared" si="2693"/>
        <v>0</v>
      </c>
      <c r="AG310" s="64">
        <f t="shared" si="2693"/>
        <v>0</v>
      </c>
      <c r="AH310" s="64">
        <f t="shared" si="2693"/>
        <v>0</v>
      </c>
      <c r="AI310" s="64">
        <f t="shared" si="2693"/>
        <v>0</v>
      </c>
      <c r="AJ310" s="64">
        <f t="shared" si="2693"/>
        <v>0</v>
      </c>
      <c r="AK310" s="65">
        <f t="shared" si="2693"/>
        <v>0</v>
      </c>
      <c r="AL310" s="64">
        <f t="shared" si="2693"/>
        <v>0</v>
      </c>
      <c r="AM310" s="64">
        <f t="shared" si="2693"/>
        <v>0</v>
      </c>
      <c r="AN310" s="64">
        <f t="shared" si="2693"/>
        <v>0</v>
      </c>
      <c r="AO310" s="111">
        <f t="shared" si="2693"/>
        <v>0</v>
      </c>
      <c r="AP310" s="65">
        <f t="shared" si="2693"/>
        <v>0</v>
      </c>
      <c r="AQ310" s="64">
        <f t="shared" si="2693"/>
        <v>0</v>
      </c>
      <c r="AR310" s="64">
        <f t="shared" si="2693"/>
        <v>0</v>
      </c>
      <c r="AS310" s="64">
        <f t="shared" si="2693"/>
        <v>0</v>
      </c>
      <c r="AT310" s="64">
        <f t="shared" si="2693"/>
        <v>0</v>
      </c>
      <c r="AU310" s="64">
        <f t="shared" si="2693"/>
        <v>0</v>
      </c>
      <c r="AV310" s="64">
        <f t="shared" si="2693"/>
        <v>0</v>
      </c>
      <c r="AW310" s="64">
        <f t="shared" si="2693"/>
        <v>0</v>
      </c>
      <c r="AX310" s="64">
        <f t="shared" si="2693"/>
        <v>0</v>
      </c>
      <c r="AY310" s="64">
        <f t="shared" si="2693"/>
        <v>0</v>
      </c>
      <c r="AZ310" s="64">
        <f t="shared" si="2693"/>
        <v>0</v>
      </c>
      <c r="BA310" s="65">
        <f t="shared" si="2693"/>
        <v>0</v>
      </c>
      <c r="BB310" s="64">
        <f t="shared" si="2693"/>
        <v>0</v>
      </c>
      <c r="BC310" s="64">
        <f t="shared" si="2693"/>
        <v>0</v>
      </c>
      <c r="BD310" s="64">
        <f t="shared" si="2693"/>
        <v>0</v>
      </c>
      <c r="BE310" s="111">
        <f t="shared" si="2693"/>
        <v>0</v>
      </c>
      <c r="BF310" s="65">
        <f t="shared" si="2693"/>
        <v>0</v>
      </c>
      <c r="BG310" s="64">
        <f t="shared" si="2693"/>
        <v>0</v>
      </c>
      <c r="BH310" s="64">
        <f t="shared" si="2693"/>
        <v>0</v>
      </c>
      <c r="BI310" s="64">
        <f t="shared" si="2693"/>
        <v>0</v>
      </c>
      <c r="BJ310" s="64">
        <f t="shared" si="2693"/>
        <v>0</v>
      </c>
      <c r="BK310" s="64">
        <f t="shared" si="2693"/>
        <v>0</v>
      </c>
      <c r="BL310" s="64">
        <f t="shared" si="2693"/>
        <v>0</v>
      </c>
      <c r="BM310" s="64">
        <f t="shared" si="2693"/>
        <v>0</v>
      </c>
      <c r="BN310" s="64">
        <f t="shared" si="2693"/>
        <v>0</v>
      </c>
      <c r="BO310" s="64">
        <f t="shared" si="2693"/>
        <v>0</v>
      </c>
      <c r="BP310" s="64">
        <f t="shared" si="2693"/>
        <v>0</v>
      </c>
      <c r="BQ310" s="65">
        <f t="shared" ref="BQ310:EN310" si="2694">BQ311</f>
        <v>0</v>
      </c>
      <c r="BR310" s="64">
        <f t="shared" si="2694"/>
        <v>0</v>
      </c>
      <c r="BS310" s="64">
        <f t="shared" si="2694"/>
        <v>0</v>
      </c>
      <c r="BT310" s="64">
        <f t="shared" si="2694"/>
        <v>0</v>
      </c>
      <c r="BU310" s="111">
        <f t="shared" si="2694"/>
        <v>0</v>
      </c>
      <c r="BV310" s="65">
        <f t="shared" si="2694"/>
        <v>0</v>
      </c>
      <c r="BW310" s="64">
        <f t="shared" si="2694"/>
        <v>0</v>
      </c>
      <c r="BX310" s="64">
        <f t="shared" si="2694"/>
        <v>0</v>
      </c>
      <c r="BY310" s="64">
        <f t="shared" si="2694"/>
        <v>0</v>
      </c>
      <c r="BZ310" s="64">
        <f t="shared" si="2694"/>
        <v>0</v>
      </c>
      <c r="CA310" s="64">
        <f t="shared" si="2694"/>
        <v>0</v>
      </c>
      <c r="CB310" s="64">
        <f t="shared" si="2694"/>
        <v>0</v>
      </c>
      <c r="CC310" s="64">
        <f t="shared" si="2694"/>
        <v>0</v>
      </c>
      <c r="CD310" s="64">
        <f t="shared" si="2694"/>
        <v>0</v>
      </c>
      <c r="CE310" s="64">
        <f t="shared" si="2694"/>
        <v>0</v>
      </c>
      <c r="CF310" s="64">
        <f t="shared" si="2694"/>
        <v>0</v>
      </c>
      <c r="CG310" s="65">
        <f t="shared" si="2694"/>
        <v>0</v>
      </c>
      <c r="CH310" s="64">
        <f t="shared" si="2694"/>
        <v>0</v>
      </c>
      <c r="CI310" s="64">
        <f t="shared" si="2694"/>
        <v>0</v>
      </c>
      <c r="CJ310" s="64">
        <f t="shared" si="2694"/>
        <v>0</v>
      </c>
      <c r="CK310" s="64">
        <f t="shared" si="2694"/>
        <v>0</v>
      </c>
      <c r="CL310" s="64">
        <f t="shared" si="2694"/>
        <v>0</v>
      </c>
      <c r="CM310" s="64">
        <f t="shared" si="2694"/>
        <v>0</v>
      </c>
      <c r="CN310" s="64">
        <f t="shared" si="2694"/>
        <v>0</v>
      </c>
      <c r="CO310" s="64">
        <f t="shared" si="2694"/>
        <v>0</v>
      </c>
      <c r="CP310" s="64">
        <f t="shared" si="2694"/>
        <v>0</v>
      </c>
      <c r="CQ310" s="64">
        <f t="shared" si="2694"/>
        <v>0</v>
      </c>
      <c r="CR310" s="64">
        <f t="shared" si="2694"/>
        <v>0</v>
      </c>
      <c r="CS310" s="64">
        <f t="shared" si="2694"/>
        <v>0</v>
      </c>
      <c r="CT310" s="64">
        <f t="shared" si="2694"/>
        <v>0</v>
      </c>
      <c r="CU310" s="111">
        <f t="shared" si="2694"/>
        <v>0</v>
      </c>
      <c r="CV310" s="153">
        <f t="shared" si="2694"/>
        <v>0</v>
      </c>
      <c r="CW310" s="65">
        <f t="shared" si="2694"/>
        <v>0</v>
      </c>
      <c r="CX310" s="64">
        <f t="shared" si="2694"/>
        <v>0</v>
      </c>
      <c r="CY310" s="64">
        <f t="shared" si="2694"/>
        <v>0</v>
      </c>
      <c r="CZ310" s="64">
        <f t="shared" si="2694"/>
        <v>0</v>
      </c>
      <c r="DA310" s="64">
        <f t="shared" si="2694"/>
        <v>0</v>
      </c>
      <c r="DB310" s="64">
        <f t="shared" si="2694"/>
        <v>0</v>
      </c>
      <c r="DC310" s="64">
        <f t="shared" si="2694"/>
        <v>0</v>
      </c>
      <c r="DD310" s="64">
        <f t="shared" si="2694"/>
        <v>0</v>
      </c>
      <c r="DE310" s="64">
        <f t="shared" si="2694"/>
        <v>0</v>
      </c>
      <c r="DF310" s="64">
        <f t="shared" si="2694"/>
        <v>0</v>
      </c>
      <c r="DG310" s="64">
        <f t="shared" si="2694"/>
        <v>0</v>
      </c>
      <c r="DH310" s="65">
        <f t="shared" si="2694"/>
        <v>0</v>
      </c>
      <c r="DI310" s="64">
        <f t="shared" si="2694"/>
        <v>0</v>
      </c>
      <c r="DJ310" s="64">
        <f t="shared" si="2694"/>
        <v>0</v>
      </c>
      <c r="DK310" s="64">
        <f t="shared" si="2694"/>
        <v>0</v>
      </c>
      <c r="DL310" s="111">
        <f t="shared" si="2694"/>
        <v>0</v>
      </c>
      <c r="DM310" s="65">
        <f t="shared" si="2694"/>
        <v>0</v>
      </c>
      <c r="DN310" s="64">
        <f t="shared" si="2694"/>
        <v>0</v>
      </c>
      <c r="DO310" s="64">
        <f t="shared" si="2694"/>
        <v>0</v>
      </c>
      <c r="DP310" s="64">
        <f t="shared" si="2694"/>
        <v>0</v>
      </c>
      <c r="DQ310" s="64">
        <f t="shared" si="2694"/>
        <v>0</v>
      </c>
      <c r="DR310" s="64">
        <f t="shared" si="2694"/>
        <v>0</v>
      </c>
      <c r="DS310" s="64">
        <f t="shared" si="2694"/>
        <v>0</v>
      </c>
      <c r="DT310" s="64">
        <f t="shared" si="2694"/>
        <v>0</v>
      </c>
      <c r="DU310" s="64">
        <f t="shared" si="2694"/>
        <v>0</v>
      </c>
      <c r="DV310" s="64">
        <f t="shared" si="2694"/>
        <v>0</v>
      </c>
      <c r="DW310" s="64">
        <f t="shared" si="2694"/>
        <v>0</v>
      </c>
      <c r="DX310" s="65">
        <f t="shared" si="2694"/>
        <v>0</v>
      </c>
      <c r="DY310" s="64">
        <f t="shared" si="2694"/>
        <v>0</v>
      </c>
      <c r="DZ310" s="64">
        <f t="shared" si="2694"/>
        <v>0</v>
      </c>
      <c r="EA310" s="64">
        <f t="shared" si="2694"/>
        <v>0</v>
      </c>
      <c r="EB310" s="111">
        <f t="shared" si="2694"/>
        <v>0</v>
      </c>
      <c r="EC310" s="65">
        <f t="shared" si="2694"/>
        <v>0</v>
      </c>
      <c r="ED310" s="64">
        <f t="shared" si="2694"/>
        <v>0</v>
      </c>
      <c r="EE310" s="64">
        <f t="shared" si="2694"/>
        <v>0</v>
      </c>
      <c r="EF310" s="64">
        <f t="shared" si="2694"/>
        <v>0</v>
      </c>
      <c r="EG310" s="64">
        <f t="shared" si="2694"/>
        <v>0</v>
      </c>
      <c r="EH310" s="64">
        <f t="shared" si="2694"/>
        <v>0</v>
      </c>
      <c r="EI310" s="64">
        <f t="shared" si="2694"/>
        <v>0</v>
      </c>
      <c r="EJ310" s="64">
        <f t="shared" si="2694"/>
        <v>0</v>
      </c>
      <c r="EK310" s="64">
        <f t="shared" si="2694"/>
        <v>0</v>
      </c>
      <c r="EL310" s="64">
        <f t="shared" si="2694"/>
        <v>0</v>
      </c>
      <c r="EM310" s="64">
        <f t="shared" si="2694"/>
        <v>0</v>
      </c>
      <c r="EN310" s="65">
        <f t="shared" si="2694"/>
        <v>0</v>
      </c>
      <c r="EO310" s="64">
        <f t="shared" ref="EO310:GZ310" si="2695">EO311</f>
        <v>0</v>
      </c>
      <c r="EP310" s="64">
        <f t="shared" si="2695"/>
        <v>0</v>
      </c>
      <c r="EQ310" s="64">
        <f t="shared" si="2695"/>
        <v>0</v>
      </c>
      <c r="ER310" s="111">
        <f t="shared" si="2695"/>
        <v>0</v>
      </c>
      <c r="ES310" s="65">
        <f t="shared" si="2695"/>
        <v>0</v>
      </c>
      <c r="ET310" s="64">
        <f t="shared" si="2695"/>
        <v>0</v>
      </c>
      <c r="EU310" s="64">
        <f t="shared" si="2695"/>
        <v>0</v>
      </c>
      <c r="EV310" s="64">
        <f t="shared" si="2695"/>
        <v>0</v>
      </c>
      <c r="EW310" s="64">
        <f t="shared" si="2695"/>
        <v>0</v>
      </c>
      <c r="EX310" s="64">
        <f t="shared" si="2695"/>
        <v>0</v>
      </c>
      <c r="EY310" s="64">
        <f t="shared" si="2695"/>
        <v>0</v>
      </c>
      <c r="EZ310" s="64">
        <f t="shared" si="2695"/>
        <v>0</v>
      </c>
      <c r="FA310" s="64">
        <f t="shared" si="2695"/>
        <v>0</v>
      </c>
      <c r="FB310" s="64">
        <f t="shared" si="2695"/>
        <v>0</v>
      </c>
      <c r="FC310" s="64">
        <f t="shared" si="2695"/>
        <v>0</v>
      </c>
      <c r="FD310" s="65">
        <f t="shared" si="2695"/>
        <v>0</v>
      </c>
      <c r="FE310" s="64">
        <f t="shared" si="2695"/>
        <v>0</v>
      </c>
      <c r="FF310" s="64">
        <f t="shared" si="2695"/>
        <v>0</v>
      </c>
      <c r="FG310" s="64">
        <f t="shared" si="2695"/>
        <v>0</v>
      </c>
      <c r="FH310" s="111">
        <f t="shared" si="2695"/>
        <v>0</v>
      </c>
      <c r="FI310" s="65">
        <f t="shared" si="2695"/>
        <v>0</v>
      </c>
      <c r="FJ310" s="64">
        <f t="shared" si="2695"/>
        <v>0</v>
      </c>
      <c r="FK310" s="64">
        <f t="shared" si="2695"/>
        <v>0</v>
      </c>
      <c r="FL310" s="64">
        <f t="shared" si="2695"/>
        <v>0</v>
      </c>
      <c r="FM310" s="64">
        <f t="shared" si="2695"/>
        <v>0</v>
      </c>
      <c r="FN310" s="64">
        <f t="shared" si="2695"/>
        <v>0</v>
      </c>
      <c r="FO310" s="64">
        <f t="shared" si="2695"/>
        <v>0</v>
      </c>
      <c r="FP310" s="64">
        <f t="shared" si="2695"/>
        <v>0</v>
      </c>
      <c r="FQ310" s="64">
        <f t="shared" si="2695"/>
        <v>0</v>
      </c>
      <c r="FR310" s="64">
        <f t="shared" si="2695"/>
        <v>0</v>
      </c>
      <c r="FS310" s="64">
        <f t="shared" si="2695"/>
        <v>0</v>
      </c>
      <c r="FT310" s="65">
        <f t="shared" si="2695"/>
        <v>0</v>
      </c>
      <c r="FU310" s="64">
        <f t="shared" si="2695"/>
        <v>0</v>
      </c>
      <c r="FV310" s="64">
        <f t="shared" si="2695"/>
        <v>0</v>
      </c>
      <c r="FW310" s="64">
        <f t="shared" si="2695"/>
        <v>0</v>
      </c>
      <c r="FX310" s="111">
        <f t="shared" si="2695"/>
        <v>0</v>
      </c>
      <c r="FY310" s="65">
        <f t="shared" si="2695"/>
        <v>0</v>
      </c>
      <c r="FZ310" s="64">
        <f t="shared" si="2695"/>
        <v>0</v>
      </c>
      <c r="GA310" s="64">
        <f t="shared" si="2695"/>
        <v>0</v>
      </c>
      <c r="GB310" s="64">
        <f t="shared" si="2695"/>
        <v>0</v>
      </c>
      <c r="GC310" s="64">
        <f t="shared" si="2695"/>
        <v>0</v>
      </c>
      <c r="GD310" s="64">
        <f t="shared" si="2695"/>
        <v>0</v>
      </c>
      <c r="GE310" s="64">
        <f t="shared" si="2695"/>
        <v>0</v>
      </c>
      <c r="GF310" s="64">
        <f t="shared" si="2695"/>
        <v>0</v>
      </c>
      <c r="GG310" s="64">
        <f t="shared" si="2695"/>
        <v>0</v>
      </c>
      <c r="GH310" s="64">
        <f t="shared" si="2695"/>
        <v>0</v>
      </c>
      <c r="GI310" s="64">
        <f t="shared" si="2695"/>
        <v>0</v>
      </c>
      <c r="GJ310" s="65">
        <f t="shared" si="2695"/>
        <v>0</v>
      </c>
      <c r="GK310" s="64">
        <f t="shared" si="2695"/>
        <v>0</v>
      </c>
      <c r="GL310" s="64">
        <f t="shared" si="2695"/>
        <v>0</v>
      </c>
      <c r="GM310" s="64">
        <f t="shared" si="2695"/>
        <v>0</v>
      </c>
      <c r="GN310" s="111">
        <f t="shared" si="2695"/>
        <v>0</v>
      </c>
      <c r="GO310" s="65">
        <f t="shared" si="2695"/>
        <v>0</v>
      </c>
      <c r="GP310" s="64">
        <f t="shared" si="2695"/>
        <v>0</v>
      </c>
      <c r="GQ310" s="64">
        <f t="shared" si="2695"/>
        <v>0</v>
      </c>
      <c r="GR310" s="64">
        <f t="shared" si="2695"/>
        <v>0</v>
      </c>
      <c r="GS310" s="64">
        <f t="shared" si="2695"/>
        <v>0</v>
      </c>
      <c r="GT310" s="64">
        <f t="shared" si="2695"/>
        <v>0</v>
      </c>
      <c r="GU310" s="64">
        <f t="shared" si="2695"/>
        <v>0</v>
      </c>
      <c r="GV310" s="64">
        <f t="shared" si="2695"/>
        <v>0</v>
      </c>
      <c r="GW310" s="64">
        <f t="shared" si="2695"/>
        <v>0</v>
      </c>
      <c r="GX310" s="64">
        <f t="shared" si="2695"/>
        <v>0</v>
      </c>
      <c r="GY310" s="64">
        <f t="shared" si="2695"/>
        <v>0</v>
      </c>
      <c r="GZ310" s="65">
        <f t="shared" si="2695"/>
        <v>0</v>
      </c>
      <c r="HA310" s="64">
        <f t="shared" ref="HA310:JY310" si="2696">HA311</f>
        <v>0</v>
      </c>
      <c r="HB310" s="64">
        <f t="shared" si="2696"/>
        <v>0</v>
      </c>
      <c r="HC310" s="64">
        <f t="shared" si="2696"/>
        <v>0</v>
      </c>
      <c r="HD310" s="64">
        <f t="shared" si="2696"/>
        <v>0</v>
      </c>
      <c r="HE310" s="64">
        <f t="shared" si="2696"/>
        <v>0</v>
      </c>
      <c r="HF310" s="64">
        <f t="shared" si="2696"/>
        <v>0</v>
      </c>
      <c r="HG310" s="64">
        <f t="shared" si="2696"/>
        <v>0</v>
      </c>
      <c r="HH310" s="64">
        <f t="shared" si="2696"/>
        <v>0</v>
      </c>
      <c r="HI310" s="64">
        <f t="shared" si="2696"/>
        <v>0</v>
      </c>
      <c r="HJ310" s="64">
        <f t="shared" si="2696"/>
        <v>0</v>
      </c>
      <c r="HK310" s="64">
        <f t="shared" si="2696"/>
        <v>0</v>
      </c>
      <c r="HL310" s="64">
        <f t="shared" si="2696"/>
        <v>0</v>
      </c>
      <c r="HM310" s="64">
        <f t="shared" si="2696"/>
        <v>0</v>
      </c>
      <c r="HN310" s="111">
        <f t="shared" si="2696"/>
        <v>0</v>
      </c>
      <c r="HO310" s="137">
        <f t="shared" si="2696"/>
        <v>0</v>
      </c>
      <c r="HP310" s="153">
        <f t="shared" si="2696"/>
        <v>0</v>
      </c>
      <c r="HQ310" s="65">
        <f t="shared" si="2696"/>
        <v>0</v>
      </c>
      <c r="HR310" s="64">
        <f t="shared" si="2696"/>
        <v>0</v>
      </c>
      <c r="HS310" s="64">
        <f t="shared" si="2696"/>
        <v>0</v>
      </c>
      <c r="HT310" s="64">
        <f t="shared" si="2696"/>
        <v>0</v>
      </c>
      <c r="HU310" s="64">
        <f t="shared" si="2696"/>
        <v>0</v>
      </c>
      <c r="HV310" s="64">
        <f t="shared" si="2696"/>
        <v>0</v>
      </c>
      <c r="HW310" s="64">
        <f t="shared" si="2696"/>
        <v>0</v>
      </c>
      <c r="HX310" s="64">
        <f t="shared" si="2696"/>
        <v>0</v>
      </c>
      <c r="HY310" s="64">
        <f t="shared" si="2696"/>
        <v>0</v>
      </c>
      <c r="HZ310" s="64">
        <f t="shared" si="2696"/>
        <v>0</v>
      </c>
      <c r="IA310" s="64">
        <f t="shared" si="2696"/>
        <v>0</v>
      </c>
      <c r="IB310" s="65">
        <f t="shared" si="2696"/>
        <v>0</v>
      </c>
      <c r="IC310" s="64">
        <f t="shared" si="2696"/>
        <v>0</v>
      </c>
      <c r="ID310" s="64">
        <f t="shared" si="2696"/>
        <v>0</v>
      </c>
      <c r="IE310" s="64">
        <f t="shared" si="2696"/>
        <v>0</v>
      </c>
      <c r="IF310" s="111">
        <f t="shared" si="2696"/>
        <v>0</v>
      </c>
      <c r="IG310" s="65">
        <f t="shared" si="2696"/>
        <v>0</v>
      </c>
      <c r="IH310" s="64">
        <f t="shared" si="2696"/>
        <v>0</v>
      </c>
      <c r="II310" s="64">
        <f t="shared" si="2696"/>
        <v>0</v>
      </c>
      <c r="IJ310" s="64">
        <f t="shared" si="2696"/>
        <v>0</v>
      </c>
      <c r="IK310" s="64">
        <f t="shared" si="2696"/>
        <v>0</v>
      </c>
      <c r="IL310" s="64">
        <f t="shared" si="2696"/>
        <v>0</v>
      </c>
      <c r="IM310" s="64">
        <f t="shared" si="2696"/>
        <v>0</v>
      </c>
      <c r="IN310" s="64">
        <f t="shared" si="2696"/>
        <v>0</v>
      </c>
      <c r="IO310" s="64">
        <f t="shared" si="2696"/>
        <v>0</v>
      </c>
      <c r="IP310" s="64">
        <f t="shared" si="2696"/>
        <v>0</v>
      </c>
      <c r="IQ310" s="64">
        <f t="shared" si="2696"/>
        <v>0</v>
      </c>
      <c r="IR310" s="65">
        <f t="shared" si="2696"/>
        <v>0</v>
      </c>
      <c r="IS310" s="64">
        <f t="shared" si="2696"/>
        <v>0</v>
      </c>
      <c r="IT310" s="64">
        <f t="shared" si="2696"/>
        <v>0</v>
      </c>
      <c r="IU310" s="64">
        <f t="shared" si="2696"/>
        <v>0</v>
      </c>
      <c r="IV310" s="111">
        <f t="shared" si="2696"/>
        <v>0</v>
      </c>
      <c r="IW310" s="65">
        <f t="shared" si="2696"/>
        <v>0</v>
      </c>
      <c r="IX310" s="64">
        <f t="shared" si="2696"/>
        <v>0</v>
      </c>
      <c r="IY310" s="64">
        <f t="shared" si="2696"/>
        <v>0</v>
      </c>
      <c r="IZ310" s="64">
        <f t="shared" si="2696"/>
        <v>0</v>
      </c>
      <c r="JA310" s="64">
        <f t="shared" si="2696"/>
        <v>0</v>
      </c>
      <c r="JB310" s="64">
        <f t="shared" si="2696"/>
        <v>0</v>
      </c>
      <c r="JC310" s="64">
        <f t="shared" si="2696"/>
        <v>0</v>
      </c>
      <c r="JD310" s="64">
        <f t="shared" si="2696"/>
        <v>0</v>
      </c>
      <c r="JE310" s="64">
        <f t="shared" si="2696"/>
        <v>0</v>
      </c>
      <c r="JF310" s="64">
        <f t="shared" si="2696"/>
        <v>0</v>
      </c>
      <c r="JG310" s="64">
        <f t="shared" si="2696"/>
        <v>0</v>
      </c>
      <c r="JH310" s="65">
        <f t="shared" si="2696"/>
        <v>0</v>
      </c>
      <c r="JI310" s="64">
        <f t="shared" si="2696"/>
        <v>0</v>
      </c>
      <c r="JJ310" s="64">
        <f t="shared" si="2696"/>
        <v>0</v>
      </c>
      <c r="JK310" s="64">
        <f t="shared" si="2696"/>
        <v>0</v>
      </c>
      <c r="JL310" s="111">
        <f t="shared" si="2696"/>
        <v>0</v>
      </c>
      <c r="JM310" s="65">
        <f t="shared" si="2696"/>
        <v>0</v>
      </c>
      <c r="JN310" s="64">
        <f t="shared" si="2696"/>
        <v>0</v>
      </c>
      <c r="JO310" s="64">
        <f t="shared" si="2696"/>
        <v>0</v>
      </c>
      <c r="JP310" s="64">
        <f t="shared" si="2696"/>
        <v>0</v>
      </c>
      <c r="JQ310" s="64">
        <f t="shared" si="2696"/>
        <v>0</v>
      </c>
      <c r="JR310" s="64">
        <f t="shared" si="2696"/>
        <v>0</v>
      </c>
      <c r="JS310" s="64">
        <f t="shared" si="2696"/>
        <v>0</v>
      </c>
      <c r="JT310" s="64">
        <f t="shared" si="2696"/>
        <v>0</v>
      </c>
      <c r="JU310" s="64">
        <f t="shared" si="2696"/>
        <v>0</v>
      </c>
      <c r="JV310" s="64">
        <f t="shared" si="2696"/>
        <v>0</v>
      </c>
      <c r="JW310" s="64">
        <f t="shared" si="2696"/>
        <v>0</v>
      </c>
      <c r="JX310" s="65">
        <f t="shared" si="2696"/>
        <v>0</v>
      </c>
      <c r="JY310" s="64">
        <f t="shared" si="2696"/>
        <v>0</v>
      </c>
      <c r="JZ310" s="64">
        <f t="shared" ref="JZ310:MV310" si="2697">JZ311</f>
        <v>0</v>
      </c>
      <c r="KA310" s="64">
        <f t="shared" si="2697"/>
        <v>0</v>
      </c>
      <c r="KB310" s="111">
        <f t="shared" si="2697"/>
        <v>0</v>
      </c>
      <c r="KC310" s="65">
        <f t="shared" si="2697"/>
        <v>0</v>
      </c>
      <c r="KD310" s="64">
        <f t="shared" si="2697"/>
        <v>0</v>
      </c>
      <c r="KE310" s="64">
        <f t="shared" si="2697"/>
        <v>0</v>
      </c>
      <c r="KF310" s="64">
        <f t="shared" si="2697"/>
        <v>0</v>
      </c>
      <c r="KG310" s="64">
        <f t="shared" si="2697"/>
        <v>0</v>
      </c>
      <c r="KH310" s="64">
        <f t="shared" si="2697"/>
        <v>0</v>
      </c>
      <c r="KI310" s="64">
        <f t="shared" si="2697"/>
        <v>0</v>
      </c>
      <c r="KJ310" s="64">
        <f t="shared" si="2697"/>
        <v>0</v>
      </c>
      <c r="KK310" s="64">
        <f t="shared" si="2697"/>
        <v>0</v>
      </c>
      <c r="KL310" s="64">
        <f t="shared" si="2697"/>
        <v>0</v>
      </c>
      <c r="KM310" s="64">
        <f t="shared" si="2697"/>
        <v>0</v>
      </c>
      <c r="KN310" s="65">
        <f t="shared" si="2697"/>
        <v>0</v>
      </c>
      <c r="KO310" s="64">
        <f t="shared" si="2697"/>
        <v>0</v>
      </c>
      <c r="KP310" s="64">
        <f t="shared" si="2697"/>
        <v>0</v>
      </c>
      <c r="KQ310" s="64">
        <f t="shared" si="2697"/>
        <v>0</v>
      </c>
      <c r="KR310" s="64">
        <f t="shared" si="2697"/>
        <v>0</v>
      </c>
      <c r="KS310" s="64">
        <f t="shared" si="2697"/>
        <v>0</v>
      </c>
      <c r="KT310" s="64">
        <f t="shared" si="2697"/>
        <v>0</v>
      </c>
      <c r="KU310" s="64">
        <f t="shared" si="2697"/>
        <v>0</v>
      </c>
      <c r="KV310" s="64">
        <f t="shared" si="2697"/>
        <v>0</v>
      </c>
      <c r="KW310" s="64">
        <f t="shared" si="2697"/>
        <v>0</v>
      </c>
      <c r="KX310" s="64">
        <f t="shared" si="2697"/>
        <v>0</v>
      </c>
      <c r="KY310" s="64">
        <f t="shared" si="2697"/>
        <v>0</v>
      </c>
      <c r="KZ310" s="64">
        <f t="shared" si="2697"/>
        <v>0</v>
      </c>
      <c r="LA310" s="64">
        <f t="shared" si="2697"/>
        <v>0</v>
      </c>
      <c r="LB310" s="111">
        <f t="shared" si="2697"/>
        <v>0</v>
      </c>
      <c r="LC310" s="153">
        <f t="shared" si="2697"/>
        <v>0</v>
      </c>
      <c r="LD310" s="65">
        <f t="shared" si="2697"/>
        <v>0</v>
      </c>
      <c r="LE310" s="64">
        <f t="shared" si="2697"/>
        <v>0</v>
      </c>
      <c r="LF310" s="64">
        <f t="shared" si="2697"/>
        <v>0</v>
      </c>
      <c r="LG310" s="64">
        <f t="shared" si="2697"/>
        <v>0</v>
      </c>
      <c r="LH310" s="64">
        <f t="shared" si="2697"/>
        <v>0</v>
      </c>
      <c r="LI310" s="64">
        <f t="shared" si="2697"/>
        <v>0</v>
      </c>
      <c r="LJ310" s="64">
        <f t="shared" si="2697"/>
        <v>0</v>
      </c>
      <c r="LK310" s="64">
        <f t="shared" si="2697"/>
        <v>0</v>
      </c>
      <c r="LL310" s="64">
        <f t="shared" si="2697"/>
        <v>0</v>
      </c>
      <c r="LM310" s="64">
        <f t="shared" si="2697"/>
        <v>0</v>
      </c>
      <c r="LN310" s="64">
        <f t="shared" si="2697"/>
        <v>0</v>
      </c>
      <c r="LO310" s="65">
        <f t="shared" si="2697"/>
        <v>0</v>
      </c>
      <c r="LP310" s="64">
        <f t="shared" si="2697"/>
        <v>0</v>
      </c>
      <c r="LQ310" s="64">
        <f t="shared" si="2697"/>
        <v>0</v>
      </c>
      <c r="LR310" s="64">
        <f t="shared" si="2697"/>
        <v>0</v>
      </c>
      <c r="LS310" s="111">
        <f t="shared" si="2697"/>
        <v>0</v>
      </c>
      <c r="LT310" s="65">
        <f t="shared" si="2697"/>
        <v>0</v>
      </c>
      <c r="LU310" s="64">
        <f t="shared" si="2697"/>
        <v>0</v>
      </c>
      <c r="LV310" s="64">
        <f t="shared" si="2697"/>
        <v>0</v>
      </c>
      <c r="LW310" s="64">
        <f t="shared" si="2697"/>
        <v>0</v>
      </c>
      <c r="LX310" s="64">
        <f t="shared" si="2697"/>
        <v>0</v>
      </c>
      <c r="LY310" s="64">
        <f t="shared" si="2697"/>
        <v>0</v>
      </c>
      <c r="LZ310" s="64">
        <f t="shared" si="2697"/>
        <v>0</v>
      </c>
      <c r="MA310" s="64">
        <f t="shared" si="2697"/>
        <v>0</v>
      </c>
      <c r="MB310" s="64">
        <f t="shared" si="2697"/>
        <v>0</v>
      </c>
      <c r="MC310" s="64">
        <f t="shared" si="2697"/>
        <v>0</v>
      </c>
      <c r="MD310" s="64">
        <f t="shared" si="2697"/>
        <v>0</v>
      </c>
      <c r="ME310" s="65">
        <f t="shared" si="2697"/>
        <v>0</v>
      </c>
      <c r="MF310" s="64">
        <f t="shared" si="2697"/>
        <v>0</v>
      </c>
      <c r="MG310" s="64">
        <f t="shared" si="2697"/>
        <v>0</v>
      </c>
      <c r="MH310" s="64">
        <f t="shared" si="2697"/>
        <v>0</v>
      </c>
      <c r="MI310" s="111">
        <f t="shared" si="2697"/>
        <v>0</v>
      </c>
      <c r="MJ310" s="65">
        <f t="shared" si="2697"/>
        <v>0</v>
      </c>
      <c r="MK310" s="64">
        <f t="shared" si="2697"/>
        <v>0</v>
      </c>
      <c r="ML310" s="64">
        <f t="shared" si="2697"/>
        <v>0</v>
      </c>
      <c r="MM310" s="64">
        <f t="shared" si="2697"/>
        <v>0</v>
      </c>
      <c r="MN310" s="64">
        <f t="shared" si="2697"/>
        <v>0</v>
      </c>
      <c r="MO310" s="64">
        <f t="shared" si="2697"/>
        <v>0</v>
      </c>
      <c r="MP310" s="64">
        <f t="shared" si="2697"/>
        <v>0</v>
      </c>
      <c r="MQ310" s="64">
        <f t="shared" si="2697"/>
        <v>0</v>
      </c>
      <c r="MR310" s="64">
        <f t="shared" si="2697"/>
        <v>0</v>
      </c>
      <c r="MS310" s="64">
        <f t="shared" si="2697"/>
        <v>0</v>
      </c>
      <c r="MT310" s="64">
        <f t="shared" si="2697"/>
        <v>0</v>
      </c>
      <c r="MU310" s="65">
        <f t="shared" si="2697"/>
        <v>0</v>
      </c>
      <c r="MV310" s="64">
        <f t="shared" si="2697"/>
        <v>0</v>
      </c>
      <c r="MW310" s="64">
        <f t="shared" ref="MW310:PI310" si="2698">MW311</f>
        <v>0</v>
      </c>
      <c r="MX310" s="64">
        <f t="shared" si="2698"/>
        <v>0</v>
      </c>
      <c r="MY310" s="111">
        <f t="shared" si="2698"/>
        <v>0</v>
      </c>
      <c r="MZ310" s="65">
        <f t="shared" si="2698"/>
        <v>0</v>
      </c>
      <c r="NA310" s="64">
        <f t="shared" si="2698"/>
        <v>0</v>
      </c>
      <c r="NB310" s="64">
        <f t="shared" si="2698"/>
        <v>0</v>
      </c>
      <c r="NC310" s="64">
        <f t="shared" si="2698"/>
        <v>0</v>
      </c>
      <c r="ND310" s="64">
        <f t="shared" si="2698"/>
        <v>0</v>
      </c>
      <c r="NE310" s="64">
        <f t="shared" si="2698"/>
        <v>0</v>
      </c>
      <c r="NF310" s="64">
        <f t="shared" si="2698"/>
        <v>0</v>
      </c>
      <c r="NG310" s="64">
        <f t="shared" si="2698"/>
        <v>0</v>
      </c>
      <c r="NH310" s="64">
        <f t="shared" si="2698"/>
        <v>0</v>
      </c>
      <c r="NI310" s="64">
        <f t="shared" si="2698"/>
        <v>0</v>
      </c>
      <c r="NJ310" s="64">
        <f t="shared" si="2698"/>
        <v>0</v>
      </c>
      <c r="NK310" s="65">
        <f t="shared" si="2698"/>
        <v>0</v>
      </c>
      <c r="NL310" s="64">
        <f t="shared" si="2698"/>
        <v>0</v>
      </c>
      <c r="NM310" s="64">
        <f t="shared" si="2698"/>
        <v>0</v>
      </c>
      <c r="NN310" s="64">
        <f t="shared" si="2698"/>
        <v>0</v>
      </c>
      <c r="NO310" s="111">
        <f t="shared" si="2698"/>
        <v>0</v>
      </c>
      <c r="NP310" s="65">
        <f t="shared" si="2698"/>
        <v>0</v>
      </c>
      <c r="NQ310" s="64">
        <f t="shared" si="2698"/>
        <v>0</v>
      </c>
      <c r="NR310" s="64">
        <f t="shared" si="2698"/>
        <v>0</v>
      </c>
      <c r="NS310" s="64">
        <f t="shared" si="2698"/>
        <v>0</v>
      </c>
      <c r="NT310" s="64">
        <f t="shared" si="2698"/>
        <v>0</v>
      </c>
      <c r="NU310" s="64">
        <f t="shared" si="2698"/>
        <v>0</v>
      </c>
      <c r="NV310" s="64">
        <f t="shared" si="2698"/>
        <v>0</v>
      </c>
      <c r="NW310" s="64">
        <f t="shared" si="2698"/>
        <v>0</v>
      </c>
      <c r="NX310" s="64">
        <f t="shared" si="2698"/>
        <v>0</v>
      </c>
      <c r="NY310" s="64">
        <f t="shared" si="2698"/>
        <v>0</v>
      </c>
      <c r="NZ310" s="64">
        <f t="shared" si="2698"/>
        <v>0</v>
      </c>
      <c r="OA310" s="65">
        <f t="shared" si="2698"/>
        <v>0</v>
      </c>
      <c r="OB310" s="64">
        <f t="shared" si="2698"/>
        <v>0</v>
      </c>
      <c r="OC310" s="64">
        <f t="shared" si="2698"/>
        <v>0</v>
      </c>
      <c r="OD310" s="64">
        <f t="shared" si="2698"/>
        <v>0</v>
      </c>
      <c r="OE310" s="111">
        <f t="shared" si="2698"/>
        <v>0</v>
      </c>
      <c r="OF310" s="65">
        <f t="shared" si="2698"/>
        <v>0</v>
      </c>
      <c r="OG310" s="64">
        <f t="shared" si="2698"/>
        <v>0</v>
      </c>
      <c r="OH310" s="64">
        <f t="shared" si="2698"/>
        <v>0</v>
      </c>
      <c r="OI310" s="64">
        <f t="shared" si="2698"/>
        <v>0</v>
      </c>
      <c r="OJ310" s="64">
        <f t="shared" si="2698"/>
        <v>0</v>
      </c>
      <c r="OK310" s="64">
        <f t="shared" si="2698"/>
        <v>0</v>
      </c>
      <c r="OL310" s="64">
        <f t="shared" si="2698"/>
        <v>0</v>
      </c>
      <c r="OM310" s="64">
        <f t="shared" si="2698"/>
        <v>0</v>
      </c>
      <c r="ON310" s="64">
        <f t="shared" si="2698"/>
        <v>0</v>
      </c>
      <c r="OO310" s="64">
        <f t="shared" si="2698"/>
        <v>0</v>
      </c>
      <c r="OP310" s="64">
        <f t="shared" si="2698"/>
        <v>0</v>
      </c>
      <c r="OQ310" s="65">
        <f t="shared" si="2698"/>
        <v>0</v>
      </c>
      <c r="OR310" s="64">
        <f t="shared" si="2698"/>
        <v>0</v>
      </c>
      <c r="OS310" s="64">
        <f t="shared" si="2698"/>
        <v>0</v>
      </c>
      <c r="OT310" s="64">
        <f t="shared" si="2698"/>
        <v>0</v>
      </c>
      <c r="OU310" s="111">
        <f t="shared" si="2698"/>
        <v>0</v>
      </c>
      <c r="OV310" s="65">
        <f t="shared" si="2698"/>
        <v>0</v>
      </c>
      <c r="OW310" s="64">
        <f t="shared" si="2698"/>
        <v>0</v>
      </c>
      <c r="OX310" s="64">
        <f t="shared" si="2698"/>
        <v>0</v>
      </c>
      <c r="OY310" s="64">
        <f t="shared" si="2698"/>
        <v>0</v>
      </c>
      <c r="OZ310" s="64">
        <f t="shared" si="2698"/>
        <v>0</v>
      </c>
      <c r="PA310" s="64">
        <f t="shared" si="2698"/>
        <v>0</v>
      </c>
      <c r="PB310" s="64">
        <f t="shared" si="2698"/>
        <v>0</v>
      </c>
      <c r="PC310" s="64">
        <f t="shared" si="2698"/>
        <v>0</v>
      </c>
      <c r="PD310" s="64">
        <f t="shared" si="2698"/>
        <v>0</v>
      </c>
      <c r="PE310" s="64">
        <f t="shared" si="2698"/>
        <v>0</v>
      </c>
      <c r="PF310" s="64">
        <f t="shared" si="2698"/>
        <v>0</v>
      </c>
      <c r="PG310" s="65">
        <f t="shared" si="2698"/>
        <v>0</v>
      </c>
      <c r="PH310" s="64">
        <f t="shared" si="2698"/>
        <v>0</v>
      </c>
      <c r="PI310" s="64">
        <f t="shared" si="2698"/>
        <v>0</v>
      </c>
      <c r="PJ310" s="64">
        <f t="shared" ref="PJ310:SR310" si="2699">PJ311</f>
        <v>0</v>
      </c>
      <c r="PK310" s="111">
        <f t="shared" si="2699"/>
        <v>0</v>
      </c>
      <c r="PL310" s="65">
        <f t="shared" si="2699"/>
        <v>0</v>
      </c>
      <c r="PM310" s="64">
        <f t="shared" si="2699"/>
        <v>0</v>
      </c>
      <c r="PN310" s="64">
        <f t="shared" si="2699"/>
        <v>0</v>
      </c>
      <c r="PO310" s="64">
        <f t="shared" si="2699"/>
        <v>0</v>
      </c>
      <c r="PP310" s="64">
        <f t="shared" si="2699"/>
        <v>0</v>
      </c>
      <c r="PQ310" s="64">
        <f t="shared" si="2699"/>
        <v>0</v>
      </c>
      <c r="PR310" s="64">
        <f t="shared" si="2699"/>
        <v>0</v>
      </c>
      <c r="PS310" s="64">
        <f t="shared" si="2699"/>
        <v>0</v>
      </c>
      <c r="PT310" s="64">
        <f t="shared" si="2699"/>
        <v>0</v>
      </c>
      <c r="PU310" s="64">
        <f t="shared" si="2699"/>
        <v>0</v>
      </c>
      <c r="PV310" s="64">
        <f t="shared" si="2699"/>
        <v>0</v>
      </c>
      <c r="PW310" s="65">
        <f t="shared" si="2699"/>
        <v>0</v>
      </c>
      <c r="PX310" s="64">
        <f t="shared" si="2699"/>
        <v>0</v>
      </c>
      <c r="PY310" s="64">
        <f t="shared" si="2699"/>
        <v>0</v>
      </c>
      <c r="PZ310" s="64">
        <f t="shared" si="2699"/>
        <v>0</v>
      </c>
      <c r="QA310" s="111">
        <f t="shared" si="2699"/>
        <v>0</v>
      </c>
      <c r="QB310" s="65">
        <f t="shared" si="2699"/>
        <v>0</v>
      </c>
      <c r="QC310" s="64">
        <f t="shared" si="2699"/>
        <v>0</v>
      </c>
      <c r="QD310" s="64">
        <f t="shared" si="2699"/>
        <v>0</v>
      </c>
      <c r="QE310" s="64">
        <f t="shared" si="2699"/>
        <v>0</v>
      </c>
      <c r="QF310" s="64">
        <f t="shared" si="2699"/>
        <v>0</v>
      </c>
      <c r="QG310" s="64">
        <f t="shared" si="2699"/>
        <v>0</v>
      </c>
      <c r="QH310" s="64">
        <f t="shared" si="2699"/>
        <v>0</v>
      </c>
      <c r="QI310" s="64">
        <f t="shared" si="2699"/>
        <v>0</v>
      </c>
      <c r="QJ310" s="64">
        <f t="shared" si="2699"/>
        <v>0</v>
      </c>
      <c r="QK310" s="64">
        <f t="shared" si="2699"/>
        <v>0</v>
      </c>
      <c r="QL310" s="64">
        <f t="shared" si="2699"/>
        <v>0</v>
      </c>
      <c r="QM310" s="65">
        <f t="shared" si="2699"/>
        <v>0</v>
      </c>
      <c r="QN310" s="64">
        <f t="shared" si="2699"/>
        <v>0</v>
      </c>
      <c r="QO310" s="64">
        <f t="shared" si="2699"/>
        <v>0</v>
      </c>
      <c r="QP310" s="64">
        <f t="shared" si="2699"/>
        <v>0</v>
      </c>
      <c r="QQ310" s="111">
        <f t="shared" si="2699"/>
        <v>0</v>
      </c>
      <c r="QR310" s="65">
        <f t="shared" si="2699"/>
        <v>0</v>
      </c>
      <c r="QS310" s="64">
        <f t="shared" si="2699"/>
        <v>0</v>
      </c>
      <c r="QT310" s="64">
        <f t="shared" si="2699"/>
        <v>0</v>
      </c>
      <c r="QU310" s="64">
        <f t="shared" si="2699"/>
        <v>0</v>
      </c>
      <c r="QV310" s="64">
        <f t="shared" si="2699"/>
        <v>0</v>
      </c>
      <c r="QW310" s="64">
        <f t="shared" si="2699"/>
        <v>0</v>
      </c>
      <c r="QX310" s="64">
        <f t="shared" si="2699"/>
        <v>0</v>
      </c>
      <c r="QY310" s="64">
        <f t="shared" si="2699"/>
        <v>0</v>
      </c>
      <c r="QZ310" s="64">
        <f t="shared" si="2699"/>
        <v>0</v>
      </c>
      <c r="RA310" s="64">
        <f t="shared" si="2699"/>
        <v>0</v>
      </c>
      <c r="RB310" s="64">
        <f t="shared" si="2699"/>
        <v>0</v>
      </c>
      <c r="RC310" s="65">
        <f t="shared" si="2699"/>
        <v>0</v>
      </c>
      <c r="RD310" s="64">
        <f t="shared" si="2699"/>
        <v>0</v>
      </c>
      <c r="RE310" s="64">
        <f t="shared" si="2699"/>
        <v>0</v>
      </c>
      <c r="RF310" s="64">
        <f t="shared" si="2699"/>
        <v>0</v>
      </c>
      <c r="RG310" s="64">
        <f t="shared" si="2699"/>
        <v>0</v>
      </c>
      <c r="RH310" s="64">
        <f t="shared" si="2699"/>
        <v>0</v>
      </c>
      <c r="RI310" s="64">
        <f t="shared" si="2699"/>
        <v>0</v>
      </c>
      <c r="RJ310" s="64">
        <f t="shared" si="2699"/>
        <v>0</v>
      </c>
      <c r="RK310" s="64">
        <f t="shared" si="2699"/>
        <v>0</v>
      </c>
      <c r="RL310" s="64">
        <f t="shared" si="2699"/>
        <v>0</v>
      </c>
      <c r="RM310" s="64">
        <f t="shared" si="2699"/>
        <v>0</v>
      </c>
      <c r="RN310" s="64">
        <f t="shared" si="2699"/>
        <v>0</v>
      </c>
      <c r="RO310" s="64">
        <f t="shared" si="2699"/>
        <v>0</v>
      </c>
      <c r="RP310" s="64">
        <f t="shared" si="2699"/>
        <v>0</v>
      </c>
      <c r="RQ310" s="111">
        <f t="shared" si="2699"/>
        <v>0</v>
      </c>
      <c r="RR310" s="153">
        <f t="shared" si="2699"/>
        <v>0</v>
      </c>
      <c r="RS310" s="65">
        <f t="shared" si="2699"/>
        <v>0</v>
      </c>
      <c r="RT310" s="64">
        <f t="shared" si="2699"/>
        <v>0</v>
      </c>
      <c r="RU310" s="64">
        <f t="shared" si="2699"/>
        <v>0</v>
      </c>
      <c r="RV310" s="64">
        <f t="shared" si="2699"/>
        <v>0</v>
      </c>
      <c r="RW310" s="64">
        <f t="shared" si="2699"/>
        <v>0</v>
      </c>
      <c r="RX310" s="64">
        <f t="shared" si="2699"/>
        <v>0</v>
      </c>
      <c r="RY310" s="64">
        <f t="shared" si="2699"/>
        <v>0</v>
      </c>
      <c r="RZ310" s="64">
        <f t="shared" si="2699"/>
        <v>0</v>
      </c>
      <c r="SA310" s="64">
        <f t="shared" si="2699"/>
        <v>0</v>
      </c>
      <c r="SB310" s="64">
        <f t="shared" si="2699"/>
        <v>0</v>
      </c>
      <c r="SC310" s="64">
        <f t="shared" si="2699"/>
        <v>0</v>
      </c>
      <c r="SD310" s="65">
        <f t="shared" si="2699"/>
        <v>0</v>
      </c>
      <c r="SE310" s="64">
        <f t="shared" si="2699"/>
        <v>0</v>
      </c>
      <c r="SF310" s="64">
        <f t="shared" si="2699"/>
        <v>0</v>
      </c>
      <c r="SG310" s="64">
        <f t="shared" si="2699"/>
        <v>0</v>
      </c>
      <c r="SH310" s="111">
        <f t="shared" si="2699"/>
        <v>0</v>
      </c>
      <c r="SI310" s="65">
        <f t="shared" si="2699"/>
        <v>0</v>
      </c>
      <c r="SJ310" s="64">
        <f t="shared" si="2699"/>
        <v>0</v>
      </c>
      <c r="SK310" s="64">
        <f t="shared" si="2699"/>
        <v>0</v>
      </c>
      <c r="SL310" s="64">
        <f t="shared" si="2699"/>
        <v>0</v>
      </c>
      <c r="SM310" s="64">
        <f t="shared" si="2699"/>
        <v>0</v>
      </c>
      <c r="SN310" s="64">
        <f t="shared" si="2699"/>
        <v>0</v>
      </c>
      <c r="SO310" s="64">
        <f t="shared" si="2699"/>
        <v>0</v>
      </c>
      <c r="SP310" s="64">
        <f t="shared" si="2699"/>
        <v>0</v>
      </c>
      <c r="SQ310" s="64">
        <f t="shared" si="2699"/>
        <v>0</v>
      </c>
      <c r="SR310" s="64">
        <f t="shared" si="2699"/>
        <v>0</v>
      </c>
      <c r="SS310" s="64">
        <f t="shared" ref="SS310:VD310" si="2700">SS311</f>
        <v>0</v>
      </c>
      <c r="ST310" s="65">
        <f t="shared" si="2700"/>
        <v>0</v>
      </c>
      <c r="SU310" s="64">
        <f t="shared" si="2700"/>
        <v>0</v>
      </c>
      <c r="SV310" s="64">
        <f t="shared" si="2700"/>
        <v>0</v>
      </c>
      <c r="SW310" s="64">
        <f t="shared" si="2700"/>
        <v>0</v>
      </c>
      <c r="SX310" s="111">
        <f t="shared" si="2700"/>
        <v>0</v>
      </c>
      <c r="SY310" s="65">
        <f t="shared" si="2700"/>
        <v>0</v>
      </c>
      <c r="SZ310" s="64">
        <f t="shared" si="2700"/>
        <v>0</v>
      </c>
      <c r="TA310" s="64">
        <f t="shared" si="2700"/>
        <v>0</v>
      </c>
      <c r="TB310" s="64">
        <f t="shared" si="2700"/>
        <v>0</v>
      </c>
      <c r="TC310" s="64">
        <f t="shared" si="2700"/>
        <v>0</v>
      </c>
      <c r="TD310" s="64">
        <f t="shared" si="2700"/>
        <v>0</v>
      </c>
      <c r="TE310" s="64">
        <f t="shared" si="2700"/>
        <v>0</v>
      </c>
      <c r="TF310" s="64">
        <f t="shared" si="2700"/>
        <v>0</v>
      </c>
      <c r="TG310" s="64">
        <f t="shared" si="2700"/>
        <v>0</v>
      </c>
      <c r="TH310" s="64">
        <f t="shared" si="2700"/>
        <v>0</v>
      </c>
      <c r="TI310" s="64">
        <f t="shared" si="2700"/>
        <v>0</v>
      </c>
      <c r="TJ310" s="65">
        <f t="shared" si="2700"/>
        <v>0</v>
      </c>
      <c r="TK310" s="64">
        <f t="shared" si="2700"/>
        <v>0</v>
      </c>
      <c r="TL310" s="64">
        <f t="shared" si="2700"/>
        <v>0</v>
      </c>
      <c r="TM310" s="64">
        <f t="shared" si="2700"/>
        <v>0</v>
      </c>
      <c r="TN310" s="111">
        <f t="shared" si="2700"/>
        <v>0</v>
      </c>
      <c r="TO310" s="65">
        <f t="shared" si="2700"/>
        <v>0</v>
      </c>
      <c r="TP310" s="64">
        <f t="shared" si="2700"/>
        <v>0</v>
      </c>
      <c r="TQ310" s="64">
        <f t="shared" si="2700"/>
        <v>0</v>
      </c>
      <c r="TR310" s="64">
        <f t="shared" si="2700"/>
        <v>0</v>
      </c>
      <c r="TS310" s="64">
        <f t="shared" si="2700"/>
        <v>0</v>
      </c>
      <c r="TT310" s="64">
        <f t="shared" si="2700"/>
        <v>0</v>
      </c>
      <c r="TU310" s="64">
        <f t="shared" si="2700"/>
        <v>0</v>
      </c>
      <c r="TV310" s="64">
        <f t="shared" si="2700"/>
        <v>0</v>
      </c>
      <c r="TW310" s="64">
        <f t="shared" si="2700"/>
        <v>0</v>
      </c>
      <c r="TX310" s="64">
        <f t="shared" si="2700"/>
        <v>0</v>
      </c>
      <c r="TY310" s="64">
        <f t="shared" si="2700"/>
        <v>0</v>
      </c>
      <c r="TZ310" s="65">
        <f t="shared" si="2700"/>
        <v>0</v>
      </c>
      <c r="UA310" s="64">
        <f t="shared" si="2700"/>
        <v>0</v>
      </c>
      <c r="UB310" s="64">
        <f t="shared" si="2700"/>
        <v>0</v>
      </c>
      <c r="UC310" s="64">
        <f t="shared" si="2700"/>
        <v>0</v>
      </c>
      <c r="UD310" s="111">
        <f t="shared" si="2700"/>
        <v>0</v>
      </c>
      <c r="UE310" s="65">
        <f t="shared" si="2700"/>
        <v>0</v>
      </c>
      <c r="UF310" s="64">
        <f t="shared" si="2700"/>
        <v>0</v>
      </c>
      <c r="UG310" s="64">
        <f t="shared" si="2700"/>
        <v>0</v>
      </c>
      <c r="UH310" s="64">
        <f t="shared" si="2700"/>
        <v>0</v>
      </c>
      <c r="UI310" s="64">
        <f t="shared" si="2700"/>
        <v>0</v>
      </c>
      <c r="UJ310" s="64">
        <f t="shared" si="2700"/>
        <v>0</v>
      </c>
      <c r="UK310" s="64">
        <f t="shared" si="2700"/>
        <v>0</v>
      </c>
      <c r="UL310" s="64">
        <f t="shared" si="2700"/>
        <v>0</v>
      </c>
      <c r="UM310" s="64">
        <f t="shared" si="2700"/>
        <v>0</v>
      </c>
      <c r="UN310" s="64">
        <f t="shared" si="2700"/>
        <v>0</v>
      </c>
      <c r="UO310" s="64">
        <f t="shared" si="2700"/>
        <v>0</v>
      </c>
      <c r="UP310" s="65">
        <f t="shared" si="2700"/>
        <v>0</v>
      </c>
      <c r="UQ310" s="64">
        <f t="shared" si="2700"/>
        <v>0</v>
      </c>
      <c r="UR310" s="64">
        <f t="shared" si="2700"/>
        <v>0</v>
      </c>
      <c r="US310" s="64">
        <f t="shared" si="2700"/>
        <v>0</v>
      </c>
      <c r="UT310" s="64">
        <f t="shared" si="2700"/>
        <v>0</v>
      </c>
      <c r="UU310" s="64">
        <f t="shared" si="2700"/>
        <v>0</v>
      </c>
      <c r="UV310" s="64">
        <f t="shared" si="2700"/>
        <v>0</v>
      </c>
      <c r="UW310" s="64">
        <f t="shared" si="2700"/>
        <v>0</v>
      </c>
      <c r="UX310" s="64">
        <f t="shared" si="2700"/>
        <v>0</v>
      </c>
      <c r="UY310" s="64">
        <f t="shared" si="2700"/>
        <v>0</v>
      </c>
      <c r="UZ310" s="64">
        <f t="shared" si="2700"/>
        <v>0</v>
      </c>
      <c r="VA310" s="64">
        <f t="shared" si="2700"/>
        <v>0</v>
      </c>
      <c r="VB310" s="64">
        <f t="shared" si="2700"/>
        <v>0</v>
      </c>
      <c r="VC310" s="64">
        <f t="shared" si="2700"/>
        <v>0</v>
      </c>
      <c r="VD310" s="111">
        <f t="shared" si="2700"/>
        <v>0</v>
      </c>
      <c r="VE310" s="9" t="str">
        <f t="shared" si="2267"/>
        <v>-</v>
      </c>
    </row>
    <row r="311" spans="1:577" ht="20.149999999999999" customHeight="1">
      <c r="A311" s="27"/>
      <c r="B311" s="27"/>
      <c r="C311" s="22">
        <v>63981</v>
      </c>
      <c r="D311" s="23" t="s">
        <v>280</v>
      </c>
      <c r="E311" s="191">
        <f>SUM(F311:I311)</f>
        <v>0</v>
      </c>
      <c r="F311" s="192"/>
      <c r="G311" s="192"/>
      <c r="H311" s="193"/>
      <c r="I311" s="227"/>
      <c r="J311" s="239">
        <f>SUM(K311:Y311)</f>
        <v>0</v>
      </c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9"/>
      <c r="V311" s="58"/>
      <c r="W311" s="58"/>
      <c r="X311" s="58"/>
      <c r="Y311" s="108"/>
      <c r="Z311" s="167">
        <f>SUM(AA311:AO311)</f>
        <v>0</v>
      </c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/>
      <c r="AL311" s="58"/>
      <c r="AM311" s="58"/>
      <c r="AN311" s="58"/>
      <c r="AO311" s="108"/>
      <c r="AP311" s="167">
        <f>SUM(AQ311:BE311)</f>
        <v>0</v>
      </c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9"/>
      <c r="BB311" s="58"/>
      <c r="BC311" s="58"/>
      <c r="BD311" s="58"/>
      <c r="BE311" s="108"/>
      <c r="BF311" s="167">
        <f>SUM(BG311:BU311)</f>
        <v>0</v>
      </c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9"/>
      <c r="BR311" s="58"/>
      <c r="BS311" s="58"/>
      <c r="BT311" s="58"/>
      <c r="BU311" s="108"/>
      <c r="BV311" s="167">
        <f>SUM(BW311:CU311)</f>
        <v>0</v>
      </c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9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108"/>
      <c r="CV311" s="171"/>
      <c r="CW311" s="167">
        <f>SUM(CX311:DL311)</f>
        <v>0</v>
      </c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9"/>
      <c r="DI311" s="58"/>
      <c r="DJ311" s="58"/>
      <c r="DK311" s="58"/>
      <c r="DL311" s="108"/>
      <c r="DM311" s="167">
        <f>SUM(DN311:EB311)</f>
        <v>0</v>
      </c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9"/>
      <c r="DY311" s="58"/>
      <c r="DZ311" s="58"/>
      <c r="EA311" s="58"/>
      <c r="EB311" s="108"/>
      <c r="EC311" s="167">
        <f>SUM(ED311:ER311)</f>
        <v>0</v>
      </c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9"/>
      <c r="EO311" s="58"/>
      <c r="EP311" s="58"/>
      <c r="EQ311" s="58"/>
      <c r="ER311" s="108"/>
      <c r="ES311" s="167">
        <f>SUM(ET311:FH311)</f>
        <v>0</v>
      </c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9"/>
      <c r="FE311" s="58"/>
      <c r="FF311" s="58"/>
      <c r="FG311" s="58"/>
      <c r="FH311" s="108"/>
      <c r="FI311" s="167">
        <f>SUM(FJ311:FX311)</f>
        <v>0</v>
      </c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9"/>
      <c r="FU311" s="58"/>
      <c r="FV311" s="58"/>
      <c r="FW311" s="58"/>
      <c r="FX311" s="108"/>
      <c r="FY311" s="167">
        <f>SUM(FZ311:GN311)</f>
        <v>0</v>
      </c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9"/>
      <c r="GK311" s="58"/>
      <c r="GL311" s="58"/>
      <c r="GM311" s="58"/>
      <c r="GN311" s="108"/>
      <c r="GO311" s="167">
        <f>SUM(GP311:HN311)</f>
        <v>0</v>
      </c>
      <c r="GP311" s="58"/>
      <c r="GQ311" s="58"/>
      <c r="GR311" s="58"/>
      <c r="GS311" s="58"/>
      <c r="GT311" s="58"/>
      <c r="GU311" s="58"/>
      <c r="GV311" s="58"/>
      <c r="GW311" s="58"/>
      <c r="GX311" s="58"/>
      <c r="GY311" s="58"/>
      <c r="GZ311" s="59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108"/>
      <c r="HO311" s="170"/>
      <c r="HP311" s="171"/>
      <c r="HQ311" s="167">
        <f>SUM(HR311:IF311)</f>
        <v>0</v>
      </c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9"/>
      <c r="IC311" s="58"/>
      <c r="ID311" s="58"/>
      <c r="IE311" s="58"/>
      <c r="IF311" s="108"/>
      <c r="IG311" s="167">
        <f>SUM(IH311:IV311)</f>
        <v>0</v>
      </c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9"/>
      <c r="IS311" s="58"/>
      <c r="IT311" s="58"/>
      <c r="IU311" s="58"/>
      <c r="IV311" s="108"/>
      <c r="IW311" s="167">
        <f>SUM(IX311:JL311)</f>
        <v>0</v>
      </c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9"/>
      <c r="JI311" s="58"/>
      <c r="JJ311" s="58"/>
      <c r="JK311" s="58"/>
      <c r="JL311" s="108"/>
      <c r="JM311" s="167">
        <f>SUM(JN311:KB311)</f>
        <v>0</v>
      </c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9"/>
      <c r="JY311" s="58"/>
      <c r="JZ311" s="58"/>
      <c r="KA311" s="58"/>
      <c r="KB311" s="108"/>
      <c r="KC311" s="167">
        <f>SUM(KD311:LB311)</f>
        <v>0</v>
      </c>
      <c r="KD311" s="58"/>
      <c r="KE311" s="58"/>
      <c r="KF311" s="58"/>
      <c r="KG311" s="58"/>
      <c r="KH311" s="58"/>
      <c r="KI311" s="58"/>
      <c r="KJ311" s="58"/>
      <c r="KK311" s="58"/>
      <c r="KL311" s="58"/>
      <c r="KM311" s="58"/>
      <c r="KN311" s="59"/>
      <c r="KO311" s="58"/>
      <c r="KP311" s="58"/>
      <c r="KQ311" s="58"/>
      <c r="KR311" s="58"/>
      <c r="KS311" s="58"/>
      <c r="KT311" s="58"/>
      <c r="KU311" s="58"/>
      <c r="KV311" s="58"/>
      <c r="KW311" s="58"/>
      <c r="KX311" s="58"/>
      <c r="KY311" s="58"/>
      <c r="KZ311" s="58"/>
      <c r="LA311" s="58"/>
      <c r="LB311" s="108"/>
      <c r="LC311" s="171"/>
      <c r="LD311" s="167">
        <f>SUM(LE311:LS311)</f>
        <v>0</v>
      </c>
      <c r="LE311" s="58"/>
      <c r="LF311" s="58"/>
      <c r="LG311" s="58"/>
      <c r="LH311" s="58"/>
      <c r="LI311" s="58"/>
      <c r="LJ311" s="58"/>
      <c r="LK311" s="58"/>
      <c r="LL311" s="58"/>
      <c r="LM311" s="58"/>
      <c r="LN311" s="58"/>
      <c r="LO311" s="59"/>
      <c r="LP311" s="58"/>
      <c r="LQ311" s="58"/>
      <c r="LR311" s="58"/>
      <c r="LS311" s="108"/>
      <c r="LT311" s="167">
        <f>SUM(LU311:MI311)</f>
        <v>0</v>
      </c>
      <c r="LU311" s="58"/>
      <c r="LV311" s="58"/>
      <c r="LW311" s="58"/>
      <c r="LX311" s="58"/>
      <c r="LY311" s="58"/>
      <c r="LZ311" s="58"/>
      <c r="MA311" s="58"/>
      <c r="MB311" s="58"/>
      <c r="MC311" s="58"/>
      <c r="MD311" s="58"/>
      <c r="ME311" s="59"/>
      <c r="MF311" s="58"/>
      <c r="MG311" s="58"/>
      <c r="MH311" s="58"/>
      <c r="MI311" s="108"/>
      <c r="MJ311" s="167">
        <f>SUM(MK311:MY311)</f>
        <v>0</v>
      </c>
      <c r="MK311" s="58"/>
      <c r="ML311" s="58"/>
      <c r="MM311" s="58"/>
      <c r="MN311" s="58"/>
      <c r="MO311" s="58"/>
      <c r="MP311" s="58"/>
      <c r="MQ311" s="58"/>
      <c r="MR311" s="58"/>
      <c r="MS311" s="58"/>
      <c r="MT311" s="58"/>
      <c r="MU311" s="59"/>
      <c r="MV311" s="58"/>
      <c r="MW311" s="58"/>
      <c r="MX311" s="58"/>
      <c r="MY311" s="108"/>
      <c r="MZ311" s="167">
        <f>SUM(NA311:NO311)</f>
        <v>0</v>
      </c>
      <c r="NA311" s="58"/>
      <c r="NB311" s="58"/>
      <c r="NC311" s="58"/>
      <c r="ND311" s="58"/>
      <c r="NE311" s="58"/>
      <c r="NF311" s="58"/>
      <c r="NG311" s="58"/>
      <c r="NH311" s="58"/>
      <c r="NI311" s="58"/>
      <c r="NJ311" s="58"/>
      <c r="NK311" s="59"/>
      <c r="NL311" s="58"/>
      <c r="NM311" s="58"/>
      <c r="NN311" s="58"/>
      <c r="NO311" s="108"/>
      <c r="NP311" s="167">
        <f>SUM(NQ311:OE311)</f>
        <v>0</v>
      </c>
      <c r="NQ311" s="58"/>
      <c r="NR311" s="58"/>
      <c r="NS311" s="58"/>
      <c r="NT311" s="58"/>
      <c r="NU311" s="58"/>
      <c r="NV311" s="58"/>
      <c r="NW311" s="58"/>
      <c r="NX311" s="58"/>
      <c r="NY311" s="58"/>
      <c r="NZ311" s="58"/>
      <c r="OA311" s="59"/>
      <c r="OB311" s="58"/>
      <c r="OC311" s="58"/>
      <c r="OD311" s="58"/>
      <c r="OE311" s="108"/>
      <c r="OF311" s="167">
        <f>SUM(OG311:OU311)</f>
        <v>0</v>
      </c>
      <c r="OG311" s="58"/>
      <c r="OH311" s="58"/>
      <c r="OI311" s="58"/>
      <c r="OJ311" s="58"/>
      <c r="OK311" s="58"/>
      <c r="OL311" s="58"/>
      <c r="OM311" s="58"/>
      <c r="ON311" s="58"/>
      <c r="OO311" s="58"/>
      <c r="OP311" s="58"/>
      <c r="OQ311" s="59"/>
      <c r="OR311" s="58"/>
      <c r="OS311" s="58"/>
      <c r="OT311" s="58"/>
      <c r="OU311" s="108"/>
      <c r="OV311" s="167">
        <f>SUM(OW311:PK311)</f>
        <v>0</v>
      </c>
      <c r="OW311" s="58"/>
      <c r="OX311" s="58"/>
      <c r="OY311" s="58"/>
      <c r="OZ311" s="58"/>
      <c r="PA311" s="58"/>
      <c r="PB311" s="58"/>
      <c r="PC311" s="58"/>
      <c r="PD311" s="58"/>
      <c r="PE311" s="58"/>
      <c r="PF311" s="58"/>
      <c r="PG311" s="59"/>
      <c r="PH311" s="58"/>
      <c r="PI311" s="58"/>
      <c r="PJ311" s="58"/>
      <c r="PK311" s="108"/>
      <c r="PL311" s="167">
        <f>SUM(PM311:QA311)</f>
        <v>0</v>
      </c>
      <c r="PM311" s="58"/>
      <c r="PN311" s="58"/>
      <c r="PO311" s="58"/>
      <c r="PP311" s="58"/>
      <c r="PQ311" s="58"/>
      <c r="PR311" s="58"/>
      <c r="PS311" s="58"/>
      <c r="PT311" s="58"/>
      <c r="PU311" s="58"/>
      <c r="PV311" s="58"/>
      <c r="PW311" s="59"/>
      <c r="PX311" s="58"/>
      <c r="PY311" s="58"/>
      <c r="PZ311" s="58"/>
      <c r="QA311" s="108"/>
      <c r="QB311" s="167">
        <f>SUM(QC311:QQ311)</f>
        <v>0</v>
      </c>
      <c r="QC311" s="58"/>
      <c r="QD311" s="58"/>
      <c r="QE311" s="58"/>
      <c r="QF311" s="58"/>
      <c r="QG311" s="58"/>
      <c r="QH311" s="58"/>
      <c r="QI311" s="58"/>
      <c r="QJ311" s="58"/>
      <c r="QK311" s="58"/>
      <c r="QL311" s="58"/>
      <c r="QM311" s="59"/>
      <c r="QN311" s="58"/>
      <c r="QO311" s="58"/>
      <c r="QP311" s="58"/>
      <c r="QQ311" s="108"/>
      <c r="QR311" s="167">
        <f>SUM(QS311:RQ311)</f>
        <v>0</v>
      </c>
      <c r="QS311" s="58"/>
      <c r="QT311" s="58"/>
      <c r="QU311" s="58"/>
      <c r="QV311" s="58"/>
      <c r="QW311" s="58"/>
      <c r="QX311" s="58"/>
      <c r="QY311" s="58"/>
      <c r="QZ311" s="58"/>
      <c r="RA311" s="58"/>
      <c r="RB311" s="58"/>
      <c r="RC311" s="59"/>
      <c r="RD311" s="58"/>
      <c r="RE311" s="58"/>
      <c r="RF311" s="58"/>
      <c r="RG311" s="58"/>
      <c r="RH311" s="58"/>
      <c r="RI311" s="58"/>
      <c r="RJ311" s="58"/>
      <c r="RK311" s="58"/>
      <c r="RL311" s="58"/>
      <c r="RM311" s="58"/>
      <c r="RN311" s="58"/>
      <c r="RO311" s="58"/>
      <c r="RP311" s="58"/>
      <c r="RQ311" s="108"/>
      <c r="RR311" s="171"/>
      <c r="RS311" s="167">
        <f>SUM(RT311:SH311)</f>
        <v>0</v>
      </c>
      <c r="RT311" s="58"/>
      <c r="RU311" s="58"/>
      <c r="RV311" s="58"/>
      <c r="RW311" s="58"/>
      <c r="RX311" s="58"/>
      <c r="RY311" s="58"/>
      <c r="RZ311" s="58"/>
      <c r="SA311" s="58"/>
      <c r="SB311" s="58"/>
      <c r="SC311" s="58"/>
      <c r="SD311" s="59"/>
      <c r="SE311" s="58"/>
      <c r="SF311" s="58"/>
      <c r="SG311" s="58"/>
      <c r="SH311" s="108"/>
      <c r="SI311" s="167">
        <f>SUM(SJ311:SX311)</f>
        <v>0</v>
      </c>
      <c r="SJ311" s="58"/>
      <c r="SK311" s="58"/>
      <c r="SL311" s="58"/>
      <c r="SM311" s="58"/>
      <c r="SN311" s="58"/>
      <c r="SO311" s="58"/>
      <c r="SP311" s="58"/>
      <c r="SQ311" s="58"/>
      <c r="SR311" s="58"/>
      <c r="SS311" s="58"/>
      <c r="ST311" s="59"/>
      <c r="SU311" s="58"/>
      <c r="SV311" s="58"/>
      <c r="SW311" s="58"/>
      <c r="SX311" s="108"/>
      <c r="SY311" s="167">
        <f>SUM(SZ311:TN311)</f>
        <v>0</v>
      </c>
      <c r="SZ311" s="58"/>
      <c r="TA311" s="58"/>
      <c r="TB311" s="58"/>
      <c r="TC311" s="58"/>
      <c r="TD311" s="58"/>
      <c r="TE311" s="58"/>
      <c r="TF311" s="58"/>
      <c r="TG311" s="58"/>
      <c r="TH311" s="58"/>
      <c r="TI311" s="58"/>
      <c r="TJ311" s="59"/>
      <c r="TK311" s="58"/>
      <c r="TL311" s="58"/>
      <c r="TM311" s="58"/>
      <c r="TN311" s="108"/>
      <c r="TO311" s="167">
        <f>SUM(TP311:UD311)</f>
        <v>0</v>
      </c>
      <c r="TP311" s="58"/>
      <c r="TQ311" s="58"/>
      <c r="TR311" s="58"/>
      <c r="TS311" s="58"/>
      <c r="TT311" s="58"/>
      <c r="TU311" s="58"/>
      <c r="TV311" s="58"/>
      <c r="TW311" s="58"/>
      <c r="TX311" s="58"/>
      <c r="TY311" s="58"/>
      <c r="TZ311" s="59"/>
      <c r="UA311" s="58"/>
      <c r="UB311" s="58"/>
      <c r="UC311" s="58"/>
      <c r="UD311" s="108"/>
      <c r="UE311" s="167">
        <f>SUM(UF311:VD311)</f>
        <v>0</v>
      </c>
      <c r="UF311" s="58"/>
      <c r="UG311" s="58"/>
      <c r="UH311" s="58"/>
      <c r="UI311" s="58"/>
      <c r="UJ311" s="58"/>
      <c r="UK311" s="58"/>
      <c r="UL311" s="58"/>
      <c r="UM311" s="58"/>
      <c r="UN311" s="58"/>
      <c r="UO311" s="58"/>
      <c r="UP311" s="59"/>
      <c r="UQ311" s="58"/>
      <c r="UR311" s="58"/>
      <c r="US311" s="58"/>
      <c r="UT311" s="58"/>
      <c r="UU311" s="58"/>
      <c r="UV311" s="58"/>
      <c r="UW311" s="58"/>
      <c r="UX311" s="58"/>
      <c r="UY311" s="58"/>
      <c r="UZ311" s="58"/>
      <c r="VA311" s="58"/>
      <c r="VB311" s="58"/>
      <c r="VC311" s="58"/>
      <c r="VD311" s="108"/>
      <c r="VE311" s="9" t="str">
        <f t="shared" si="2267"/>
        <v>-</v>
      </c>
    </row>
    <row r="312" spans="1:577" ht="20.149999999999999" customHeight="1">
      <c r="A312" s="18"/>
      <c r="B312" s="18">
        <v>7009</v>
      </c>
      <c r="C312" s="18"/>
      <c r="D312" s="19" t="s">
        <v>281</v>
      </c>
      <c r="E312" s="200">
        <f t="shared" ref="E312:BP312" si="2701">SUM(E313:E314)</f>
        <v>0</v>
      </c>
      <c r="F312" s="201">
        <f t="shared" si="2701"/>
        <v>0</v>
      </c>
      <c r="G312" s="201">
        <f t="shared" si="2701"/>
        <v>0</v>
      </c>
      <c r="H312" s="202">
        <f t="shared" si="2701"/>
        <v>0</v>
      </c>
      <c r="I312" s="230">
        <f t="shared" si="2701"/>
        <v>0</v>
      </c>
      <c r="J312" s="201">
        <f t="shared" si="2701"/>
        <v>0</v>
      </c>
      <c r="K312" s="65">
        <f t="shared" si="2701"/>
        <v>0</v>
      </c>
      <c r="L312" s="64">
        <f t="shared" si="2701"/>
        <v>0</v>
      </c>
      <c r="M312" s="64">
        <f t="shared" si="2701"/>
        <v>0</v>
      </c>
      <c r="N312" s="64">
        <f t="shared" si="2701"/>
        <v>0</v>
      </c>
      <c r="O312" s="64">
        <f t="shared" si="2701"/>
        <v>0</v>
      </c>
      <c r="P312" s="64">
        <f t="shared" si="2701"/>
        <v>0</v>
      </c>
      <c r="Q312" s="64">
        <f t="shared" si="2701"/>
        <v>0</v>
      </c>
      <c r="R312" s="64">
        <f t="shared" si="2701"/>
        <v>0</v>
      </c>
      <c r="S312" s="64">
        <f t="shared" si="2701"/>
        <v>0</v>
      </c>
      <c r="T312" s="64">
        <f t="shared" si="2701"/>
        <v>0</v>
      </c>
      <c r="U312" s="65">
        <f t="shared" si="2701"/>
        <v>0</v>
      </c>
      <c r="V312" s="64">
        <f t="shared" si="2701"/>
        <v>0</v>
      </c>
      <c r="W312" s="64">
        <f t="shared" si="2701"/>
        <v>0</v>
      </c>
      <c r="X312" s="64">
        <f t="shared" si="2701"/>
        <v>0</v>
      </c>
      <c r="Y312" s="111">
        <f t="shared" si="2701"/>
        <v>0</v>
      </c>
      <c r="Z312" s="65">
        <f t="shared" si="2701"/>
        <v>0</v>
      </c>
      <c r="AA312" s="64">
        <f t="shared" si="2701"/>
        <v>0</v>
      </c>
      <c r="AB312" s="64">
        <f t="shared" si="2701"/>
        <v>0</v>
      </c>
      <c r="AC312" s="64">
        <f t="shared" si="2701"/>
        <v>0</v>
      </c>
      <c r="AD312" s="64">
        <f t="shared" si="2701"/>
        <v>0</v>
      </c>
      <c r="AE312" s="64">
        <f t="shared" si="2701"/>
        <v>0</v>
      </c>
      <c r="AF312" s="64">
        <f t="shared" si="2701"/>
        <v>0</v>
      </c>
      <c r="AG312" s="64">
        <f t="shared" si="2701"/>
        <v>0</v>
      </c>
      <c r="AH312" s="64">
        <f t="shared" si="2701"/>
        <v>0</v>
      </c>
      <c r="AI312" s="64">
        <f t="shared" si="2701"/>
        <v>0</v>
      </c>
      <c r="AJ312" s="64">
        <f t="shared" si="2701"/>
        <v>0</v>
      </c>
      <c r="AK312" s="65">
        <f t="shared" si="2701"/>
        <v>0</v>
      </c>
      <c r="AL312" s="64">
        <f t="shared" si="2701"/>
        <v>0</v>
      </c>
      <c r="AM312" s="64">
        <f t="shared" si="2701"/>
        <v>0</v>
      </c>
      <c r="AN312" s="64">
        <f t="shared" si="2701"/>
        <v>0</v>
      </c>
      <c r="AO312" s="111">
        <f t="shared" si="2701"/>
        <v>0</v>
      </c>
      <c r="AP312" s="65">
        <f t="shared" si="2701"/>
        <v>0</v>
      </c>
      <c r="AQ312" s="64">
        <f t="shared" si="2701"/>
        <v>0</v>
      </c>
      <c r="AR312" s="64">
        <f t="shared" si="2701"/>
        <v>0</v>
      </c>
      <c r="AS312" s="64">
        <f t="shared" si="2701"/>
        <v>0</v>
      </c>
      <c r="AT312" s="64">
        <f t="shared" si="2701"/>
        <v>0</v>
      </c>
      <c r="AU312" s="64">
        <f t="shared" si="2701"/>
        <v>0</v>
      </c>
      <c r="AV312" s="64">
        <f t="shared" si="2701"/>
        <v>0</v>
      </c>
      <c r="AW312" s="64">
        <f t="shared" si="2701"/>
        <v>0</v>
      </c>
      <c r="AX312" s="64">
        <f t="shared" si="2701"/>
        <v>0</v>
      </c>
      <c r="AY312" s="64">
        <f t="shared" si="2701"/>
        <v>0</v>
      </c>
      <c r="AZ312" s="64">
        <f t="shared" si="2701"/>
        <v>0</v>
      </c>
      <c r="BA312" s="65">
        <f t="shared" si="2701"/>
        <v>0</v>
      </c>
      <c r="BB312" s="64">
        <f t="shared" si="2701"/>
        <v>0</v>
      </c>
      <c r="BC312" s="64">
        <f t="shared" si="2701"/>
        <v>0</v>
      </c>
      <c r="BD312" s="64">
        <f t="shared" si="2701"/>
        <v>0</v>
      </c>
      <c r="BE312" s="111">
        <f t="shared" si="2701"/>
        <v>0</v>
      </c>
      <c r="BF312" s="65">
        <f t="shared" si="2701"/>
        <v>0</v>
      </c>
      <c r="BG312" s="64">
        <f t="shared" si="2701"/>
        <v>0</v>
      </c>
      <c r="BH312" s="64">
        <f t="shared" si="2701"/>
        <v>0</v>
      </c>
      <c r="BI312" s="64">
        <f t="shared" si="2701"/>
        <v>0</v>
      </c>
      <c r="BJ312" s="64">
        <f t="shared" si="2701"/>
        <v>0</v>
      </c>
      <c r="BK312" s="64">
        <f t="shared" si="2701"/>
        <v>0</v>
      </c>
      <c r="BL312" s="64">
        <f t="shared" si="2701"/>
        <v>0</v>
      </c>
      <c r="BM312" s="64">
        <f t="shared" si="2701"/>
        <v>0</v>
      </c>
      <c r="BN312" s="64">
        <f t="shared" si="2701"/>
        <v>0</v>
      </c>
      <c r="BO312" s="64">
        <f t="shared" si="2701"/>
        <v>0</v>
      </c>
      <c r="BP312" s="64">
        <f t="shared" si="2701"/>
        <v>0</v>
      </c>
      <c r="BQ312" s="65">
        <f t="shared" ref="BQ312:EM312" si="2702">SUM(BQ313:BQ314)</f>
        <v>0</v>
      </c>
      <c r="BR312" s="64">
        <f t="shared" si="2702"/>
        <v>0</v>
      </c>
      <c r="BS312" s="64">
        <f t="shared" si="2702"/>
        <v>0</v>
      </c>
      <c r="BT312" s="64">
        <f t="shared" si="2702"/>
        <v>0</v>
      </c>
      <c r="BU312" s="111">
        <f t="shared" si="2702"/>
        <v>0</v>
      </c>
      <c r="BV312" s="65">
        <f t="shared" si="2702"/>
        <v>0</v>
      </c>
      <c r="BW312" s="64">
        <f t="shared" si="2702"/>
        <v>0</v>
      </c>
      <c r="BX312" s="64">
        <f t="shared" si="2702"/>
        <v>0</v>
      </c>
      <c r="BY312" s="64">
        <f t="shared" si="2702"/>
        <v>0</v>
      </c>
      <c r="BZ312" s="64">
        <f t="shared" si="2702"/>
        <v>0</v>
      </c>
      <c r="CA312" s="64">
        <f t="shared" si="2702"/>
        <v>0</v>
      </c>
      <c r="CB312" s="64">
        <f t="shared" si="2702"/>
        <v>0</v>
      </c>
      <c r="CC312" s="64">
        <f t="shared" si="2702"/>
        <v>0</v>
      </c>
      <c r="CD312" s="64">
        <f t="shared" si="2702"/>
        <v>0</v>
      </c>
      <c r="CE312" s="64">
        <f t="shared" si="2702"/>
        <v>0</v>
      </c>
      <c r="CF312" s="64">
        <f t="shared" si="2702"/>
        <v>0</v>
      </c>
      <c r="CG312" s="65">
        <f t="shared" si="2702"/>
        <v>0</v>
      </c>
      <c r="CH312" s="64">
        <f t="shared" si="2702"/>
        <v>0</v>
      </c>
      <c r="CI312" s="64">
        <f t="shared" si="2702"/>
        <v>0</v>
      </c>
      <c r="CJ312" s="64">
        <f t="shared" si="2702"/>
        <v>0</v>
      </c>
      <c r="CK312" s="64">
        <f t="shared" si="2702"/>
        <v>0</v>
      </c>
      <c r="CL312" s="64">
        <f t="shared" si="2702"/>
        <v>0</v>
      </c>
      <c r="CM312" s="64">
        <f t="shared" si="2702"/>
        <v>0</v>
      </c>
      <c r="CN312" s="64">
        <f t="shared" si="2702"/>
        <v>0</v>
      </c>
      <c r="CO312" s="64">
        <f t="shared" si="2702"/>
        <v>0</v>
      </c>
      <c r="CP312" s="64">
        <f t="shared" si="2702"/>
        <v>0</v>
      </c>
      <c r="CQ312" s="64">
        <f t="shared" si="2702"/>
        <v>0</v>
      </c>
      <c r="CR312" s="64">
        <f t="shared" si="2702"/>
        <v>0</v>
      </c>
      <c r="CS312" s="64">
        <f t="shared" si="2702"/>
        <v>0</v>
      </c>
      <c r="CT312" s="64">
        <f t="shared" si="2702"/>
        <v>0</v>
      </c>
      <c r="CU312" s="111">
        <f t="shared" si="2702"/>
        <v>0</v>
      </c>
      <c r="CV312" s="153">
        <f t="shared" si="2702"/>
        <v>0</v>
      </c>
      <c r="CW312" s="65">
        <f t="shared" si="2702"/>
        <v>0</v>
      </c>
      <c r="CX312" s="64">
        <f t="shared" si="2702"/>
        <v>0</v>
      </c>
      <c r="CY312" s="64">
        <f t="shared" si="2702"/>
        <v>0</v>
      </c>
      <c r="CZ312" s="64">
        <f t="shared" si="2702"/>
        <v>0</v>
      </c>
      <c r="DA312" s="64">
        <f t="shared" si="2702"/>
        <v>0</v>
      </c>
      <c r="DB312" s="64">
        <f t="shared" si="2702"/>
        <v>0</v>
      </c>
      <c r="DC312" s="64">
        <f t="shared" si="2702"/>
        <v>0</v>
      </c>
      <c r="DD312" s="64">
        <f t="shared" si="2702"/>
        <v>0</v>
      </c>
      <c r="DE312" s="64">
        <f t="shared" si="2702"/>
        <v>0</v>
      </c>
      <c r="DF312" s="64">
        <f t="shared" si="2702"/>
        <v>0</v>
      </c>
      <c r="DG312" s="64">
        <f t="shared" si="2702"/>
        <v>0</v>
      </c>
      <c r="DH312" s="65">
        <f t="shared" si="2702"/>
        <v>0</v>
      </c>
      <c r="DI312" s="64">
        <f t="shared" si="2702"/>
        <v>0</v>
      </c>
      <c r="DJ312" s="64">
        <f t="shared" si="2702"/>
        <v>0</v>
      </c>
      <c r="DK312" s="64">
        <f t="shared" si="2702"/>
        <v>0</v>
      </c>
      <c r="DL312" s="111">
        <f t="shared" si="2702"/>
        <v>0</v>
      </c>
      <c r="DM312" s="65">
        <f t="shared" si="2702"/>
        <v>0</v>
      </c>
      <c r="DN312" s="64">
        <f t="shared" si="2702"/>
        <v>0</v>
      </c>
      <c r="DO312" s="64">
        <f t="shared" si="2702"/>
        <v>0</v>
      </c>
      <c r="DP312" s="64">
        <f t="shared" si="2702"/>
        <v>0</v>
      </c>
      <c r="DQ312" s="64">
        <f t="shared" si="2702"/>
        <v>0</v>
      </c>
      <c r="DR312" s="64">
        <f t="shared" si="2702"/>
        <v>0</v>
      </c>
      <c r="DS312" s="64">
        <f t="shared" si="2702"/>
        <v>0</v>
      </c>
      <c r="DT312" s="64">
        <f t="shared" si="2702"/>
        <v>0</v>
      </c>
      <c r="DU312" s="64">
        <f t="shared" si="2702"/>
        <v>0</v>
      </c>
      <c r="DV312" s="64">
        <f t="shared" si="2702"/>
        <v>0</v>
      </c>
      <c r="DW312" s="64">
        <f t="shared" si="2702"/>
        <v>0</v>
      </c>
      <c r="DX312" s="65">
        <f t="shared" si="2702"/>
        <v>0</v>
      </c>
      <c r="DY312" s="64">
        <f t="shared" si="2702"/>
        <v>0</v>
      </c>
      <c r="DZ312" s="64">
        <f t="shared" si="2702"/>
        <v>0</v>
      </c>
      <c r="EA312" s="64">
        <f t="shared" si="2702"/>
        <v>0</v>
      </c>
      <c r="EB312" s="111">
        <f t="shared" si="2702"/>
        <v>0</v>
      </c>
      <c r="EC312" s="65">
        <f t="shared" si="2702"/>
        <v>0</v>
      </c>
      <c r="ED312" s="64">
        <f t="shared" si="2702"/>
        <v>0</v>
      </c>
      <c r="EE312" s="64">
        <f t="shared" si="2702"/>
        <v>0</v>
      </c>
      <c r="EF312" s="64">
        <f t="shared" si="2702"/>
        <v>0</v>
      </c>
      <c r="EG312" s="64">
        <f t="shared" si="2702"/>
        <v>0</v>
      </c>
      <c r="EH312" s="64">
        <f t="shared" si="2702"/>
        <v>0</v>
      </c>
      <c r="EI312" s="64">
        <f t="shared" si="2702"/>
        <v>0</v>
      </c>
      <c r="EJ312" s="64">
        <f t="shared" si="2702"/>
        <v>0</v>
      </c>
      <c r="EK312" s="64">
        <f t="shared" si="2702"/>
        <v>0</v>
      </c>
      <c r="EL312" s="64">
        <f t="shared" si="2702"/>
        <v>0</v>
      </c>
      <c r="EM312" s="64">
        <f t="shared" si="2702"/>
        <v>0</v>
      </c>
      <c r="EN312" s="65">
        <f t="shared" ref="EN312:GY312" si="2703">SUM(EN313:EN314)</f>
        <v>0</v>
      </c>
      <c r="EO312" s="64">
        <f t="shared" si="2703"/>
        <v>0</v>
      </c>
      <c r="EP312" s="64">
        <f t="shared" si="2703"/>
        <v>0</v>
      </c>
      <c r="EQ312" s="64">
        <f t="shared" si="2703"/>
        <v>0</v>
      </c>
      <c r="ER312" s="111">
        <f t="shared" si="2703"/>
        <v>0</v>
      </c>
      <c r="ES312" s="65">
        <f t="shared" si="2703"/>
        <v>0</v>
      </c>
      <c r="ET312" s="64">
        <f t="shared" si="2703"/>
        <v>0</v>
      </c>
      <c r="EU312" s="64">
        <f t="shared" si="2703"/>
        <v>0</v>
      </c>
      <c r="EV312" s="64">
        <f t="shared" si="2703"/>
        <v>0</v>
      </c>
      <c r="EW312" s="64">
        <f t="shared" si="2703"/>
        <v>0</v>
      </c>
      <c r="EX312" s="64">
        <f t="shared" si="2703"/>
        <v>0</v>
      </c>
      <c r="EY312" s="64">
        <f t="shared" si="2703"/>
        <v>0</v>
      </c>
      <c r="EZ312" s="64">
        <f t="shared" si="2703"/>
        <v>0</v>
      </c>
      <c r="FA312" s="64">
        <f t="shared" si="2703"/>
        <v>0</v>
      </c>
      <c r="FB312" s="64">
        <f t="shared" si="2703"/>
        <v>0</v>
      </c>
      <c r="FC312" s="64">
        <f t="shared" si="2703"/>
        <v>0</v>
      </c>
      <c r="FD312" s="65">
        <f t="shared" si="2703"/>
        <v>0</v>
      </c>
      <c r="FE312" s="64">
        <f t="shared" si="2703"/>
        <v>0</v>
      </c>
      <c r="FF312" s="64">
        <f t="shared" si="2703"/>
        <v>0</v>
      </c>
      <c r="FG312" s="64">
        <f t="shared" si="2703"/>
        <v>0</v>
      </c>
      <c r="FH312" s="111">
        <f t="shared" si="2703"/>
        <v>0</v>
      </c>
      <c r="FI312" s="65">
        <f t="shared" si="2703"/>
        <v>0</v>
      </c>
      <c r="FJ312" s="64">
        <f t="shared" si="2703"/>
        <v>0</v>
      </c>
      <c r="FK312" s="64">
        <f t="shared" si="2703"/>
        <v>0</v>
      </c>
      <c r="FL312" s="64">
        <f t="shared" si="2703"/>
        <v>0</v>
      </c>
      <c r="FM312" s="64">
        <f t="shared" si="2703"/>
        <v>0</v>
      </c>
      <c r="FN312" s="64">
        <f t="shared" si="2703"/>
        <v>0</v>
      </c>
      <c r="FO312" s="64">
        <f t="shared" si="2703"/>
        <v>0</v>
      </c>
      <c r="FP312" s="64">
        <f t="shared" si="2703"/>
        <v>0</v>
      </c>
      <c r="FQ312" s="64">
        <f t="shared" si="2703"/>
        <v>0</v>
      </c>
      <c r="FR312" s="64">
        <f t="shared" si="2703"/>
        <v>0</v>
      </c>
      <c r="FS312" s="64">
        <f t="shared" si="2703"/>
        <v>0</v>
      </c>
      <c r="FT312" s="65">
        <f t="shared" si="2703"/>
        <v>0</v>
      </c>
      <c r="FU312" s="64">
        <f t="shared" si="2703"/>
        <v>0</v>
      </c>
      <c r="FV312" s="64">
        <f t="shared" si="2703"/>
        <v>0</v>
      </c>
      <c r="FW312" s="64">
        <f t="shared" si="2703"/>
        <v>0</v>
      </c>
      <c r="FX312" s="111">
        <f t="shared" si="2703"/>
        <v>0</v>
      </c>
      <c r="FY312" s="65">
        <f t="shared" si="2703"/>
        <v>0</v>
      </c>
      <c r="FZ312" s="64">
        <f t="shared" si="2703"/>
        <v>0</v>
      </c>
      <c r="GA312" s="64">
        <f t="shared" si="2703"/>
        <v>0</v>
      </c>
      <c r="GB312" s="64">
        <f t="shared" si="2703"/>
        <v>0</v>
      </c>
      <c r="GC312" s="64">
        <f t="shared" si="2703"/>
        <v>0</v>
      </c>
      <c r="GD312" s="64">
        <f t="shared" si="2703"/>
        <v>0</v>
      </c>
      <c r="GE312" s="64">
        <f t="shared" si="2703"/>
        <v>0</v>
      </c>
      <c r="GF312" s="64">
        <f t="shared" si="2703"/>
        <v>0</v>
      </c>
      <c r="GG312" s="64">
        <f t="shared" si="2703"/>
        <v>0</v>
      </c>
      <c r="GH312" s="64">
        <f t="shared" si="2703"/>
        <v>0</v>
      </c>
      <c r="GI312" s="64">
        <f t="shared" si="2703"/>
        <v>0</v>
      </c>
      <c r="GJ312" s="65">
        <f t="shared" si="2703"/>
        <v>0</v>
      </c>
      <c r="GK312" s="64">
        <f t="shared" si="2703"/>
        <v>0</v>
      </c>
      <c r="GL312" s="64">
        <f t="shared" si="2703"/>
        <v>0</v>
      </c>
      <c r="GM312" s="64">
        <f t="shared" si="2703"/>
        <v>0</v>
      </c>
      <c r="GN312" s="111">
        <f t="shared" si="2703"/>
        <v>0</v>
      </c>
      <c r="GO312" s="65">
        <f t="shared" si="2703"/>
        <v>0</v>
      </c>
      <c r="GP312" s="64">
        <f t="shared" si="2703"/>
        <v>0</v>
      </c>
      <c r="GQ312" s="64">
        <f t="shared" si="2703"/>
        <v>0</v>
      </c>
      <c r="GR312" s="64">
        <f t="shared" si="2703"/>
        <v>0</v>
      </c>
      <c r="GS312" s="64">
        <f t="shared" si="2703"/>
        <v>0</v>
      </c>
      <c r="GT312" s="64">
        <f t="shared" si="2703"/>
        <v>0</v>
      </c>
      <c r="GU312" s="64">
        <f t="shared" si="2703"/>
        <v>0</v>
      </c>
      <c r="GV312" s="64">
        <f t="shared" si="2703"/>
        <v>0</v>
      </c>
      <c r="GW312" s="64">
        <f t="shared" si="2703"/>
        <v>0</v>
      </c>
      <c r="GX312" s="64">
        <f t="shared" si="2703"/>
        <v>0</v>
      </c>
      <c r="GY312" s="64">
        <f t="shared" si="2703"/>
        <v>0</v>
      </c>
      <c r="GZ312" s="65">
        <f t="shared" ref="GZ312:JW312" si="2704">SUM(GZ313:GZ314)</f>
        <v>0</v>
      </c>
      <c r="HA312" s="64">
        <f t="shared" si="2704"/>
        <v>0</v>
      </c>
      <c r="HB312" s="64">
        <f t="shared" si="2704"/>
        <v>0</v>
      </c>
      <c r="HC312" s="64">
        <f t="shared" si="2704"/>
        <v>0</v>
      </c>
      <c r="HD312" s="64">
        <f t="shared" si="2704"/>
        <v>0</v>
      </c>
      <c r="HE312" s="64">
        <f t="shared" si="2704"/>
        <v>0</v>
      </c>
      <c r="HF312" s="64">
        <f t="shared" si="2704"/>
        <v>0</v>
      </c>
      <c r="HG312" s="64">
        <f t="shared" si="2704"/>
        <v>0</v>
      </c>
      <c r="HH312" s="64">
        <f t="shared" si="2704"/>
        <v>0</v>
      </c>
      <c r="HI312" s="64">
        <f t="shared" si="2704"/>
        <v>0</v>
      </c>
      <c r="HJ312" s="64">
        <f t="shared" si="2704"/>
        <v>0</v>
      </c>
      <c r="HK312" s="64">
        <f t="shared" si="2704"/>
        <v>0</v>
      </c>
      <c r="HL312" s="64">
        <f t="shared" si="2704"/>
        <v>0</v>
      </c>
      <c r="HM312" s="64">
        <f t="shared" si="2704"/>
        <v>0</v>
      </c>
      <c r="HN312" s="111">
        <f t="shared" si="2704"/>
        <v>0</v>
      </c>
      <c r="HO312" s="137">
        <f t="shared" si="2704"/>
        <v>0</v>
      </c>
      <c r="HP312" s="153">
        <f t="shared" si="2704"/>
        <v>0</v>
      </c>
      <c r="HQ312" s="65">
        <f t="shared" si="2704"/>
        <v>0</v>
      </c>
      <c r="HR312" s="64">
        <f t="shared" si="2704"/>
        <v>0</v>
      </c>
      <c r="HS312" s="64">
        <f t="shared" si="2704"/>
        <v>0</v>
      </c>
      <c r="HT312" s="64">
        <f t="shared" si="2704"/>
        <v>0</v>
      </c>
      <c r="HU312" s="64">
        <f t="shared" si="2704"/>
        <v>0</v>
      </c>
      <c r="HV312" s="64">
        <f t="shared" si="2704"/>
        <v>0</v>
      </c>
      <c r="HW312" s="64">
        <f t="shared" si="2704"/>
        <v>0</v>
      </c>
      <c r="HX312" s="64">
        <f t="shared" si="2704"/>
        <v>0</v>
      </c>
      <c r="HY312" s="64">
        <f t="shared" si="2704"/>
        <v>0</v>
      </c>
      <c r="HZ312" s="64">
        <f t="shared" si="2704"/>
        <v>0</v>
      </c>
      <c r="IA312" s="64">
        <f t="shared" si="2704"/>
        <v>0</v>
      </c>
      <c r="IB312" s="65">
        <f t="shared" si="2704"/>
        <v>0</v>
      </c>
      <c r="IC312" s="64">
        <f t="shared" si="2704"/>
        <v>0</v>
      </c>
      <c r="ID312" s="64">
        <f t="shared" si="2704"/>
        <v>0</v>
      </c>
      <c r="IE312" s="64">
        <f t="shared" si="2704"/>
        <v>0</v>
      </c>
      <c r="IF312" s="111">
        <f t="shared" si="2704"/>
        <v>0</v>
      </c>
      <c r="IG312" s="65">
        <f t="shared" si="2704"/>
        <v>0</v>
      </c>
      <c r="IH312" s="64">
        <f t="shared" si="2704"/>
        <v>0</v>
      </c>
      <c r="II312" s="64">
        <f t="shared" si="2704"/>
        <v>0</v>
      </c>
      <c r="IJ312" s="64">
        <f t="shared" si="2704"/>
        <v>0</v>
      </c>
      <c r="IK312" s="64">
        <f t="shared" si="2704"/>
        <v>0</v>
      </c>
      <c r="IL312" s="64">
        <f t="shared" si="2704"/>
        <v>0</v>
      </c>
      <c r="IM312" s="64">
        <f t="shared" si="2704"/>
        <v>0</v>
      </c>
      <c r="IN312" s="64">
        <f t="shared" si="2704"/>
        <v>0</v>
      </c>
      <c r="IO312" s="64">
        <f t="shared" si="2704"/>
        <v>0</v>
      </c>
      <c r="IP312" s="64">
        <f t="shared" si="2704"/>
        <v>0</v>
      </c>
      <c r="IQ312" s="64">
        <f t="shared" si="2704"/>
        <v>0</v>
      </c>
      <c r="IR312" s="65">
        <f t="shared" si="2704"/>
        <v>0</v>
      </c>
      <c r="IS312" s="64">
        <f t="shared" si="2704"/>
        <v>0</v>
      </c>
      <c r="IT312" s="64">
        <f t="shared" si="2704"/>
        <v>0</v>
      </c>
      <c r="IU312" s="64">
        <f t="shared" si="2704"/>
        <v>0</v>
      </c>
      <c r="IV312" s="111">
        <f t="shared" si="2704"/>
        <v>0</v>
      </c>
      <c r="IW312" s="65">
        <f t="shared" si="2704"/>
        <v>0</v>
      </c>
      <c r="IX312" s="64">
        <f t="shared" si="2704"/>
        <v>0</v>
      </c>
      <c r="IY312" s="64">
        <f t="shared" si="2704"/>
        <v>0</v>
      </c>
      <c r="IZ312" s="64">
        <f t="shared" si="2704"/>
        <v>0</v>
      </c>
      <c r="JA312" s="64">
        <f t="shared" si="2704"/>
        <v>0</v>
      </c>
      <c r="JB312" s="64">
        <f t="shared" si="2704"/>
        <v>0</v>
      </c>
      <c r="JC312" s="64">
        <f t="shared" si="2704"/>
        <v>0</v>
      </c>
      <c r="JD312" s="64">
        <f t="shared" si="2704"/>
        <v>0</v>
      </c>
      <c r="JE312" s="64">
        <f t="shared" si="2704"/>
        <v>0</v>
      </c>
      <c r="JF312" s="64">
        <f t="shared" si="2704"/>
        <v>0</v>
      </c>
      <c r="JG312" s="64">
        <f t="shared" si="2704"/>
        <v>0</v>
      </c>
      <c r="JH312" s="65">
        <f t="shared" si="2704"/>
        <v>0</v>
      </c>
      <c r="JI312" s="64">
        <f t="shared" si="2704"/>
        <v>0</v>
      </c>
      <c r="JJ312" s="64">
        <f t="shared" si="2704"/>
        <v>0</v>
      </c>
      <c r="JK312" s="64">
        <f t="shared" si="2704"/>
        <v>0</v>
      </c>
      <c r="JL312" s="111">
        <f t="shared" si="2704"/>
        <v>0</v>
      </c>
      <c r="JM312" s="65">
        <f t="shared" si="2704"/>
        <v>0</v>
      </c>
      <c r="JN312" s="64">
        <f t="shared" si="2704"/>
        <v>0</v>
      </c>
      <c r="JO312" s="64">
        <f t="shared" si="2704"/>
        <v>0</v>
      </c>
      <c r="JP312" s="64">
        <f t="shared" si="2704"/>
        <v>0</v>
      </c>
      <c r="JQ312" s="64">
        <f t="shared" si="2704"/>
        <v>0</v>
      </c>
      <c r="JR312" s="64">
        <f t="shared" si="2704"/>
        <v>0</v>
      </c>
      <c r="JS312" s="64">
        <f t="shared" si="2704"/>
        <v>0</v>
      </c>
      <c r="JT312" s="64">
        <f t="shared" si="2704"/>
        <v>0</v>
      </c>
      <c r="JU312" s="64">
        <f t="shared" si="2704"/>
        <v>0</v>
      </c>
      <c r="JV312" s="64">
        <f t="shared" si="2704"/>
        <v>0</v>
      </c>
      <c r="JW312" s="64">
        <f t="shared" si="2704"/>
        <v>0</v>
      </c>
      <c r="JX312" s="65">
        <f t="shared" ref="JX312:MT312" si="2705">SUM(JX313:JX314)</f>
        <v>0</v>
      </c>
      <c r="JY312" s="64">
        <f t="shared" si="2705"/>
        <v>0</v>
      </c>
      <c r="JZ312" s="64">
        <f t="shared" si="2705"/>
        <v>0</v>
      </c>
      <c r="KA312" s="64">
        <f t="shared" si="2705"/>
        <v>0</v>
      </c>
      <c r="KB312" s="111">
        <f t="shared" si="2705"/>
        <v>0</v>
      </c>
      <c r="KC312" s="65">
        <f t="shared" si="2705"/>
        <v>0</v>
      </c>
      <c r="KD312" s="64">
        <f t="shared" si="2705"/>
        <v>0</v>
      </c>
      <c r="KE312" s="64">
        <f t="shared" si="2705"/>
        <v>0</v>
      </c>
      <c r="KF312" s="64">
        <f t="shared" si="2705"/>
        <v>0</v>
      </c>
      <c r="KG312" s="64">
        <f t="shared" si="2705"/>
        <v>0</v>
      </c>
      <c r="KH312" s="64">
        <f t="shared" si="2705"/>
        <v>0</v>
      </c>
      <c r="KI312" s="64">
        <f t="shared" si="2705"/>
        <v>0</v>
      </c>
      <c r="KJ312" s="64">
        <f t="shared" si="2705"/>
        <v>0</v>
      </c>
      <c r="KK312" s="64">
        <f t="shared" si="2705"/>
        <v>0</v>
      </c>
      <c r="KL312" s="64">
        <f t="shared" si="2705"/>
        <v>0</v>
      </c>
      <c r="KM312" s="64">
        <f t="shared" si="2705"/>
        <v>0</v>
      </c>
      <c r="KN312" s="65">
        <f t="shared" si="2705"/>
        <v>0</v>
      </c>
      <c r="KO312" s="64">
        <f t="shared" si="2705"/>
        <v>0</v>
      </c>
      <c r="KP312" s="64">
        <f t="shared" si="2705"/>
        <v>0</v>
      </c>
      <c r="KQ312" s="64">
        <f t="shared" si="2705"/>
        <v>0</v>
      </c>
      <c r="KR312" s="64">
        <f t="shared" si="2705"/>
        <v>0</v>
      </c>
      <c r="KS312" s="64">
        <f t="shared" si="2705"/>
        <v>0</v>
      </c>
      <c r="KT312" s="64">
        <f t="shared" si="2705"/>
        <v>0</v>
      </c>
      <c r="KU312" s="64">
        <f t="shared" si="2705"/>
        <v>0</v>
      </c>
      <c r="KV312" s="64">
        <f t="shared" si="2705"/>
        <v>0</v>
      </c>
      <c r="KW312" s="64">
        <f t="shared" si="2705"/>
        <v>0</v>
      </c>
      <c r="KX312" s="64">
        <f t="shared" si="2705"/>
        <v>0</v>
      </c>
      <c r="KY312" s="64">
        <f t="shared" si="2705"/>
        <v>0</v>
      </c>
      <c r="KZ312" s="64">
        <f t="shared" si="2705"/>
        <v>0</v>
      </c>
      <c r="LA312" s="64">
        <f t="shared" si="2705"/>
        <v>0</v>
      </c>
      <c r="LB312" s="111">
        <f t="shared" si="2705"/>
        <v>0</v>
      </c>
      <c r="LC312" s="153">
        <f t="shared" si="2705"/>
        <v>0</v>
      </c>
      <c r="LD312" s="65">
        <f t="shared" si="2705"/>
        <v>0</v>
      </c>
      <c r="LE312" s="64">
        <f t="shared" si="2705"/>
        <v>0</v>
      </c>
      <c r="LF312" s="64">
        <f t="shared" si="2705"/>
        <v>0</v>
      </c>
      <c r="LG312" s="64">
        <f t="shared" si="2705"/>
        <v>0</v>
      </c>
      <c r="LH312" s="64">
        <f t="shared" si="2705"/>
        <v>0</v>
      </c>
      <c r="LI312" s="64">
        <f t="shared" si="2705"/>
        <v>0</v>
      </c>
      <c r="LJ312" s="64">
        <f t="shared" si="2705"/>
        <v>0</v>
      </c>
      <c r="LK312" s="64">
        <f t="shared" si="2705"/>
        <v>0</v>
      </c>
      <c r="LL312" s="64">
        <f t="shared" si="2705"/>
        <v>0</v>
      </c>
      <c r="LM312" s="64">
        <f t="shared" si="2705"/>
        <v>0</v>
      </c>
      <c r="LN312" s="64">
        <f t="shared" si="2705"/>
        <v>0</v>
      </c>
      <c r="LO312" s="65">
        <f t="shared" si="2705"/>
        <v>0</v>
      </c>
      <c r="LP312" s="64">
        <f t="shared" si="2705"/>
        <v>0</v>
      </c>
      <c r="LQ312" s="64">
        <f t="shared" si="2705"/>
        <v>0</v>
      </c>
      <c r="LR312" s="64">
        <f t="shared" si="2705"/>
        <v>0</v>
      </c>
      <c r="LS312" s="111">
        <f t="shared" si="2705"/>
        <v>0</v>
      </c>
      <c r="LT312" s="65">
        <f t="shared" si="2705"/>
        <v>0</v>
      </c>
      <c r="LU312" s="64">
        <f t="shared" si="2705"/>
        <v>0</v>
      </c>
      <c r="LV312" s="64">
        <f t="shared" si="2705"/>
        <v>0</v>
      </c>
      <c r="LW312" s="64">
        <f t="shared" si="2705"/>
        <v>0</v>
      </c>
      <c r="LX312" s="64">
        <f t="shared" si="2705"/>
        <v>0</v>
      </c>
      <c r="LY312" s="64">
        <f t="shared" si="2705"/>
        <v>0</v>
      </c>
      <c r="LZ312" s="64">
        <f t="shared" si="2705"/>
        <v>0</v>
      </c>
      <c r="MA312" s="64">
        <f t="shared" si="2705"/>
        <v>0</v>
      </c>
      <c r="MB312" s="64">
        <f t="shared" si="2705"/>
        <v>0</v>
      </c>
      <c r="MC312" s="64">
        <f t="shared" si="2705"/>
        <v>0</v>
      </c>
      <c r="MD312" s="64">
        <f t="shared" si="2705"/>
        <v>0</v>
      </c>
      <c r="ME312" s="65">
        <f t="shared" si="2705"/>
        <v>0</v>
      </c>
      <c r="MF312" s="64">
        <f t="shared" si="2705"/>
        <v>0</v>
      </c>
      <c r="MG312" s="64">
        <f t="shared" si="2705"/>
        <v>0</v>
      </c>
      <c r="MH312" s="64">
        <f t="shared" si="2705"/>
        <v>0</v>
      </c>
      <c r="MI312" s="111">
        <f t="shared" si="2705"/>
        <v>0</v>
      </c>
      <c r="MJ312" s="65">
        <f t="shared" si="2705"/>
        <v>0</v>
      </c>
      <c r="MK312" s="64">
        <f t="shared" si="2705"/>
        <v>0</v>
      </c>
      <c r="ML312" s="64">
        <f t="shared" si="2705"/>
        <v>0</v>
      </c>
      <c r="MM312" s="64">
        <f t="shared" si="2705"/>
        <v>0</v>
      </c>
      <c r="MN312" s="64">
        <f t="shared" si="2705"/>
        <v>0</v>
      </c>
      <c r="MO312" s="64">
        <f t="shared" si="2705"/>
        <v>0</v>
      </c>
      <c r="MP312" s="64">
        <f t="shared" si="2705"/>
        <v>0</v>
      </c>
      <c r="MQ312" s="64">
        <f t="shared" si="2705"/>
        <v>0</v>
      </c>
      <c r="MR312" s="64">
        <f t="shared" si="2705"/>
        <v>0</v>
      </c>
      <c r="MS312" s="64">
        <f t="shared" si="2705"/>
        <v>0</v>
      </c>
      <c r="MT312" s="64">
        <f t="shared" si="2705"/>
        <v>0</v>
      </c>
      <c r="MU312" s="65">
        <f t="shared" ref="MU312:PF312" si="2706">SUM(MU313:MU314)</f>
        <v>0</v>
      </c>
      <c r="MV312" s="64">
        <f t="shared" si="2706"/>
        <v>0</v>
      </c>
      <c r="MW312" s="64">
        <f t="shared" si="2706"/>
        <v>0</v>
      </c>
      <c r="MX312" s="64">
        <f t="shared" si="2706"/>
        <v>0</v>
      </c>
      <c r="MY312" s="111">
        <f t="shared" si="2706"/>
        <v>0</v>
      </c>
      <c r="MZ312" s="65">
        <f t="shared" si="2706"/>
        <v>0</v>
      </c>
      <c r="NA312" s="64">
        <f t="shared" si="2706"/>
        <v>0</v>
      </c>
      <c r="NB312" s="64">
        <f t="shared" si="2706"/>
        <v>0</v>
      </c>
      <c r="NC312" s="64">
        <f t="shared" si="2706"/>
        <v>0</v>
      </c>
      <c r="ND312" s="64">
        <f t="shared" si="2706"/>
        <v>0</v>
      </c>
      <c r="NE312" s="64">
        <f t="shared" si="2706"/>
        <v>0</v>
      </c>
      <c r="NF312" s="64">
        <f t="shared" si="2706"/>
        <v>0</v>
      </c>
      <c r="NG312" s="64">
        <f t="shared" si="2706"/>
        <v>0</v>
      </c>
      <c r="NH312" s="64">
        <f t="shared" si="2706"/>
        <v>0</v>
      </c>
      <c r="NI312" s="64">
        <f t="shared" si="2706"/>
        <v>0</v>
      </c>
      <c r="NJ312" s="64">
        <f t="shared" si="2706"/>
        <v>0</v>
      </c>
      <c r="NK312" s="65">
        <f t="shared" si="2706"/>
        <v>0</v>
      </c>
      <c r="NL312" s="64">
        <f t="shared" si="2706"/>
        <v>0</v>
      </c>
      <c r="NM312" s="64">
        <f t="shared" si="2706"/>
        <v>0</v>
      </c>
      <c r="NN312" s="64">
        <f t="shared" si="2706"/>
        <v>0</v>
      </c>
      <c r="NO312" s="111">
        <f t="shared" si="2706"/>
        <v>0</v>
      </c>
      <c r="NP312" s="65">
        <f t="shared" si="2706"/>
        <v>0</v>
      </c>
      <c r="NQ312" s="64">
        <f t="shared" si="2706"/>
        <v>0</v>
      </c>
      <c r="NR312" s="64">
        <f t="shared" si="2706"/>
        <v>0</v>
      </c>
      <c r="NS312" s="64">
        <f t="shared" si="2706"/>
        <v>0</v>
      </c>
      <c r="NT312" s="64">
        <f t="shared" si="2706"/>
        <v>0</v>
      </c>
      <c r="NU312" s="64">
        <f t="shared" si="2706"/>
        <v>0</v>
      </c>
      <c r="NV312" s="64">
        <f t="shared" si="2706"/>
        <v>0</v>
      </c>
      <c r="NW312" s="64">
        <f t="shared" si="2706"/>
        <v>0</v>
      </c>
      <c r="NX312" s="64">
        <f t="shared" si="2706"/>
        <v>0</v>
      </c>
      <c r="NY312" s="64">
        <f t="shared" si="2706"/>
        <v>0</v>
      </c>
      <c r="NZ312" s="64">
        <f t="shared" si="2706"/>
        <v>0</v>
      </c>
      <c r="OA312" s="65">
        <f t="shared" si="2706"/>
        <v>0</v>
      </c>
      <c r="OB312" s="64">
        <f t="shared" si="2706"/>
        <v>0</v>
      </c>
      <c r="OC312" s="64">
        <f t="shared" si="2706"/>
        <v>0</v>
      </c>
      <c r="OD312" s="64">
        <f t="shared" si="2706"/>
        <v>0</v>
      </c>
      <c r="OE312" s="111">
        <f t="shared" si="2706"/>
        <v>0</v>
      </c>
      <c r="OF312" s="65">
        <f t="shared" si="2706"/>
        <v>0</v>
      </c>
      <c r="OG312" s="64">
        <f t="shared" si="2706"/>
        <v>0</v>
      </c>
      <c r="OH312" s="64">
        <f t="shared" si="2706"/>
        <v>0</v>
      </c>
      <c r="OI312" s="64">
        <f t="shared" si="2706"/>
        <v>0</v>
      </c>
      <c r="OJ312" s="64">
        <f t="shared" si="2706"/>
        <v>0</v>
      </c>
      <c r="OK312" s="64">
        <f t="shared" si="2706"/>
        <v>0</v>
      </c>
      <c r="OL312" s="64">
        <f t="shared" si="2706"/>
        <v>0</v>
      </c>
      <c r="OM312" s="64">
        <f t="shared" si="2706"/>
        <v>0</v>
      </c>
      <c r="ON312" s="64">
        <f t="shared" si="2706"/>
        <v>0</v>
      </c>
      <c r="OO312" s="64">
        <f t="shared" si="2706"/>
        <v>0</v>
      </c>
      <c r="OP312" s="64">
        <f t="shared" si="2706"/>
        <v>0</v>
      </c>
      <c r="OQ312" s="65">
        <f t="shared" si="2706"/>
        <v>0</v>
      </c>
      <c r="OR312" s="64">
        <f t="shared" si="2706"/>
        <v>0</v>
      </c>
      <c r="OS312" s="64">
        <f t="shared" si="2706"/>
        <v>0</v>
      </c>
      <c r="OT312" s="64">
        <f t="shared" si="2706"/>
        <v>0</v>
      </c>
      <c r="OU312" s="111">
        <f t="shared" si="2706"/>
        <v>0</v>
      </c>
      <c r="OV312" s="65">
        <f t="shared" si="2706"/>
        <v>0</v>
      </c>
      <c r="OW312" s="64">
        <f t="shared" si="2706"/>
        <v>0</v>
      </c>
      <c r="OX312" s="64">
        <f t="shared" si="2706"/>
        <v>0</v>
      </c>
      <c r="OY312" s="64">
        <f t="shared" si="2706"/>
        <v>0</v>
      </c>
      <c r="OZ312" s="64">
        <f t="shared" si="2706"/>
        <v>0</v>
      </c>
      <c r="PA312" s="64">
        <f t="shared" si="2706"/>
        <v>0</v>
      </c>
      <c r="PB312" s="64">
        <f t="shared" si="2706"/>
        <v>0</v>
      </c>
      <c r="PC312" s="64">
        <f t="shared" si="2706"/>
        <v>0</v>
      </c>
      <c r="PD312" s="64">
        <f t="shared" si="2706"/>
        <v>0</v>
      </c>
      <c r="PE312" s="64">
        <f t="shared" si="2706"/>
        <v>0</v>
      </c>
      <c r="PF312" s="64">
        <f t="shared" si="2706"/>
        <v>0</v>
      </c>
      <c r="PG312" s="65">
        <f t="shared" ref="PG312:RR312" si="2707">SUM(PG313:PG314)</f>
        <v>0</v>
      </c>
      <c r="PH312" s="64">
        <f t="shared" si="2707"/>
        <v>0</v>
      </c>
      <c r="PI312" s="64">
        <f t="shared" si="2707"/>
        <v>0</v>
      </c>
      <c r="PJ312" s="64">
        <f t="shared" si="2707"/>
        <v>0</v>
      </c>
      <c r="PK312" s="111">
        <f t="shared" si="2707"/>
        <v>0</v>
      </c>
      <c r="PL312" s="65">
        <f t="shared" si="2707"/>
        <v>0</v>
      </c>
      <c r="PM312" s="64">
        <f t="shared" si="2707"/>
        <v>0</v>
      </c>
      <c r="PN312" s="64">
        <f t="shared" si="2707"/>
        <v>0</v>
      </c>
      <c r="PO312" s="64">
        <f t="shared" si="2707"/>
        <v>0</v>
      </c>
      <c r="PP312" s="64">
        <f t="shared" si="2707"/>
        <v>0</v>
      </c>
      <c r="PQ312" s="64">
        <f t="shared" si="2707"/>
        <v>0</v>
      </c>
      <c r="PR312" s="64">
        <f t="shared" si="2707"/>
        <v>0</v>
      </c>
      <c r="PS312" s="64">
        <f t="shared" si="2707"/>
        <v>0</v>
      </c>
      <c r="PT312" s="64">
        <f t="shared" si="2707"/>
        <v>0</v>
      </c>
      <c r="PU312" s="64">
        <f t="shared" si="2707"/>
        <v>0</v>
      </c>
      <c r="PV312" s="64">
        <f t="shared" si="2707"/>
        <v>0</v>
      </c>
      <c r="PW312" s="65">
        <f t="shared" si="2707"/>
        <v>0</v>
      </c>
      <c r="PX312" s="64">
        <f t="shared" si="2707"/>
        <v>0</v>
      </c>
      <c r="PY312" s="64">
        <f t="shared" si="2707"/>
        <v>0</v>
      </c>
      <c r="PZ312" s="64">
        <f t="shared" si="2707"/>
        <v>0</v>
      </c>
      <c r="QA312" s="111">
        <f t="shared" si="2707"/>
        <v>0</v>
      </c>
      <c r="QB312" s="65">
        <f t="shared" si="2707"/>
        <v>0</v>
      </c>
      <c r="QC312" s="64">
        <f t="shared" si="2707"/>
        <v>0</v>
      </c>
      <c r="QD312" s="64">
        <f t="shared" si="2707"/>
        <v>0</v>
      </c>
      <c r="QE312" s="64">
        <f t="shared" si="2707"/>
        <v>0</v>
      </c>
      <c r="QF312" s="64">
        <f t="shared" si="2707"/>
        <v>0</v>
      </c>
      <c r="QG312" s="64">
        <f t="shared" si="2707"/>
        <v>0</v>
      </c>
      <c r="QH312" s="64">
        <f t="shared" si="2707"/>
        <v>0</v>
      </c>
      <c r="QI312" s="64">
        <f t="shared" si="2707"/>
        <v>0</v>
      </c>
      <c r="QJ312" s="64">
        <f t="shared" si="2707"/>
        <v>0</v>
      </c>
      <c r="QK312" s="64">
        <f t="shared" si="2707"/>
        <v>0</v>
      </c>
      <c r="QL312" s="64">
        <f t="shared" si="2707"/>
        <v>0</v>
      </c>
      <c r="QM312" s="65">
        <f t="shared" si="2707"/>
        <v>0</v>
      </c>
      <c r="QN312" s="64">
        <f t="shared" si="2707"/>
        <v>0</v>
      </c>
      <c r="QO312" s="64">
        <f t="shared" si="2707"/>
        <v>0</v>
      </c>
      <c r="QP312" s="64">
        <f t="shared" si="2707"/>
        <v>0</v>
      </c>
      <c r="QQ312" s="111">
        <f t="shared" si="2707"/>
        <v>0</v>
      </c>
      <c r="QR312" s="65">
        <f t="shared" si="2707"/>
        <v>0</v>
      </c>
      <c r="QS312" s="64">
        <f t="shared" si="2707"/>
        <v>0</v>
      </c>
      <c r="QT312" s="64">
        <f t="shared" si="2707"/>
        <v>0</v>
      </c>
      <c r="QU312" s="64">
        <f t="shared" si="2707"/>
        <v>0</v>
      </c>
      <c r="QV312" s="64">
        <f t="shared" si="2707"/>
        <v>0</v>
      </c>
      <c r="QW312" s="64">
        <f t="shared" si="2707"/>
        <v>0</v>
      </c>
      <c r="QX312" s="64">
        <f t="shared" si="2707"/>
        <v>0</v>
      </c>
      <c r="QY312" s="64">
        <f t="shared" si="2707"/>
        <v>0</v>
      </c>
      <c r="QZ312" s="64">
        <f t="shared" si="2707"/>
        <v>0</v>
      </c>
      <c r="RA312" s="64">
        <f t="shared" si="2707"/>
        <v>0</v>
      </c>
      <c r="RB312" s="64">
        <f t="shared" si="2707"/>
        <v>0</v>
      </c>
      <c r="RC312" s="65">
        <f t="shared" si="2707"/>
        <v>0</v>
      </c>
      <c r="RD312" s="64">
        <f t="shared" si="2707"/>
        <v>0</v>
      </c>
      <c r="RE312" s="64">
        <f t="shared" si="2707"/>
        <v>0</v>
      </c>
      <c r="RF312" s="64">
        <f t="shared" si="2707"/>
        <v>0</v>
      </c>
      <c r="RG312" s="64">
        <f t="shared" si="2707"/>
        <v>0</v>
      </c>
      <c r="RH312" s="64">
        <f t="shared" si="2707"/>
        <v>0</v>
      </c>
      <c r="RI312" s="64">
        <f t="shared" si="2707"/>
        <v>0</v>
      </c>
      <c r="RJ312" s="64">
        <f t="shared" si="2707"/>
        <v>0</v>
      </c>
      <c r="RK312" s="64">
        <f t="shared" si="2707"/>
        <v>0</v>
      </c>
      <c r="RL312" s="64">
        <f t="shared" si="2707"/>
        <v>0</v>
      </c>
      <c r="RM312" s="64">
        <f t="shared" si="2707"/>
        <v>0</v>
      </c>
      <c r="RN312" s="64">
        <f t="shared" si="2707"/>
        <v>0</v>
      </c>
      <c r="RO312" s="64">
        <f t="shared" si="2707"/>
        <v>0</v>
      </c>
      <c r="RP312" s="64">
        <f t="shared" si="2707"/>
        <v>0</v>
      </c>
      <c r="RQ312" s="111">
        <f t="shared" si="2707"/>
        <v>0</v>
      </c>
      <c r="RR312" s="153">
        <f t="shared" si="2707"/>
        <v>0</v>
      </c>
      <c r="RS312" s="65">
        <f t="shared" ref="RS312:UD312" si="2708">SUM(RS313:RS314)</f>
        <v>0</v>
      </c>
      <c r="RT312" s="64">
        <f t="shared" si="2708"/>
        <v>0</v>
      </c>
      <c r="RU312" s="64">
        <f t="shared" si="2708"/>
        <v>0</v>
      </c>
      <c r="RV312" s="64">
        <f t="shared" si="2708"/>
        <v>0</v>
      </c>
      <c r="RW312" s="64">
        <f t="shared" si="2708"/>
        <v>0</v>
      </c>
      <c r="RX312" s="64">
        <f t="shared" si="2708"/>
        <v>0</v>
      </c>
      <c r="RY312" s="64">
        <f t="shared" si="2708"/>
        <v>0</v>
      </c>
      <c r="RZ312" s="64">
        <f t="shared" si="2708"/>
        <v>0</v>
      </c>
      <c r="SA312" s="64">
        <f t="shared" si="2708"/>
        <v>0</v>
      </c>
      <c r="SB312" s="64">
        <f t="shared" si="2708"/>
        <v>0</v>
      </c>
      <c r="SC312" s="64">
        <f t="shared" si="2708"/>
        <v>0</v>
      </c>
      <c r="SD312" s="65">
        <f t="shared" si="2708"/>
        <v>0</v>
      </c>
      <c r="SE312" s="64">
        <f t="shared" si="2708"/>
        <v>0</v>
      </c>
      <c r="SF312" s="64">
        <f t="shared" si="2708"/>
        <v>0</v>
      </c>
      <c r="SG312" s="64">
        <f t="shared" si="2708"/>
        <v>0</v>
      </c>
      <c r="SH312" s="111">
        <f t="shared" si="2708"/>
        <v>0</v>
      </c>
      <c r="SI312" s="65">
        <f t="shared" si="2708"/>
        <v>0</v>
      </c>
      <c r="SJ312" s="64">
        <f t="shared" si="2708"/>
        <v>0</v>
      </c>
      <c r="SK312" s="64">
        <f t="shared" si="2708"/>
        <v>0</v>
      </c>
      <c r="SL312" s="64">
        <f t="shared" si="2708"/>
        <v>0</v>
      </c>
      <c r="SM312" s="64">
        <f t="shared" si="2708"/>
        <v>0</v>
      </c>
      <c r="SN312" s="64">
        <f t="shared" si="2708"/>
        <v>0</v>
      </c>
      <c r="SO312" s="64">
        <f t="shared" si="2708"/>
        <v>0</v>
      </c>
      <c r="SP312" s="64">
        <f t="shared" si="2708"/>
        <v>0</v>
      </c>
      <c r="SQ312" s="64">
        <f t="shared" si="2708"/>
        <v>0</v>
      </c>
      <c r="SR312" s="64">
        <f t="shared" si="2708"/>
        <v>0</v>
      </c>
      <c r="SS312" s="64">
        <f t="shared" si="2708"/>
        <v>0</v>
      </c>
      <c r="ST312" s="65">
        <f t="shared" si="2708"/>
        <v>0</v>
      </c>
      <c r="SU312" s="64">
        <f t="shared" si="2708"/>
        <v>0</v>
      </c>
      <c r="SV312" s="64">
        <f t="shared" si="2708"/>
        <v>0</v>
      </c>
      <c r="SW312" s="64">
        <f t="shared" si="2708"/>
        <v>0</v>
      </c>
      <c r="SX312" s="111">
        <f t="shared" si="2708"/>
        <v>0</v>
      </c>
      <c r="SY312" s="65">
        <f t="shared" si="2708"/>
        <v>0</v>
      </c>
      <c r="SZ312" s="64">
        <f t="shared" si="2708"/>
        <v>0</v>
      </c>
      <c r="TA312" s="64">
        <f t="shared" si="2708"/>
        <v>0</v>
      </c>
      <c r="TB312" s="64">
        <f t="shared" si="2708"/>
        <v>0</v>
      </c>
      <c r="TC312" s="64">
        <f t="shared" si="2708"/>
        <v>0</v>
      </c>
      <c r="TD312" s="64">
        <f t="shared" si="2708"/>
        <v>0</v>
      </c>
      <c r="TE312" s="64">
        <f t="shared" si="2708"/>
        <v>0</v>
      </c>
      <c r="TF312" s="64">
        <f t="shared" si="2708"/>
        <v>0</v>
      </c>
      <c r="TG312" s="64">
        <f t="shared" si="2708"/>
        <v>0</v>
      </c>
      <c r="TH312" s="64">
        <f t="shared" si="2708"/>
        <v>0</v>
      </c>
      <c r="TI312" s="64">
        <f t="shared" si="2708"/>
        <v>0</v>
      </c>
      <c r="TJ312" s="65">
        <f t="shared" si="2708"/>
        <v>0</v>
      </c>
      <c r="TK312" s="64">
        <f t="shared" si="2708"/>
        <v>0</v>
      </c>
      <c r="TL312" s="64">
        <f t="shared" si="2708"/>
        <v>0</v>
      </c>
      <c r="TM312" s="64">
        <f t="shared" si="2708"/>
        <v>0</v>
      </c>
      <c r="TN312" s="111">
        <f t="shared" si="2708"/>
        <v>0</v>
      </c>
      <c r="TO312" s="65">
        <f t="shared" si="2708"/>
        <v>0</v>
      </c>
      <c r="TP312" s="64">
        <f t="shared" si="2708"/>
        <v>0</v>
      </c>
      <c r="TQ312" s="64">
        <f t="shared" si="2708"/>
        <v>0</v>
      </c>
      <c r="TR312" s="64">
        <f t="shared" si="2708"/>
        <v>0</v>
      </c>
      <c r="TS312" s="64">
        <f t="shared" si="2708"/>
        <v>0</v>
      </c>
      <c r="TT312" s="64">
        <f t="shared" si="2708"/>
        <v>0</v>
      </c>
      <c r="TU312" s="64">
        <f t="shared" si="2708"/>
        <v>0</v>
      </c>
      <c r="TV312" s="64">
        <f t="shared" si="2708"/>
        <v>0</v>
      </c>
      <c r="TW312" s="64">
        <f t="shared" si="2708"/>
        <v>0</v>
      </c>
      <c r="TX312" s="64">
        <f t="shared" si="2708"/>
        <v>0</v>
      </c>
      <c r="TY312" s="64">
        <f t="shared" si="2708"/>
        <v>0</v>
      </c>
      <c r="TZ312" s="65">
        <f t="shared" si="2708"/>
        <v>0</v>
      </c>
      <c r="UA312" s="64">
        <f t="shared" si="2708"/>
        <v>0</v>
      </c>
      <c r="UB312" s="64">
        <f t="shared" si="2708"/>
        <v>0</v>
      </c>
      <c r="UC312" s="64">
        <f t="shared" si="2708"/>
        <v>0</v>
      </c>
      <c r="UD312" s="111">
        <f t="shared" si="2708"/>
        <v>0</v>
      </c>
      <c r="UE312" s="65">
        <f t="shared" ref="UE312:VD312" si="2709">SUM(UE313:UE314)</f>
        <v>0</v>
      </c>
      <c r="UF312" s="64">
        <f t="shared" si="2709"/>
        <v>0</v>
      </c>
      <c r="UG312" s="64">
        <f t="shared" si="2709"/>
        <v>0</v>
      </c>
      <c r="UH312" s="64">
        <f t="shared" si="2709"/>
        <v>0</v>
      </c>
      <c r="UI312" s="64">
        <f t="shared" si="2709"/>
        <v>0</v>
      </c>
      <c r="UJ312" s="64">
        <f t="shared" si="2709"/>
        <v>0</v>
      </c>
      <c r="UK312" s="64">
        <f t="shared" si="2709"/>
        <v>0</v>
      </c>
      <c r="UL312" s="64">
        <f t="shared" si="2709"/>
        <v>0</v>
      </c>
      <c r="UM312" s="64">
        <f t="shared" si="2709"/>
        <v>0</v>
      </c>
      <c r="UN312" s="64">
        <f t="shared" si="2709"/>
        <v>0</v>
      </c>
      <c r="UO312" s="64">
        <f t="shared" si="2709"/>
        <v>0</v>
      </c>
      <c r="UP312" s="65">
        <f t="shared" si="2709"/>
        <v>0</v>
      </c>
      <c r="UQ312" s="64">
        <f t="shared" si="2709"/>
        <v>0</v>
      </c>
      <c r="UR312" s="64">
        <f t="shared" si="2709"/>
        <v>0</v>
      </c>
      <c r="US312" s="64">
        <f t="shared" si="2709"/>
        <v>0</v>
      </c>
      <c r="UT312" s="64">
        <f t="shared" si="2709"/>
        <v>0</v>
      </c>
      <c r="UU312" s="64">
        <f t="shared" si="2709"/>
        <v>0</v>
      </c>
      <c r="UV312" s="64">
        <f t="shared" si="2709"/>
        <v>0</v>
      </c>
      <c r="UW312" s="64">
        <f t="shared" si="2709"/>
        <v>0</v>
      </c>
      <c r="UX312" s="64">
        <f t="shared" si="2709"/>
        <v>0</v>
      </c>
      <c r="UY312" s="64">
        <f t="shared" si="2709"/>
        <v>0</v>
      </c>
      <c r="UZ312" s="64">
        <f t="shared" si="2709"/>
        <v>0</v>
      </c>
      <c r="VA312" s="64">
        <f t="shared" si="2709"/>
        <v>0</v>
      </c>
      <c r="VB312" s="64">
        <f t="shared" si="2709"/>
        <v>0</v>
      </c>
      <c r="VC312" s="64">
        <f t="shared" si="2709"/>
        <v>0</v>
      </c>
      <c r="VD312" s="111">
        <f t="shared" si="2709"/>
        <v>0</v>
      </c>
      <c r="VE312" s="9" t="str">
        <f t="shared" si="2267"/>
        <v>-</v>
      </c>
    </row>
    <row r="313" spans="1:577" ht="20.149999999999999" customHeight="1">
      <c r="A313" s="18"/>
      <c r="B313" s="18"/>
      <c r="C313" s="22">
        <v>70091</v>
      </c>
      <c r="D313" s="23" t="s">
        <v>282</v>
      </c>
      <c r="E313" s="191">
        <f>SUM(F313:I313)</f>
        <v>0</v>
      </c>
      <c r="F313" s="192"/>
      <c r="G313" s="192"/>
      <c r="H313" s="193"/>
      <c r="I313" s="227"/>
      <c r="J313" s="239">
        <f t="shared" ref="J313:J314" si="2710">SUM(K313:Y313)</f>
        <v>0</v>
      </c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9"/>
      <c r="V313" s="58"/>
      <c r="W313" s="58"/>
      <c r="X313" s="58"/>
      <c r="Y313" s="108"/>
      <c r="Z313" s="167">
        <f t="shared" ref="Z313:Z314" si="2711">SUM(AA313:AO313)</f>
        <v>0</v>
      </c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/>
      <c r="AL313" s="58"/>
      <c r="AM313" s="58"/>
      <c r="AN313" s="58"/>
      <c r="AO313" s="108"/>
      <c r="AP313" s="167">
        <f t="shared" ref="AP313:AP314" si="2712">SUM(AQ313:BE313)</f>
        <v>0</v>
      </c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9"/>
      <c r="BB313" s="58"/>
      <c r="BC313" s="58"/>
      <c r="BD313" s="58"/>
      <c r="BE313" s="108"/>
      <c r="BF313" s="167">
        <f t="shared" ref="BF313:BF314" si="2713">SUM(BG313:BU313)</f>
        <v>0</v>
      </c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9"/>
      <c r="BR313" s="58"/>
      <c r="BS313" s="58"/>
      <c r="BT313" s="58"/>
      <c r="BU313" s="108"/>
      <c r="BV313" s="167">
        <f t="shared" ref="BV313:BV314" si="2714">SUM(BW313:CU313)</f>
        <v>0</v>
      </c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9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108"/>
      <c r="CV313" s="171"/>
      <c r="CW313" s="167">
        <f t="shared" ref="CW313:CW314" si="2715">SUM(CX313:DL313)</f>
        <v>0</v>
      </c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9"/>
      <c r="DI313" s="58"/>
      <c r="DJ313" s="58"/>
      <c r="DK313" s="58"/>
      <c r="DL313" s="108"/>
      <c r="DM313" s="167">
        <f t="shared" ref="DM313:DM314" si="2716">SUM(DN313:EB313)</f>
        <v>0</v>
      </c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9"/>
      <c r="DY313" s="58"/>
      <c r="DZ313" s="58"/>
      <c r="EA313" s="58"/>
      <c r="EB313" s="108"/>
      <c r="EC313" s="167">
        <f t="shared" ref="EC313:EC314" si="2717">SUM(ED313:ER313)</f>
        <v>0</v>
      </c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9"/>
      <c r="EO313" s="58"/>
      <c r="EP313" s="58"/>
      <c r="EQ313" s="58"/>
      <c r="ER313" s="108"/>
      <c r="ES313" s="167">
        <f t="shared" ref="ES313:ES314" si="2718">SUM(ET313:FH313)</f>
        <v>0</v>
      </c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9"/>
      <c r="FE313" s="58"/>
      <c r="FF313" s="58"/>
      <c r="FG313" s="58"/>
      <c r="FH313" s="108"/>
      <c r="FI313" s="167">
        <f t="shared" ref="FI313:FI314" si="2719">SUM(FJ313:FX313)</f>
        <v>0</v>
      </c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9"/>
      <c r="FU313" s="58"/>
      <c r="FV313" s="58"/>
      <c r="FW313" s="58"/>
      <c r="FX313" s="108"/>
      <c r="FY313" s="167">
        <f t="shared" ref="FY313:FY314" si="2720">SUM(FZ313:GN313)</f>
        <v>0</v>
      </c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9"/>
      <c r="GK313" s="58"/>
      <c r="GL313" s="58"/>
      <c r="GM313" s="58"/>
      <c r="GN313" s="108"/>
      <c r="GO313" s="167">
        <f t="shared" ref="GO313:GO314" si="2721">SUM(GP313:HN313)</f>
        <v>0</v>
      </c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9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108"/>
      <c r="HO313" s="170"/>
      <c r="HP313" s="171"/>
      <c r="HQ313" s="167">
        <f t="shared" ref="HQ313:HQ314" si="2722">SUM(HR313:IF313)</f>
        <v>0</v>
      </c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9"/>
      <c r="IC313" s="58"/>
      <c r="ID313" s="58"/>
      <c r="IE313" s="58"/>
      <c r="IF313" s="108"/>
      <c r="IG313" s="167">
        <f t="shared" ref="IG313:IG314" si="2723">SUM(IH313:IV313)</f>
        <v>0</v>
      </c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9"/>
      <c r="IS313" s="58"/>
      <c r="IT313" s="58"/>
      <c r="IU313" s="58"/>
      <c r="IV313" s="108"/>
      <c r="IW313" s="167">
        <f t="shared" ref="IW313:IW314" si="2724">SUM(IX313:JL313)</f>
        <v>0</v>
      </c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9"/>
      <c r="JI313" s="58"/>
      <c r="JJ313" s="58"/>
      <c r="JK313" s="58"/>
      <c r="JL313" s="108"/>
      <c r="JM313" s="167">
        <f t="shared" ref="JM313:JM314" si="2725">SUM(JN313:KB313)</f>
        <v>0</v>
      </c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9"/>
      <c r="JY313" s="58"/>
      <c r="JZ313" s="58"/>
      <c r="KA313" s="58"/>
      <c r="KB313" s="108"/>
      <c r="KC313" s="167">
        <f t="shared" ref="KC313:KC314" si="2726">SUM(KD313:LB313)</f>
        <v>0</v>
      </c>
      <c r="KD313" s="58"/>
      <c r="KE313" s="58"/>
      <c r="KF313" s="58"/>
      <c r="KG313" s="58"/>
      <c r="KH313" s="58"/>
      <c r="KI313" s="58"/>
      <c r="KJ313" s="58"/>
      <c r="KK313" s="58"/>
      <c r="KL313" s="58"/>
      <c r="KM313" s="58"/>
      <c r="KN313" s="59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/>
      <c r="KY313" s="58"/>
      <c r="KZ313" s="58"/>
      <c r="LA313" s="58"/>
      <c r="LB313" s="108"/>
      <c r="LC313" s="171"/>
      <c r="LD313" s="167">
        <f t="shared" ref="LD313:LD314" si="2727">SUM(LE313:LS313)</f>
        <v>0</v>
      </c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9"/>
      <c r="LP313" s="58"/>
      <c r="LQ313" s="58"/>
      <c r="LR313" s="58"/>
      <c r="LS313" s="108"/>
      <c r="LT313" s="167">
        <f t="shared" ref="LT313:LT314" si="2728">SUM(LU313:MI313)</f>
        <v>0</v>
      </c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9"/>
      <c r="MF313" s="58"/>
      <c r="MG313" s="58"/>
      <c r="MH313" s="58"/>
      <c r="MI313" s="108"/>
      <c r="MJ313" s="167">
        <f t="shared" ref="MJ313:MJ314" si="2729">SUM(MK313:MY313)</f>
        <v>0</v>
      </c>
      <c r="MK313" s="58"/>
      <c r="ML313" s="58"/>
      <c r="MM313" s="58"/>
      <c r="MN313" s="58"/>
      <c r="MO313" s="58"/>
      <c r="MP313" s="58"/>
      <c r="MQ313" s="58"/>
      <c r="MR313" s="58"/>
      <c r="MS313" s="58"/>
      <c r="MT313" s="58"/>
      <c r="MU313" s="59"/>
      <c r="MV313" s="58"/>
      <c r="MW313" s="58"/>
      <c r="MX313" s="58"/>
      <c r="MY313" s="108"/>
      <c r="MZ313" s="167">
        <f t="shared" ref="MZ313:MZ314" si="2730">SUM(NA313:NO313)</f>
        <v>0</v>
      </c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9"/>
      <c r="NL313" s="58"/>
      <c r="NM313" s="58"/>
      <c r="NN313" s="58"/>
      <c r="NO313" s="108"/>
      <c r="NP313" s="167">
        <f t="shared" ref="NP313:NP314" si="2731">SUM(NQ313:OE313)</f>
        <v>0</v>
      </c>
      <c r="NQ313" s="58"/>
      <c r="NR313" s="58"/>
      <c r="NS313" s="58"/>
      <c r="NT313" s="58"/>
      <c r="NU313" s="58"/>
      <c r="NV313" s="58"/>
      <c r="NW313" s="58"/>
      <c r="NX313" s="58"/>
      <c r="NY313" s="58"/>
      <c r="NZ313" s="58"/>
      <c r="OA313" s="59"/>
      <c r="OB313" s="58"/>
      <c r="OC313" s="58"/>
      <c r="OD313" s="58"/>
      <c r="OE313" s="108"/>
      <c r="OF313" s="167">
        <f t="shared" ref="OF313:OF314" si="2732">SUM(OG313:OU313)</f>
        <v>0</v>
      </c>
      <c r="OG313" s="58"/>
      <c r="OH313" s="58"/>
      <c r="OI313" s="58"/>
      <c r="OJ313" s="58"/>
      <c r="OK313" s="58"/>
      <c r="OL313" s="58"/>
      <c r="OM313" s="58"/>
      <c r="ON313" s="58"/>
      <c r="OO313" s="58"/>
      <c r="OP313" s="58"/>
      <c r="OQ313" s="59"/>
      <c r="OR313" s="58"/>
      <c r="OS313" s="58"/>
      <c r="OT313" s="58"/>
      <c r="OU313" s="108"/>
      <c r="OV313" s="167">
        <f t="shared" ref="OV313:OV314" si="2733">SUM(OW313:PK313)</f>
        <v>0</v>
      </c>
      <c r="OW313" s="58"/>
      <c r="OX313" s="58"/>
      <c r="OY313" s="58"/>
      <c r="OZ313" s="58"/>
      <c r="PA313" s="58"/>
      <c r="PB313" s="58"/>
      <c r="PC313" s="58"/>
      <c r="PD313" s="58"/>
      <c r="PE313" s="58"/>
      <c r="PF313" s="58"/>
      <c r="PG313" s="59"/>
      <c r="PH313" s="58"/>
      <c r="PI313" s="58"/>
      <c r="PJ313" s="58"/>
      <c r="PK313" s="108"/>
      <c r="PL313" s="167">
        <f t="shared" ref="PL313:PL314" si="2734">SUM(PM313:QA313)</f>
        <v>0</v>
      </c>
      <c r="PM313" s="58"/>
      <c r="PN313" s="58"/>
      <c r="PO313" s="58"/>
      <c r="PP313" s="58"/>
      <c r="PQ313" s="58"/>
      <c r="PR313" s="58"/>
      <c r="PS313" s="58"/>
      <c r="PT313" s="58"/>
      <c r="PU313" s="58"/>
      <c r="PV313" s="58"/>
      <c r="PW313" s="59"/>
      <c r="PX313" s="58"/>
      <c r="PY313" s="58"/>
      <c r="PZ313" s="58"/>
      <c r="QA313" s="108"/>
      <c r="QB313" s="167">
        <f t="shared" ref="QB313:QB314" si="2735">SUM(QC313:QQ313)</f>
        <v>0</v>
      </c>
      <c r="QC313" s="58"/>
      <c r="QD313" s="58"/>
      <c r="QE313" s="58"/>
      <c r="QF313" s="58"/>
      <c r="QG313" s="58"/>
      <c r="QH313" s="58"/>
      <c r="QI313" s="58"/>
      <c r="QJ313" s="58"/>
      <c r="QK313" s="58"/>
      <c r="QL313" s="58"/>
      <c r="QM313" s="59"/>
      <c r="QN313" s="58"/>
      <c r="QO313" s="58"/>
      <c r="QP313" s="58"/>
      <c r="QQ313" s="108"/>
      <c r="QR313" s="167">
        <f t="shared" ref="QR313:QR314" si="2736">SUM(QS313:RQ313)</f>
        <v>0</v>
      </c>
      <c r="QS313" s="58"/>
      <c r="QT313" s="58"/>
      <c r="QU313" s="58"/>
      <c r="QV313" s="58"/>
      <c r="QW313" s="58"/>
      <c r="QX313" s="58"/>
      <c r="QY313" s="58"/>
      <c r="QZ313" s="58"/>
      <c r="RA313" s="58"/>
      <c r="RB313" s="58"/>
      <c r="RC313" s="59"/>
      <c r="RD313" s="58"/>
      <c r="RE313" s="58"/>
      <c r="RF313" s="58"/>
      <c r="RG313" s="58"/>
      <c r="RH313" s="58"/>
      <c r="RI313" s="58"/>
      <c r="RJ313" s="58"/>
      <c r="RK313" s="58"/>
      <c r="RL313" s="58"/>
      <c r="RM313" s="58"/>
      <c r="RN313" s="58"/>
      <c r="RO313" s="58"/>
      <c r="RP313" s="58"/>
      <c r="RQ313" s="108"/>
      <c r="RR313" s="171"/>
      <c r="RS313" s="167">
        <f t="shared" ref="RS313:RS314" si="2737">SUM(RT313:SH313)</f>
        <v>0</v>
      </c>
      <c r="RT313" s="58"/>
      <c r="RU313" s="58"/>
      <c r="RV313" s="58"/>
      <c r="RW313" s="58"/>
      <c r="RX313" s="58"/>
      <c r="RY313" s="58"/>
      <c r="RZ313" s="58"/>
      <c r="SA313" s="58"/>
      <c r="SB313" s="58"/>
      <c r="SC313" s="58"/>
      <c r="SD313" s="59"/>
      <c r="SE313" s="58"/>
      <c r="SF313" s="58"/>
      <c r="SG313" s="58"/>
      <c r="SH313" s="108"/>
      <c r="SI313" s="167">
        <f t="shared" ref="SI313:SI314" si="2738">SUM(SJ313:SX313)</f>
        <v>0</v>
      </c>
      <c r="SJ313" s="58"/>
      <c r="SK313" s="58"/>
      <c r="SL313" s="58"/>
      <c r="SM313" s="58"/>
      <c r="SN313" s="58"/>
      <c r="SO313" s="58"/>
      <c r="SP313" s="58"/>
      <c r="SQ313" s="58"/>
      <c r="SR313" s="58"/>
      <c r="SS313" s="58"/>
      <c r="ST313" s="59"/>
      <c r="SU313" s="58"/>
      <c r="SV313" s="58"/>
      <c r="SW313" s="58"/>
      <c r="SX313" s="108"/>
      <c r="SY313" s="167">
        <f t="shared" ref="SY313:SY314" si="2739">SUM(SZ313:TN313)</f>
        <v>0</v>
      </c>
      <c r="SZ313" s="58"/>
      <c r="TA313" s="58"/>
      <c r="TB313" s="58"/>
      <c r="TC313" s="58"/>
      <c r="TD313" s="58"/>
      <c r="TE313" s="58"/>
      <c r="TF313" s="58"/>
      <c r="TG313" s="58"/>
      <c r="TH313" s="58"/>
      <c r="TI313" s="58"/>
      <c r="TJ313" s="59"/>
      <c r="TK313" s="58"/>
      <c r="TL313" s="58"/>
      <c r="TM313" s="58"/>
      <c r="TN313" s="108"/>
      <c r="TO313" s="167">
        <f t="shared" ref="TO313:TO314" si="2740">SUM(TP313:UD313)</f>
        <v>0</v>
      </c>
      <c r="TP313" s="58"/>
      <c r="TQ313" s="58"/>
      <c r="TR313" s="58"/>
      <c r="TS313" s="58"/>
      <c r="TT313" s="58"/>
      <c r="TU313" s="58"/>
      <c r="TV313" s="58"/>
      <c r="TW313" s="58"/>
      <c r="TX313" s="58"/>
      <c r="TY313" s="58"/>
      <c r="TZ313" s="59"/>
      <c r="UA313" s="58"/>
      <c r="UB313" s="58"/>
      <c r="UC313" s="58"/>
      <c r="UD313" s="108"/>
      <c r="UE313" s="167">
        <f t="shared" ref="UE313:UE314" si="2741">SUM(UF313:VD313)</f>
        <v>0</v>
      </c>
      <c r="UF313" s="58"/>
      <c r="UG313" s="58"/>
      <c r="UH313" s="58"/>
      <c r="UI313" s="58"/>
      <c r="UJ313" s="58"/>
      <c r="UK313" s="58"/>
      <c r="UL313" s="58"/>
      <c r="UM313" s="58"/>
      <c r="UN313" s="58"/>
      <c r="UO313" s="58"/>
      <c r="UP313" s="59"/>
      <c r="UQ313" s="58"/>
      <c r="UR313" s="58"/>
      <c r="US313" s="58"/>
      <c r="UT313" s="58"/>
      <c r="UU313" s="58"/>
      <c r="UV313" s="58"/>
      <c r="UW313" s="58"/>
      <c r="UX313" s="58"/>
      <c r="UY313" s="58"/>
      <c r="UZ313" s="58"/>
      <c r="VA313" s="58"/>
      <c r="VB313" s="58"/>
      <c r="VC313" s="58"/>
      <c r="VD313" s="108"/>
      <c r="VE313" s="9" t="str">
        <f t="shared" si="2267"/>
        <v>-</v>
      </c>
    </row>
    <row r="314" spans="1:577" ht="20.149999999999999" customHeight="1">
      <c r="A314" s="32"/>
      <c r="B314" s="32"/>
      <c r="C314" s="22">
        <v>70098</v>
      </c>
      <c r="D314" s="23" t="s">
        <v>53</v>
      </c>
      <c r="E314" s="191">
        <f>SUM(F314:I314)</f>
        <v>0</v>
      </c>
      <c r="F314" s="192"/>
      <c r="G314" s="192"/>
      <c r="H314" s="193"/>
      <c r="I314" s="227"/>
      <c r="J314" s="239">
        <f t="shared" si="2710"/>
        <v>0</v>
      </c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9"/>
      <c r="V314" s="58"/>
      <c r="W314" s="58"/>
      <c r="X314" s="58"/>
      <c r="Y314" s="108"/>
      <c r="Z314" s="167">
        <f t="shared" si="2711"/>
        <v>0</v>
      </c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/>
      <c r="AL314" s="58"/>
      <c r="AM314" s="58"/>
      <c r="AN314" s="58"/>
      <c r="AO314" s="108"/>
      <c r="AP314" s="167">
        <f t="shared" si="2712"/>
        <v>0</v>
      </c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9"/>
      <c r="BB314" s="58"/>
      <c r="BC314" s="58"/>
      <c r="BD314" s="58"/>
      <c r="BE314" s="108"/>
      <c r="BF314" s="167">
        <f t="shared" si="2713"/>
        <v>0</v>
      </c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9"/>
      <c r="BR314" s="58"/>
      <c r="BS314" s="58"/>
      <c r="BT314" s="58"/>
      <c r="BU314" s="108"/>
      <c r="BV314" s="167">
        <f t="shared" si="2714"/>
        <v>0</v>
      </c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9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108"/>
      <c r="CV314" s="171"/>
      <c r="CW314" s="167">
        <f t="shared" si="2715"/>
        <v>0</v>
      </c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9"/>
      <c r="DI314" s="58"/>
      <c r="DJ314" s="58"/>
      <c r="DK314" s="58"/>
      <c r="DL314" s="108"/>
      <c r="DM314" s="167">
        <f t="shared" si="2716"/>
        <v>0</v>
      </c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9"/>
      <c r="DY314" s="58"/>
      <c r="DZ314" s="58"/>
      <c r="EA314" s="58"/>
      <c r="EB314" s="108"/>
      <c r="EC314" s="167">
        <f t="shared" si="2717"/>
        <v>0</v>
      </c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9"/>
      <c r="EO314" s="58"/>
      <c r="EP314" s="58"/>
      <c r="EQ314" s="58"/>
      <c r="ER314" s="108"/>
      <c r="ES314" s="167">
        <f t="shared" si="2718"/>
        <v>0</v>
      </c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9"/>
      <c r="FE314" s="58"/>
      <c r="FF314" s="58"/>
      <c r="FG314" s="58"/>
      <c r="FH314" s="108"/>
      <c r="FI314" s="167">
        <f t="shared" si="2719"/>
        <v>0</v>
      </c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9"/>
      <c r="FU314" s="58"/>
      <c r="FV314" s="58"/>
      <c r="FW314" s="58"/>
      <c r="FX314" s="108"/>
      <c r="FY314" s="167">
        <f t="shared" si="2720"/>
        <v>0</v>
      </c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9"/>
      <c r="GK314" s="58"/>
      <c r="GL314" s="58"/>
      <c r="GM314" s="58"/>
      <c r="GN314" s="108"/>
      <c r="GO314" s="167">
        <f t="shared" si="2721"/>
        <v>0</v>
      </c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9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108"/>
      <c r="HO314" s="170"/>
      <c r="HP314" s="171"/>
      <c r="HQ314" s="167">
        <f t="shared" si="2722"/>
        <v>0</v>
      </c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9"/>
      <c r="IC314" s="58"/>
      <c r="ID314" s="58"/>
      <c r="IE314" s="58"/>
      <c r="IF314" s="108"/>
      <c r="IG314" s="167">
        <f t="shared" si="2723"/>
        <v>0</v>
      </c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9"/>
      <c r="IS314" s="58"/>
      <c r="IT314" s="58"/>
      <c r="IU314" s="58"/>
      <c r="IV314" s="108"/>
      <c r="IW314" s="167">
        <f t="shared" si="2724"/>
        <v>0</v>
      </c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9"/>
      <c r="JI314" s="58"/>
      <c r="JJ314" s="58"/>
      <c r="JK314" s="58"/>
      <c r="JL314" s="108"/>
      <c r="JM314" s="167">
        <f t="shared" si="2725"/>
        <v>0</v>
      </c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9"/>
      <c r="JY314" s="58"/>
      <c r="JZ314" s="58"/>
      <c r="KA314" s="58"/>
      <c r="KB314" s="108"/>
      <c r="KC314" s="167">
        <f t="shared" si="2726"/>
        <v>0</v>
      </c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9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/>
      <c r="LA314" s="58"/>
      <c r="LB314" s="108"/>
      <c r="LC314" s="171"/>
      <c r="LD314" s="167">
        <f t="shared" si="2727"/>
        <v>0</v>
      </c>
      <c r="LE314" s="58"/>
      <c r="LF314" s="58"/>
      <c r="LG314" s="58"/>
      <c r="LH314" s="58"/>
      <c r="LI314" s="58"/>
      <c r="LJ314" s="58"/>
      <c r="LK314" s="58"/>
      <c r="LL314" s="58"/>
      <c r="LM314" s="58"/>
      <c r="LN314" s="58"/>
      <c r="LO314" s="59"/>
      <c r="LP314" s="58"/>
      <c r="LQ314" s="58"/>
      <c r="LR314" s="58"/>
      <c r="LS314" s="108"/>
      <c r="LT314" s="167">
        <f t="shared" si="2728"/>
        <v>0</v>
      </c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9"/>
      <c r="MF314" s="58"/>
      <c r="MG314" s="58"/>
      <c r="MH314" s="58"/>
      <c r="MI314" s="108"/>
      <c r="MJ314" s="167">
        <f t="shared" si="2729"/>
        <v>0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9"/>
      <c r="MV314" s="58"/>
      <c r="MW314" s="58"/>
      <c r="MX314" s="58"/>
      <c r="MY314" s="108"/>
      <c r="MZ314" s="167">
        <f t="shared" si="2730"/>
        <v>0</v>
      </c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9"/>
      <c r="NL314" s="58"/>
      <c r="NM314" s="58"/>
      <c r="NN314" s="58"/>
      <c r="NO314" s="108"/>
      <c r="NP314" s="167">
        <f t="shared" si="2731"/>
        <v>0</v>
      </c>
      <c r="NQ314" s="58"/>
      <c r="NR314" s="58"/>
      <c r="NS314" s="58"/>
      <c r="NT314" s="58"/>
      <c r="NU314" s="58"/>
      <c r="NV314" s="58"/>
      <c r="NW314" s="58"/>
      <c r="NX314" s="58"/>
      <c r="NY314" s="58"/>
      <c r="NZ314" s="58"/>
      <c r="OA314" s="59"/>
      <c r="OB314" s="58"/>
      <c r="OC314" s="58"/>
      <c r="OD314" s="58"/>
      <c r="OE314" s="108"/>
      <c r="OF314" s="167">
        <f t="shared" si="2732"/>
        <v>0</v>
      </c>
      <c r="OG314" s="58"/>
      <c r="OH314" s="58"/>
      <c r="OI314" s="58"/>
      <c r="OJ314" s="58"/>
      <c r="OK314" s="58"/>
      <c r="OL314" s="58"/>
      <c r="OM314" s="58"/>
      <c r="ON314" s="58"/>
      <c r="OO314" s="58"/>
      <c r="OP314" s="58"/>
      <c r="OQ314" s="59"/>
      <c r="OR314" s="58"/>
      <c r="OS314" s="58"/>
      <c r="OT314" s="58"/>
      <c r="OU314" s="108"/>
      <c r="OV314" s="167">
        <f t="shared" si="2733"/>
        <v>0</v>
      </c>
      <c r="OW314" s="58"/>
      <c r="OX314" s="58"/>
      <c r="OY314" s="58"/>
      <c r="OZ314" s="58"/>
      <c r="PA314" s="58"/>
      <c r="PB314" s="58"/>
      <c r="PC314" s="58"/>
      <c r="PD314" s="58"/>
      <c r="PE314" s="58"/>
      <c r="PF314" s="58"/>
      <c r="PG314" s="59"/>
      <c r="PH314" s="58"/>
      <c r="PI314" s="58"/>
      <c r="PJ314" s="58"/>
      <c r="PK314" s="108"/>
      <c r="PL314" s="167">
        <f t="shared" si="2734"/>
        <v>0</v>
      </c>
      <c r="PM314" s="58"/>
      <c r="PN314" s="58"/>
      <c r="PO314" s="58"/>
      <c r="PP314" s="58"/>
      <c r="PQ314" s="58"/>
      <c r="PR314" s="58"/>
      <c r="PS314" s="58"/>
      <c r="PT314" s="58"/>
      <c r="PU314" s="58"/>
      <c r="PV314" s="58"/>
      <c r="PW314" s="59"/>
      <c r="PX314" s="58"/>
      <c r="PY314" s="58"/>
      <c r="PZ314" s="58"/>
      <c r="QA314" s="108"/>
      <c r="QB314" s="167">
        <f t="shared" si="2735"/>
        <v>0</v>
      </c>
      <c r="QC314" s="58"/>
      <c r="QD314" s="58"/>
      <c r="QE314" s="58"/>
      <c r="QF314" s="58"/>
      <c r="QG314" s="58"/>
      <c r="QH314" s="58"/>
      <c r="QI314" s="58"/>
      <c r="QJ314" s="58"/>
      <c r="QK314" s="58"/>
      <c r="QL314" s="58"/>
      <c r="QM314" s="59"/>
      <c r="QN314" s="58"/>
      <c r="QO314" s="58"/>
      <c r="QP314" s="58"/>
      <c r="QQ314" s="108"/>
      <c r="QR314" s="167">
        <f t="shared" si="2736"/>
        <v>0</v>
      </c>
      <c r="QS314" s="58"/>
      <c r="QT314" s="58"/>
      <c r="QU314" s="58"/>
      <c r="QV314" s="58"/>
      <c r="QW314" s="58"/>
      <c r="QX314" s="58"/>
      <c r="QY314" s="58"/>
      <c r="QZ314" s="58"/>
      <c r="RA314" s="58"/>
      <c r="RB314" s="58"/>
      <c r="RC314" s="59"/>
      <c r="RD314" s="58"/>
      <c r="RE314" s="58"/>
      <c r="RF314" s="58"/>
      <c r="RG314" s="58"/>
      <c r="RH314" s="58"/>
      <c r="RI314" s="58"/>
      <c r="RJ314" s="58"/>
      <c r="RK314" s="58"/>
      <c r="RL314" s="58"/>
      <c r="RM314" s="58"/>
      <c r="RN314" s="58"/>
      <c r="RO314" s="58"/>
      <c r="RP314" s="58"/>
      <c r="RQ314" s="108"/>
      <c r="RR314" s="171"/>
      <c r="RS314" s="167">
        <f t="shared" si="2737"/>
        <v>0</v>
      </c>
      <c r="RT314" s="58"/>
      <c r="RU314" s="58"/>
      <c r="RV314" s="58"/>
      <c r="RW314" s="58"/>
      <c r="RX314" s="58"/>
      <c r="RY314" s="58"/>
      <c r="RZ314" s="58"/>
      <c r="SA314" s="58"/>
      <c r="SB314" s="58"/>
      <c r="SC314" s="58"/>
      <c r="SD314" s="59"/>
      <c r="SE314" s="58"/>
      <c r="SF314" s="58"/>
      <c r="SG314" s="58"/>
      <c r="SH314" s="108"/>
      <c r="SI314" s="167">
        <f t="shared" si="2738"/>
        <v>0</v>
      </c>
      <c r="SJ314" s="58"/>
      <c r="SK314" s="58"/>
      <c r="SL314" s="58"/>
      <c r="SM314" s="58"/>
      <c r="SN314" s="58"/>
      <c r="SO314" s="58"/>
      <c r="SP314" s="58"/>
      <c r="SQ314" s="58"/>
      <c r="SR314" s="58"/>
      <c r="SS314" s="58"/>
      <c r="ST314" s="59"/>
      <c r="SU314" s="58"/>
      <c r="SV314" s="58"/>
      <c r="SW314" s="58"/>
      <c r="SX314" s="108"/>
      <c r="SY314" s="167">
        <f t="shared" si="2739"/>
        <v>0</v>
      </c>
      <c r="SZ314" s="58"/>
      <c r="TA314" s="58"/>
      <c r="TB314" s="58"/>
      <c r="TC314" s="58"/>
      <c r="TD314" s="58"/>
      <c r="TE314" s="58"/>
      <c r="TF314" s="58"/>
      <c r="TG314" s="58"/>
      <c r="TH314" s="58"/>
      <c r="TI314" s="58"/>
      <c r="TJ314" s="59"/>
      <c r="TK314" s="58"/>
      <c r="TL314" s="58"/>
      <c r="TM314" s="58"/>
      <c r="TN314" s="108"/>
      <c r="TO314" s="167">
        <f t="shared" si="2740"/>
        <v>0</v>
      </c>
      <c r="TP314" s="58"/>
      <c r="TQ314" s="58"/>
      <c r="TR314" s="58"/>
      <c r="TS314" s="58"/>
      <c r="TT314" s="58"/>
      <c r="TU314" s="58"/>
      <c r="TV314" s="58"/>
      <c r="TW314" s="58"/>
      <c r="TX314" s="58"/>
      <c r="TY314" s="58"/>
      <c r="TZ314" s="59"/>
      <c r="UA314" s="58"/>
      <c r="UB314" s="58"/>
      <c r="UC314" s="58"/>
      <c r="UD314" s="108"/>
      <c r="UE314" s="167">
        <f t="shared" si="2741"/>
        <v>0</v>
      </c>
      <c r="UF314" s="58"/>
      <c r="UG314" s="58"/>
      <c r="UH314" s="58"/>
      <c r="UI314" s="58"/>
      <c r="UJ314" s="58"/>
      <c r="UK314" s="58"/>
      <c r="UL314" s="58"/>
      <c r="UM314" s="58"/>
      <c r="UN314" s="58"/>
      <c r="UO314" s="58"/>
      <c r="UP314" s="59"/>
      <c r="UQ314" s="58"/>
      <c r="UR314" s="58"/>
      <c r="US314" s="58"/>
      <c r="UT314" s="58"/>
      <c r="UU314" s="58"/>
      <c r="UV314" s="58"/>
      <c r="UW314" s="58"/>
      <c r="UX314" s="58"/>
      <c r="UY314" s="58"/>
      <c r="UZ314" s="58"/>
      <c r="VA314" s="58"/>
      <c r="VB314" s="58"/>
      <c r="VC314" s="58"/>
      <c r="VD314" s="108"/>
      <c r="VE314" s="9" t="str">
        <f t="shared" si="2267"/>
        <v>-</v>
      </c>
    </row>
    <row r="315" spans="1:577" ht="20.149999999999999" customHeight="1">
      <c r="A315" s="507" t="s">
        <v>283</v>
      </c>
      <c r="B315" s="507"/>
      <c r="C315" s="507"/>
      <c r="D315" s="508"/>
      <c r="E315" s="206">
        <f t="shared" ref="E315:BP315" si="2742">E316+E326</f>
        <v>0</v>
      </c>
      <c r="F315" s="207">
        <f t="shared" si="2742"/>
        <v>0</v>
      </c>
      <c r="G315" s="207">
        <f t="shared" si="2742"/>
        <v>0</v>
      </c>
      <c r="H315" s="208">
        <f t="shared" si="2742"/>
        <v>0</v>
      </c>
      <c r="I315" s="232">
        <f t="shared" si="2742"/>
        <v>0</v>
      </c>
      <c r="J315" s="207">
        <f t="shared" si="2742"/>
        <v>0</v>
      </c>
      <c r="K315" s="69">
        <f t="shared" si="2742"/>
        <v>0</v>
      </c>
      <c r="L315" s="68">
        <f t="shared" si="2742"/>
        <v>0</v>
      </c>
      <c r="M315" s="68">
        <f t="shared" si="2742"/>
        <v>0</v>
      </c>
      <c r="N315" s="68">
        <f t="shared" si="2742"/>
        <v>0</v>
      </c>
      <c r="O315" s="68">
        <f t="shared" si="2742"/>
        <v>0</v>
      </c>
      <c r="P315" s="68">
        <f t="shared" si="2742"/>
        <v>0</v>
      </c>
      <c r="Q315" s="68">
        <f t="shared" si="2742"/>
        <v>0</v>
      </c>
      <c r="R315" s="68">
        <f t="shared" si="2742"/>
        <v>0</v>
      </c>
      <c r="S315" s="68">
        <f t="shared" si="2742"/>
        <v>0</v>
      </c>
      <c r="T315" s="68">
        <f t="shared" si="2742"/>
        <v>0</v>
      </c>
      <c r="U315" s="69">
        <f t="shared" si="2742"/>
        <v>0</v>
      </c>
      <c r="V315" s="68">
        <f t="shared" si="2742"/>
        <v>0</v>
      </c>
      <c r="W315" s="68">
        <f t="shared" si="2742"/>
        <v>0</v>
      </c>
      <c r="X315" s="68">
        <f t="shared" si="2742"/>
        <v>0</v>
      </c>
      <c r="Y315" s="113">
        <f t="shared" si="2742"/>
        <v>0</v>
      </c>
      <c r="Z315" s="69">
        <f t="shared" si="2742"/>
        <v>0</v>
      </c>
      <c r="AA315" s="68">
        <f t="shared" si="2742"/>
        <v>0</v>
      </c>
      <c r="AB315" s="68">
        <f t="shared" si="2742"/>
        <v>0</v>
      </c>
      <c r="AC315" s="68">
        <f t="shared" si="2742"/>
        <v>0</v>
      </c>
      <c r="AD315" s="68">
        <f t="shared" si="2742"/>
        <v>0</v>
      </c>
      <c r="AE315" s="68">
        <f t="shared" si="2742"/>
        <v>0</v>
      </c>
      <c r="AF315" s="68">
        <f t="shared" si="2742"/>
        <v>0</v>
      </c>
      <c r="AG315" s="68">
        <f t="shared" si="2742"/>
        <v>0</v>
      </c>
      <c r="AH315" s="68">
        <f t="shared" si="2742"/>
        <v>0</v>
      </c>
      <c r="AI315" s="68">
        <f t="shared" si="2742"/>
        <v>0</v>
      </c>
      <c r="AJ315" s="68">
        <f t="shared" si="2742"/>
        <v>0</v>
      </c>
      <c r="AK315" s="69">
        <f t="shared" si="2742"/>
        <v>0</v>
      </c>
      <c r="AL315" s="68">
        <f t="shared" si="2742"/>
        <v>0</v>
      </c>
      <c r="AM315" s="68">
        <f t="shared" si="2742"/>
        <v>0</v>
      </c>
      <c r="AN315" s="68">
        <f t="shared" si="2742"/>
        <v>0</v>
      </c>
      <c r="AO315" s="113">
        <f t="shared" si="2742"/>
        <v>0</v>
      </c>
      <c r="AP315" s="69">
        <f t="shared" si="2742"/>
        <v>0</v>
      </c>
      <c r="AQ315" s="68">
        <f t="shared" si="2742"/>
        <v>0</v>
      </c>
      <c r="AR315" s="68">
        <f t="shared" si="2742"/>
        <v>0</v>
      </c>
      <c r="AS315" s="68">
        <f t="shared" si="2742"/>
        <v>0</v>
      </c>
      <c r="AT315" s="68">
        <f t="shared" si="2742"/>
        <v>0</v>
      </c>
      <c r="AU315" s="68">
        <f t="shared" si="2742"/>
        <v>0</v>
      </c>
      <c r="AV315" s="68">
        <f t="shared" si="2742"/>
        <v>0</v>
      </c>
      <c r="AW315" s="68">
        <f t="shared" si="2742"/>
        <v>0</v>
      </c>
      <c r="AX315" s="68">
        <f t="shared" si="2742"/>
        <v>0</v>
      </c>
      <c r="AY315" s="68">
        <f t="shared" si="2742"/>
        <v>0</v>
      </c>
      <c r="AZ315" s="68">
        <f t="shared" si="2742"/>
        <v>0</v>
      </c>
      <c r="BA315" s="69">
        <f t="shared" si="2742"/>
        <v>0</v>
      </c>
      <c r="BB315" s="68">
        <f t="shared" si="2742"/>
        <v>0</v>
      </c>
      <c r="BC315" s="68">
        <f t="shared" si="2742"/>
        <v>0</v>
      </c>
      <c r="BD315" s="68">
        <f t="shared" si="2742"/>
        <v>0</v>
      </c>
      <c r="BE315" s="113">
        <f t="shared" si="2742"/>
        <v>0</v>
      </c>
      <c r="BF315" s="69">
        <f t="shared" si="2742"/>
        <v>0</v>
      </c>
      <c r="BG315" s="68">
        <f t="shared" si="2742"/>
        <v>0</v>
      </c>
      <c r="BH315" s="68">
        <f t="shared" si="2742"/>
        <v>0</v>
      </c>
      <c r="BI315" s="68">
        <f t="shared" si="2742"/>
        <v>0</v>
      </c>
      <c r="BJ315" s="68">
        <f t="shared" si="2742"/>
        <v>0</v>
      </c>
      <c r="BK315" s="68">
        <f t="shared" si="2742"/>
        <v>0</v>
      </c>
      <c r="BL315" s="68">
        <f t="shared" si="2742"/>
        <v>0</v>
      </c>
      <c r="BM315" s="68">
        <f t="shared" si="2742"/>
        <v>0</v>
      </c>
      <c r="BN315" s="68">
        <f t="shared" si="2742"/>
        <v>0</v>
      </c>
      <c r="BO315" s="68">
        <f t="shared" si="2742"/>
        <v>0</v>
      </c>
      <c r="BP315" s="68">
        <f t="shared" si="2742"/>
        <v>0</v>
      </c>
      <c r="BQ315" s="69">
        <f t="shared" ref="BQ315:EM315" si="2743">BQ316+BQ326</f>
        <v>0</v>
      </c>
      <c r="BR315" s="68">
        <f t="shared" si="2743"/>
        <v>0</v>
      </c>
      <c r="BS315" s="68">
        <f t="shared" si="2743"/>
        <v>0</v>
      </c>
      <c r="BT315" s="68">
        <f t="shared" si="2743"/>
        <v>0</v>
      </c>
      <c r="BU315" s="113">
        <f t="shared" si="2743"/>
        <v>0</v>
      </c>
      <c r="BV315" s="69">
        <f t="shared" si="2743"/>
        <v>0</v>
      </c>
      <c r="BW315" s="68">
        <f t="shared" si="2743"/>
        <v>0</v>
      </c>
      <c r="BX315" s="68">
        <f t="shared" si="2743"/>
        <v>0</v>
      </c>
      <c r="BY315" s="68">
        <f t="shared" si="2743"/>
        <v>0</v>
      </c>
      <c r="BZ315" s="68">
        <f t="shared" si="2743"/>
        <v>0</v>
      </c>
      <c r="CA315" s="68">
        <f t="shared" si="2743"/>
        <v>0</v>
      </c>
      <c r="CB315" s="68">
        <f t="shared" si="2743"/>
        <v>0</v>
      </c>
      <c r="CC315" s="68">
        <f t="shared" si="2743"/>
        <v>0</v>
      </c>
      <c r="CD315" s="68">
        <f t="shared" si="2743"/>
        <v>0</v>
      </c>
      <c r="CE315" s="68">
        <f t="shared" si="2743"/>
        <v>0</v>
      </c>
      <c r="CF315" s="68">
        <f t="shared" si="2743"/>
        <v>0</v>
      </c>
      <c r="CG315" s="69">
        <f t="shared" si="2743"/>
        <v>0</v>
      </c>
      <c r="CH315" s="68">
        <f t="shared" si="2743"/>
        <v>0</v>
      </c>
      <c r="CI315" s="68">
        <f t="shared" si="2743"/>
        <v>0</v>
      </c>
      <c r="CJ315" s="68">
        <f t="shared" si="2743"/>
        <v>0</v>
      </c>
      <c r="CK315" s="68">
        <f t="shared" si="2743"/>
        <v>0</v>
      </c>
      <c r="CL315" s="68">
        <f t="shared" si="2743"/>
        <v>0</v>
      </c>
      <c r="CM315" s="68">
        <f t="shared" si="2743"/>
        <v>0</v>
      </c>
      <c r="CN315" s="68">
        <f t="shared" si="2743"/>
        <v>0</v>
      </c>
      <c r="CO315" s="68">
        <f t="shared" si="2743"/>
        <v>0</v>
      </c>
      <c r="CP315" s="68">
        <f t="shared" si="2743"/>
        <v>0</v>
      </c>
      <c r="CQ315" s="68">
        <f t="shared" si="2743"/>
        <v>0</v>
      </c>
      <c r="CR315" s="68">
        <f t="shared" si="2743"/>
        <v>0</v>
      </c>
      <c r="CS315" s="68">
        <f t="shared" si="2743"/>
        <v>0</v>
      </c>
      <c r="CT315" s="68">
        <f t="shared" si="2743"/>
        <v>0</v>
      </c>
      <c r="CU315" s="113">
        <f t="shared" si="2743"/>
        <v>0</v>
      </c>
      <c r="CV315" s="155">
        <f t="shared" si="2743"/>
        <v>0</v>
      </c>
      <c r="CW315" s="69">
        <f t="shared" si="2743"/>
        <v>0</v>
      </c>
      <c r="CX315" s="68">
        <f t="shared" si="2743"/>
        <v>0</v>
      </c>
      <c r="CY315" s="68">
        <f t="shared" si="2743"/>
        <v>0</v>
      </c>
      <c r="CZ315" s="68">
        <f t="shared" si="2743"/>
        <v>0</v>
      </c>
      <c r="DA315" s="68">
        <f t="shared" si="2743"/>
        <v>0</v>
      </c>
      <c r="DB315" s="68">
        <f t="shared" si="2743"/>
        <v>0</v>
      </c>
      <c r="DC315" s="68">
        <f t="shared" si="2743"/>
        <v>0</v>
      </c>
      <c r="DD315" s="68">
        <f t="shared" si="2743"/>
        <v>0</v>
      </c>
      <c r="DE315" s="68">
        <f t="shared" si="2743"/>
        <v>0</v>
      </c>
      <c r="DF315" s="68">
        <f t="shared" si="2743"/>
        <v>0</v>
      </c>
      <c r="DG315" s="68">
        <f t="shared" si="2743"/>
        <v>0</v>
      </c>
      <c r="DH315" s="69">
        <f t="shared" si="2743"/>
        <v>0</v>
      </c>
      <c r="DI315" s="68">
        <f t="shared" si="2743"/>
        <v>0</v>
      </c>
      <c r="DJ315" s="68">
        <f t="shared" si="2743"/>
        <v>0</v>
      </c>
      <c r="DK315" s="68">
        <f t="shared" si="2743"/>
        <v>0</v>
      </c>
      <c r="DL315" s="113">
        <f t="shared" si="2743"/>
        <v>0</v>
      </c>
      <c r="DM315" s="69">
        <f t="shared" si="2743"/>
        <v>0</v>
      </c>
      <c r="DN315" s="68">
        <f t="shared" si="2743"/>
        <v>0</v>
      </c>
      <c r="DO315" s="68">
        <f t="shared" si="2743"/>
        <v>0</v>
      </c>
      <c r="DP315" s="68">
        <f t="shared" si="2743"/>
        <v>0</v>
      </c>
      <c r="DQ315" s="68">
        <f t="shared" si="2743"/>
        <v>0</v>
      </c>
      <c r="DR315" s="68">
        <f t="shared" si="2743"/>
        <v>0</v>
      </c>
      <c r="DS315" s="68">
        <f t="shared" si="2743"/>
        <v>0</v>
      </c>
      <c r="DT315" s="68">
        <f t="shared" si="2743"/>
        <v>0</v>
      </c>
      <c r="DU315" s="68">
        <f t="shared" si="2743"/>
        <v>0</v>
      </c>
      <c r="DV315" s="68">
        <f t="shared" si="2743"/>
        <v>0</v>
      </c>
      <c r="DW315" s="68">
        <f t="shared" si="2743"/>
        <v>0</v>
      </c>
      <c r="DX315" s="69">
        <f t="shared" si="2743"/>
        <v>0</v>
      </c>
      <c r="DY315" s="68">
        <f t="shared" si="2743"/>
        <v>0</v>
      </c>
      <c r="DZ315" s="68">
        <f t="shared" si="2743"/>
        <v>0</v>
      </c>
      <c r="EA315" s="68">
        <f t="shared" si="2743"/>
        <v>0</v>
      </c>
      <c r="EB315" s="113">
        <f t="shared" si="2743"/>
        <v>0</v>
      </c>
      <c r="EC315" s="69">
        <f t="shared" si="2743"/>
        <v>0</v>
      </c>
      <c r="ED315" s="68">
        <f t="shared" si="2743"/>
        <v>0</v>
      </c>
      <c r="EE315" s="68">
        <f t="shared" si="2743"/>
        <v>0</v>
      </c>
      <c r="EF315" s="68">
        <f t="shared" si="2743"/>
        <v>0</v>
      </c>
      <c r="EG315" s="68">
        <f t="shared" si="2743"/>
        <v>0</v>
      </c>
      <c r="EH315" s="68">
        <f t="shared" si="2743"/>
        <v>0</v>
      </c>
      <c r="EI315" s="68">
        <f t="shared" si="2743"/>
        <v>0</v>
      </c>
      <c r="EJ315" s="68">
        <f t="shared" si="2743"/>
        <v>0</v>
      </c>
      <c r="EK315" s="68">
        <f t="shared" si="2743"/>
        <v>0</v>
      </c>
      <c r="EL315" s="68">
        <f t="shared" si="2743"/>
        <v>0</v>
      </c>
      <c r="EM315" s="68">
        <f t="shared" si="2743"/>
        <v>0</v>
      </c>
      <c r="EN315" s="69">
        <f t="shared" ref="EN315:GY315" si="2744">EN316+EN326</f>
        <v>0</v>
      </c>
      <c r="EO315" s="68">
        <f t="shared" si="2744"/>
        <v>0</v>
      </c>
      <c r="EP315" s="68">
        <f t="shared" si="2744"/>
        <v>0</v>
      </c>
      <c r="EQ315" s="68">
        <f t="shared" si="2744"/>
        <v>0</v>
      </c>
      <c r="ER315" s="113">
        <f t="shared" si="2744"/>
        <v>0</v>
      </c>
      <c r="ES315" s="69">
        <f t="shared" si="2744"/>
        <v>0</v>
      </c>
      <c r="ET315" s="68">
        <f t="shared" si="2744"/>
        <v>0</v>
      </c>
      <c r="EU315" s="68">
        <f t="shared" si="2744"/>
        <v>0</v>
      </c>
      <c r="EV315" s="68">
        <f t="shared" si="2744"/>
        <v>0</v>
      </c>
      <c r="EW315" s="68">
        <f t="shared" si="2744"/>
        <v>0</v>
      </c>
      <c r="EX315" s="68">
        <f t="shared" si="2744"/>
        <v>0</v>
      </c>
      <c r="EY315" s="68">
        <f t="shared" si="2744"/>
        <v>0</v>
      </c>
      <c r="EZ315" s="68">
        <f t="shared" si="2744"/>
        <v>0</v>
      </c>
      <c r="FA315" s="68">
        <f t="shared" si="2744"/>
        <v>0</v>
      </c>
      <c r="FB315" s="68">
        <f t="shared" si="2744"/>
        <v>0</v>
      </c>
      <c r="FC315" s="68">
        <f t="shared" si="2744"/>
        <v>0</v>
      </c>
      <c r="FD315" s="69">
        <f t="shared" si="2744"/>
        <v>0</v>
      </c>
      <c r="FE315" s="68">
        <f t="shared" si="2744"/>
        <v>0</v>
      </c>
      <c r="FF315" s="68">
        <f t="shared" si="2744"/>
        <v>0</v>
      </c>
      <c r="FG315" s="68">
        <f t="shared" si="2744"/>
        <v>0</v>
      </c>
      <c r="FH315" s="113">
        <f t="shared" si="2744"/>
        <v>0</v>
      </c>
      <c r="FI315" s="69">
        <f t="shared" si="2744"/>
        <v>0</v>
      </c>
      <c r="FJ315" s="68">
        <f t="shared" si="2744"/>
        <v>0</v>
      </c>
      <c r="FK315" s="68">
        <f t="shared" si="2744"/>
        <v>0</v>
      </c>
      <c r="FL315" s="68">
        <f t="shared" si="2744"/>
        <v>0</v>
      </c>
      <c r="FM315" s="68">
        <f t="shared" si="2744"/>
        <v>0</v>
      </c>
      <c r="FN315" s="68">
        <f t="shared" si="2744"/>
        <v>0</v>
      </c>
      <c r="FO315" s="68">
        <f t="shared" si="2744"/>
        <v>0</v>
      </c>
      <c r="FP315" s="68">
        <f t="shared" si="2744"/>
        <v>0</v>
      </c>
      <c r="FQ315" s="68">
        <f t="shared" si="2744"/>
        <v>0</v>
      </c>
      <c r="FR315" s="68">
        <f t="shared" si="2744"/>
        <v>0</v>
      </c>
      <c r="FS315" s="68">
        <f t="shared" si="2744"/>
        <v>0</v>
      </c>
      <c r="FT315" s="69">
        <f t="shared" si="2744"/>
        <v>0</v>
      </c>
      <c r="FU315" s="68">
        <f t="shared" si="2744"/>
        <v>0</v>
      </c>
      <c r="FV315" s="68">
        <f t="shared" si="2744"/>
        <v>0</v>
      </c>
      <c r="FW315" s="68">
        <f t="shared" si="2744"/>
        <v>0</v>
      </c>
      <c r="FX315" s="113">
        <f t="shared" si="2744"/>
        <v>0</v>
      </c>
      <c r="FY315" s="69">
        <f t="shared" si="2744"/>
        <v>0</v>
      </c>
      <c r="FZ315" s="68">
        <f t="shared" si="2744"/>
        <v>0</v>
      </c>
      <c r="GA315" s="68">
        <f t="shared" si="2744"/>
        <v>0</v>
      </c>
      <c r="GB315" s="68">
        <f t="shared" si="2744"/>
        <v>0</v>
      </c>
      <c r="GC315" s="68">
        <f t="shared" si="2744"/>
        <v>0</v>
      </c>
      <c r="GD315" s="68">
        <f t="shared" si="2744"/>
        <v>0</v>
      </c>
      <c r="GE315" s="68">
        <f t="shared" si="2744"/>
        <v>0</v>
      </c>
      <c r="GF315" s="68">
        <f t="shared" si="2744"/>
        <v>0</v>
      </c>
      <c r="GG315" s="68">
        <f t="shared" si="2744"/>
        <v>0</v>
      </c>
      <c r="GH315" s="68">
        <f t="shared" si="2744"/>
        <v>0</v>
      </c>
      <c r="GI315" s="68">
        <f t="shared" si="2744"/>
        <v>0</v>
      </c>
      <c r="GJ315" s="69">
        <f t="shared" si="2744"/>
        <v>0</v>
      </c>
      <c r="GK315" s="68">
        <f t="shared" si="2744"/>
        <v>0</v>
      </c>
      <c r="GL315" s="68">
        <f t="shared" si="2744"/>
        <v>0</v>
      </c>
      <c r="GM315" s="68">
        <f t="shared" si="2744"/>
        <v>0</v>
      </c>
      <c r="GN315" s="113">
        <f t="shared" si="2744"/>
        <v>0</v>
      </c>
      <c r="GO315" s="69">
        <f t="shared" si="2744"/>
        <v>0</v>
      </c>
      <c r="GP315" s="68">
        <f t="shared" si="2744"/>
        <v>0</v>
      </c>
      <c r="GQ315" s="68">
        <f t="shared" si="2744"/>
        <v>0</v>
      </c>
      <c r="GR315" s="68">
        <f t="shared" si="2744"/>
        <v>0</v>
      </c>
      <c r="GS315" s="68">
        <f t="shared" si="2744"/>
        <v>0</v>
      </c>
      <c r="GT315" s="68">
        <f t="shared" si="2744"/>
        <v>0</v>
      </c>
      <c r="GU315" s="68">
        <f t="shared" si="2744"/>
        <v>0</v>
      </c>
      <c r="GV315" s="68">
        <f t="shared" si="2744"/>
        <v>0</v>
      </c>
      <c r="GW315" s="68">
        <f t="shared" si="2744"/>
        <v>0</v>
      </c>
      <c r="GX315" s="68">
        <f t="shared" si="2744"/>
        <v>0</v>
      </c>
      <c r="GY315" s="68">
        <f t="shared" si="2744"/>
        <v>0</v>
      </c>
      <c r="GZ315" s="69">
        <f t="shared" ref="GZ315:JW315" si="2745">GZ316+GZ326</f>
        <v>0</v>
      </c>
      <c r="HA315" s="68">
        <f t="shared" si="2745"/>
        <v>0</v>
      </c>
      <c r="HB315" s="68">
        <f t="shared" si="2745"/>
        <v>0</v>
      </c>
      <c r="HC315" s="68">
        <f t="shared" si="2745"/>
        <v>0</v>
      </c>
      <c r="HD315" s="68">
        <f t="shared" si="2745"/>
        <v>0</v>
      </c>
      <c r="HE315" s="68">
        <f t="shared" si="2745"/>
        <v>0</v>
      </c>
      <c r="HF315" s="68">
        <f t="shared" si="2745"/>
        <v>0</v>
      </c>
      <c r="HG315" s="68">
        <f t="shared" si="2745"/>
        <v>0</v>
      </c>
      <c r="HH315" s="68">
        <f t="shared" si="2745"/>
        <v>0</v>
      </c>
      <c r="HI315" s="68">
        <f t="shared" si="2745"/>
        <v>0</v>
      </c>
      <c r="HJ315" s="68">
        <f t="shared" si="2745"/>
        <v>0</v>
      </c>
      <c r="HK315" s="68">
        <f t="shared" si="2745"/>
        <v>0</v>
      </c>
      <c r="HL315" s="68">
        <f t="shared" si="2745"/>
        <v>0</v>
      </c>
      <c r="HM315" s="68">
        <f t="shared" si="2745"/>
        <v>0</v>
      </c>
      <c r="HN315" s="113">
        <f t="shared" si="2745"/>
        <v>0</v>
      </c>
      <c r="HO315" s="139">
        <f t="shared" si="2745"/>
        <v>0</v>
      </c>
      <c r="HP315" s="155">
        <f t="shared" si="2745"/>
        <v>0</v>
      </c>
      <c r="HQ315" s="69">
        <f t="shared" si="2745"/>
        <v>0</v>
      </c>
      <c r="HR315" s="68">
        <f t="shared" si="2745"/>
        <v>0</v>
      </c>
      <c r="HS315" s="68">
        <f t="shared" si="2745"/>
        <v>0</v>
      </c>
      <c r="HT315" s="68">
        <f t="shared" si="2745"/>
        <v>0</v>
      </c>
      <c r="HU315" s="68">
        <f t="shared" si="2745"/>
        <v>0</v>
      </c>
      <c r="HV315" s="68">
        <f t="shared" si="2745"/>
        <v>0</v>
      </c>
      <c r="HW315" s="68">
        <f t="shared" si="2745"/>
        <v>0</v>
      </c>
      <c r="HX315" s="68">
        <f t="shared" si="2745"/>
        <v>0</v>
      </c>
      <c r="HY315" s="68">
        <f t="shared" si="2745"/>
        <v>0</v>
      </c>
      <c r="HZ315" s="68">
        <f t="shared" si="2745"/>
        <v>0</v>
      </c>
      <c r="IA315" s="68">
        <f t="shared" si="2745"/>
        <v>0</v>
      </c>
      <c r="IB315" s="69">
        <f t="shared" si="2745"/>
        <v>0</v>
      </c>
      <c r="IC315" s="68">
        <f t="shared" si="2745"/>
        <v>0</v>
      </c>
      <c r="ID315" s="68">
        <f t="shared" si="2745"/>
        <v>0</v>
      </c>
      <c r="IE315" s="68">
        <f t="shared" si="2745"/>
        <v>0</v>
      </c>
      <c r="IF315" s="113">
        <f t="shared" si="2745"/>
        <v>0</v>
      </c>
      <c r="IG315" s="69">
        <f t="shared" si="2745"/>
        <v>0</v>
      </c>
      <c r="IH315" s="68">
        <f t="shared" si="2745"/>
        <v>0</v>
      </c>
      <c r="II315" s="68">
        <f t="shared" si="2745"/>
        <v>0</v>
      </c>
      <c r="IJ315" s="68">
        <f t="shared" si="2745"/>
        <v>0</v>
      </c>
      <c r="IK315" s="68">
        <f t="shared" si="2745"/>
        <v>0</v>
      </c>
      <c r="IL315" s="68">
        <f t="shared" si="2745"/>
        <v>0</v>
      </c>
      <c r="IM315" s="68">
        <f t="shared" si="2745"/>
        <v>0</v>
      </c>
      <c r="IN315" s="68">
        <f t="shared" si="2745"/>
        <v>0</v>
      </c>
      <c r="IO315" s="68">
        <f t="shared" si="2745"/>
        <v>0</v>
      </c>
      <c r="IP315" s="68">
        <f t="shared" si="2745"/>
        <v>0</v>
      </c>
      <c r="IQ315" s="68">
        <f t="shared" si="2745"/>
        <v>0</v>
      </c>
      <c r="IR315" s="69">
        <f t="shared" si="2745"/>
        <v>0</v>
      </c>
      <c r="IS315" s="68">
        <f t="shared" si="2745"/>
        <v>0</v>
      </c>
      <c r="IT315" s="68">
        <f t="shared" si="2745"/>
        <v>0</v>
      </c>
      <c r="IU315" s="68">
        <f t="shared" si="2745"/>
        <v>0</v>
      </c>
      <c r="IV315" s="113">
        <f t="shared" si="2745"/>
        <v>0</v>
      </c>
      <c r="IW315" s="69">
        <f t="shared" si="2745"/>
        <v>0</v>
      </c>
      <c r="IX315" s="68">
        <f t="shared" si="2745"/>
        <v>0</v>
      </c>
      <c r="IY315" s="68">
        <f t="shared" si="2745"/>
        <v>0</v>
      </c>
      <c r="IZ315" s="68">
        <f t="shared" si="2745"/>
        <v>0</v>
      </c>
      <c r="JA315" s="68">
        <f t="shared" si="2745"/>
        <v>0</v>
      </c>
      <c r="JB315" s="68">
        <f t="shared" si="2745"/>
        <v>0</v>
      </c>
      <c r="JC315" s="68">
        <f t="shared" si="2745"/>
        <v>0</v>
      </c>
      <c r="JD315" s="68">
        <f t="shared" si="2745"/>
        <v>0</v>
      </c>
      <c r="JE315" s="68">
        <f t="shared" si="2745"/>
        <v>0</v>
      </c>
      <c r="JF315" s="68">
        <f t="shared" si="2745"/>
        <v>0</v>
      </c>
      <c r="JG315" s="68">
        <f t="shared" si="2745"/>
        <v>0</v>
      </c>
      <c r="JH315" s="69">
        <f t="shared" si="2745"/>
        <v>0</v>
      </c>
      <c r="JI315" s="68">
        <f t="shared" si="2745"/>
        <v>0</v>
      </c>
      <c r="JJ315" s="68">
        <f t="shared" si="2745"/>
        <v>0</v>
      </c>
      <c r="JK315" s="68">
        <f t="shared" si="2745"/>
        <v>0</v>
      </c>
      <c r="JL315" s="113">
        <f t="shared" si="2745"/>
        <v>0</v>
      </c>
      <c r="JM315" s="69">
        <f t="shared" si="2745"/>
        <v>0</v>
      </c>
      <c r="JN315" s="68">
        <f t="shared" si="2745"/>
        <v>0</v>
      </c>
      <c r="JO315" s="68">
        <f t="shared" si="2745"/>
        <v>0</v>
      </c>
      <c r="JP315" s="68">
        <f t="shared" si="2745"/>
        <v>0</v>
      </c>
      <c r="JQ315" s="68">
        <f t="shared" si="2745"/>
        <v>0</v>
      </c>
      <c r="JR315" s="68">
        <f t="shared" si="2745"/>
        <v>0</v>
      </c>
      <c r="JS315" s="68">
        <f t="shared" si="2745"/>
        <v>0</v>
      </c>
      <c r="JT315" s="68">
        <f t="shared" si="2745"/>
        <v>0</v>
      </c>
      <c r="JU315" s="68">
        <f t="shared" si="2745"/>
        <v>0</v>
      </c>
      <c r="JV315" s="68">
        <f t="shared" si="2745"/>
        <v>0</v>
      </c>
      <c r="JW315" s="68">
        <f t="shared" si="2745"/>
        <v>0</v>
      </c>
      <c r="JX315" s="69">
        <f t="shared" ref="JX315:MT315" si="2746">JX316+JX326</f>
        <v>0</v>
      </c>
      <c r="JY315" s="68">
        <f t="shared" si="2746"/>
        <v>0</v>
      </c>
      <c r="JZ315" s="68">
        <f t="shared" si="2746"/>
        <v>0</v>
      </c>
      <c r="KA315" s="68">
        <f t="shared" si="2746"/>
        <v>0</v>
      </c>
      <c r="KB315" s="113">
        <f t="shared" si="2746"/>
        <v>0</v>
      </c>
      <c r="KC315" s="69">
        <f t="shared" si="2746"/>
        <v>0</v>
      </c>
      <c r="KD315" s="68">
        <f t="shared" si="2746"/>
        <v>0</v>
      </c>
      <c r="KE315" s="68">
        <f t="shared" si="2746"/>
        <v>0</v>
      </c>
      <c r="KF315" s="68">
        <f t="shared" si="2746"/>
        <v>0</v>
      </c>
      <c r="KG315" s="68">
        <f t="shared" si="2746"/>
        <v>0</v>
      </c>
      <c r="KH315" s="68">
        <f t="shared" si="2746"/>
        <v>0</v>
      </c>
      <c r="KI315" s="68">
        <f t="shared" si="2746"/>
        <v>0</v>
      </c>
      <c r="KJ315" s="68">
        <f t="shared" si="2746"/>
        <v>0</v>
      </c>
      <c r="KK315" s="68">
        <f t="shared" si="2746"/>
        <v>0</v>
      </c>
      <c r="KL315" s="68">
        <f t="shared" si="2746"/>
        <v>0</v>
      </c>
      <c r="KM315" s="68">
        <f t="shared" si="2746"/>
        <v>0</v>
      </c>
      <c r="KN315" s="69">
        <f t="shared" si="2746"/>
        <v>0</v>
      </c>
      <c r="KO315" s="68">
        <f t="shared" si="2746"/>
        <v>0</v>
      </c>
      <c r="KP315" s="68">
        <f t="shared" si="2746"/>
        <v>0</v>
      </c>
      <c r="KQ315" s="68">
        <f t="shared" si="2746"/>
        <v>0</v>
      </c>
      <c r="KR315" s="68">
        <f t="shared" si="2746"/>
        <v>0</v>
      </c>
      <c r="KS315" s="68">
        <f t="shared" si="2746"/>
        <v>0</v>
      </c>
      <c r="KT315" s="68">
        <f t="shared" si="2746"/>
        <v>0</v>
      </c>
      <c r="KU315" s="68">
        <f t="shared" si="2746"/>
        <v>0</v>
      </c>
      <c r="KV315" s="68">
        <f t="shared" si="2746"/>
        <v>0</v>
      </c>
      <c r="KW315" s="68">
        <f t="shared" si="2746"/>
        <v>0</v>
      </c>
      <c r="KX315" s="68">
        <f t="shared" si="2746"/>
        <v>0</v>
      </c>
      <c r="KY315" s="68">
        <f t="shared" si="2746"/>
        <v>0</v>
      </c>
      <c r="KZ315" s="68">
        <f t="shared" si="2746"/>
        <v>0</v>
      </c>
      <c r="LA315" s="68">
        <f t="shared" si="2746"/>
        <v>0</v>
      </c>
      <c r="LB315" s="113">
        <f t="shared" si="2746"/>
        <v>0</v>
      </c>
      <c r="LC315" s="155">
        <f t="shared" si="2746"/>
        <v>0</v>
      </c>
      <c r="LD315" s="69">
        <f t="shared" si="2746"/>
        <v>0</v>
      </c>
      <c r="LE315" s="68">
        <f t="shared" si="2746"/>
        <v>0</v>
      </c>
      <c r="LF315" s="68">
        <f t="shared" si="2746"/>
        <v>0</v>
      </c>
      <c r="LG315" s="68">
        <f t="shared" si="2746"/>
        <v>0</v>
      </c>
      <c r="LH315" s="68">
        <f t="shared" si="2746"/>
        <v>0</v>
      </c>
      <c r="LI315" s="68">
        <f t="shared" si="2746"/>
        <v>0</v>
      </c>
      <c r="LJ315" s="68">
        <f t="shared" si="2746"/>
        <v>0</v>
      </c>
      <c r="LK315" s="68">
        <f t="shared" si="2746"/>
        <v>0</v>
      </c>
      <c r="LL315" s="68">
        <f t="shared" si="2746"/>
        <v>0</v>
      </c>
      <c r="LM315" s="68">
        <f t="shared" si="2746"/>
        <v>0</v>
      </c>
      <c r="LN315" s="68">
        <f t="shared" si="2746"/>
        <v>0</v>
      </c>
      <c r="LO315" s="69">
        <f t="shared" si="2746"/>
        <v>0</v>
      </c>
      <c r="LP315" s="68">
        <f t="shared" si="2746"/>
        <v>0</v>
      </c>
      <c r="LQ315" s="68">
        <f t="shared" si="2746"/>
        <v>0</v>
      </c>
      <c r="LR315" s="68">
        <f t="shared" si="2746"/>
        <v>0</v>
      </c>
      <c r="LS315" s="113">
        <f t="shared" si="2746"/>
        <v>0</v>
      </c>
      <c r="LT315" s="69">
        <f t="shared" si="2746"/>
        <v>0</v>
      </c>
      <c r="LU315" s="68">
        <f t="shared" si="2746"/>
        <v>0</v>
      </c>
      <c r="LV315" s="68">
        <f t="shared" si="2746"/>
        <v>0</v>
      </c>
      <c r="LW315" s="68">
        <f t="shared" si="2746"/>
        <v>0</v>
      </c>
      <c r="LX315" s="68">
        <f t="shared" si="2746"/>
        <v>0</v>
      </c>
      <c r="LY315" s="68">
        <f t="shared" si="2746"/>
        <v>0</v>
      </c>
      <c r="LZ315" s="68">
        <f t="shared" si="2746"/>
        <v>0</v>
      </c>
      <c r="MA315" s="68">
        <f t="shared" si="2746"/>
        <v>0</v>
      </c>
      <c r="MB315" s="68">
        <f t="shared" si="2746"/>
        <v>0</v>
      </c>
      <c r="MC315" s="68">
        <f t="shared" si="2746"/>
        <v>0</v>
      </c>
      <c r="MD315" s="68">
        <f t="shared" si="2746"/>
        <v>0</v>
      </c>
      <c r="ME315" s="69">
        <f t="shared" si="2746"/>
        <v>0</v>
      </c>
      <c r="MF315" s="68">
        <f t="shared" si="2746"/>
        <v>0</v>
      </c>
      <c r="MG315" s="68">
        <f t="shared" si="2746"/>
        <v>0</v>
      </c>
      <c r="MH315" s="68">
        <f t="shared" si="2746"/>
        <v>0</v>
      </c>
      <c r="MI315" s="113">
        <f t="shared" si="2746"/>
        <v>0</v>
      </c>
      <c r="MJ315" s="69">
        <f t="shared" si="2746"/>
        <v>0</v>
      </c>
      <c r="MK315" s="68">
        <f t="shared" si="2746"/>
        <v>0</v>
      </c>
      <c r="ML315" s="68">
        <f t="shared" si="2746"/>
        <v>0</v>
      </c>
      <c r="MM315" s="68">
        <f t="shared" si="2746"/>
        <v>0</v>
      </c>
      <c r="MN315" s="68">
        <f t="shared" si="2746"/>
        <v>0</v>
      </c>
      <c r="MO315" s="68">
        <f t="shared" si="2746"/>
        <v>0</v>
      </c>
      <c r="MP315" s="68">
        <f t="shared" si="2746"/>
        <v>0</v>
      </c>
      <c r="MQ315" s="68">
        <f t="shared" si="2746"/>
        <v>0</v>
      </c>
      <c r="MR315" s="68">
        <f t="shared" si="2746"/>
        <v>0</v>
      </c>
      <c r="MS315" s="68">
        <f t="shared" si="2746"/>
        <v>0</v>
      </c>
      <c r="MT315" s="68">
        <f t="shared" si="2746"/>
        <v>0</v>
      </c>
      <c r="MU315" s="69">
        <f t="shared" ref="MU315:PF315" si="2747">MU316+MU326</f>
        <v>0</v>
      </c>
      <c r="MV315" s="68">
        <f t="shared" si="2747"/>
        <v>0</v>
      </c>
      <c r="MW315" s="68">
        <f t="shared" si="2747"/>
        <v>0</v>
      </c>
      <c r="MX315" s="68">
        <f t="shared" si="2747"/>
        <v>0</v>
      </c>
      <c r="MY315" s="113">
        <f t="shared" si="2747"/>
        <v>0</v>
      </c>
      <c r="MZ315" s="69">
        <f t="shared" si="2747"/>
        <v>0</v>
      </c>
      <c r="NA315" s="68">
        <f t="shared" si="2747"/>
        <v>0</v>
      </c>
      <c r="NB315" s="68">
        <f t="shared" si="2747"/>
        <v>0</v>
      </c>
      <c r="NC315" s="68">
        <f t="shared" si="2747"/>
        <v>0</v>
      </c>
      <c r="ND315" s="68">
        <f t="shared" si="2747"/>
        <v>0</v>
      </c>
      <c r="NE315" s="68">
        <f t="shared" si="2747"/>
        <v>0</v>
      </c>
      <c r="NF315" s="68">
        <f t="shared" si="2747"/>
        <v>0</v>
      </c>
      <c r="NG315" s="68">
        <f t="shared" si="2747"/>
        <v>0</v>
      </c>
      <c r="NH315" s="68">
        <f t="shared" si="2747"/>
        <v>0</v>
      </c>
      <c r="NI315" s="68">
        <f t="shared" si="2747"/>
        <v>0</v>
      </c>
      <c r="NJ315" s="68">
        <f t="shared" si="2747"/>
        <v>0</v>
      </c>
      <c r="NK315" s="69">
        <f t="shared" si="2747"/>
        <v>0</v>
      </c>
      <c r="NL315" s="68">
        <f t="shared" si="2747"/>
        <v>0</v>
      </c>
      <c r="NM315" s="68">
        <f t="shared" si="2747"/>
        <v>0</v>
      </c>
      <c r="NN315" s="68">
        <f t="shared" si="2747"/>
        <v>0</v>
      </c>
      <c r="NO315" s="113">
        <f t="shared" si="2747"/>
        <v>0</v>
      </c>
      <c r="NP315" s="69">
        <f t="shared" si="2747"/>
        <v>0</v>
      </c>
      <c r="NQ315" s="68">
        <f t="shared" si="2747"/>
        <v>0</v>
      </c>
      <c r="NR315" s="68">
        <f t="shared" si="2747"/>
        <v>0</v>
      </c>
      <c r="NS315" s="68">
        <f t="shared" si="2747"/>
        <v>0</v>
      </c>
      <c r="NT315" s="68">
        <f t="shared" si="2747"/>
        <v>0</v>
      </c>
      <c r="NU315" s="68">
        <f t="shared" si="2747"/>
        <v>0</v>
      </c>
      <c r="NV315" s="68">
        <f t="shared" si="2747"/>
        <v>0</v>
      </c>
      <c r="NW315" s="68">
        <f t="shared" si="2747"/>
        <v>0</v>
      </c>
      <c r="NX315" s="68">
        <f t="shared" si="2747"/>
        <v>0</v>
      </c>
      <c r="NY315" s="68">
        <f t="shared" si="2747"/>
        <v>0</v>
      </c>
      <c r="NZ315" s="68">
        <f t="shared" si="2747"/>
        <v>0</v>
      </c>
      <c r="OA315" s="69">
        <f t="shared" si="2747"/>
        <v>0</v>
      </c>
      <c r="OB315" s="68">
        <f t="shared" si="2747"/>
        <v>0</v>
      </c>
      <c r="OC315" s="68">
        <f t="shared" si="2747"/>
        <v>0</v>
      </c>
      <c r="OD315" s="68">
        <f t="shared" si="2747"/>
        <v>0</v>
      </c>
      <c r="OE315" s="113">
        <f t="shared" si="2747"/>
        <v>0</v>
      </c>
      <c r="OF315" s="69">
        <f t="shared" si="2747"/>
        <v>0</v>
      </c>
      <c r="OG315" s="68">
        <f t="shared" si="2747"/>
        <v>0</v>
      </c>
      <c r="OH315" s="68">
        <f t="shared" si="2747"/>
        <v>0</v>
      </c>
      <c r="OI315" s="68">
        <f t="shared" si="2747"/>
        <v>0</v>
      </c>
      <c r="OJ315" s="68">
        <f t="shared" si="2747"/>
        <v>0</v>
      </c>
      <c r="OK315" s="68">
        <f t="shared" si="2747"/>
        <v>0</v>
      </c>
      <c r="OL315" s="68">
        <f t="shared" si="2747"/>
        <v>0</v>
      </c>
      <c r="OM315" s="68">
        <f t="shared" si="2747"/>
        <v>0</v>
      </c>
      <c r="ON315" s="68">
        <f t="shared" si="2747"/>
        <v>0</v>
      </c>
      <c r="OO315" s="68">
        <f t="shared" si="2747"/>
        <v>0</v>
      </c>
      <c r="OP315" s="68">
        <f t="shared" si="2747"/>
        <v>0</v>
      </c>
      <c r="OQ315" s="69">
        <f t="shared" si="2747"/>
        <v>0</v>
      </c>
      <c r="OR315" s="68">
        <f t="shared" si="2747"/>
        <v>0</v>
      </c>
      <c r="OS315" s="68">
        <f t="shared" si="2747"/>
        <v>0</v>
      </c>
      <c r="OT315" s="68">
        <f t="shared" si="2747"/>
        <v>0</v>
      </c>
      <c r="OU315" s="113">
        <f t="shared" si="2747"/>
        <v>0</v>
      </c>
      <c r="OV315" s="69">
        <f t="shared" si="2747"/>
        <v>0</v>
      </c>
      <c r="OW315" s="68">
        <f t="shared" si="2747"/>
        <v>0</v>
      </c>
      <c r="OX315" s="68">
        <f t="shared" si="2747"/>
        <v>0</v>
      </c>
      <c r="OY315" s="68">
        <f t="shared" si="2747"/>
        <v>0</v>
      </c>
      <c r="OZ315" s="68">
        <f t="shared" si="2747"/>
        <v>0</v>
      </c>
      <c r="PA315" s="68">
        <f t="shared" si="2747"/>
        <v>0</v>
      </c>
      <c r="PB315" s="68">
        <f t="shared" si="2747"/>
        <v>0</v>
      </c>
      <c r="PC315" s="68">
        <f t="shared" si="2747"/>
        <v>0</v>
      </c>
      <c r="PD315" s="68">
        <f t="shared" si="2747"/>
        <v>0</v>
      </c>
      <c r="PE315" s="68">
        <f t="shared" si="2747"/>
        <v>0</v>
      </c>
      <c r="PF315" s="68">
        <f t="shared" si="2747"/>
        <v>0</v>
      </c>
      <c r="PG315" s="69">
        <f t="shared" ref="PG315:RR315" si="2748">PG316+PG326</f>
        <v>0</v>
      </c>
      <c r="PH315" s="68">
        <f t="shared" si="2748"/>
        <v>0</v>
      </c>
      <c r="PI315" s="68">
        <f t="shared" si="2748"/>
        <v>0</v>
      </c>
      <c r="PJ315" s="68">
        <f t="shared" si="2748"/>
        <v>0</v>
      </c>
      <c r="PK315" s="113">
        <f t="shared" si="2748"/>
        <v>0</v>
      </c>
      <c r="PL315" s="69">
        <f t="shared" si="2748"/>
        <v>0</v>
      </c>
      <c r="PM315" s="68">
        <f t="shared" si="2748"/>
        <v>0</v>
      </c>
      <c r="PN315" s="68">
        <f t="shared" si="2748"/>
        <v>0</v>
      </c>
      <c r="PO315" s="68">
        <f t="shared" si="2748"/>
        <v>0</v>
      </c>
      <c r="PP315" s="68">
        <f t="shared" si="2748"/>
        <v>0</v>
      </c>
      <c r="PQ315" s="68">
        <f t="shared" si="2748"/>
        <v>0</v>
      </c>
      <c r="PR315" s="68">
        <f t="shared" si="2748"/>
        <v>0</v>
      </c>
      <c r="PS315" s="68">
        <f t="shared" si="2748"/>
        <v>0</v>
      </c>
      <c r="PT315" s="68">
        <f t="shared" si="2748"/>
        <v>0</v>
      </c>
      <c r="PU315" s="68">
        <f t="shared" si="2748"/>
        <v>0</v>
      </c>
      <c r="PV315" s="68">
        <f t="shared" si="2748"/>
        <v>0</v>
      </c>
      <c r="PW315" s="69">
        <f t="shared" si="2748"/>
        <v>0</v>
      </c>
      <c r="PX315" s="68">
        <f t="shared" si="2748"/>
        <v>0</v>
      </c>
      <c r="PY315" s="68">
        <f t="shared" si="2748"/>
        <v>0</v>
      </c>
      <c r="PZ315" s="68">
        <f t="shared" si="2748"/>
        <v>0</v>
      </c>
      <c r="QA315" s="113">
        <f t="shared" si="2748"/>
        <v>0</v>
      </c>
      <c r="QB315" s="69">
        <f t="shared" si="2748"/>
        <v>0</v>
      </c>
      <c r="QC315" s="68">
        <f t="shared" si="2748"/>
        <v>0</v>
      </c>
      <c r="QD315" s="68">
        <f t="shared" si="2748"/>
        <v>0</v>
      </c>
      <c r="QE315" s="68">
        <f t="shared" si="2748"/>
        <v>0</v>
      </c>
      <c r="QF315" s="68">
        <f t="shared" si="2748"/>
        <v>0</v>
      </c>
      <c r="QG315" s="68">
        <f t="shared" si="2748"/>
        <v>0</v>
      </c>
      <c r="QH315" s="68">
        <f t="shared" si="2748"/>
        <v>0</v>
      </c>
      <c r="QI315" s="68">
        <f t="shared" si="2748"/>
        <v>0</v>
      </c>
      <c r="QJ315" s="68">
        <f t="shared" si="2748"/>
        <v>0</v>
      </c>
      <c r="QK315" s="68">
        <f t="shared" si="2748"/>
        <v>0</v>
      </c>
      <c r="QL315" s="68">
        <f t="shared" si="2748"/>
        <v>0</v>
      </c>
      <c r="QM315" s="69">
        <f t="shared" si="2748"/>
        <v>0</v>
      </c>
      <c r="QN315" s="68">
        <f t="shared" si="2748"/>
        <v>0</v>
      </c>
      <c r="QO315" s="68">
        <f t="shared" si="2748"/>
        <v>0</v>
      </c>
      <c r="QP315" s="68">
        <f t="shared" si="2748"/>
        <v>0</v>
      </c>
      <c r="QQ315" s="113">
        <f t="shared" si="2748"/>
        <v>0</v>
      </c>
      <c r="QR315" s="69">
        <f t="shared" si="2748"/>
        <v>0</v>
      </c>
      <c r="QS315" s="68">
        <f t="shared" si="2748"/>
        <v>0</v>
      </c>
      <c r="QT315" s="68">
        <f t="shared" si="2748"/>
        <v>0</v>
      </c>
      <c r="QU315" s="68">
        <f t="shared" si="2748"/>
        <v>0</v>
      </c>
      <c r="QV315" s="68">
        <f t="shared" si="2748"/>
        <v>0</v>
      </c>
      <c r="QW315" s="68">
        <f t="shared" si="2748"/>
        <v>0</v>
      </c>
      <c r="QX315" s="68">
        <f t="shared" si="2748"/>
        <v>0</v>
      </c>
      <c r="QY315" s="68">
        <f t="shared" si="2748"/>
        <v>0</v>
      </c>
      <c r="QZ315" s="68">
        <f t="shared" si="2748"/>
        <v>0</v>
      </c>
      <c r="RA315" s="68">
        <f t="shared" si="2748"/>
        <v>0</v>
      </c>
      <c r="RB315" s="68">
        <f t="shared" si="2748"/>
        <v>0</v>
      </c>
      <c r="RC315" s="69">
        <f t="shared" si="2748"/>
        <v>0</v>
      </c>
      <c r="RD315" s="68">
        <f t="shared" si="2748"/>
        <v>0</v>
      </c>
      <c r="RE315" s="68">
        <f t="shared" si="2748"/>
        <v>0</v>
      </c>
      <c r="RF315" s="68">
        <f t="shared" si="2748"/>
        <v>0</v>
      </c>
      <c r="RG315" s="68">
        <f t="shared" si="2748"/>
        <v>0</v>
      </c>
      <c r="RH315" s="68">
        <f t="shared" si="2748"/>
        <v>0</v>
      </c>
      <c r="RI315" s="68">
        <f t="shared" si="2748"/>
        <v>0</v>
      </c>
      <c r="RJ315" s="68">
        <f t="shared" si="2748"/>
        <v>0</v>
      </c>
      <c r="RK315" s="68">
        <f t="shared" si="2748"/>
        <v>0</v>
      </c>
      <c r="RL315" s="68">
        <f t="shared" si="2748"/>
        <v>0</v>
      </c>
      <c r="RM315" s="68">
        <f t="shared" si="2748"/>
        <v>0</v>
      </c>
      <c r="RN315" s="68">
        <f t="shared" si="2748"/>
        <v>0</v>
      </c>
      <c r="RO315" s="68">
        <f t="shared" si="2748"/>
        <v>0</v>
      </c>
      <c r="RP315" s="68">
        <f t="shared" si="2748"/>
        <v>0</v>
      </c>
      <c r="RQ315" s="113">
        <f t="shared" si="2748"/>
        <v>0</v>
      </c>
      <c r="RR315" s="155">
        <f t="shared" si="2748"/>
        <v>0</v>
      </c>
      <c r="RS315" s="69">
        <f t="shared" ref="RS315:UD315" si="2749">RS316+RS326</f>
        <v>0</v>
      </c>
      <c r="RT315" s="68">
        <f t="shared" si="2749"/>
        <v>0</v>
      </c>
      <c r="RU315" s="68">
        <f t="shared" si="2749"/>
        <v>0</v>
      </c>
      <c r="RV315" s="68">
        <f t="shared" si="2749"/>
        <v>0</v>
      </c>
      <c r="RW315" s="68">
        <f t="shared" si="2749"/>
        <v>0</v>
      </c>
      <c r="RX315" s="68">
        <f t="shared" si="2749"/>
        <v>0</v>
      </c>
      <c r="RY315" s="68">
        <f t="shared" si="2749"/>
        <v>0</v>
      </c>
      <c r="RZ315" s="68">
        <f t="shared" si="2749"/>
        <v>0</v>
      </c>
      <c r="SA315" s="68">
        <f t="shared" si="2749"/>
        <v>0</v>
      </c>
      <c r="SB315" s="68">
        <f t="shared" si="2749"/>
        <v>0</v>
      </c>
      <c r="SC315" s="68">
        <f t="shared" si="2749"/>
        <v>0</v>
      </c>
      <c r="SD315" s="69">
        <f t="shared" si="2749"/>
        <v>0</v>
      </c>
      <c r="SE315" s="68">
        <f t="shared" si="2749"/>
        <v>0</v>
      </c>
      <c r="SF315" s="68">
        <f t="shared" si="2749"/>
        <v>0</v>
      </c>
      <c r="SG315" s="68">
        <f t="shared" si="2749"/>
        <v>0</v>
      </c>
      <c r="SH315" s="113">
        <f t="shared" si="2749"/>
        <v>0</v>
      </c>
      <c r="SI315" s="69">
        <f t="shared" si="2749"/>
        <v>0</v>
      </c>
      <c r="SJ315" s="68">
        <f t="shared" si="2749"/>
        <v>0</v>
      </c>
      <c r="SK315" s="68">
        <f t="shared" si="2749"/>
        <v>0</v>
      </c>
      <c r="SL315" s="68">
        <f t="shared" si="2749"/>
        <v>0</v>
      </c>
      <c r="SM315" s="68">
        <f t="shared" si="2749"/>
        <v>0</v>
      </c>
      <c r="SN315" s="68">
        <f t="shared" si="2749"/>
        <v>0</v>
      </c>
      <c r="SO315" s="68">
        <f t="shared" si="2749"/>
        <v>0</v>
      </c>
      <c r="SP315" s="68">
        <f t="shared" si="2749"/>
        <v>0</v>
      </c>
      <c r="SQ315" s="68">
        <f t="shared" si="2749"/>
        <v>0</v>
      </c>
      <c r="SR315" s="68">
        <f t="shared" si="2749"/>
        <v>0</v>
      </c>
      <c r="SS315" s="68">
        <f t="shared" si="2749"/>
        <v>0</v>
      </c>
      <c r="ST315" s="69">
        <f t="shared" si="2749"/>
        <v>0</v>
      </c>
      <c r="SU315" s="68">
        <f t="shared" si="2749"/>
        <v>0</v>
      </c>
      <c r="SV315" s="68">
        <f t="shared" si="2749"/>
        <v>0</v>
      </c>
      <c r="SW315" s="68">
        <f t="shared" si="2749"/>
        <v>0</v>
      </c>
      <c r="SX315" s="113">
        <f t="shared" si="2749"/>
        <v>0</v>
      </c>
      <c r="SY315" s="69">
        <f t="shared" si="2749"/>
        <v>0</v>
      </c>
      <c r="SZ315" s="68">
        <f t="shared" si="2749"/>
        <v>0</v>
      </c>
      <c r="TA315" s="68">
        <f t="shared" si="2749"/>
        <v>0</v>
      </c>
      <c r="TB315" s="68">
        <f t="shared" si="2749"/>
        <v>0</v>
      </c>
      <c r="TC315" s="68">
        <f t="shared" si="2749"/>
        <v>0</v>
      </c>
      <c r="TD315" s="68">
        <f t="shared" si="2749"/>
        <v>0</v>
      </c>
      <c r="TE315" s="68">
        <f t="shared" si="2749"/>
        <v>0</v>
      </c>
      <c r="TF315" s="68">
        <f t="shared" si="2749"/>
        <v>0</v>
      </c>
      <c r="TG315" s="68">
        <f t="shared" si="2749"/>
        <v>0</v>
      </c>
      <c r="TH315" s="68">
        <f t="shared" si="2749"/>
        <v>0</v>
      </c>
      <c r="TI315" s="68">
        <f t="shared" si="2749"/>
        <v>0</v>
      </c>
      <c r="TJ315" s="69">
        <f t="shared" si="2749"/>
        <v>0</v>
      </c>
      <c r="TK315" s="68">
        <f t="shared" si="2749"/>
        <v>0</v>
      </c>
      <c r="TL315" s="68">
        <f t="shared" si="2749"/>
        <v>0</v>
      </c>
      <c r="TM315" s="68">
        <f t="shared" si="2749"/>
        <v>0</v>
      </c>
      <c r="TN315" s="113">
        <f t="shared" si="2749"/>
        <v>0</v>
      </c>
      <c r="TO315" s="69">
        <f t="shared" si="2749"/>
        <v>0</v>
      </c>
      <c r="TP315" s="68">
        <f t="shared" si="2749"/>
        <v>0</v>
      </c>
      <c r="TQ315" s="68">
        <f t="shared" si="2749"/>
        <v>0</v>
      </c>
      <c r="TR315" s="68">
        <f t="shared" si="2749"/>
        <v>0</v>
      </c>
      <c r="TS315" s="68">
        <f t="shared" si="2749"/>
        <v>0</v>
      </c>
      <c r="TT315" s="68">
        <f t="shared" si="2749"/>
        <v>0</v>
      </c>
      <c r="TU315" s="68">
        <f t="shared" si="2749"/>
        <v>0</v>
      </c>
      <c r="TV315" s="68">
        <f t="shared" si="2749"/>
        <v>0</v>
      </c>
      <c r="TW315" s="68">
        <f t="shared" si="2749"/>
        <v>0</v>
      </c>
      <c r="TX315" s="68">
        <f t="shared" si="2749"/>
        <v>0</v>
      </c>
      <c r="TY315" s="68">
        <f t="shared" si="2749"/>
        <v>0</v>
      </c>
      <c r="TZ315" s="69">
        <f t="shared" si="2749"/>
        <v>0</v>
      </c>
      <c r="UA315" s="68">
        <f t="shared" si="2749"/>
        <v>0</v>
      </c>
      <c r="UB315" s="68">
        <f t="shared" si="2749"/>
        <v>0</v>
      </c>
      <c r="UC315" s="68">
        <f t="shared" si="2749"/>
        <v>0</v>
      </c>
      <c r="UD315" s="113">
        <f t="shared" si="2749"/>
        <v>0</v>
      </c>
      <c r="UE315" s="69">
        <f t="shared" ref="UE315:VD315" si="2750">UE316+UE326</f>
        <v>0</v>
      </c>
      <c r="UF315" s="68">
        <f t="shared" si="2750"/>
        <v>0</v>
      </c>
      <c r="UG315" s="68">
        <f t="shared" si="2750"/>
        <v>0</v>
      </c>
      <c r="UH315" s="68">
        <f t="shared" si="2750"/>
        <v>0</v>
      </c>
      <c r="UI315" s="68">
        <f t="shared" si="2750"/>
        <v>0</v>
      </c>
      <c r="UJ315" s="68">
        <f t="shared" si="2750"/>
        <v>0</v>
      </c>
      <c r="UK315" s="68">
        <f t="shared" si="2750"/>
        <v>0</v>
      </c>
      <c r="UL315" s="68">
        <f t="shared" si="2750"/>
        <v>0</v>
      </c>
      <c r="UM315" s="68">
        <f t="shared" si="2750"/>
        <v>0</v>
      </c>
      <c r="UN315" s="68">
        <f t="shared" si="2750"/>
        <v>0</v>
      </c>
      <c r="UO315" s="68">
        <f t="shared" si="2750"/>
        <v>0</v>
      </c>
      <c r="UP315" s="69">
        <f t="shared" si="2750"/>
        <v>0</v>
      </c>
      <c r="UQ315" s="68">
        <f t="shared" si="2750"/>
        <v>0</v>
      </c>
      <c r="UR315" s="68">
        <f t="shared" si="2750"/>
        <v>0</v>
      </c>
      <c r="US315" s="68">
        <f t="shared" si="2750"/>
        <v>0</v>
      </c>
      <c r="UT315" s="68">
        <f t="shared" si="2750"/>
        <v>0</v>
      </c>
      <c r="UU315" s="68">
        <f t="shared" si="2750"/>
        <v>0</v>
      </c>
      <c r="UV315" s="68">
        <f t="shared" si="2750"/>
        <v>0</v>
      </c>
      <c r="UW315" s="68">
        <f t="shared" si="2750"/>
        <v>0</v>
      </c>
      <c r="UX315" s="68">
        <f t="shared" si="2750"/>
        <v>0</v>
      </c>
      <c r="UY315" s="68">
        <f t="shared" si="2750"/>
        <v>0</v>
      </c>
      <c r="UZ315" s="68">
        <f t="shared" si="2750"/>
        <v>0</v>
      </c>
      <c r="VA315" s="68">
        <f t="shared" si="2750"/>
        <v>0</v>
      </c>
      <c r="VB315" s="68">
        <f t="shared" si="2750"/>
        <v>0</v>
      </c>
      <c r="VC315" s="68">
        <f t="shared" si="2750"/>
        <v>0</v>
      </c>
      <c r="VD315" s="113">
        <f t="shared" si="2750"/>
        <v>0</v>
      </c>
      <c r="VE315" s="9" t="str">
        <f t="shared" si="2267"/>
        <v>-</v>
      </c>
    </row>
    <row r="316" spans="1:577" s="14" customFormat="1" ht="20.149999999999999" customHeight="1">
      <c r="A316" s="505" t="s">
        <v>284</v>
      </c>
      <c r="B316" s="505"/>
      <c r="C316" s="505"/>
      <c r="D316" s="506"/>
      <c r="E316" s="182">
        <f t="shared" ref="E316:BP316" si="2751">E317+E322</f>
        <v>0</v>
      </c>
      <c r="F316" s="183">
        <f t="shared" si="2751"/>
        <v>0</v>
      </c>
      <c r="G316" s="183">
        <f t="shared" si="2751"/>
        <v>0</v>
      </c>
      <c r="H316" s="184">
        <f t="shared" si="2751"/>
        <v>0</v>
      </c>
      <c r="I316" s="224">
        <f t="shared" si="2751"/>
        <v>0</v>
      </c>
      <c r="J316" s="183">
        <f t="shared" si="2751"/>
        <v>0</v>
      </c>
      <c r="K316" s="53">
        <f t="shared" si="2751"/>
        <v>0</v>
      </c>
      <c r="L316" s="52">
        <f t="shared" si="2751"/>
        <v>0</v>
      </c>
      <c r="M316" s="52">
        <f t="shared" si="2751"/>
        <v>0</v>
      </c>
      <c r="N316" s="52">
        <f t="shared" si="2751"/>
        <v>0</v>
      </c>
      <c r="O316" s="52">
        <f t="shared" si="2751"/>
        <v>0</v>
      </c>
      <c r="P316" s="52">
        <f t="shared" si="2751"/>
        <v>0</v>
      </c>
      <c r="Q316" s="52">
        <f t="shared" si="2751"/>
        <v>0</v>
      </c>
      <c r="R316" s="52">
        <f t="shared" si="2751"/>
        <v>0</v>
      </c>
      <c r="S316" s="52">
        <f t="shared" si="2751"/>
        <v>0</v>
      </c>
      <c r="T316" s="52">
        <f t="shared" si="2751"/>
        <v>0</v>
      </c>
      <c r="U316" s="53">
        <f t="shared" si="2751"/>
        <v>0</v>
      </c>
      <c r="V316" s="52">
        <f t="shared" si="2751"/>
        <v>0</v>
      </c>
      <c r="W316" s="52">
        <f t="shared" si="2751"/>
        <v>0</v>
      </c>
      <c r="X316" s="52">
        <f t="shared" si="2751"/>
        <v>0</v>
      </c>
      <c r="Y316" s="105">
        <f t="shared" si="2751"/>
        <v>0</v>
      </c>
      <c r="Z316" s="53">
        <f t="shared" si="2751"/>
        <v>0</v>
      </c>
      <c r="AA316" s="52">
        <f t="shared" si="2751"/>
        <v>0</v>
      </c>
      <c r="AB316" s="52">
        <f t="shared" si="2751"/>
        <v>0</v>
      </c>
      <c r="AC316" s="52">
        <f t="shared" si="2751"/>
        <v>0</v>
      </c>
      <c r="AD316" s="52">
        <f t="shared" si="2751"/>
        <v>0</v>
      </c>
      <c r="AE316" s="52">
        <f t="shared" si="2751"/>
        <v>0</v>
      </c>
      <c r="AF316" s="52">
        <f t="shared" si="2751"/>
        <v>0</v>
      </c>
      <c r="AG316" s="52">
        <f t="shared" si="2751"/>
        <v>0</v>
      </c>
      <c r="AH316" s="52">
        <f t="shared" si="2751"/>
        <v>0</v>
      </c>
      <c r="AI316" s="52">
        <f t="shared" si="2751"/>
        <v>0</v>
      </c>
      <c r="AJ316" s="52">
        <f t="shared" si="2751"/>
        <v>0</v>
      </c>
      <c r="AK316" s="53">
        <f t="shared" si="2751"/>
        <v>0</v>
      </c>
      <c r="AL316" s="52">
        <f t="shared" si="2751"/>
        <v>0</v>
      </c>
      <c r="AM316" s="52">
        <f t="shared" si="2751"/>
        <v>0</v>
      </c>
      <c r="AN316" s="52">
        <f t="shared" si="2751"/>
        <v>0</v>
      </c>
      <c r="AO316" s="105">
        <f t="shared" si="2751"/>
        <v>0</v>
      </c>
      <c r="AP316" s="53">
        <f t="shared" si="2751"/>
        <v>0</v>
      </c>
      <c r="AQ316" s="52">
        <f t="shared" si="2751"/>
        <v>0</v>
      </c>
      <c r="AR316" s="52">
        <f t="shared" si="2751"/>
        <v>0</v>
      </c>
      <c r="AS316" s="52">
        <f t="shared" si="2751"/>
        <v>0</v>
      </c>
      <c r="AT316" s="52">
        <f t="shared" si="2751"/>
        <v>0</v>
      </c>
      <c r="AU316" s="52">
        <f t="shared" si="2751"/>
        <v>0</v>
      </c>
      <c r="AV316" s="52">
        <f t="shared" si="2751"/>
        <v>0</v>
      </c>
      <c r="AW316" s="52">
        <f t="shared" si="2751"/>
        <v>0</v>
      </c>
      <c r="AX316" s="52">
        <f t="shared" si="2751"/>
        <v>0</v>
      </c>
      <c r="AY316" s="52">
        <f t="shared" si="2751"/>
        <v>0</v>
      </c>
      <c r="AZ316" s="52">
        <f t="shared" si="2751"/>
        <v>0</v>
      </c>
      <c r="BA316" s="53">
        <f t="shared" si="2751"/>
        <v>0</v>
      </c>
      <c r="BB316" s="52">
        <f t="shared" si="2751"/>
        <v>0</v>
      </c>
      <c r="BC316" s="52">
        <f t="shared" si="2751"/>
        <v>0</v>
      </c>
      <c r="BD316" s="52">
        <f t="shared" si="2751"/>
        <v>0</v>
      </c>
      <c r="BE316" s="105">
        <f t="shared" si="2751"/>
        <v>0</v>
      </c>
      <c r="BF316" s="53">
        <f t="shared" si="2751"/>
        <v>0</v>
      </c>
      <c r="BG316" s="52">
        <f t="shared" si="2751"/>
        <v>0</v>
      </c>
      <c r="BH316" s="52">
        <f t="shared" si="2751"/>
        <v>0</v>
      </c>
      <c r="BI316" s="52">
        <f t="shared" si="2751"/>
        <v>0</v>
      </c>
      <c r="BJ316" s="52">
        <f t="shared" si="2751"/>
        <v>0</v>
      </c>
      <c r="BK316" s="52">
        <f t="shared" si="2751"/>
        <v>0</v>
      </c>
      <c r="BL316" s="52">
        <f t="shared" si="2751"/>
        <v>0</v>
      </c>
      <c r="BM316" s="52">
        <f t="shared" si="2751"/>
        <v>0</v>
      </c>
      <c r="BN316" s="52">
        <f t="shared" si="2751"/>
        <v>0</v>
      </c>
      <c r="BO316" s="52">
        <f t="shared" si="2751"/>
        <v>0</v>
      </c>
      <c r="BP316" s="52">
        <f t="shared" si="2751"/>
        <v>0</v>
      </c>
      <c r="BQ316" s="53">
        <f t="shared" ref="BQ316:EM316" si="2752">BQ317+BQ322</f>
        <v>0</v>
      </c>
      <c r="BR316" s="52">
        <f t="shared" si="2752"/>
        <v>0</v>
      </c>
      <c r="BS316" s="52">
        <f t="shared" si="2752"/>
        <v>0</v>
      </c>
      <c r="BT316" s="52">
        <f t="shared" si="2752"/>
        <v>0</v>
      </c>
      <c r="BU316" s="105">
        <f t="shared" si="2752"/>
        <v>0</v>
      </c>
      <c r="BV316" s="53">
        <f t="shared" si="2752"/>
        <v>0</v>
      </c>
      <c r="BW316" s="52">
        <f t="shared" si="2752"/>
        <v>0</v>
      </c>
      <c r="BX316" s="52">
        <f t="shared" si="2752"/>
        <v>0</v>
      </c>
      <c r="BY316" s="52">
        <f t="shared" si="2752"/>
        <v>0</v>
      </c>
      <c r="BZ316" s="52">
        <f t="shared" si="2752"/>
        <v>0</v>
      </c>
      <c r="CA316" s="52">
        <f t="shared" si="2752"/>
        <v>0</v>
      </c>
      <c r="CB316" s="52">
        <f t="shared" si="2752"/>
        <v>0</v>
      </c>
      <c r="CC316" s="52">
        <f t="shared" si="2752"/>
        <v>0</v>
      </c>
      <c r="CD316" s="52">
        <f t="shared" si="2752"/>
        <v>0</v>
      </c>
      <c r="CE316" s="52">
        <f t="shared" si="2752"/>
        <v>0</v>
      </c>
      <c r="CF316" s="52">
        <f t="shared" si="2752"/>
        <v>0</v>
      </c>
      <c r="CG316" s="53">
        <f t="shared" si="2752"/>
        <v>0</v>
      </c>
      <c r="CH316" s="52">
        <f t="shared" si="2752"/>
        <v>0</v>
      </c>
      <c r="CI316" s="52">
        <f t="shared" si="2752"/>
        <v>0</v>
      </c>
      <c r="CJ316" s="52">
        <f t="shared" si="2752"/>
        <v>0</v>
      </c>
      <c r="CK316" s="52">
        <f t="shared" si="2752"/>
        <v>0</v>
      </c>
      <c r="CL316" s="52">
        <f t="shared" si="2752"/>
        <v>0</v>
      </c>
      <c r="CM316" s="52">
        <f t="shared" si="2752"/>
        <v>0</v>
      </c>
      <c r="CN316" s="52">
        <f t="shared" si="2752"/>
        <v>0</v>
      </c>
      <c r="CO316" s="52">
        <f t="shared" si="2752"/>
        <v>0</v>
      </c>
      <c r="CP316" s="52">
        <f t="shared" si="2752"/>
        <v>0</v>
      </c>
      <c r="CQ316" s="52">
        <f t="shared" si="2752"/>
        <v>0</v>
      </c>
      <c r="CR316" s="52">
        <f t="shared" si="2752"/>
        <v>0</v>
      </c>
      <c r="CS316" s="52">
        <f t="shared" si="2752"/>
        <v>0</v>
      </c>
      <c r="CT316" s="52">
        <f t="shared" si="2752"/>
        <v>0</v>
      </c>
      <c r="CU316" s="105">
        <f t="shared" si="2752"/>
        <v>0</v>
      </c>
      <c r="CV316" s="148">
        <f t="shared" si="2752"/>
        <v>0</v>
      </c>
      <c r="CW316" s="53">
        <f t="shared" si="2752"/>
        <v>0</v>
      </c>
      <c r="CX316" s="52">
        <f t="shared" si="2752"/>
        <v>0</v>
      </c>
      <c r="CY316" s="52">
        <f t="shared" si="2752"/>
        <v>0</v>
      </c>
      <c r="CZ316" s="52">
        <f t="shared" si="2752"/>
        <v>0</v>
      </c>
      <c r="DA316" s="52">
        <f t="shared" si="2752"/>
        <v>0</v>
      </c>
      <c r="DB316" s="52">
        <f t="shared" si="2752"/>
        <v>0</v>
      </c>
      <c r="DC316" s="52">
        <f t="shared" si="2752"/>
        <v>0</v>
      </c>
      <c r="DD316" s="52">
        <f t="shared" si="2752"/>
        <v>0</v>
      </c>
      <c r="DE316" s="52">
        <f t="shared" si="2752"/>
        <v>0</v>
      </c>
      <c r="DF316" s="52">
        <f t="shared" si="2752"/>
        <v>0</v>
      </c>
      <c r="DG316" s="52">
        <f t="shared" si="2752"/>
        <v>0</v>
      </c>
      <c r="DH316" s="53">
        <f t="shared" si="2752"/>
        <v>0</v>
      </c>
      <c r="DI316" s="52">
        <f t="shared" si="2752"/>
        <v>0</v>
      </c>
      <c r="DJ316" s="52">
        <f t="shared" si="2752"/>
        <v>0</v>
      </c>
      <c r="DK316" s="52">
        <f t="shared" si="2752"/>
        <v>0</v>
      </c>
      <c r="DL316" s="105">
        <f t="shared" si="2752"/>
        <v>0</v>
      </c>
      <c r="DM316" s="53">
        <f t="shared" si="2752"/>
        <v>0</v>
      </c>
      <c r="DN316" s="52">
        <f t="shared" si="2752"/>
        <v>0</v>
      </c>
      <c r="DO316" s="52">
        <f t="shared" si="2752"/>
        <v>0</v>
      </c>
      <c r="DP316" s="52">
        <f t="shared" si="2752"/>
        <v>0</v>
      </c>
      <c r="DQ316" s="52">
        <f t="shared" si="2752"/>
        <v>0</v>
      </c>
      <c r="DR316" s="52">
        <f t="shared" si="2752"/>
        <v>0</v>
      </c>
      <c r="DS316" s="52">
        <f t="shared" si="2752"/>
        <v>0</v>
      </c>
      <c r="DT316" s="52">
        <f t="shared" si="2752"/>
        <v>0</v>
      </c>
      <c r="DU316" s="52">
        <f t="shared" si="2752"/>
        <v>0</v>
      </c>
      <c r="DV316" s="52">
        <f t="shared" si="2752"/>
        <v>0</v>
      </c>
      <c r="DW316" s="52">
        <f t="shared" si="2752"/>
        <v>0</v>
      </c>
      <c r="DX316" s="53">
        <f t="shared" si="2752"/>
        <v>0</v>
      </c>
      <c r="DY316" s="52">
        <f t="shared" si="2752"/>
        <v>0</v>
      </c>
      <c r="DZ316" s="52">
        <f t="shared" si="2752"/>
        <v>0</v>
      </c>
      <c r="EA316" s="52">
        <f t="shared" si="2752"/>
        <v>0</v>
      </c>
      <c r="EB316" s="105">
        <f t="shared" si="2752"/>
        <v>0</v>
      </c>
      <c r="EC316" s="53">
        <f t="shared" si="2752"/>
        <v>0</v>
      </c>
      <c r="ED316" s="52">
        <f t="shared" si="2752"/>
        <v>0</v>
      </c>
      <c r="EE316" s="52">
        <f t="shared" si="2752"/>
        <v>0</v>
      </c>
      <c r="EF316" s="52">
        <f t="shared" si="2752"/>
        <v>0</v>
      </c>
      <c r="EG316" s="52">
        <f t="shared" si="2752"/>
        <v>0</v>
      </c>
      <c r="EH316" s="52">
        <f t="shared" si="2752"/>
        <v>0</v>
      </c>
      <c r="EI316" s="52">
        <f t="shared" si="2752"/>
        <v>0</v>
      </c>
      <c r="EJ316" s="52">
        <f t="shared" si="2752"/>
        <v>0</v>
      </c>
      <c r="EK316" s="52">
        <f t="shared" si="2752"/>
        <v>0</v>
      </c>
      <c r="EL316" s="52">
        <f t="shared" si="2752"/>
        <v>0</v>
      </c>
      <c r="EM316" s="52">
        <f t="shared" si="2752"/>
        <v>0</v>
      </c>
      <c r="EN316" s="53">
        <f t="shared" ref="EN316:GY316" si="2753">EN317+EN322</f>
        <v>0</v>
      </c>
      <c r="EO316" s="52">
        <f t="shared" si="2753"/>
        <v>0</v>
      </c>
      <c r="EP316" s="52">
        <f t="shared" si="2753"/>
        <v>0</v>
      </c>
      <c r="EQ316" s="52">
        <f t="shared" si="2753"/>
        <v>0</v>
      </c>
      <c r="ER316" s="105">
        <f t="shared" si="2753"/>
        <v>0</v>
      </c>
      <c r="ES316" s="53">
        <f t="shared" si="2753"/>
        <v>0</v>
      </c>
      <c r="ET316" s="52">
        <f t="shared" si="2753"/>
        <v>0</v>
      </c>
      <c r="EU316" s="52">
        <f t="shared" si="2753"/>
        <v>0</v>
      </c>
      <c r="EV316" s="52">
        <f t="shared" si="2753"/>
        <v>0</v>
      </c>
      <c r="EW316" s="52">
        <f t="shared" si="2753"/>
        <v>0</v>
      </c>
      <c r="EX316" s="52">
        <f t="shared" si="2753"/>
        <v>0</v>
      </c>
      <c r="EY316" s="52">
        <f t="shared" si="2753"/>
        <v>0</v>
      </c>
      <c r="EZ316" s="52">
        <f t="shared" si="2753"/>
        <v>0</v>
      </c>
      <c r="FA316" s="52">
        <f t="shared" si="2753"/>
        <v>0</v>
      </c>
      <c r="FB316" s="52">
        <f t="shared" si="2753"/>
        <v>0</v>
      </c>
      <c r="FC316" s="52">
        <f t="shared" si="2753"/>
        <v>0</v>
      </c>
      <c r="FD316" s="53">
        <f t="shared" si="2753"/>
        <v>0</v>
      </c>
      <c r="FE316" s="52">
        <f t="shared" si="2753"/>
        <v>0</v>
      </c>
      <c r="FF316" s="52">
        <f t="shared" si="2753"/>
        <v>0</v>
      </c>
      <c r="FG316" s="52">
        <f t="shared" si="2753"/>
        <v>0</v>
      </c>
      <c r="FH316" s="105">
        <f t="shared" si="2753"/>
        <v>0</v>
      </c>
      <c r="FI316" s="53">
        <f t="shared" si="2753"/>
        <v>0</v>
      </c>
      <c r="FJ316" s="52">
        <f t="shared" si="2753"/>
        <v>0</v>
      </c>
      <c r="FK316" s="52">
        <f t="shared" si="2753"/>
        <v>0</v>
      </c>
      <c r="FL316" s="52">
        <f t="shared" si="2753"/>
        <v>0</v>
      </c>
      <c r="FM316" s="52">
        <f t="shared" si="2753"/>
        <v>0</v>
      </c>
      <c r="FN316" s="52">
        <f t="shared" si="2753"/>
        <v>0</v>
      </c>
      <c r="FO316" s="52">
        <f t="shared" si="2753"/>
        <v>0</v>
      </c>
      <c r="FP316" s="52">
        <f t="shared" si="2753"/>
        <v>0</v>
      </c>
      <c r="FQ316" s="52">
        <f t="shared" si="2753"/>
        <v>0</v>
      </c>
      <c r="FR316" s="52">
        <f t="shared" si="2753"/>
        <v>0</v>
      </c>
      <c r="FS316" s="52">
        <f t="shared" si="2753"/>
        <v>0</v>
      </c>
      <c r="FT316" s="53">
        <f t="shared" si="2753"/>
        <v>0</v>
      </c>
      <c r="FU316" s="52">
        <f t="shared" si="2753"/>
        <v>0</v>
      </c>
      <c r="FV316" s="52">
        <f t="shared" si="2753"/>
        <v>0</v>
      </c>
      <c r="FW316" s="52">
        <f t="shared" si="2753"/>
        <v>0</v>
      </c>
      <c r="FX316" s="105">
        <f t="shared" si="2753"/>
        <v>0</v>
      </c>
      <c r="FY316" s="53">
        <f t="shared" si="2753"/>
        <v>0</v>
      </c>
      <c r="FZ316" s="52">
        <f t="shared" si="2753"/>
        <v>0</v>
      </c>
      <c r="GA316" s="52">
        <f t="shared" si="2753"/>
        <v>0</v>
      </c>
      <c r="GB316" s="52">
        <f t="shared" si="2753"/>
        <v>0</v>
      </c>
      <c r="GC316" s="52">
        <f t="shared" si="2753"/>
        <v>0</v>
      </c>
      <c r="GD316" s="52">
        <f t="shared" si="2753"/>
        <v>0</v>
      </c>
      <c r="GE316" s="52">
        <f t="shared" si="2753"/>
        <v>0</v>
      </c>
      <c r="GF316" s="52">
        <f t="shared" si="2753"/>
        <v>0</v>
      </c>
      <c r="GG316" s="52">
        <f t="shared" si="2753"/>
        <v>0</v>
      </c>
      <c r="GH316" s="52">
        <f t="shared" si="2753"/>
        <v>0</v>
      </c>
      <c r="GI316" s="52">
        <f t="shared" si="2753"/>
        <v>0</v>
      </c>
      <c r="GJ316" s="53">
        <f t="shared" si="2753"/>
        <v>0</v>
      </c>
      <c r="GK316" s="52">
        <f t="shared" si="2753"/>
        <v>0</v>
      </c>
      <c r="GL316" s="52">
        <f t="shared" si="2753"/>
        <v>0</v>
      </c>
      <c r="GM316" s="52">
        <f t="shared" si="2753"/>
        <v>0</v>
      </c>
      <c r="GN316" s="105">
        <f t="shared" si="2753"/>
        <v>0</v>
      </c>
      <c r="GO316" s="53">
        <f t="shared" si="2753"/>
        <v>0</v>
      </c>
      <c r="GP316" s="52">
        <f t="shared" si="2753"/>
        <v>0</v>
      </c>
      <c r="GQ316" s="52">
        <f t="shared" si="2753"/>
        <v>0</v>
      </c>
      <c r="GR316" s="52">
        <f t="shared" si="2753"/>
        <v>0</v>
      </c>
      <c r="GS316" s="52">
        <f t="shared" si="2753"/>
        <v>0</v>
      </c>
      <c r="GT316" s="52">
        <f t="shared" si="2753"/>
        <v>0</v>
      </c>
      <c r="GU316" s="52">
        <f t="shared" si="2753"/>
        <v>0</v>
      </c>
      <c r="GV316" s="52">
        <f t="shared" si="2753"/>
        <v>0</v>
      </c>
      <c r="GW316" s="52">
        <f t="shared" si="2753"/>
        <v>0</v>
      </c>
      <c r="GX316" s="52">
        <f t="shared" si="2753"/>
        <v>0</v>
      </c>
      <c r="GY316" s="52">
        <f t="shared" si="2753"/>
        <v>0</v>
      </c>
      <c r="GZ316" s="53">
        <f t="shared" ref="GZ316:JW316" si="2754">GZ317+GZ322</f>
        <v>0</v>
      </c>
      <c r="HA316" s="52">
        <f t="shared" si="2754"/>
        <v>0</v>
      </c>
      <c r="HB316" s="52">
        <f t="shared" si="2754"/>
        <v>0</v>
      </c>
      <c r="HC316" s="52">
        <f t="shared" si="2754"/>
        <v>0</v>
      </c>
      <c r="HD316" s="52">
        <f t="shared" si="2754"/>
        <v>0</v>
      </c>
      <c r="HE316" s="52">
        <f t="shared" si="2754"/>
        <v>0</v>
      </c>
      <c r="HF316" s="52">
        <f t="shared" si="2754"/>
        <v>0</v>
      </c>
      <c r="HG316" s="52">
        <f t="shared" si="2754"/>
        <v>0</v>
      </c>
      <c r="HH316" s="52">
        <f t="shared" si="2754"/>
        <v>0</v>
      </c>
      <c r="HI316" s="52">
        <f t="shared" si="2754"/>
        <v>0</v>
      </c>
      <c r="HJ316" s="52">
        <f t="shared" si="2754"/>
        <v>0</v>
      </c>
      <c r="HK316" s="52">
        <f t="shared" si="2754"/>
        <v>0</v>
      </c>
      <c r="HL316" s="52">
        <f t="shared" si="2754"/>
        <v>0</v>
      </c>
      <c r="HM316" s="52">
        <f t="shared" si="2754"/>
        <v>0</v>
      </c>
      <c r="HN316" s="105">
        <f t="shared" si="2754"/>
        <v>0</v>
      </c>
      <c r="HO316" s="132">
        <f t="shared" si="2754"/>
        <v>0</v>
      </c>
      <c r="HP316" s="148">
        <f t="shared" si="2754"/>
        <v>0</v>
      </c>
      <c r="HQ316" s="53">
        <f t="shared" si="2754"/>
        <v>0</v>
      </c>
      <c r="HR316" s="52">
        <f t="shared" si="2754"/>
        <v>0</v>
      </c>
      <c r="HS316" s="52">
        <f t="shared" si="2754"/>
        <v>0</v>
      </c>
      <c r="HT316" s="52">
        <f t="shared" si="2754"/>
        <v>0</v>
      </c>
      <c r="HU316" s="52">
        <f t="shared" si="2754"/>
        <v>0</v>
      </c>
      <c r="HV316" s="52">
        <f t="shared" si="2754"/>
        <v>0</v>
      </c>
      <c r="HW316" s="52">
        <f t="shared" si="2754"/>
        <v>0</v>
      </c>
      <c r="HX316" s="52">
        <f t="shared" si="2754"/>
        <v>0</v>
      </c>
      <c r="HY316" s="52">
        <f t="shared" si="2754"/>
        <v>0</v>
      </c>
      <c r="HZ316" s="52">
        <f t="shared" si="2754"/>
        <v>0</v>
      </c>
      <c r="IA316" s="52">
        <f t="shared" si="2754"/>
        <v>0</v>
      </c>
      <c r="IB316" s="53">
        <f t="shared" si="2754"/>
        <v>0</v>
      </c>
      <c r="IC316" s="52">
        <f t="shared" si="2754"/>
        <v>0</v>
      </c>
      <c r="ID316" s="52">
        <f t="shared" si="2754"/>
        <v>0</v>
      </c>
      <c r="IE316" s="52">
        <f t="shared" si="2754"/>
        <v>0</v>
      </c>
      <c r="IF316" s="105">
        <f t="shared" si="2754"/>
        <v>0</v>
      </c>
      <c r="IG316" s="53">
        <f t="shared" si="2754"/>
        <v>0</v>
      </c>
      <c r="IH316" s="52">
        <f t="shared" si="2754"/>
        <v>0</v>
      </c>
      <c r="II316" s="52">
        <f t="shared" si="2754"/>
        <v>0</v>
      </c>
      <c r="IJ316" s="52">
        <f t="shared" si="2754"/>
        <v>0</v>
      </c>
      <c r="IK316" s="52">
        <f t="shared" si="2754"/>
        <v>0</v>
      </c>
      <c r="IL316" s="52">
        <f t="shared" si="2754"/>
        <v>0</v>
      </c>
      <c r="IM316" s="52">
        <f t="shared" si="2754"/>
        <v>0</v>
      </c>
      <c r="IN316" s="52">
        <f t="shared" si="2754"/>
        <v>0</v>
      </c>
      <c r="IO316" s="52">
        <f t="shared" si="2754"/>
        <v>0</v>
      </c>
      <c r="IP316" s="52">
        <f t="shared" si="2754"/>
        <v>0</v>
      </c>
      <c r="IQ316" s="52">
        <f t="shared" si="2754"/>
        <v>0</v>
      </c>
      <c r="IR316" s="53">
        <f t="shared" si="2754"/>
        <v>0</v>
      </c>
      <c r="IS316" s="52">
        <f t="shared" si="2754"/>
        <v>0</v>
      </c>
      <c r="IT316" s="52">
        <f t="shared" si="2754"/>
        <v>0</v>
      </c>
      <c r="IU316" s="52">
        <f t="shared" si="2754"/>
        <v>0</v>
      </c>
      <c r="IV316" s="105">
        <f t="shared" si="2754"/>
        <v>0</v>
      </c>
      <c r="IW316" s="53">
        <f t="shared" si="2754"/>
        <v>0</v>
      </c>
      <c r="IX316" s="52">
        <f t="shared" si="2754"/>
        <v>0</v>
      </c>
      <c r="IY316" s="52">
        <f t="shared" si="2754"/>
        <v>0</v>
      </c>
      <c r="IZ316" s="52">
        <f t="shared" si="2754"/>
        <v>0</v>
      </c>
      <c r="JA316" s="52">
        <f t="shared" si="2754"/>
        <v>0</v>
      </c>
      <c r="JB316" s="52">
        <f t="shared" si="2754"/>
        <v>0</v>
      </c>
      <c r="JC316" s="52">
        <f t="shared" si="2754"/>
        <v>0</v>
      </c>
      <c r="JD316" s="52">
        <f t="shared" si="2754"/>
        <v>0</v>
      </c>
      <c r="JE316" s="52">
        <f t="shared" si="2754"/>
        <v>0</v>
      </c>
      <c r="JF316" s="52">
        <f t="shared" si="2754"/>
        <v>0</v>
      </c>
      <c r="JG316" s="52">
        <f t="shared" si="2754"/>
        <v>0</v>
      </c>
      <c r="JH316" s="53">
        <f t="shared" si="2754"/>
        <v>0</v>
      </c>
      <c r="JI316" s="52">
        <f t="shared" si="2754"/>
        <v>0</v>
      </c>
      <c r="JJ316" s="52">
        <f t="shared" si="2754"/>
        <v>0</v>
      </c>
      <c r="JK316" s="52">
        <f t="shared" si="2754"/>
        <v>0</v>
      </c>
      <c r="JL316" s="105">
        <f t="shared" si="2754"/>
        <v>0</v>
      </c>
      <c r="JM316" s="53">
        <f t="shared" si="2754"/>
        <v>0</v>
      </c>
      <c r="JN316" s="52">
        <f t="shared" si="2754"/>
        <v>0</v>
      </c>
      <c r="JO316" s="52">
        <f t="shared" si="2754"/>
        <v>0</v>
      </c>
      <c r="JP316" s="52">
        <f t="shared" si="2754"/>
        <v>0</v>
      </c>
      <c r="JQ316" s="52">
        <f t="shared" si="2754"/>
        <v>0</v>
      </c>
      <c r="JR316" s="52">
        <f t="shared" si="2754"/>
        <v>0</v>
      </c>
      <c r="JS316" s="52">
        <f t="shared" si="2754"/>
        <v>0</v>
      </c>
      <c r="JT316" s="52">
        <f t="shared" si="2754"/>
        <v>0</v>
      </c>
      <c r="JU316" s="52">
        <f t="shared" si="2754"/>
        <v>0</v>
      </c>
      <c r="JV316" s="52">
        <f t="shared" si="2754"/>
        <v>0</v>
      </c>
      <c r="JW316" s="52">
        <f t="shared" si="2754"/>
        <v>0</v>
      </c>
      <c r="JX316" s="53">
        <f t="shared" ref="JX316:MT316" si="2755">JX317+JX322</f>
        <v>0</v>
      </c>
      <c r="JY316" s="52">
        <f t="shared" si="2755"/>
        <v>0</v>
      </c>
      <c r="JZ316" s="52">
        <f t="shared" si="2755"/>
        <v>0</v>
      </c>
      <c r="KA316" s="52">
        <f t="shared" si="2755"/>
        <v>0</v>
      </c>
      <c r="KB316" s="105">
        <f t="shared" si="2755"/>
        <v>0</v>
      </c>
      <c r="KC316" s="53">
        <f t="shared" si="2755"/>
        <v>0</v>
      </c>
      <c r="KD316" s="52">
        <f t="shared" si="2755"/>
        <v>0</v>
      </c>
      <c r="KE316" s="52">
        <f t="shared" si="2755"/>
        <v>0</v>
      </c>
      <c r="KF316" s="52">
        <f t="shared" si="2755"/>
        <v>0</v>
      </c>
      <c r="KG316" s="52">
        <f t="shared" si="2755"/>
        <v>0</v>
      </c>
      <c r="KH316" s="52">
        <f t="shared" si="2755"/>
        <v>0</v>
      </c>
      <c r="KI316" s="52">
        <f t="shared" si="2755"/>
        <v>0</v>
      </c>
      <c r="KJ316" s="52">
        <f t="shared" si="2755"/>
        <v>0</v>
      </c>
      <c r="KK316" s="52">
        <f t="shared" si="2755"/>
        <v>0</v>
      </c>
      <c r="KL316" s="52">
        <f t="shared" si="2755"/>
        <v>0</v>
      </c>
      <c r="KM316" s="52">
        <f t="shared" si="2755"/>
        <v>0</v>
      </c>
      <c r="KN316" s="53">
        <f t="shared" si="2755"/>
        <v>0</v>
      </c>
      <c r="KO316" s="52">
        <f t="shared" si="2755"/>
        <v>0</v>
      </c>
      <c r="KP316" s="52">
        <f t="shared" si="2755"/>
        <v>0</v>
      </c>
      <c r="KQ316" s="52">
        <f t="shared" si="2755"/>
        <v>0</v>
      </c>
      <c r="KR316" s="52">
        <f t="shared" si="2755"/>
        <v>0</v>
      </c>
      <c r="KS316" s="52">
        <f t="shared" si="2755"/>
        <v>0</v>
      </c>
      <c r="KT316" s="52">
        <f t="shared" si="2755"/>
        <v>0</v>
      </c>
      <c r="KU316" s="52">
        <f t="shared" si="2755"/>
        <v>0</v>
      </c>
      <c r="KV316" s="52">
        <f t="shared" si="2755"/>
        <v>0</v>
      </c>
      <c r="KW316" s="52">
        <f t="shared" si="2755"/>
        <v>0</v>
      </c>
      <c r="KX316" s="52">
        <f t="shared" si="2755"/>
        <v>0</v>
      </c>
      <c r="KY316" s="52">
        <f t="shared" si="2755"/>
        <v>0</v>
      </c>
      <c r="KZ316" s="52">
        <f t="shared" si="2755"/>
        <v>0</v>
      </c>
      <c r="LA316" s="52">
        <f t="shared" si="2755"/>
        <v>0</v>
      </c>
      <c r="LB316" s="105">
        <f t="shared" si="2755"/>
        <v>0</v>
      </c>
      <c r="LC316" s="148">
        <f t="shared" si="2755"/>
        <v>0</v>
      </c>
      <c r="LD316" s="53">
        <f t="shared" si="2755"/>
        <v>0</v>
      </c>
      <c r="LE316" s="52">
        <f t="shared" si="2755"/>
        <v>0</v>
      </c>
      <c r="LF316" s="52">
        <f t="shared" si="2755"/>
        <v>0</v>
      </c>
      <c r="LG316" s="52">
        <f t="shared" si="2755"/>
        <v>0</v>
      </c>
      <c r="LH316" s="52">
        <f t="shared" si="2755"/>
        <v>0</v>
      </c>
      <c r="LI316" s="52">
        <f t="shared" si="2755"/>
        <v>0</v>
      </c>
      <c r="LJ316" s="52">
        <f t="shared" si="2755"/>
        <v>0</v>
      </c>
      <c r="LK316" s="52">
        <f t="shared" si="2755"/>
        <v>0</v>
      </c>
      <c r="LL316" s="52">
        <f t="shared" si="2755"/>
        <v>0</v>
      </c>
      <c r="LM316" s="52">
        <f t="shared" si="2755"/>
        <v>0</v>
      </c>
      <c r="LN316" s="52">
        <f t="shared" si="2755"/>
        <v>0</v>
      </c>
      <c r="LO316" s="53">
        <f t="shared" si="2755"/>
        <v>0</v>
      </c>
      <c r="LP316" s="52">
        <f t="shared" si="2755"/>
        <v>0</v>
      </c>
      <c r="LQ316" s="52">
        <f t="shared" si="2755"/>
        <v>0</v>
      </c>
      <c r="LR316" s="52">
        <f t="shared" si="2755"/>
        <v>0</v>
      </c>
      <c r="LS316" s="105">
        <f t="shared" si="2755"/>
        <v>0</v>
      </c>
      <c r="LT316" s="53">
        <f t="shared" si="2755"/>
        <v>0</v>
      </c>
      <c r="LU316" s="52">
        <f t="shared" si="2755"/>
        <v>0</v>
      </c>
      <c r="LV316" s="52">
        <f t="shared" si="2755"/>
        <v>0</v>
      </c>
      <c r="LW316" s="52">
        <f t="shared" si="2755"/>
        <v>0</v>
      </c>
      <c r="LX316" s="52">
        <f t="shared" si="2755"/>
        <v>0</v>
      </c>
      <c r="LY316" s="52">
        <f t="shared" si="2755"/>
        <v>0</v>
      </c>
      <c r="LZ316" s="52">
        <f t="shared" si="2755"/>
        <v>0</v>
      </c>
      <c r="MA316" s="52">
        <f t="shared" si="2755"/>
        <v>0</v>
      </c>
      <c r="MB316" s="52">
        <f t="shared" si="2755"/>
        <v>0</v>
      </c>
      <c r="MC316" s="52">
        <f t="shared" si="2755"/>
        <v>0</v>
      </c>
      <c r="MD316" s="52">
        <f t="shared" si="2755"/>
        <v>0</v>
      </c>
      <c r="ME316" s="53">
        <f t="shared" si="2755"/>
        <v>0</v>
      </c>
      <c r="MF316" s="52">
        <f t="shared" si="2755"/>
        <v>0</v>
      </c>
      <c r="MG316" s="52">
        <f t="shared" si="2755"/>
        <v>0</v>
      </c>
      <c r="MH316" s="52">
        <f t="shared" si="2755"/>
        <v>0</v>
      </c>
      <c r="MI316" s="105">
        <f t="shared" si="2755"/>
        <v>0</v>
      </c>
      <c r="MJ316" s="53">
        <f t="shared" si="2755"/>
        <v>0</v>
      </c>
      <c r="MK316" s="52">
        <f t="shared" si="2755"/>
        <v>0</v>
      </c>
      <c r="ML316" s="52">
        <f t="shared" si="2755"/>
        <v>0</v>
      </c>
      <c r="MM316" s="52">
        <f t="shared" si="2755"/>
        <v>0</v>
      </c>
      <c r="MN316" s="52">
        <f t="shared" si="2755"/>
        <v>0</v>
      </c>
      <c r="MO316" s="52">
        <f t="shared" si="2755"/>
        <v>0</v>
      </c>
      <c r="MP316" s="52">
        <f t="shared" si="2755"/>
        <v>0</v>
      </c>
      <c r="MQ316" s="52">
        <f t="shared" si="2755"/>
        <v>0</v>
      </c>
      <c r="MR316" s="52">
        <f t="shared" si="2755"/>
        <v>0</v>
      </c>
      <c r="MS316" s="52">
        <f t="shared" si="2755"/>
        <v>0</v>
      </c>
      <c r="MT316" s="52">
        <f t="shared" si="2755"/>
        <v>0</v>
      </c>
      <c r="MU316" s="53">
        <f t="shared" ref="MU316:PF316" si="2756">MU317+MU322</f>
        <v>0</v>
      </c>
      <c r="MV316" s="52">
        <f t="shared" si="2756"/>
        <v>0</v>
      </c>
      <c r="MW316" s="52">
        <f t="shared" si="2756"/>
        <v>0</v>
      </c>
      <c r="MX316" s="52">
        <f t="shared" si="2756"/>
        <v>0</v>
      </c>
      <c r="MY316" s="105">
        <f t="shared" si="2756"/>
        <v>0</v>
      </c>
      <c r="MZ316" s="53">
        <f t="shared" si="2756"/>
        <v>0</v>
      </c>
      <c r="NA316" s="52">
        <f t="shared" si="2756"/>
        <v>0</v>
      </c>
      <c r="NB316" s="52">
        <f t="shared" si="2756"/>
        <v>0</v>
      </c>
      <c r="NC316" s="52">
        <f t="shared" si="2756"/>
        <v>0</v>
      </c>
      <c r="ND316" s="52">
        <f t="shared" si="2756"/>
        <v>0</v>
      </c>
      <c r="NE316" s="52">
        <f t="shared" si="2756"/>
        <v>0</v>
      </c>
      <c r="NF316" s="52">
        <f t="shared" si="2756"/>
        <v>0</v>
      </c>
      <c r="NG316" s="52">
        <f t="shared" si="2756"/>
        <v>0</v>
      </c>
      <c r="NH316" s="52">
        <f t="shared" si="2756"/>
        <v>0</v>
      </c>
      <c r="NI316" s="52">
        <f t="shared" si="2756"/>
        <v>0</v>
      </c>
      <c r="NJ316" s="52">
        <f t="shared" si="2756"/>
        <v>0</v>
      </c>
      <c r="NK316" s="53">
        <f t="shared" si="2756"/>
        <v>0</v>
      </c>
      <c r="NL316" s="52">
        <f t="shared" si="2756"/>
        <v>0</v>
      </c>
      <c r="NM316" s="52">
        <f t="shared" si="2756"/>
        <v>0</v>
      </c>
      <c r="NN316" s="52">
        <f t="shared" si="2756"/>
        <v>0</v>
      </c>
      <c r="NO316" s="105">
        <f t="shared" si="2756"/>
        <v>0</v>
      </c>
      <c r="NP316" s="53">
        <f t="shared" si="2756"/>
        <v>0</v>
      </c>
      <c r="NQ316" s="52">
        <f t="shared" si="2756"/>
        <v>0</v>
      </c>
      <c r="NR316" s="52">
        <f t="shared" si="2756"/>
        <v>0</v>
      </c>
      <c r="NS316" s="52">
        <f t="shared" si="2756"/>
        <v>0</v>
      </c>
      <c r="NT316" s="52">
        <f t="shared" si="2756"/>
        <v>0</v>
      </c>
      <c r="NU316" s="52">
        <f t="shared" si="2756"/>
        <v>0</v>
      </c>
      <c r="NV316" s="52">
        <f t="shared" si="2756"/>
        <v>0</v>
      </c>
      <c r="NW316" s="52">
        <f t="shared" si="2756"/>
        <v>0</v>
      </c>
      <c r="NX316" s="52">
        <f t="shared" si="2756"/>
        <v>0</v>
      </c>
      <c r="NY316" s="52">
        <f t="shared" si="2756"/>
        <v>0</v>
      </c>
      <c r="NZ316" s="52">
        <f t="shared" si="2756"/>
        <v>0</v>
      </c>
      <c r="OA316" s="53">
        <f t="shared" si="2756"/>
        <v>0</v>
      </c>
      <c r="OB316" s="52">
        <f t="shared" si="2756"/>
        <v>0</v>
      </c>
      <c r="OC316" s="52">
        <f t="shared" si="2756"/>
        <v>0</v>
      </c>
      <c r="OD316" s="52">
        <f t="shared" si="2756"/>
        <v>0</v>
      </c>
      <c r="OE316" s="105">
        <f t="shared" si="2756"/>
        <v>0</v>
      </c>
      <c r="OF316" s="53">
        <f t="shared" si="2756"/>
        <v>0</v>
      </c>
      <c r="OG316" s="52">
        <f t="shared" si="2756"/>
        <v>0</v>
      </c>
      <c r="OH316" s="52">
        <f t="shared" si="2756"/>
        <v>0</v>
      </c>
      <c r="OI316" s="52">
        <f t="shared" si="2756"/>
        <v>0</v>
      </c>
      <c r="OJ316" s="52">
        <f t="shared" si="2756"/>
        <v>0</v>
      </c>
      <c r="OK316" s="52">
        <f t="shared" si="2756"/>
        <v>0</v>
      </c>
      <c r="OL316" s="52">
        <f t="shared" si="2756"/>
        <v>0</v>
      </c>
      <c r="OM316" s="52">
        <f t="shared" si="2756"/>
        <v>0</v>
      </c>
      <c r="ON316" s="52">
        <f t="shared" si="2756"/>
        <v>0</v>
      </c>
      <c r="OO316" s="52">
        <f t="shared" si="2756"/>
        <v>0</v>
      </c>
      <c r="OP316" s="52">
        <f t="shared" si="2756"/>
        <v>0</v>
      </c>
      <c r="OQ316" s="53">
        <f t="shared" si="2756"/>
        <v>0</v>
      </c>
      <c r="OR316" s="52">
        <f t="shared" si="2756"/>
        <v>0</v>
      </c>
      <c r="OS316" s="52">
        <f t="shared" si="2756"/>
        <v>0</v>
      </c>
      <c r="OT316" s="52">
        <f t="shared" si="2756"/>
        <v>0</v>
      </c>
      <c r="OU316" s="105">
        <f t="shared" si="2756"/>
        <v>0</v>
      </c>
      <c r="OV316" s="53">
        <f t="shared" si="2756"/>
        <v>0</v>
      </c>
      <c r="OW316" s="52">
        <f t="shared" si="2756"/>
        <v>0</v>
      </c>
      <c r="OX316" s="52">
        <f t="shared" si="2756"/>
        <v>0</v>
      </c>
      <c r="OY316" s="52">
        <f t="shared" si="2756"/>
        <v>0</v>
      </c>
      <c r="OZ316" s="52">
        <f t="shared" si="2756"/>
        <v>0</v>
      </c>
      <c r="PA316" s="52">
        <f t="shared" si="2756"/>
        <v>0</v>
      </c>
      <c r="PB316" s="52">
        <f t="shared" si="2756"/>
        <v>0</v>
      </c>
      <c r="PC316" s="52">
        <f t="shared" si="2756"/>
        <v>0</v>
      </c>
      <c r="PD316" s="52">
        <f t="shared" si="2756"/>
        <v>0</v>
      </c>
      <c r="PE316" s="52">
        <f t="shared" si="2756"/>
        <v>0</v>
      </c>
      <c r="PF316" s="52">
        <f t="shared" si="2756"/>
        <v>0</v>
      </c>
      <c r="PG316" s="53">
        <f t="shared" ref="PG316:RR316" si="2757">PG317+PG322</f>
        <v>0</v>
      </c>
      <c r="PH316" s="52">
        <f t="shared" si="2757"/>
        <v>0</v>
      </c>
      <c r="PI316" s="52">
        <f t="shared" si="2757"/>
        <v>0</v>
      </c>
      <c r="PJ316" s="52">
        <f t="shared" si="2757"/>
        <v>0</v>
      </c>
      <c r="PK316" s="105">
        <f t="shared" si="2757"/>
        <v>0</v>
      </c>
      <c r="PL316" s="53">
        <f t="shared" si="2757"/>
        <v>0</v>
      </c>
      <c r="PM316" s="52">
        <f t="shared" si="2757"/>
        <v>0</v>
      </c>
      <c r="PN316" s="52">
        <f t="shared" si="2757"/>
        <v>0</v>
      </c>
      <c r="PO316" s="52">
        <f t="shared" si="2757"/>
        <v>0</v>
      </c>
      <c r="PP316" s="52">
        <f t="shared" si="2757"/>
        <v>0</v>
      </c>
      <c r="PQ316" s="52">
        <f t="shared" si="2757"/>
        <v>0</v>
      </c>
      <c r="PR316" s="52">
        <f t="shared" si="2757"/>
        <v>0</v>
      </c>
      <c r="PS316" s="52">
        <f t="shared" si="2757"/>
        <v>0</v>
      </c>
      <c r="PT316" s="52">
        <f t="shared" si="2757"/>
        <v>0</v>
      </c>
      <c r="PU316" s="52">
        <f t="shared" si="2757"/>
        <v>0</v>
      </c>
      <c r="PV316" s="52">
        <f t="shared" si="2757"/>
        <v>0</v>
      </c>
      <c r="PW316" s="53">
        <f t="shared" si="2757"/>
        <v>0</v>
      </c>
      <c r="PX316" s="52">
        <f t="shared" si="2757"/>
        <v>0</v>
      </c>
      <c r="PY316" s="52">
        <f t="shared" si="2757"/>
        <v>0</v>
      </c>
      <c r="PZ316" s="52">
        <f t="shared" si="2757"/>
        <v>0</v>
      </c>
      <c r="QA316" s="105">
        <f t="shared" si="2757"/>
        <v>0</v>
      </c>
      <c r="QB316" s="53">
        <f t="shared" si="2757"/>
        <v>0</v>
      </c>
      <c r="QC316" s="52">
        <f t="shared" si="2757"/>
        <v>0</v>
      </c>
      <c r="QD316" s="52">
        <f t="shared" si="2757"/>
        <v>0</v>
      </c>
      <c r="QE316" s="52">
        <f t="shared" si="2757"/>
        <v>0</v>
      </c>
      <c r="QF316" s="52">
        <f t="shared" si="2757"/>
        <v>0</v>
      </c>
      <c r="QG316" s="52">
        <f t="shared" si="2757"/>
        <v>0</v>
      </c>
      <c r="QH316" s="52">
        <f t="shared" si="2757"/>
        <v>0</v>
      </c>
      <c r="QI316" s="52">
        <f t="shared" si="2757"/>
        <v>0</v>
      </c>
      <c r="QJ316" s="52">
        <f t="shared" si="2757"/>
        <v>0</v>
      </c>
      <c r="QK316" s="52">
        <f t="shared" si="2757"/>
        <v>0</v>
      </c>
      <c r="QL316" s="52">
        <f t="shared" si="2757"/>
        <v>0</v>
      </c>
      <c r="QM316" s="53">
        <f t="shared" si="2757"/>
        <v>0</v>
      </c>
      <c r="QN316" s="52">
        <f t="shared" si="2757"/>
        <v>0</v>
      </c>
      <c r="QO316" s="52">
        <f t="shared" si="2757"/>
        <v>0</v>
      </c>
      <c r="QP316" s="52">
        <f t="shared" si="2757"/>
        <v>0</v>
      </c>
      <c r="QQ316" s="105">
        <f t="shared" si="2757"/>
        <v>0</v>
      </c>
      <c r="QR316" s="53">
        <f t="shared" si="2757"/>
        <v>0</v>
      </c>
      <c r="QS316" s="52">
        <f t="shared" si="2757"/>
        <v>0</v>
      </c>
      <c r="QT316" s="52">
        <f t="shared" si="2757"/>
        <v>0</v>
      </c>
      <c r="QU316" s="52">
        <f t="shared" si="2757"/>
        <v>0</v>
      </c>
      <c r="QV316" s="52">
        <f t="shared" si="2757"/>
        <v>0</v>
      </c>
      <c r="QW316" s="52">
        <f t="shared" si="2757"/>
        <v>0</v>
      </c>
      <c r="QX316" s="52">
        <f t="shared" si="2757"/>
        <v>0</v>
      </c>
      <c r="QY316" s="52">
        <f t="shared" si="2757"/>
        <v>0</v>
      </c>
      <c r="QZ316" s="52">
        <f t="shared" si="2757"/>
        <v>0</v>
      </c>
      <c r="RA316" s="52">
        <f t="shared" si="2757"/>
        <v>0</v>
      </c>
      <c r="RB316" s="52">
        <f t="shared" si="2757"/>
        <v>0</v>
      </c>
      <c r="RC316" s="53">
        <f t="shared" si="2757"/>
        <v>0</v>
      </c>
      <c r="RD316" s="52">
        <f t="shared" si="2757"/>
        <v>0</v>
      </c>
      <c r="RE316" s="52">
        <f t="shared" si="2757"/>
        <v>0</v>
      </c>
      <c r="RF316" s="52">
        <f t="shared" si="2757"/>
        <v>0</v>
      </c>
      <c r="RG316" s="52">
        <f t="shared" si="2757"/>
        <v>0</v>
      </c>
      <c r="RH316" s="52">
        <f t="shared" si="2757"/>
        <v>0</v>
      </c>
      <c r="RI316" s="52">
        <f t="shared" si="2757"/>
        <v>0</v>
      </c>
      <c r="RJ316" s="52">
        <f t="shared" si="2757"/>
        <v>0</v>
      </c>
      <c r="RK316" s="52">
        <f t="shared" si="2757"/>
        <v>0</v>
      </c>
      <c r="RL316" s="52">
        <f t="shared" si="2757"/>
        <v>0</v>
      </c>
      <c r="RM316" s="52">
        <f t="shared" si="2757"/>
        <v>0</v>
      </c>
      <c r="RN316" s="52">
        <f t="shared" si="2757"/>
        <v>0</v>
      </c>
      <c r="RO316" s="52">
        <f t="shared" si="2757"/>
        <v>0</v>
      </c>
      <c r="RP316" s="52">
        <f t="shared" si="2757"/>
        <v>0</v>
      </c>
      <c r="RQ316" s="105">
        <f t="shared" si="2757"/>
        <v>0</v>
      </c>
      <c r="RR316" s="148">
        <f t="shared" si="2757"/>
        <v>0</v>
      </c>
      <c r="RS316" s="53">
        <f t="shared" ref="RS316:UD316" si="2758">RS317+RS322</f>
        <v>0</v>
      </c>
      <c r="RT316" s="52">
        <f t="shared" si="2758"/>
        <v>0</v>
      </c>
      <c r="RU316" s="52">
        <f t="shared" si="2758"/>
        <v>0</v>
      </c>
      <c r="RV316" s="52">
        <f t="shared" si="2758"/>
        <v>0</v>
      </c>
      <c r="RW316" s="52">
        <f t="shared" si="2758"/>
        <v>0</v>
      </c>
      <c r="RX316" s="52">
        <f t="shared" si="2758"/>
        <v>0</v>
      </c>
      <c r="RY316" s="52">
        <f t="shared" si="2758"/>
        <v>0</v>
      </c>
      <c r="RZ316" s="52">
        <f t="shared" si="2758"/>
        <v>0</v>
      </c>
      <c r="SA316" s="52">
        <f t="shared" si="2758"/>
        <v>0</v>
      </c>
      <c r="SB316" s="52">
        <f t="shared" si="2758"/>
        <v>0</v>
      </c>
      <c r="SC316" s="52">
        <f t="shared" si="2758"/>
        <v>0</v>
      </c>
      <c r="SD316" s="53">
        <f t="shared" si="2758"/>
        <v>0</v>
      </c>
      <c r="SE316" s="52">
        <f t="shared" si="2758"/>
        <v>0</v>
      </c>
      <c r="SF316" s="52">
        <f t="shared" si="2758"/>
        <v>0</v>
      </c>
      <c r="SG316" s="52">
        <f t="shared" si="2758"/>
        <v>0</v>
      </c>
      <c r="SH316" s="105">
        <f t="shared" si="2758"/>
        <v>0</v>
      </c>
      <c r="SI316" s="53">
        <f t="shared" si="2758"/>
        <v>0</v>
      </c>
      <c r="SJ316" s="52">
        <f t="shared" si="2758"/>
        <v>0</v>
      </c>
      <c r="SK316" s="52">
        <f t="shared" si="2758"/>
        <v>0</v>
      </c>
      <c r="SL316" s="52">
        <f t="shared" si="2758"/>
        <v>0</v>
      </c>
      <c r="SM316" s="52">
        <f t="shared" si="2758"/>
        <v>0</v>
      </c>
      <c r="SN316" s="52">
        <f t="shared" si="2758"/>
        <v>0</v>
      </c>
      <c r="SO316" s="52">
        <f t="shared" si="2758"/>
        <v>0</v>
      </c>
      <c r="SP316" s="52">
        <f t="shared" si="2758"/>
        <v>0</v>
      </c>
      <c r="SQ316" s="52">
        <f t="shared" si="2758"/>
        <v>0</v>
      </c>
      <c r="SR316" s="52">
        <f t="shared" si="2758"/>
        <v>0</v>
      </c>
      <c r="SS316" s="52">
        <f t="shared" si="2758"/>
        <v>0</v>
      </c>
      <c r="ST316" s="53">
        <f t="shared" si="2758"/>
        <v>0</v>
      </c>
      <c r="SU316" s="52">
        <f t="shared" si="2758"/>
        <v>0</v>
      </c>
      <c r="SV316" s="52">
        <f t="shared" si="2758"/>
        <v>0</v>
      </c>
      <c r="SW316" s="52">
        <f t="shared" si="2758"/>
        <v>0</v>
      </c>
      <c r="SX316" s="105">
        <f t="shared" si="2758"/>
        <v>0</v>
      </c>
      <c r="SY316" s="53">
        <f t="shared" si="2758"/>
        <v>0</v>
      </c>
      <c r="SZ316" s="52">
        <f t="shared" si="2758"/>
        <v>0</v>
      </c>
      <c r="TA316" s="52">
        <f t="shared" si="2758"/>
        <v>0</v>
      </c>
      <c r="TB316" s="52">
        <f t="shared" si="2758"/>
        <v>0</v>
      </c>
      <c r="TC316" s="52">
        <f t="shared" si="2758"/>
        <v>0</v>
      </c>
      <c r="TD316" s="52">
        <f t="shared" si="2758"/>
        <v>0</v>
      </c>
      <c r="TE316" s="52">
        <f t="shared" si="2758"/>
        <v>0</v>
      </c>
      <c r="TF316" s="52">
        <f t="shared" si="2758"/>
        <v>0</v>
      </c>
      <c r="TG316" s="52">
        <f t="shared" si="2758"/>
        <v>0</v>
      </c>
      <c r="TH316" s="52">
        <f t="shared" si="2758"/>
        <v>0</v>
      </c>
      <c r="TI316" s="52">
        <f t="shared" si="2758"/>
        <v>0</v>
      </c>
      <c r="TJ316" s="53">
        <f t="shared" si="2758"/>
        <v>0</v>
      </c>
      <c r="TK316" s="52">
        <f t="shared" si="2758"/>
        <v>0</v>
      </c>
      <c r="TL316" s="52">
        <f t="shared" si="2758"/>
        <v>0</v>
      </c>
      <c r="TM316" s="52">
        <f t="shared" si="2758"/>
        <v>0</v>
      </c>
      <c r="TN316" s="105">
        <f t="shared" si="2758"/>
        <v>0</v>
      </c>
      <c r="TO316" s="53">
        <f t="shared" si="2758"/>
        <v>0</v>
      </c>
      <c r="TP316" s="52">
        <f t="shared" si="2758"/>
        <v>0</v>
      </c>
      <c r="TQ316" s="52">
        <f t="shared" si="2758"/>
        <v>0</v>
      </c>
      <c r="TR316" s="52">
        <f t="shared" si="2758"/>
        <v>0</v>
      </c>
      <c r="TS316" s="52">
        <f t="shared" si="2758"/>
        <v>0</v>
      </c>
      <c r="TT316" s="52">
        <f t="shared" si="2758"/>
        <v>0</v>
      </c>
      <c r="TU316" s="52">
        <f t="shared" si="2758"/>
        <v>0</v>
      </c>
      <c r="TV316" s="52">
        <f t="shared" si="2758"/>
        <v>0</v>
      </c>
      <c r="TW316" s="52">
        <f t="shared" si="2758"/>
        <v>0</v>
      </c>
      <c r="TX316" s="52">
        <f t="shared" si="2758"/>
        <v>0</v>
      </c>
      <c r="TY316" s="52">
        <f t="shared" si="2758"/>
        <v>0</v>
      </c>
      <c r="TZ316" s="53">
        <f t="shared" si="2758"/>
        <v>0</v>
      </c>
      <c r="UA316" s="52">
        <f t="shared" si="2758"/>
        <v>0</v>
      </c>
      <c r="UB316" s="52">
        <f t="shared" si="2758"/>
        <v>0</v>
      </c>
      <c r="UC316" s="52">
        <f t="shared" si="2758"/>
        <v>0</v>
      </c>
      <c r="UD316" s="105">
        <f t="shared" si="2758"/>
        <v>0</v>
      </c>
      <c r="UE316" s="53">
        <f t="shared" ref="UE316:VD316" si="2759">UE317+UE322</f>
        <v>0</v>
      </c>
      <c r="UF316" s="52">
        <f t="shared" si="2759"/>
        <v>0</v>
      </c>
      <c r="UG316" s="52">
        <f t="shared" si="2759"/>
        <v>0</v>
      </c>
      <c r="UH316" s="52">
        <f t="shared" si="2759"/>
        <v>0</v>
      </c>
      <c r="UI316" s="52">
        <f t="shared" si="2759"/>
        <v>0</v>
      </c>
      <c r="UJ316" s="52">
        <f t="shared" si="2759"/>
        <v>0</v>
      </c>
      <c r="UK316" s="52">
        <f t="shared" si="2759"/>
        <v>0</v>
      </c>
      <c r="UL316" s="52">
        <f t="shared" si="2759"/>
        <v>0</v>
      </c>
      <c r="UM316" s="52">
        <f t="shared" si="2759"/>
        <v>0</v>
      </c>
      <c r="UN316" s="52">
        <f t="shared" si="2759"/>
        <v>0</v>
      </c>
      <c r="UO316" s="52">
        <f t="shared" si="2759"/>
        <v>0</v>
      </c>
      <c r="UP316" s="53">
        <f t="shared" si="2759"/>
        <v>0</v>
      </c>
      <c r="UQ316" s="52">
        <f t="shared" si="2759"/>
        <v>0</v>
      </c>
      <c r="UR316" s="52">
        <f t="shared" si="2759"/>
        <v>0</v>
      </c>
      <c r="US316" s="52">
        <f t="shared" si="2759"/>
        <v>0</v>
      </c>
      <c r="UT316" s="52">
        <f t="shared" si="2759"/>
        <v>0</v>
      </c>
      <c r="UU316" s="52">
        <f t="shared" si="2759"/>
        <v>0</v>
      </c>
      <c r="UV316" s="52">
        <f t="shared" si="2759"/>
        <v>0</v>
      </c>
      <c r="UW316" s="52">
        <f t="shared" si="2759"/>
        <v>0</v>
      </c>
      <c r="UX316" s="52">
        <f t="shared" si="2759"/>
        <v>0</v>
      </c>
      <c r="UY316" s="52">
        <f t="shared" si="2759"/>
        <v>0</v>
      </c>
      <c r="UZ316" s="52">
        <f t="shared" si="2759"/>
        <v>0</v>
      </c>
      <c r="VA316" s="52">
        <f t="shared" si="2759"/>
        <v>0</v>
      </c>
      <c r="VB316" s="52">
        <f t="shared" si="2759"/>
        <v>0</v>
      </c>
      <c r="VC316" s="52">
        <f t="shared" si="2759"/>
        <v>0</v>
      </c>
      <c r="VD316" s="105">
        <f t="shared" si="2759"/>
        <v>0</v>
      </c>
      <c r="VE316" s="14" t="str">
        <f t="shared" si="2267"/>
        <v>-</v>
      </c>
    </row>
    <row r="317" spans="1:577" ht="20.149999999999999" customHeight="1">
      <c r="A317" s="15">
        <v>67</v>
      </c>
      <c r="B317" s="15"/>
      <c r="C317" s="16"/>
      <c r="D317" s="17" t="s">
        <v>285</v>
      </c>
      <c r="E317" s="185">
        <f t="shared" ref="E317:BP317" si="2760">E318+E320</f>
        <v>0</v>
      </c>
      <c r="F317" s="186">
        <f t="shared" si="2760"/>
        <v>0</v>
      </c>
      <c r="G317" s="186">
        <f t="shared" si="2760"/>
        <v>0</v>
      </c>
      <c r="H317" s="187">
        <f t="shared" si="2760"/>
        <v>0</v>
      </c>
      <c r="I317" s="225">
        <f t="shared" si="2760"/>
        <v>0</v>
      </c>
      <c r="J317" s="186">
        <f t="shared" si="2760"/>
        <v>0</v>
      </c>
      <c r="K317" s="55">
        <f t="shared" si="2760"/>
        <v>0</v>
      </c>
      <c r="L317" s="54">
        <f t="shared" si="2760"/>
        <v>0</v>
      </c>
      <c r="M317" s="54">
        <f t="shared" si="2760"/>
        <v>0</v>
      </c>
      <c r="N317" s="54">
        <f t="shared" si="2760"/>
        <v>0</v>
      </c>
      <c r="O317" s="54">
        <f t="shared" si="2760"/>
        <v>0</v>
      </c>
      <c r="P317" s="54">
        <f t="shared" si="2760"/>
        <v>0</v>
      </c>
      <c r="Q317" s="54">
        <f t="shared" si="2760"/>
        <v>0</v>
      </c>
      <c r="R317" s="54">
        <f t="shared" si="2760"/>
        <v>0</v>
      </c>
      <c r="S317" s="54">
        <f t="shared" si="2760"/>
        <v>0</v>
      </c>
      <c r="T317" s="54">
        <f t="shared" si="2760"/>
        <v>0</v>
      </c>
      <c r="U317" s="55">
        <f t="shared" si="2760"/>
        <v>0</v>
      </c>
      <c r="V317" s="54">
        <f t="shared" si="2760"/>
        <v>0</v>
      </c>
      <c r="W317" s="54">
        <f t="shared" si="2760"/>
        <v>0</v>
      </c>
      <c r="X317" s="54">
        <f t="shared" si="2760"/>
        <v>0</v>
      </c>
      <c r="Y317" s="106">
        <f t="shared" si="2760"/>
        <v>0</v>
      </c>
      <c r="Z317" s="55">
        <f t="shared" si="2760"/>
        <v>0</v>
      </c>
      <c r="AA317" s="54">
        <f t="shared" si="2760"/>
        <v>0</v>
      </c>
      <c r="AB317" s="54">
        <f t="shared" si="2760"/>
        <v>0</v>
      </c>
      <c r="AC317" s="54">
        <f t="shared" si="2760"/>
        <v>0</v>
      </c>
      <c r="AD317" s="54">
        <f t="shared" si="2760"/>
        <v>0</v>
      </c>
      <c r="AE317" s="54">
        <f t="shared" si="2760"/>
        <v>0</v>
      </c>
      <c r="AF317" s="54">
        <f t="shared" si="2760"/>
        <v>0</v>
      </c>
      <c r="AG317" s="54">
        <f t="shared" si="2760"/>
        <v>0</v>
      </c>
      <c r="AH317" s="54">
        <f t="shared" si="2760"/>
        <v>0</v>
      </c>
      <c r="AI317" s="54">
        <f t="shared" si="2760"/>
        <v>0</v>
      </c>
      <c r="AJ317" s="54">
        <f t="shared" si="2760"/>
        <v>0</v>
      </c>
      <c r="AK317" s="55">
        <f t="shared" si="2760"/>
        <v>0</v>
      </c>
      <c r="AL317" s="54">
        <f t="shared" si="2760"/>
        <v>0</v>
      </c>
      <c r="AM317" s="54">
        <f t="shared" si="2760"/>
        <v>0</v>
      </c>
      <c r="AN317" s="54">
        <f t="shared" si="2760"/>
        <v>0</v>
      </c>
      <c r="AO317" s="106">
        <f t="shared" si="2760"/>
        <v>0</v>
      </c>
      <c r="AP317" s="55">
        <f t="shared" si="2760"/>
        <v>0</v>
      </c>
      <c r="AQ317" s="54">
        <f t="shared" si="2760"/>
        <v>0</v>
      </c>
      <c r="AR317" s="54">
        <f t="shared" si="2760"/>
        <v>0</v>
      </c>
      <c r="AS317" s="54">
        <f t="shared" si="2760"/>
        <v>0</v>
      </c>
      <c r="AT317" s="54">
        <f t="shared" si="2760"/>
        <v>0</v>
      </c>
      <c r="AU317" s="54">
        <f t="shared" si="2760"/>
        <v>0</v>
      </c>
      <c r="AV317" s="54">
        <f t="shared" si="2760"/>
        <v>0</v>
      </c>
      <c r="AW317" s="54">
        <f t="shared" si="2760"/>
        <v>0</v>
      </c>
      <c r="AX317" s="54">
        <f t="shared" si="2760"/>
        <v>0</v>
      </c>
      <c r="AY317" s="54">
        <f t="shared" si="2760"/>
        <v>0</v>
      </c>
      <c r="AZ317" s="54">
        <f t="shared" si="2760"/>
        <v>0</v>
      </c>
      <c r="BA317" s="55">
        <f t="shared" si="2760"/>
        <v>0</v>
      </c>
      <c r="BB317" s="54">
        <f t="shared" si="2760"/>
        <v>0</v>
      </c>
      <c r="BC317" s="54">
        <f t="shared" si="2760"/>
        <v>0</v>
      </c>
      <c r="BD317" s="54">
        <f t="shared" si="2760"/>
        <v>0</v>
      </c>
      <c r="BE317" s="106">
        <f t="shared" si="2760"/>
        <v>0</v>
      </c>
      <c r="BF317" s="55">
        <f t="shared" si="2760"/>
        <v>0</v>
      </c>
      <c r="BG317" s="54">
        <f t="shared" si="2760"/>
        <v>0</v>
      </c>
      <c r="BH317" s="54">
        <f t="shared" si="2760"/>
        <v>0</v>
      </c>
      <c r="BI317" s="54">
        <f t="shared" si="2760"/>
        <v>0</v>
      </c>
      <c r="BJ317" s="54">
        <f t="shared" si="2760"/>
        <v>0</v>
      </c>
      <c r="BK317" s="54">
        <f t="shared" si="2760"/>
        <v>0</v>
      </c>
      <c r="BL317" s="54">
        <f t="shared" si="2760"/>
        <v>0</v>
      </c>
      <c r="BM317" s="54">
        <f t="shared" si="2760"/>
        <v>0</v>
      </c>
      <c r="BN317" s="54">
        <f t="shared" si="2760"/>
        <v>0</v>
      </c>
      <c r="BO317" s="54">
        <f t="shared" si="2760"/>
        <v>0</v>
      </c>
      <c r="BP317" s="54">
        <f t="shared" si="2760"/>
        <v>0</v>
      </c>
      <c r="BQ317" s="55">
        <f t="shared" ref="BQ317:EM317" si="2761">BQ318+BQ320</f>
        <v>0</v>
      </c>
      <c r="BR317" s="54">
        <f t="shared" si="2761"/>
        <v>0</v>
      </c>
      <c r="BS317" s="54">
        <f t="shared" si="2761"/>
        <v>0</v>
      </c>
      <c r="BT317" s="54">
        <f t="shared" si="2761"/>
        <v>0</v>
      </c>
      <c r="BU317" s="106">
        <f t="shared" si="2761"/>
        <v>0</v>
      </c>
      <c r="BV317" s="55">
        <f t="shared" si="2761"/>
        <v>0</v>
      </c>
      <c r="BW317" s="54">
        <f t="shared" si="2761"/>
        <v>0</v>
      </c>
      <c r="BX317" s="54">
        <f t="shared" si="2761"/>
        <v>0</v>
      </c>
      <c r="BY317" s="54">
        <f t="shared" si="2761"/>
        <v>0</v>
      </c>
      <c r="BZ317" s="54">
        <f t="shared" si="2761"/>
        <v>0</v>
      </c>
      <c r="CA317" s="54">
        <f t="shared" si="2761"/>
        <v>0</v>
      </c>
      <c r="CB317" s="54">
        <f t="shared" si="2761"/>
        <v>0</v>
      </c>
      <c r="CC317" s="54">
        <f t="shared" si="2761"/>
        <v>0</v>
      </c>
      <c r="CD317" s="54">
        <f t="shared" si="2761"/>
        <v>0</v>
      </c>
      <c r="CE317" s="54">
        <f t="shared" si="2761"/>
        <v>0</v>
      </c>
      <c r="CF317" s="54">
        <f t="shared" si="2761"/>
        <v>0</v>
      </c>
      <c r="CG317" s="55">
        <f t="shared" si="2761"/>
        <v>0</v>
      </c>
      <c r="CH317" s="54">
        <f t="shared" si="2761"/>
        <v>0</v>
      </c>
      <c r="CI317" s="54">
        <f t="shared" si="2761"/>
        <v>0</v>
      </c>
      <c r="CJ317" s="54">
        <f t="shared" si="2761"/>
        <v>0</v>
      </c>
      <c r="CK317" s="54">
        <f t="shared" si="2761"/>
        <v>0</v>
      </c>
      <c r="CL317" s="54">
        <f t="shared" si="2761"/>
        <v>0</v>
      </c>
      <c r="CM317" s="54">
        <f t="shared" si="2761"/>
        <v>0</v>
      </c>
      <c r="CN317" s="54">
        <f t="shared" si="2761"/>
        <v>0</v>
      </c>
      <c r="CO317" s="54">
        <f t="shared" si="2761"/>
        <v>0</v>
      </c>
      <c r="CP317" s="54">
        <f t="shared" si="2761"/>
        <v>0</v>
      </c>
      <c r="CQ317" s="54">
        <f t="shared" si="2761"/>
        <v>0</v>
      </c>
      <c r="CR317" s="54">
        <f t="shared" si="2761"/>
        <v>0</v>
      </c>
      <c r="CS317" s="54">
        <f t="shared" si="2761"/>
        <v>0</v>
      </c>
      <c r="CT317" s="54">
        <f t="shared" si="2761"/>
        <v>0</v>
      </c>
      <c r="CU317" s="106">
        <f t="shared" si="2761"/>
        <v>0</v>
      </c>
      <c r="CV317" s="149">
        <f t="shared" si="2761"/>
        <v>0</v>
      </c>
      <c r="CW317" s="55">
        <f t="shared" si="2761"/>
        <v>0</v>
      </c>
      <c r="CX317" s="54">
        <f t="shared" si="2761"/>
        <v>0</v>
      </c>
      <c r="CY317" s="54">
        <f t="shared" si="2761"/>
        <v>0</v>
      </c>
      <c r="CZ317" s="54">
        <f t="shared" si="2761"/>
        <v>0</v>
      </c>
      <c r="DA317" s="54">
        <f t="shared" si="2761"/>
        <v>0</v>
      </c>
      <c r="DB317" s="54">
        <f t="shared" si="2761"/>
        <v>0</v>
      </c>
      <c r="DC317" s="54">
        <f t="shared" si="2761"/>
        <v>0</v>
      </c>
      <c r="DD317" s="54">
        <f t="shared" si="2761"/>
        <v>0</v>
      </c>
      <c r="DE317" s="54">
        <f t="shared" si="2761"/>
        <v>0</v>
      </c>
      <c r="DF317" s="54">
        <f t="shared" si="2761"/>
        <v>0</v>
      </c>
      <c r="DG317" s="54">
        <f t="shared" si="2761"/>
        <v>0</v>
      </c>
      <c r="DH317" s="55">
        <f t="shared" si="2761"/>
        <v>0</v>
      </c>
      <c r="DI317" s="54">
        <f t="shared" si="2761"/>
        <v>0</v>
      </c>
      <c r="DJ317" s="54">
        <f t="shared" si="2761"/>
        <v>0</v>
      </c>
      <c r="DK317" s="54">
        <f t="shared" si="2761"/>
        <v>0</v>
      </c>
      <c r="DL317" s="106">
        <f t="shared" si="2761"/>
        <v>0</v>
      </c>
      <c r="DM317" s="55">
        <f t="shared" si="2761"/>
        <v>0</v>
      </c>
      <c r="DN317" s="54">
        <f t="shared" si="2761"/>
        <v>0</v>
      </c>
      <c r="DO317" s="54">
        <f t="shared" si="2761"/>
        <v>0</v>
      </c>
      <c r="DP317" s="54">
        <f t="shared" si="2761"/>
        <v>0</v>
      </c>
      <c r="DQ317" s="54">
        <f t="shared" si="2761"/>
        <v>0</v>
      </c>
      <c r="DR317" s="54">
        <f t="shared" si="2761"/>
        <v>0</v>
      </c>
      <c r="DS317" s="54">
        <f t="shared" si="2761"/>
        <v>0</v>
      </c>
      <c r="DT317" s="54">
        <f t="shared" si="2761"/>
        <v>0</v>
      </c>
      <c r="DU317" s="54">
        <f t="shared" si="2761"/>
        <v>0</v>
      </c>
      <c r="DV317" s="54">
        <f t="shared" si="2761"/>
        <v>0</v>
      </c>
      <c r="DW317" s="54">
        <f t="shared" si="2761"/>
        <v>0</v>
      </c>
      <c r="DX317" s="55">
        <f t="shared" si="2761"/>
        <v>0</v>
      </c>
      <c r="DY317" s="54">
        <f t="shared" si="2761"/>
        <v>0</v>
      </c>
      <c r="DZ317" s="54">
        <f t="shared" si="2761"/>
        <v>0</v>
      </c>
      <c r="EA317" s="54">
        <f t="shared" si="2761"/>
        <v>0</v>
      </c>
      <c r="EB317" s="106">
        <f t="shared" si="2761"/>
        <v>0</v>
      </c>
      <c r="EC317" s="55">
        <f t="shared" si="2761"/>
        <v>0</v>
      </c>
      <c r="ED317" s="54">
        <f t="shared" si="2761"/>
        <v>0</v>
      </c>
      <c r="EE317" s="54">
        <f t="shared" si="2761"/>
        <v>0</v>
      </c>
      <c r="EF317" s="54">
        <f t="shared" si="2761"/>
        <v>0</v>
      </c>
      <c r="EG317" s="54">
        <f t="shared" si="2761"/>
        <v>0</v>
      </c>
      <c r="EH317" s="54">
        <f t="shared" si="2761"/>
        <v>0</v>
      </c>
      <c r="EI317" s="54">
        <f t="shared" si="2761"/>
        <v>0</v>
      </c>
      <c r="EJ317" s="54">
        <f t="shared" si="2761"/>
        <v>0</v>
      </c>
      <c r="EK317" s="54">
        <f t="shared" si="2761"/>
        <v>0</v>
      </c>
      <c r="EL317" s="54">
        <f t="shared" si="2761"/>
        <v>0</v>
      </c>
      <c r="EM317" s="54">
        <f t="shared" si="2761"/>
        <v>0</v>
      </c>
      <c r="EN317" s="55">
        <f t="shared" ref="EN317:GY317" si="2762">EN318+EN320</f>
        <v>0</v>
      </c>
      <c r="EO317" s="54">
        <f t="shared" si="2762"/>
        <v>0</v>
      </c>
      <c r="EP317" s="54">
        <f t="shared" si="2762"/>
        <v>0</v>
      </c>
      <c r="EQ317" s="54">
        <f t="shared" si="2762"/>
        <v>0</v>
      </c>
      <c r="ER317" s="106">
        <f t="shared" si="2762"/>
        <v>0</v>
      </c>
      <c r="ES317" s="55">
        <f t="shared" si="2762"/>
        <v>0</v>
      </c>
      <c r="ET317" s="54">
        <f t="shared" si="2762"/>
        <v>0</v>
      </c>
      <c r="EU317" s="54">
        <f t="shared" si="2762"/>
        <v>0</v>
      </c>
      <c r="EV317" s="54">
        <f t="shared" si="2762"/>
        <v>0</v>
      </c>
      <c r="EW317" s="54">
        <f t="shared" si="2762"/>
        <v>0</v>
      </c>
      <c r="EX317" s="54">
        <f t="shared" si="2762"/>
        <v>0</v>
      </c>
      <c r="EY317" s="54">
        <f t="shared" si="2762"/>
        <v>0</v>
      </c>
      <c r="EZ317" s="54">
        <f t="shared" si="2762"/>
        <v>0</v>
      </c>
      <c r="FA317" s="54">
        <f t="shared" si="2762"/>
        <v>0</v>
      </c>
      <c r="FB317" s="54">
        <f t="shared" si="2762"/>
        <v>0</v>
      </c>
      <c r="FC317" s="54">
        <f t="shared" si="2762"/>
        <v>0</v>
      </c>
      <c r="FD317" s="55">
        <f t="shared" si="2762"/>
        <v>0</v>
      </c>
      <c r="FE317" s="54">
        <f t="shared" si="2762"/>
        <v>0</v>
      </c>
      <c r="FF317" s="54">
        <f t="shared" si="2762"/>
        <v>0</v>
      </c>
      <c r="FG317" s="54">
        <f t="shared" si="2762"/>
        <v>0</v>
      </c>
      <c r="FH317" s="106">
        <f t="shared" si="2762"/>
        <v>0</v>
      </c>
      <c r="FI317" s="55">
        <f t="shared" si="2762"/>
        <v>0</v>
      </c>
      <c r="FJ317" s="54">
        <f t="shared" si="2762"/>
        <v>0</v>
      </c>
      <c r="FK317" s="54">
        <f t="shared" si="2762"/>
        <v>0</v>
      </c>
      <c r="FL317" s="54">
        <f t="shared" si="2762"/>
        <v>0</v>
      </c>
      <c r="FM317" s="54">
        <f t="shared" si="2762"/>
        <v>0</v>
      </c>
      <c r="FN317" s="54">
        <f t="shared" si="2762"/>
        <v>0</v>
      </c>
      <c r="FO317" s="54">
        <f t="shared" si="2762"/>
        <v>0</v>
      </c>
      <c r="FP317" s="54">
        <f t="shared" si="2762"/>
        <v>0</v>
      </c>
      <c r="FQ317" s="54">
        <f t="shared" si="2762"/>
        <v>0</v>
      </c>
      <c r="FR317" s="54">
        <f t="shared" si="2762"/>
        <v>0</v>
      </c>
      <c r="FS317" s="54">
        <f t="shared" si="2762"/>
        <v>0</v>
      </c>
      <c r="FT317" s="55">
        <f t="shared" si="2762"/>
        <v>0</v>
      </c>
      <c r="FU317" s="54">
        <f t="shared" si="2762"/>
        <v>0</v>
      </c>
      <c r="FV317" s="54">
        <f t="shared" si="2762"/>
        <v>0</v>
      </c>
      <c r="FW317" s="54">
        <f t="shared" si="2762"/>
        <v>0</v>
      </c>
      <c r="FX317" s="106">
        <f t="shared" si="2762"/>
        <v>0</v>
      </c>
      <c r="FY317" s="55">
        <f t="shared" si="2762"/>
        <v>0</v>
      </c>
      <c r="FZ317" s="54">
        <f t="shared" si="2762"/>
        <v>0</v>
      </c>
      <c r="GA317" s="54">
        <f t="shared" si="2762"/>
        <v>0</v>
      </c>
      <c r="GB317" s="54">
        <f t="shared" si="2762"/>
        <v>0</v>
      </c>
      <c r="GC317" s="54">
        <f t="shared" si="2762"/>
        <v>0</v>
      </c>
      <c r="GD317" s="54">
        <f t="shared" si="2762"/>
        <v>0</v>
      </c>
      <c r="GE317" s="54">
        <f t="shared" si="2762"/>
        <v>0</v>
      </c>
      <c r="GF317" s="54">
        <f t="shared" si="2762"/>
        <v>0</v>
      </c>
      <c r="GG317" s="54">
        <f t="shared" si="2762"/>
        <v>0</v>
      </c>
      <c r="GH317" s="54">
        <f t="shared" si="2762"/>
        <v>0</v>
      </c>
      <c r="GI317" s="54">
        <f t="shared" si="2762"/>
        <v>0</v>
      </c>
      <c r="GJ317" s="55">
        <f t="shared" si="2762"/>
        <v>0</v>
      </c>
      <c r="GK317" s="54">
        <f t="shared" si="2762"/>
        <v>0</v>
      </c>
      <c r="GL317" s="54">
        <f t="shared" si="2762"/>
        <v>0</v>
      </c>
      <c r="GM317" s="54">
        <f t="shared" si="2762"/>
        <v>0</v>
      </c>
      <c r="GN317" s="106">
        <f t="shared" si="2762"/>
        <v>0</v>
      </c>
      <c r="GO317" s="55">
        <f t="shared" si="2762"/>
        <v>0</v>
      </c>
      <c r="GP317" s="54">
        <f t="shared" si="2762"/>
        <v>0</v>
      </c>
      <c r="GQ317" s="54">
        <f t="shared" si="2762"/>
        <v>0</v>
      </c>
      <c r="GR317" s="54">
        <f t="shared" si="2762"/>
        <v>0</v>
      </c>
      <c r="GS317" s="54">
        <f t="shared" si="2762"/>
        <v>0</v>
      </c>
      <c r="GT317" s="54">
        <f t="shared" si="2762"/>
        <v>0</v>
      </c>
      <c r="GU317" s="54">
        <f t="shared" si="2762"/>
        <v>0</v>
      </c>
      <c r="GV317" s="54">
        <f t="shared" si="2762"/>
        <v>0</v>
      </c>
      <c r="GW317" s="54">
        <f t="shared" si="2762"/>
        <v>0</v>
      </c>
      <c r="GX317" s="54">
        <f t="shared" si="2762"/>
        <v>0</v>
      </c>
      <c r="GY317" s="54">
        <f t="shared" si="2762"/>
        <v>0</v>
      </c>
      <c r="GZ317" s="55">
        <f t="shared" ref="GZ317:JW317" si="2763">GZ318+GZ320</f>
        <v>0</v>
      </c>
      <c r="HA317" s="54">
        <f t="shared" si="2763"/>
        <v>0</v>
      </c>
      <c r="HB317" s="54">
        <f t="shared" si="2763"/>
        <v>0</v>
      </c>
      <c r="HC317" s="54">
        <f t="shared" si="2763"/>
        <v>0</v>
      </c>
      <c r="HD317" s="54">
        <f t="shared" si="2763"/>
        <v>0</v>
      </c>
      <c r="HE317" s="54">
        <f t="shared" si="2763"/>
        <v>0</v>
      </c>
      <c r="HF317" s="54">
        <f t="shared" si="2763"/>
        <v>0</v>
      </c>
      <c r="HG317" s="54">
        <f t="shared" si="2763"/>
        <v>0</v>
      </c>
      <c r="HH317" s="54">
        <f t="shared" si="2763"/>
        <v>0</v>
      </c>
      <c r="HI317" s="54">
        <f t="shared" si="2763"/>
        <v>0</v>
      </c>
      <c r="HJ317" s="54">
        <f t="shared" si="2763"/>
        <v>0</v>
      </c>
      <c r="HK317" s="54">
        <f t="shared" si="2763"/>
        <v>0</v>
      </c>
      <c r="HL317" s="54">
        <f t="shared" si="2763"/>
        <v>0</v>
      </c>
      <c r="HM317" s="54">
        <f t="shared" si="2763"/>
        <v>0</v>
      </c>
      <c r="HN317" s="106">
        <f t="shared" si="2763"/>
        <v>0</v>
      </c>
      <c r="HO317" s="133">
        <f t="shared" si="2763"/>
        <v>0</v>
      </c>
      <c r="HP317" s="149">
        <f t="shared" si="2763"/>
        <v>0</v>
      </c>
      <c r="HQ317" s="55">
        <f t="shared" si="2763"/>
        <v>0</v>
      </c>
      <c r="HR317" s="54">
        <f t="shared" si="2763"/>
        <v>0</v>
      </c>
      <c r="HS317" s="54">
        <f t="shared" si="2763"/>
        <v>0</v>
      </c>
      <c r="HT317" s="54">
        <f t="shared" si="2763"/>
        <v>0</v>
      </c>
      <c r="HU317" s="54">
        <f t="shared" si="2763"/>
        <v>0</v>
      </c>
      <c r="HV317" s="54">
        <f t="shared" si="2763"/>
        <v>0</v>
      </c>
      <c r="HW317" s="54">
        <f t="shared" si="2763"/>
        <v>0</v>
      </c>
      <c r="HX317" s="54">
        <f t="shared" si="2763"/>
        <v>0</v>
      </c>
      <c r="HY317" s="54">
        <f t="shared" si="2763"/>
        <v>0</v>
      </c>
      <c r="HZ317" s="54">
        <f t="shared" si="2763"/>
        <v>0</v>
      </c>
      <c r="IA317" s="54">
        <f t="shared" si="2763"/>
        <v>0</v>
      </c>
      <c r="IB317" s="55">
        <f t="shared" si="2763"/>
        <v>0</v>
      </c>
      <c r="IC317" s="54">
        <f t="shared" si="2763"/>
        <v>0</v>
      </c>
      <c r="ID317" s="54">
        <f t="shared" si="2763"/>
        <v>0</v>
      </c>
      <c r="IE317" s="54">
        <f t="shared" si="2763"/>
        <v>0</v>
      </c>
      <c r="IF317" s="106">
        <f t="shared" si="2763"/>
        <v>0</v>
      </c>
      <c r="IG317" s="55">
        <f t="shared" si="2763"/>
        <v>0</v>
      </c>
      <c r="IH317" s="54">
        <f t="shared" si="2763"/>
        <v>0</v>
      </c>
      <c r="II317" s="54">
        <f t="shared" si="2763"/>
        <v>0</v>
      </c>
      <c r="IJ317" s="54">
        <f t="shared" si="2763"/>
        <v>0</v>
      </c>
      <c r="IK317" s="54">
        <f t="shared" si="2763"/>
        <v>0</v>
      </c>
      <c r="IL317" s="54">
        <f t="shared" si="2763"/>
        <v>0</v>
      </c>
      <c r="IM317" s="54">
        <f t="shared" si="2763"/>
        <v>0</v>
      </c>
      <c r="IN317" s="54">
        <f t="shared" si="2763"/>
        <v>0</v>
      </c>
      <c r="IO317" s="54">
        <f t="shared" si="2763"/>
        <v>0</v>
      </c>
      <c r="IP317" s="54">
        <f t="shared" si="2763"/>
        <v>0</v>
      </c>
      <c r="IQ317" s="54">
        <f t="shared" si="2763"/>
        <v>0</v>
      </c>
      <c r="IR317" s="55">
        <f t="shared" si="2763"/>
        <v>0</v>
      </c>
      <c r="IS317" s="54">
        <f t="shared" si="2763"/>
        <v>0</v>
      </c>
      <c r="IT317" s="54">
        <f t="shared" si="2763"/>
        <v>0</v>
      </c>
      <c r="IU317" s="54">
        <f t="shared" si="2763"/>
        <v>0</v>
      </c>
      <c r="IV317" s="106">
        <f t="shared" si="2763"/>
        <v>0</v>
      </c>
      <c r="IW317" s="55">
        <f t="shared" si="2763"/>
        <v>0</v>
      </c>
      <c r="IX317" s="54">
        <f t="shared" si="2763"/>
        <v>0</v>
      </c>
      <c r="IY317" s="54">
        <f t="shared" si="2763"/>
        <v>0</v>
      </c>
      <c r="IZ317" s="54">
        <f t="shared" si="2763"/>
        <v>0</v>
      </c>
      <c r="JA317" s="54">
        <f t="shared" si="2763"/>
        <v>0</v>
      </c>
      <c r="JB317" s="54">
        <f t="shared" si="2763"/>
        <v>0</v>
      </c>
      <c r="JC317" s="54">
        <f t="shared" si="2763"/>
        <v>0</v>
      </c>
      <c r="JD317" s="54">
        <f t="shared" si="2763"/>
        <v>0</v>
      </c>
      <c r="JE317" s="54">
        <f t="shared" si="2763"/>
        <v>0</v>
      </c>
      <c r="JF317" s="54">
        <f t="shared" si="2763"/>
        <v>0</v>
      </c>
      <c r="JG317" s="54">
        <f t="shared" si="2763"/>
        <v>0</v>
      </c>
      <c r="JH317" s="55">
        <f t="shared" si="2763"/>
        <v>0</v>
      </c>
      <c r="JI317" s="54">
        <f t="shared" si="2763"/>
        <v>0</v>
      </c>
      <c r="JJ317" s="54">
        <f t="shared" si="2763"/>
        <v>0</v>
      </c>
      <c r="JK317" s="54">
        <f t="shared" si="2763"/>
        <v>0</v>
      </c>
      <c r="JL317" s="106">
        <f t="shared" si="2763"/>
        <v>0</v>
      </c>
      <c r="JM317" s="55">
        <f t="shared" si="2763"/>
        <v>0</v>
      </c>
      <c r="JN317" s="54">
        <f t="shared" si="2763"/>
        <v>0</v>
      </c>
      <c r="JO317" s="54">
        <f t="shared" si="2763"/>
        <v>0</v>
      </c>
      <c r="JP317" s="54">
        <f t="shared" si="2763"/>
        <v>0</v>
      </c>
      <c r="JQ317" s="54">
        <f t="shared" si="2763"/>
        <v>0</v>
      </c>
      <c r="JR317" s="54">
        <f t="shared" si="2763"/>
        <v>0</v>
      </c>
      <c r="JS317" s="54">
        <f t="shared" si="2763"/>
        <v>0</v>
      </c>
      <c r="JT317" s="54">
        <f t="shared" si="2763"/>
        <v>0</v>
      </c>
      <c r="JU317" s="54">
        <f t="shared" si="2763"/>
        <v>0</v>
      </c>
      <c r="JV317" s="54">
        <f t="shared" si="2763"/>
        <v>0</v>
      </c>
      <c r="JW317" s="54">
        <f t="shared" si="2763"/>
        <v>0</v>
      </c>
      <c r="JX317" s="55">
        <f t="shared" ref="JX317:MT317" si="2764">JX318+JX320</f>
        <v>0</v>
      </c>
      <c r="JY317" s="54">
        <f t="shared" si="2764"/>
        <v>0</v>
      </c>
      <c r="JZ317" s="54">
        <f t="shared" si="2764"/>
        <v>0</v>
      </c>
      <c r="KA317" s="54">
        <f t="shared" si="2764"/>
        <v>0</v>
      </c>
      <c r="KB317" s="106">
        <f t="shared" si="2764"/>
        <v>0</v>
      </c>
      <c r="KC317" s="55">
        <f t="shared" si="2764"/>
        <v>0</v>
      </c>
      <c r="KD317" s="54">
        <f t="shared" si="2764"/>
        <v>0</v>
      </c>
      <c r="KE317" s="54">
        <f t="shared" si="2764"/>
        <v>0</v>
      </c>
      <c r="KF317" s="54">
        <f t="shared" si="2764"/>
        <v>0</v>
      </c>
      <c r="KG317" s="54">
        <f t="shared" si="2764"/>
        <v>0</v>
      </c>
      <c r="KH317" s="54">
        <f t="shared" si="2764"/>
        <v>0</v>
      </c>
      <c r="KI317" s="54">
        <f t="shared" si="2764"/>
        <v>0</v>
      </c>
      <c r="KJ317" s="54">
        <f t="shared" si="2764"/>
        <v>0</v>
      </c>
      <c r="KK317" s="54">
        <f t="shared" si="2764"/>
        <v>0</v>
      </c>
      <c r="KL317" s="54">
        <f t="shared" si="2764"/>
        <v>0</v>
      </c>
      <c r="KM317" s="54">
        <f t="shared" si="2764"/>
        <v>0</v>
      </c>
      <c r="KN317" s="55">
        <f t="shared" si="2764"/>
        <v>0</v>
      </c>
      <c r="KO317" s="54">
        <f t="shared" si="2764"/>
        <v>0</v>
      </c>
      <c r="KP317" s="54">
        <f t="shared" si="2764"/>
        <v>0</v>
      </c>
      <c r="KQ317" s="54">
        <f t="shared" si="2764"/>
        <v>0</v>
      </c>
      <c r="KR317" s="54">
        <f t="shared" si="2764"/>
        <v>0</v>
      </c>
      <c r="KS317" s="54">
        <f t="shared" si="2764"/>
        <v>0</v>
      </c>
      <c r="KT317" s="54">
        <f t="shared" si="2764"/>
        <v>0</v>
      </c>
      <c r="KU317" s="54">
        <f t="shared" si="2764"/>
        <v>0</v>
      </c>
      <c r="KV317" s="54">
        <f t="shared" si="2764"/>
        <v>0</v>
      </c>
      <c r="KW317" s="54">
        <f t="shared" si="2764"/>
        <v>0</v>
      </c>
      <c r="KX317" s="54">
        <f t="shared" si="2764"/>
        <v>0</v>
      </c>
      <c r="KY317" s="54">
        <f t="shared" si="2764"/>
        <v>0</v>
      </c>
      <c r="KZ317" s="54">
        <f t="shared" si="2764"/>
        <v>0</v>
      </c>
      <c r="LA317" s="54">
        <f t="shared" si="2764"/>
        <v>0</v>
      </c>
      <c r="LB317" s="106">
        <f t="shared" si="2764"/>
        <v>0</v>
      </c>
      <c r="LC317" s="149">
        <f t="shared" si="2764"/>
        <v>0</v>
      </c>
      <c r="LD317" s="55">
        <f t="shared" si="2764"/>
        <v>0</v>
      </c>
      <c r="LE317" s="54">
        <f t="shared" si="2764"/>
        <v>0</v>
      </c>
      <c r="LF317" s="54">
        <f t="shared" si="2764"/>
        <v>0</v>
      </c>
      <c r="LG317" s="54">
        <f t="shared" si="2764"/>
        <v>0</v>
      </c>
      <c r="LH317" s="54">
        <f t="shared" si="2764"/>
        <v>0</v>
      </c>
      <c r="LI317" s="54">
        <f t="shared" si="2764"/>
        <v>0</v>
      </c>
      <c r="LJ317" s="54">
        <f t="shared" si="2764"/>
        <v>0</v>
      </c>
      <c r="LK317" s="54">
        <f t="shared" si="2764"/>
        <v>0</v>
      </c>
      <c r="LL317" s="54">
        <f t="shared" si="2764"/>
        <v>0</v>
      </c>
      <c r="LM317" s="54">
        <f t="shared" si="2764"/>
        <v>0</v>
      </c>
      <c r="LN317" s="54">
        <f t="shared" si="2764"/>
        <v>0</v>
      </c>
      <c r="LO317" s="55">
        <f t="shared" si="2764"/>
        <v>0</v>
      </c>
      <c r="LP317" s="54">
        <f t="shared" si="2764"/>
        <v>0</v>
      </c>
      <c r="LQ317" s="54">
        <f t="shared" si="2764"/>
        <v>0</v>
      </c>
      <c r="LR317" s="54">
        <f t="shared" si="2764"/>
        <v>0</v>
      </c>
      <c r="LS317" s="106">
        <f t="shared" si="2764"/>
        <v>0</v>
      </c>
      <c r="LT317" s="55">
        <f t="shared" si="2764"/>
        <v>0</v>
      </c>
      <c r="LU317" s="54">
        <f t="shared" si="2764"/>
        <v>0</v>
      </c>
      <c r="LV317" s="54">
        <f t="shared" si="2764"/>
        <v>0</v>
      </c>
      <c r="LW317" s="54">
        <f t="shared" si="2764"/>
        <v>0</v>
      </c>
      <c r="LX317" s="54">
        <f t="shared" si="2764"/>
        <v>0</v>
      </c>
      <c r="LY317" s="54">
        <f t="shared" si="2764"/>
        <v>0</v>
      </c>
      <c r="LZ317" s="54">
        <f t="shared" si="2764"/>
        <v>0</v>
      </c>
      <c r="MA317" s="54">
        <f t="shared" si="2764"/>
        <v>0</v>
      </c>
      <c r="MB317" s="54">
        <f t="shared" si="2764"/>
        <v>0</v>
      </c>
      <c r="MC317" s="54">
        <f t="shared" si="2764"/>
        <v>0</v>
      </c>
      <c r="MD317" s="54">
        <f t="shared" si="2764"/>
        <v>0</v>
      </c>
      <c r="ME317" s="55">
        <f t="shared" si="2764"/>
        <v>0</v>
      </c>
      <c r="MF317" s="54">
        <f t="shared" si="2764"/>
        <v>0</v>
      </c>
      <c r="MG317" s="54">
        <f t="shared" si="2764"/>
        <v>0</v>
      </c>
      <c r="MH317" s="54">
        <f t="shared" si="2764"/>
        <v>0</v>
      </c>
      <c r="MI317" s="106">
        <f t="shared" si="2764"/>
        <v>0</v>
      </c>
      <c r="MJ317" s="55">
        <f t="shared" si="2764"/>
        <v>0</v>
      </c>
      <c r="MK317" s="54">
        <f t="shared" si="2764"/>
        <v>0</v>
      </c>
      <c r="ML317" s="54">
        <f t="shared" si="2764"/>
        <v>0</v>
      </c>
      <c r="MM317" s="54">
        <f t="shared" si="2764"/>
        <v>0</v>
      </c>
      <c r="MN317" s="54">
        <f t="shared" si="2764"/>
        <v>0</v>
      </c>
      <c r="MO317" s="54">
        <f t="shared" si="2764"/>
        <v>0</v>
      </c>
      <c r="MP317" s="54">
        <f t="shared" si="2764"/>
        <v>0</v>
      </c>
      <c r="MQ317" s="54">
        <f t="shared" si="2764"/>
        <v>0</v>
      </c>
      <c r="MR317" s="54">
        <f t="shared" si="2764"/>
        <v>0</v>
      </c>
      <c r="MS317" s="54">
        <f t="shared" si="2764"/>
        <v>0</v>
      </c>
      <c r="MT317" s="54">
        <f t="shared" si="2764"/>
        <v>0</v>
      </c>
      <c r="MU317" s="55">
        <f t="shared" ref="MU317:PF317" si="2765">MU318+MU320</f>
        <v>0</v>
      </c>
      <c r="MV317" s="54">
        <f t="shared" si="2765"/>
        <v>0</v>
      </c>
      <c r="MW317" s="54">
        <f t="shared" si="2765"/>
        <v>0</v>
      </c>
      <c r="MX317" s="54">
        <f t="shared" si="2765"/>
        <v>0</v>
      </c>
      <c r="MY317" s="106">
        <f t="shared" si="2765"/>
        <v>0</v>
      </c>
      <c r="MZ317" s="55">
        <f t="shared" si="2765"/>
        <v>0</v>
      </c>
      <c r="NA317" s="54">
        <f t="shared" si="2765"/>
        <v>0</v>
      </c>
      <c r="NB317" s="54">
        <f t="shared" si="2765"/>
        <v>0</v>
      </c>
      <c r="NC317" s="54">
        <f t="shared" si="2765"/>
        <v>0</v>
      </c>
      <c r="ND317" s="54">
        <f t="shared" si="2765"/>
        <v>0</v>
      </c>
      <c r="NE317" s="54">
        <f t="shared" si="2765"/>
        <v>0</v>
      </c>
      <c r="NF317" s="54">
        <f t="shared" si="2765"/>
        <v>0</v>
      </c>
      <c r="NG317" s="54">
        <f t="shared" si="2765"/>
        <v>0</v>
      </c>
      <c r="NH317" s="54">
        <f t="shared" si="2765"/>
        <v>0</v>
      </c>
      <c r="NI317" s="54">
        <f t="shared" si="2765"/>
        <v>0</v>
      </c>
      <c r="NJ317" s="54">
        <f t="shared" si="2765"/>
        <v>0</v>
      </c>
      <c r="NK317" s="55">
        <f t="shared" si="2765"/>
        <v>0</v>
      </c>
      <c r="NL317" s="54">
        <f t="shared" si="2765"/>
        <v>0</v>
      </c>
      <c r="NM317" s="54">
        <f t="shared" si="2765"/>
        <v>0</v>
      </c>
      <c r="NN317" s="54">
        <f t="shared" si="2765"/>
        <v>0</v>
      </c>
      <c r="NO317" s="106">
        <f t="shared" si="2765"/>
        <v>0</v>
      </c>
      <c r="NP317" s="55">
        <f t="shared" si="2765"/>
        <v>0</v>
      </c>
      <c r="NQ317" s="54">
        <f t="shared" si="2765"/>
        <v>0</v>
      </c>
      <c r="NR317" s="54">
        <f t="shared" si="2765"/>
        <v>0</v>
      </c>
      <c r="NS317" s="54">
        <f t="shared" si="2765"/>
        <v>0</v>
      </c>
      <c r="NT317" s="54">
        <f t="shared" si="2765"/>
        <v>0</v>
      </c>
      <c r="NU317" s="54">
        <f t="shared" si="2765"/>
        <v>0</v>
      </c>
      <c r="NV317" s="54">
        <f t="shared" si="2765"/>
        <v>0</v>
      </c>
      <c r="NW317" s="54">
        <f t="shared" si="2765"/>
        <v>0</v>
      </c>
      <c r="NX317" s="54">
        <f t="shared" si="2765"/>
        <v>0</v>
      </c>
      <c r="NY317" s="54">
        <f t="shared" si="2765"/>
        <v>0</v>
      </c>
      <c r="NZ317" s="54">
        <f t="shared" si="2765"/>
        <v>0</v>
      </c>
      <c r="OA317" s="55">
        <f t="shared" si="2765"/>
        <v>0</v>
      </c>
      <c r="OB317" s="54">
        <f t="shared" si="2765"/>
        <v>0</v>
      </c>
      <c r="OC317" s="54">
        <f t="shared" si="2765"/>
        <v>0</v>
      </c>
      <c r="OD317" s="54">
        <f t="shared" si="2765"/>
        <v>0</v>
      </c>
      <c r="OE317" s="106">
        <f t="shared" si="2765"/>
        <v>0</v>
      </c>
      <c r="OF317" s="55">
        <f t="shared" si="2765"/>
        <v>0</v>
      </c>
      <c r="OG317" s="54">
        <f t="shared" si="2765"/>
        <v>0</v>
      </c>
      <c r="OH317" s="54">
        <f t="shared" si="2765"/>
        <v>0</v>
      </c>
      <c r="OI317" s="54">
        <f t="shared" si="2765"/>
        <v>0</v>
      </c>
      <c r="OJ317" s="54">
        <f t="shared" si="2765"/>
        <v>0</v>
      </c>
      <c r="OK317" s="54">
        <f t="shared" si="2765"/>
        <v>0</v>
      </c>
      <c r="OL317" s="54">
        <f t="shared" si="2765"/>
        <v>0</v>
      </c>
      <c r="OM317" s="54">
        <f t="shared" si="2765"/>
        <v>0</v>
      </c>
      <c r="ON317" s="54">
        <f t="shared" si="2765"/>
        <v>0</v>
      </c>
      <c r="OO317" s="54">
        <f t="shared" si="2765"/>
        <v>0</v>
      </c>
      <c r="OP317" s="54">
        <f t="shared" si="2765"/>
        <v>0</v>
      </c>
      <c r="OQ317" s="55">
        <f t="shared" si="2765"/>
        <v>0</v>
      </c>
      <c r="OR317" s="54">
        <f t="shared" si="2765"/>
        <v>0</v>
      </c>
      <c r="OS317" s="54">
        <f t="shared" si="2765"/>
        <v>0</v>
      </c>
      <c r="OT317" s="54">
        <f t="shared" si="2765"/>
        <v>0</v>
      </c>
      <c r="OU317" s="106">
        <f t="shared" si="2765"/>
        <v>0</v>
      </c>
      <c r="OV317" s="55">
        <f t="shared" si="2765"/>
        <v>0</v>
      </c>
      <c r="OW317" s="54">
        <f t="shared" si="2765"/>
        <v>0</v>
      </c>
      <c r="OX317" s="54">
        <f t="shared" si="2765"/>
        <v>0</v>
      </c>
      <c r="OY317" s="54">
        <f t="shared" si="2765"/>
        <v>0</v>
      </c>
      <c r="OZ317" s="54">
        <f t="shared" si="2765"/>
        <v>0</v>
      </c>
      <c r="PA317" s="54">
        <f t="shared" si="2765"/>
        <v>0</v>
      </c>
      <c r="PB317" s="54">
        <f t="shared" si="2765"/>
        <v>0</v>
      </c>
      <c r="PC317" s="54">
        <f t="shared" si="2765"/>
        <v>0</v>
      </c>
      <c r="PD317" s="54">
        <f t="shared" si="2765"/>
        <v>0</v>
      </c>
      <c r="PE317" s="54">
        <f t="shared" si="2765"/>
        <v>0</v>
      </c>
      <c r="PF317" s="54">
        <f t="shared" si="2765"/>
        <v>0</v>
      </c>
      <c r="PG317" s="55">
        <f t="shared" ref="PG317:RR317" si="2766">PG318+PG320</f>
        <v>0</v>
      </c>
      <c r="PH317" s="54">
        <f t="shared" si="2766"/>
        <v>0</v>
      </c>
      <c r="PI317" s="54">
        <f t="shared" si="2766"/>
        <v>0</v>
      </c>
      <c r="PJ317" s="54">
        <f t="shared" si="2766"/>
        <v>0</v>
      </c>
      <c r="PK317" s="106">
        <f t="shared" si="2766"/>
        <v>0</v>
      </c>
      <c r="PL317" s="55">
        <f t="shared" si="2766"/>
        <v>0</v>
      </c>
      <c r="PM317" s="54">
        <f t="shared" si="2766"/>
        <v>0</v>
      </c>
      <c r="PN317" s="54">
        <f t="shared" si="2766"/>
        <v>0</v>
      </c>
      <c r="PO317" s="54">
        <f t="shared" si="2766"/>
        <v>0</v>
      </c>
      <c r="PP317" s="54">
        <f t="shared" si="2766"/>
        <v>0</v>
      </c>
      <c r="PQ317" s="54">
        <f t="shared" si="2766"/>
        <v>0</v>
      </c>
      <c r="PR317" s="54">
        <f t="shared" si="2766"/>
        <v>0</v>
      </c>
      <c r="PS317" s="54">
        <f t="shared" si="2766"/>
        <v>0</v>
      </c>
      <c r="PT317" s="54">
        <f t="shared" si="2766"/>
        <v>0</v>
      </c>
      <c r="PU317" s="54">
        <f t="shared" si="2766"/>
        <v>0</v>
      </c>
      <c r="PV317" s="54">
        <f t="shared" si="2766"/>
        <v>0</v>
      </c>
      <c r="PW317" s="55">
        <f t="shared" si="2766"/>
        <v>0</v>
      </c>
      <c r="PX317" s="54">
        <f t="shared" si="2766"/>
        <v>0</v>
      </c>
      <c r="PY317" s="54">
        <f t="shared" si="2766"/>
        <v>0</v>
      </c>
      <c r="PZ317" s="54">
        <f t="shared" si="2766"/>
        <v>0</v>
      </c>
      <c r="QA317" s="106">
        <f t="shared" si="2766"/>
        <v>0</v>
      </c>
      <c r="QB317" s="55">
        <f t="shared" si="2766"/>
        <v>0</v>
      </c>
      <c r="QC317" s="54">
        <f t="shared" si="2766"/>
        <v>0</v>
      </c>
      <c r="QD317" s="54">
        <f t="shared" si="2766"/>
        <v>0</v>
      </c>
      <c r="QE317" s="54">
        <f t="shared" si="2766"/>
        <v>0</v>
      </c>
      <c r="QF317" s="54">
        <f t="shared" si="2766"/>
        <v>0</v>
      </c>
      <c r="QG317" s="54">
        <f t="shared" si="2766"/>
        <v>0</v>
      </c>
      <c r="QH317" s="54">
        <f t="shared" si="2766"/>
        <v>0</v>
      </c>
      <c r="QI317" s="54">
        <f t="shared" si="2766"/>
        <v>0</v>
      </c>
      <c r="QJ317" s="54">
        <f t="shared" si="2766"/>
        <v>0</v>
      </c>
      <c r="QK317" s="54">
        <f t="shared" si="2766"/>
        <v>0</v>
      </c>
      <c r="QL317" s="54">
        <f t="shared" si="2766"/>
        <v>0</v>
      </c>
      <c r="QM317" s="55">
        <f t="shared" si="2766"/>
        <v>0</v>
      </c>
      <c r="QN317" s="54">
        <f t="shared" si="2766"/>
        <v>0</v>
      </c>
      <c r="QO317" s="54">
        <f t="shared" si="2766"/>
        <v>0</v>
      </c>
      <c r="QP317" s="54">
        <f t="shared" si="2766"/>
        <v>0</v>
      </c>
      <c r="QQ317" s="106">
        <f t="shared" si="2766"/>
        <v>0</v>
      </c>
      <c r="QR317" s="55">
        <f t="shared" si="2766"/>
        <v>0</v>
      </c>
      <c r="QS317" s="54">
        <f t="shared" si="2766"/>
        <v>0</v>
      </c>
      <c r="QT317" s="54">
        <f t="shared" si="2766"/>
        <v>0</v>
      </c>
      <c r="QU317" s="54">
        <f t="shared" si="2766"/>
        <v>0</v>
      </c>
      <c r="QV317" s="54">
        <f t="shared" si="2766"/>
        <v>0</v>
      </c>
      <c r="QW317" s="54">
        <f t="shared" si="2766"/>
        <v>0</v>
      </c>
      <c r="QX317" s="54">
        <f t="shared" si="2766"/>
        <v>0</v>
      </c>
      <c r="QY317" s="54">
        <f t="shared" si="2766"/>
        <v>0</v>
      </c>
      <c r="QZ317" s="54">
        <f t="shared" si="2766"/>
        <v>0</v>
      </c>
      <c r="RA317" s="54">
        <f t="shared" si="2766"/>
        <v>0</v>
      </c>
      <c r="RB317" s="54">
        <f t="shared" si="2766"/>
        <v>0</v>
      </c>
      <c r="RC317" s="55">
        <f t="shared" si="2766"/>
        <v>0</v>
      </c>
      <c r="RD317" s="54">
        <f t="shared" si="2766"/>
        <v>0</v>
      </c>
      <c r="RE317" s="54">
        <f t="shared" si="2766"/>
        <v>0</v>
      </c>
      <c r="RF317" s="54">
        <f t="shared" si="2766"/>
        <v>0</v>
      </c>
      <c r="RG317" s="54">
        <f t="shared" si="2766"/>
        <v>0</v>
      </c>
      <c r="RH317" s="54">
        <f t="shared" si="2766"/>
        <v>0</v>
      </c>
      <c r="RI317" s="54">
        <f t="shared" si="2766"/>
        <v>0</v>
      </c>
      <c r="RJ317" s="54">
        <f t="shared" si="2766"/>
        <v>0</v>
      </c>
      <c r="RK317" s="54">
        <f t="shared" si="2766"/>
        <v>0</v>
      </c>
      <c r="RL317" s="54">
        <f t="shared" si="2766"/>
        <v>0</v>
      </c>
      <c r="RM317" s="54">
        <f t="shared" si="2766"/>
        <v>0</v>
      </c>
      <c r="RN317" s="54">
        <f t="shared" si="2766"/>
        <v>0</v>
      </c>
      <c r="RO317" s="54">
        <f t="shared" si="2766"/>
        <v>0</v>
      </c>
      <c r="RP317" s="54">
        <f t="shared" si="2766"/>
        <v>0</v>
      </c>
      <c r="RQ317" s="106">
        <f t="shared" si="2766"/>
        <v>0</v>
      </c>
      <c r="RR317" s="149">
        <f t="shared" si="2766"/>
        <v>0</v>
      </c>
      <c r="RS317" s="55">
        <f t="shared" ref="RS317:UD317" si="2767">RS318+RS320</f>
        <v>0</v>
      </c>
      <c r="RT317" s="54">
        <f t="shared" si="2767"/>
        <v>0</v>
      </c>
      <c r="RU317" s="54">
        <f t="shared" si="2767"/>
        <v>0</v>
      </c>
      <c r="RV317" s="54">
        <f t="shared" si="2767"/>
        <v>0</v>
      </c>
      <c r="RW317" s="54">
        <f t="shared" si="2767"/>
        <v>0</v>
      </c>
      <c r="RX317" s="54">
        <f t="shared" si="2767"/>
        <v>0</v>
      </c>
      <c r="RY317" s="54">
        <f t="shared" si="2767"/>
        <v>0</v>
      </c>
      <c r="RZ317" s="54">
        <f t="shared" si="2767"/>
        <v>0</v>
      </c>
      <c r="SA317" s="54">
        <f t="shared" si="2767"/>
        <v>0</v>
      </c>
      <c r="SB317" s="54">
        <f t="shared" si="2767"/>
        <v>0</v>
      </c>
      <c r="SC317" s="54">
        <f t="shared" si="2767"/>
        <v>0</v>
      </c>
      <c r="SD317" s="55">
        <f t="shared" si="2767"/>
        <v>0</v>
      </c>
      <c r="SE317" s="54">
        <f t="shared" si="2767"/>
        <v>0</v>
      </c>
      <c r="SF317" s="54">
        <f t="shared" si="2767"/>
        <v>0</v>
      </c>
      <c r="SG317" s="54">
        <f t="shared" si="2767"/>
        <v>0</v>
      </c>
      <c r="SH317" s="106">
        <f t="shared" si="2767"/>
        <v>0</v>
      </c>
      <c r="SI317" s="55">
        <f t="shared" si="2767"/>
        <v>0</v>
      </c>
      <c r="SJ317" s="54">
        <f t="shared" si="2767"/>
        <v>0</v>
      </c>
      <c r="SK317" s="54">
        <f t="shared" si="2767"/>
        <v>0</v>
      </c>
      <c r="SL317" s="54">
        <f t="shared" si="2767"/>
        <v>0</v>
      </c>
      <c r="SM317" s="54">
        <f t="shared" si="2767"/>
        <v>0</v>
      </c>
      <c r="SN317" s="54">
        <f t="shared" si="2767"/>
        <v>0</v>
      </c>
      <c r="SO317" s="54">
        <f t="shared" si="2767"/>
        <v>0</v>
      </c>
      <c r="SP317" s="54">
        <f t="shared" si="2767"/>
        <v>0</v>
      </c>
      <c r="SQ317" s="54">
        <f t="shared" si="2767"/>
        <v>0</v>
      </c>
      <c r="SR317" s="54">
        <f t="shared" si="2767"/>
        <v>0</v>
      </c>
      <c r="SS317" s="54">
        <f t="shared" si="2767"/>
        <v>0</v>
      </c>
      <c r="ST317" s="55">
        <f t="shared" si="2767"/>
        <v>0</v>
      </c>
      <c r="SU317" s="54">
        <f t="shared" si="2767"/>
        <v>0</v>
      </c>
      <c r="SV317" s="54">
        <f t="shared" si="2767"/>
        <v>0</v>
      </c>
      <c r="SW317" s="54">
        <f t="shared" si="2767"/>
        <v>0</v>
      </c>
      <c r="SX317" s="106">
        <f t="shared" si="2767"/>
        <v>0</v>
      </c>
      <c r="SY317" s="55">
        <f t="shared" si="2767"/>
        <v>0</v>
      </c>
      <c r="SZ317" s="54">
        <f t="shared" si="2767"/>
        <v>0</v>
      </c>
      <c r="TA317" s="54">
        <f t="shared" si="2767"/>
        <v>0</v>
      </c>
      <c r="TB317" s="54">
        <f t="shared" si="2767"/>
        <v>0</v>
      </c>
      <c r="TC317" s="54">
        <f t="shared" si="2767"/>
        <v>0</v>
      </c>
      <c r="TD317" s="54">
        <f t="shared" si="2767"/>
        <v>0</v>
      </c>
      <c r="TE317" s="54">
        <f t="shared" si="2767"/>
        <v>0</v>
      </c>
      <c r="TF317" s="54">
        <f t="shared" si="2767"/>
        <v>0</v>
      </c>
      <c r="TG317" s="54">
        <f t="shared" si="2767"/>
        <v>0</v>
      </c>
      <c r="TH317" s="54">
        <f t="shared" si="2767"/>
        <v>0</v>
      </c>
      <c r="TI317" s="54">
        <f t="shared" si="2767"/>
        <v>0</v>
      </c>
      <c r="TJ317" s="55">
        <f t="shared" si="2767"/>
        <v>0</v>
      </c>
      <c r="TK317" s="54">
        <f t="shared" si="2767"/>
        <v>0</v>
      </c>
      <c r="TL317" s="54">
        <f t="shared" si="2767"/>
        <v>0</v>
      </c>
      <c r="TM317" s="54">
        <f t="shared" si="2767"/>
        <v>0</v>
      </c>
      <c r="TN317" s="106">
        <f t="shared" si="2767"/>
        <v>0</v>
      </c>
      <c r="TO317" s="55">
        <f t="shared" si="2767"/>
        <v>0</v>
      </c>
      <c r="TP317" s="54">
        <f t="shared" si="2767"/>
        <v>0</v>
      </c>
      <c r="TQ317" s="54">
        <f t="shared" si="2767"/>
        <v>0</v>
      </c>
      <c r="TR317" s="54">
        <f t="shared" si="2767"/>
        <v>0</v>
      </c>
      <c r="TS317" s="54">
        <f t="shared" si="2767"/>
        <v>0</v>
      </c>
      <c r="TT317" s="54">
        <f t="shared" si="2767"/>
        <v>0</v>
      </c>
      <c r="TU317" s="54">
        <f t="shared" si="2767"/>
        <v>0</v>
      </c>
      <c r="TV317" s="54">
        <f t="shared" si="2767"/>
        <v>0</v>
      </c>
      <c r="TW317" s="54">
        <f t="shared" si="2767"/>
        <v>0</v>
      </c>
      <c r="TX317" s="54">
        <f t="shared" si="2767"/>
        <v>0</v>
      </c>
      <c r="TY317" s="54">
        <f t="shared" si="2767"/>
        <v>0</v>
      </c>
      <c r="TZ317" s="55">
        <f t="shared" si="2767"/>
        <v>0</v>
      </c>
      <c r="UA317" s="54">
        <f t="shared" si="2767"/>
        <v>0</v>
      </c>
      <c r="UB317" s="54">
        <f t="shared" si="2767"/>
        <v>0</v>
      </c>
      <c r="UC317" s="54">
        <f t="shared" si="2767"/>
        <v>0</v>
      </c>
      <c r="UD317" s="106">
        <f t="shared" si="2767"/>
        <v>0</v>
      </c>
      <c r="UE317" s="55">
        <f t="shared" ref="UE317:VD317" si="2768">UE318+UE320</f>
        <v>0</v>
      </c>
      <c r="UF317" s="54">
        <f t="shared" si="2768"/>
        <v>0</v>
      </c>
      <c r="UG317" s="54">
        <f t="shared" si="2768"/>
        <v>0</v>
      </c>
      <c r="UH317" s="54">
        <f t="shared" si="2768"/>
        <v>0</v>
      </c>
      <c r="UI317" s="54">
        <f t="shared" si="2768"/>
        <v>0</v>
      </c>
      <c r="UJ317" s="54">
        <f t="shared" si="2768"/>
        <v>0</v>
      </c>
      <c r="UK317" s="54">
        <f t="shared" si="2768"/>
        <v>0</v>
      </c>
      <c r="UL317" s="54">
        <f t="shared" si="2768"/>
        <v>0</v>
      </c>
      <c r="UM317" s="54">
        <f t="shared" si="2768"/>
        <v>0</v>
      </c>
      <c r="UN317" s="54">
        <f t="shared" si="2768"/>
        <v>0</v>
      </c>
      <c r="UO317" s="54">
        <f t="shared" si="2768"/>
        <v>0</v>
      </c>
      <c r="UP317" s="55">
        <f t="shared" si="2768"/>
        <v>0</v>
      </c>
      <c r="UQ317" s="54">
        <f t="shared" si="2768"/>
        <v>0</v>
      </c>
      <c r="UR317" s="54">
        <f t="shared" si="2768"/>
        <v>0</v>
      </c>
      <c r="US317" s="54">
        <f t="shared" si="2768"/>
        <v>0</v>
      </c>
      <c r="UT317" s="54">
        <f t="shared" si="2768"/>
        <v>0</v>
      </c>
      <c r="UU317" s="54">
        <f t="shared" si="2768"/>
        <v>0</v>
      </c>
      <c r="UV317" s="54">
        <f t="shared" si="2768"/>
        <v>0</v>
      </c>
      <c r="UW317" s="54">
        <f t="shared" si="2768"/>
        <v>0</v>
      </c>
      <c r="UX317" s="54">
        <f t="shared" si="2768"/>
        <v>0</v>
      </c>
      <c r="UY317" s="54">
        <f t="shared" si="2768"/>
        <v>0</v>
      </c>
      <c r="UZ317" s="54">
        <f t="shared" si="2768"/>
        <v>0</v>
      </c>
      <c r="VA317" s="54">
        <f t="shared" si="2768"/>
        <v>0</v>
      </c>
      <c r="VB317" s="54">
        <f t="shared" si="2768"/>
        <v>0</v>
      </c>
      <c r="VC317" s="54">
        <f t="shared" si="2768"/>
        <v>0</v>
      </c>
      <c r="VD317" s="106">
        <f t="shared" si="2768"/>
        <v>0</v>
      </c>
      <c r="VE317" s="9" t="str">
        <f t="shared" si="2267"/>
        <v>-</v>
      </c>
    </row>
    <row r="318" spans="1:577" ht="20.149999999999999" customHeight="1">
      <c r="A318" s="18"/>
      <c r="B318" s="18">
        <v>6701</v>
      </c>
      <c r="C318" s="18"/>
      <c r="D318" s="19" t="s">
        <v>286</v>
      </c>
      <c r="E318" s="188">
        <f t="shared" ref="E318:BP318" si="2769">SUM(E319:E319)</f>
        <v>0</v>
      </c>
      <c r="F318" s="189">
        <f t="shared" si="2769"/>
        <v>0</v>
      </c>
      <c r="G318" s="189">
        <f t="shared" si="2769"/>
        <v>0</v>
      </c>
      <c r="H318" s="190">
        <f t="shared" si="2769"/>
        <v>0</v>
      </c>
      <c r="I318" s="226">
        <f t="shared" si="2769"/>
        <v>0</v>
      </c>
      <c r="J318" s="189">
        <f t="shared" si="2769"/>
        <v>0</v>
      </c>
      <c r="K318" s="57">
        <f t="shared" si="2769"/>
        <v>0</v>
      </c>
      <c r="L318" s="56">
        <f t="shared" si="2769"/>
        <v>0</v>
      </c>
      <c r="M318" s="56">
        <f t="shared" si="2769"/>
        <v>0</v>
      </c>
      <c r="N318" s="56">
        <f t="shared" si="2769"/>
        <v>0</v>
      </c>
      <c r="O318" s="56">
        <f t="shared" si="2769"/>
        <v>0</v>
      </c>
      <c r="P318" s="56">
        <f t="shared" si="2769"/>
        <v>0</v>
      </c>
      <c r="Q318" s="56">
        <f t="shared" si="2769"/>
        <v>0</v>
      </c>
      <c r="R318" s="56">
        <f t="shared" si="2769"/>
        <v>0</v>
      </c>
      <c r="S318" s="56">
        <f t="shared" si="2769"/>
        <v>0</v>
      </c>
      <c r="T318" s="56">
        <f t="shared" si="2769"/>
        <v>0</v>
      </c>
      <c r="U318" s="57">
        <f t="shared" si="2769"/>
        <v>0</v>
      </c>
      <c r="V318" s="56">
        <f t="shared" si="2769"/>
        <v>0</v>
      </c>
      <c r="W318" s="56">
        <f t="shared" si="2769"/>
        <v>0</v>
      </c>
      <c r="X318" s="56">
        <f t="shared" si="2769"/>
        <v>0</v>
      </c>
      <c r="Y318" s="107">
        <f t="shared" si="2769"/>
        <v>0</v>
      </c>
      <c r="Z318" s="57">
        <f t="shared" si="2769"/>
        <v>0</v>
      </c>
      <c r="AA318" s="56">
        <f t="shared" si="2769"/>
        <v>0</v>
      </c>
      <c r="AB318" s="56">
        <f t="shared" si="2769"/>
        <v>0</v>
      </c>
      <c r="AC318" s="56">
        <f t="shared" si="2769"/>
        <v>0</v>
      </c>
      <c r="AD318" s="56">
        <f t="shared" si="2769"/>
        <v>0</v>
      </c>
      <c r="AE318" s="56">
        <f t="shared" si="2769"/>
        <v>0</v>
      </c>
      <c r="AF318" s="56">
        <f t="shared" si="2769"/>
        <v>0</v>
      </c>
      <c r="AG318" s="56">
        <f t="shared" si="2769"/>
        <v>0</v>
      </c>
      <c r="AH318" s="56">
        <f t="shared" si="2769"/>
        <v>0</v>
      </c>
      <c r="AI318" s="56">
        <f t="shared" si="2769"/>
        <v>0</v>
      </c>
      <c r="AJ318" s="56">
        <f t="shared" si="2769"/>
        <v>0</v>
      </c>
      <c r="AK318" s="57">
        <f t="shared" si="2769"/>
        <v>0</v>
      </c>
      <c r="AL318" s="56">
        <f t="shared" si="2769"/>
        <v>0</v>
      </c>
      <c r="AM318" s="56">
        <f t="shared" si="2769"/>
        <v>0</v>
      </c>
      <c r="AN318" s="56">
        <f t="shared" si="2769"/>
        <v>0</v>
      </c>
      <c r="AO318" s="107">
        <f t="shared" si="2769"/>
        <v>0</v>
      </c>
      <c r="AP318" s="57">
        <f t="shared" si="2769"/>
        <v>0</v>
      </c>
      <c r="AQ318" s="56">
        <f t="shared" si="2769"/>
        <v>0</v>
      </c>
      <c r="AR318" s="56">
        <f t="shared" si="2769"/>
        <v>0</v>
      </c>
      <c r="AS318" s="56">
        <f t="shared" si="2769"/>
        <v>0</v>
      </c>
      <c r="AT318" s="56">
        <f t="shared" si="2769"/>
        <v>0</v>
      </c>
      <c r="AU318" s="56">
        <f t="shared" si="2769"/>
        <v>0</v>
      </c>
      <c r="AV318" s="56">
        <f t="shared" si="2769"/>
        <v>0</v>
      </c>
      <c r="AW318" s="56">
        <f t="shared" si="2769"/>
        <v>0</v>
      </c>
      <c r="AX318" s="56">
        <f t="shared" si="2769"/>
        <v>0</v>
      </c>
      <c r="AY318" s="56">
        <f t="shared" si="2769"/>
        <v>0</v>
      </c>
      <c r="AZ318" s="56">
        <f t="shared" si="2769"/>
        <v>0</v>
      </c>
      <c r="BA318" s="57">
        <f t="shared" si="2769"/>
        <v>0</v>
      </c>
      <c r="BB318" s="56">
        <f t="shared" si="2769"/>
        <v>0</v>
      </c>
      <c r="BC318" s="56">
        <f t="shared" si="2769"/>
        <v>0</v>
      </c>
      <c r="BD318" s="56">
        <f t="shared" si="2769"/>
        <v>0</v>
      </c>
      <c r="BE318" s="107">
        <f t="shared" si="2769"/>
        <v>0</v>
      </c>
      <c r="BF318" s="57">
        <f t="shared" si="2769"/>
        <v>0</v>
      </c>
      <c r="BG318" s="56">
        <f t="shared" si="2769"/>
        <v>0</v>
      </c>
      <c r="BH318" s="56">
        <f t="shared" si="2769"/>
        <v>0</v>
      </c>
      <c r="BI318" s="56">
        <f t="shared" si="2769"/>
        <v>0</v>
      </c>
      <c r="BJ318" s="56">
        <f t="shared" si="2769"/>
        <v>0</v>
      </c>
      <c r="BK318" s="56">
        <f t="shared" si="2769"/>
        <v>0</v>
      </c>
      <c r="BL318" s="56">
        <f t="shared" si="2769"/>
        <v>0</v>
      </c>
      <c r="BM318" s="56">
        <f t="shared" si="2769"/>
        <v>0</v>
      </c>
      <c r="BN318" s="56">
        <f t="shared" si="2769"/>
        <v>0</v>
      </c>
      <c r="BO318" s="56">
        <f t="shared" si="2769"/>
        <v>0</v>
      </c>
      <c r="BP318" s="56">
        <f t="shared" si="2769"/>
        <v>0</v>
      </c>
      <c r="BQ318" s="57">
        <f t="shared" ref="BQ318:EN318" si="2770">SUM(BQ319:BQ319)</f>
        <v>0</v>
      </c>
      <c r="BR318" s="56">
        <f t="shared" si="2770"/>
        <v>0</v>
      </c>
      <c r="BS318" s="56">
        <f t="shared" si="2770"/>
        <v>0</v>
      </c>
      <c r="BT318" s="56">
        <f t="shared" si="2770"/>
        <v>0</v>
      </c>
      <c r="BU318" s="107">
        <f t="shared" si="2770"/>
        <v>0</v>
      </c>
      <c r="BV318" s="57">
        <f t="shared" si="2770"/>
        <v>0</v>
      </c>
      <c r="BW318" s="56">
        <f t="shared" si="2770"/>
        <v>0</v>
      </c>
      <c r="BX318" s="56">
        <f t="shared" si="2770"/>
        <v>0</v>
      </c>
      <c r="BY318" s="56">
        <f t="shared" si="2770"/>
        <v>0</v>
      </c>
      <c r="BZ318" s="56">
        <f t="shared" si="2770"/>
        <v>0</v>
      </c>
      <c r="CA318" s="56">
        <f t="shared" si="2770"/>
        <v>0</v>
      </c>
      <c r="CB318" s="56">
        <f t="shared" si="2770"/>
        <v>0</v>
      </c>
      <c r="CC318" s="56">
        <f t="shared" si="2770"/>
        <v>0</v>
      </c>
      <c r="CD318" s="56">
        <f t="shared" si="2770"/>
        <v>0</v>
      </c>
      <c r="CE318" s="56">
        <f t="shared" si="2770"/>
        <v>0</v>
      </c>
      <c r="CF318" s="56">
        <f t="shared" si="2770"/>
        <v>0</v>
      </c>
      <c r="CG318" s="57">
        <f t="shared" si="2770"/>
        <v>0</v>
      </c>
      <c r="CH318" s="56">
        <f t="shared" si="2770"/>
        <v>0</v>
      </c>
      <c r="CI318" s="56">
        <f t="shared" si="2770"/>
        <v>0</v>
      </c>
      <c r="CJ318" s="56">
        <f t="shared" si="2770"/>
        <v>0</v>
      </c>
      <c r="CK318" s="56">
        <f t="shared" si="2770"/>
        <v>0</v>
      </c>
      <c r="CL318" s="56">
        <f t="shared" si="2770"/>
        <v>0</v>
      </c>
      <c r="CM318" s="56">
        <f t="shared" si="2770"/>
        <v>0</v>
      </c>
      <c r="CN318" s="56">
        <f t="shared" si="2770"/>
        <v>0</v>
      </c>
      <c r="CO318" s="56">
        <f t="shared" si="2770"/>
        <v>0</v>
      </c>
      <c r="CP318" s="56">
        <f t="shared" si="2770"/>
        <v>0</v>
      </c>
      <c r="CQ318" s="56">
        <f t="shared" si="2770"/>
        <v>0</v>
      </c>
      <c r="CR318" s="56">
        <f t="shared" si="2770"/>
        <v>0</v>
      </c>
      <c r="CS318" s="56">
        <f t="shared" si="2770"/>
        <v>0</v>
      </c>
      <c r="CT318" s="56">
        <f t="shared" si="2770"/>
        <v>0</v>
      </c>
      <c r="CU318" s="107">
        <f t="shared" si="2770"/>
        <v>0</v>
      </c>
      <c r="CV318" s="150">
        <f t="shared" si="2770"/>
        <v>0</v>
      </c>
      <c r="CW318" s="57">
        <f t="shared" si="2770"/>
        <v>0</v>
      </c>
      <c r="CX318" s="56">
        <f t="shared" si="2770"/>
        <v>0</v>
      </c>
      <c r="CY318" s="56">
        <f t="shared" si="2770"/>
        <v>0</v>
      </c>
      <c r="CZ318" s="56">
        <f t="shared" si="2770"/>
        <v>0</v>
      </c>
      <c r="DA318" s="56">
        <f t="shared" si="2770"/>
        <v>0</v>
      </c>
      <c r="DB318" s="56">
        <f t="shared" si="2770"/>
        <v>0</v>
      </c>
      <c r="DC318" s="56">
        <f t="shared" si="2770"/>
        <v>0</v>
      </c>
      <c r="DD318" s="56">
        <f t="shared" si="2770"/>
        <v>0</v>
      </c>
      <c r="DE318" s="56">
        <f t="shared" si="2770"/>
        <v>0</v>
      </c>
      <c r="DF318" s="56">
        <f t="shared" si="2770"/>
        <v>0</v>
      </c>
      <c r="DG318" s="56">
        <f t="shared" si="2770"/>
        <v>0</v>
      </c>
      <c r="DH318" s="57">
        <f t="shared" si="2770"/>
        <v>0</v>
      </c>
      <c r="DI318" s="56">
        <f t="shared" si="2770"/>
        <v>0</v>
      </c>
      <c r="DJ318" s="56">
        <f t="shared" si="2770"/>
        <v>0</v>
      </c>
      <c r="DK318" s="56">
        <f t="shared" si="2770"/>
        <v>0</v>
      </c>
      <c r="DL318" s="107">
        <f t="shared" si="2770"/>
        <v>0</v>
      </c>
      <c r="DM318" s="57">
        <f t="shared" si="2770"/>
        <v>0</v>
      </c>
      <c r="DN318" s="56">
        <f t="shared" si="2770"/>
        <v>0</v>
      </c>
      <c r="DO318" s="56">
        <f t="shared" si="2770"/>
        <v>0</v>
      </c>
      <c r="DP318" s="56">
        <f t="shared" si="2770"/>
        <v>0</v>
      </c>
      <c r="DQ318" s="56">
        <f t="shared" si="2770"/>
        <v>0</v>
      </c>
      <c r="DR318" s="56">
        <f t="shared" si="2770"/>
        <v>0</v>
      </c>
      <c r="DS318" s="56">
        <f t="shared" si="2770"/>
        <v>0</v>
      </c>
      <c r="DT318" s="56">
        <f t="shared" si="2770"/>
        <v>0</v>
      </c>
      <c r="DU318" s="56">
        <f t="shared" si="2770"/>
        <v>0</v>
      </c>
      <c r="DV318" s="56">
        <f t="shared" si="2770"/>
        <v>0</v>
      </c>
      <c r="DW318" s="56">
        <f t="shared" si="2770"/>
        <v>0</v>
      </c>
      <c r="DX318" s="57">
        <f t="shared" si="2770"/>
        <v>0</v>
      </c>
      <c r="DY318" s="56">
        <f t="shared" si="2770"/>
        <v>0</v>
      </c>
      <c r="DZ318" s="56">
        <f t="shared" si="2770"/>
        <v>0</v>
      </c>
      <c r="EA318" s="56">
        <f t="shared" si="2770"/>
        <v>0</v>
      </c>
      <c r="EB318" s="107">
        <f t="shared" si="2770"/>
        <v>0</v>
      </c>
      <c r="EC318" s="57">
        <f t="shared" si="2770"/>
        <v>0</v>
      </c>
      <c r="ED318" s="56">
        <f t="shared" si="2770"/>
        <v>0</v>
      </c>
      <c r="EE318" s="56">
        <f t="shared" si="2770"/>
        <v>0</v>
      </c>
      <c r="EF318" s="56">
        <f t="shared" si="2770"/>
        <v>0</v>
      </c>
      <c r="EG318" s="56">
        <f t="shared" si="2770"/>
        <v>0</v>
      </c>
      <c r="EH318" s="56">
        <f t="shared" si="2770"/>
        <v>0</v>
      </c>
      <c r="EI318" s="56">
        <f t="shared" si="2770"/>
        <v>0</v>
      </c>
      <c r="EJ318" s="56">
        <f t="shared" si="2770"/>
        <v>0</v>
      </c>
      <c r="EK318" s="56">
        <f t="shared" si="2770"/>
        <v>0</v>
      </c>
      <c r="EL318" s="56">
        <f t="shared" si="2770"/>
        <v>0</v>
      </c>
      <c r="EM318" s="56">
        <f t="shared" si="2770"/>
        <v>0</v>
      </c>
      <c r="EN318" s="57">
        <f t="shared" si="2770"/>
        <v>0</v>
      </c>
      <c r="EO318" s="56">
        <f t="shared" ref="EO318:GZ318" si="2771">SUM(EO319:EO319)</f>
        <v>0</v>
      </c>
      <c r="EP318" s="56">
        <f t="shared" si="2771"/>
        <v>0</v>
      </c>
      <c r="EQ318" s="56">
        <f t="shared" si="2771"/>
        <v>0</v>
      </c>
      <c r="ER318" s="107">
        <f t="shared" si="2771"/>
        <v>0</v>
      </c>
      <c r="ES318" s="57">
        <f t="shared" si="2771"/>
        <v>0</v>
      </c>
      <c r="ET318" s="56">
        <f t="shared" si="2771"/>
        <v>0</v>
      </c>
      <c r="EU318" s="56">
        <f t="shared" si="2771"/>
        <v>0</v>
      </c>
      <c r="EV318" s="56">
        <f t="shared" si="2771"/>
        <v>0</v>
      </c>
      <c r="EW318" s="56">
        <f t="shared" si="2771"/>
        <v>0</v>
      </c>
      <c r="EX318" s="56">
        <f t="shared" si="2771"/>
        <v>0</v>
      </c>
      <c r="EY318" s="56">
        <f t="shared" si="2771"/>
        <v>0</v>
      </c>
      <c r="EZ318" s="56">
        <f t="shared" si="2771"/>
        <v>0</v>
      </c>
      <c r="FA318" s="56">
        <f t="shared" si="2771"/>
        <v>0</v>
      </c>
      <c r="FB318" s="56">
        <f t="shared" si="2771"/>
        <v>0</v>
      </c>
      <c r="FC318" s="56">
        <f t="shared" si="2771"/>
        <v>0</v>
      </c>
      <c r="FD318" s="57">
        <f t="shared" si="2771"/>
        <v>0</v>
      </c>
      <c r="FE318" s="56">
        <f t="shared" si="2771"/>
        <v>0</v>
      </c>
      <c r="FF318" s="56">
        <f t="shared" si="2771"/>
        <v>0</v>
      </c>
      <c r="FG318" s="56">
        <f t="shared" si="2771"/>
        <v>0</v>
      </c>
      <c r="FH318" s="107">
        <f t="shared" si="2771"/>
        <v>0</v>
      </c>
      <c r="FI318" s="57">
        <f t="shared" si="2771"/>
        <v>0</v>
      </c>
      <c r="FJ318" s="56">
        <f t="shared" si="2771"/>
        <v>0</v>
      </c>
      <c r="FK318" s="56">
        <f t="shared" si="2771"/>
        <v>0</v>
      </c>
      <c r="FL318" s="56">
        <f t="shared" si="2771"/>
        <v>0</v>
      </c>
      <c r="FM318" s="56">
        <f t="shared" si="2771"/>
        <v>0</v>
      </c>
      <c r="FN318" s="56">
        <f t="shared" si="2771"/>
        <v>0</v>
      </c>
      <c r="FO318" s="56">
        <f t="shared" si="2771"/>
        <v>0</v>
      </c>
      <c r="FP318" s="56">
        <f t="shared" si="2771"/>
        <v>0</v>
      </c>
      <c r="FQ318" s="56">
        <f t="shared" si="2771"/>
        <v>0</v>
      </c>
      <c r="FR318" s="56">
        <f t="shared" si="2771"/>
        <v>0</v>
      </c>
      <c r="FS318" s="56">
        <f t="shared" si="2771"/>
        <v>0</v>
      </c>
      <c r="FT318" s="57">
        <f t="shared" si="2771"/>
        <v>0</v>
      </c>
      <c r="FU318" s="56">
        <f t="shared" si="2771"/>
        <v>0</v>
      </c>
      <c r="FV318" s="56">
        <f t="shared" si="2771"/>
        <v>0</v>
      </c>
      <c r="FW318" s="56">
        <f t="shared" si="2771"/>
        <v>0</v>
      </c>
      <c r="FX318" s="107">
        <f t="shared" si="2771"/>
        <v>0</v>
      </c>
      <c r="FY318" s="57">
        <f t="shared" si="2771"/>
        <v>0</v>
      </c>
      <c r="FZ318" s="56">
        <f t="shared" si="2771"/>
        <v>0</v>
      </c>
      <c r="GA318" s="56">
        <f t="shared" si="2771"/>
        <v>0</v>
      </c>
      <c r="GB318" s="56">
        <f t="shared" si="2771"/>
        <v>0</v>
      </c>
      <c r="GC318" s="56">
        <f t="shared" si="2771"/>
        <v>0</v>
      </c>
      <c r="GD318" s="56">
        <f t="shared" si="2771"/>
        <v>0</v>
      </c>
      <c r="GE318" s="56">
        <f t="shared" si="2771"/>
        <v>0</v>
      </c>
      <c r="GF318" s="56">
        <f t="shared" si="2771"/>
        <v>0</v>
      </c>
      <c r="GG318" s="56">
        <f t="shared" si="2771"/>
        <v>0</v>
      </c>
      <c r="GH318" s="56">
        <f t="shared" si="2771"/>
        <v>0</v>
      </c>
      <c r="GI318" s="56">
        <f t="shared" si="2771"/>
        <v>0</v>
      </c>
      <c r="GJ318" s="57">
        <f t="shared" si="2771"/>
        <v>0</v>
      </c>
      <c r="GK318" s="56">
        <f t="shared" si="2771"/>
        <v>0</v>
      </c>
      <c r="GL318" s="56">
        <f t="shared" si="2771"/>
        <v>0</v>
      </c>
      <c r="GM318" s="56">
        <f t="shared" si="2771"/>
        <v>0</v>
      </c>
      <c r="GN318" s="107">
        <f t="shared" si="2771"/>
        <v>0</v>
      </c>
      <c r="GO318" s="57">
        <f t="shared" si="2771"/>
        <v>0</v>
      </c>
      <c r="GP318" s="56">
        <f t="shared" si="2771"/>
        <v>0</v>
      </c>
      <c r="GQ318" s="56">
        <f t="shared" si="2771"/>
        <v>0</v>
      </c>
      <c r="GR318" s="56">
        <f t="shared" si="2771"/>
        <v>0</v>
      </c>
      <c r="GS318" s="56">
        <f t="shared" si="2771"/>
        <v>0</v>
      </c>
      <c r="GT318" s="56">
        <f t="shared" si="2771"/>
        <v>0</v>
      </c>
      <c r="GU318" s="56">
        <f t="shared" si="2771"/>
        <v>0</v>
      </c>
      <c r="GV318" s="56">
        <f t="shared" si="2771"/>
        <v>0</v>
      </c>
      <c r="GW318" s="56">
        <f t="shared" si="2771"/>
        <v>0</v>
      </c>
      <c r="GX318" s="56">
        <f t="shared" si="2771"/>
        <v>0</v>
      </c>
      <c r="GY318" s="56">
        <f t="shared" si="2771"/>
        <v>0</v>
      </c>
      <c r="GZ318" s="57">
        <f t="shared" si="2771"/>
        <v>0</v>
      </c>
      <c r="HA318" s="56">
        <f t="shared" ref="HA318:JY318" si="2772">SUM(HA319:HA319)</f>
        <v>0</v>
      </c>
      <c r="HB318" s="56">
        <f t="shared" si="2772"/>
        <v>0</v>
      </c>
      <c r="HC318" s="56">
        <f t="shared" si="2772"/>
        <v>0</v>
      </c>
      <c r="HD318" s="56">
        <f t="shared" si="2772"/>
        <v>0</v>
      </c>
      <c r="HE318" s="56">
        <f t="shared" si="2772"/>
        <v>0</v>
      </c>
      <c r="HF318" s="56">
        <f t="shared" si="2772"/>
        <v>0</v>
      </c>
      <c r="HG318" s="56">
        <f t="shared" si="2772"/>
        <v>0</v>
      </c>
      <c r="HH318" s="56">
        <f t="shared" si="2772"/>
        <v>0</v>
      </c>
      <c r="HI318" s="56">
        <f t="shared" si="2772"/>
        <v>0</v>
      </c>
      <c r="HJ318" s="56">
        <f t="shared" si="2772"/>
        <v>0</v>
      </c>
      <c r="HK318" s="56">
        <f t="shared" si="2772"/>
        <v>0</v>
      </c>
      <c r="HL318" s="56">
        <f t="shared" si="2772"/>
        <v>0</v>
      </c>
      <c r="HM318" s="56">
        <f t="shared" si="2772"/>
        <v>0</v>
      </c>
      <c r="HN318" s="107">
        <f t="shared" si="2772"/>
        <v>0</v>
      </c>
      <c r="HO318" s="134">
        <f t="shared" si="2772"/>
        <v>0</v>
      </c>
      <c r="HP318" s="150">
        <f t="shared" si="2772"/>
        <v>0</v>
      </c>
      <c r="HQ318" s="57">
        <f t="shared" si="2772"/>
        <v>0</v>
      </c>
      <c r="HR318" s="56">
        <f t="shared" si="2772"/>
        <v>0</v>
      </c>
      <c r="HS318" s="56">
        <f t="shared" si="2772"/>
        <v>0</v>
      </c>
      <c r="HT318" s="56">
        <f t="shared" si="2772"/>
        <v>0</v>
      </c>
      <c r="HU318" s="56">
        <f t="shared" si="2772"/>
        <v>0</v>
      </c>
      <c r="HV318" s="56">
        <f t="shared" si="2772"/>
        <v>0</v>
      </c>
      <c r="HW318" s="56">
        <f t="shared" si="2772"/>
        <v>0</v>
      </c>
      <c r="HX318" s="56">
        <f t="shared" si="2772"/>
        <v>0</v>
      </c>
      <c r="HY318" s="56">
        <f t="shared" si="2772"/>
        <v>0</v>
      </c>
      <c r="HZ318" s="56">
        <f t="shared" si="2772"/>
        <v>0</v>
      </c>
      <c r="IA318" s="56">
        <f t="shared" si="2772"/>
        <v>0</v>
      </c>
      <c r="IB318" s="57">
        <f t="shared" si="2772"/>
        <v>0</v>
      </c>
      <c r="IC318" s="56">
        <f t="shared" si="2772"/>
        <v>0</v>
      </c>
      <c r="ID318" s="56">
        <f t="shared" si="2772"/>
        <v>0</v>
      </c>
      <c r="IE318" s="56">
        <f t="shared" si="2772"/>
        <v>0</v>
      </c>
      <c r="IF318" s="107">
        <f t="shared" si="2772"/>
        <v>0</v>
      </c>
      <c r="IG318" s="57">
        <f t="shared" si="2772"/>
        <v>0</v>
      </c>
      <c r="IH318" s="56">
        <f t="shared" si="2772"/>
        <v>0</v>
      </c>
      <c r="II318" s="56">
        <f t="shared" si="2772"/>
        <v>0</v>
      </c>
      <c r="IJ318" s="56">
        <f t="shared" si="2772"/>
        <v>0</v>
      </c>
      <c r="IK318" s="56">
        <f t="shared" si="2772"/>
        <v>0</v>
      </c>
      <c r="IL318" s="56">
        <f t="shared" si="2772"/>
        <v>0</v>
      </c>
      <c r="IM318" s="56">
        <f t="shared" si="2772"/>
        <v>0</v>
      </c>
      <c r="IN318" s="56">
        <f t="shared" si="2772"/>
        <v>0</v>
      </c>
      <c r="IO318" s="56">
        <f t="shared" si="2772"/>
        <v>0</v>
      </c>
      <c r="IP318" s="56">
        <f t="shared" si="2772"/>
        <v>0</v>
      </c>
      <c r="IQ318" s="56">
        <f t="shared" si="2772"/>
        <v>0</v>
      </c>
      <c r="IR318" s="57">
        <f t="shared" si="2772"/>
        <v>0</v>
      </c>
      <c r="IS318" s="56">
        <f t="shared" si="2772"/>
        <v>0</v>
      </c>
      <c r="IT318" s="56">
        <f t="shared" si="2772"/>
        <v>0</v>
      </c>
      <c r="IU318" s="56">
        <f t="shared" si="2772"/>
        <v>0</v>
      </c>
      <c r="IV318" s="107">
        <f t="shared" si="2772"/>
        <v>0</v>
      </c>
      <c r="IW318" s="57">
        <f t="shared" si="2772"/>
        <v>0</v>
      </c>
      <c r="IX318" s="56">
        <f t="shared" si="2772"/>
        <v>0</v>
      </c>
      <c r="IY318" s="56">
        <f t="shared" si="2772"/>
        <v>0</v>
      </c>
      <c r="IZ318" s="56">
        <f t="shared" si="2772"/>
        <v>0</v>
      </c>
      <c r="JA318" s="56">
        <f t="shared" si="2772"/>
        <v>0</v>
      </c>
      <c r="JB318" s="56">
        <f t="shared" si="2772"/>
        <v>0</v>
      </c>
      <c r="JC318" s="56">
        <f t="shared" si="2772"/>
        <v>0</v>
      </c>
      <c r="JD318" s="56">
        <f t="shared" si="2772"/>
        <v>0</v>
      </c>
      <c r="JE318" s="56">
        <f t="shared" si="2772"/>
        <v>0</v>
      </c>
      <c r="JF318" s="56">
        <f t="shared" si="2772"/>
        <v>0</v>
      </c>
      <c r="JG318" s="56">
        <f t="shared" si="2772"/>
        <v>0</v>
      </c>
      <c r="JH318" s="57">
        <f t="shared" si="2772"/>
        <v>0</v>
      </c>
      <c r="JI318" s="56">
        <f t="shared" si="2772"/>
        <v>0</v>
      </c>
      <c r="JJ318" s="56">
        <f t="shared" si="2772"/>
        <v>0</v>
      </c>
      <c r="JK318" s="56">
        <f t="shared" si="2772"/>
        <v>0</v>
      </c>
      <c r="JL318" s="107">
        <f t="shared" si="2772"/>
        <v>0</v>
      </c>
      <c r="JM318" s="57">
        <f t="shared" si="2772"/>
        <v>0</v>
      </c>
      <c r="JN318" s="56">
        <f t="shared" si="2772"/>
        <v>0</v>
      </c>
      <c r="JO318" s="56">
        <f t="shared" si="2772"/>
        <v>0</v>
      </c>
      <c r="JP318" s="56">
        <f t="shared" si="2772"/>
        <v>0</v>
      </c>
      <c r="JQ318" s="56">
        <f t="shared" si="2772"/>
        <v>0</v>
      </c>
      <c r="JR318" s="56">
        <f t="shared" si="2772"/>
        <v>0</v>
      </c>
      <c r="JS318" s="56">
        <f t="shared" si="2772"/>
        <v>0</v>
      </c>
      <c r="JT318" s="56">
        <f t="shared" si="2772"/>
        <v>0</v>
      </c>
      <c r="JU318" s="56">
        <f t="shared" si="2772"/>
        <v>0</v>
      </c>
      <c r="JV318" s="56">
        <f t="shared" si="2772"/>
        <v>0</v>
      </c>
      <c r="JW318" s="56">
        <f t="shared" si="2772"/>
        <v>0</v>
      </c>
      <c r="JX318" s="57">
        <f t="shared" si="2772"/>
        <v>0</v>
      </c>
      <c r="JY318" s="56">
        <f t="shared" si="2772"/>
        <v>0</v>
      </c>
      <c r="JZ318" s="56">
        <f t="shared" ref="JZ318:MV318" si="2773">SUM(JZ319:JZ319)</f>
        <v>0</v>
      </c>
      <c r="KA318" s="56">
        <f t="shared" si="2773"/>
        <v>0</v>
      </c>
      <c r="KB318" s="107">
        <f t="shared" si="2773"/>
        <v>0</v>
      </c>
      <c r="KC318" s="57">
        <f t="shared" si="2773"/>
        <v>0</v>
      </c>
      <c r="KD318" s="56">
        <f t="shared" si="2773"/>
        <v>0</v>
      </c>
      <c r="KE318" s="56">
        <f t="shared" si="2773"/>
        <v>0</v>
      </c>
      <c r="KF318" s="56">
        <f t="shared" si="2773"/>
        <v>0</v>
      </c>
      <c r="KG318" s="56">
        <f t="shared" si="2773"/>
        <v>0</v>
      </c>
      <c r="KH318" s="56">
        <f t="shared" si="2773"/>
        <v>0</v>
      </c>
      <c r="KI318" s="56">
        <f t="shared" si="2773"/>
        <v>0</v>
      </c>
      <c r="KJ318" s="56">
        <f t="shared" si="2773"/>
        <v>0</v>
      </c>
      <c r="KK318" s="56">
        <f t="shared" si="2773"/>
        <v>0</v>
      </c>
      <c r="KL318" s="56">
        <f t="shared" si="2773"/>
        <v>0</v>
      </c>
      <c r="KM318" s="56">
        <f t="shared" si="2773"/>
        <v>0</v>
      </c>
      <c r="KN318" s="57">
        <f t="shared" si="2773"/>
        <v>0</v>
      </c>
      <c r="KO318" s="56">
        <f t="shared" si="2773"/>
        <v>0</v>
      </c>
      <c r="KP318" s="56">
        <f t="shared" si="2773"/>
        <v>0</v>
      </c>
      <c r="KQ318" s="56">
        <f t="shared" si="2773"/>
        <v>0</v>
      </c>
      <c r="KR318" s="56">
        <f t="shared" si="2773"/>
        <v>0</v>
      </c>
      <c r="KS318" s="56">
        <f t="shared" si="2773"/>
        <v>0</v>
      </c>
      <c r="KT318" s="56">
        <f t="shared" si="2773"/>
        <v>0</v>
      </c>
      <c r="KU318" s="56">
        <f t="shared" si="2773"/>
        <v>0</v>
      </c>
      <c r="KV318" s="56">
        <f t="shared" si="2773"/>
        <v>0</v>
      </c>
      <c r="KW318" s="56">
        <f t="shared" si="2773"/>
        <v>0</v>
      </c>
      <c r="KX318" s="56">
        <f t="shared" si="2773"/>
        <v>0</v>
      </c>
      <c r="KY318" s="56">
        <f t="shared" si="2773"/>
        <v>0</v>
      </c>
      <c r="KZ318" s="56">
        <f t="shared" si="2773"/>
        <v>0</v>
      </c>
      <c r="LA318" s="56">
        <f t="shared" si="2773"/>
        <v>0</v>
      </c>
      <c r="LB318" s="107">
        <f t="shared" si="2773"/>
        <v>0</v>
      </c>
      <c r="LC318" s="150">
        <f t="shared" si="2773"/>
        <v>0</v>
      </c>
      <c r="LD318" s="57">
        <f t="shared" si="2773"/>
        <v>0</v>
      </c>
      <c r="LE318" s="56">
        <f t="shared" si="2773"/>
        <v>0</v>
      </c>
      <c r="LF318" s="56">
        <f t="shared" si="2773"/>
        <v>0</v>
      </c>
      <c r="LG318" s="56">
        <f t="shared" si="2773"/>
        <v>0</v>
      </c>
      <c r="LH318" s="56">
        <f t="shared" si="2773"/>
        <v>0</v>
      </c>
      <c r="LI318" s="56">
        <f t="shared" si="2773"/>
        <v>0</v>
      </c>
      <c r="LJ318" s="56">
        <f t="shared" si="2773"/>
        <v>0</v>
      </c>
      <c r="LK318" s="56">
        <f t="shared" si="2773"/>
        <v>0</v>
      </c>
      <c r="LL318" s="56">
        <f t="shared" si="2773"/>
        <v>0</v>
      </c>
      <c r="LM318" s="56">
        <f t="shared" si="2773"/>
        <v>0</v>
      </c>
      <c r="LN318" s="56">
        <f t="shared" si="2773"/>
        <v>0</v>
      </c>
      <c r="LO318" s="57">
        <f t="shared" si="2773"/>
        <v>0</v>
      </c>
      <c r="LP318" s="56">
        <f t="shared" si="2773"/>
        <v>0</v>
      </c>
      <c r="LQ318" s="56">
        <f t="shared" si="2773"/>
        <v>0</v>
      </c>
      <c r="LR318" s="56">
        <f t="shared" si="2773"/>
        <v>0</v>
      </c>
      <c r="LS318" s="107">
        <f t="shared" si="2773"/>
        <v>0</v>
      </c>
      <c r="LT318" s="57">
        <f t="shared" si="2773"/>
        <v>0</v>
      </c>
      <c r="LU318" s="56">
        <f t="shared" si="2773"/>
        <v>0</v>
      </c>
      <c r="LV318" s="56">
        <f t="shared" si="2773"/>
        <v>0</v>
      </c>
      <c r="LW318" s="56">
        <f t="shared" si="2773"/>
        <v>0</v>
      </c>
      <c r="LX318" s="56">
        <f t="shared" si="2773"/>
        <v>0</v>
      </c>
      <c r="LY318" s="56">
        <f t="shared" si="2773"/>
        <v>0</v>
      </c>
      <c r="LZ318" s="56">
        <f t="shared" si="2773"/>
        <v>0</v>
      </c>
      <c r="MA318" s="56">
        <f t="shared" si="2773"/>
        <v>0</v>
      </c>
      <c r="MB318" s="56">
        <f t="shared" si="2773"/>
        <v>0</v>
      </c>
      <c r="MC318" s="56">
        <f t="shared" si="2773"/>
        <v>0</v>
      </c>
      <c r="MD318" s="56">
        <f t="shared" si="2773"/>
        <v>0</v>
      </c>
      <c r="ME318" s="57">
        <f t="shared" si="2773"/>
        <v>0</v>
      </c>
      <c r="MF318" s="56">
        <f t="shared" si="2773"/>
        <v>0</v>
      </c>
      <c r="MG318" s="56">
        <f t="shared" si="2773"/>
        <v>0</v>
      </c>
      <c r="MH318" s="56">
        <f t="shared" si="2773"/>
        <v>0</v>
      </c>
      <c r="MI318" s="107">
        <f t="shared" si="2773"/>
        <v>0</v>
      </c>
      <c r="MJ318" s="57">
        <f t="shared" si="2773"/>
        <v>0</v>
      </c>
      <c r="MK318" s="56">
        <f t="shared" si="2773"/>
        <v>0</v>
      </c>
      <c r="ML318" s="56">
        <f t="shared" si="2773"/>
        <v>0</v>
      </c>
      <c r="MM318" s="56">
        <f t="shared" si="2773"/>
        <v>0</v>
      </c>
      <c r="MN318" s="56">
        <f t="shared" si="2773"/>
        <v>0</v>
      </c>
      <c r="MO318" s="56">
        <f t="shared" si="2773"/>
        <v>0</v>
      </c>
      <c r="MP318" s="56">
        <f t="shared" si="2773"/>
        <v>0</v>
      </c>
      <c r="MQ318" s="56">
        <f t="shared" si="2773"/>
        <v>0</v>
      </c>
      <c r="MR318" s="56">
        <f t="shared" si="2773"/>
        <v>0</v>
      </c>
      <c r="MS318" s="56">
        <f t="shared" si="2773"/>
        <v>0</v>
      </c>
      <c r="MT318" s="56">
        <f t="shared" si="2773"/>
        <v>0</v>
      </c>
      <c r="MU318" s="57">
        <f t="shared" si="2773"/>
        <v>0</v>
      </c>
      <c r="MV318" s="56">
        <f t="shared" si="2773"/>
        <v>0</v>
      </c>
      <c r="MW318" s="56">
        <f t="shared" ref="MW318:PI318" si="2774">SUM(MW319:MW319)</f>
        <v>0</v>
      </c>
      <c r="MX318" s="56">
        <f t="shared" si="2774"/>
        <v>0</v>
      </c>
      <c r="MY318" s="107">
        <f t="shared" si="2774"/>
        <v>0</v>
      </c>
      <c r="MZ318" s="57">
        <f t="shared" si="2774"/>
        <v>0</v>
      </c>
      <c r="NA318" s="56">
        <f t="shared" si="2774"/>
        <v>0</v>
      </c>
      <c r="NB318" s="56">
        <f t="shared" si="2774"/>
        <v>0</v>
      </c>
      <c r="NC318" s="56">
        <f t="shared" si="2774"/>
        <v>0</v>
      </c>
      <c r="ND318" s="56">
        <f t="shared" si="2774"/>
        <v>0</v>
      </c>
      <c r="NE318" s="56">
        <f t="shared" si="2774"/>
        <v>0</v>
      </c>
      <c r="NF318" s="56">
        <f t="shared" si="2774"/>
        <v>0</v>
      </c>
      <c r="NG318" s="56">
        <f t="shared" si="2774"/>
        <v>0</v>
      </c>
      <c r="NH318" s="56">
        <f t="shared" si="2774"/>
        <v>0</v>
      </c>
      <c r="NI318" s="56">
        <f t="shared" si="2774"/>
        <v>0</v>
      </c>
      <c r="NJ318" s="56">
        <f t="shared" si="2774"/>
        <v>0</v>
      </c>
      <c r="NK318" s="57">
        <f t="shared" si="2774"/>
        <v>0</v>
      </c>
      <c r="NL318" s="56">
        <f t="shared" si="2774"/>
        <v>0</v>
      </c>
      <c r="NM318" s="56">
        <f t="shared" si="2774"/>
        <v>0</v>
      </c>
      <c r="NN318" s="56">
        <f t="shared" si="2774"/>
        <v>0</v>
      </c>
      <c r="NO318" s="107">
        <f t="shared" si="2774"/>
        <v>0</v>
      </c>
      <c r="NP318" s="57">
        <f t="shared" si="2774"/>
        <v>0</v>
      </c>
      <c r="NQ318" s="56">
        <f t="shared" si="2774"/>
        <v>0</v>
      </c>
      <c r="NR318" s="56">
        <f t="shared" si="2774"/>
        <v>0</v>
      </c>
      <c r="NS318" s="56">
        <f t="shared" si="2774"/>
        <v>0</v>
      </c>
      <c r="NT318" s="56">
        <f t="shared" si="2774"/>
        <v>0</v>
      </c>
      <c r="NU318" s="56">
        <f t="shared" si="2774"/>
        <v>0</v>
      </c>
      <c r="NV318" s="56">
        <f t="shared" si="2774"/>
        <v>0</v>
      </c>
      <c r="NW318" s="56">
        <f t="shared" si="2774"/>
        <v>0</v>
      </c>
      <c r="NX318" s="56">
        <f t="shared" si="2774"/>
        <v>0</v>
      </c>
      <c r="NY318" s="56">
        <f t="shared" si="2774"/>
        <v>0</v>
      </c>
      <c r="NZ318" s="56">
        <f t="shared" si="2774"/>
        <v>0</v>
      </c>
      <c r="OA318" s="57">
        <f t="shared" si="2774"/>
        <v>0</v>
      </c>
      <c r="OB318" s="56">
        <f t="shared" si="2774"/>
        <v>0</v>
      </c>
      <c r="OC318" s="56">
        <f t="shared" si="2774"/>
        <v>0</v>
      </c>
      <c r="OD318" s="56">
        <f t="shared" si="2774"/>
        <v>0</v>
      </c>
      <c r="OE318" s="107">
        <f t="shared" si="2774"/>
        <v>0</v>
      </c>
      <c r="OF318" s="57">
        <f t="shared" si="2774"/>
        <v>0</v>
      </c>
      <c r="OG318" s="56">
        <f t="shared" si="2774"/>
        <v>0</v>
      </c>
      <c r="OH318" s="56">
        <f t="shared" si="2774"/>
        <v>0</v>
      </c>
      <c r="OI318" s="56">
        <f t="shared" si="2774"/>
        <v>0</v>
      </c>
      <c r="OJ318" s="56">
        <f t="shared" si="2774"/>
        <v>0</v>
      </c>
      <c r="OK318" s="56">
        <f t="shared" si="2774"/>
        <v>0</v>
      </c>
      <c r="OL318" s="56">
        <f t="shared" si="2774"/>
        <v>0</v>
      </c>
      <c r="OM318" s="56">
        <f t="shared" si="2774"/>
        <v>0</v>
      </c>
      <c r="ON318" s="56">
        <f t="shared" si="2774"/>
        <v>0</v>
      </c>
      <c r="OO318" s="56">
        <f t="shared" si="2774"/>
        <v>0</v>
      </c>
      <c r="OP318" s="56">
        <f t="shared" si="2774"/>
        <v>0</v>
      </c>
      <c r="OQ318" s="57">
        <f t="shared" si="2774"/>
        <v>0</v>
      </c>
      <c r="OR318" s="56">
        <f t="shared" si="2774"/>
        <v>0</v>
      </c>
      <c r="OS318" s="56">
        <f t="shared" si="2774"/>
        <v>0</v>
      </c>
      <c r="OT318" s="56">
        <f t="shared" si="2774"/>
        <v>0</v>
      </c>
      <c r="OU318" s="107">
        <f t="shared" si="2774"/>
        <v>0</v>
      </c>
      <c r="OV318" s="57">
        <f t="shared" si="2774"/>
        <v>0</v>
      </c>
      <c r="OW318" s="56">
        <f t="shared" si="2774"/>
        <v>0</v>
      </c>
      <c r="OX318" s="56">
        <f t="shared" si="2774"/>
        <v>0</v>
      </c>
      <c r="OY318" s="56">
        <f t="shared" si="2774"/>
        <v>0</v>
      </c>
      <c r="OZ318" s="56">
        <f t="shared" si="2774"/>
        <v>0</v>
      </c>
      <c r="PA318" s="56">
        <f t="shared" si="2774"/>
        <v>0</v>
      </c>
      <c r="PB318" s="56">
        <f t="shared" si="2774"/>
        <v>0</v>
      </c>
      <c r="PC318" s="56">
        <f t="shared" si="2774"/>
        <v>0</v>
      </c>
      <c r="PD318" s="56">
        <f t="shared" si="2774"/>
        <v>0</v>
      </c>
      <c r="PE318" s="56">
        <f t="shared" si="2774"/>
        <v>0</v>
      </c>
      <c r="PF318" s="56">
        <f t="shared" si="2774"/>
        <v>0</v>
      </c>
      <c r="PG318" s="57">
        <f t="shared" si="2774"/>
        <v>0</v>
      </c>
      <c r="PH318" s="56">
        <f t="shared" si="2774"/>
        <v>0</v>
      </c>
      <c r="PI318" s="56">
        <f t="shared" si="2774"/>
        <v>0</v>
      </c>
      <c r="PJ318" s="56">
        <f t="shared" ref="PJ318:SR318" si="2775">SUM(PJ319:PJ319)</f>
        <v>0</v>
      </c>
      <c r="PK318" s="107">
        <f t="shared" si="2775"/>
        <v>0</v>
      </c>
      <c r="PL318" s="57">
        <f t="shared" si="2775"/>
        <v>0</v>
      </c>
      <c r="PM318" s="56">
        <f t="shared" si="2775"/>
        <v>0</v>
      </c>
      <c r="PN318" s="56">
        <f t="shared" si="2775"/>
        <v>0</v>
      </c>
      <c r="PO318" s="56">
        <f t="shared" si="2775"/>
        <v>0</v>
      </c>
      <c r="PP318" s="56">
        <f t="shared" si="2775"/>
        <v>0</v>
      </c>
      <c r="PQ318" s="56">
        <f t="shared" si="2775"/>
        <v>0</v>
      </c>
      <c r="PR318" s="56">
        <f t="shared" si="2775"/>
        <v>0</v>
      </c>
      <c r="PS318" s="56">
        <f t="shared" si="2775"/>
        <v>0</v>
      </c>
      <c r="PT318" s="56">
        <f t="shared" si="2775"/>
        <v>0</v>
      </c>
      <c r="PU318" s="56">
        <f t="shared" si="2775"/>
        <v>0</v>
      </c>
      <c r="PV318" s="56">
        <f t="shared" si="2775"/>
        <v>0</v>
      </c>
      <c r="PW318" s="57">
        <f t="shared" si="2775"/>
        <v>0</v>
      </c>
      <c r="PX318" s="56">
        <f t="shared" si="2775"/>
        <v>0</v>
      </c>
      <c r="PY318" s="56">
        <f t="shared" si="2775"/>
        <v>0</v>
      </c>
      <c r="PZ318" s="56">
        <f t="shared" si="2775"/>
        <v>0</v>
      </c>
      <c r="QA318" s="107">
        <f t="shared" si="2775"/>
        <v>0</v>
      </c>
      <c r="QB318" s="57">
        <f t="shared" si="2775"/>
        <v>0</v>
      </c>
      <c r="QC318" s="56">
        <f t="shared" si="2775"/>
        <v>0</v>
      </c>
      <c r="QD318" s="56">
        <f t="shared" si="2775"/>
        <v>0</v>
      </c>
      <c r="QE318" s="56">
        <f t="shared" si="2775"/>
        <v>0</v>
      </c>
      <c r="QF318" s="56">
        <f t="shared" si="2775"/>
        <v>0</v>
      </c>
      <c r="QG318" s="56">
        <f t="shared" si="2775"/>
        <v>0</v>
      </c>
      <c r="QH318" s="56">
        <f t="shared" si="2775"/>
        <v>0</v>
      </c>
      <c r="QI318" s="56">
        <f t="shared" si="2775"/>
        <v>0</v>
      </c>
      <c r="QJ318" s="56">
        <f t="shared" si="2775"/>
        <v>0</v>
      </c>
      <c r="QK318" s="56">
        <f t="shared" si="2775"/>
        <v>0</v>
      </c>
      <c r="QL318" s="56">
        <f t="shared" si="2775"/>
        <v>0</v>
      </c>
      <c r="QM318" s="57">
        <f t="shared" si="2775"/>
        <v>0</v>
      </c>
      <c r="QN318" s="56">
        <f t="shared" si="2775"/>
        <v>0</v>
      </c>
      <c r="QO318" s="56">
        <f t="shared" si="2775"/>
        <v>0</v>
      </c>
      <c r="QP318" s="56">
        <f t="shared" si="2775"/>
        <v>0</v>
      </c>
      <c r="QQ318" s="107">
        <f t="shared" si="2775"/>
        <v>0</v>
      </c>
      <c r="QR318" s="57">
        <f t="shared" si="2775"/>
        <v>0</v>
      </c>
      <c r="QS318" s="56">
        <f t="shared" si="2775"/>
        <v>0</v>
      </c>
      <c r="QT318" s="56">
        <f t="shared" si="2775"/>
        <v>0</v>
      </c>
      <c r="QU318" s="56">
        <f t="shared" si="2775"/>
        <v>0</v>
      </c>
      <c r="QV318" s="56">
        <f t="shared" si="2775"/>
        <v>0</v>
      </c>
      <c r="QW318" s="56">
        <f t="shared" si="2775"/>
        <v>0</v>
      </c>
      <c r="QX318" s="56">
        <f t="shared" si="2775"/>
        <v>0</v>
      </c>
      <c r="QY318" s="56">
        <f t="shared" si="2775"/>
        <v>0</v>
      </c>
      <c r="QZ318" s="56">
        <f t="shared" si="2775"/>
        <v>0</v>
      </c>
      <c r="RA318" s="56">
        <f t="shared" si="2775"/>
        <v>0</v>
      </c>
      <c r="RB318" s="56">
        <f t="shared" si="2775"/>
        <v>0</v>
      </c>
      <c r="RC318" s="57">
        <f t="shared" si="2775"/>
        <v>0</v>
      </c>
      <c r="RD318" s="56">
        <f t="shared" si="2775"/>
        <v>0</v>
      </c>
      <c r="RE318" s="56">
        <f t="shared" si="2775"/>
        <v>0</v>
      </c>
      <c r="RF318" s="56">
        <f t="shared" si="2775"/>
        <v>0</v>
      </c>
      <c r="RG318" s="56">
        <f t="shared" si="2775"/>
        <v>0</v>
      </c>
      <c r="RH318" s="56">
        <f t="shared" si="2775"/>
        <v>0</v>
      </c>
      <c r="RI318" s="56">
        <f t="shared" si="2775"/>
        <v>0</v>
      </c>
      <c r="RJ318" s="56">
        <f t="shared" si="2775"/>
        <v>0</v>
      </c>
      <c r="RK318" s="56">
        <f t="shared" si="2775"/>
        <v>0</v>
      </c>
      <c r="RL318" s="56">
        <f t="shared" si="2775"/>
        <v>0</v>
      </c>
      <c r="RM318" s="56">
        <f t="shared" si="2775"/>
        <v>0</v>
      </c>
      <c r="RN318" s="56">
        <f t="shared" si="2775"/>
        <v>0</v>
      </c>
      <c r="RO318" s="56">
        <f t="shared" si="2775"/>
        <v>0</v>
      </c>
      <c r="RP318" s="56">
        <f t="shared" si="2775"/>
        <v>0</v>
      </c>
      <c r="RQ318" s="107">
        <f t="shared" si="2775"/>
        <v>0</v>
      </c>
      <c r="RR318" s="150">
        <f t="shared" si="2775"/>
        <v>0</v>
      </c>
      <c r="RS318" s="57">
        <f t="shared" si="2775"/>
        <v>0</v>
      </c>
      <c r="RT318" s="56">
        <f t="shared" si="2775"/>
        <v>0</v>
      </c>
      <c r="RU318" s="56">
        <f t="shared" si="2775"/>
        <v>0</v>
      </c>
      <c r="RV318" s="56">
        <f t="shared" si="2775"/>
        <v>0</v>
      </c>
      <c r="RW318" s="56">
        <f t="shared" si="2775"/>
        <v>0</v>
      </c>
      <c r="RX318" s="56">
        <f t="shared" si="2775"/>
        <v>0</v>
      </c>
      <c r="RY318" s="56">
        <f t="shared" si="2775"/>
        <v>0</v>
      </c>
      <c r="RZ318" s="56">
        <f t="shared" si="2775"/>
        <v>0</v>
      </c>
      <c r="SA318" s="56">
        <f t="shared" si="2775"/>
        <v>0</v>
      </c>
      <c r="SB318" s="56">
        <f t="shared" si="2775"/>
        <v>0</v>
      </c>
      <c r="SC318" s="56">
        <f t="shared" si="2775"/>
        <v>0</v>
      </c>
      <c r="SD318" s="57">
        <f t="shared" si="2775"/>
        <v>0</v>
      </c>
      <c r="SE318" s="56">
        <f t="shared" si="2775"/>
        <v>0</v>
      </c>
      <c r="SF318" s="56">
        <f t="shared" si="2775"/>
        <v>0</v>
      </c>
      <c r="SG318" s="56">
        <f t="shared" si="2775"/>
        <v>0</v>
      </c>
      <c r="SH318" s="107">
        <f t="shared" si="2775"/>
        <v>0</v>
      </c>
      <c r="SI318" s="57">
        <f t="shared" si="2775"/>
        <v>0</v>
      </c>
      <c r="SJ318" s="56">
        <f t="shared" si="2775"/>
        <v>0</v>
      </c>
      <c r="SK318" s="56">
        <f t="shared" si="2775"/>
        <v>0</v>
      </c>
      <c r="SL318" s="56">
        <f t="shared" si="2775"/>
        <v>0</v>
      </c>
      <c r="SM318" s="56">
        <f t="shared" si="2775"/>
        <v>0</v>
      </c>
      <c r="SN318" s="56">
        <f t="shared" si="2775"/>
        <v>0</v>
      </c>
      <c r="SO318" s="56">
        <f t="shared" si="2775"/>
        <v>0</v>
      </c>
      <c r="SP318" s="56">
        <f t="shared" si="2775"/>
        <v>0</v>
      </c>
      <c r="SQ318" s="56">
        <f t="shared" si="2775"/>
        <v>0</v>
      </c>
      <c r="SR318" s="56">
        <f t="shared" si="2775"/>
        <v>0</v>
      </c>
      <c r="SS318" s="56">
        <f t="shared" ref="SS318:VD318" si="2776">SUM(SS319:SS319)</f>
        <v>0</v>
      </c>
      <c r="ST318" s="57">
        <f t="shared" si="2776"/>
        <v>0</v>
      </c>
      <c r="SU318" s="56">
        <f t="shared" si="2776"/>
        <v>0</v>
      </c>
      <c r="SV318" s="56">
        <f t="shared" si="2776"/>
        <v>0</v>
      </c>
      <c r="SW318" s="56">
        <f t="shared" si="2776"/>
        <v>0</v>
      </c>
      <c r="SX318" s="107">
        <f t="shared" si="2776"/>
        <v>0</v>
      </c>
      <c r="SY318" s="57">
        <f t="shared" si="2776"/>
        <v>0</v>
      </c>
      <c r="SZ318" s="56">
        <f t="shared" si="2776"/>
        <v>0</v>
      </c>
      <c r="TA318" s="56">
        <f t="shared" si="2776"/>
        <v>0</v>
      </c>
      <c r="TB318" s="56">
        <f t="shared" si="2776"/>
        <v>0</v>
      </c>
      <c r="TC318" s="56">
        <f t="shared" si="2776"/>
        <v>0</v>
      </c>
      <c r="TD318" s="56">
        <f t="shared" si="2776"/>
        <v>0</v>
      </c>
      <c r="TE318" s="56">
        <f t="shared" si="2776"/>
        <v>0</v>
      </c>
      <c r="TF318" s="56">
        <f t="shared" si="2776"/>
        <v>0</v>
      </c>
      <c r="TG318" s="56">
        <f t="shared" si="2776"/>
        <v>0</v>
      </c>
      <c r="TH318" s="56">
        <f t="shared" si="2776"/>
        <v>0</v>
      </c>
      <c r="TI318" s="56">
        <f t="shared" si="2776"/>
        <v>0</v>
      </c>
      <c r="TJ318" s="57">
        <f t="shared" si="2776"/>
        <v>0</v>
      </c>
      <c r="TK318" s="56">
        <f t="shared" si="2776"/>
        <v>0</v>
      </c>
      <c r="TL318" s="56">
        <f t="shared" si="2776"/>
        <v>0</v>
      </c>
      <c r="TM318" s="56">
        <f t="shared" si="2776"/>
        <v>0</v>
      </c>
      <c r="TN318" s="107">
        <f t="shared" si="2776"/>
        <v>0</v>
      </c>
      <c r="TO318" s="57">
        <f t="shared" si="2776"/>
        <v>0</v>
      </c>
      <c r="TP318" s="56">
        <f t="shared" si="2776"/>
        <v>0</v>
      </c>
      <c r="TQ318" s="56">
        <f t="shared" si="2776"/>
        <v>0</v>
      </c>
      <c r="TR318" s="56">
        <f t="shared" si="2776"/>
        <v>0</v>
      </c>
      <c r="TS318" s="56">
        <f t="shared" si="2776"/>
        <v>0</v>
      </c>
      <c r="TT318" s="56">
        <f t="shared" si="2776"/>
        <v>0</v>
      </c>
      <c r="TU318" s="56">
        <f t="shared" si="2776"/>
        <v>0</v>
      </c>
      <c r="TV318" s="56">
        <f t="shared" si="2776"/>
        <v>0</v>
      </c>
      <c r="TW318" s="56">
        <f t="shared" si="2776"/>
        <v>0</v>
      </c>
      <c r="TX318" s="56">
        <f t="shared" si="2776"/>
        <v>0</v>
      </c>
      <c r="TY318" s="56">
        <f t="shared" si="2776"/>
        <v>0</v>
      </c>
      <c r="TZ318" s="57">
        <f t="shared" si="2776"/>
        <v>0</v>
      </c>
      <c r="UA318" s="56">
        <f t="shared" si="2776"/>
        <v>0</v>
      </c>
      <c r="UB318" s="56">
        <f t="shared" si="2776"/>
        <v>0</v>
      </c>
      <c r="UC318" s="56">
        <f t="shared" si="2776"/>
        <v>0</v>
      </c>
      <c r="UD318" s="107">
        <f t="shared" si="2776"/>
        <v>0</v>
      </c>
      <c r="UE318" s="57">
        <f t="shared" si="2776"/>
        <v>0</v>
      </c>
      <c r="UF318" s="56">
        <f t="shared" si="2776"/>
        <v>0</v>
      </c>
      <c r="UG318" s="56">
        <f t="shared" si="2776"/>
        <v>0</v>
      </c>
      <c r="UH318" s="56">
        <f t="shared" si="2776"/>
        <v>0</v>
      </c>
      <c r="UI318" s="56">
        <f t="shared" si="2776"/>
        <v>0</v>
      </c>
      <c r="UJ318" s="56">
        <f t="shared" si="2776"/>
        <v>0</v>
      </c>
      <c r="UK318" s="56">
        <f t="shared" si="2776"/>
        <v>0</v>
      </c>
      <c r="UL318" s="56">
        <f t="shared" si="2776"/>
        <v>0</v>
      </c>
      <c r="UM318" s="56">
        <f t="shared" si="2776"/>
        <v>0</v>
      </c>
      <c r="UN318" s="56">
        <f t="shared" si="2776"/>
        <v>0</v>
      </c>
      <c r="UO318" s="56">
        <f t="shared" si="2776"/>
        <v>0</v>
      </c>
      <c r="UP318" s="57">
        <f t="shared" si="2776"/>
        <v>0</v>
      </c>
      <c r="UQ318" s="56">
        <f t="shared" si="2776"/>
        <v>0</v>
      </c>
      <c r="UR318" s="56">
        <f t="shared" si="2776"/>
        <v>0</v>
      </c>
      <c r="US318" s="56">
        <f t="shared" si="2776"/>
        <v>0</v>
      </c>
      <c r="UT318" s="56">
        <f t="shared" si="2776"/>
        <v>0</v>
      </c>
      <c r="UU318" s="56">
        <f t="shared" si="2776"/>
        <v>0</v>
      </c>
      <c r="UV318" s="56">
        <f t="shared" si="2776"/>
        <v>0</v>
      </c>
      <c r="UW318" s="56">
        <f t="shared" si="2776"/>
        <v>0</v>
      </c>
      <c r="UX318" s="56">
        <f t="shared" si="2776"/>
        <v>0</v>
      </c>
      <c r="UY318" s="56">
        <f t="shared" si="2776"/>
        <v>0</v>
      </c>
      <c r="UZ318" s="56">
        <f t="shared" si="2776"/>
        <v>0</v>
      </c>
      <c r="VA318" s="56">
        <f t="shared" si="2776"/>
        <v>0</v>
      </c>
      <c r="VB318" s="56">
        <f t="shared" si="2776"/>
        <v>0</v>
      </c>
      <c r="VC318" s="56">
        <f t="shared" si="2776"/>
        <v>0</v>
      </c>
      <c r="VD318" s="107">
        <f t="shared" si="2776"/>
        <v>0</v>
      </c>
      <c r="VE318" s="9" t="str">
        <f t="shared" si="2267"/>
        <v>-</v>
      </c>
    </row>
    <row r="319" spans="1:577" ht="20.149999999999999" customHeight="1">
      <c r="A319" s="21"/>
      <c r="B319" s="21"/>
      <c r="C319" s="22">
        <v>67011</v>
      </c>
      <c r="D319" s="23" t="s">
        <v>287</v>
      </c>
      <c r="E319" s="191">
        <f>SUM(F319:I319)</f>
        <v>0</v>
      </c>
      <c r="F319" s="192"/>
      <c r="G319" s="192"/>
      <c r="H319" s="193"/>
      <c r="I319" s="227"/>
      <c r="J319" s="239">
        <f>SUM(K319:Y319)</f>
        <v>0</v>
      </c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9"/>
      <c r="V319" s="58"/>
      <c r="W319" s="58"/>
      <c r="X319" s="58"/>
      <c r="Y319" s="108"/>
      <c r="Z319" s="167">
        <f>SUM(AA319:AO319)</f>
        <v>0</v>
      </c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/>
      <c r="AL319" s="58"/>
      <c r="AM319" s="58"/>
      <c r="AN319" s="58"/>
      <c r="AO319" s="108"/>
      <c r="AP319" s="167">
        <f>SUM(AQ319:BE319)</f>
        <v>0</v>
      </c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9"/>
      <c r="BB319" s="58"/>
      <c r="BC319" s="58"/>
      <c r="BD319" s="58"/>
      <c r="BE319" s="108"/>
      <c r="BF319" s="167">
        <f>SUM(BG319:BU319)</f>
        <v>0</v>
      </c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9"/>
      <c r="BR319" s="58"/>
      <c r="BS319" s="58"/>
      <c r="BT319" s="58"/>
      <c r="BU319" s="108"/>
      <c r="BV319" s="167">
        <f>SUM(BW319:CU319)</f>
        <v>0</v>
      </c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9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108"/>
      <c r="CV319" s="171"/>
      <c r="CW319" s="167">
        <f>SUM(CX319:DL319)</f>
        <v>0</v>
      </c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9"/>
      <c r="DI319" s="58"/>
      <c r="DJ319" s="58"/>
      <c r="DK319" s="58"/>
      <c r="DL319" s="108"/>
      <c r="DM319" s="167">
        <f>SUM(DN319:EB319)</f>
        <v>0</v>
      </c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9"/>
      <c r="DY319" s="58"/>
      <c r="DZ319" s="58"/>
      <c r="EA319" s="58"/>
      <c r="EB319" s="108"/>
      <c r="EC319" s="167">
        <f>SUM(ED319:ER319)</f>
        <v>0</v>
      </c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9"/>
      <c r="EO319" s="58"/>
      <c r="EP319" s="58"/>
      <c r="EQ319" s="58"/>
      <c r="ER319" s="108"/>
      <c r="ES319" s="167">
        <f>SUM(ET319:FH319)</f>
        <v>0</v>
      </c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9"/>
      <c r="FE319" s="58"/>
      <c r="FF319" s="58"/>
      <c r="FG319" s="58"/>
      <c r="FH319" s="108"/>
      <c r="FI319" s="167">
        <f>SUM(FJ319:FX319)</f>
        <v>0</v>
      </c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9"/>
      <c r="FU319" s="58"/>
      <c r="FV319" s="58"/>
      <c r="FW319" s="58"/>
      <c r="FX319" s="108"/>
      <c r="FY319" s="167">
        <f>SUM(FZ319:GN319)</f>
        <v>0</v>
      </c>
      <c r="FZ319" s="58"/>
      <c r="GA319" s="58"/>
      <c r="GB319" s="58"/>
      <c r="GC319" s="58"/>
      <c r="GD319" s="58"/>
      <c r="GE319" s="58"/>
      <c r="GF319" s="58"/>
      <c r="GG319" s="58"/>
      <c r="GH319" s="58"/>
      <c r="GI319" s="58"/>
      <c r="GJ319" s="59"/>
      <c r="GK319" s="58"/>
      <c r="GL319" s="58"/>
      <c r="GM319" s="58"/>
      <c r="GN319" s="108"/>
      <c r="GO319" s="167">
        <f>SUM(GP319:HN319)</f>
        <v>0</v>
      </c>
      <c r="GP319" s="58"/>
      <c r="GQ319" s="58"/>
      <c r="GR319" s="58"/>
      <c r="GS319" s="58"/>
      <c r="GT319" s="58"/>
      <c r="GU319" s="58"/>
      <c r="GV319" s="58"/>
      <c r="GW319" s="58"/>
      <c r="GX319" s="58"/>
      <c r="GY319" s="58"/>
      <c r="GZ319" s="59"/>
      <c r="HA319" s="58"/>
      <c r="HB319" s="58"/>
      <c r="HC319" s="58"/>
      <c r="HD319" s="58"/>
      <c r="HE319" s="58"/>
      <c r="HF319" s="58"/>
      <c r="HG319" s="58"/>
      <c r="HH319" s="58"/>
      <c r="HI319" s="58"/>
      <c r="HJ319" s="58"/>
      <c r="HK319" s="58"/>
      <c r="HL319" s="58"/>
      <c r="HM319" s="58"/>
      <c r="HN319" s="108"/>
      <c r="HO319" s="170"/>
      <c r="HP319" s="171"/>
      <c r="HQ319" s="167">
        <f>SUM(HR319:IF319)</f>
        <v>0</v>
      </c>
      <c r="HR319" s="58"/>
      <c r="HS319" s="58"/>
      <c r="HT319" s="58"/>
      <c r="HU319" s="58"/>
      <c r="HV319" s="58"/>
      <c r="HW319" s="58"/>
      <c r="HX319" s="58"/>
      <c r="HY319" s="58"/>
      <c r="HZ319" s="58"/>
      <c r="IA319" s="58"/>
      <c r="IB319" s="59"/>
      <c r="IC319" s="58"/>
      <c r="ID319" s="58"/>
      <c r="IE319" s="58"/>
      <c r="IF319" s="108"/>
      <c r="IG319" s="167">
        <f>SUM(IH319:IV319)</f>
        <v>0</v>
      </c>
      <c r="IH319" s="58"/>
      <c r="II319" s="58"/>
      <c r="IJ319" s="58"/>
      <c r="IK319" s="58"/>
      <c r="IL319" s="58"/>
      <c r="IM319" s="58"/>
      <c r="IN319" s="58"/>
      <c r="IO319" s="58"/>
      <c r="IP319" s="58"/>
      <c r="IQ319" s="58"/>
      <c r="IR319" s="59"/>
      <c r="IS319" s="58"/>
      <c r="IT319" s="58"/>
      <c r="IU319" s="58"/>
      <c r="IV319" s="108"/>
      <c r="IW319" s="167">
        <f>SUM(IX319:JL319)</f>
        <v>0</v>
      </c>
      <c r="IX319" s="58"/>
      <c r="IY319" s="58"/>
      <c r="IZ319" s="58"/>
      <c r="JA319" s="58"/>
      <c r="JB319" s="58"/>
      <c r="JC319" s="58"/>
      <c r="JD319" s="58"/>
      <c r="JE319" s="58"/>
      <c r="JF319" s="58"/>
      <c r="JG319" s="58"/>
      <c r="JH319" s="59"/>
      <c r="JI319" s="58"/>
      <c r="JJ319" s="58"/>
      <c r="JK319" s="58"/>
      <c r="JL319" s="108"/>
      <c r="JM319" s="167">
        <f>SUM(JN319:KB319)</f>
        <v>0</v>
      </c>
      <c r="JN319" s="58"/>
      <c r="JO319" s="58"/>
      <c r="JP319" s="58"/>
      <c r="JQ319" s="58"/>
      <c r="JR319" s="58"/>
      <c r="JS319" s="58"/>
      <c r="JT319" s="58"/>
      <c r="JU319" s="58"/>
      <c r="JV319" s="58"/>
      <c r="JW319" s="58"/>
      <c r="JX319" s="59"/>
      <c r="JY319" s="58"/>
      <c r="JZ319" s="58"/>
      <c r="KA319" s="58"/>
      <c r="KB319" s="108"/>
      <c r="KC319" s="167">
        <f>SUM(KD319:LB319)</f>
        <v>0</v>
      </c>
      <c r="KD319" s="58"/>
      <c r="KE319" s="58"/>
      <c r="KF319" s="58"/>
      <c r="KG319" s="58"/>
      <c r="KH319" s="58"/>
      <c r="KI319" s="58"/>
      <c r="KJ319" s="58"/>
      <c r="KK319" s="58"/>
      <c r="KL319" s="58"/>
      <c r="KM319" s="58"/>
      <c r="KN319" s="59"/>
      <c r="KO319" s="58"/>
      <c r="KP319" s="58"/>
      <c r="KQ319" s="58"/>
      <c r="KR319" s="58"/>
      <c r="KS319" s="58"/>
      <c r="KT319" s="58"/>
      <c r="KU319" s="58"/>
      <c r="KV319" s="58"/>
      <c r="KW319" s="58"/>
      <c r="KX319" s="58"/>
      <c r="KY319" s="58"/>
      <c r="KZ319" s="58"/>
      <c r="LA319" s="58"/>
      <c r="LB319" s="108"/>
      <c r="LC319" s="171"/>
      <c r="LD319" s="167">
        <f>SUM(LE319:LS319)</f>
        <v>0</v>
      </c>
      <c r="LE319" s="58"/>
      <c r="LF319" s="58"/>
      <c r="LG319" s="58"/>
      <c r="LH319" s="58"/>
      <c r="LI319" s="58"/>
      <c r="LJ319" s="58"/>
      <c r="LK319" s="58"/>
      <c r="LL319" s="58"/>
      <c r="LM319" s="58"/>
      <c r="LN319" s="58"/>
      <c r="LO319" s="59"/>
      <c r="LP319" s="58"/>
      <c r="LQ319" s="58"/>
      <c r="LR319" s="58"/>
      <c r="LS319" s="108"/>
      <c r="LT319" s="167">
        <f>SUM(LU319:MI319)</f>
        <v>0</v>
      </c>
      <c r="LU319" s="58"/>
      <c r="LV319" s="58"/>
      <c r="LW319" s="58"/>
      <c r="LX319" s="58"/>
      <c r="LY319" s="58"/>
      <c r="LZ319" s="58"/>
      <c r="MA319" s="58"/>
      <c r="MB319" s="58"/>
      <c r="MC319" s="58"/>
      <c r="MD319" s="58"/>
      <c r="ME319" s="59"/>
      <c r="MF319" s="58"/>
      <c r="MG319" s="58"/>
      <c r="MH319" s="58"/>
      <c r="MI319" s="108"/>
      <c r="MJ319" s="167">
        <f>SUM(MK319:MY319)</f>
        <v>0</v>
      </c>
      <c r="MK319" s="58"/>
      <c r="ML319" s="58"/>
      <c r="MM319" s="58"/>
      <c r="MN319" s="58"/>
      <c r="MO319" s="58"/>
      <c r="MP319" s="58"/>
      <c r="MQ319" s="58"/>
      <c r="MR319" s="58"/>
      <c r="MS319" s="58"/>
      <c r="MT319" s="58"/>
      <c r="MU319" s="59"/>
      <c r="MV319" s="58"/>
      <c r="MW319" s="58"/>
      <c r="MX319" s="58"/>
      <c r="MY319" s="108"/>
      <c r="MZ319" s="167">
        <f>SUM(NA319:NO319)</f>
        <v>0</v>
      </c>
      <c r="NA319" s="58"/>
      <c r="NB319" s="58"/>
      <c r="NC319" s="58"/>
      <c r="ND319" s="58"/>
      <c r="NE319" s="58"/>
      <c r="NF319" s="58"/>
      <c r="NG319" s="58"/>
      <c r="NH319" s="58"/>
      <c r="NI319" s="58"/>
      <c r="NJ319" s="58"/>
      <c r="NK319" s="59"/>
      <c r="NL319" s="58"/>
      <c r="NM319" s="58"/>
      <c r="NN319" s="58"/>
      <c r="NO319" s="108"/>
      <c r="NP319" s="167">
        <f>SUM(NQ319:OE319)</f>
        <v>0</v>
      </c>
      <c r="NQ319" s="58"/>
      <c r="NR319" s="58"/>
      <c r="NS319" s="58"/>
      <c r="NT319" s="58"/>
      <c r="NU319" s="58"/>
      <c r="NV319" s="58"/>
      <c r="NW319" s="58"/>
      <c r="NX319" s="58"/>
      <c r="NY319" s="58"/>
      <c r="NZ319" s="58"/>
      <c r="OA319" s="59"/>
      <c r="OB319" s="58"/>
      <c r="OC319" s="58"/>
      <c r="OD319" s="58"/>
      <c r="OE319" s="108"/>
      <c r="OF319" s="167">
        <f>SUM(OG319:OU319)</f>
        <v>0</v>
      </c>
      <c r="OG319" s="58"/>
      <c r="OH319" s="58"/>
      <c r="OI319" s="58"/>
      <c r="OJ319" s="58"/>
      <c r="OK319" s="58"/>
      <c r="OL319" s="58"/>
      <c r="OM319" s="58"/>
      <c r="ON319" s="58"/>
      <c r="OO319" s="58"/>
      <c r="OP319" s="58"/>
      <c r="OQ319" s="59"/>
      <c r="OR319" s="58"/>
      <c r="OS319" s="58"/>
      <c r="OT319" s="58"/>
      <c r="OU319" s="108"/>
      <c r="OV319" s="167">
        <f>SUM(OW319:PK319)</f>
        <v>0</v>
      </c>
      <c r="OW319" s="58"/>
      <c r="OX319" s="58"/>
      <c r="OY319" s="58"/>
      <c r="OZ319" s="58"/>
      <c r="PA319" s="58"/>
      <c r="PB319" s="58"/>
      <c r="PC319" s="58"/>
      <c r="PD319" s="58"/>
      <c r="PE319" s="58"/>
      <c r="PF319" s="58"/>
      <c r="PG319" s="59"/>
      <c r="PH319" s="58"/>
      <c r="PI319" s="58"/>
      <c r="PJ319" s="58"/>
      <c r="PK319" s="108"/>
      <c r="PL319" s="167">
        <f>SUM(PM319:QA319)</f>
        <v>0</v>
      </c>
      <c r="PM319" s="58"/>
      <c r="PN319" s="58"/>
      <c r="PO319" s="58"/>
      <c r="PP319" s="58"/>
      <c r="PQ319" s="58"/>
      <c r="PR319" s="58"/>
      <c r="PS319" s="58"/>
      <c r="PT319" s="58"/>
      <c r="PU319" s="58"/>
      <c r="PV319" s="58"/>
      <c r="PW319" s="59"/>
      <c r="PX319" s="58"/>
      <c r="PY319" s="58"/>
      <c r="PZ319" s="58"/>
      <c r="QA319" s="108"/>
      <c r="QB319" s="167">
        <f>SUM(QC319:QQ319)</f>
        <v>0</v>
      </c>
      <c r="QC319" s="58"/>
      <c r="QD319" s="58"/>
      <c r="QE319" s="58"/>
      <c r="QF319" s="58"/>
      <c r="QG319" s="58"/>
      <c r="QH319" s="58"/>
      <c r="QI319" s="58"/>
      <c r="QJ319" s="58"/>
      <c r="QK319" s="58"/>
      <c r="QL319" s="58"/>
      <c r="QM319" s="59"/>
      <c r="QN319" s="58"/>
      <c r="QO319" s="58"/>
      <c r="QP319" s="58"/>
      <c r="QQ319" s="108"/>
      <c r="QR319" s="167">
        <f>SUM(QS319:RQ319)</f>
        <v>0</v>
      </c>
      <c r="QS319" s="58"/>
      <c r="QT319" s="58"/>
      <c r="QU319" s="58"/>
      <c r="QV319" s="58"/>
      <c r="QW319" s="58"/>
      <c r="QX319" s="58"/>
      <c r="QY319" s="58"/>
      <c r="QZ319" s="58"/>
      <c r="RA319" s="58"/>
      <c r="RB319" s="58"/>
      <c r="RC319" s="59"/>
      <c r="RD319" s="58"/>
      <c r="RE319" s="58"/>
      <c r="RF319" s="58"/>
      <c r="RG319" s="58"/>
      <c r="RH319" s="58"/>
      <c r="RI319" s="58"/>
      <c r="RJ319" s="58"/>
      <c r="RK319" s="58"/>
      <c r="RL319" s="58"/>
      <c r="RM319" s="58"/>
      <c r="RN319" s="58"/>
      <c r="RO319" s="58"/>
      <c r="RP319" s="58"/>
      <c r="RQ319" s="108"/>
      <c r="RR319" s="171"/>
      <c r="RS319" s="167">
        <f>SUM(RT319:SH319)</f>
        <v>0</v>
      </c>
      <c r="RT319" s="58"/>
      <c r="RU319" s="58"/>
      <c r="RV319" s="58"/>
      <c r="RW319" s="58"/>
      <c r="RX319" s="58"/>
      <c r="RY319" s="58"/>
      <c r="RZ319" s="58"/>
      <c r="SA319" s="58"/>
      <c r="SB319" s="58"/>
      <c r="SC319" s="58"/>
      <c r="SD319" s="59"/>
      <c r="SE319" s="58"/>
      <c r="SF319" s="58"/>
      <c r="SG319" s="58"/>
      <c r="SH319" s="108"/>
      <c r="SI319" s="167">
        <f>SUM(SJ319:SX319)</f>
        <v>0</v>
      </c>
      <c r="SJ319" s="58"/>
      <c r="SK319" s="58"/>
      <c r="SL319" s="58"/>
      <c r="SM319" s="58"/>
      <c r="SN319" s="58"/>
      <c r="SO319" s="58"/>
      <c r="SP319" s="58"/>
      <c r="SQ319" s="58"/>
      <c r="SR319" s="58"/>
      <c r="SS319" s="58"/>
      <c r="ST319" s="59"/>
      <c r="SU319" s="58"/>
      <c r="SV319" s="58"/>
      <c r="SW319" s="58"/>
      <c r="SX319" s="108"/>
      <c r="SY319" s="167">
        <f>SUM(SZ319:TN319)</f>
        <v>0</v>
      </c>
      <c r="SZ319" s="58"/>
      <c r="TA319" s="58"/>
      <c r="TB319" s="58"/>
      <c r="TC319" s="58"/>
      <c r="TD319" s="58"/>
      <c r="TE319" s="58"/>
      <c r="TF319" s="58"/>
      <c r="TG319" s="58"/>
      <c r="TH319" s="58"/>
      <c r="TI319" s="58"/>
      <c r="TJ319" s="59"/>
      <c r="TK319" s="58"/>
      <c r="TL319" s="58"/>
      <c r="TM319" s="58"/>
      <c r="TN319" s="108"/>
      <c r="TO319" s="167">
        <f>SUM(TP319:UD319)</f>
        <v>0</v>
      </c>
      <c r="TP319" s="58"/>
      <c r="TQ319" s="58"/>
      <c r="TR319" s="58"/>
      <c r="TS319" s="58"/>
      <c r="TT319" s="58"/>
      <c r="TU319" s="58"/>
      <c r="TV319" s="58"/>
      <c r="TW319" s="58"/>
      <c r="TX319" s="58"/>
      <c r="TY319" s="58"/>
      <c r="TZ319" s="59"/>
      <c r="UA319" s="58"/>
      <c r="UB319" s="58"/>
      <c r="UC319" s="58"/>
      <c r="UD319" s="108"/>
      <c r="UE319" s="167">
        <f>SUM(UF319:VD319)</f>
        <v>0</v>
      </c>
      <c r="UF319" s="58"/>
      <c r="UG319" s="58"/>
      <c r="UH319" s="58"/>
      <c r="UI319" s="58"/>
      <c r="UJ319" s="58"/>
      <c r="UK319" s="58"/>
      <c r="UL319" s="58"/>
      <c r="UM319" s="58"/>
      <c r="UN319" s="58"/>
      <c r="UO319" s="58"/>
      <c r="UP319" s="59"/>
      <c r="UQ319" s="58"/>
      <c r="UR319" s="58"/>
      <c r="US319" s="58"/>
      <c r="UT319" s="58"/>
      <c r="UU319" s="58"/>
      <c r="UV319" s="58"/>
      <c r="UW319" s="58"/>
      <c r="UX319" s="58"/>
      <c r="UY319" s="58"/>
      <c r="UZ319" s="58"/>
      <c r="VA319" s="58"/>
      <c r="VB319" s="58"/>
      <c r="VC319" s="58"/>
      <c r="VD319" s="108"/>
      <c r="VE319" s="9" t="str">
        <f t="shared" si="2267"/>
        <v>-</v>
      </c>
    </row>
    <row r="320" spans="1:577" ht="20.149999999999999" customHeight="1">
      <c r="A320" s="18"/>
      <c r="B320" s="18">
        <v>6705</v>
      </c>
      <c r="C320" s="18"/>
      <c r="D320" s="19" t="s">
        <v>288</v>
      </c>
      <c r="E320" s="200">
        <f t="shared" ref="E320:BP320" si="2777">E321</f>
        <v>0</v>
      </c>
      <c r="F320" s="201">
        <f t="shared" si="2777"/>
        <v>0</v>
      </c>
      <c r="G320" s="201">
        <f t="shared" si="2777"/>
        <v>0</v>
      </c>
      <c r="H320" s="202">
        <f t="shared" si="2777"/>
        <v>0</v>
      </c>
      <c r="I320" s="230">
        <f t="shared" si="2777"/>
        <v>0</v>
      </c>
      <c r="J320" s="201">
        <f t="shared" si="2777"/>
        <v>0</v>
      </c>
      <c r="K320" s="65">
        <f t="shared" si="2777"/>
        <v>0</v>
      </c>
      <c r="L320" s="64">
        <f t="shared" si="2777"/>
        <v>0</v>
      </c>
      <c r="M320" s="64">
        <f t="shared" si="2777"/>
        <v>0</v>
      </c>
      <c r="N320" s="64">
        <f t="shared" si="2777"/>
        <v>0</v>
      </c>
      <c r="O320" s="64">
        <f t="shared" si="2777"/>
        <v>0</v>
      </c>
      <c r="P320" s="64">
        <f t="shared" si="2777"/>
        <v>0</v>
      </c>
      <c r="Q320" s="64">
        <f t="shared" si="2777"/>
        <v>0</v>
      </c>
      <c r="R320" s="64">
        <f t="shared" si="2777"/>
        <v>0</v>
      </c>
      <c r="S320" s="64">
        <f t="shared" si="2777"/>
        <v>0</v>
      </c>
      <c r="T320" s="64">
        <f t="shared" si="2777"/>
        <v>0</v>
      </c>
      <c r="U320" s="65">
        <f t="shared" si="2777"/>
        <v>0</v>
      </c>
      <c r="V320" s="64">
        <f t="shared" si="2777"/>
        <v>0</v>
      </c>
      <c r="W320" s="64">
        <f t="shared" si="2777"/>
        <v>0</v>
      </c>
      <c r="X320" s="64">
        <f t="shared" si="2777"/>
        <v>0</v>
      </c>
      <c r="Y320" s="111">
        <f t="shared" si="2777"/>
        <v>0</v>
      </c>
      <c r="Z320" s="65">
        <f t="shared" si="2777"/>
        <v>0</v>
      </c>
      <c r="AA320" s="64">
        <f t="shared" si="2777"/>
        <v>0</v>
      </c>
      <c r="AB320" s="64">
        <f t="shared" si="2777"/>
        <v>0</v>
      </c>
      <c r="AC320" s="64">
        <f t="shared" si="2777"/>
        <v>0</v>
      </c>
      <c r="AD320" s="64">
        <f t="shared" si="2777"/>
        <v>0</v>
      </c>
      <c r="AE320" s="64">
        <f t="shared" si="2777"/>
        <v>0</v>
      </c>
      <c r="AF320" s="64">
        <f t="shared" si="2777"/>
        <v>0</v>
      </c>
      <c r="AG320" s="64">
        <f t="shared" si="2777"/>
        <v>0</v>
      </c>
      <c r="AH320" s="64">
        <f t="shared" si="2777"/>
        <v>0</v>
      </c>
      <c r="AI320" s="64">
        <f t="shared" si="2777"/>
        <v>0</v>
      </c>
      <c r="AJ320" s="64">
        <f t="shared" si="2777"/>
        <v>0</v>
      </c>
      <c r="AK320" s="65">
        <f t="shared" si="2777"/>
        <v>0</v>
      </c>
      <c r="AL320" s="64">
        <f t="shared" si="2777"/>
        <v>0</v>
      </c>
      <c r="AM320" s="64">
        <f t="shared" si="2777"/>
        <v>0</v>
      </c>
      <c r="AN320" s="64">
        <f t="shared" si="2777"/>
        <v>0</v>
      </c>
      <c r="AO320" s="111">
        <f t="shared" si="2777"/>
        <v>0</v>
      </c>
      <c r="AP320" s="65">
        <f t="shared" si="2777"/>
        <v>0</v>
      </c>
      <c r="AQ320" s="64">
        <f t="shared" si="2777"/>
        <v>0</v>
      </c>
      <c r="AR320" s="64">
        <f t="shared" si="2777"/>
        <v>0</v>
      </c>
      <c r="AS320" s="64">
        <f t="shared" si="2777"/>
        <v>0</v>
      </c>
      <c r="AT320" s="64">
        <f t="shared" si="2777"/>
        <v>0</v>
      </c>
      <c r="AU320" s="64">
        <f t="shared" si="2777"/>
        <v>0</v>
      </c>
      <c r="AV320" s="64">
        <f t="shared" si="2777"/>
        <v>0</v>
      </c>
      <c r="AW320" s="64">
        <f t="shared" si="2777"/>
        <v>0</v>
      </c>
      <c r="AX320" s="64">
        <f t="shared" si="2777"/>
        <v>0</v>
      </c>
      <c r="AY320" s="64">
        <f t="shared" si="2777"/>
        <v>0</v>
      </c>
      <c r="AZ320" s="64">
        <f t="shared" si="2777"/>
        <v>0</v>
      </c>
      <c r="BA320" s="65">
        <f t="shared" si="2777"/>
        <v>0</v>
      </c>
      <c r="BB320" s="64">
        <f t="shared" si="2777"/>
        <v>0</v>
      </c>
      <c r="BC320" s="64">
        <f t="shared" si="2777"/>
        <v>0</v>
      </c>
      <c r="BD320" s="64">
        <f t="shared" si="2777"/>
        <v>0</v>
      </c>
      <c r="BE320" s="111">
        <f t="shared" si="2777"/>
        <v>0</v>
      </c>
      <c r="BF320" s="65">
        <f t="shared" si="2777"/>
        <v>0</v>
      </c>
      <c r="BG320" s="64">
        <f t="shared" si="2777"/>
        <v>0</v>
      </c>
      <c r="BH320" s="64">
        <f t="shared" si="2777"/>
        <v>0</v>
      </c>
      <c r="BI320" s="64">
        <f t="shared" si="2777"/>
        <v>0</v>
      </c>
      <c r="BJ320" s="64">
        <f t="shared" si="2777"/>
        <v>0</v>
      </c>
      <c r="BK320" s="64">
        <f t="shared" si="2777"/>
        <v>0</v>
      </c>
      <c r="BL320" s="64">
        <f t="shared" si="2777"/>
        <v>0</v>
      </c>
      <c r="BM320" s="64">
        <f t="shared" si="2777"/>
        <v>0</v>
      </c>
      <c r="BN320" s="64">
        <f t="shared" si="2777"/>
        <v>0</v>
      </c>
      <c r="BO320" s="64">
        <f t="shared" si="2777"/>
        <v>0</v>
      </c>
      <c r="BP320" s="64">
        <f t="shared" si="2777"/>
        <v>0</v>
      </c>
      <c r="BQ320" s="65">
        <f t="shared" ref="BQ320:EN320" si="2778">BQ321</f>
        <v>0</v>
      </c>
      <c r="BR320" s="64">
        <f t="shared" si="2778"/>
        <v>0</v>
      </c>
      <c r="BS320" s="64">
        <f t="shared" si="2778"/>
        <v>0</v>
      </c>
      <c r="BT320" s="64">
        <f t="shared" si="2778"/>
        <v>0</v>
      </c>
      <c r="BU320" s="111">
        <f t="shared" si="2778"/>
        <v>0</v>
      </c>
      <c r="BV320" s="65">
        <f t="shared" si="2778"/>
        <v>0</v>
      </c>
      <c r="BW320" s="64">
        <f t="shared" si="2778"/>
        <v>0</v>
      </c>
      <c r="BX320" s="64">
        <f t="shared" si="2778"/>
        <v>0</v>
      </c>
      <c r="BY320" s="64">
        <f t="shared" si="2778"/>
        <v>0</v>
      </c>
      <c r="BZ320" s="64">
        <f t="shared" si="2778"/>
        <v>0</v>
      </c>
      <c r="CA320" s="64">
        <f t="shared" si="2778"/>
        <v>0</v>
      </c>
      <c r="CB320" s="64">
        <f t="shared" si="2778"/>
        <v>0</v>
      </c>
      <c r="CC320" s="64">
        <f t="shared" si="2778"/>
        <v>0</v>
      </c>
      <c r="CD320" s="64">
        <f t="shared" si="2778"/>
        <v>0</v>
      </c>
      <c r="CE320" s="64">
        <f t="shared" si="2778"/>
        <v>0</v>
      </c>
      <c r="CF320" s="64">
        <f t="shared" si="2778"/>
        <v>0</v>
      </c>
      <c r="CG320" s="65">
        <f t="shared" si="2778"/>
        <v>0</v>
      </c>
      <c r="CH320" s="64">
        <f t="shared" si="2778"/>
        <v>0</v>
      </c>
      <c r="CI320" s="64">
        <f t="shared" si="2778"/>
        <v>0</v>
      </c>
      <c r="CJ320" s="64">
        <f t="shared" si="2778"/>
        <v>0</v>
      </c>
      <c r="CK320" s="64">
        <f t="shared" si="2778"/>
        <v>0</v>
      </c>
      <c r="CL320" s="64">
        <f t="shared" si="2778"/>
        <v>0</v>
      </c>
      <c r="CM320" s="64">
        <f t="shared" si="2778"/>
        <v>0</v>
      </c>
      <c r="CN320" s="64">
        <f t="shared" si="2778"/>
        <v>0</v>
      </c>
      <c r="CO320" s="64">
        <f t="shared" si="2778"/>
        <v>0</v>
      </c>
      <c r="CP320" s="64">
        <f t="shared" si="2778"/>
        <v>0</v>
      </c>
      <c r="CQ320" s="64">
        <f t="shared" si="2778"/>
        <v>0</v>
      </c>
      <c r="CR320" s="64">
        <f t="shared" si="2778"/>
        <v>0</v>
      </c>
      <c r="CS320" s="64">
        <f t="shared" si="2778"/>
        <v>0</v>
      </c>
      <c r="CT320" s="64">
        <f t="shared" si="2778"/>
        <v>0</v>
      </c>
      <c r="CU320" s="111">
        <f t="shared" si="2778"/>
        <v>0</v>
      </c>
      <c r="CV320" s="153">
        <f t="shared" si="2778"/>
        <v>0</v>
      </c>
      <c r="CW320" s="65">
        <f t="shared" si="2778"/>
        <v>0</v>
      </c>
      <c r="CX320" s="64">
        <f t="shared" si="2778"/>
        <v>0</v>
      </c>
      <c r="CY320" s="64">
        <f t="shared" si="2778"/>
        <v>0</v>
      </c>
      <c r="CZ320" s="64">
        <f t="shared" si="2778"/>
        <v>0</v>
      </c>
      <c r="DA320" s="64">
        <f t="shared" si="2778"/>
        <v>0</v>
      </c>
      <c r="DB320" s="64">
        <f t="shared" si="2778"/>
        <v>0</v>
      </c>
      <c r="DC320" s="64">
        <f t="shared" si="2778"/>
        <v>0</v>
      </c>
      <c r="DD320" s="64">
        <f t="shared" si="2778"/>
        <v>0</v>
      </c>
      <c r="DE320" s="64">
        <f t="shared" si="2778"/>
        <v>0</v>
      </c>
      <c r="DF320" s="64">
        <f t="shared" si="2778"/>
        <v>0</v>
      </c>
      <c r="DG320" s="64">
        <f t="shared" si="2778"/>
        <v>0</v>
      </c>
      <c r="DH320" s="65">
        <f t="shared" si="2778"/>
        <v>0</v>
      </c>
      <c r="DI320" s="64">
        <f t="shared" si="2778"/>
        <v>0</v>
      </c>
      <c r="DJ320" s="64">
        <f t="shared" si="2778"/>
        <v>0</v>
      </c>
      <c r="DK320" s="64">
        <f t="shared" si="2778"/>
        <v>0</v>
      </c>
      <c r="DL320" s="111">
        <f t="shared" si="2778"/>
        <v>0</v>
      </c>
      <c r="DM320" s="65">
        <f t="shared" si="2778"/>
        <v>0</v>
      </c>
      <c r="DN320" s="64">
        <f t="shared" si="2778"/>
        <v>0</v>
      </c>
      <c r="DO320" s="64">
        <f t="shared" si="2778"/>
        <v>0</v>
      </c>
      <c r="DP320" s="64">
        <f t="shared" si="2778"/>
        <v>0</v>
      </c>
      <c r="DQ320" s="64">
        <f t="shared" si="2778"/>
        <v>0</v>
      </c>
      <c r="DR320" s="64">
        <f t="shared" si="2778"/>
        <v>0</v>
      </c>
      <c r="DS320" s="64">
        <f t="shared" si="2778"/>
        <v>0</v>
      </c>
      <c r="DT320" s="64">
        <f t="shared" si="2778"/>
        <v>0</v>
      </c>
      <c r="DU320" s="64">
        <f t="shared" si="2778"/>
        <v>0</v>
      </c>
      <c r="DV320" s="64">
        <f t="shared" si="2778"/>
        <v>0</v>
      </c>
      <c r="DW320" s="64">
        <f t="shared" si="2778"/>
        <v>0</v>
      </c>
      <c r="DX320" s="65">
        <f t="shared" si="2778"/>
        <v>0</v>
      </c>
      <c r="DY320" s="64">
        <f t="shared" si="2778"/>
        <v>0</v>
      </c>
      <c r="DZ320" s="64">
        <f t="shared" si="2778"/>
        <v>0</v>
      </c>
      <c r="EA320" s="64">
        <f t="shared" si="2778"/>
        <v>0</v>
      </c>
      <c r="EB320" s="111">
        <f t="shared" si="2778"/>
        <v>0</v>
      </c>
      <c r="EC320" s="65">
        <f t="shared" si="2778"/>
        <v>0</v>
      </c>
      <c r="ED320" s="64">
        <f t="shared" si="2778"/>
        <v>0</v>
      </c>
      <c r="EE320" s="64">
        <f t="shared" si="2778"/>
        <v>0</v>
      </c>
      <c r="EF320" s="64">
        <f t="shared" si="2778"/>
        <v>0</v>
      </c>
      <c r="EG320" s="64">
        <f t="shared" si="2778"/>
        <v>0</v>
      </c>
      <c r="EH320" s="64">
        <f t="shared" si="2778"/>
        <v>0</v>
      </c>
      <c r="EI320" s="64">
        <f t="shared" si="2778"/>
        <v>0</v>
      </c>
      <c r="EJ320" s="64">
        <f t="shared" si="2778"/>
        <v>0</v>
      </c>
      <c r="EK320" s="64">
        <f t="shared" si="2778"/>
        <v>0</v>
      </c>
      <c r="EL320" s="64">
        <f t="shared" si="2778"/>
        <v>0</v>
      </c>
      <c r="EM320" s="64">
        <f t="shared" si="2778"/>
        <v>0</v>
      </c>
      <c r="EN320" s="65">
        <f t="shared" si="2778"/>
        <v>0</v>
      </c>
      <c r="EO320" s="64">
        <f t="shared" ref="EO320:GZ320" si="2779">EO321</f>
        <v>0</v>
      </c>
      <c r="EP320" s="64">
        <f t="shared" si="2779"/>
        <v>0</v>
      </c>
      <c r="EQ320" s="64">
        <f t="shared" si="2779"/>
        <v>0</v>
      </c>
      <c r="ER320" s="111">
        <f t="shared" si="2779"/>
        <v>0</v>
      </c>
      <c r="ES320" s="65">
        <f t="shared" si="2779"/>
        <v>0</v>
      </c>
      <c r="ET320" s="64">
        <f t="shared" si="2779"/>
        <v>0</v>
      </c>
      <c r="EU320" s="64">
        <f t="shared" si="2779"/>
        <v>0</v>
      </c>
      <c r="EV320" s="64">
        <f t="shared" si="2779"/>
        <v>0</v>
      </c>
      <c r="EW320" s="64">
        <f t="shared" si="2779"/>
        <v>0</v>
      </c>
      <c r="EX320" s="64">
        <f t="shared" si="2779"/>
        <v>0</v>
      </c>
      <c r="EY320" s="64">
        <f t="shared" si="2779"/>
        <v>0</v>
      </c>
      <c r="EZ320" s="64">
        <f t="shared" si="2779"/>
        <v>0</v>
      </c>
      <c r="FA320" s="64">
        <f t="shared" si="2779"/>
        <v>0</v>
      </c>
      <c r="FB320" s="64">
        <f t="shared" si="2779"/>
        <v>0</v>
      </c>
      <c r="FC320" s="64">
        <f t="shared" si="2779"/>
        <v>0</v>
      </c>
      <c r="FD320" s="65">
        <f t="shared" si="2779"/>
        <v>0</v>
      </c>
      <c r="FE320" s="64">
        <f t="shared" si="2779"/>
        <v>0</v>
      </c>
      <c r="FF320" s="64">
        <f t="shared" si="2779"/>
        <v>0</v>
      </c>
      <c r="FG320" s="64">
        <f t="shared" si="2779"/>
        <v>0</v>
      </c>
      <c r="FH320" s="111">
        <f t="shared" si="2779"/>
        <v>0</v>
      </c>
      <c r="FI320" s="65">
        <f t="shared" si="2779"/>
        <v>0</v>
      </c>
      <c r="FJ320" s="64">
        <f t="shared" si="2779"/>
        <v>0</v>
      </c>
      <c r="FK320" s="64">
        <f t="shared" si="2779"/>
        <v>0</v>
      </c>
      <c r="FL320" s="64">
        <f t="shared" si="2779"/>
        <v>0</v>
      </c>
      <c r="FM320" s="64">
        <f t="shared" si="2779"/>
        <v>0</v>
      </c>
      <c r="FN320" s="64">
        <f t="shared" si="2779"/>
        <v>0</v>
      </c>
      <c r="FO320" s="64">
        <f t="shared" si="2779"/>
        <v>0</v>
      </c>
      <c r="FP320" s="64">
        <f t="shared" si="2779"/>
        <v>0</v>
      </c>
      <c r="FQ320" s="64">
        <f t="shared" si="2779"/>
        <v>0</v>
      </c>
      <c r="FR320" s="64">
        <f t="shared" si="2779"/>
        <v>0</v>
      </c>
      <c r="FS320" s="64">
        <f t="shared" si="2779"/>
        <v>0</v>
      </c>
      <c r="FT320" s="65">
        <f t="shared" si="2779"/>
        <v>0</v>
      </c>
      <c r="FU320" s="64">
        <f t="shared" si="2779"/>
        <v>0</v>
      </c>
      <c r="FV320" s="64">
        <f t="shared" si="2779"/>
        <v>0</v>
      </c>
      <c r="FW320" s="64">
        <f t="shared" si="2779"/>
        <v>0</v>
      </c>
      <c r="FX320" s="111">
        <f t="shared" si="2779"/>
        <v>0</v>
      </c>
      <c r="FY320" s="65">
        <f t="shared" si="2779"/>
        <v>0</v>
      </c>
      <c r="FZ320" s="64">
        <f t="shared" si="2779"/>
        <v>0</v>
      </c>
      <c r="GA320" s="64">
        <f t="shared" si="2779"/>
        <v>0</v>
      </c>
      <c r="GB320" s="64">
        <f t="shared" si="2779"/>
        <v>0</v>
      </c>
      <c r="GC320" s="64">
        <f t="shared" si="2779"/>
        <v>0</v>
      </c>
      <c r="GD320" s="64">
        <f t="shared" si="2779"/>
        <v>0</v>
      </c>
      <c r="GE320" s="64">
        <f t="shared" si="2779"/>
        <v>0</v>
      </c>
      <c r="GF320" s="64">
        <f t="shared" si="2779"/>
        <v>0</v>
      </c>
      <c r="GG320" s="64">
        <f t="shared" si="2779"/>
        <v>0</v>
      </c>
      <c r="GH320" s="64">
        <f t="shared" si="2779"/>
        <v>0</v>
      </c>
      <c r="GI320" s="64">
        <f t="shared" si="2779"/>
        <v>0</v>
      </c>
      <c r="GJ320" s="65">
        <f t="shared" si="2779"/>
        <v>0</v>
      </c>
      <c r="GK320" s="64">
        <f t="shared" si="2779"/>
        <v>0</v>
      </c>
      <c r="GL320" s="64">
        <f t="shared" si="2779"/>
        <v>0</v>
      </c>
      <c r="GM320" s="64">
        <f t="shared" si="2779"/>
        <v>0</v>
      </c>
      <c r="GN320" s="111">
        <f t="shared" si="2779"/>
        <v>0</v>
      </c>
      <c r="GO320" s="65">
        <f t="shared" si="2779"/>
        <v>0</v>
      </c>
      <c r="GP320" s="64">
        <f t="shared" si="2779"/>
        <v>0</v>
      </c>
      <c r="GQ320" s="64">
        <f t="shared" si="2779"/>
        <v>0</v>
      </c>
      <c r="GR320" s="64">
        <f t="shared" si="2779"/>
        <v>0</v>
      </c>
      <c r="GS320" s="64">
        <f t="shared" si="2779"/>
        <v>0</v>
      </c>
      <c r="GT320" s="64">
        <f t="shared" si="2779"/>
        <v>0</v>
      </c>
      <c r="GU320" s="64">
        <f t="shared" si="2779"/>
        <v>0</v>
      </c>
      <c r="GV320" s="64">
        <f t="shared" si="2779"/>
        <v>0</v>
      </c>
      <c r="GW320" s="64">
        <f t="shared" si="2779"/>
        <v>0</v>
      </c>
      <c r="GX320" s="64">
        <f t="shared" si="2779"/>
        <v>0</v>
      </c>
      <c r="GY320" s="64">
        <f t="shared" si="2779"/>
        <v>0</v>
      </c>
      <c r="GZ320" s="65">
        <f t="shared" si="2779"/>
        <v>0</v>
      </c>
      <c r="HA320" s="64">
        <f t="shared" ref="HA320:JY320" si="2780">HA321</f>
        <v>0</v>
      </c>
      <c r="HB320" s="64">
        <f t="shared" si="2780"/>
        <v>0</v>
      </c>
      <c r="HC320" s="64">
        <f t="shared" si="2780"/>
        <v>0</v>
      </c>
      <c r="HD320" s="64">
        <f t="shared" si="2780"/>
        <v>0</v>
      </c>
      <c r="HE320" s="64">
        <f t="shared" si="2780"/>
        <v>0</v>
      </c>
      <c r="HF320" s="64">
        <f t="shared" si="2780"/>
        <v>0</v>
      </c>
      <c r="HG320" s="64">
        <f t="shared" si="2780"/>
        <v>0</v>
      </c>
      <c r="HH320" s="64">
        <f t="shared" si="2780"/>
        <v>0</v>
      </c>
      <c r="HI320" s="64">
        <f t="shared" si="2780"/>
        <v>0</v>
      </c>
      <c r="HJ320" s="64">
        <f t="shared" si="2780"/>
        <v>0</v>
      </c>
      <c r="HK320" s="64">
        <f t="shared" si="2780"/>
        <v>0</v>
      </c>
      <c r="HL320" s="64">
        <f t="shared" si="2780"/>
        <v>0</v>
      </c>
      <c r="HM320" s="64">
        <f t="shared" si="2780"/>
        <v>0</v>
      </c>
      <c r="HN320" s="111">
        <f t="shared" si="2780"/>
        <v>0</v>
      </c>
      <c r="HO320" s="137">
        <f t="shared" si="2780"/>
        <v>0</v>
      </c>
      <c r="HP320" s="153">
        <f t="shared" si="2780"/>
        <v>0</v>
      </c>
      <c r="HQ320" s="65">
        <f t="shared" si="2780"/>
        <v>0</v>
      </c>
      <c r="HR320" s="64">
        <f t="shared" si="2780"/>
        <v>0</v>
      </c>
      <c r="HS320" s="64">
        <f t="shared" si="2780"/>
        <v>0</v>
      </c>
      <c r="HT320" s="64">
        <f t="shared" si="2780"/>
        <v>0</v>
      </c>
      <c r="HU320" s="64">
        <f t="shared" si="2780"/>
        <v>0</v>
      </c>
      <c r="HV320" s="64">
        <f t="shared" si="2780"/>
        <v>0</v>
      </c>
      <c r="HW320" s="64">
        <f t="shared" si="2780"/>
        <v>0</v>
      </c>
      <c r="HX320" s="64">
        <f t="shared" si="2780"/>
        <v>0</v>
      </c>
      <c r="HY320" s="64">
        <f t="shared" si="2780"/>
        <v>0</v>
      </c>
      <c r="HZ320" s="64">
        <f t="shared" si="2780"/>
        <v>0</v>
      </c>
      <c r="IA320" s="64">
        <f t="shared" si="2780"/>
        <v>0</v>
      </c>
      <c r="IB320" s="65">
        <f t="shared" si="2780"/>
        <v>0</v>
      </c>
      <c r="IC320" s="64">
        <f t="shared" si="2780"/>
        <v>0</v>
      </c>
      <c r="ID320" s="64">
        <f t="shared" si="2780"/>
        <v>0</v>
      </c>
      <c r="IE320" s="64">
        <f t="shared" si="2780"/>
        <v>0</v>
      </c>
      <c r="IF320" s="111">
        <f t="shared" si="2780"/>
        <v>0</v>
      </c>
      <c r="IG320" s="65">
        <f t="shared" si="2780"/>
        <v>0</v>
      </c>
      <c r="IH320" s="64">
        <f t="shared" si="2780"/>
        <v>0</v>
      </c>
      <c r="II320" s="64">
        <f t="shared" si="2780"/>
        <v>0</v>
      </c>
      <c r="IJ320" s="64">
        <f t="shared" si="2780"/>
        <v>0</v>
      </c>
      <c r="IK320" s="64">
        <f t="shared" si="2780"/>
        <v>0</v>
      </c>
      <c r="IL320" s="64">
        <f t="shared" si="2780"/>
        <v>0</v>
      </c>
      <c r="IM320" s="64">
        <f t="shared" si="2780"/>
        <v>0</v>
      </c>
      <c r="IN320" s="64">
        <f t="shared" si="2780"/>
        <v>0</v>
      </c>
      <c r="IO320" s="64">
        <f t="shared" si="2780"/>
        <v>0</v>
      </c>
      <c r="IP320" s="64">
        <f t="shared" si="2780"/>
        <v>0</v>
      </c>
      <c r="IQ320" s="64">
        <f t="shared" si="2780"/>
        <v>0</v>
      </c>
      <c r="IR320" s="65">
        <f t="shared" si="2780"/>
        <v>0</v>
      </c>
      <c r="IS320" s="64">
        <f t="shared" si="2780"/>
        <v>0</v>
      </c>
      <c r="IT320" s="64">
        <f t="shared" si="2780"/>
        <v>0</v>
      </c>
      <c r="IU320" s="64">
        <f t="shared" si="2780"/>
        <v>0</v>
      </c>
      <c r="IV320" s="111">
        <f t="shared" si="2780"/>
        <v>0</v>
      </c>
      <c r="IW320" s="65">
        <f t="shared" si="2780"/>
        <v>0</v>
      </c>
      <c r="IX320" s="64">
        <f t="shared" si="2780"/>
        <v>0</v>
      </c>
      <c r="IY320" s="64">
        <f t="shared" si="2780"/>
        <v>0</v>
      </c>
      <c r="IZ320" s="64">
        <f t="shared" si="2780"/>
        <v>0</v>
      </c>
      <c r="JA320" s="64">
        <f t="shared" si="2780"/>
        <v>0</v>
      </c>
      <c r="JB320" s="64">
        <f t="shared" si="2780"/>
        <v>0</v>
      </c>
      <c r="JC320" s="64">
        <f t="shared" si="2780"/>
        <v>0</v>
      </c>
      <c r="JD320" s="64">
        <f t="shared" si="2780"/>
        <v>0</v>
      </c>
      <c r="JE320" s="64">
        <f t="shared" si="2780"/>
        <v>0</v>
      </c>
      <c r="JF320" s="64">
        <f t="shared" si="2780"/>
        <v>0</v>
      </c>
      <c r="JG320" s="64">
        <f t="shared" si="2780"/>
        <v>0</v>
      </c>
      <c r="JH320" s="65">
        <f t="shared" si="2780"/>
        <v>0</v>
      </c>
      <c r="JI320" s="64">
        <f t="shared" si="2780"/>
        <v>0</v>
      </c>
      <c r="JJ320" s="64">
        <f t="shared" si="2780"/>
        <v>0</v>
      </c>
      <c r="JK320" s="64">
        <f t="shared" si="2780"/>
        <v>0</v>
      </c>
      <c r="JL320" s="111">
        <f t="shared" si="2780"/>
        <v>0</v>
      </c>
      <c r="JM320" s="65">
        <f t="shared" si="2780"/>
        <v>0</v>
      </c>
      <c r="JN320" s="64">
        <f t="shared" si="2780"/>
        <v>0</v>
      </c>
      <c r="JO320" s="64">
        <f t="shared" si="2780"/>
        <v>0</v>
      </c>
      <c r="JP320" s="64">
        <f t="shared" si="2780"/>
        <v>0</v>
      </c>
      <c r="JQ320" s="64">
        <f t="shared" si="2780"/>
        <v>0</v>
      </c>
      <c r="JR320" s="64">
        <f t="shared" si="2780"/>
        <v>0</v>
      </c>
      <c r="JS320" s="64">
        <f t="shared" si="2780"/>
        <v>0</v>
      </c>
      <c r="JT320" s="64">
        <f t="shared" si="2780"/>
        <v>0</v>
      </c>
      <c r="JU320" s="64">
        <f t="shared" si="2780"/>
        <v>0</v>
      </c>
      <c r="JV320" s="64">
        <f t="shared" si="2780"/>
        <v>0</v>
      </c>
      <c r="JW320" s="64">
        <f t="shared" si="2780"/>
        <v>0</v>
      </c>
      <c r="JX320" s="65">
        <f t="shared" si="2780"/>
        <v>0</v>
      </c>
      <c r="JY320" s="64">
        <f t="shared" si="2780"/>
        <v>0</v>
      </c>
      <c r="JZ320" s="64">
        <f t="shared" ref="JZ320:MV320" si="2781">JZ321</f>
        <v>0</v>
      </c>
      <c r="KA320" s="64">
        <f t="shared" si="2781"/>
        <v>0</v>
      </c>
      <c r="KB320" s="111">
        <f t="shared" si="2781"/>
        <v>0</v>
      </c>
      <c r="KC320" s="65">
        <f t="shared" si="2781"/>
        <v>0</v>
      </c>
      <c r="KD320" s="64">
        <f t="shared" si="2781"/>
        <v>0</v>
      </c>
      <c r="KE320" s="64">
        <f t="shared" si="2781"/>
        <v>0</v>
      </c>
      <c r="KF320" s="64">
        <f t="shared" si="2781"/>
        <v>0</v>
      </c>
      <c r="KG320" s="64">
        <f t="shared" si="2781"/>
        <v>0</v>
      </c>
      <c r="KH320" s="64">
        <f t="shared" si="2781"/>
        <v>0</v>
      </c>
      <c r="KI320" s="64">
        <f t="shared" si="2781"/>
        <v>0</v>
      </c>
      <c r="KJ320" s="64">
        <f t="shared" si="2781"/>
        <v>0</v>
      </c>
      <c r="KK320" s="64">
        <f t="shared" si="2781"/>
        <v>0</v>
      </c>
      <c r="KL320" s="64">
        <f t="shared" si="2781"/>
        <v>0</v>
      </c>
      <c r="KM320" s="64">
        <f t="shared" si="2781"/>
        <v>0</v>
      </c>
      <c r="KN320" s="65">
        <f t="shared" si="2781"/>
        <v>0</v>
      </c>
      <c r="KO320" s="64">
        <f t="shared" si="2781"/>
        <v>0</v>
      </c>
      <c r="KP320" s="64">
        <f t="shared" si="2781"/>
        <v>0</v>
      </c>
      <c r="KQ320" s="64">
        <f t="shared" si="2781"/>
        <v>0</v>
      </c>
      <c r="KR320" s="64">
        <f t="shared" si="2781"/>
        <v>0</v>
      </c>
      <c r="KS320" s="64">
        <f t="shared" si="2781"/>
        <v>0</v>
      </c>
      <c r="KT320" s="64">
        <f t="shared" si="2781"/>
        <v>0</v>
      </c>
      <c r="KU320" s="64">
        <f t="shared" si="2781"/>
        <v>0</v>
      </c>
      <c r="KV320" s="64">
        <f t="shared" si="2781"/>
        <v>0</v>
      </c>
      <c r="KW320" s="64">
        <f t="shared" si="2781"/>
        <v>0</v>
      </c>
      <c r="KX320" s="64">
        <f t="shared" si="2781"/>
        <v>0</v>
      </c>
      <c r="KY320" s="64">
        <f t="shared" si="2781"/>
        <v>0</v>
      </c>
      <c r="KZ320" s="64">
        <f t="shared" si="2781"/>
        <v>0</v>
      </c>
      <c r="LA320" s="64">
        <f t="shared" si="2781"/>
        <v>0</v>
      </c>
      <c r="LB320" s="111">
        <f t="shared" si="2781"/>
        <v>0</v>
      </c>
      <c r="LC320" s="153">
        <f t="shared" si="2781"/>
        <v>0</v>
      </c>
      <c r="LD320" s="65">
        <f t="shared" si="2781"/>
        <v>0</v>
      </c>
      <c r="LE320" s="64">
        <f t="shared" si="2781"/>
        <v>0</v>
      </c>
      <c r="LF320" s="64">
        <f t="shared" si="2781"/>
        <v>0</v>
      </c>
      <c r="LG320" s="64">
        <f t="shared" si="2781"/>
        <v>0</v>
      </c>
      <c r="LH320" s="64">
        <f t="shared" si="2781"/>
        <v>0</v>
      </c>
      <c r="LI320" s="64">
        <f t="shared" si="2781"/>
        <v>0</v>
      </c>
      <c r="LJ320" s="64">
        <f t="shared" si="2781"/>
        <v>0</v>
      </c>
      <c r="LK320" s="64">
        <f t="shared" si="2781"/>
        <v>0</v>
      </c>
      <c r="LL320" s="64">
        <f t="shared" si="2781"/>
        <v>0</v>
      </c>
      <c r="LM320" s="64">
        <f t="shared" si="2781"/>
        <v>0</v>
      </c>
      <c r="LN320" s="64">
        <f t="shared" si="2781"/>
        <v>0</v>
      </c>
      <c r="LO320" s="65">
        <f t="shared" si="2781"/>
        <v>0</v>
      </c>
      <c r="LP320" s="64">
        <f t="shared" si="2781"/>
        <v>0</v>
      </c>
      <c r="LQ320" s="64">
        <f t="shared" si="2781"/>
        <v>0</v>
      </c>
      <c r="LR320" s="64">
        <f t="shared" si="2781"/>
        <v>0</v>
      </c>
      <c r="LS320" s="111">
        <f t="shared" si="2781"/>
        <v>0</v>
      </c>
      <c r="LT320" s="65">
        <f t="shared" si="2781"/>
        <v>0</v>
      </c>
      <c r="LU320" s="64">
        <f t="shared" si="2781"/>
        <v>0</v>
      </c>
      <c r="LV320" s="64">
        <f t="shared" si="2781"/>
        <v>0</v>
      </c>
      <c r="LW320" s="64">
        <f t="shared" si="2781"/>
        <v>0</v>
      </c>
      <c r="LX320" s="64">
        <f t="shared" si="2781"/>
        <v>0</v>
      </c>
      <c r="LY320" s="64">
        <f t="shared" si="2781"/>
        <v>0</v>
      </c>
      <c r="LZ320" s="64">
        <f t="shared" si="2781"/>
        <v>0</v>
      </c>
      <c r="MA320" s="64">
        <f t="shared" si="2781"/>
        <v>0</v>
      </c>
      <c r="MB320" s="64">
        <f t="shared" si="2781"/>
        <v>0</v>
      </c>
      <c r="MC320" s="64">
        <f t="shared" si="2781"/>
        <v>0</v>
      </c>
      <c r="MD320" s="64">
        <f t="shared" si="2781"/>
        <v>0</v>
      </c>
      <c r="ME320" s="65">
        <f t="shared" si="2781"/>
        <v>0</v>
      </c>
      <c r="MF320" s="64">
        <f t="shared" si="2781"/>
        <v>0</v>
      </c>
      <c r="MG320" s="64">
        <f t="shared" si="2781"/>
        <v>0</v>
      </c>
      <c r="MH320" s="64">
        <f t="shared" si="2781"/>
        <v>0</v>
      </c>
      <c r="MI320" s="111">
        <f t="shared" si="2781"/>
        <v>0</v>
      </c>
      <c r="MJ320" s="65">
        <f t="shared" si="2781"/>
        <v>0</v>
      </c>
      <c r="MK320" s="64">
        <f t="shared" si="2781"/>
        <v>0</v>
      </c>
      <c r="ML320" s="64">
        <f t="shared" si="2781"/>
        <v>0</v>
      </c>
      <c r="MM320" s="64">
        <f t="shared" si="2781"/>
        <v>0</v>
      </c>
      <c r="MN320" s="64">
        <f t="shared" si="2781"/>
        <v>0</v>
      </c>
      <c r="MO320" s="64">
        <f t="shared" si="2781"/>
        <v>0</v>
      </c>
      <c r="MP320" s="64">
        <f t="shared" si="2781"/>
        <v>0</v>
      </c>
      <c r="MQ320" s="64">
        <f t="shared" si="2781"/>
        <v>0</v>
      </c>
      <c r="MR320" s="64">
        <f t="shared" si="2781"/>
        <v>0</v>
      </c>
      <c r="MS320" s="64">
        <f t="shared" si="2781"/>
        <v>0</v>
      </c>
      <c r="MT320" s="64">
        <f t="shared" si="2781"/>
        <v>0</v>
      </c>
      <c r="MU320" s="65">
        <f t="shared" si="2781"/>
        <v>0</v>
      </c>
      <c r="MV320" s="64">
        <f t="shared" si="2781"/>
        <v>0</v>
      </c>
      <c r="MW320" s="64">
        <f t="shared" ref="MW320:PI320" si="2782">MW321</f>
        <v>0</v>
      </c>
      <c r="MX320" s="64">
        <f t="shared" si="2782"/>
        <v>0</v>
      </c>
      <c r="MY320" s="111">
        <f t="shared" si="2782"/>
        <v>0</v>
      </c>
      <c r="MZ320" s="65">
        <f t="shared" si="2782"/>
        <v>0</v>
      </c>
      <c r="NA320" s="64">
        <f t="shared" si="2782"/>
        <v>0</v>
      </c>
      <c r="NB320" s="64">
        <f t="shared" si="2782"/>
        <v>0</v>
      </c>
      <c r="NC320" s="64">
        <f t="shared" si="2782"/>
        <v>0</v>
      </c>
      <c r="ND320" s="64">
        <f t="shared" si="2782"/>
        <v>0</v>
      </c>
      <c r="NE320" s="64">
        <f t="shared" si="2782"/>
        <v>0</v>
      </c>
      <c r="NF320" s="64">
        <f t="shared" si="2782"/>
        <v>0</v>
      </c>
      <c r="NG320" s="64">
        <f t="shared" si="2782"/>
        <v>0</v>
      </c>
      <c r="NH320" s="64">
        <f t="shared" si="2782"/>
        <v>0</v>
      </c>
      <c r="NI320" s="64">
        <f t="shared" si="2782"/>
        <v>0</v>
      </c>
      <c r="NJ320" s="64">
        <f t="shared" si="2782"/>
        <v>0</v>
      </c>
      <c r="NK320" s="65">
        <f t="shared" si="2782"/>
        <v>0</v>
      </c>
      <c r="NL320" s="64">
        <f t="shared" si="2782"/>
        <v>0</v>
      </c>
      <c r="NM320" s="64">
        <f t="shared" si="2782"/>
        <v>0</v>
      </c>
      <c r="NN320" s="64">
        <f t="shared" si="2782"/>
        <v>0</v>
      </c>
      <c r="NO320" s="111">
        <f t="shared" si="2782"/>
        <v>0</v>
      </c>
      <c r="NP320" s="65">
        <f t="shared" si="2782"/>
        <v>0</v>
      </c>
      <c r="NQ320" s="64">
        <f t="shared" si="2782"/>
        <v>0</v>
      </c>
      <c r="NR320" s="64">
        <f t="shared" si="2782"/>
        <v>0</v>
      </c>
      <c r="NS320" s="64">
        <f t="shared" si="2782"/>
        <v>0</v>
      </c>
      <c r="NT320" s="64">
        <f t="shared" si="2782"/>
        <v>0</v>
      </c>
      <c r="NU320" s="64">
        <f t="shared" si="2782"/>
        <v>0</v>
      </c>
      <c r="NV320" s="64">
        <f t="shared" si="2782"/>
        <v>0</v>
      </c>
      <c r="NW320" s="64">
        <f t="shared" si="2782"/>
        <v>0</v>
      </c>
      <c r="NX320" s="64">
        <f t="shared" si="2782"/>
        <v>0</v>
      </c>
      <c r="NY320" s="64">
        <f t="shared" si="2782"/>
        <v>0</v>
      </c>
      <c r="NZ320" s="64">
        <f t="shared" si="2782"/>
        <v>0</v>
      </c>
      <c r="OA320" s="65">
        <f t="shared" si="2782"/>
        <v>0</v>
      </c>
      <c r="OB320" s="64">
        <f t="shared" si="2782"/>
        <v>0</v>
      </c>
      <c r="OC320" s="64">
        <f t="shared" si="2782"/>
        <v>0</v>
      </c>
      <c r="OD320" s="64">
        <f t="shared" si="2782"/>
        <v>0</v>
      </c>
      <c r="OE320" s="111">
        <f t="shared" si="2782"/>
        <v>0</v>
      </c>
      <c r="OF320" s="65">
        <f t="shared" si="2782"/>
        <v>0</v>
      </c>
      <c r="OG320" s="64">
        <f t="shared" si="2782"/>
        <v>0</v>
      </c>
      <c r="OH320" s="64">
        <f t="shared" si="2782"/>
        <v>0</v>
      </c>
      <c r="OI320" s="64">
        <f t="shared" si="2782"/>
        <v>0</v>
      </c>
      <c r="OJ320" s="64">
        <f t="shared" si="2782"/>
        <v>0</v>
      </c>
      <c r="OK320" s="64">
        <f t="shared" si="2782"/>
        <v>0</v>
      </c>
      <c r="OL320" s="64">
        <f t="shared" si="2782"/>
        <v>0</v>
      </c>
      <c r="OM320" s="64">
        <f t="shared" si="2782"/>
        <v>0</v>
      </c>
      <c r="ON320" s="64">
        <f t="shared" si="2782"/>
        <v>0</v>
      </c>
      <c r="OO320" s="64">
        <f t="shared" si="2782"/>
        <v>0</v>
      </c>
      <c r="OP320" s="64">
        <f t="shared" si="2782"/>
        <v>0</v>
      </c>
      <c r="OQ320" s="65">
        <f t="shared" si="2782"/>
        <v>0</v>
      </c>
      <c r="OR320" s="64">
        <f t="shared" si="2782"/>
        <v>0</v>
      </c>
      <c r="OS320" s="64">
        <f t="shared" si="2782"/>
        <v>0</v>
      </c>
      <c r="OT320" s="64">
        <f t="shared" si="2782"/>
        <v>0</v>
      </c>
      <c r="OU320" s="111">
        <f t="shared" si="2782"/>
        <v>0</v>
      </c>
      <c r="OV320" s="65">
        <f t="shared" si="2782"/>
        <v>0</v>
      </c>
      <c r="OW320" s="64">
        <f t="shared" si="2782"/>
        <v>0</v>
      </c>
      <c r="OX320" s="64">
        <f t="shared" si="2782"/>
        <v>0</v>
      </c>
      <c r="OY320" s="64">
        <f t="shared" si="2782"/>
        <v>0</v>
      </c>
      <c r="OZ320" s="64">
        <f t="shared" si="2782"/>
        <v>0</v>
      </c>
      <c r="PA320" s="64">
        <f t="shared" si="2782"/>
        <v>0</v>
      </c>
      <c r="PB320" s="64">
        <f t="shared" si="2782"/>
        <v>0</v>
      </c>
      <c r="PC320" s="64">
        <f t="shared" si="2782"/>
        <v>0</v>
      </c>
      <c r="PD320" s="64">
        <f t="shared" si="2782"/>
        <v>0</v>
      </c>
      <c r="PE320" s="64">
        <f t="shared" si="2782"/>
        <v>0</v>
      </c>
      <c r="PF320" s="64">
        <f t="shared" si="2782"/>
        <v>0</v>
      </c>
      <c r="PG320" s="65">
        <f t="shared" si="2782"/>
        <v>0</v>
      </c>
      <c r="PH320" s="64">
        <f t="shared" si="2782"/>
        <v>0</v>
      </c>
      <c r="PI320" s="64">
        <f t="shared" si="2782"/>
        <v>0</v>
      </c>
      <c r="PJ320" s="64">
        <f t="shared" ref="PJ320:SR320" si="2783">PJ321</f>
        <v>0</v>
      </c>
      <c r="PK320" s="111">
        <f t="shared" si="2783"/>
        <v>0</v>
      </c>
      <c r="PL320" s="65">
        <f t="shared" si="2783"/>
        <v>0</v>
      </c>
      <c r="PM320" s="64">
        <f t="shared" si="2783"/>
        <v>0</v>
      </c>
      <c r="PN320" s="64">
        <f t="shared" si="2783"/>
        <v>0</v>
      </c>
      <c r="PO320" s="64">
        <f t="shared" si="2783"/>
        <v>0</v>
      </c>
      <c r="PP320" s="64">
        <f t="shared" si="2783"/>
        <v>0</v>
      </c>
      <c r="PQ320" s="64">
        <f t="shared" si="2783"/>
        <v>0</v>
      </c>
      <c r="PR320" s="64">
        <f t="shared" si="2783"/>
        <v>0</v>
      </c>
      <c r="PS320" s="64">
        <f t="shared" si="2783"/>
        <v>0</v>
      </c>
      <c r="PT320" s="64">
        <f t="shared" si="2783"/>
        <v>0</v>
      </c>
      <c r="PU320" s="64">
        <f t="shared" si="2783"/>
        <v>0</v>
      </c>
      <c r="PV320" s="64">
        <f t="shared" si="2783"/>
        <v>0</v>
      </c>
      <c r="PW320" s="65">
        <f t="shared" si="2783"/>
        <v>0</v>
      </c>
      <c r="PX320" s="64">
        <f t="shared" si="2783"/>
        <v>0</v>
      </c>
      <c r="PY320" s="64">
        <f t="shared" si="2783"/>
        <v>0</v>
      </c>
      <c r="PZ320" s="64">
        <f t="shared" si="2783"/>
        <v>0</v>
      </c>
      <c r="QA320" s="111">
        <f t="shared" si="2783"/>
        <v>0</v>
      </c>
      <c r="QB320" s="65">
        <f t="shared" si="2783"/>
        <v>0</v>
      </c>
      <c r="QC320" s="64">
        <f t="shared" si="2783"/>
        <v>0</v>
      </c>
      <c r="QD320" s="64">
        <f t="shared" si="2783"/>
        <v>0</v>
      </c>
      <c r="QE320" s="64">
        <f t="shared" si="2783"/>
        <v>0</v>
      </c>
      <c r="QF320" s="64">
        <f t="shared" si="2783"/>
        <v>0</v>
      </c>
      <c r="QG320" s="64">
        <f t="shared" si="2783"/>
        <v>0</v>
      </c>
      <c r="QH320" s="64">
        <f t="shared" si="2783"/>
        <v>0</v>
      </c>
      <c r="QI320" s="64">
        <f t="shared" si="2783"/>
        <v>0</v>
      </c>
      <c r="QJ320" s="64">
        <f t="shared" si="2783"/>
        <v>0</v>
      </c>
      <c r="QK320" s="64">
        <f t="shared" si="2783"/>
        <v>0</v>
      </c>
      <c r="QL320" s="64">
        <f t="shared" si="2783"/>
        <v>0</v>
      </c>
      <c r="QM320" s="65">
        <f t="shared" si="2783"/>
        <v>0</v>
      </c>
      <c r="QN320" s="64">
        <f t="shared" si="2783"/>
        <v>0</v>
      </c>
      <c r="QO320" s="64">
        <f t="shared" si="2783"/>
        <v>0</v>
      </c>
      <c r="QP320" s="64">
        <f t="shared" si="2783"/>
        <v>0</v>
      </c>
      <c r="QQ320" s="111">
        <f t="shared" si="2783"/>
        <v>0</v>
      </c>
      <c r="QR320" s="65">
        <f t="shared" si="2783"/>
        <v>0</v>
      </c>
      <c r="QS320" s="64">
        <f t="shared" si="2783"/>
        <v>0</v>
      </c>
      <c r="QT320" s="64">
        <f t="shared" si="2783"/>
        <v>0</v>
      </c>
      <c r="QU320" s="64">
        <f t="shared" si="2783"/>
        <v>0</v>
      </c>
      <c r="QV320" s="64">
        <f t="shared" si="2783"/>
        <v>0</v>
      </c>
      <c r="QW320" s="64">
        <f t="shared" si="2783"/>
        <v>0</v>
      </c>
      <c r="QX320" s="64">
        <f t="shared" si="2783"/>
        <v>0</v>
      </c>
      <c r="QY320" s="64">
        <f t="shared" si="2783"/>
        <v>0</v>
      </c>
      <c r="QZ320" s="64">
        <f t="shared" si="2783"/>
        <v>0</v>
      </c>
      <c r="RA320" s="64">
        <f t="shared" si="2783"/>
        <v>0</v>
      </c>
      <c r="RB320" s="64">
        <f t="shared" si="2783"/>
        <v>0</v>
      </c>
      <c r="RC320" s="65">
        <f t="shared" si="2783"/>
        <v>0</v>
      </c>
      <c r="RD320" s="64">
        <f t="shared" si="2783"/>
        <v>0</v>
      </c>
      <c r="RE320" s="64">
        <f t="shared" si="2783"/>
        <v>0</v>
      </c>
      <c r="RF320" s="64">
        <f t="shared" si="2783"/>
        <v>0</v>
      </c>
      <c r="RG320" s="64">
        <f t="shared" si="2783"/>
        <v>0</v>
      </c>
      <c r="RH320" s="64">
        <f t="shared" si="2783"/>
        <v>0</v>
      </c>
      <c r="RI320" s="64">
        <f t="shared" si="2783"/>
        <v>0</v>
      </c>
      <c r="RJ320" s="64">
        <f t="shared" si="2783"/>
        <v>0</v>
      </c>
      <c r="RK320" s="64">
        <f t="shared" si="2783"/>
        <v>0</v>
      </c>
      <c r="RL320" s="64">
        <f t="shared" si="2783"/>
        <v>0</v>
      </c>
      <c r="RM320" s="64">
        <f t="shared" si="2783"/>
        <v>0</v>
      </c>
      <c r="RN320" s="64">
        <f t="shared" si="2783"/>
        <v>0</v>
      </c>
      <c r="RO320" s="64">
        <f t="shared" si="2783"/>
        <v>0</v>
      </c>
      <c r="RP320" s="64">
        <f t="shared" si="2783"/>
        <v>0</v>
      </c>
      <c r="RQ320" s="111">
        <f t="shared" si="2783"/>
        <v>0</v>
      </c>
      <c r="RR320" s="153">
        <f t="shared" si="2783"/>
        <v>0</v>
      </c>
      <c r="RS320" s="65">
        <f t="shared" si="2783"/>
        <v>0</v>
      </c>
      <c r="RT320" s="64">
        <f t="shared" si="2783"/>
        <v>0</v>
      </c>
      <c r="RU320" s="64">
        <f t="shared" si="2783"/>
        <v>0</v>
      </c>
      <c r="RV320" s="64">
        <f t="shared" si="2783"/>
        <v>0</v>
      </c>
      <c r="RW320" s="64">
        <f t="shared" si="2783"/>
        <v>0</v>
      </c>
      <c r="RX320" s="64">
        <f t="shared" si="2783"/>
        <v>0</v>
      </c>
      <c r="RY320" s="64">
        <f t="shared" si="2783"/>
        <v>0</v>
      </c>
      <c r="RZ320" s="64">
        <f t="shared" si="2783"/>
        <v>0</v>
      </c>
      <c r="SA320" s="64">
        <f t="shared" si="2783"/>
        <v>0</v>
      </c>
      <c r="SB320" s="64">
        <f t="shared" si="2783"/>
        <v>0</v>
      </c>
      <c r="SC320" s="64">
        <f t="shared" si="2783"/>
        <v>0</v>
      </c>
      <c r="SD320" s="65">
        <f t="shared" si="2783"/>
        <v>0</v>
      </c>
      <c r="SE320" s="64">
        <f t="shared" si="2783"/>
        <v>0</v>
      </c>
      <c r="SF320" s="64">
        <f t="shared" si="2783"/>
        <v>0</v>
      </c>
      <c r="SG320" s="64">
        <f t="shared" si="2783"/>
        <v>0</v>
      </c>
      <c r="SH320" s="111">
        <f t="shared" si="2783"/>
        <v>0</v>
      </c>
      <c r="SI320" s="65">
        <f t="shared" si="2783"/>
        <v>0</v>
      </c>
      <c r="SJ320" s="64">
        <f t="shared" si="2783"/>
        <v>0</v>
      </c>
      <c r="SK320" s="64">
        <f t="shared" si="2783"/>
        <v>0</v>
      </c>
      <c r="SL320" s="64">
        <f t="shared" si="2783"/>
        <v>0</v>
      </c>
      <c r="SM320" s="64">
        <f t="shared" si="2783"/>
        <v>0</v>
      </c>
      <c r="SN320" s="64">
        <f t="shared" si="2783"/>
        <v>0</v>
      </c>
      <c r="SO320" s="64">
        <f t="shared" si="2783"/>
        <v>0</v>
      </c>
      <c r="SP320" s="64">
        <f t="shared" si="2783"/>
        <v>0</v>
      </c>
      <c r="SQ320" s="64">
        <f t="shared" si="2783"/>
        <v>0</v>
      </c>
      <c r="SR320" s="64">
        <f t="shared" si="2783"/>
        <v>0</v>
      </c>
      <c r="SS320" s="64">
        <f t="shared" ref="SS320:VD320" si="2784">SS321</f>
        <v>0</v>
      </c>
      <c r="ST320" s="65">
        <f t="shared" si="2784"/>
        <v>0</v>
      </c>
      <c r="SU320" s="64">
        <f t="shared" si="2784"/>
        <v>0</v>
      </c>
      <c r="SV320" s="64">
        <f t="shared" si="2784"/>
        <v>0</v>
      </c>
      <c r="SW320" s="64">
        <f t="shared" si="2784"/>
        <v>0</v>
      </c>
      <c r="SX320" s="111">
        <f t="shared" si="2784"/>
        <v>0</v>
      </c>
      <c r="SY320" s="65">
        <f t="shared" si="2784"/>
        <v>0</v>
      </c>
      <c r="SZ320" s="64">
        <f t="shared" si="2784"/>
        <v>0</v>
      </c>
      <c r="TA320" s="64">
        <f t="shared" si="2784"/>
        <v>0</v>
      </c>
      <c r="TB320" s="64">
        <f t="shared" si="2784"/>
        <v>0</v>
      </c>
      <c r="TC320" s="64">
        <f t="shared" si="2784"/>
        <v>0</v>
      </c>
      <c r="TD320" s="64">
        <f t="shared" si="2784"/>
        <v>0</v>
      </c>
      <c r="TE320" s="64">
        <f t="shared" si="2784"/>
        <v>0</v>
      </c>
      <c r="TF320" s="64">
        <f t="shared" si="2784"/>
        <v>0</v>
      </c>
      <c r="TG320" s="64">
        <f t="shared" si="2784"/>
        <v>0</v>
      </c>
      <c r="TH320" s="64">
        <f t="shared" si="2784"/>
        <v>0</v>
      </c>
      <c r="TI320" s="64">
        <f t="shared" si="2784"/>
        <v>0</v>
      </c>
      <c r="TJ320" s="65">
        <f t="shared" si="2784"/>
        <v>0</v>
      </c>
      <c r="TK320" s="64">
        <f t="shared" si="2784"/>
        <v>0</v>
      </c>
      <c r="TL320" s="64">
        <f t="shared" si="2784"/>
        <v>0</v>
      </c>
      <c r="TM320" s="64">
        <f t="shared" si="2784"/>
        <v>0</v>
      </c>
      <c r="TN320" s="111">
        <f t="shared" si="2784"/>
        <v>0</v>
      </c>
      <c r="TO320" s="65">
        <f t="shared" si="2784"/>
        <v>0</v>
      </c>
      <c r="TP320" s="64">
        <f t="shared" si="2784"/>
        <v>0</v>
      </c>
      <c r="TQ320" s="64">
        <f t="shared" si="2784"/>
        <v>0</v>
      </c>
      <c r="TR320" s="64">
        <f t="shared" si="2784"/>
        <v>0</v>
      </c>
      <c r="TS320" s="64">
        <f t="shared" si="2784"/>
        <v>0</v>
      </c>
      <c r="TT320" s="64">
        <f t="shared" si="2784"/>
        <v>0</v>
      </c>
      <c r="TU320" s="64">
        <f t="shared" si="2784"/>
        <v>0</v>
      </c>
      <c r="TV320" s="64">
        <f t="shared" si="2784"/>
        <v>0</v>
      </c>
      <c r="TW320" s="64">
        <f t="shared" si="2784"/>
        <v>0</v>
      </c>
      <c r="TX320" s="64">
        <f t="shared" si="2784"/>
        <v>0</v>
      </c>
      <c r="TY320" s="64">
        <f t="shared" si="2784"/>
        <v>0</v>
      </c>
      <c r="TZ320" s="65">
        <f t="shared" si="2784"/>
        <v>0</v>
      </c>
      <c r="UA320" s="64">
        <f t="shared" si="2784"/>
        <v>0</v>
      </c>
      <c r="UB320" s="64">
        <f t="shared" si="2784"/>
        <v>0</v>
      </c>
      <c r="UC320" s="64">
        <f t="shared" si="2784"/>
        <v>0</v>
      </c>
      <c r="UD320" s="111">
        <f t="shared" si="2784"/>
        <v>0</v>
      </c>
      <c r="UE320" s="65">
        <f t="shared" si="2784"/>
        <v>0</v>
      </c>
      <c r="UF320" s="64">
        <f t="shared" si="2784"/>
        <v>0</v>
      </c>
      <c r="UG320" s="64">
        <f t="shared" si="2784"/>
        <v>0</v>
      </c>
      <c r="UH320" s="64">
        <f t="shared" si="2784"/>
        <v>0</v>
      </c>
      <c r="UI320" s="64">
        <f t="shared" si="2784"/>
        <v>0</v>
      </c>
      <c r="UJ320" s="64">
        <f t="shared" si="2784"/>
        <v>0</v>
      </c>
      <c r="UK320" s="64">
        <f t="shared" si="2784"/>
        <v>0</v>
      </c>
      <c r="UL320" s="64">
        <f t="shared" si="2784"/>
        <v>0</v>
      </c>
      <c r="UM320" s="64">
        <f t="shared" si="2784"/>
        <v>0</v>
      </c>
      <c r="UN320" s="64">
        <f t="shared" si="2784"/>
        <v>0</v>
      </c>
      <c r="UO320" s="64">
        <f t="shared" si="2784"/>
        <v>0</v>
      </c>
      <c r="UP320" s="65">
        <f t="shared" si="2784"/>
        <v>0</v>
      </c>
      <c r="UQ320" s="64">
        <f t="shared" si="2784"/>
        <v>0</v>
      </c>
      <c r="UR320" s="64">
        <f t="shared" si="2784"/>
        <v>0</v>
      </c>
      <c r="US320" s="64">
        <f t="shared" si="2784"/>
        <v>0</v>
      </c>
      <c r="UT320" s="64">
        <f t="shared" si="2784"/>
        <v>0</v>
      </c>
      <c r="UU320" s="64">
        <f t="shared" si="2784"/>
        <v>0</v>
      </c>
      <c r="UV320" s="64">
        <f t="shared" si="2784"/>
        <v>0</v>
      </c>
      <c r="UW320" s="64">
        <f t="shared" si="2784"/>
        <v>0</v>
      </c>
      <c r="UX320" s="64">
        <f t="shared" si="2784"/>
        <v>0</v>
      </c>
      <c r="UY320" s="64">
        <f t="shared" si="2784"/>
        <v>0</v>
      </c>
      <c r="UZ320" s="64">
        <f t="shared" si="2784"/>
        <v>0</v>
      </c>
      <c r="VA320" s="64">
        <f t="shared" si="2784"/>
        <v>0</v>
      </c>
      <c r="VB320" s="64">
        <f t="shared" si="2784"/>
        <v>0</v>
      </c>
      <c r="VC320" s="64">
        <f t="shared" si="2784"/>
        <v>0</v>
      </c>
      <c r="VD320" s="111">
        <f t="shared" si="2784"/>
        <v>0</v>
      </c>
      <c r="VE320" s="9" t="str">
        <f t="shared" si="2267"/>
        <v>-</v>
      </c>
    </row>
    <row r="321" spans="1:577" ht="20.149999999999999" customHeight="1">
      <c r="A321" s="18"/>
      <c r="B321" s="18"/>
      <c r="C321" s="22">
        <v>67051</v>
      </c>
      <c r="D321" s="23" t="s">
        <v>288</v>
      </c>
      <c r="E321" s="191">
        <f>SUM(F321:I321)</f>
        <v>0</v>
      </c>
      <c r="F321" s="192"/>
      <c r="G321" s="192"/>
      <c r="H321" s="193"/>
      <c r="I321" s="227"/>
      <c r="J321" s="239">
        <f>SUM(K321:Y321)</f>
        <v>0</v>
      </c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9"/>
      <c r="V321" s="58"/>
      <c r="W321" s="58"/>
      <c r="X321" s="58"/>
      <c r="Y321" s="108"/>
      <c r="Z321" s="167">
        <f>SUM(AA321:AO321)</f>
        <v>0</v>
      </c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/>
      <c r="AL321" s="58"/>
      <c r="AM321" s="58"/>
      <c r="AN321" s="58"/>
      <c r="AO321" s="108"/>
      <c r="AP321" s="167">
        <f>SUM(AQ321:BE321)</f>
        <v>0</v>
      </c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9"/>
      <c r="BB321" s="58"/>
      <c r="BC321" s="58"/>
      <c r="BD321" s="58"/>
      <c r="BE321" s="108"/>
      <c r="BF321" s="167">
        <f>SUM(BG321:BU321)</f>
        <v>0</v>
      </c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9"/>
      <c r="BR321" s="58"/>
      <c r="BS321" s="58"/>
      <c r="BT321" s="58"/>
      <c r="BU321" s="108"/>
      <c r="BV321" s="167">
        <f>SUM(BW321:CU321)</f>
        <v>0</v>
      </c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9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108"/>
      <c r="CV321" s="171"/>
      <c r="CW321" s="167">
        <f>SUM(CX321:DL321)</f>
        <v>0</v>
      </c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9"/>
      <c r="DI321" s="58"/>
      <c r="DJ321" s="58"/>
      <c r="DK321" s="58"/>
      <c r="DL321" s="108"/>
      <c r="DM321" s="167">
        <f>SUM(DN321:EB321)</f>
        <v>0</v>
      </c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9"/>
      <c r="DY321" s="58"/>
      <c r="DZ321" s="58"/>
      <c r="EA321" s="58"/>
      <c r="EB321" s="108"/>
      <c r="EC321" s="167">
        <f>SUM(ED321:ER321)</f>
        <v>0</v>
      </c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9"/>
      <c r="EO321" s="58"/>
      <c r="EP321" s="58"/>
      <c r="EQ321" s="58"/>
      <c r="ER321" s="108"/>
      <c r="ES321" s="167">
        <f>SUM(ET321:FH321)</f>
        <v>0</v>
      </c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9"/>
      <c r="FE321" s="58"/>
      <c r="FF321" s="58"/>
      <c r="FG321" s="58"/>
      <c r="FH321" s="108"/>
      <c r="FI321" s="167">
        <f>SUM(FJ321:FX321)</f>
        <v>0</v>
      </c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9"/>
      <c r="FU321" s="58"/>
      <c r="FV321" s="58"/>
      <c r="FW321" s="58"/>
      <c r="FX321" s="108"/>
      <c r="FY321" s="167">
        <f>SUM(FZ321:GN321)</f>
        <v>0</v>
      </c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9"/>
      <c r="GK321" s="58"/>
      <c r="GL321" s="58"/>
      <c r="GM321" s="58"/>
      <c r="GN321" s="108"/>
      <c r="GO321" s="167">
        <f>SUM(GP321:HN321)</f>
        <v>0</v>
      </c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9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108"/>
      <c r="HO321" s="170"/>
      <c r="HP321" s="171"/>
      <c r="HQ321" s="167">
        <f>SUM(HR321:IF321)</f>
        <v>0</v>
      </c>
      <c r="HR321" s="58"/>
      <c r="HS321" s="58"/>
      <c r="HT321" s="58"/>
      <c r="HU321" s="58"/>
      <c r="HV321" s="58"/>
      <c r="HW321" s="58"/>
      <c r="HX321" s="58"/>
      <c r="HY321" s="58"/>
      <c r="HZ321" s="58"/>
      <c r="IA321" s="58"/>
      <c r="IB321" s="59"/>
      <c r="IC321" s="58"/>
      <c r="ID321" s="58"/>
      <c r="IE321" s="58"/>
      <c r="IF321" s="108"/>
      <c r="IG321" s="167">
        <f>SUM(IH321:IV321)</f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/>
      <c r="IR321" s="59"/>
      <c r="IS321" s="58"/>
      <c r="IT321" s="58"/>
      <c r="IU321" s="58"/>
      <c r="IV321" s="108"/>
      <c r="IW321" s="167">
        <f>SUM(IX321:JL321)</f>
        <v>0</v>
      </c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9"/>
      <c r="JI321" s="58"/>
      <c r="JJ321" s="58"/>
      <c r="JK321" s="58"/>
      <c r="JL321" s="108"/>
      <c r="JM321" s="167">
        <f>SUM(JN321:KB321)</f>
        <v>0</v>
      </c>
      <c r="JN321" s="58"/>
      <c r="JO321" s="58"/>
      <c r="JP321" s="58"/>
      <c r="JQ321" s="58"/>
      <c r="JR321" s="58"/>
      <c r="JS321" s="58"/>
      <c r="JT321" s="58"/>
      <c r="JU321" s="58"/>
      <c r="JV321" s="58"/>
      <c r="JW321" s="58"/>
      <c r="JX321" s="59"/>
      <c r="JY321" s="58"/>
      <c r="JZ321" s="58"/>
      <c r="KA321" s="58"/>
      <c r="KB321" s="108"/>
      <c r="KC321" s="167">
        <f>SUM(KD321:LB321)</f>
        <v>0</v>
      </c>
      <c r="KD321" s="58"/>
      <c r="KE321" s="58"/>
      <c r="KF321" s="58"/>
      <c r="KG321" s="58"/>
      <c r="KH321" s="58"/>
      <c r="KI321" s="58"/>
      <c r="KJ321" s="58"/>
      <c r="KK321" s="58"/>
      <c r="KL321" s="58"/>
      <c r="KM321" s="58"/>
      <c r="KN321" s="59"/>
      <c r="KO321" s="58"/>
      <c r="KP321" s="58"/>
      <c r="KQ321" s="58"/>
      <c r="KR321" s="58"/>
      <c r="KS321" s="58"/>
      <c r="KT321" s="58"/>
      <c r="KU321" s="58"/>
      <c r="KV321" s="58"/>
      <c r="KW321" s="58"/>
      <c r="KX321" s="58"/>
      <c r="KY321" s="58"/>
      <c r="KZ321" s="58"/>
      <c r="LA321" s="58"/>
      <c r="LB321" s="108"/>
      <c r="LC321" s="171"/>
      <c r="LD321" s="167">
        <f>SUM(LE321:LS321)</f>
        <v>0</v>
      </c>
      <c r="LE321" s="58"/>
      <c r="LF321" s="58"/>
      <c r="LG321" s="58"/>
      <c r="LH321" s="58"/>
      <c r="LI321" s="58"/>
      <c r="LJ321" s="58"/>
      <c r="LK321" s="58"/>
      <c r="LL321" s="58"/>
      <c r="LM321" s="58"/>
      <c r="LN321" s="58"/>
      <c r="LO321" s="59"/>
      <c r="LP321" s="58"/>
      <c r="LQ321" s="58"/>
      <c r="LR321" s="58"/>
      <c r="LS321" s="108"/>
      <c r="LT321" s="167">
        <f>SUM(LU321:MI321)</f>
        <v>0</v>
      </c>
      <c r="LU321" s="58"/>
      <c r="LV321" s="58"/>
      <c r="LW321" s="58"/>
      <c r="LX321" s="58"/>
      <c r="LY321" s="58"/>
      <c r="LZ321" s="58"/>
      <c r="MA321" s="58"/>
      <c r="MB321" s="58"/>
      <c r="MC321" s="58"/>
      <c r="MD321" s="58"/>
      <c r="ME321" s="59"/>
      <c r="MF321" s="58"/>
      <c r="MG321" s="58"/>
      <c r="MH321" s="58"/>
      <c r="MI321" s="108"/>
      <c r="MJ321" s="167">
        <f>SUM(MK321:MY321)</f>
        <v>0</v>
      </c>
      <c r="MK321" s="58"/>
      <c r="ML321" s="58"/>
      <c r="MM321" s="58"/>
      <c r="MN321" s="58"/>
      <c r="MO321" s="58"/>
      <c r="MP321" s="58"/>
      <c r="MQ321" s="58"/>
      <c r="MR321" s="58"/>
      <c r="MS321" s="58"/>
      <c r="MT321" s="58"/>
      <c r="MU321" s="59"/>
      <c r="MV321" s="58"/>
      <c r="MW321" s="58"/>
      <c r="MX321" s="58"/>
      <c r="MY321" s="108"/>
      <c r="MZ321" s="167">
        <f>SUM(NA321:NO321)</f>
        <v>0</v>
      </c>
      <c r="NA321" s="58"/>
      <c r="NB321" s="58"/>
      <c r="NC321" s="58"/>
      <c r="ND321" s="58"/>
      <c r="NE321" s="58"/>
      <c r="NF321" s="58"/>
      <c r="NG321" s="58"/>
      <c r="NH321" s="58"/>
      <c r="NI321" s="58"/>
      <c r="NJ321" s="58"/>
      <c r="NK321" s="59"/>
      <c r="NL321" s="58"/>
      <c r="NM321" s="58"/>
      <c r="NN321" s="58"/>
      <c r="NO321" s="108"/>
      <c r="NP321" s="167">
        <f>SUM(NQ321:OE321)</f>
        <v>0</v>
      </c>
      <c r="NQ321" s="58"/>
      <c r="NR321" s="58"/>
      <c r="NS321" s="58"/>
      <c r="NT321" s="58"/>
      <c r="NU321" s="58"/>
      <c r="NV321" s="58"/>
      <c r="NW321" s="58"/>
      <c r="NX321" s="58"/>
      <c r="NY321" s="58"/>
      <c r="NZ321" s="58"/>
      <c r="OA321" s="59"/>
      <c r="OB321" s="58"/>
      <c r="OC321" s="58"/>
      <c r="OD321" s="58"/>
      <c r="OE321" s="108"/>
      <c r="OF321" s="167">
        <f>SUM(OG321:OU321)</f>
        <v>0</v>
      </c>
      <c r="OG321" s="58"/>
      <c r="OH321" s="58"/>
      <c r="OI321" s="58"/>
      <c r="OJ321" s="58"/>
      <c r="OK321" s="58"/>
      <c r="OL321" s="58"/>
      <c r="OM321" s="58"/>
      <c r="ON321" s="58"/>
      <c r="OO321" s="58"/>
      <c r="OP321" s="58"/>
      <c r="OQ321" s="59"/>
      <c r="OR321" s="58"/>
      <c r="OS321" s="58"/>
      <c r="OT321" s="58"/>
      <c r="OU321" s="108"/>
      <c r="OV321" s="167">
        <f>SUM(OW321:PK321)</f>
        <v>0</v>
      </c>
      <c r="OW321" s="58"/>
      <c r="OX321" s="58"/>
      <c r="OY321" s="58"/>
      <c r="OZ321" s="58"/>
      <c r="PA321" s="58"/>
      <c r="PB321" s="58"/>
      <c r="PC321" s="58"/>
      <c r="PD321" s="58"/>
      <c r="PE321" s="58"/>
      <c r="PF321" s="58"/>
      <c r="PG321" s="59"/>
      <c r="PH321" s="58"/>
      <c r="PI321" s="58"/>
      <c r="PJ321" s="58"/>
      <c r="PK321" s="108"/>
      <c r="PL321" s="167">
        <f>SUM(PM321:QA321)</f>
        <v>0</v>
      </c>
      <c r="PM321" s="58"/>
      <c r="PN321" s="58"/>
      <c r="PO321" s="58"/>
      <c r="PP321" s="58"/>
      <c r="PQ321" s="58"/>
      <c r="PR321" s="58"/>
      <c r="PS321" s="58"/>
      <c r="PT321" s="58"/>
      <c r="PU321" s="58"/>
      <c r="PV321" s="58"/>
      <c r="PW321" s="59"/>
      <c r="PX321" s="58"/>
      <c r="PY321" s="58"/>
      <c r="PZ321" s="58"/>
      <c r="QA321" s="108"/>
      <c r="QB321" s="167">
        <f>SUM(QC321:QQ321)</f>
        <v>0</v>
      </c>
      <c r="QC321" s="58"/>
      <c r="QD321" s="58"/>
      <c r="QE321" s="58"/>
      <c r="QF321" s="58"/>
      <c r="QG321" s="58"/>
      <c r="QH321" s="58"/>
      <c r="QI321" s="58"/>
      <c r="QJ321" s="58"/>
      <c r="QK321" s="58"/>
      <c r="QL321" s="58"/>
      <c r="QM321" s="59"/>
      <c r="QN321" s="58"/>
      <c r="QO321" s="58"/>
      <c r="QP321" s="58"/>
      <c r="QQ321" s="108"/>
      <c r="QR321" s="167">
        <f>SUM(QS321:RQ321)</f>
        <v>0</v>
      </c>
      <c r="QS321" s="58"/>
      <c r="QT321" s="58"/>
      <c r="QU321" s="58"/>
      <c r="QV321" s="58"/>
      <c r="QW321" s="58"/>
      <c r="QX321" s="58"/>
      <c r="QY321" s="58"/>
      <c r="QZ321" s="58"/>
      <c r="RA321" s="58"/>
      <c r="RB321" s="58"/>
      <c r="RC321" s="59"/>
      <c r="RD321" s="58"/>
      <c r="RE321" s="58"/>
      <c r="RF321" s="58"/>
      <c r="RG321" s="58"/>
      <c r="RH321" s="58"/>
      <c r="RI321" s="58"/>
      <c r="RJ321" s="58"/>
      <c r="RK321" s="58"/>
      <c r="RL321" s="58"/>
      <c r="RM321" s="58"/>
      <c r="RN321" s="58"/>
      <c r="RO321" s="58"/>
      <c r="RP321" s="58"/>
      <c r="RQ321" s="108"/>
      <c r="RR321" s="171"/>
      <c r="RS321" s="167">
        <f>SUM(RT321:SH321)</f>
        <v>0</v>
      </c>
      <c r="RT321" s="58"/>
      <c r="RU321" s="58"/>
      <c r="RV321" s="58"/>
      <c r="RW321" s="58"/>
      <c r="RX321" s="58"/>
      <c r="RY321" s="58"/>
      <c r="RZ321" s="58"/>
      <c r="SA321" s="58"/>
      <c r="SB321" s="58"/>
      <c r="SC321" s="58"/>
      <c r="SD321" s="59"/>
      <c r="SE321" s="58"/>
      <c r="SF321" s="58"/>
      <c r="SG321" s="58"/>
      <c r="SH321" s="108"/>
      <c r="SI321" s="167">
        <f>SUM(SJ321:SX321)</f>
        <v>0</v>
      </c>
      <c r="SJ321" s="58"/>
      <c r="SK321" s="58"/>
      <c r="SL321" s="58"/>
      <c r="SM321" s="58"/>
      <c r="SN321" s="58"/>
      <c r="SO321" s="58"/>
      <c r="SP321" s="58"/>
      <c r="SQ321" s="58"/>
      <c r="SR321" s="58"/>
      <c r="SS321" s="58"/>
      <c r="ST321" s="59"/>
      <c r="SU321" s="58"/>
      <c r="SV321" s="58"/>
      <c r="SW321" s="58"/>
      <c r="SX321" s="108"/>
      <c r="SY321" s="167">
        <f>SUM(SZ321:TN321)</f>
        <v>0</v>
      </c>
      <c r="SZ321" s="58"/>
      <c r="TA321" s="58"/>
      <c r="TB321" s="58"/>
      <c r="TC321" s="58"/>
      <c r="TD321" s="58"/>
      <c r="TE321" s="58"/>
      <c r="TF321" s="58"/>
      <c r="TG321" s="58"/>
      <c r="TH321" s="58"/>
      <c r="TI321" s="58"/>
      <c r="TJ321" s="59"/>
      <c r="TK321" s="58"/>
      <c r="TL321" s="58"/>
      <c r="TM321" s="58"/>
      <c r="TN321" s="108"/>
      <c r="TO321" s="167">
        <f>SUM(TP321:UD321)</f>
        <v>0</v>
      </c>
      <c r="TP321" s="58"/>
      <c r="TQ321" s="58"/>
      <c r="TR321" s="58"/>
      <c r="TS321" s="58"/>
      <c r="TT321" s="58"/>
      <c r="TU321" s="58"/>
      <c r="TV321" s="58"/>
      <c r="TW321" s="58"/>
      <c r="TX321" s="58"/>
      <c r="TY321" s="58"/>
      <c r="TZ321" s="59"/>
      <c r="UA321" s="58"/>
      <c r="UB321" s="58"/>
      <c r="UC321" s="58"/>
      <c r="UD321" s="108"/>
      <c r="UE321" s="167">
        <f>SUM(UF321:VD321)</f>
        <v>0</v>
      </c>
      <c r="UF321" s="58"/>
      <c r="UG321" s="58"/>
      <c r="UH321" s="58"/>
      <c r="UI321" s="58"/>
      <c r="UJ321" s="58"/>
      <c r="UK321" s="58"/>
      <c r="UL321" s="58"/>
      <c r="UM321" s="58"/>
      <c r="UN321" s="58"/>
      <c r="UO321" s="58"/>
      <c r="UP321" s="59"/>
      <c r="UQ321" s="58"/>
      <c r="UR321" s="58"/>
      <c r="US321" s="58"/>
      <c r="UT321" s="58"/>
      <c r="UU321" s="58"/>
      <c r="UV321" s="58"/>
      <c r="UW321" s="58"/>
      <c r="UX321" s="58"/>
      <c r="UY321" s="58"/>
      <c r="UZ321" s="58"/>
      <c r="VA321" s="58"/>
      <c r="VB321" s="58"/>
      <c r="VC321" s="58"/>
      <c r="VD321" s="108"/>
      <c r="VE321" s="9" t="str">
        <f t="shared" si="2267"/>
        <v>-</v>
      </c>
    </row>
    <row r="322" spans="1:577" ht="20.149999999999999" customHeight="1">
      <c r="A322" s="15">
        <v>68</v>
      </c>
      <c r="B322" s="15"/>
      <c r="C322" s="16"/>
      <c r="D322" s="17" t="s">
        <v>289</v>
      </c>
      <c r="E322" s="194">
        <f t="shared" ref="E322:BP322" si="2785">E323</f>
        <v>0</v>
      </c>
      <c r="F322" s="195">
        <f t="shared" si="2785"/>
        <v>0</v>
      </c>
      <c r="G322" s="195">
        <f t="shared" si="2785"/>
        <v>0</v>
      </c>
      <c r="H322" s="196">
        <f t="shared" si="2785"/>
        <v>0</v>
      </c>
      <c r="I322" s="228">
        <f t="shared" si="2785"/>
        <v>0</v>
      </c>
      <c r="J322" s="195">
        <f t="shared" si="2785"/>
        <v>0</v>
      </c>
      <c r="K322" s="61">
        <f t="shared" si="2785"/>
        <v>0</v>
      </c>
      <c r="L322" s="60">
        <f t="shared" si="2785"/>
        <v>0</v>
      </c>
      <c r="M322" s="60">
        <f t="shared" si="2785"/>
        <v>0</v>
      </c>
      <c r="N322" s="60">
        <f t="shared" si="2785"/>
        <v>0</v>
      </c>
      <c r="O322" s="60">
        <f t="shared" si="2785"/>
        <v>0</v>
      </c>
      <c r="P322" s="60">
        <f t="shared" si="2785"/>
        <v>0</v>
      </c>
      <c r="Q322" s="60">
        <f t="shared" si="2785"/>
        <v>0</v>
      </c>
      <c r="R322" s="60">
        <f t="shared" si="2785"/>
        <v>0</v>
      </c>
      <c r="S322" s="60">
        <f t="shared" si="2785"/>
        <v>0</v>
      </c>
      <c r="T322" s="60">
        <f t="shared" si="2785"/>
        <v>0</v>
      </c>
      <c r="U322" s="61">
        <f t="shared" si="2785"/>
        <v>0</v>
      </c>
      <c r="V322" s="60">
        <f t="shared" si="2785"/>
        <v>0</v>
      </c>
      <c r="W322" s="60">
        <f t="shared" si="2785"/>
        <v>0</v>
      </c>
      <c r="X322" s="60">
        <f t="shared" si="2785"/>
        <v>0</v>
      </c>
      <c r="Y322" s="109">
        <f t="shared" si="2785"/>
        <v>0</v>
      </c>
      <c r="Z322" s="61">
        <f t="shared" si="2785"/>
        <v>0</v>
      </c>
      <c r="AA322" s="60">
        <f t="shared" si="2785"/>
        <v>0</v>
      </c>
      <c r="AB322" s="60">
        <f t="shared" si="2785"/>
        <v>0</v>
      </c>
      <c r="AC322" s="60">
        <f t="shared" si="2785"/>
        <v>0</v>
      </c>
      <c r="AD322" s="60">
        <f t="shared" si="2785"/>
        <v>0</v>
      </c>
      <c r="AE322" s="60">
        <f t="shared" si="2785"/>
        <v>0</v>
      </c>
      <c r="AF322" s="60">
        <f t="shared" si="2785"/>
        <v>0</v>
      </c>
      <c r="AG322" s="60">
        <f t="shared" si="2785"/>
        <v>0</v>
      </c>
      <c r="AH322" s="60">
        <f t="shared" si="2785"/>
        <v>0</v>
      </c>
      <c r="AI322" s="60">
        <f t="shared" si="2785"/>
        <v>0</v>
      </c>
      <c r="AJ322" s="60">
        <f t="shared" si="2785"/>
        <v>0</v>
      </c>
      <c r="AK322" s="61">
        <f t="shared" si="2785"/>
        <v>0</v>
      </c>
      <c r="AL322" s="60">
        <f t="shared" si="2785"/>
        <v>0</v>
      </c>
      <c r="AM322" s="60">
        <f t="shared" si="2785"/>
        <v>0</v>
      </c>
      <c r="AN322" s="60">
        <f t="shared" si="2785"/>
        <v>0</v>
      </c>
      <c r="AO322" s="109">
        <f t="shared" si="2785"/>
        <v>0</v>
      </c>
      <c r="AP322" s="61">
        <f t="shared" si="2785"/>
        <v>0</v>
      </c>
      <c r="AQ322" s="60">
        <f t="shared" si="2785"/>
        <v>0</v>
      </c>
      <c r="AR322" s="60">
        <f t="shared" si="2785"/>
        <v>0</v>
      </c>
      <c r="AS322" s="60">
        <f t="shared" si="2785"/>
        <v>0</v>
      </c>
      <c r="AT322" s="60">
        <f t="shared" si="2785"/>
        <v>0</v>
      </c>
      <c r="AU322" s="60">
        <f t="shared" si="2785"/>
        <v>0</v>
      </c>
      <c r="AV322" s="60">
        <f t="shared" si="2785"/>
        <v>0</v>
      </c>
      <c r="AW322" s="60">
        <f t="shared" si="2785"/>
        <v>0</v>
      </c>
      <c r="AX322" s="60">
        <f t="shared" si="2785"/>
        <v>0</v>
      </c>
      <c r="AY322" s="60">
        <f t="shared" si="2785"/>
        <v>0</v>
      </c>
      <c r="AZ322" s="60">
        <f t="shared" si="2785"/>
        <v>0</v>
      </c>
      <c r="BA322" s="61">
        <f t="shared" si="2785"/>
        <v>0</v>
      </c>
      <c r="BB322" s="60">
        <f t="shared" si="2785"/>
        <v>0</v>
      </c>
      <c r="BC322" s="60">
        <f t="shared" si="2785"/>
        <v>0</v>
      </c>
      <c r="BD322" s="60">
        <f t="shared" si="2785"/>
        <v>0</v>
      </c>
      <c r="BE322" s="109">
        <f t="shared" si="2785"/>
        <v>0</v>
      </c>
      <c r="BF322" s="61">
        <f t="shared" si="2785"/>
        <v>0</v>
      </c>
      <c r="BG322" s="60">
        <f t="shared" si="2785"/>
        <v>0</v>
      </c>
      <c r="BH322" s="60">
        <f t="shared" si="2785"/>
        <v>0</v>
      </c>
      <c r="BI322" s="60">
        <f t="shared" si="2785"/>
        <v>0</v>
      </c>
      <c r="BJ322" s="60">
        <f t="shared" si="2785"/>
        <v>0</v>
      </c>
      <c r="BK322" s="60">
        <f t="shared" si="2785"/>
        <v>0</v>
      </c>
      <c r="BL322" s="60">
        <f t="shared" si="2785"/>
        <v>0</v>
      </c>
      <c r="BM322" s="60">
        <f t="shared" si="2785"/>
        <v>0</v>
      </c>
      <c r="BN322" s="60">
        <f t="shared" si="2785"/>
        <v>0</v>
      </c>
      <c r="BO322" s="60">
        <f t="shared" si="2785"/>
        <v>0</v>
      </c>
      <c r="BP322" s="60">
        <f t="shared" si="2785"/>
        <v>0</v>
      </c>
      <c r="BQ322" s="61">
        <f t="shared" ref="BQ322:EN322" si="2786">BQ323</f>
        <v>0</v>
      </c>
      <c r="BR322" s="60">
        <f t="shared" si="2786"/>
        <v>0</v>
      </c>
      <c r="BS322" s="60">
        <f t="shared" si="2786"/>
        <v>0</v>
      </c>
      <c r="BT322" s="60">
        <f t="shared" si="2786"/>
        <v>0</v>
      </c>
      <c r="BU322" s="109">
        <f t="shared" si="2786"/>
        <v>0</v>
      </c>
      <c r="BV322" s="61">
        <f t="shared" si="2786"/>
        <v>0</v>
      </c>
      <c r="BW322" s="60">
        <f t="shared" si="2786"/>
        <v>0</v>
      </c>
      <c r="BX322" s="60">
        <f t="shared" si="2786"/>
        <v>0</v>
      </c>
      <c r="BY322" s="60">
        <f t="shared" si="2786"/>
        <v>0</v>
      </c>
      <c r="BZ322" s="60">
        <f t="shared" si="2786"/>
        <v>0</v>
      </c>
      <c r="CA322" s="60">
        <f t="shared" si="2786"/>
        <v>0</v>
      </c>
      <c r="CB322" s="60">
        <f t="shared" si="2786"/>
        <v>0</v>
      </c>
      <c r="CC322" s="60">
        <f t="shared" si="2786"/>
        <v>0</v>
      </c>
      <c r="CD322" s="60">
        <f t="shared" si="2786"/>
        <v>0</v>
      </c>
      <c r="CE322" s="60">
        <f t="shared" si="2786"/>
        <v>0</v>
      </c>
      <c r="CF322" s="60">
        <f t="shared" si="2786"/>
        <v>0</v>
      </c>
      <c r="CG322" s="61">
        <f t="shared" si="2786"/>
        <v>0</v>
      </c>
      <c r="CH322" s="60">
        <f t="shared" si="2786"/>
        <v>0</v>
      </c>
      <c r="CI322" s="60">
        <f t="shared" si="2786"/>
        <v>0</v>
      </c>
      <c r="CJ322" s="60">
        <f t="shared" si="2786"/>
        <v>0</v>
      </c>
      <c r="CK322" s="60">
        <f t="shared" si="2786"/>
        <v>0</v>
      </c>
      <c r="CL322" s="60">
        <f t="shared" si="2786"/>
        <v>0</v>
      </c>
      <c r="CM322" s="60">
        <f t="shared" si="2786"/>
        <v>0</v>
      </c>
      <c r="CN322" s="60">
        <f t="shared" si="2786"/>
        <v>0</v>
      </c>
      <c r="CO322" s="60">
        <f t="shared" si="2786"/>
        <v>0</v>
      </c>
      <c r="CP322" s="60">
        <f t="shared" si="2786"/>
        <v>0</v>
      </c>
      <c r="CQ322" s="60">
        <f t="shared" si="2786"/>
        <v>0</v>
      </c>
      <c r="CR322" s="60">
        <f t="shared" si="2786"/>
        <v>0</v>
      </c>
      <c r="CS322" s="60">
        <f t="shared" si="2786"/>
        <v>0</v>
      </c>
      <c r="CT322" s="60">
        <f t="shared" si="2786"/>
        <v>0</v>
      </c>
      <c r="CU322" s="109">
        <f t="shared" si="2786"/>
        <v>0</v>
      </c>
      <c r="CV322" s="151">
        <f t="shared" si="2786"/>
        <v>0</v>
      </c>
      <c r="CW322" s="61">
        <f t="shared" si="2786"/>
        <v>0</v>
      </c>
      <c r="CX322" s="60">
        <f t="shared" si="2786"/>
        <v>0</v>
      </c>
      <c r="CY322" s="60">
        <f t="shared" si="2786"/>
        <v>0</v>
      </c>
      <c r="CZ322" s="60">
        <f t="shared" si="2786"/>
        <v>0</v>
      </c>
      <c r="DA322" s="60">
        <f t="shared" si="2786"/>
        <v>0</v>
      </c>
      <c r="DB322" s="60">
        <f t="shared" si="2786"/>
        <v>0</v>
      </c>
      <c r="DC322" s="60">
        <f t="shared" si="2786"/>
        <v>0</v>
      </c>
      <c r="DD322" s="60">
        <f t="shared" si="2786"/>
        <v>0</v>
      </c>
      <c r="DE322" s="60">
        <f t="shared" si="2786"/>
        <v>0</v>
      </c>
      <c r="DF322" s="60">
        <f t="shared" si="2786"/>
        <v>0</v>
      </c>
      <c r="DG322" s="60">
        <f t="shared" si="2786"/>
        <v>0</v>
      </c>
      <c r="DH322" s="61">
        <f t="shared" si="2786"/>
        <v>0</v>
      </c>
      <c r="DI322" s="60">
        <f t="shared" si="2786"/>
        <v>0</v>
      </c>
      <c r="DJ322" s="60">
        <f t="shared" si="2786"/>
        <v>0</v>
      </c>
      <c r="DK322" s="60">
        <f t="shared" si="2786"/>
        <v>0</v>
      </c>
      <c r="DL322" s="109">
        <f t="shared" si="2786"/>
        <v>0</v>
      </c>
      <c r="DM322" s="61">
        <f t="shared" si="2786"/>
        <v>0</v>
      </c>
      <c r="DN322" s="60">
        <f t="shared" si="2786"/>
        <v>0</v>
      </c>
      <c r="DO322" s="60">
        <f t="shared" si="2786"/>
        <v>0</v>
      </c>
      <c r="DP322" s="60">
        <f t="shared" si="2786"/>
        <v>0</v>
      </c>
      <c r="DQ322" s="60">
        <f t="shared" si="2786"/>
        <v>0</v>
      </c>
      <c r="DR322" s="60">
        <f t="shared" si="2786"/>
        <v>0</v>
      </c>
      <c r="DS322" s="60">
        <f t="shared" si="2786"/>
        <v>0</v>
      </c>
      <c r="DT322" s="60">
        <f t="shared" si="2786"/>
        <v>0</v>
      </c>
      <c r="DU322" s="60">
        <f t="shared" si="2786"/>
        <v>0</v>
      </c>
      <c r="DV322" s="60">
        <f t="shared" si="2786"/>
        <v>0</v>
      </c>
      <c r="DW322" s="60">
        <f t="shared" si="2786"/>
        <v>0</v>
      </c>
      <c r="DX322" s="61">
        <f t="shared" si="2786"/>
        <v>0</v>
      </c>
      <c r="DY322" s="60">
        <f t="shared" si="2786"/>
        <v>0</v>
      </c>
      <c r="DZ322" s="60">
        <f t="shared" si="2786"/>
        <v>0</v>
      </c>
      <c r="EA322" s="60">
        <f t="shared" si="2786"/>
        <v>0</v>
      </c>
      <c r="EB322" s="109">
        <f t="shared" si="2786"/>
        <v>0</v>
      </c>
      <c r="EC322" s="61">
        <f t="shared" si="2786"/>
        <v>0</v>
      </c>
      <c r="ED322" s="60">
        <f t="shared" si="2786"/>
        <v>0</v>
      </c>
      <c r="EE322" s="60">
        <f t="shared" si="2786"/>
        <v>0</v>
      </c>
      <c r="EF322" s="60">
        <f t="shared" si="2786"/>
        <v>0</v>
      </c>
      <c r="EG322" s="60">
        <f t="shared" si="2786"/>
        <v>0</v>
      </c>
      <c r="EH322" s="60">
        <f t="shared" si="2786"/>
        <v>0</v>
      </c>
      <c r="EI322" s="60">
        <f t="shared" si="2786"/>
        <v>0</v>
      </c>
      <c r="EJ322" s="60">
        <f t="shared" si="2786"/>
        <v>0</v>
      </c>
      <c r="EK322" s="60">
        <f t="shared" si="2786"/>
        <v>0</v>
      </c>
      <c r="EL322" s="60">
        <f t="shared" si="2786"/>
        <v>0</v>
      </c>
      <c r="EM322" s="60">
        <f t="shared" si="2786"/>
        <v>0</v>
      </c>
      <c r="EN322" s="61">
        <f t="shared" si="2786"/>
        <v>0</v>
      </c>
      <c r="EO322" s="60">
        <f t="shared" ref="EO322:GZ322" si="2787">EO323</f>
        <v>0</v>
      </c>
      <c r="EP322" s="60">
        <f t="shared" si="2787"/>
        <v>0</v>
      </c>
      <c r="EQ322" s="60">
        <f t="shared" si="2787"/>
        <v>0</v>
      </c>
      <c r="ER322" s="109">
        <f t="shared" si="2787"/>
        <v>0</v>
      </c>
      <c r="ES322" s="61">
        <f t="shared" si="2787"/>
        <v>0</v>
      </c>
      <c r="ET322" s="60">
        <f t="shared" si="2787"/>
        <v>0</v>
      </c>
      <c r="EU322" s="60">
        <f t="shared" si="2787"/>
        <v>0</v>
      </c>
      <c r="EV322" s="60">
        <f t="shared" si="2787"/>
        <v>0</v>
      </c>
      <c r="EW322" s="60">
        <f t="shared" si="2787"/>
        <v>0</v>
      </c>
      <c r="EX322" s="60">
        <f t="shared" si="2787"/>
        <v>0</v>
      </c>
      <c r="EY322" s="60">
        <f t="shared" si="2787"/>
        <v>0</v>
      </c>
      <c r="EZ322" s="60">
        <f t="shared" si="2787"/>
        <v>0</v>
      </c>
      <c r="FA322" s="60">
        <f t="shared" si="2787"/>
        <v>0</v>
      </c>
      <c r="FB322" s="60">
        <f t="shared" si="2787"/>
        <v>0</v>
      </c>
      <c r="FC322" s="60">
        <f t="shared" si="2787"/>
        <v>0</v>
      </c>
      <c r="FD322" s="61">
        <f t="shared" si="2787"/>
        <v>0</v>
      </c>
      <c r="FE322" s="60">
        <f t="shared" si="2787"/>
        <v>0</v>
      </c>
      <c r="FF322" s="60">
        <f t="shared" si="2787"/>
        <v>0</v>
      </c>
      <c r="FG322" s="60">
        <f t="shared" si="2787"/>
        <v>0</v>
      </c>
      <c r="FH322" s="109">
        <f t="shared" si="2787"/>
        <v>0</v>
      </c>
      <c r="FI322" s="61">
        <f t="shared" si="2787"/>
        <v>0</v>
      </c>
      <c r="FJ322" s="60">
        <f t="shared" si="2787"/>
        <v>0</v>
      </c>
      <c r="FK322" s="60">
        <f t="shared" si="2787"/>
        <v>0</v>
      </c>
      <c r="FL322" s="60">
        <f t="shared" si="2787"/>
        <v>0</v>
      </c>
      <c r="FM322" s="60">
        <f t="shared" si="2787"/>
        <v>0</v>
      </c>
      <c r="FN322" s="60">
        <f t="shared" si="2787"/>
        <v>0</v>
      </c>
      <c r="FO322" s="60">
        <f t="shared" si="2787"/>
        <v>0</v>
      </c>
      <c r="FP322" s="60">
        <f t="shared" si="2787"/>
        <v>0</v>
      </c>
      <c r="FQ322" s="60">
        <f t="shared" si="2787"/>
        <v>0</v>
      </c>
      <c r="FR322" s="60">
        <f t="shared" si="2787"/>
        <v>0</v>
      </c>
      <c r="FS322" s="60">
        <f t="shared" si="2787"/>
        <v>0</v>
      </c>
      <c r="FT322" s="61">
        <f t="shared" si="2787"/>
        <v>0</v>
      </c>
      <c r="FU322" s="60">
        <f t="shared" si="2787"/>
        <v>0</v>
      </c>
      <c r="FV322" s="60">
        <f t="shared" si="2787"/>
        <v>0</v>
      </c>
      <c r="FW322" s="60">
        <f t="shared" si="2787"/>
        <v>0</v>
      </c>
      <c r="FX322" s="109">
        <f t="shared" si="2787"/>
        <v>0</v>
      </c>
      <c r="FY322" s="61">
        <f t="shared" si="2787"/>
        <v>0</v>
      </c>
      <c r="FZ322" s="60">
        <f t="shared" si="2787"/>
        <v>0</v>
      </c>
      <c r="GA322" s="60">
        <f t="shared" si="2787"/>
        <v>0</v>
      </c>
      <c r="GB322" s="60">
        <f t="shared" si="2787"/>
        <v>0</v>
      </c>
      <c r="GC322" s="60">
        <f t="shared" si="2787"/>
        <v>0</v>
      </c>
      <c r="GD322" s="60">
        <f t="shared" si="2787"/>
        <v>0</v>
      </c>
      <c r="GE322" s="60">
        <f t="shared" si="2787"/>
        <v>0</v>
      </c>
      <c r="GF322" s="60">
        <f t="shared" si="2787"/>
        <v>0</v>
      </c>
      <c r="GG322" s="60">
        <f t="shared" si="2787"/>
        <v>0</v>
      </c>
      <c r="GH322" s="60">
        <f t="shared" si="2787"/>
        <v>0</v>
      </c>
      <c r="GI322" s="60">
        <f t="shared" si="2787"/>
        <v>0</v>
      </c>
      <c r="GJ322" s="61">
        <f t="shared" si="2787"/>
        <v>0</v>
      </c>
      <c r="GK322" s="60">
        <f t="shared" si="2787"/>
        <v>0</v>
      </c>
      <c r="GL322" s="60">
        <f t="shared" si="2787"/>
        <v>0</v>
      </c>
      <c r="GM322" s="60">
        <f t="shared" si="2787"/>
        <v>0</v>
      </c>
      <c r="GN322" s="109">
        <f t="shared" si="2787"/>
        <v>0</v>
      </c>
      <c r="GO322" s="61">
        <f t="shared" si="2787"/>
        <v>0</v>
      </c>
      <c r="GP322" s="60">
        <f t="shared" si="2787"/>
        <v>0</v>
      </c>
      <c r="GQ322" s="60">
        <f t="shared" si="2787"/>
        <v>0</v>
      </c>
      <c r="GR322" s="60">
        <f t="shared" si="2787"/>
        <v>0</v>
      </c>
      <c r="GS322" s="60">
        <f t="shared" si="2787"/>
        <v>0</v>
      </c>
      <c r="GT322" s="60">
        <f t="shared" si="2787"/>
        <v>0</v>
      </c>
      <c r="GU322" s="60">
        <f t="shared" si="2787"/>
        <v>0</v>
      </c>
      <c r="GV322" s="60">
        <f t="shared" si="2787"/>
        <v>0</v>
      </c>
      <c r="GW322" s="60">
        <f t="shared" si="2787"/>
        <v>0</v>
      </c>
      <c r="GX322" s="60">
        <f t="shared" si="2787"/>
        <v>0</v>
      </c>
      <c r="GY322" s="60">
        <f t="shared" si="2787"/>
        <v>0</v>
      </c>
      <c r="GZ322" s="61">
        <f t="shared" si="2787"/>
        <v>0</v>
      </c>
      <c r="HA322" s="60">
        <f t="shared" ref="HA322:JY322" si="2788">HA323</f>
        <v>0</v>
      </c>
      <c r="HB322" s="60">
        <f t="shared" si="2788"/>
        <v>0</v>
      </c>
      <c r="HC322" s="60">
        <f t="shared" si="2788"/>
        <v>0</v>
      </c>
      <c r="HD322" s="60">
        <f t="shared" si="2788"/>
        <v>0</v>
      </c>
      <c r="HE322" s="60">
        <f t="shared" si="2788"/>
        <v>0</v>
      </c>
      <c r="HF322" s="60">
        <f t="shared" si="2788"/>
        <v>0</v>
      </c>
      <c r="HG322" s="60">
        <f t="shared" si="2788"/>
        <v>0</v>
      </c>
      <c r="HH322" s="60">
        <f t="shared" si="2788"/>
        <v>0</v>
      </c>
      <c r="HI322" s="60">
        <f t="shared" si="2788"/>
        <v>0</v>
      </c>
      <c r="HJ322" s="60">
        <f t="shared" si="2788"/>
        <v>0</v>
      </c>
      <c r="HK322" s="60">
        <f t="shared" si="2788"/>
        <v>0</v>
      </c>
      <c r="HL322" s="60">
        <f t="shared" si="2788"/>
        <v>0</v>
      </c>
      <c r="HM322" s="60">
        <f t="shared" si="2788"/>
        <v>0</v>
      </c>
      <c r="HN322" s="109">
        <f t="shared" si="2788"/>
        <v>0</v>
      </c>
      <c r="HO322" s="135">
        <f t="shared" si="2788"/>
        <v>0</v>
      </c>
      <c r="HP322" s="151">
        <f t="shared" si="2788"/>
        <v>0</v>
      </c>
      <c r="HQ322" s="61">
        <f t="shared" si="2788"/>
        <v>0</v>
      </c>
      <c r="HR322" s="60">
        <f t="shared" si="2788"/>
        <v>0</v>
      </c>
      <c r="HS322" s="60">
        <f t="shared" si="2788"/>
        <v>0</v>
      </c>
      <c r="HT322" s="60">
        <f t="shared" si="2788"/>
        <v>0</v>
      </c>
      <c r="HU322" s="60">
        <f t="shared" si="2788"/>
        <v>0</v>
      </c>
      <c r="HV322" s="60">
        <f t="shared" si="2788"/>
        <v>0</v>
      </c>
      <c r="HW322" s="60">
        <f t="shared" si="2788"/>
        <v>0</v>
      </c>
      <c r="HX322" s="60">
        <f t="shared" si="2788"/>
        <v>0</v>
      </c>
      <c r="HY322" s="60">
        <f t="shared" si="2788"/>
        <v>0</v>
      </c>
      <c r="HZ322" s="60">
        <f t="shared" si="2788"/>
        <v>0</v>
      </c>
      <c r="IA322" s="60">
        <f t="shared" si="2788"/>
        <v>0</v>
      </c>
      <c r="IB322" s="61">
        <f t="shared" si="2788"/>
        <v>0</v>
      </c>
      <c r="IC322" s="60">
        <f t="shared" si="2788"/>
        <v>0</v>
      </c>
      <c r="ID322" s="60">
        <f t="shared" si="2788"/>
        <v>0</v>
      </c>
      <c r="IE322" s="60">
        <f t="shared" si="2788"/>
        <v>0</v>
      </c>
      <c r="IF322" s="109">
        <f t="shared" si="2788"/>
        <v>0</v>
      </c>
      <c r="IG322" s="61">
        <f t="shared" si="2788"/>
        <v>0</v>
      </c>
      <c r="IH322" s="60">
        <f t="shared" si="2788"/>
        <v>0</v>
      </c>
      <c r="II322" s="60">
        <f t="shared" si="2788"/>
        <v>0</v>
      </c>
      <c r="IJ322" s="60">
        <f t="shared" si="2788"/>
        <v>0</v>
      </c>
      <c r="IK322" s="60">
        <f t="shared" si="2788"/>
        <v>0</v>
      </c>
      <c r="IL322" s="60">
        <f t="shared" si="2788"/>
        <v>0</v>
      </c>
      <c r="IM322" s="60">
        <f t="shared" si="2788"/>
        <v>0</v>
      </c>
      <c r="IN322" s="60">
        <f t="shared" si="2788"/>
        <v>0</v>
      </c>
      <c r="IO322" s="60">
        <f t="shared" si="2788"/>
        <v>0</v>
      </c>
      <c r="IP322" s="60">
        <f t="shared" si="2788"/>
        <v>0</v>
      </c>
      <c r="IQ322" s="60">
        <f t="shared" si="2788"/>
        <v>0</v>
      </c>
      <c r="IR322" s="61">
        <f t="shared" si="2788"/>
        <v>0</v>
      </c>
      <c r="IS322" s="60">
        <f t="shared" si="2788"/>
        <v>0</v>
      </c>
      <c r="IT322" s="60">
        <f t="shared" si="2788"/>
        <v>0</v>
      </c>
      <c r="IU322" s="60">
        <f t="shared" si="2788"/>
        <v>0</v>
      </c>
      <c r="IV322" s="109">
        <f t="shared" si="2788"/>
        <v>0</v>
      </c>
      <c r="IW322" s="61">
        <f t="shared" si="2788"/>
        <v>0</v>
      </c>
      <c r="IX322" s="60">
        <f t="shared" si="2788"/>
        <v>0</v>
      </c>
      <c r="IY322" s="60">
        <f t="shared" si="2788"/>
        <v>0</v>
      </c>
      <c r="IZ322" s="60">
        <f t="shared" si="2788"/>
        <v>0</v>
      </c>
      <c r="JA322" s="60">
        <f t="shared" si="2788"/>
        <v>0</v>
      </c>
      <c r="JB322" s="60">
        <f t="shared" si="2788"/>
        <v>0</v>
      </c>
      <c r="JC322" s="60">
        <f t="shared" si="2788"/>
        <v>0</v>
      </c>
      <c r="JD322" s="60">
        <f t="shared" si="2788"/>
        <v>0</v>
      </c>
      <c r="JE322" s="60">
        <f t="shared" si="2788"/>
        <v>0</v>
      </c>
      <c r="JF322" s="60">
        <f t="shared" si="2788"/>
        <v>0</v>
      </c>
      <c r="JG322" s="60">
        <f t="shared" si="2788"/>
        <v>0</v>
      </c>
      <c r="JH322" s="61">
        <f t="shared" si="2788"/>
        <v>0</v>
      </c>
      <c r="JI322" s="60">
        <f t="shared" si="2788"/>
        <v>0</v>
      </c>
      <c r="JJ322" s="60">
        <f t="shared" si="2788"/>
        <v>0</v>
      </c>
      <c r="JK322" s="60">
        <f t="shared" si="2788"/>
        <v>0</v>
      </c>
      <c r="JL322" s="109">
        <f t="shared" si="2788"/>
        <v>0</v>
      </c>
      <c r="JM322" s="61">
        <f t="shared" si="2788"/>
        <v>0</v>
      </c>
      <c r="JN322" s="60">
        <f t="shared" si="2788"/>
        <v>0</v>
      </c>
      <c r="JO322" s="60">
        <f t="shared" si="2788"/>
        <v>0</v>
      </c>
      <c r="JP322" s="60">
        <f t="shared" si="2788"/>
        <v>0</v>
      </c>
      <c r="JQ322" s="60">
        <f t="shared" si="2788"/>
        <v>0</v>
      </c>
      <c r="JR322" s="60">
        <f t="shared" si="2788"/>
        <v>0</v>
      </c>
      <c r="JS322" s="60">
        <f t="shared" si="2788"/>
        <v>0</v>
      </c>
      <c r="JT322" s="60">
        <f t="shared" si="2788"/>
        <v>0</v>
      </c>
      <c r="JU322" s="60">
        <f t="shared" si="2788"/>
        <v>0</v>
      </c>
      <c r="JV322" s="60">
        <f t="shared" si="2788"/>
        <v>0</v>
      </c>
      <c r="JW322" s="60">
        <f t="shared" si="2788"/>
        <v>0</v>
      </c>
      <c r="JX322" s="61">
        <f t="shared" si="2788"/>
        <v>0</v>
      </c>
      <c r="JY322" s="60">
        <f t="shared" si="2788"/>
        <v>0</v>
      </c>
      <c r="JZ322" s="60">
        <f t="shared" ref="JZ322:MV322" si="2789">JZ323</f>
        <v>0</v>
      </c>
      <c r="KA322" s="60">
        <f t="shared" si="2789"/>
        <v>0</v>
      </c>
      <c r="KB322" s="109">
        <f t="shared" si="2789"/>
        <v>0</v>
      </c>
      <c r="KC322" s="61">
        <f t="shared" si="2789"/>
        <v>0</v>
      </c>
      <c r="KD322" s="60">
        <f t="shared" si="2789"/>
        <v>0</v>
      </c>
      <c r="KE322" s="60">
        <f t="shared" si="2789"/>
        <v>0</v>
      </c>
      <c r="KF322" s="60">
        <f t="shared" si="2789"/>
        <v>0</v>
      </c>
      <c r="KG322" s="60">
        <f t="shared" si="2789"/>
        <v>0</v>
      </c>
      <c r="KH322" s="60">
        <f t="shared" si="2789"/>
        <v>0</v>
      </c>
      <c r="KI322" s="60">
        <f t="shared" si="2789"/>
        <v>0</v>
      </c>
      <c r="KJ322" s="60">
        <f t="shared" si="2789"/>
        <v>0</v>
      </c>
      <c r="KK322" s="60">
        <f t="shared" si="2789"/>
        <v>0</v>
      </c>
      <c r="KL322" s="60">
        <f t="shared" si="2789"/>
        <v>0</v>
      </c>
      <c r="KM322" s="60">
        <f t="shared" si="2789"/>
        <v>0</v>
      </c>
      <c r="KN322" s="61">
        <f t="shared" si="2789"/>
        <v>0</v>
      </c>
      <c r="KO322" s="60">
        <f t="shared" si="2789"/>
        <v>0</v>
      </c>
      <c r="KP322" s="60">
        <f t="shared" si="2789"/>
        <v>0</v>
      </c>
      <c r="KQ322" s="60">
        <f t="shared" si="2789"/>
        <v>0</v>
      </c>
      <c r="KR322" s="60">
        <f t="shared" si="2789"/>
        <v>0</v>
      </c>
      <c r="KS322" s="60">
        <f t="shared" si="2789"/>
        <v>0</v>
      </c>
      <c r="KT322" s="60">
        <f t="shared" si="2789"/>
        <v>0</v>
      </c>
      <c r="KU322" s="60">
        <f t="shared" si="2789"/>
        <v>0</v>
      </c>
      <c r="KV322" s="60">
        <f t="shared" si="2789"/>
        <v>0</v>
      </c>
      <c r="KW322" s="60">
        <f t="shared" si="2789"/>
        <v>0</v>
      </c>
      <c r="KX322" s="60">
        <f t="shared" si="2789"/>
        <v>0</v>
      </c>
      <c r="KY322" s="60">
        <f t="shared" si="2789"/>
        <v>0</v>
      </c>
      <c r="KZ322" s="60">
        <f t="shared" si="2789"/>
        <v>0</v>
      </c>
      <c r="LA322" s="60">
        <f t="shared" si="2789"/>
        <v>0</v>
      </c>
      <c r="LB322" s="109">
        <f t="shared" si="2789"/>
        <v>0</v>
      </c>
      <c r="LC322" s="151">
        <f t="shared" si="2789"/>
        <v>0</v>
      </c>
      <c r="LD322" s="61">
        <f t="shared" si="2789"/>
        <v>0</v>
      </c>
      <c r="LE322" s="60">
        <f t="shared" si="2789"/>
        <v>0</v>
      </c>
      <c r="LF322" s="60">
        <f t="shared" si="2789"/>
        <v>0</v>
      </c>
      <c r="LG322" s="60">
        <f t="shared" si="2789"/>
        <v>0</v>
      </c>
      <c r="LH322" s="60">
        <f t="shared" si="2789"/>
        <v>0</v>
      </c>
      <c r="LI322" s="60">
        <f t="shared" si="2789"/>
        <v>0</v>
      </c>
      <c r="LJ322" s="60">
        <f t="shared" si="2789"/>
        <v>0</v>
      </c>
      <c r="LK322" s="60">
        <f t="shared" si="2789"/>
        <v>0</v>
      </c>
      <c r="LL322" s="60">
        <f t="shared" si="2789"/>
        <v>0</v>
      </c>
      <c r="LM322" s="60">
        <f t="shared" si="2789"/>
        <v>0</v>
      </c>
      <c r="LN322" s="60">
        <f t="shared" si="2789"/>
        <v>0</v>
      </c>
      <c r="LO322" s="61">
        <f t="shared" si="2789"/>
        <v>0</v>
      </c>
      <c r="LP322" s="60">
        <f t="shared" si="2789"/>
        <v>0</v>
      </c>
      <c r="LQ322" s="60">
        <f t="shared" si="2789"/>
        <v>0</v>
      </c>
      <c r="LR322" s="60">
        <f t="shared" si="2789"/>
        <v>0</v>
      </c>
      <c r="LS322" s="109">
        <f t="shared" si="2789"/>
        <v>0</v>
      </c>
      <c r="LT322" s="61">
        <f t="shared" si="2789"/>
        <v>0</v>
      </c>
      <c r="LU322" s="60">
        <f t="shared" si="2789"/>
        <v>0</v>
      </c>
      <c r="LV322" s="60">
        <f t="shared" si="2789"/>
        <v>0</v>
      </c>
      <c r="LW322" s="60">
        <f t="shared" si="2789"/>
        <v>0</v>
      </c>
      <c r="LX322" s="60">
        <f t="shared" si="2789"/>
        <v>0</v>
      </c>
      <c r="LY322" s="60">
        <f t="shared" si="2789"/>
        <v>0</v>
      </c>
      <c r="LZ322" s="60">
        <f t="shared" si="2789"/>
        <v>0</v>
      </c>
      <c r="MA322" s="60">
        <f t="shared" si="2789"/>
        <v>0</v>
      </c>
      <c r="MB322" s="60">
        <f t="shared" si="2789"/>
        <v>0</v>
      </c>
      <c r="MC322" s="60">
        <f t="shared" si="2789"/>
        <v>0</v>
      </c>
      <c r="MD322" s="60">
        <f t="shared" si="2789"/>
        <v>0</v>
      </c>
      <c r="ME322" s="61">
        <f t="shared" si="2789"/>
        <v>0</v>
      </c>
      <c r="MF322" s="60">
        <f t="shared" si="2789"/>
        <v>0</v>
      </c>
      <c r="MG322" s="60">
        <f t="shared" si="2789"/>
        <v>0</v>
      </c>
      <c r="MH322" s="60">
        <f t="shared" si="2789"/>
        <v>0</v>
      </c>
      <c r="MI322" s="109">
        <f t="shared" si="2789"/>
        <v>0</v>
      </c>
      <c r="MJ322" s="61">
        <f t="shared" si="2789"/>
        <v>0</v>
      </c>
      <c r="MK322" s="60">
        <f t="shared" si="2789"/>
        <v>0</v>
      </c>
      <c r="ML322" s="60">
        <f t="shared" si="2789"/>
        <v>0</v>
      </c>
      <c r="MM322" s="60">
        <f t="shared" si="2789"/>
        <v>0</v>
      </c>
      <c r="MN322" s="60">
        <f t="shared" si="2789"/>
        <v>0</v>
      </c>
      <c r="MO322" s="60">
        <f t="shared" si="2789"/>
        <v>0</v>
      </c>
      <c r="MP322" s="60">
        <f t="shared" si="2789"/>
        <v>0</v>
      </c>
      <c r="MQ322" s="60">
        <f t="shared" si="2789"/>
        <v>0</v>
      </c>
      <c r="MR322" s="60">
        <f t="shared" si="2789"/>
        <v>0</v>
      </c>
      <c r="MS322" s="60">
        <f t="shared" si="2789"/>
        <v>0</v>
      </c>
      <c r="MT322" s="60">
        <f t="shared" si="2789"/>
        <v>0</v>
      </c>
      <c r="MU322" s="61">
        <f t="shared" si="2789"/>
        <v>0</v>
      </c>
      <c r="MV322" s="60">
        <f t="shared" si="2789"/>
        <v>0</v>
      </c>
      <c r="MW322" s="60">
        <f t="shared" ref="MW322:PI322" si="2790">MW323</f>
        <v>0</v>
      </c>
      <c r="MX322" s="60">
        <f t="shared" si="2790"/>
        <v>0</v>
      </c>
      <c r="MY322" s="109">
        <f t="shared" si="2790"/>
        <v>0</v>
      </c>
      <c r="MZ322" s="61">
        <f t="shared" si="2790"/>
        <v>0</v>
      </c>
      <c r="NA322" s="60">
        <f t="shared" si="2790"/>
        <v>0</v>
      </c>
      <c r="NB322" s="60">
        <f t="shared" si="2790"/>
        <v>0</v>
      </c>
      <c r="NC322" s="60">
        <f t="shared" si="2790"/>
        <v>0</v>
      </c>
      <c r="ND322" s="60">
        <f t="shared" si="2790"/>
        <v>0</v>
      </c>
      <c r="NE322" s="60">
        <f t="shared" si="2790"/>
        <v>0</v>
      </c>
      <c r="NF322" s="60">
        <f t="shared" si="2790"/>
        <v>0</v>
      </c>
      <c r="NG322" s="60">
        <f t="shared" si="2790"/>
        <v>0</v>
      </c>
      <c r="NH322" s="60">
        <f t="shared" si="2790"/>
        <v>0</v>
      </c>
      <c r="NI322" s="60">
        <f t="shared" si="2790"/>
        <v>0</v>
      </c>
      <c r="NJ322" s="60">
        <f t="shared" si="2790"/>
        <v>0</v>
      </c>
      <c r="NK322" s="61">
        <f t="shared" si="2790"/>
        <v>0</v>
      </c>
      <c r="NL322" s="60">
        <f t="shared" si="2790"/>
        <v>0</v>
      </c>
      <c r="NM322" s="60">
        <f t="shared" si="2790"/>
        <v>0</v>
      </c>
      <c r="NN322" s="60">
        <f t="shared" si="2790"/>
        <v>0</v>
      </c>
      <c r="NO322" s="109">
        <f t="shared" si="2790"/>
        <v>0</v>
      </c>
      <c r="NP322" s="61">
        <f t="shared" si="2790"/>
        <v>0</v>
      </c>
      <c r="NQ322" s="60">
        <f t="shared" si="2790"/>
        <v>0</v>
      </c>
      <c r="NR322" s="60">
        <f t="shared" si="2790"/>
        <v>0</v>
      </c>
      <c r="NS322" s="60">
        <f t="shared" si="2790"/>
        <v>0</v>
      </c>
      <c r="NT322" s="60">
        <f t="shared" si="2790"/>
        <v>0</v>
      </c>
      <c r="NU322" s="60">
        <f t="shared" si="2790"/>
        <v>0</v>
      </c>
      <c r="NV322" s="60">
        <f t="shared" si="2790"/>
        <v>0</v>
      </c>
      <c r="NW322" s="60">
        <f t="shared" si="2790"/>
        <v>0</v>
      </c>
      <c r="NX322" s="60">
        <f t="shared" si="2790"/>
        <v>0</v>
      </c>
      <c r="NY322" s="60">
        <f t="shared" si="2790"/>
        <v>0</v>
      </c>
      <c r="NZ322" s="60">
        <f t="shared" si="2790"/>
        <v>0</v>
      </c>
      <c r="OA322" s="61">
        <f t="shared" si="2790"/>
        <v>0</v>
      </c>
      <c r="OB322" s="60">
        <f t="shared" si="2790"/>
        <v>0</v>
      </c>
      <c r="OC322" s="60">
        <f t="shared" si="2790"/>
        <v>0</v>
      </c>
      <c r="OD322" s="60">
        <f t="shared" si="2790"/>
        <v>0</v>
      </c>
      <c r="OE322" s="109">
        <f t="shared" si="2790"/>
        <v>0</v>
      </c>
      <c r="OF322" s="61">
        <f t="shared" si="2790"/>
        <v>0</v>
      </c>
      <c r="OG322" s="60">
        <f t="shared" si="2790"/>
        <v>0</v>
      </c>
      <c r="OH322" s="60">
        <f t="shared" si="2790"/>
        <v>0</v>
      </c>
      <c r="OI322" s="60">
        <f t="shared" si="2790"/>
        <v>0</v>
      </c>
      <c r="OJ322" s="60">
        <f t="shared" si="2790"/>
        <v>0</v>
      </c>
      <c r="OK322" s="60">
        <f t="shared" si="2790"/>
        <v>0</v>
      </c>
      <c r="OL322" s="60">
        <f t="shared" si="2790"/>
        <v>0</v>
      </c>
      <c r="OM322" s="60">
        <f t="shared" si="2790"/>
        <v>0</v>
      </c>
      <c r="ON322" s="60">
        <f t="shared" si="2790"/>
        <v>0</v>
      </c>
      <c r="OO322" s="60">
        <f t="shared" si="2790"/>
        <v>0</v>
      </c>
      <c r="OP322" s="60">
        <f t="shared" si="2790"/>
        <v>0</v>
      </c>
      <c r="OQ322" s="61">
        <f t="shared" si="2790"/>
        <v>0</v>
      </c>
      <c r="OR322" s="60">
        <f t="shared" si="2790"/>
        <v>0</v>
      </c>
      <c r="OS322" s="60">
        <f t="shared" si="2790"/>
        <v>0</v>
      </c>
      <c r="OT322" s="60">
        <f t="shared" si="2790"/>
        <v>0</v>
      </c>
      <c r="OU322" s="109">
        <f t="shared" si="2790"/>
        <v>0</v>
      </c>
      <c r="OV322" s="61">
        <f t="shared" si="2790"/>
        <v>0</v>
      </c>
      <c r="OW322" s="60">
        <f t="shared" si="2790"/>
        <v>0</v>
      </c>
      <c r="OX322" s="60">
        <f t="shared" si="2790"/>
        <v>0</v>
      </c>
      <c r="OY322" s="60">
        <f t="shared" si="2790"/>
        <v>0</v>
      </c>
      <c r="OZ322" s="60">
        <f t="shared" si="2790"/>
        <v>0</v>
      </c>
      <c r="PA322" s="60">
        <f t="shared" si="2790"/>
        <v>0</v>
      </c>
      <c r="PB322" s="60">
        <f t="shared" si="2790"/>
        <v>0</v>
      </c>
      <c r="PC322" s="60">
        <f t="shared" si="2790"/>
        <v>0</v>
      </c>
      <c r="PD322" s="60">
        <f t="shared" si="2790"/>
        <v>0</v>
      </c>
      <c r="PE322" s="60">
        <f t="shared" si="2790"/>
        <v>0</v>
      </c>
      <c r="PF322" s="60">
        <f t="shared" si="2790"/>
        <v>0</v>
      </c>
      <c r="PG322" s="61">
        <f t="shared" si="2790"/>
        <v>0</v>
      </c>
      <c r="PH322" s="60">
        <f t="shared" si="2790"/>
        <v>0</v>
      </c>
      <c r="PI322" s="60">
        <f t="shared" si="2790"/>
        <v>0</v>
      </c>
      <c r="PJ322" s="60">
        <f t="shared" ref="PJ322:SR322" si="2791">PJ323</f>
        <v>0</v>
      </c>
      <c r="PK322" s="109">
        <f t="shared" si="2791"/>
        <v>0</v>
      </c>
      <c r="PL322" s="61">
        <f t="shared" si="2791"/>
        <v>0</v>
      </c>
      <c r="PM322" s="60">
        <f t="shared" si="2791"/>
        <v>0</v>
      </c>
      <c r="PN322" s="60">
        <f t="shared" si="2791"/>
        <v>0</v>
      </c>
      <c r="PO322" s="60">
        <f t="shared" si="2791"/>
        <v>0</v>
      </c>
      <c r="PP322" s="60">
        <f t="shared" si="2791"/>
        <v>0</v>
      </c>
      <c r="PQ322" s="60">
        <f t="shared" si="2791"/>
        <v>0</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
      <c r="PU322" s="60">
        <f t="shared" si="2791"/>
        <v>0</v>
      </c>
      <c r="PV322" s="60">
        <f t="shared" si="2791"/>
        <v>0</v>
      </c>
      <c r="PW322" s="61">
        <f t="shared" si="2791"/>
        <v>0</v>
      </c>
      <c r="PX322" s="60">
        <f t="shared" si="2791"/>
        <v>0</v>
      </c>
      <c r="PY322" s="60">
        <f t="shared" si="2791"/>
        <v>0</v>
      </c>
      <c r="PZ322" s="60">
        <f t="shared" si="2791"/>
        <v>0</v>
      </c>
      <c r="QA322" s="109">
        <f t="shared" si="2791"/>
        <v>0</v>
      </c>
      <c r="QB322" s="61">
        <f t="shared" si="2791"/>
        <v>0</v>
      </c>
      <c r="QC322" s="60">
        <f t="shared" si="2791"/>
        <v>0</v>
      </c>
      <c r="QD322" s="60">
        <f t="shared" si="2791"/>
        <v>0</v>
      </c>
      <c r="QE322" s="60">
        <f t="shared" si="2791"/>
        <v>0</v>
      </c>
      <c r="QF322" s="60">
        <f t="shared" si="2791"/>
        <v>0</v>
      </c>
      <c r="QG322" s="60">
        <f t="shared" si="2791"/>
        <v>0</v>
      </c>
      <c r="QH322" s="60">
        <f t="shared" si="2791"/>
        <v>0</v>
      </c>
      <c r="QI322" s="60">
        <f t="shared" si="2791"/>
        <v>0</v>
      </c>
      <c r="QJ322" s="60">
        <f t="shared" si="2791"/>
        <v>0</v>
      </c>
      <c r="QK322" s="60">
        <f t="shared" si="2791"/>
        <v>0</v>
      </c>
      <c r="QL322" s="60">
        <f t="shared" si="2791"/>
        <v>0</v>
      </c>
      <c r="QM322" s="61">
        <f t="shared" si="2791"/>
        <v>0</v>
      </c>
      <c r="QN322" s="60">
        <f t="shared" si="2791"/>
        <v>0</v>
      </c>
      <c r="QO322" s="60">
        <f t="shared" si="2791"/>
        <v>0</v>
      </c>
      <c r="QP322" s="60">
        <f t="shared" si="2791"/>
        <v>0</v>
      </c>
      <c r="QQ322" s="109">
        <f t="shared" si="2791"/>
        <v>0</v>
      </c>
      <c r="QR322" s="61">
        <f t="shared" si="2791"/>
        <v>0</v>
      </c>
      <c r="QS322" s="60">
        <f t="shared" si="2791"/>
        <v>0</v>
      </c>
      <c r="QT322" s="60">
        <f t="shared" si="2791"/>
        <v>0</v>
      </c>
      <c r="QU322" s="60">
        <f t="shared" si="2791"/>
        <v>0</v>
      </c>
      <c r="QV322" s="60">
        <f t="shared" si="2791"/>
        <v>0</v>
      </c>
      <c r="QW322" s="60">
        <f t="shared" si="2791"/>
        <v>0</v>
      </c>
      <c r="QX322" s="60">
        <f t="shared" si="2791"/>
        <v>0</v>
      </c>
      <c r="QY322" s="60">
        <f t="shared" si="2791"/>
        <v>0</v>
      </c>
      <c r="QZ322" s="60">
        <f t="shared" si="2791"/>
        <v>0</v>
      </c>
      <c r="RA322" s="60">
        <f t="shared" si="2791"/>
        <v>0</v>
      </c>
      <c r="RB322" s="60">
        <f t="shared" si="2791"/>
        <v>0</v>
      </c>
      <c r="RC322" s="61">
        <f t="shared" si="2791"/>
        <v>0</v>
      </c>
      <c r="RD322" s="60">
        <f t="shared" si="2791"/>
        <v>0</v>
      </c>
      <c r="RE322" s="60">
        <f t="shared" si="2791"/>
        <v>0</v>
      </c>
      <c r="RF322" s="60">
        <f t="shared" si="2791"/>
        <v>0</v>
      </c>
      <c r="RG322" s="60">
        <f t="shared" si="2791"/>
        <v>0</v>
      </c>
      <c r="RH322" s="60">
        <f t="shared" si="2791"/>
        <v>0</v>
      </c>
      <c r="RI322" s="60">
        <f t="shared" si="2791"/>
        <v>0</v>
      </c>
      <c r="RJ322" s="60">
        <f t="shared" si="2791"/>
        <v>0</v>
      </c>
      <c r="RK322" s="60">
        <f t="shared" si="2791"/>
        <v>0</v>
      </c>
      <c r="RL322" s="60">
        <f t="shared" si="2791"/>
        <v>0</v>
      </c>
      <c r="RM322" s="60">
        <f t="shared" si="2791"/>
        <v>0</v>
      </c>
      <c r="RN322" s="60">
        <f t="shared" si="2791"/>
        <v>0</v>
      </c>
      <c r="RO322" s="60">
        <f t="shared" si="2791"/>
        <v>0</v>
      </c>
      <c r="RP322" s="60">
        <f t="shared" si="2791"/>
        <v>0</v>
      </c>
      <c r="RQ322" s="109">
        <f t="shared" si="2791"/>
        <v>0</v>
      </c>
      <c r="RR322" s="151">
        <f t="shared" si="2791"/>
        <v>0</v>
      </c>
      <c r="RS322" s="61">
        <f t="shared" si="2791"/>
        <v>0</v>
      </c>
      <c r="RT322" s="60">
        <f t="shared" si="2791"/>
        <v>0</v>
      </c>
      <c r="RU322" s="60">
        <f t="shared" si="2791"/>
        <v>0</v>
      </c>
      <c r="RV322" s="60">
        <f t="shared" si="2791"/>
        <v>0</v>
      </c>
      <c r="RW322" s="60">
        <f t="shared" si="2791"/>
        <v>0</v>
      </c>
      <c r="RX322" s="60">
        <f t="shared" si="2791"/>
        <v>0</v>
      </c>
      <c r="RY322" s="60">
        <f t="shared" si="2791"/>
        <v>0</v>
      </c>
      <c r="RZ322" s="60">
        <f t="shared" si="2791"/>
        <v>0</v>
      </c>
      <c r="SA322" s="60">
        <f t="shared" si="2791"/>
        <v>0</v>
      </c>
      <c r="SB322" s="60">
        <f t="shared" si="2791"/>
        <v>0</v>
      </c>
      <c r="SC322" s="60">
        <f t="shared" si="2791"/>
        <v>0</v>
      </c>
      <c r="SD322" s="61">
        <f t="shared" si="2791"/>
        <v>0</v>
      </c>
      <c r="SE322" s="60">
        <f t="shared" si="2791"/>
        <v>0</v>
      </c>
      <c r="SF322" s="60">
        <f t="shared" si="2791"/>
        <v>0</v>
      </c>
      <c r="SG322" s="60">
        <f t="shared" si="2791"/>
        <v>0</v>
      </c>
      <c r="SH322" s="109">
        <f t="shared" si="2791"/>
        <v>0</v>
      </c>
      <c r="SI322" s="61">
        <f t="shared" si="2791"/>
        <v>0</v>
      </c>
      <c r="SJ322" s="60">
        <f t="shared" si="2791"/>
        <v>0</v>
      </c>
      <c r="SK322" s="60">
        <f t="shared" si="2791"/>
        <v>0</v>
      </c>
      <c r="SL322" s="60">
        <f t="shared" si="2791"/>
        <v>0</v>
      </c>
      <c r="SM322" s="60">
        <f t="shared" si="2791"/>
        <v>0</v>
      </c>
      <c r="SN322" s="60">
        <f t="shared" si="2791"/>
        <v>0</v>
      </c>
      <c r="SO322" s="60">
        <f t="shared" si="2791"/>
        <v>0</v>
      </c>
      <c r="SP322" s="60">
        <f t="shared" si="2791"/>
        <v>0</v>
      </c>
      <c r="SQ322" s="60">
        <f t="shared" si="2791"/>
        <v>0</v>
      </c>
      <c r="SR322" s="60">
        <f t="shared" si="2791"/>
        <v>0</v>
      </c>
      <c r="SS322" s="60">
        <f t="shared" ref="SS322:VD322" si="2792">SS323</f>
        <v>0</v>
      </c>
      <c r="ST322" s="61">
        <f t="shared" si="2792"/>
        <v>0</v>
      </c>
      <c r="SU322" s="60">
        <f t="shared" si="2792"/>
        <v>0</v>
      </c>
      <c r="SV322" s="60">
        <f t="shared" si="2792"/>
        <v>0</v>
      </c>
      <c r="SW322" s="60">
        <f t="shared" si="2792"/>
        <v>0</v>
      </c>
      <c r="SX322" s="109">
        <f t="shared" si="2792"/>
        <v>0</v>
      </c>
      <c r="SY322" s="61">
        <f t="shared" si="2792"/>
        <v>0</v>
      </c>
      <c r="SZ322" s="60">
        <f t="shared" si="2792"/>
        <v>0</v>
      </c>
      <c r="TA322" s="60">
        <f t="shared" si="2792"/>
        <v>0</v>
      </c>
      <c r="TB322" s="60">
        <f t="shared" si="2792"/>
        <v>0</v>
      </c>
      <c r="TC322" s="60">
        <f t="shared" si="2792"/>
        <v>0</v>
      </c>
      <c r="TD322" s="60">
        <f t="shared" si="2792"/>
        <v>0</v>
      </c>
      <c r="TE322" s="60">
        <f t="shared" si="2792"/>
        <v>0</v>
      </c>
      <c r="TF322" s="60">
        <f t="shared" si="2792"/>
        <v>0</v>
      </c>
      <c r="TG322" s="60">
        <f t="shared" si="2792"/>
        <v>0</v>
      </c>
      <c r="TH322" s="60">
        <f t="shared" si="2792"/>
        <v>0</v>
      </c>
      <c r="TI322" s="60">
        <f t="shared" si="2792"/>
        <v>0</v>
      </c>
      <c r="TJ322" s="61">
        <f t="shared" si="2792"/>
        <v>0</v>
      </c>
      <c r="TK322" s="60">
        <f t="shared" si="2792"/>
        <v>0</v>
      </c>
      <c r="TL322" s="60">
        <f t="shared" si="2792"/>
        <v>0</v>
      </c>
      <c r="TM322" s="60">
        <f t="shared" si="2792"/>
        <v>0</v>
      </c>
      <c r="TN322" s="109">
        <f t="shared" si="2792"/>
        <v>0</v>
      </c>
      <c r="TO322" s="61">
        <f t="shared" si="2792"/>
        <v>0</v>
      </c>
      <c r="TP322" s="60">
        <f t="shared" si="2792"/>
        <v>0</v>
      </c>
      <c r="TQ322" s="60">
        <f t="shared" si="2792"/>
        <v>0</v>
      </c>
      <c r="TR322" s="60">
        <f t="shared" si="2792"/>
        <v>0</v>
      </c>
      <c r="TS322" s="60">
        <f t="shared" si="2792"/>
        <v>0</v>
      </c>
      <c r="TT322" s="60">
        <f t="shared" si="2792"/>
        <v>0</v>
      </c>
      <c r="TU322" s="60">
        <f t="shared" si="2792"/>
        <v>0</v>
      </c>
      <c r="TV322" s="60">
        <f t="shared" si="2792"/>
        <v>0</v>
      </c>
      <c r="TW322" s="60">
        <f t="shared" si="2792"/>
        <v>0</v>
      </c>
      <c r="TX322" s="60">
        <f t="shared" si="2792"/>
        <v>0</v>
      </c>
      <c r="TY322" s="60">
        <f t="shared" si="2792"/>
        <v>0</v>
      </c>
      <c r="TZ322" s="61">
        <f t="shared" si="2792"/>
        <v>0</v>
      </c>
      <c r="UA322" s="60">
        <f t="shared" si="2792"/>
        <v>0</v>
      </c>
      <c r="UB322" s="60">
        <f t="shared" si="2792"/>
        <v>0</v>
      </c>
      <c r="UC322" s="60">
        <f t="shared" si="2792"/>
        <v>0</v>
      </c>
      <c r="UD322" s="109">
        <f t="shared" si="2792"/>
        <v>0</v>
      </c>
      <c r="UE322" s="61">
        <f t="shared" si="2792"/>
        <v>0</v>
      </c>
      <c r="UF322" s="60">
        <f t="shared" si="2792"/>
        <v>0</v>
      </c>
      <c r="UG322" s="60">
        <f t="shared" si="2792"/>
        <v>0</v>
      </c>
      <c r="UH322" s="60">
        <f t="shared" si="2792"/>
        <v>0</v>
      </c>
      <c r="UI322" s="60">
        <f t="shared" si="2792"/>
        <v>0</v>
      </c>
      <c r="UJ322" s="60">
        <f t="shared" si="2792"/>
        <v>0</v>
      </c>
      <c r="UK322" s="60">
        <f t="shared" si="2792"/>
        <v>0</v>
      </c>
      <c r="UL322" s="60">
        <f t="shared" si="2792"/>
        <v>0</v>
      </c>
      <c r="UM322" s="60">
        <f t="shared" si="2792"/>
        <v>0</v>
      </c>
      <c r="UN322" s="60">
        <f t="shared" si="2792"/>
        <v>0</v>
      </c>
      <c r="UO322" s="60">
        <f t="shared" si="2792"/>
        <v>0</v>
      </c>
      <c r="UP322" s="61">
        <f t="shared" si="2792"/>
        <v>0</v>
      </c>
      <c r="UQ322" s="60">
        <f t="shared" si="2792"/>
        <v>0</v>
      </c>
      <c r="UR322" s="60">
        <f t="shared" si="2792"/>
        <v>0</v>
      </c>
      <c r="US322" s="60">
        <f t="shared" si="2792"/>
        <v>0</v>
      </c>
      <c r="UT322" s="60">
        <f t="shared" si="2792"/>
        <v>0</v>
      </c>
      <c r="UU322" s="60">
        <f t="shared" si="2792"/>
        <v>0</v>
      </c>
      <c r="UV322" s="60">
        <f t="shared" si="2792"/>
        <v>0</v>
      </c>
      <c r="UW322" s="60">
        <f t="shared" si="2792"/>
        <v>0</v>
      </c>
      <c r="UX322" s="60">
        <f t="shared" si="2792"/>
        <v>0</v>
      </c>
      <c r="UY322" s="60">
        <f t="shared" si="2792"/>
        <v>0</v>
      </c>
      <c r="UZ322" s="60">
        <f t="shared" si="2792"/>
        <v>0</v>
      </c>
      <c r="VA322" s="60">
        <f t="shared" si="2792"/>
        <v>0</v>
      </c>
      <c r="VB322" s="60">
        <f t="shared" si="2792"/>
        <v>0</v>
      </c>
      <c r="VC322" s="60">
        <f t="shared" si="2792"/>
        <v>0</v>
      </c>
      <c r="VD322" s="109">
        <f t="shared" si="2792"/>
        <v>0</v>
      </c>
      <c r="VE322" s="9" t="str">
        <f t="shared" si="2267"/>
        <v>-</v>
      </c>
    </row>
    <row r="323" spans="1:577" ht="20.149999999999999" customHeight="1">
      <c r="A323" s="18"/>
      <c r="B323" s="18">
        <v>6801</v>
      </c>
      <c r="C323" s="18"/>
      <c r="D323" s="19" t="s">
        <v>289</v>
      </c>
      <c r="E323" s="200">
        <f t="shared" ref="E323:BP323" si="2793">SUM(E324:E325)</f>
        <v>0</v>
      </c>
      <c r="F323" s="201">
        <f t="shared" si="2793"/>
        <v>0</v>
      </c>
      <c r="G323" s="201">
        <f t="shared" si="2793"/>
        <v>0</v>
      </c>
      <c r="H323" s="202">
        <f t="shared" si="2793"/>
        <v>0</v>
      </c>
      <c r="I323" s="230">
        <f t="shared" si="2793"/>
        <v>0</v>
      </c>
      <c r="J323" s="201">
        <f t="shared" si="2793"/>
        <v>0</v>
      </c>
      <c r="K323" s="65">
        <f t="shared" si="2793"/>
        <v>0</v>
      </c>
      <c r="L323" s="64">
        <f t="shared" si="2793"/>
        <v>0</v>
      </c>
      <c r="M323" s="64">
        <f t="shared" si="2793"/>
        <v>0</v>
      </c>
      <c r="N323" s="64">
        <f t="shared" si="2793"/>
        <v>0</v>
      </c>
      <c r="O323" s="64">
        <f t="shared" si="2793"/>
        <v>0</v>
      </c>
      <c r="P323" s="64">
        <f t="shared" si="2793"/>
        <v>0</v>
      </c>
      <c r="Q323" s="64">
        <f t="shared" si="2793"/>
        <v>0</v>
      </c>
      <c r="R323" s="64">
        <f t="shared" si="2793"/>
        <v>0</v>
      </c>
      <c r="S323" s="64">
        <f t="shared" si="2793"/>
        <v>0</v>
      </c>
      <c r="T323" s="64">
        <f t="shared" si="2793"/>
        <v>0</v>
      </c>
      <c r="U323" s="65">
        <f t="shared" si="2793"/>
        <v>0</v>
      </c>
      <c r="V323" s="64">
        <f t="shared" si="2793"/>
        <v>0</v>
      </c>
      <c r="W323" s="64">
        <f t="shared" si="2793"/>
        <v>0</v>
      </c>
      <c r="X323" s="64">
        <f t="shared" si="2793"/>
        <v>0</v>
      </c>
      <c r="Y323" s="111">
        <f t="shared" si="2793"/>
        <v>0</v>
      </c>
      <c r="Z323" s="65">
        <f t="shared" si="2793"/>
        <v>0</v>
      </c>
      <c r="AA323" s="64">
        <f t="shared" si="2793"/>
        <v>0</v>
      </c>
      <c r="AB323" s="64">
        <f t="shared" si="2793"/>
        <v>0</v>
      </c>
      <c r="AC323" s="64">
        <f t="shared" si="2793"/>
        <v>0</v>
      </c>
      <c r="AD323" s="64">
        <f t="shared" si="2793"/>
        <v>0</v>
      </c>
      <c r="AE323" s="64">
        <f t="shared" si="2793"/>
        <v>0</v>
      </c>
      <c r="AF323" s="64">
        <f t="shared" si="2793"/>
        <v>0</v>
      </c>
      <c r="AG323" s="64">
        <f t="shared" si="2793"/>
        <v>0</v>
      </c>
      <c r="AH323" s="64">
        <f t="shared" si="2793"/>
        <v>0</v>
      </c>
      <c r="AI323" s="64">
        <f t="shared" si="2793"/>
        <v>0</v>
      </c>
      <c r="AJ323" s="64">
        <f t="shared" si="2793"/>
        <v>0</v>
      </c>
      <c r="AK323" s="65">
        <f t="shared" si="2793"/>
        <v>0</v>
      </c>
      <c r="AL323" s="64">
        <f t="shared" si="2793"/>
        <v>0</v>
      </c>
      <c r="AM323" s="64">
        <f t="shared" si="2793"/>
        <v>0</v>
      </c>
      <c r="AN323" s="64">
        <f t="shared" si="2793"/>
        <v>0</v>
      </c>
      <c r="AO323" s="111">
        <f t="shared" si="2793"/>
        <v>0</v>
      </c>
      <c r="AP323" s="65">
        <f t="shared" si="2793"/>
        <v>0</v>
      </c>
      <c r="AQ323" s="64">
        <f t="shared" si="2793"/>
        <v>0</v>
      </c>
      <c r="AR323" s="64">
        <f t="shared" si="2793"/>
        <v>0</v>
      </c>
      <c r="AS323" s="64">
        <f t="shared" si="2793"/>
        <v>0</v>
      </c>
      <c r="AT323" s="64">
        <f t="shared" si="2793"/>
        <v>0</v>
      </c>
      <c r="AU323" s="64">
        <f t="shared" si="2793"/>
        <v>0</v>
      </c>
      <c r="AV323" s="64">
        <f t="shared" si="2793"/>
        <v>0</v>
      </c>
      <c r="AW323" s="64">
        <f t="shared" si="2793"/>
        <v>0</v>
      </c>
      <c r="AX323" s="64">
        <f t="shared" si="2793"/>
        <v>0</v>
      </c>
      <c r="AY323" s="64">
        <f t="shared" si="2793"/>
        <v>0</v>
      </c>
      <c r="AZ323" s="64">
        <f t="shared" si="2793"/>
        <v>0</v>
      </c>
      <c r="BA323" s="65">
        <f t="shared" si="2793"/>
        <v>0</v>
      </c>
      <c r="BB323" s="64">
        <f t="shared" si="2793"/>
        <v>0</v>
      </c>
      <c r="BC323" s="64">
        <f t="shared" si="2793"/>
        <v>0</v>
      </c>
      <c r="BD323" s="64">
        <f t="shared" si="2793"/>
        <v>0</v>
      </c>
      <c r="BE323" s="111">
        <f t="shared" si="2793"/>
        <v>0</v>
      </c>
      <c r="BF323" s="65">
        <f t="shared" si="2793"/>
        <v>0</v>
      </c>
      <c r="BG323" s="64">
        <f t="shared" si="2793"/>
        <v>0</v>
      </c>
      <c r="BH323" s="64">
        <f t="shared" si="2793"/>
        <v>0</v>
      </c>
      <c r="BI323" s="64">
        <f t="shared" si="2793"/>
        <v>0</v>
      </c>
      <c r="BJ323" s="64">
        <f t="shared" si="2793"/>
        <v>0</v>
      </c>
      <c r="BK323" s="64">
        <f t="shared" si="2793"/>
        <v>0</v>
      </c>
      <c r="BL323" s="64">
        <f t="shared" si="2793"/>
        <v>0</v>
      </c>
      <c r="BM323" s="64">
        <f t="shared" si="2793"/>
        <v>0</v>
      </c>
      <c r="BN323" s="64">
        <f t="shared" si="2793"/>
        <v>0</v>
      </c>
      <c r="BO323" s="64">
        <f t="shared" si="2793"/>
        <v>0</v>
      </c>
      <c r="BP323" s="64">
        <f t="shared" si="2793"/>
        <v>0</v>
      </c>
      <c r="BQ323" s="65">
        <f t="shared" ref="BQ323:EM323" si="2794">SUM(BQ324:BQ325)</f>
        <v>0</v>
      </c>
      <c r="BR323" s="64">
        <f t="shared" si="2794"/>
        <v>0</v>
      </c>
      <c r="BS323" s="64">
        <f t="shared" si="2794"/>
        <v>0</v>
      </c>
      <c r="BT323" s="64">
        <f t="shared" si="2794"/>
        <v>0</v>
      </c>
      <c r="BU323" s="111">
        <f t="shared" si="2794"/>
        <v>0</v>
      </c>
      <c r="BV323" s="65">
        <f t="shared" si="2794"/>
        <v>0</v>
      </c>
      <c r="BW323" s="64">
        <f t="shared" si="2794"/>
        <v>0</v>
      </c>
      <c r="BX323" s="64">
        <f t="shared" si="2794"/>
        <v>0</v>
      </c>
      <c r="BY323" s="64">
        <f t="shared" si="2794"/>
        <v>0</v>
      </c>
      <c r="BZ323" s="64">
        <f t="shared" si="2794"/>
        <v>0</v>
      </c>
      <c r="CA323" s="64">
        <f t="shared" si="2794"/>
        <v>0</v>
      </c>
      <c r="CB323" s="64">
        <f t="shared" si="2794"/>
        <v>0</v>
      </c>
      <c r="CC323" s="64">
        <f t="shared" si="2794"/>
        <v>0</v>
      </c>
      <c r="CD323" s="64">
        <f t="shared" si="2794"/>
        <v>0</v>
      </c>
      <c r="CE323" s="64">
        <f t="shared" si="2794"/>
        <v>0</v>
      </c>
      <c r="CF323" s="64">
        <f t="shared" si="2794"/>
        <v>0</v>
      </c>
      <c r="CG323" s="65">
        <f t="shared" si="2794"/>
        <v>0</v>
      </c>
      <c r="CH323" s="64">
        <f t="shared" si="2794"/>
        <v>0</v>
      </c>
      <c r="CI323" s="64">
        <f t="shared" si="2794"/>
        <v>0</v>
      </c>
      <c r="CJ323" s="64">
        <f t="shared" si="2794"/>
        <v>0</v>
      </c>
      <c r="CK323" s="64">
        <f t="shared" si="2794"/>
        <v>0</v>
      </c>
      <c r="CL323" s="64">
        <f t="shared" si="2794"/>
        <v>0</v>
      </c>
      <c r="CM323" s="64">
        <f t="shared" si="2794"/>
        <v>0</v>
      </c>
      <c r="CN323" s="64">
        <f t="shared" si="2794"/>
        <v>0</v>
      </c>
      <c r="CO323" s="64">
        <f t="shared" si="2794"/>
        <v>0</v>
      </c>
      <c r="CP323" s="64">
        <f t="shared" si="2794"/>
        <v>0</v>
      </c>
      <c r="CQ323" s="64">
        <f t="shared" si="2794"/>
        <v>0</v>
      </c>
      <c r="CR323" s="64">
        <f t="shared" si="2794"/>
        <v>0</v>
      </c>
      <c r="CS323" s="64">
        <f t="shared" si="2794"/>
        <v>0</v>
      </c>
      <c r="CT323" s="64">
        <f t="shared" si="2794"/>
        <v>0</v>
      </c>
      <c r="CU323" s="111">
        <f t="shared" si="2794"/>
        <v>0</v>
      </c>
      <c r="CV323" s="153">
        <f t="shared" si="2794"/>
        <v>0</v>
      </c>
      <c r="CW323" s="65">
        <f t="shared" si="2794"/>
        <v>0</v>
      </c>
      <c r="CX323" s="64">
        <f t="shared" si="2794"/>
        <v>0</v>
      </c>
      <c r="CY323" s="64">
        <f t="shared" si="2794"/>
        <v>0</v>
      </c>
      <c r="CZ323" s="64">
        <f t="shared" si="2794"/>
        <v>0</v>
      </c>
      <c r="DA323" s="64">
        <f t="shared" si="2794"/>
        <v>0</v>
      </c>
      <c r="DB323" s="64">
        <f t="shared" si="2794"/>
        <v>0</v>
      </c>
      <c r="DC323" s="64">
        <f t="shared" si="2794"/>
        <v>0</v>
      </c>
      <c r="DD323" s="64">
        <f t="shared" si="2794"/>
        <v>0</v>
      </c>
      <c r="DE323" s="64">
        <f t="shared" si="2794"/>
        <v>0</v>
      </c>
      <c r="DF323" s="64">
        <f t="shared" si="2794"/>
        <v>0</v>
      </c>
      <c r="DG323" s="64">
        <f t="shared" si="2794"/>
        <v>0</v>
      </c>
      <c r="DH323" s="65">
        <f t="shared" si="2794"/>
        <v>0</v>
      </c>
      <c r="DI323" s="64">
        <f t="shared" si="2794"/>
        <v>0</v>
      </c>
      <c r="DJ323" s="64">
        <f t="shared" si="2794"/>
        <v>0</v>
      </c>
      <c r="DK323" s="64">
        <f t="shared" si="2794"/>
        <v>0</v>
      </c>
      <c r="DL323" s="111">
        <f t="shared" si="2794"/>
        <v>0</v>
      </c>
      <c r="DM323" s="65">
        <f t="shared" si="2794"/>
        <v>0</v>
      </c>
      <c r="DN323" s="64">
        <f t="shared" si="2794"/>
        <v>0</v>
      </c>
      <c r="DO323" s="64">
        <f t="shared" si="2794"/>
        <v>0</v>
      </c>
      <c r="DP323" s="64">
        <f t="shared" si="2794"/>
        <v>0</v>
      </c>
      <c r="DQ323" s="64">
        <f t="shared" si="2794"/>
        <v>0</v>
      </c>
      <c r="DR323" s="64">
        <f t="shared" si="2794"/>
        <v>0</v>
      </c>
      <c r="DS323" s="64">
        <f t="shared" si="2794"/>
        <v>0</v>
      </c>
      <c r="DT323" s="64">
        <f t="shared" si="2794"/>
        <v>0</v>
      </c>
      <c r="DU323" s="64">
        <f t="shared" si="2794"/>
        <v>0</v>
      </c>
      <c r="DV323" s="64">
        <f t="shared" si="2794"/>
        <v>0</v>
      </c>
      <c r="DW323" s="64">
        <f t="shared" si="2794"/>
        <v>0</v>
      </c>
      <c r="DX323" s="65">
        <f t="shared" si="2794"/>
        <v>0</v>
      </c>
      <c r="DY323" s="64">
        <f t="shared" si="2794"/>
        <v>0</v>
      </c>
      <c r="DZ323" s="64">
        <f t="shared" si="2794"/>
        <v>0</v>
      </c>
      <c r="EA323" s="64">
        <f t="shared" si="2794"/>
        <v>0</v>
      </c>
      <c r="EB323" s="111">
        <f t="shared" si="2794"/>
        <v>0</v>
      </c>
      <c r="EC323" s="65">
        <f t="shared" si="2794"/>
        <v>0</v>
      </c>
      <c r="ED323" s="64">
        <f t="shared" si="2794"/>
        <v>0</v>
      </c>
      <c r="EE323" s="64">
        <f t="shared" si="2794"/>
        <v>0</v>
      </c>
      <c r="EF323" s="64">
        <f t="shared" si="2794"/>
        <v>0</v>
      </c>
      <c r="EG323" s="64">
        <f t="shared" si="2794"/>
        <v>0</v>
      </c>
      <c r="EH323" s="64">
        <f t="shared" si="2794"/>
        <v>0</v>
      </c>
      <c r="EI323" s="64">
        <f t="shared" si="2794"/>
        <v>0</v>
      </c>
      <c r="EJ323" s="64">
        <f t="shared" si="2794"/>
        <v>0</v>
      </c>
      <c r="EK323" s="64">
        <f t="shared" si="2794"/>
        <v>0</v>
      </c>
      <c r="EL323" s="64">
        <f t="shared" si="2794"/>
        <v>0</v>
      </c>
      <c r="EM323" s="64">
        <f t="shared" si="2794"/>
        <v>0</v>
      </c>
      <c r="EN323" s="65">
        <f t="shared" ref="EN323:GY323" si="2795">SUM(EN324:EN325)</f>
        <v>0</v>
      </c>
      <c r="EO323" s="64">
        <f t="shared" si="2795"/>
        <v>0</v>
      </c>
      <c r="EP323" s="64">
        <f t="shared" si="2795"/>
        <v>0</v>
      </c>
      <c r="EQ323" s="64">
        <f t="shared" si="2795"/>
        <v>0</v>
      </c>
      <c r="ER323" s="111">
        <f t="shared" si="2795"/>
        <v>0</v>
      </c>
      <c r="ES323" s="65">
        <f t="shared" si="2795"/>
        <v>0</v>
      </c>
      <c r="ET323" s="64">
        <f t="shared" si="2795"/>
        <v>0</v>
      </c>
      <c r="EU323" s="64">
        <f t="shared" si="2795"/>
        <v>0</v>
      </c>
      <c r="EV323" s="64">
        <f t="shared" si="2795"/>
        <v>0</v>
      </c>
      <c r="EW323" s="64">
        <f t="shared" si="2795"/>
        <v>0</v>
      </c>
      <c r="EX323" s="64">
        <f t="shared" si="2795"/>
        <v>0</v>
      </c>
      <c r="EY323" s="64">
        <f t="shared" si="2795"/>
        <v>0</v>
      </c>
      <c r="EZ323" s="64">
        <f t="shared" si="2795"/>
        <v>0</v>
      </c>
      <c r="FA323" s="64">
        <f t="shared" si="2795"/>
        <v>0</v>
      </c>
      <c r="FB323" s="64">
        <f t="shared" si="2795"/>
        <v>0</v>
      </c>
      <c r="FC323" s="64">
        <f t="shared" si="2795"/>
        <v>0</v>
      </c>
      <c r="FD323" s="65">
        <f t="shared" si="2795"/>
        <v>0</v>
      </c>
      <c r="FE323" s="64">
        <f t="shared" si="2795"/>
        <v>0</v>
      </c>
      <c r="FF323" s="64">
        <f t="shared" si="2795"/>
        <v>0</v>
      </c>
      <c r="FG323" s="64">
        <f t="shared" si="2795"/>
        <v>0</v>
      </c>
      <c r="FH323" s="111">
        <f t="shared" si="2795"/>
        <v>0</v>
      </c>
      <c r="FI323" s="65">
        <f t="shared" si="2795"/>
        <v>0</v>
      </c>
      <c r="FJ323" s="64">
        <f t="shared" si="2795"/>
        <v>0</v>
      </c>
      <c r="FK323" s="64">
        <f t="shared" si="2795"/>
        <v>0</v>
      </c>
      <c r="FL323" s="64">
        <f t="shared" si="2795"/>
        <v>0</v>
      </c>
      <c r="FM323" s="64">
        <f t="shared" si="2795"/>
        <v>0</v>
      </c>
      <c r="FN323" s="64">
        <f t="shared" si="2795"/>
        <v>0</v>
      </c>
      <c r="FO323" s="64">
        <f t="shared" si="2795"/>
        <v>0</v>
      </c>
      <c r="FP323" s="64">
        <f t="shared" si="2795"/>
        <v>0</v>
      </c>
      <c r="FQ323" s="64">
        <f t="shared" si="2795"/>
        <v>0</v>
      </c>
      <c r="FR323" s="64">
        <f t="shared" si="2795"/>
        <v>0</v>
      </c>
      <c r="FS323" s="64">
        <f t="shared" si="2795"/>
        <v>0</v>
      </c>
      <c r="FT323" s="65">
        <f t="shared" si="2795"/>
        <v>0</v>
      </c>
      <c r="FU323" s="64">
        <f t="shared" si="2795"/>
        <v>0</v>
      </c>
      <c r="FV323" s="64">
        <f t="shared" si="2795"/>
        <v>0</v>
      </c>
      <c r="FW323" s="64">
        <f t="shared" si="2795"/>
        <v>0</v>
      </c>
      <c r="FX323" s="111">
        <f t="shared" si="2795"/>
        <v>0</v>
      </c>
      <c r="FY323" s="65">
        <f t="shared" si="2795"/>
        <v>0</v>
      </c>
      <c r="FZ323" s="64">
        <f t="shared" si="2795"/>
        <v>0</v>
      </c>
      <c r="GA323" s="64">
        <f t="shared" si="2795"/>
        <v>0</v>
      </c>
      <c r="GB323" s="64">
        <f t="shared" si="2795"/>
        <v>0</v>
      </c>
      <c r="GC323" s="64">
        <f t="shared" si="2795"/>
        <v>0</v>
      </c>
      <c r="GD323" s="64">
        <f t="shared" si="2795"/>
        <v>0</v>
      </c>
      <c r="GE323" s="64">
        <f t="shared" si="2795"/>
        <v>0</v>
      </c>
      <c r="GF323" s="64">
        <f t="shared" si="2795"/>
        <v>0</v>
      </c>
      <c r="GG323" s="64">
        <f t="shared" si="2795"/>
        <v>0</v>
      </c>
      <c r="GH323" s="64">
        <f t="shared" si="2795"/>
        <v>0</v>
      </c>
      <c r="GI323" s="64">
        <f t="shared" si="2795"/>
        <v>0</v>
      </c>
      <c r="GJ323" s="65">
        <f t="shared" si="2795"/>
        <v>0</v>
      </c>
      <c r="GK323" s="64">
        <f t="shared" si="2795"/>
        <v>0</v>
      </c>
      <c r="GL323" s="64">
        <f t="shared" si="2795"/>
        <v>0</v>
      </c>
      <c r="GM323" s="64">
        <f t="shared" si="2795"/>
        <v>0</v>
      </c>
      <c r="GN323" s="111">
        <f t="shared" si="2795"/>
        <v>0</v>
      </c>
      <c r="GO323" s="65">
        <f t="shared" si="2795"/>
        <v>0</v>
      </c>
      <c r="GP323" s="64">
        <f t="shared" si="2795"/>
        <v>0</v>
      </c>
      <c r="GQ323" s="64">
        <f t="shared" si="2795"/>
        <v>0</v>
      </c>
      <c r="GR323" s="64">
        <f t="shared" si="2795"/>
        <v>0</v>
      </c>
      <c r="GS323" s="64">
        <f t="shared" si="2795"/>
        <v>0</v>
      </c>
      <c r="GT323" s="64">
        <f t="shared" si="2795"/>
        <v>0</v>
      </c>
      <c r="GU323" s="64">
        <f t="shared" si="2795"/>
        <v>0</v>
      </c>
      <c r="GV323" s="64">
        <f t="shared" si="2795"/>
        <v>0</v>
      </c>
      <c r="GW323" s="64">
        <f t="shared" si="2795"/>
        <v>0</v>
      </c>
      <c r="GX323" s="64">
        <f t="shared" si="2795"/>
        <v>0</v>
      </c>
      <c r="GY323" s="64">
        <f t="shared" si="2795"/>
        <v>0</v>
      </c>
      <c r="GZ323" s="65">
        <f t="shared" ref="GZ323:JW323" si="2796">SUM(GZ324:GZ325)</f>
        <v>0</v>
      </c>
      <c r="HA323" s="64">
        <f t="shared" si="2796"/>
        <v>0</v>
      </c>
      <c r="HB323" s="64">
        <f t="shared" si="2796"/>
        <v>0</v>
      </c>
      <c r="HC323" s="64">
        <f t="shared" si="2796"/>
        <v>0</v>
      </c>
      <c r="HD323" s="64">
        <f t="shared" si="2796"/>
        <v>0</v>
      </c>
      <c r="HE323" s="64">
        <f t="shared" si="2796"/>
        <v>0</v>
      </c>
      <c r="HF323" s="64">
        <f t="shared" si="2796"/>
        <v>0</v>
      </c>
      <c r="HG323" s="64">
        <f t="shared" si="2796"/>
        <v>0</v>
      </c>
      <c r="HH323" s="64">
        <f t="shared" si="2796"/>
        <v>0</v>
      </c>
      <c r="HI323" s="64">
        <f t="shared" si="2796"/>
        <v>0</v>
      </c>
      <c r="HJ323" s="64">
        <f t="shared" si="2796"/>
        <v>0</v>
      </c>
      <c r="HK323" s="64">
        <f t="shared" si="2796"/>
        <v>0</v>
      </c>
      <c r="HL323" s="64">
        <f t="shared" si="2796"/>
        <v>0</v>
      </c>
      <c r="HM323" s="64">
        <f t="shared" si="2796"/>
        <v>0</v>
      </c>
      <c r="HN323" s="111">
        <f t="shared" si="2796"/>
        <v>0</v>
      </c>
      <c r="HO323" s="137">
        <f t="shared" si="2796"/>
        <v>0</v>
      </c>
      <c r="HP323" s="153">
        <f t="shared" si="2796"/>
        <v>0</v>
      </c>
      <c r="HQ323" s="65">
        <f t="shared" si="2796"/>
        <v>0</v>
      </c>
      <c r="HR323" s="64">
        <f t="shared" si="2796"/>
        <v>0</v>
      </c>
      <c r="HS323" s="64">
        <f t="shared" si="2796"/>
        <v>0</v>
      </c>
      <c r="HT323" s="64">
        <f t="shared" si="2796"/>
        <v>0</v>
      </c>
      <c r="HU323" s="64">
        <f t="shared" si="2796"/>
        <v>0</v>
      </c>
      <c r="HV323" s="64">
        <f t="shared" si="2796"/>
        <v>0</v>
      </c>
      <c r="HW323" s="64">
        <f t="shared" si="2796"/>
        <v>0</v>
      </c>
      <c r="HX323" s="64">
        <f t="shared" si="2796"/>
        <v>0</v>
      </c>
      <c r="HY323" s="64">
        <f t="shared" si="2796"/>
        <v>0</v>
      </c>
      <c r="HZ323" s="64">
        <f t="shared" si="2796"/>
        <v>0</v>
      </c>
      <c r="IA323" s="64">
        <f t="shared" si="2796"/>
        <v>0</v>
      </c>
      <c r="IB323" s="65">
        <f t="shared" si="2796"/>
        <v>0</v>
      </c>
      <c r="IC323" s="64">
        <f t="shared" si="2796"/>
        <v>0</v>
      </c>
      <c r="ID323" s="64">
        <f t="shared" si="2796"/>
        <v>0</v>
      </c>
      <c r="IE323" s="64">
        <f t="shared" si="2796"/>
        <v>0</v>
      </c>
      <c r="IF323" s="111">
        <f t="shared" si="2796"/>
        <v>0</v>
      </c>
      <c r="IG323" s="65">
        <f t="shared" si="2796"/>
        <v>0</v>
      </c>
      <c r="IH323" s="64">
        <f t="shared" si="2796"/>
        <v>0</v>
      </c>
      <c r="II323" s="64">
        <f t="shared" si="2796"/>
        <v>0</v>
      </c>
      <c r="IJ323" s="64">
        <f t="shared" si="2796"/>
        <v>0</v>
      </c>
      <c r="IK323" s="64">
        <f t="shared" si="2796"/>
        <v>0</v>
      </c>
      <c r="IL323" s="64">
        <f t="shared" si="2796"/>
        <v>0</v>
      </c>
      <c r="IM323" s="64">
        <f t="shared" si="2796"/>
        <v>0</v>
      </c>
      <c r="IN323" s="64">
        <f t="shared" si="2796"/>
        <v>0</v>
      </c>
      <c r="IO323" s="64">
        <f t="shared" si="2796"/>
        <v>0</v>
      </c>
      <c r="IP323" s="64">
        <f t="shared" si="2796"/>
        <v>0</v>
      </c>
      <c r="IQ323" s="64">
        <f t="shared" si="2796"/>
        <v>0</v>
      </c>
      <c r="IR323" s="65">
        <f t="shared" si="2796"/>
        <v>0</v>
      </c>
      <c r="IS323" s="64">
        <f t="shared" si="2796"/>
        <v>0</v>
      </c>
      <c r="IT323" s="64">
        <f t="shared" si="2796"/>
        <v>0</v>
      </c>
      <c r="IU323" s="64">
        <f t="shared" si="2796"/>
        <v>0</v>
      </c>
      <c r="IV323" s="111">
        <f t="shared" si="2796"/>
        <v>0</v>
      </c>
      <c r="IW323" s="65">
        <f t="shared" si="2796"/>
        <v>0</v>
      </c>
      <c r="IX323" s="64">
        <f t="shared" si="2796"/>
        <v>0</v>
      </c>
      <c r="IY323" s="64">
        <f t="shared" si="2796"/>
        <v>0</v>
      </c>
      <c r="IZ323" s="64">
        <f t="shared" si="2796"/>
        <v>0</v>
      </c>
      <c r="JA323" s="64">
        <f t="shared" si="2796"/>
        <v>0</v>
      </c>
      <c r="JB323" s="64">
        <f t="shared" si="2796"/>
        <v>0</v>
      </c>
      <c r="JC323" s="64">
        <f t="shared" si="2796"/>
        <v>0</v>
      </c>
      <c r="JD323" s="64">
        <f t="shared" si="2796"/>
        <v>0</v>
      </c>
      <c r="JE323" s="64">
        <f t="shared" si="2796"/>
        <v>0</v>
      </c>
      <c r="JF323" s="64">
        <f t="shared" si="2796"/>
        <v>0</v>
      </c>
      <c r="JG323" s="64">
        <f t="shared" si="2796"/>
        <v>0</v>
      </c>
      <c r="JH323" s="65">
        <f t="shared" si="2796"/>
        <v>0</v>
      </c>
      <c r="JI323" s="64">
        <f t="shared" si="2796"/>
        <v>0</v>
      </c>
      <c r="JJ323" s="64">
        <f t="shared" si="2796"/>
        <v>0</v>
      </c>
      <c r="JK323" s="64">
        <f t="shared" si="2796"/>
        <v>0</v>
      </c>
      <c r="JL323" s="111">
        <f t="shared" si="2796"/>
        <v>0</v>
      </c>
      <c r="JM323" s="65">
        <f t="shared" si="2796"/>
        <v>0</v>
      </c>
      <c r="JN323" s="64">
        <f t="shared" si="2796"/>
        <v>0</v>
      </c>
      <c r="JO323" s="64">
        <f t="shared" si="2796"/>
        <v>0</v>
      </c>
      <c r="JP323" s="64">
        <f t="shared" si="2796"/>
        <v>0</v>
      </c>
      <c r="JQ323" s="64">
        <f t="shared" si="2796"/>
        <v>0</v>
      </c>
      <c r="JR323" s="64">
        <f t="shared" si="2796"/>
        <v>0</v>
      </c>
      <c r="JS323" s="64">
        <f t="shared" si="2796"/>
        <v>0</v>
      </c>
      <c r="JT323" s="64">
        <f t="shared" si="2796"/>
        <v>0</v>
      </c>
      <c r="JU323" s="64">
        <f t="shared" si="2796"/>
        <v>0</v>
      </c>
      <c r="JV323" s="64">
        <f t="shared" si="2796"/>
        <v>0</v>
      </c>
      <c r="JW323" s="64">
        <f t="shared" si="2796"/>
        <v>0</v>
      </c>
      <c r="JX323" s="65">
        <f t="shared" ref="JX323:MT323" si="2797">SUM(JX324:JX325)</f>
        <v>0</v>
      </c>
      <c r="JY323" s="64">
        <f t="shared" si="2797"/>
        <v>0</v>
      </c>
      <c r="JZ323" s="64">
        <f t="shared" si="2797"/>
        <v>0</v>
      </c>
      <c r="KA323" s="64">
        <f t="shared" si="2797"/>
        <v>0</v>
      </c>
      <c r="KB323" s="111">
        <f t="shared" si="2797"/>
        <v>0</v>
      </c>
      <c r="KC323" s="65">
        <f t="shared" si="2797"/>
        <v>0</v>
      </c>
      <c r="KD323" s="64">
        <f t="shared" si="2797"/>
        <v>0</v>
      </c>
      <c r="KE323" s="64">
        <f t="shared" si="2797"/>
        <v>0</v>
      </c>
      <c r="KF323" s="64">
        <f t="shared" si="2797"/>
        <v>0</v>
      </c>
      <c r="KG323" s="64">
        <f t="shared" si="2797"/>
        <v>0</v>
      </c>
      <c r="KH323" s="64">
        <f t="shared" si="2797"/>
        <v>0</v>
      </c>
      <c r="KI323" s="64">
        <f t="shared" si="2797"/>
        <v>0</v>
      </c>
      <c r="KJ323" s="64">
        <f t="shared" si="2797"/>
        <v>0</v>
      </c>
      <c r="KK323" s="64">
        <f t="shared" si="2797"/>
        <v>0</v>
      </c>
      <c r="KL323" s="64">
        <f t="shared" si="2797"/>
        <v>0</v>
      </c>
      <c r="KM323" s="64">
        <f t="shared" si="2797"/>
        <v>0</v>
      </c>
      <c r="KN323" s="65">
        <f t="shared" si="2797"/>
        <v>0</v>
      </c>
      <c r="KO323" s="64">
        <f t="shared" si="2797"/>
        <v>0</v>
      </c>
      <c r="KP323" s="64">
        <f t="shared" si="2797"/>
        <v>0</v>
      </c>
      <c r="KQ323" s="64">
        <f t="shared" si="2797"/>
        <v>0</v>
      </c>
      <c r="KR323" s="64">
        <f t="shared" si="2797"/>
        <v>0</v>
      </c>
      <c r="KS323" s="64">
        <f t="shared" si="2797"/>
        <v>0</v>
      </c>
      <c r="KT323" s="64">
        <f t="shared" si="2797"/>
        <v>0</v>
      </c>
      <c r="KU323" s="64">
        <f t="shared" si="2797"/>
        <v>0</v>
      </c>
      <c r="KV323" s="64">
        <f t="shared" si="2797"/>
        <v>0</v>
      </c>
      <c r="KW323" s="64">
        <f t="shared" si="2797"/>
        <v>0</v>
      </c>
      <c r="KX323" s="64">
        <f t="shared" si="2797"/>
        <v>0</v>
      </c>
      <c r="KY323" s="64">
        <f t="shared" si="2797"/>
        <v>0</v>
      </c>
      <c r="KZ323" s="64">
        <f t="shared" si="2797"/>
        <v>0</v>
      </c>
      <c r="LA323" s="64">
        <f t="shared" si="2797"/>
        <v>0</v>
      </c>
      <c r="LB323" s="111">
        <f t="shared" si="2797"/>
        <v>0</v>
      </c>
      <c r="LC323" s="153">
        <f t="shared" si="2797"/>
        <v>0</v>
      </c>
      <c r="LD323" s="65">
        <f t="shared" si="2797"/>
        <v>0</v>
      </c>
      <c r="LE323" s="64">
        <f t="shared" si="2797"/>
        <v>0</v>
      </c>
      <c r="LF323" s="64">
        <f t="shared" si="2797"/>
        <v>0</v>
      </c>
      <c r="LG323" s="64">
        <f t="shared" si="2797"/>
        <v>0</v>
      </c>
      <c r="LH323" s="64">
        <f t="shared" si="2797"/>
        <v>0</v>
      </c>
      <c r="LI323" s="64">
        <f t="shared" si="2797"/>
        <v>0</v>
      </c>
      <c r="LJ323" s="64">
        <f t="shared" si="2797"/>
        <v>0</v>
      </c>
      <c r="LK323" s="64">
        <f t="shared" si="2797"/>
        <v>0</v>
      </c>
      <c r="LL323" s="64">
        <f t="shared" si="2797"/>
        <v>0</v>
      </c>
      <c r="LM323" s="64">
        <f t="shared" si="2797"/>
        <v>0</v>
      </c>
      <c r="LN323" s="64">
        <f t="shared" si="2797"/>
        <v>0</v>
      </c>
      <c r="LO323" s="65">
        <f t="shared" si="2797"/>
        <v>0</v>
      </c>
      <c r="LP323" s="64">
        <f t="shared" si="2797"/>
        <v>0</v>
      </c>
      <c r="LQ323" s="64">
        <f t="shared" si="2797"/>
        <v>0</v>
      </c>
      <c r="LR323" s="64">
        <f t="shared" si="2797"/>
        <v>0</v>
      </c>
      <c r="LS323" s="111">
        <f t="shared" si="2797"/>
        <v>0</v>
      </c>
      <c r="LT323" s="65">
        <f t="shared" si="2797"/>
        <v>0</v>
      </c>
      <c r="LU323" s="64">
        <f t="shared" si="2797"/>
        <v>0</v>
      </c>
      <c r="LV323" s="64">
        <f t="shared" si="2797"/>
        <v>0</v>
      </c>
      <c r="LW323" s="64">
        <f t="shared" si="2797"/>
        <v>0</v>
      </c>
      <c r="LX323" s="64">
        <f t="shared" si="2797"/>
        <v>0</v>
      </c>
      <c r="LY323" s="64">
        <f t="shared" si="2797"/>
        <v>0</v>
      </c>
      <c r="LZ323" s="64">
        <f t="shared" si="2797"/>
        <v>0</v>
      </c>
      <c r="MA323" s="64">
        <f t="shared" si="2797"/>
        <v>0</v>
      </c>
      <c r="MB323" s="64">
        <f t="shared" si="2797"/>
        <v>0</v>
      </c>
      <c r="MC323" s="64">
        <f t="shared" si="2797"/>
        <v>0</v>
      </c>
      <c r="MD323" s="64">
        <f t="shared" si="2797"/>
        <v>0</v>
      </c>
      <c r="ME323" s="65">
        <f t="shared" si="2797"/>
        <v>0</v>
      </c>
      <c r="MF323" s="64">
        <f t="shared" si="2797"/>
        <v>0</v>
      </c>
      <c r="MG323" s="64">
        <f t="shared" si="2797"/>
        <v>0</v>
      </c>
      <c r="MH323" s="64">
        <f t="shared" si="2797"/>
        <v>0</v>
      </c>
      <c r="MI323" s="111">
        <f t="shared" si="2797"/>
        <v>0</v>
      </c>
      <c r="MJ323" s="65">
        <f t="shared" si="2797"/>
        <v>0</v>
      </c>
      <c r="MK323" s="64">
        <f t="shared" si="2797"/>
        <v>0</v>
      </c>
      <c r="ML323" s="64">
        <f t="shared" si="2797"/>
        <v>0</v>
      </c>
      <c r="MM323" s="64">
        <f t="shared" si="2797"/>
        <v>0</v>
      </c>
      <c r="MN323" s="64">
        <f t="shared" si="2797"/>
        <v>0</v>
      </c>
      <c r="MO323" s="64">
        <f t="shared" si="2797"/>
        <v>0</v>
      </c>
      <c r="MP323" s="64">
        <f t="shared" si="2797"/>
        <v>0</v>
      </c>
      <c r="MQ323" s="64">
        <f t="shared" si="2797"/>
        <v>0</v>
      </c>
      <c r="MR323" s="64">
        <f t="shared" si="2797"/>
        <v>0</v>
      </c>
      <c r="MS323" s="64">
        <f t="shared" si="2797"/>
        <v>0</v>
      </c>
      <c r="MT323" s="64">
        <f t="shared" si="2797"/>
        <v>0</v>
      </c>
      <c r="MU323" s="65">
        <f t="shared" ref="MU323:PF323" si="2798">SUM(MU324:MU325)</f>
        <v>0</v>
      </c>
      <c r="MV323" s="64">
        <f t="shared" si="2798"/>
        <v>0</v>
      </c>
      <c r="MW323" s="64">
        <f t="shared" si="2798"/>
        <v>0</v>
      </c>
      <c r="MX323" s="64">
        <f t="shared" si="2798"/>
        <v>0</v>
      </c>
      <c r="MY323" s="111">
        <f t="shared" si="2798"/>
        <v>0</v>
      </c>
      <c r="MZ323" s="65">
        <f t="shared" si="2798"/>
        <v>0</v>
      </c>
      <c r="NA323" s="64">
        <f t="shared" si="2798"/>
        <v>0</v>
      </c>
      <c r="NB323" s="64">
        <f t="shared" si="2798"/>
        <v>0</v>
      </c>
      <c r="NC323" s="64">
        <f t="shared" si="2798"/>
        <v>0</v>
      </c>
      <c r="ND323" s="64">
        <f t="shared" si="2798"/>
        <v>0</v>
      </c>
      <c r="NE323" s="64">
        <f t="shared" si="2798"/>
        <v>0</v>
      </c>
      <c r="NF323" s="64">
        <f t="shared" si="2798"/>
        <v>0</v>
      </c>
      <c r="NG323" s="64">
        <f t="shared" si="2798"/>
        <v>0</v>
      </c>
      <c r="NH323" s="64">
        <f t="shared" si="2798"/>
        <v>0</v>
      </c>
      <c r="NI323" s="64">
        <f t="shared" si="2798"/>
        <v>0</v>
      </c>
      <c r="NJ323" s="64">
        <f t="shared" si="2798"/>
        <v>0</v>
      </c>
      <c r="NK323" s="65">
        <f t="shared" si="2798"/>
        <v>0</v>
      </c>
      <c r="NL323" s="64">
        <f t="shared" si="2798"/>
        <v>0</v>
      </c>
      <c r="NM323" s="64">
        <f t="shared" si="2798"/>
        <v>0</v>
      </c>
      <c r="NN323" s="64">
        <f t="shared" si="2798"/>
        <v>0</v>
      </c>
      <c r="NO323" s="111">
        <f t="shared" si="2798"/>
        <v>0</v>
      </c>
      <c r="NP323" s="65">
        <f t="shared" si="2798"/>
        <v>0</v>
      </c>
      <c r="NQ323" s="64">
        <f t="shared" si="2798"/>
        <v>0</v>
      </c>
      <c r="NR323" s="64">
        <f t="shared" si="2798"/>
        <v>0</v>
      </c>
      <c r="NS323" s="64">
        <f t="shared" si="2798"/>
        <v>0</v>
      </c>
      <c r="NT323" s="64">
        <f t="shared" si="2798"/>
        <v>0</v>
      </c>
      <c r="NU323" s="64">
        <f t="shared" si="2798"/>
        <v>0</v>
      </c>
      <c r="NV323" s="64">
        <f t="shared" si="2798"/>
        <v>0</v>
      </c>
      <c r="NW323" s="64">
        <f t="shared" si="2798"/>
        <v>0</v>
      </c>
      <c r="NX323" s="64">
        <f t="shared" si="2798"/>
        <v>0</v>
      </c>
      <c r="NY323" s="64">
        <f t="shared" si="2798"/>
        <v>0</v>
      </c>
      <c r="NZ323" s="64">
        <f t="shared" si="2798"/>
        <v>0</v>
      </c>
      <c r="OA323" s="65">
        <f t="shared" si="2798"/>
        <v>0</v>
      </c>
      <c r="OB323" s="64">
        <f t="shared" si="2798"/>
        <v>0</v>
      </c>
      <c r="OC323" s="64">
        <f t="shared" si="2798"/>
        <v>0</v>
      </c>
      <c r="OD323" s="64">
        <f t="shared" si="2798"/>
        <v>0</v>
      </c>
      <c r="OE323" s="111">
        <f t="shared" si="2798"/>
        <v>0</v>
      </c>
      <c r="OF323" s="65">
        <f t="shared" si="2798"/>
        <v>0</v>
      </c>
      <c r="OG323" s="64">
        <f t="shared" si="2798"/>
        <v>0</v>
      </c>
      <c r="OH323" s="64">
        <f t="shared" si="2798"/>
        <v>0</v>
      </c>
      <c r="OI323" s="64">
        <f t="shared" si="2798"/>
        <v>0</v>
      </c>
      <c r="OJ323" s="64">
        <f t="shared" si="2798"/>
        <v>0</v>
      </c>
      <c r="OK323" s="64">
        <f t="shared" si="2798"/>
        <v>0</v>
      </c>
      <c r="OL323" s="64">
        <f t="shared" si="2798"/>
        <v>0</v>
      </c>
      <c r="OM323" s="64">
        <f t="shared" si="2798"/>
        <v>0</v>
      </c>
      <c r="ON323" s="64">
        <f t="shared" si="2798"/>
        <v>0</v>
      </c>
      <c r="OO323" s="64">
        <f t="shared" si="2798"/>
        <v>0</v>
      </c>
      <c r="OP323" s="64">
        <f t="shared" si="2798"/>
        <v>0</v>
      </c>
      <c r="OQ323" s="65">
        <f t="shared" si="2798"/>
        <v>0</v>
      </c>
      <c r="OR323" s="64">
        <f t="shared" si="2798"/>
        <v>0</v>
      </c>
      <c r="OS323" s="64">
        <f t="shared" si="2798"/>
        <v>0</v>
      </c>
      <c r="OT323" s="64">
        <f t="shared" si="2798"/>
        <v>0</v>
      </c>
      <c r="OU323" s="111">
        <f t="shared" si="2798"/>
        <v>0</v>
      </c>
      <c r="OV323" s="65">
        <f t="shared" si="2798"/>
        <v>0</v>
      </c>
      <c r="OW323" s="64">
        <f t="shared" si="2798"/>
        <v>0</v>
      </c>
      <c r="OX323" s="64">
        <f t="shared" si="2798"/>
        <v>0</v>
      </c>
      <c r="OY323" s="64">
        <f t="shared" si="2798"/>
        <v>0</v>
      </c>
      <c r="OZ323" s="64">
        <f t="shared" si="2798"/>
        <v>0</v>
      </c>
      <c r="PA323" s="64">
        <f t="shared" si="2798"/>
        <v>0</v>
      </c>
      <c r="PB323" s="64">
        <f t="shared" si="2798"/>
        <v>0</v>
      </c>
      <c r="PC323" s="64">
        <f t="shared" si="2798"/>
        <v>0</v>
      </c>
      <c r="PD323" s="64">
        <f t="shared" si="2798"/>
        <v>0</v>
      </c>
      <c r="PE323" s="64">
        <f t="shared" si="2798"/>
        <v>0</v>
      </c>
      <c r="PF323" s="64">
        <f t="shared" si="2798"/>
        <v>0</v>
      </c>
      <c r="PG323" s="65">
        <f t="shared" ref="PG323:RR323" si="2799">SUM(PG324:PG325)</f>
        <v>0</v>
      </c>
      <c r="PH323" s="64">
        <f t="shared" si="2799"/>
        <v>0</v>
      </c>
      <c r="PI323" s="64">
        <f t="shared" si="2799"/>
        <v>0</v>
      </c>
      <c r="PJ323" s="64">
        <f t="shared" si="2799"/>
        <v>0</v>
      </c>
      <c r="PK323" s="111">
        <f t="shared" si="2799"/>
        <v>0</v>
      </c>
      <c r="PL323" s="65">
        <f t="shared" si="2799"/>
        <v>0</v>
      </c>
      <c r="PM323" s="64">
        <f t="shared" si="2799"/>
        <v>0</v>
      </c>
      <c r="PN323" s="64">
        <f t="shared" si="2799"/>
        <v>0</v>
      </c>
      <c r="PO323" s="64">
        <f t="shared" si="2799"/>
        <v>0</v>
      </c>
      <c r="PP323" s="64">
        <f t="shared" si="2799"/>
        <v>0</v>
      </c>
      <c r="PQ323" s="64">
        <f t="shared" si="2799"/>
        <v>0</v>
      </c>
      <c r="PR323" s="64">
        <f t="shared" si="2799"/>
        <v>0</v>
      </c>
      <c r="PS323" s="64">
        <f t="shared" si="2799"/>
        <v>0</v>
      </c>
      <c r="PT323" s="64">
        <f t="shared" si="2799"/>
        <v>0</v>
      </c>
      <c r="PU323" s="64">
        <f t="shared" si="2799"/>
        <v>0</v>
      </c>
      <c r="PV323" s="64">
        <f t="shared" si="2799"/>
        <v>0</v>
      </c>
      <c r="PW323" s="65">
        <f t="shared" si="2799"/>
        <v>0</v>
      </c>
      <c r="PX323" s="64">
        <f t="shared" si="2799"/>
        <v>0</v>
      </c>
      <c r="PY323" s="64">
        <f t="shared" si="2799"/>
        <v>0</v>
      </c>
      <c r="PZ323" s="64">
        <f t="shared" si="2799"/>
        <v>0</v>
      </c>
      <c r="QA323" s="111">
        <f t="shared" si="2799"/>
        <v>0</v>
      </c>
      <c r="QB323" s="65">
        <f t="shared" si="2799"/>
        <v>0</v>
      </c>
      <c r="QC323" s="64">
        <f t="shared" si="2799"/>
        <v>0</v>
      </c>
      <c r="QD323" s="64">
        <f t="shared" si="2799"/>
        <v>0</v>
      </c>
      <c r="QE323" s="64">
        <f t="shared" si="2799"/>
        <v>0</v>
      </c>
      <c r="QF323" s="64">
        <f t="shared" si="2799"/>
        <v>0</v>
      </c>
      <c r="QG323" s="64">
        <f t="shared" si="2799"/>
        <v>0</v>
      </c>
      <c r="QH323" s="64">
        <f t="shared" si="2799"/>
        <v>0</v>
      </c>
      <c r="QI323" s="64">
        <f t="shared" si="2799"/>
        <v>0</v>
      </c>
      <c r="QJ323" s="64">
        <f t="shared" si="2799"/>
        <v>0</v>
      </c>
      <c r="QK323" s="64">
        <f t="shared" si="2799"/>
        <v>0</v>
      </c>
      <c r="QL323" s="64">
        <f t="shared" si="2799"/>
        <v>0</v>
      </c>
      <c r="QM323" s="65">
        <f t="shared" si="2799"/>
        <v>0</v>
      </c>
      <c r="QN323" s="64">
        <f t="shared" si="2799"/>
        <v>0</v>
      </c>
      <c r="QO323" s="64">
        <f t="shared" si="2799"/>
        <v>0</v>
      </c>
      <c r="QP323" s="64">
        <f t="shared" si="2799"/>
        <v>0</v>
      </c>
      <c r="QQ323" s="111">
        <f t="shared" si="2799"/>
        <v>0</v>
      </c>
      <c r="QR323" s="65">
        <f t="shared" si="2799"/>
        <v>0</v>
      </c>
      <c r="QS323" s="64">
        <f t="shared" si="2799"/>
        <v>0</v>
      </c>
      <c r="QT323" s="64">
        <f t="shared" si="2799"/>
        <v>0</v>
      </c>
      <c r="QU323" s="64">
        <f t="shared" si="2799"/>
        <v>0</v>
      </c>
      <c r="QV323" s="64">
        <f t="shared" si="2799"/>
        <v>0</v>
      </c>
      <c r="QW323" s="64">
        <f t="shared" si="2799"/>
        <v>0</v>
      </c>
      <c r="QX323" s="64">
        <f t="shared" si="2799"/>
        <v>0</v>
      </c>
      <c r="QY323" s="64">
        <f t="shared" si="2799"/>
        <v>0</v>
      </c>
      <c r="QZ323" s="64">
        <f t="shared" si="2799"/>
        <v>0</v>
      </c>
      <c r="RA323" s="64">
        <f t="shared" si="2799"/>
        <v>0</v>
      </c>
      <c r="RB323" s="64">
        <f t="shared" si="2799"/>
        <v>0</v>
      </c>
      <c r="RC323" s="65">
        <f t="shared" si="2799"/>
        <v>0</v>
      </c>
      <c r="RD323" s="64">
        <f t="shared" si="2799"/>
        <v>0</v>
      </c>
      <c r="RE323" s="64">
        <f t="shared" si="2799"/>
        <v>0</v>
      </c>
      <c r="RF323" s="64">
        <f t="shared" si="2799"/>
        <v>0</v>
      </c>
      <c r="RG323" s="64">
        <f t="shared" si="2799"/>
        <v>0</v>
      </c>
      <c r="RH323" s="64">
        <f t="shared" si="2799"/>
        <v>0</v>
      </c>
      <c r="RI323" s="64">
        <f t="shared" si="2799"/>
        <v>0</v>
      </c>
      <c r="RJ323" s="64">
        <f t="shared" si="2799"/>
        <v>0</v>
      </c>
      <c r="RK323" s="64">
        <f t="shared" si="2799"/>
        <v>0</v>
      </c>
      <c r="RL323" s="64">
        <f t="shared" si="2799"/>
        <v>0</v>
      </c>
      <c r="RM323" s="64">
        <f t="shared" si="2799"/>
        <v>0</v>
      </c>
      <c r="RN323" s="64">
        <f t="shared" si="2799"/>
        <v>0</v>
      </c>
      <c r="RO323" s="64">
        <f t="shared" si="2799"/>
        <v>0</v>
      </c>
      <c r="RP323" s="64">
        <f t="shared" si="2799"/>
        <v>0</v>
      </c>
      <c r="RQ323" s="111">
        <f t="shared" si="2799"/>
        <v>0</v>
      </c>
      <c r="RR323" s="153">
        <f t="shared" si="2799"/>
        <v>0</v>
      </c>
      <c r="RS323" s="65">
        <f t="shared" ref="RS323:UD323" si="2800">SUM(RS324:RS325)</f>
        <v>0</v>
      </c>
      <c r="RT323" s="64">
        <f t="shared" si="2800"/>
        <v>0</v>
      </c>
      <c r="RU323" s="64">
        <f t="shared" si="2800"/>
        <v>0</v>
      </c>
      <c r="RV323" s="64">
        <f t="shared" si="2800"/>
        <v>0</v>
      </c>
      <c r="RW323" s="64">
        <f t="shared" si="2800"/>
        <v>0</v>
      </c>
      <c r="RX323" s="64">
        <f t="shared" si="2800"/>
        <v>0</v>
      </c>
      <c r="RY323" s="64">
        <f t="shared" si="2800"/>
        <v>0</v>
      </c>
      <c r="RZ323" s="64">
        <f t="shared" si="2800"/>
        <v>0</v>
      </c>
      <c r="SA323" s="64">
        <f t="shared" si="2800"/>
        <v>0</v>
      </c>
      <c r="SB323" s="64">
        <f t="shared" si="2800"/>
        <v>0</v>
      </c>
      <c r="SC323" s="64">
        <f t="shared" si="2800"/>
        <v>0</v>
      </c>
      <c r="SD323" s="65">
        <f t="shared" si="2800"/>
        <v>0</v>
      </c>
      <c r="SE323" s="64">
        <f t="shared" si="2800"/>
        <v>0</v>
      </c>
      <c r="SF323" s="64">
        <f t="shared" si="2800"/>
        <v>0</v>
      </c>
      <c r="SG323" s="64">
        <f t="shared" si="2800"/>
        <v>0</v>
      </c>
      <c r="SH323" s="111">
        <f t="shared" si="2800"/>
        <v>0</v>
      </c>
      <c r="SI323" s="65">
        <f t="shared" si="2800"/>
        <v>0</v>
      </c>
      <c r="SJ323" s="64">
        <f t="shared" si="2800"/>
        <v>0</v>
      </c>
      <c r="SK323" s="64">
        <f t="shared" si="2800"/>
        <v>0</v>
      </c>
      <c r="SL323" s="64">
        <f t="shared" si="2800"/>
        <v>0</v>
      </c>
      <c r="SM323" s="64">
        <f t="shared" si="2800"/>
        <v>0</v>
      </c>
      <c r="SN323" s="64">
        <f t="shared" si="2800"/>
        <v>0</v>
      </c>
      <c r="SO323" s="64">
        <f t="shared" si="2800"/>
        <v>0</v>
      </c>
      <c r="SP323" s="64">
        <f t="shared" si="2800"/>
        <v>0</v>
      </c>
      <c r="SQ323" s="64">
        <f t="shared" si="2800"/>
        <v>0</v>
      </c>
      <c r="SR323" s="64">
        <f t="shared" si="2800"/>
        <v>0</v>
      </c>
      <c r="SS323" s="64">
        <f t="shared" si="2800"/>
        <v>0</v>
      </c>
      <c r="ST323" s="65">
        <f t="shared" si="2800"/>
        <v>0</v>
      </c>
      <c r="SU323" s="64">
        <f t="shared" si="2800"/>
        <v>0</v>
      </c>
      <c r="SV323" s="64">
        <f t="shared" si="2800"/>
        <v>0</v>
      </c>
      <c r="SW323" s="64">
        <f t="shared" si="2800"/>
        <v>0</v>
      </c>
      <c r="SX323" s="111">
        <f t="shared" si="2800"/>
        <v>0</v>
      </c>
      <c r="SY323" s="65">
        <f t="shared" si="2800"/>
        <v>0</v>
      </c>
      <c r="SZ323" s="64">
        <f t="shared" si="2800"/>
        <v>0</v>
      </c>
      <c r="TA323" s="64">
        <f t="shared" si="2800"/>
        <v>0</v>
      </c>
      <c r="TB323" s="64">
        <f t="shared" si="2800"/>
        <v>0</v>
      </c>
      <c r="TC323" s="64">
        <f t="shared" si="2800"/>
        <v>0</v>
      </c>
      <c r="TD323" s="64">
        <f t="shared" si="2800"/>
        <v>0</v>
      </c>
      <c r="TE323" s="64">
        <f t="shared" si="2800"/>
        <v>0</v>
      </c>
      <c r="TF323" s="64">
        <f t="shared" si="2800"/>
        <v>0</v>
      </c>
      <c r="TG323" s="64">
        <f t="shared" si="2800"/>
        <v>0</v>
      </c>
      <c r="TH323" s="64">
        <f t="shared" si="2800"/>
        <v>0</v>
      </c>
      <c r="TI323" s="64">
        <f t="shared" si="2800"/>
        <v>0</v>
      </c>
      <c r="TJ323" s="65">
        <f t="shared" si="2800"/>
        <v>0</v>
      </c>
      <c r="TK323" s="64">
        <f t="shared" si="2800"/>
        <v>0</v>
      </c>
      <c r="TL323" s="64">
        <f t="shared" si="2800"/>
        <v>0</v>
      </c>
      <c r="TM323" s="64">
        <f t="shared" si="2800"/>
        <v>0</v>
      </c>
      <c r="TN323" s="111">
        <f t="shared" si="2800"/>
        <v>0</v>
      </c>
      <c r="TO323" s="65">
        <f t="shared" si="2800"/>
        <v>0</v>
      </c>
      <c r="TP323" s="64">
        <f t="shared" si="2800"/>
        <v>0</v>
      </c>
      <c r="TQ323" s="64">
        <f t="shared" si="2800"/>
        <v>0</v>
      </c>
      <c r="TR323" s="64">
        <f t="shared" si="2800"/>
        <v>0</v>
      </c>
      <c r="TS323" s="64">
        <f t="shared" si="2800"/>
        <v>0</v>
      </c>
      <c r="TT323" s="64">
        <f t="shared" si="2800"/>
        <v>0</v>
      </c>
      <c r="TU323" s="64">
        <f t="shared" si="2800"/>
        <v>0</v>
      </c>
      <c r="TV323" s="64">
        <f t="shared" si="2800"/>
        <v>0</v>
      </c>
      <c r="TW323" s="64">
        <f t="shared" si="2800"/>
        <v>0</v>
      </c>
      <c r="TX323" s="64">
        <f t="shared" si="2800"/>
        <v>0</v>
      </c>
      <c r="TY323" s="64">
        <f t="shared" si="2800"/>
        <v>0</v>
      </c>
      <c r="TZ323" s="65">
        <f t="shared" si="2800"/>
        <v>0</v>
      </c>
      <c r="UA323" s="64">
        <f t="shared" si="2800"/>
        <v>0</v>
      </c>
      <c r="UB323" s="64">
        <f t="shared" si="2800"/>
        <v>0</v>
      </c>
      <c r="UC323" s="64">
        <f t="shared" si="2800"/>
        <v>0</v>
      </c>
      <c r="UD323" s="111">
        <f t="shared" si="2800"/>
        <v>0</v>
      </c>
      <c r="UE323" s="65">
        <f t="shared" ref="UE323:VD323" si="2801">SUM(UE324:UE325)</f>
        <v>0</v>
      </c>
      <c r="UF323" s="64">
        <f t="shared" si="2801"/>
        <v>0</v>
      </c>
      <c r="UG323" s="64">
        <f t="shared" si="2801"/>
        <v>0</v>
      </c>
      <c r="UH323" s="64">
        <f t="shared" si="2801"/>
        <v>0</v>
      </c>
      <c r="UI323" s="64">
        <f t="shared" si="2801"/>
        <v>0</v>
      </c>
      <c r="UJ323" s="64">
        <f t="shared" si="2801"/>
        <v>0</v>
      </c>
      <c r="UK323" s="64">
        <f t="shared" si="2801"/>
        <v>0</v>
      </c>
      <c r="UL323" s="64">
        <f t="shared" si="2801"/>
        <v>0</v>
      </c>
      <c r="UM323" s="64">
        <f t="shared" si="2801"/>
        <v>0</v>
      </c>
      <c r="UN323" s="64">
        <f t="shared" si="2801"/>
        <v>0</v>
      </c>
      <c r="UO323" s="64">
        <f t="shared" si="2801"/>
        <v>0</v>
      </c>
      <c r="UP323" s="65">
        <f t="shared" si="2801"/>
        <v>0</v>
      </c>
      <c r="UQ323" s="64">
        <f t="shared" si="2801"/>
        <v>0</v>
      </c>
      <c r="UR323" s="64">
        <f t="shared" si="2801"/>
        <v>0</v>
      </c>
      <c r="US323" s="64">
        <f t="shared" si="2801"/>
        <v>0</v>
      </c>
      <c r="UT323" s="64">
        <f t="shared" si="2801"/>
        <v>0</v>
      </c>
      <c r="UU323" s="64">
        <f t="shared" si="2801"/>
        <v>0</v>
      </c>
      <c r="UV323" s="64">
        <f t="shared" si="2801"/>
        <v>0</v>
      </c>
      <c r="UW323" s="64">
        <f t="shared" si="2801"/>
        <v>0</v>
      </c>
      <c r="UX323" s="64">
        <f t="shared" si="2801"/>
        <v>0</v>
      </c>
      <c r="UY323" s="64">
        <f t="shared" si="2801"/>
        <v>0</v>
      </c>
      <c r="UZ323" s="64">
        <f t="shared" si="2801"/>
        <v>0</v>
      </c>
      <c r="VA323" s="64">
        <f t="shared" si="2801"/>
        <v>0</v>
      </c>
      <c r="VB323" s="64">
        <f t="shared" si="2801"/>
        <v>0</v>
      </c>
      <c r="VC323" s="64">
        <f t="shared" si="2801"/>
        <v>0</v>
      </c>
      <c r="VD323" s="111">
        <f t="shared" si="2801"/>
        <v>0</v>
      </c>
      <c r="VE323" s="9" t="str">
        <f t="shared" si="2267"/>
        <v>-</v>
      </c>
    </row>
    <row r="324" spans="1:577" ht="20.149999999999999" customHeight="1">
      <c r="A324" s="18"/>
      <c r="B324" s="18"/>
      <c r="C324" s="22">
        <v>68011</v>
      </c>
      <c r="D324" s="23" t="s">
        <v>290</v>
      </c>
      <c r="E324" s="191">
        <f>SUM(F324:I324)</f>
        <v>0</v>
      </c>
      <c r="F324" s="192"/>
      <c r="G324" s="192"/>
      <c r="H324" s="193"/>
      <c r="I324" s="227"/>
      <c r="J324" s="239">
        <f t="shared" ref="J324:J325" si="2802">SUM(K324:Y324)</f>
        <v>0</v>
      </c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9"/>
      <c r="V324" s="58"/>
      <c r="W324" s="58"/>
      <c r="X324" s="58"/>
      <c r="Y324" s="108"/>
      <c r="Z324" s="167">
        <f t="shared" ref="Z324:Z325" si="2803">SUM(AA324:AO324)</f>
        <v>0</v>
      </c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/>
      <c r="AL324" s="58"/>
      <c r="AM324" s="58"/>
      <c r="AN324" s="58"/>
      <c r="AO324" s="108"/>
      <c r="AP324" s="167">
        <f t="shared" ref="AP324:AP325" si="2804">SUM(AQ324:BE324)</f>
        <v>0</v>
      </c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9"/>
      <c r="BB324" s="58"/>
      <c r="BC324" s="58"/>
      <c r="BD324" s="58"/>
      <c r="BE324" s="108"/>
      <c r="BF324" s="167">
        <f t="shared" ref="BF324:BF325" si="2805">SUM(BG324:BU324)</f>
        <v>0</v>
      </c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9"/>
      <c r="BR324" s="58"/>
      <c r="BS324" s="58"/>
      <c r="BT324" s="58"/>
      <c r="BU324" s="108"/>
      <c r="BV324" s="167">
        <f t="shared" ref="BV324:BV325" si="2806">SUM(BW324:CU324)</f>
        <v>0</v>
      </c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9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108"/>
      <c r="CV324" s="171"/>
      <c r="CW324" s="167">
        <f t="shared" ref="CW324:CW325" si="2807">SUM(CX324:DL324)</f>
        <v>0</v>
      </c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9"/>
      <c r="DI324" s="58"/>
      <c r="DJ324" s="58"/>
      <c r="DK324" s="58"/>
      <c r="DL324" s="108"/>
      <c r="DM324" s="167">
        <f t="shared" ref="DM324:DM325" si="2808">SUM(DN324:EB324)</f>
        <v>0</v>
      </c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9"/>
      <c r="DY324" s="58"/>
      <c r="DZ324" s="58"/>
      <c r="EA324" s="58"/>
      <c r="EB324" s="108"/>
      <c r="EC324" s="167">
        <f t="shared" ref="EC324:EC325" si="2809">SUM(ED324:ER324)</f>
        <v>0</v>
      </c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9"/>
      <c r="EO324" s="58"/>
      <c r="EP324" s="58"/>
      <c r="EQ324" s="58"/>
      <c r="ER324" s="108"/>
      <c r="ES324" s="167">
        <f t="shared" ref="ES324:ES325" si="2810">SUM(ET324:FH324)</f>
        <v>0</v>
      </c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9"/>
      <c r="FE324" s="58"/>
      <c r="FF324" s="58"/>
      <c r="FG324" s="58"/>
      <c r="FH324" s="108"/>
      <c r="FI324" s="167">
        <f t="shared" ref="FI324:FI325" si="2811">SUM(FJ324:FX324)</f>
        <v>0</v>
      </c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9"/>
      <c r="FU324" s="58"/>
      <c r="FV324" s="58"/>
      <c r="FW324" s="58"/>
      <c r="FX324" s="108"/>
      <c r="FY324" s="167">
        <f t="shared" ref="FY324:FY325" si="2812">SUM(FZ324:GN324)</f>
        <v>0</v>
      </c>
      <c r="FZ324" s="58"/>
      <c r="GA324" s="58"/>
      <c r="GB324" s="58"/>
      <c r="GC324" s="58"/>
      <c r="GD324" s="58"/>
      <c r="GE324" s="58"/>
      <c r="GF324" s="58"/>
      <c r="GG324" s="58"/>
      <c r="GH324" s="58"/>
      <c r="GI324" s="58"/>
      <c r="GJ324" s="59"/>
      <c r="GK324" s="58"/>
      <c r="GL324" s="58"/>
      <c r="GM324" s="58"/>
      <c r="GN324" s="108"/>
      <c r="GO324" s="167">
        <f t="shared" ref="GO324:GO325" si="2813">SUM(GP324:HN324)</f>
        <v>0</v>
      </c>
      <c r="GP324" s="58"/>
      <c r="GQ324" s="58"/>
      <c r="GR324" s="58"/>
      <c r="GS324" s="58"/>
      <c r="GT324" s="58"/>
      <c r="GU324" s="58"/>
      <c r="GV324" s="58"/>
      <c r="GW324" s="58"/>
      <c r="GX324" s="58"/>
      <c r="GY324" s="58"/>
      <c r="GZ324" s="59"/>
      <c r="HA324" s="58"/>
      <c r="HB324" s="58"/>
      <c r="HC324" s="58"/>
      <c r="HD324" s="58"/>
      <c r="HE324" s="58"/>
      <c r="HF324" s="58"/>
      <c r="HG324" s="58"/>
      <c r="HH324" s="58"/>
      <c r="HI324" s="58"/>
      <c r="HJ324" s="58"/>
      <c r="HK324" s="58"/>
      <c r="HL324" s="58"/>
      <c r="HM324" s="58"/>
      <c r="HN324" s="108"/>
      <c r="HO324" s="170"/>
      <c r="HP324" s="171"/>
      <c r="HQ324" s="167">
        <f t="shared" ref="HQ324:HQ325" si="2814">SUM(HR324:IF324)</f>
        <v>0</v>
      </c>
      <c r="HR324" s="58"/>
      <c r="HS324" s="58"/>
      <c r="HT324" s="58"/>
      <c r="HU324" s="58"/>
      <c r="HV324" s="58"/>
      <c r="HW324" s="58"/>
      <c r="HX324" s="58"/>
      <c r="HY324" s="58"/>
      <c r="HZ324" s="58"/>
      <c r="IA324" s="58"/>
      <c r="IB324" s="59"/>
      <c r="IC324" s="58"/>
      <c r="ID324" s="58"/>
      <c r="IE324" s="58"/>
      <c r="IF324" s="108"/>
      <c r="IG324" s="167">
        <f t="shared" ref="IG324:IG325" si="2815">SUM(IH324:IV324)</f>
        <v>0</v>
      </c>
      <c r="IH324" s="58"/>
      <c r="II324" s="58"/>
      <c r="IJ324" s="58"/>
      <c r="IK324" s="58"/>
      <c r="IL324" s="58"/>
      <c r="IM324" s="58"/>
      <c r="IN324" s="58"/>
      <c r="IO324" s="58"/>
      <c r="IP324" s="58"/>
      <c r="IQ324" s="58"/>
      <c r="IR324" s="59"/>
      <c r="IS324" s="58"/>
      <c r="IT324" s="58"/>
      <c r="IU324" s="58"/>
      <c r="IV324" s="108"/>
      <c r="IW324" s="167">
        <f t="shared" ref="IW324:IW325" si="2816">SUM(IX324:JL324)</f>
        <v>0</v>
      </c>
      <c r="IX324" s="58"/>
      <c r="IY324" s="58"/>
      <c r="IZ324" s="58"/>
      <c r="JA324" s="58"/>
      <c r="JB324" s="58"/>
      <c r="JC324" s="58"/>
      <c r="JD324" s="58"/>
      <c r="JE324" s="58"/>
      <c r="JF324" s="58"/>
      <c r="JG324" s="58"/>
      <c r="JH324" s="59"/>
      <c r="JI324" s="58"/>
      <c r="JJ324" s="58"/>
      <c r="JK324" s="58"/>
      <c r="JL324" s="108"/>
      <c r="JM324" s="167">
        <f t="shared" ref="JM324:JM325" si="2817">SUM(JN324:KB324)</f>
        <v>0</v>
      </c>
      <c r="JN324" s="58"/>
      <c r="JO324" s="58"/>
      <c r="JP324" s="58"/>
      <c r="JQ324" s="58"/>
      <c r="JR324" s="58"/>
      <c r="JS324" s="58"/>
      <c r="JT324" s="58"/>
      <c r="JU324" s="58"/>
      <c r="JV324" s="58"/>
      <c r="JW324" s="58"/>
      <c r="JX324" s="59"/>
      <c r="JY324" s="58"/>
      <c r="JZ324" s="58"/>
      <c r="KA324" s="58"/>
      <c r="KB324" s="108"/>
      <c r="KC324" s="167">
        <f t="shared" ref="KC324:KC325" si="2818">SUM(KD324:LB324)</f>
        <v>0</v>
      </c>
      <c r="KD324" s="58"/>
      <c r="KE324" s="58"/>
      <c r="KF324" s="58"/>
      <c r="KG324" s="58"/>
      <c r="KH324" s="58"/>
      <c r="KI324" s="58"/>
      <c r="KJ324" s="58"/>
      <c r="KK324" s="58"/>
      <c r="KL324" s="58"/>
      <c r="KM324" s="58"/>
      <c r="KN324" s="59"/>
      <c r="KO324" s="58"/>
      <c r="KP324" s="58"/>
      <c r="KQ324" s="58"/>
      <c r="KR324" s="58"/>
      <c r="KS324" s="58"/>
      <c r="KT324" s="58"/>
      <c r="KU324" s="58"/>
      <c r="KV324" s="58"/>
      <c r="KW324" s="58"/>
      <c r="KX324" s="58"/>
      <c r="KY324" s="58"/>
      <c r="KZ324" s="58"/>
      <c r="LA324" s="58"/>
      <c r="LB324" s="108"/>
      <c r="LC324" s="171"/>
      <c r="LD324" s="167">
        <f t="shared" ref="LD324:LD325" si="2819">SUM(LE324:LS324)</f>
        <v>0</v>
      </c>
      <c r="LE324" s="58"/>
      <c r="LF324" s="58"/>
      <c r="LG324" s="58"/>
      <c r="LH324" s="58"/>
      <c r="LI324" s="58"/>
      <c r="LJ324" s="58"/>
      <c r="LK324" s="58"/>
      <c r="LL324" s="58"/>
      <c r="LM324" s="58"/>
      <c r="LN324" s="58"/>
      <c r="LO324" s="59"/>
      <c r="LP324" s="58"/>
      <c r="LQ324" s="58"/>
      <c r="LR324" s="58"/>
      <c r="LS324" s="108"/>
      <c r="LT324" s="167">
        <f t="shared" ref="LT324:LT325" si="2820">SUM(LU324:MI324)</f>
        <v>0</v>
      </c>
      <c r="LU324" s="58"/>
      <c r="LV324" s="58"/>
      <c r="LW324" s="58"/>
      <c r="LX324" s="58"/>
      <c r="LY324" s="58"/>
      <c r="LZ324" s="58"/>
      <c r="MA324" s="58"/>
      <c r="MB324" s="58"/>
      <c r="MC324" s="58"/>
      <c r="MD324" s="58"/>
      <c r="ME324" s="59"/>
      <c r="MF324" s="58"/>
      <c r="MG324" s="58"/>
      <c r="MH324" s="58"/>
      <c r="MI324" s="108"/>
      <c r="MJ324" s="167">
        <f t="shared" ref="MJ324:MJ325" si="2821">SUM(MK324:MY324)</f>
        <v>0</v>
      </c>
      <c r="MK324" s="58"/>
      <c r="ML324" s="58"/>
      <c r="MM324" s="58"/>
      <c r="MN324" s="58"/>
      <c r="MO324" s="58"/>
      <c r="MP324" s="58"/>
      <c r="MQ324" s="58"/>
      <c r="MR324" s="58"/>
      <c r="MS324" s="58"/>
      <c r="MT324" s="58"/>
      <c r="MU324" s="59"/>
      <c r="MV324" s="58"/>
      <c r="MW324" s="58"/>
      <c r="MX324" s="58"/>
      <c r="MY324" s="108"/>
      <c r="MZ324" s="167">
        <f t="shared" ref="MZ324:MZ325" si="2822">SUM(NA324:NO324)</f>
        <v>0</v>
      </c>
      <c r="NA324" s="58"/>
      <c r="NB324" s="58"/>
      <c r="NC324" s="58"/>
      <c r="ND324" s="58"/>
      <c r="NE324" s="58"/>
      <c r="NF324" s="58"/>
      <c r="NG324" s="58"/>
      <c r="NH324" s="58"/>
      <c r="NI324" s="58"/>
      <c r="NJ324" s="58"/>
      <c r="NK324" s="59"/>
      <c r="NL324" s="58"/>
      <c r="NM324" s="58"/>
      <c r="NN324" s="58"/>
      <c r="NO324" s="108"/>
      <c r="NP324" s="167">
        <f t="shared" ref="NP324:NP325" si="2823">SUM(NQ324:OE324)</f>
        <v>0</v>
      </c>
      <c r="NQ324" s="58"/>
      <c r="NR324" s="58"/>
      <c r="NS324" s="58"/>
      <c r="NT324" s="58"/>
      <c r="NU324" s="58"/>
      <c r="NV324" s="58"/>
      <c r="NW324" s="58"/>
      <c r="NX324" s="58"/>
      <c r="NY324" s="58"/>
      <c r="NZ324" s="58"/>
      <c r="OA324" s="59"/>
      <c r="OB324" s="58"/>
      <c r="OC324" s="58"/>
      <c r="OD324" s="58"/>
      <c r="OE324" s="108"/>
      <c r="OF324" s="167">
        <f t="shared" ref="OF324:OF325" si="2824">SUM(OG324:OU324)</f>
        <v>0</v>
      </c>
      <c r="OG324" s="58"/>
      <c r="OH324" s="58"/>
      <c r="OI324" s="58"/>
      <c r="OJ324" s="58"/>
      <c r="OK324" s="58"/>
      <c r="OL324" s="58"/>
      <c r="OM324" s="58"/>
      <c r="ON324" s="58"/>
      <c r="OO324" s="58"/>
      <c r="OP324" s="58"/>
      <c r="OQ324" s="59"/>
      <c r="OR324" s="58"/>
      <c r="OS324" s="58"/>
      <c r="OT324" s="58"/>
      <c r="OU324" s="108"/>
      <c r="OV324" s="167">
        <f t="shared" ref="OV324:OV325" si="2825">SUM(OW324:PK324)</f>
        <v>0</v>
      </c>
      <c r="OW324" s="58"/>
      <c r="OX324" s="58"/>
      <c r="OY324" s="58"/>
      <c r="OZ324" s="58"/>
      <c r="PA324" s="58"/>
      <c r="PB324" s="58"/>
      <c r="PC324" s="58"/>
      <c r="PD324" s="58"/>
      <c r="PE324" s="58"/>
      <c r="PF324" s="58"/>
      <c r="PG324" s="59"/>
      <c r="PH324" s="58"/>
      <c r="PI324" s="58"/>
      <c r="PJ324" s="58"/>
      <c r="PK324" s="108"/>
      <c r="PL324" s="167">
        <f t="shared" ref="PL324:PL325" si="2826">SUM(PM324:QA324)</f>
        <v>0</v>
      </c>
      <c r="PM324" s="58"/>
      <c r="PN324" s="58"/>
      <c r="PO324" s="58"/>
      <c r="PP324" s="58"/>
      <c r="PQ324" s="58"/>
      <c r="PR324" s="58"/>
      <c r="PS324" s="58"/>
      <c r="PT324" s="58"/>
      <c r="PU324" s="58"/>
      <c r="PV324" s="58"/>
      <c r="PW324" s="59"/>
      <c r="PX324" s="58"/>
      <c r="PY324" s="58"/>
      <c r="PZ324" s="58"/>
      <c r="QA324" s="108"/>
      <c r="QB324" s="167">
        <f t="shared" ref="QB324:QB325" si="2827">SUM(QC324:QQ324)</f>
        <v>0</v>
      </c>
      <c r="QC324" s="58"/>
      <c r="QD324" s="58"/>
      <c r="QE324" s="58"/>
      <c r="QF324" s="58"/>
      <c r="QG324" s="58"/>
      <c r="QH324" s="58"/>
      <c r="QI324" s="58"/>
      <c r="QJ324" s="58"/>
      <c r="QK324" s="58"/>
      <c r="QL324" s="58"/>
      <c r="QM324" s="59"/>
      <c r="QN324" s="58"/>
      <c r="QO324" s="58"/>
      <c r="QP324" s="58"/>
      <c r="QQ324" s="108"/>
      <c r="QR324" s="167">
        <f t="shared" ref="QR324:QR325" si="2828">SUM(QS324:RQ324)</f>
        <v>0</v>
      </c>
      <c r="QS324" s="58"/>
      <c r="QT324" s="58"/>
      <c r="QU324" s="58"/>
      <c r="QV324" s="58"/>
      <c r="QW324" s="58"/>
      <c r="QX324" s="58"/>
      <c r="QY324" s="58"/>
      <c r="QZ324" s="58"/>
      <c r="RA324" s="58"/>
      <c r="RB324" s="58"/>
      <c r="RC324" s="59"/>
      <c r="RD324" s="58"/>
      <c r="RE324" s="58"/>
      <c r="RF324" s="58"/>
      <c r="RG324" s="58"/>
      <c r="RH324" s="58"/>
      <c r="RI324" s="58"/>
      <c r="RJ324" s="58"/>
      <c r="RK324" s="58"/>
      <c r="RL324" s="58"/>
      <c r="RM324" s="58"/>
      <c r="RN324" s="58"/>
      <c r="RO324" s="58"/>
      <c r="RP324" s="58"/>
      <c r="RQ324" s="108"/>
      <c r="RR324" s="171"/>
      <c r="RS324" s="167">
        <f t="shared" ref="RS324:RS325" si="2829">SUM(RT324:SH324)</f>
        <v>0</v>
      </c>
      <c r="RT324" s="58"/>
      <c r="RU324" s="58"/>
      <c r="RV324" s="58"/>
      <c r="RW324" s="58"/>
      <c r="RX324" s="58"/>
      <c r="RY324" s="58"/>
      <c r="RZ324" s="58"/>
      <c r="SA324" s="58"/>
      <c r="SB324" s="58"/>
      <c r="SC324" s="58"/>
      <c r="SD324" s="59"/>
      <c r="SE324" s="58"/>
      <c r="SF324" s="58"/>
      <c r="SG324" s="58"/>
      <c r="SH324" s="108"/>
      <c r="SI324" s="167">
        <f t="shared" ref="SI324:SI325" si="2830">SUM(SJ324:SX324)</f>
        <v>0</v>
      </c>
      <c r="SJ324" s="58"/>
      <c r="SK324" s="58"/>
      <c r="SL324" s="58"/>
      <c r="SM324" s="58"/>
      <c r="SN324" s="58"/>
      <c r="SO324" s="58"/>
      <c r="SP324" s="58"/>
      <c r="SQ324" s="58"/>
      <c r="SR324" s="58"/>
      <c r="SS324" s="58"/>
      <c r="ST324" s="59"/>
      <c r="SU324" s="58"/>
      <c r="SV324" s="58"/>
      <c r="SW324" s="58"/>
      <c r="SX324" s="108"/>
      <c r="SY324" s="167">
        <f t="shared" ref="SY324:SY325" si="2831">SUM(SZ324:TN324)</f>
        <v>0</v>
      </c>
      <c r="SZ324" s="58"/>
      <c r="TA324" s="58"/>
      <c r="TB324" s="58"/>
      <c r="TC324" s="58"/>
      <c r="TD324" s="58"/>
      <c r="TE324" s="58"/>
      <c r="TF324" s="58"/>
      <c r="TG324" s="58"/>
      <c r="TH324" s="58"/>
      <c r="TI324" s="58"/>
      <c r="TJ324" s="59"/>
      <c r="TK324" s="58"/>
      <c r="TL324" s="58"/>
      <c r="TM324" s="58"/>
      <c r="TN324" s="108"/>
      <c r="TO324" s="167">
        <f t="shared" ref="TO324:TO325" si="2832">SUM(TP324:UD324)</f>
        <v>0</v>
      </c>
      <c r="TP324" s="58"/>
      <c r="TQ324" s="58"/>
      <c r="TR324" s="58"/>
      <c r="TS324" s="58"/>
      <c r="TT324" s="58"/>
      <c r="TU324" s="58"/>
      <c r="TV324" s="58"/>
      <c r="TW324" s="58"/>
      <c r="TX324" s="58"/>
      <c r="TY324" s="58"/>
      <c r="TZ324" s="59"/>
      <c r="UA324" s="58"/>
      <c r="UB324" s="58"/>
      <c r="UC324" s="58"/>
      <c r="UD324" s="108"/>
      <c r="UE324" s="167">
        <f t="shared" ref="UE324:UE325" si="2833">SUM(UF324:VD324)</f>
        <v>0</v>
      </c>
      <c r="UF324" s="58"/>
      <c r="UG324" s="58"/>
      <c r="UH324" s="58"/>
      <c r="UI324" s="58"/>
      <c r="UJ324" s="58"/>
      <c r="UK324" s="58"/>
      <c r="UL324" s="58"/>
      <c r="UM324" s="58"/>
      <c r="UN324" s="58"/>
      <c r="UO324" s="58"/>
      <c r="UP324" s="59"/>
      <c r="UQ324" s="58"/>
      <c r="UR324" s="58"/>
      <c r="US324" s="58"/>
      <c r="UT324" s="58"/>
      <c r="UU324" s="58"/>
      <c r="UV324" s="58"/>
      <c r="UW324" s="58"/>
      <c r="UX324" s="58"/>
      <c r="UY324" s="58"/>
      <c r="UZ324" s="58"/>
      <c r="VA324" s="58"/>
      <c r="VB324" s="58"/>
      <c r="VC324" s="58"/>
      <c r="VD324" s="108"/>
      <c r="VE324" s="9" t="str">
        <f t="shared" si="2267"/>
        <v>-</v>
      </c>
    </row>
    <row r="325" spans="1:577" ht="20.149999999999999" customHeight="1">
      <c r="A325" s="18"/>
      <c r="B325" s="18"/>
      <c r="C325" s="22">
        <v>68012</v>
      </c>
      <c r="D325" s="23" t="s">
        <v>291</v>
      </c>
      <c r="E325" s="191">
        <f>SUM(F325:I325)</f>
        <v>0</v>
      </c>
      <c r="F325" s="192"/>
      <c r="G325" s="192"/>
      <c r="H325" s="193"/>
      <c r="I325" s="227"/>
      <c r="J325" s="239">
        <f t="shared" si="2802"/>
        <v>0</v>
      </c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9"/>
      <c r="V325" s="58"/>
      <c r="W325" s="58"/>
      <c r="X325" s="58"/>
      <c r="Y325" s="108"/>
      <c r="Z325" s="167">
        <f t="shared" si="2803"/>
        <v>0</v>
      </c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/>
      <c r="AL325" s="58"/>
      <c r="AM325" s="58"/>
      <c r="AN325" s="58"/>
      <c r="AO325" s="108"/>
      <c r="AP325" s="167">
        <f t="shared" si="2804"/>
        <v>0</v>
      </c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9"/>
      <c r="BB325" s="58"/>
      <c r="BC325" s="58"/>
      <c r="BD325" s="58"/>
      <c r="BE325" s="108"/>
      <c r="BF325" s="167">
        <f t="shared" si="2805"/>
        <v>0</v>
      </c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9"/>
      <c r="BR325" s="58"/>
      <c r="BS325" s="58"/>
      <c r="BT325" s="58"/>
      <c r="BU325" s="108"/>
      <c r="BV325" s="167">
        <f t="shared" si="2806"/>
        <v>0</v>
      </c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9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108"/>
      <c r="CV325" s="171"/>
      <c r="CW325" s="167">
        <f t="shared" si="2807"/>
        <v>0</v>
      </c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9"/>
      <c r="DI325" s="58"/>
      <c r="DJ325" s="58"/>
      <c r="DK325" s="58"/>
      <c r="DL325" s="108"/>
      <c r="DM325" s="167">
        <f t="shared" si="2808"/>
        <v>0</v>
      </c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9"/>
      <c r="DY325" s="58"/>
      <c r="DZ325" s="58"/>
      <c r="EA325" s="58"/>
      <c r="EB325" s="108"/>
      <c r="EC325" s="167">
        <f t="shared" si="2809"/>
        <v>0</v>
      </c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9"/>
      <c r="EO325" s="58"/>
      <c r="EP325" s="58"/>
      <c r="EQ325" s="58"/>
      <c r="ER325" s="108"/>
      <c r="ES325" s="167">
        <f t="shared" si="2810"/>
        <v>0</v>
      </c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9"/>
      <c r="FE325" s="58"/>
      <c r="FF325" s="58"/>
      <c r="FG325" s="58"/>
      <c r="FH325" s="108"/>
      <c r="FI325" s="167">
        <f t="shared" si="2811"/>
        <v>0</v>
      </c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9"/>
      <c r="FU325" s="58"/>
      <c r="FV325" s="58"/>
      <c r="FW325" s="58"/>
      <c r="FX325" s="108"/>
      <c r="FY325" s="167">
        <f t="shared" si="2812"/>
        <v>0</v>
      </c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9"/>
      <c r="GK325" s="58"/>
      <c r="GL325" s="58"/>
      <c r="GM325" s="58"/>
      <c r="GN325" s="108"/>
      <c r="GO325" s="167">
        <f t="shared" si="2813"/>
        <v>0</v>
      </c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9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108"/>
      <c r="HO325" s="170"/>
      <c r="HP325" s="171"/>
      <c r="HQ325" s="167">
        <f t="shared" si="2814"/>
        <v>0</v>
      </c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9"/>
      <c r="IC325" s="58"/>
      <c r="ID325" s="58"/>
      <c r="IE325" s="58"/>
      <c r="IF325" s="108"/>
      <c r="IG325" s="167">
        <f t="shared" si="2815"/>
        <v>0</v>
      </c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9"/>
      <c r="IS325" s="58"/>
      <c r="IT325" s="58"/>
      <c r="IU325" s="58"/>
      <c r="IV325" s="108"/>
      <c r="IW325" s="167">
        <f t="shared" si="2816"/>
        <v>0</v>
      </c>
      <c r="IX325" s="58"/>
      <c r="IY325" s="58"/>
      <c r="IZ325" s="58"/>
      <c r="JA325" s="58"/>
      <c r="JB325" s="58"/>
      <c r="JC325" s="58"/>
      <c r="JD325" s="58"/>
      <c r="JE325" s="58"/>
      <c r="JF325" s="58"/>
      <c r="JG325" s="58"/>
      <c r="JH325" s="59"/>
      <c r="JI325" s="58"/>
      <c r="JJ325" s="58"/>
      <c r="JK325" s="58"/>
      <c r="JL325" s="108"/>
      <c r="JM325" s="167">
        <f t="shared" si="2817"/>
        <v>0</v>
      </c>
      <c r="JN325" s="58"/>
      <c r="JO325" s="58"/>
      <c r="JP325" s="58"/>
      <c r="JQ325" s="58"/>
      <c r="JR325" s="58"/>
      <c r="JS325" s="58"/>
      <c r="JT325" s="58"/>
      <c r="JU325" s="58"/>
      <c r="JV325" s="58"/>
      <c r="JW325" s="58"/>
      <c r="JX325" s="59"/>
      <c r="JY325" s="58"/>
      <c r="JZ325" s="58"/>
      <c r="KA325" s="58"/>
      <c r="KB325" s="108"/>
      <c r="KC325" s="167">
        <f t="shared" si="2818"/>
        <v>0</v>
      </c>
      <c r="KD325" s="58"/>
      <c r="KE325" s="58"/>
      <c r="KF325" s="58"/>
      <c r="KG325" s="58"/>
      <c r="KH325" s="58"/>
      <c r="KI325" s="58"/>
      <c r="KJ325" s="58"/>
      <c r="KK325" s="58"/>
      <c r="KL325" s="58"/>
      <c r="KM325" s="58"/>
      <c r="KN325" s="59"/>
      <c r="KO325" s="58"/>
      <c r="KP325" s="58"/>
      <c r="KQ325" s="58"/>
      <c r="KR325" s="58"/>
      <c r="KS325" s="58"/>
      <c r="KT325" s="58"/>
      <c r="KU325" s="58"/>
      <c r="KV325" s="58"/>
      <c r="KW325" s="58"/>
      <c r="KX325" s="58"/>
      <c r="KY325" s="58"/>
      <c r="KZ325" s="58"/>
      <c r="LA325" s="58"/>
      <c r="LB325" s="108"/>
      <c r="LC325" s="171"/>
      <c r="LD325" s="167">
        <f t="shared" si="2819"/>
        <v>0</v>
      </c>
      <c r="LE325" s="58"/>
      <c r="LF325" s="58"/>
      <c r="LG325" s="58"/>
      <c r="LH325" s="58"/>
      <c r="LI325" s="58"/>
      <c r="LJ325" s="58"/>
      <c r="LK325" s="58"/>
      <c r="LL325" s="58"/>
      <c r="LM325" s="58"/>
      <c r="LN325" s="58"/>
      <c r="LO325" s="59"/>
      <c r="LP325" s="58"/>
      <c r="LQ325" s="58"/>
      <c r="LR325" s="58"/>
      <c r="LS325" s="108"/>
      <c r="LT325" s="167">
        <f t="shared" si="2820"/>
        <v>0</v>
      </c>
      <c r="LU325" s="58"/>
      <c r="LV325" s="58"/>
      <c r="LW325" s="58"/>
      <c r="LX325" s="58"/>
      <c r="LY325" s="58"/>
      <c r="LZ325" s="58"/>
      <c r="MA325" s="58"/>
      <c r="MB325" s="58"/>
      <c r="MC325" s="58"/>
      <c r="MD325" s="58"/>
      <c r="ME325" s="59"/>
      <c r="MF325" s="58"/>
      <c r="MG325" s="58"/>
      <c r="MH325" s="58"/>
      <c r="MI325" s="108"/>
      <c r="MJ325" s="167">
        <f t="shared" si="2821"/>
        <v>0</v>
      </c>
      <c r="MK325" s="58"/>
      <c r="ML325" s="58"/>
      <c r="MM325" s="58"/>
      <c r="MN325" s="58"/>
      <c r="MO325" s="58"/>
      <c r="MP325" s="58"/>
      <c r="MQ325" s="58"/>
      <c r="MR325" s="58"/>
      <c r="MS325" s="58"/>
      <c r="MT325" s="58"/>
      <c r="MU325" s="59"/>
      <c r="MV325" s="58"/>
      <c r="MW325" s="58"/>
      <c r="MX325" s="58"/>
      <c r="MY325" s="108"/>
      <c r="MZ325" s="167">
        <f t="shared" si="2822"/>
        <v>0</v>
      </c>
      <c r="NA325" s="58"/>
      <c r="NB325" s="58"/>
      <c r="NC325" s="58"/>
      <c r="ND325" s="58"/>
      <c r="NE325" s="58"/>
      <c r="NF325" s="58"/>
      <c r="NG325" s="58"/>
      <c r="NH325" s="58"/>
      <c r="NI325" s="58"/>
      <c r="NJ325" s="58"/>
      <c r="NK325" s="59"/>
      <c r="NL325" s="58"/>
      <c r="NM325" s="58"/>
      <c r="NN325" s="58"/>
      <c r="NO325" s="108"/>
      <c r="NP325" s="167">
        <f t="shared" si="2823"/>
        <v>0</v>
      </c>
      <c r="NQ325" s="58"/>
      <c r="NR325" s="58"/>
      <c r="NS325" s="58"/>
      <c r="NT325" s="58"/>
      <c r="NU325" s="58"/>
      <c r="NV325" s="58"/>
      <c r="NW325" s="58"/>
      <c r="NX325" s="58"/>
      <c r="NY325" s="58"/>
      <c r="NZ325" s="58"/>
      <c r="OA325" s="59"/>
      <c r="OB325" s="58"/>
      <c r="OC325" s="58"/>
      <c r="OD325" s="58"/>
      <c r="OE325" s="108"/>
      <c r="OF325" s="167">
        <f t="shared" si="2824"/>
        <v>0</v>
      </c>
      <c r="OG325" s="58"/>
      <c r="OH325" s="58"/>
      <c r="OI325" s="58"/>
      <c r="OJ325" s="58"/>
      <c r="OK325" s="58"/>
      <c r="OL325" s="58"/>
      <c r="OM325" s="58"/>
      <c r="ON325" s="58"/>
      <c r="OO325" s="58"/>
      <c r="OP325" s="58"/>
      <c r="OQ325" s="59"/>
      <c r="OR325" s="58"/>
      <c r="OS325" s="58"/>
      <c r="OT325" s="58"/>
      <c r="OU325" s="108"/>
      <c r="OV325" s="167">
        <f t="shared" si="2825"/>
        <v>0</v>
      </c>
      <c r="OW325" s="58"/>
      <c r="OX325" s="58"/>
      <c r="OY325" s="58"/>
      <c r="OZ325" s="58"/>
      <c r="PA325" s="58"/>
      <c r="PB325" s="58"/>
      <c r="PC325" s="58"/>
      <c r="PD325" s="58"/>
      <c r="PE325" s="58"/>
      <c r="PF325" s="58"/>
      <c r="PG325" s="59"/>
      <c r="PH325" s="58"/>
      <c r="PI325" s="58"/>
      <c r="PJ325" s="58"/>
      <c r="PK325" s="108"/>
      <c r="PL325" s="167">
        <f t="shared" si="2826"/>
        <v>0</v>
      </c>
      <c r="PM325" s="58"/>
      <c r="PN325" s="58"/>
      <c r="PO325" s="58"/>
      <c r="PP325" s="58"/>
      <c r="PQ325" s="58"/>
      <c r="PR325" s="58"/>
      <c r="PS325" s="58"/>
      <c r="PT325" s="58"/>
      <c r="PU325" s="58"/>
      <c r="PV325" s="58"/>
      <c r="PW325" s="59"/>
      <c r="PX325" s="58"/>
      <c r="PY325" s="58"/>
      <c r="PZ325" s="58"/>
      <c r="QA325" s="108"/>
      <c r="QB325" s="167">
        <f t="shared" si="2827"/>
        <v>0</v>
      </c>
      <c r="QC325" s="58"/>
      <c r="QD325" s="58"/>
      <c r="QE325" s="58"/>
      <c r="QF325" s="58"/>
      <c r="QG325" s="58"/>
      <c r="QH325" s="58"/>
      <c r="QI325" s="58"/>
      <c r="QJ325" s="58"/>
      <c r="QK325" s="58"/>
      <c r="QL325" s="58"/>
      <c r="QM325" s="59"/>
      <c r="QN325" s="58"/>
      <c r="QO325" s="58"/>
      <c r="QP325" s="58"/>
      <c r="QQ325" s="108"/>
      <c r="QR325" s="167">
        <f t="shared" si="2828"/>
        <v>0</v>
      </c>
      <c r="QS325" s="58"/>
      <c r="QT325" s="58"/>
      <c r="QU325" s="58"/>
      <c r="QV325" s="58"/>
      <c r="QW325" s="58"/>
      <c r="QX325" s="58"/>
      <c r="QY325" s="58"/>
      <c r="QZ325" s="58"/>
      <c r="RA325" s="58"/>
      <c r="RB325" s="58"/>
      <c r="RC325" s="59"/>
      <c r="RD325" s="58"/>
      <c r="RE325" s="58"/>
      <c r="RF325" s="58"/>
      <c r="RG325" s="58"/>
      <c r="RH325" s="58"/>
      <c r="RI325" s="58"/>
      <c r="RJ325" s="58"/>
      <c r="RK325" s="58"/>
      <c r="RL325" s="58"/>
      <c r="RM325" s="58"/>
      <c r="RN325" s="58"/>
      <c r="RO325" s="58"/>
      <c r="RP325" s="58"/>
      <c r="RQ325" s="108"/>
      <c r="RR325" s="171"/>
      <c r="RS325" s="167">
        <f t="shared" si="2829"/>
        <v>0</v>
      </c>
      <c r="RT325" s="58"/>
      <c r="RU325" s="58"/>
      <c r="RV325" s="58"/>
      <c r="RW325" s="58"/>
      <c r="RX325" s="58"/>
      <c r="RY325" s="58"/>
      <c r="RZ325" s="58"/>
      <c r="SA325" s="58"/>
      <c r="SB325" s="58"/>
      <c r="SC325" s="58"/>
      <c r="SD325" s="59"/>
      <c r="SE325" s="58"/>
      <c r="SF325" s="58"/>
      <c r="SG325" s="58"/>
      <c r="SH325" s="108"/>
      <c r="SI325" s="167">
        <f t="shared" si="2830"/>
        <v>0</v>
      </c>
      <c r="SJ325" s="58"/>
      <c r="SK325" s="58"/>
      <c r="SL325" s="58"/>
      <c r="SM325" s="58"/>
      <c r="SN325" s="58"/>
      <c r="SO325" s="58"/>
      <c r="SP325" s="58"/>
      <c r="SQ325" s="58"/>
      <c r="SR325" s="58"/>
      <c r="SS325" s="58"/>
      <c r="ST325" s="59"/>
      <c r="SU325" s="58"/>
      <c r="SV325" s="58"/>
      <c r="SW325" s="58"/>
      <c r="SX325" s="108"/>
      <c r="SY325" s="167">
        <f t="shared" si="2831"/>
        <v>0</v>
      </c>
      <c r="SZ325" s="58"/>
      <c r="TA325" s="58"/>
      <c r="TB325" s="58"/>
      <c r="TC325" s="58"/>
      <c r="TD325" s="58"/>
      <c r="TE325" s="58"/>
      <c r="TF325" s="58"/>
      <c r="TG325" s="58"/>
      <c r="TH325" s="58"/>
      <c r="TI325" s="58"/>
      <c r="TJ325" s="59"/>
      <c r="TK325" s="58"/>
      <c r="TL325" s="58"/>
      <c r="TM325" s="58"/>
      <c r="TN325" s="108"/>
      <c r="TO325" s="167">
        <f t="shared" si="2832"/>
        <v>0</v>
      </c>
      <c r="TP325" s="58"/>
      <c r="TQ325" s="58"/>
      <c r="TR325" s="58"/>
      <c r="TS325" s="58"/>
      <c r="TT325" s="58"/>
      <c r="TU325" s="58"/>
      <c r="TV325" s="58"/>
      <c r="TW325" s="58"/>
      <c r="TX325" s="58"/>
      <c r="TY325" s="58"/>
      <c r="TZ325" s="59"/>
      <c r="UA325" s="58"/>
      <c r="UB325" s="58"/>
      <c r="UC325" s="58"/>
      <c r="UD325" s="108"/>
      <c r="UE325" s="167">
        <f t="shared" si="2833"/>
        <v>0</v>
      </c>
      <c r="UF325" s="58"/>
      <c r="UG325" s="58"/>
      <c r="UH325" s="58"/>
      <c r="UI325" s="58"/>
      <c r="UJ325" s="58"/>
      <c r="UK325" s="58"/>
      <c r="UL325" s="58"/>
      <c r="UM325" s="58"/>
      <c r="UN325" s="58"/>
      <c r="UO325" s="58"/>
      <c r="UP325" s="59"/>
      <c r="UQ325" s="58"/>
      <c r="UR325" s="58"/>
      <c r="US325" s="58"/>
      <c r="UT325" s="58"/>
      <c r="UU325" s="58"/>
      <c r="UV325" s="58"/>
      <c r="UW325" s="58"/>
      <c r="UX325" s="58"/>
      <c r="UY325" s="58"/>
      <c r="UZ325" s="58"/>
      <c r="VA325" s="58"/>
      <c r="VB325" s="58"/>
      <c r="VC325" s="58"/>
      <c r="VD325" s="108"/>
      <c r="VE325" s="9" t="str">
        <f t="shared" si="2267"/>
        <v>-</v>
      </c>
    </row>
    <row r="326" spans="1:577" s="14" customFormat="1" ht="20.149999999999999" customHeight="1">
      <c r="A326" s="505" t="s">
        <v>292</v>
      </c>
      <c r="B326" s="505"/>
      <c r="C326" s="505"/>
      <c r="D326" s="506"/>
      <c r="E326" s="182">
        <f t="shared" ref="E326:BP326" si="2834">E327</f>
        <v>0</v>
      </c>
      <c r="F326" s="183">
        <f t="shared" si="2834"/>
        <v>0</v>
      </c>
      <c r="G326" s="183">
        <f t="shared" si="2834"/>
        <v>0</v>
      </c>
      <c r="H326" s="184">
        <f t="shared" si="2834"/>
        <v>0</v>
      </c>
      <c r="I326" s="224">
        <f t="shared" si="2834"/>
        <v>0</v>
      </c>
      <c r="J326" s="183">
        <f t="shared" si="2834"/>
        <v>0</v>
      </c>
      <c r="K326" s="53">
        <f t="shared" si="2834"/>
        <v>0</v>
      </c>
      <c r="L326" s="52">
        <f t="shared" si="2834"/>
        <v>0</v>
      </c>
      <c r="M326" s="52">
        <f t="shared" si="2834"/>
        <v>0</v>
      </c>
      <c r="N326" s="52">
        <f t="shared" si="2834"/>
        <v>0</v>
      </c>
      <c r="O326" s="52">
        <f t="shared" si="2834"/>
        <v>0</v>
      </c>
      <c r="P326" s="52">
        <f t="shared" si="2834"/>
        <v>0</v>
      </c>
      <c r="Q326" s="52">
        <f t="shared" si="2834"/>
        <v>0</v>
      </c>
      <c r="R326" s="52">
        <f t="shared" si="2834"/>
        <v>0</v>
      </c>
      <c r="S326" s="52">
        <f t="shared" si="2834"/>
        <v>0</v>
      </c>
      <c r="T326" s="52">
        <f t="shared" si="2834"/>
        <v>0</v>
      </c>
      <c r="U326" s="53">
        <f t="shared" si="2834"/>
        <v>0</v>
      </c>
      <c r="V326" s="52">
        <f t="shared" si="2834"/>
        <v>0</v>
      </c>
      <c r="W326" s="52">
        <f t="shared" si="2834"/>
        <v>0</v>
      </c>
      <c r="X326" s="52">
        <f t="shared" si="2834"/>
        <v>0</v>
      </c>
      <c r="Y326" s="105">
        <f t="shared" si="2834"/>
        <v>0</v>
      </c>
      <c r="Z326" s="53">
        <f t="shared" si="2834"/>
        <v>0</v>
      </c>
      <c r="AA326" s="52">
        <f t="shared" si="2834"/>
        <v>0</v>
      </c>
      <c r="AB326" s="52">
        <f t="shared" si="2834"/>
        <v>0</v>
      </c>
      <c r="AC326" s="52">
        <f t="shared" si="2834"/>
        <v>0</v>
      </c>
      <c r="AD326" s="52">
        <f t="shared" si="2834"/>
        <v>0</v>
      </c>
      <c r="AE326" s="52">
        <f t="shared" si="2834"/>
        <v>0</v>
      </c>
      <c r="AF326" s="52">
        <f t="shared" si="2834"/>
        <v>0</v>
      </c>
      <c r="AG326" s="52">
        <f t="shared" si="2834"/>
        <v>0</v>
      </c>
      <c r="AH326" s="52">
        <f t="shared" si="2834"/>
        <v>0</v>
      </c>
      <c r="AI326" s="52">
        <f t="shared" si="2834"/>
        <v>0</v>
      </c>
      <c r="AJ326" s="52">
        <f t="shared" si="2834"/>
        <v>0</v>
      </c>
      <c r="AK326" s="53">
        <f t="shared" si="2834"/>
        <v>0</v>
      </c>
      <c r="AL326" s="52">
        <f t="shared" si="2834"/>
        <v>0</v>
      </c>
      <c r="AM326" s="52">
        <f t="shared" si="2834"/>
        <v>0</v>
      </c>
      <c r="AN326" s="52">
        <f t="shared" si="2834"/>
        <v>0</v>
      </c>
      <c r="AO326" s="105">
        <f t="shared" si="2834"/>
        <v>0</v>
      </c>
      <c r="AP326" s="53">
        <f t="shared" si="2834"/>
        <v>0</v>
      </c>
      <c r="AQ326" s="52">
        <f t="shared" si="2834"/>
        <v>0</v>
      </c>
      <c r="AR326" s="52">
        <f t="shared" si="2834"/>
        <v>0</v>
      </c>
      <c r="AS326" s="52">
        <f t="shared" si="2834"/>
        <v>0</v>
      </c>
      <c r="AT326" s="52">
        <f t="shared" si="2834"/>
        <v>0</v>
      </c>
      <c r="AU326" s="52">
        <f t="shared" si="2834"/>
        <v>0</v>
      </c>
      <c r="AV326" s="52">
        <f t="shared" si="2834"/>
        <v>0</v>
      </c>
      <c r="AW326" s="52">
        <f t="shared" si="2834"/>
        <v>0</v>
      </c>
      <c r="AX326" s="52">
        <f t="shared" si="2834"/>
        <v>0</v>
      </c>
      <c r="AY326" s="52">
        <f t="shared" si="2834"/>
        <v>0</v>
      </c>
      <c r="AZ326" s="52">
        <f t="shared" si="2834"/>
        <v>0</v>
      </c>
      <c r="BA326" s="53">
        <f t="shared" si="2834"/>
        <v>0</v>
      </c>
      <c r="BB326" s="52">
        <f t="shared" si="2834"/>
        <v>0</v>
      </c>
      <c r="BC326" s="52">
        <f t="shared" si="2834"/>
        <v>0</v>
      </c>
      <c r="BD326" s="52">
        <f t="shared" si="2834"/>
        <v>0</v>
      </c>
      <c r="BE326" s="105">
        <f t="shared" si="2834"/>
        <v>0</v>
      </c>
      <c r="BF326" s="53">
        <f t="shared" si="2834"/>
        <v>0</v>
      </c>
      <c r="BG326" s="52">
        <f t="shared" si="2834"/>
        <v>0</v>
      </c>
      <c r="BH326" s="52">
        <f t="shared" si="2834"/>
        <v>0</v>
      </c>
      <c r="BI326" s="52">
        <f t="shared" si="2834"/>
        <v>0</v>
      </c>
      <c r="BJ326" s="52">
        <f t="shared" si="2834"/>
        <v>0</v>
      </c>
      <c r="BK326" s="52">
        <f t="shared" si="2834"/>
        <v>0</v>
      </c>
      <c r="BL326" s="52">
        <f t="shared" si="2834"/>
        <v>0</v>
      </c>
      <c r="BM326" s="52">
        <f t="shared" si="2834"/>
        <v>0</v>
      </c>
      <c r="BN326" s="52">
        <f t="shared" si="2834"/>
        <v>0</v>
      </c>
      <c r="BO326" s="52">
        <f t="shared" si="2834"/>
        <v>0</v>
      </c>
      <c r="BP326" s="52">
        <f t="shared" si="2834"/>
        <v>0</v>
      </c>
      <c r="BQ326" s="53">
        <f t="shared" ref="BQ326:EN326" si="2835">BQ327</f>
        <v>0</v>
      </c>
      <c r="BR326" s="52">
        <f t="shared" si="2835"/>
        <v>0</v>
      </c>
      <c r="BS326" s="52">
        <f t="shared" si="2835"/>
        <v>0</v>
      </c>
      <c r="BT326" s="52">
        <f t="shared" si="2835"/>
        <v>0</v>
      </c>
      <c r="BU326" s="105">
        <f t="shared" si="2835"/>
        <v>0</v>
      </c>
      <c r="BV326" s="53">
        <f t="shared" si="2835"/>
        <v>0</v>
      </c>
      <c r="BW326" s="52">
        <f t="shared" si="2835"/>
        <v>0</v>
      </c>
      <c r="BX326" s="52">
        <f t="shared" si="2835"/>
        <v>0</v>
      </c>
      <c r="BY326" s="52">
        <f t="shared" si="2835"/>
        <v>0</v>
      </c>
      <c r="BZ326" s="52">
        <f t="shared" si="2835"/>
        <v>0</v>
      </c>
      <c r="CA326" s="52">
        <f t="shared" si="2835"/>
        <v>0</v>
      </c>
      <c r="CB326" s="52">
        <f t="shared" si="2835"/>
        <v>0</v>
      </c>
      <c r="CC326" s="52">
        <f t="shared" si="2835"/>
        <v>0</v>
      </c>
      <c r="CD326" s="52">
        <f t="shared" si="2835"/>
        <v>0</v>
      </c>
      <c r="CE326" s="52">
        <f t="shared" si="2835"/>
        <v>0</v>
      </c>
      <c r="CF326" s="52">
        <f t="shared" si="2835"/>
        <v>0</v>
      </c>
      <c r="CG326" s="53">
        <f t="shared" si="2835"/>
        <v>0</v>
      </c>
      <c r="CH326" s="52">
        <f t="shared" si="2835"/>
        <v>0</v>
      </c>
      <c r="CI326" s="52">
        <f t="shared" si="2835"/>
        <v>0</v>
      </c>
      <c r="CJ326" s="52">
        <f t="shared" si="2835"/>
        <v>0</v>
      </c>
      <c r="CK326" s="52">
        <f t="shared" si="2835"/>
        <v>0</v>
      </c>
      <c r="CL326" s="52">
        <f t="shared" si="2835"/>
        <v>0</v>
      </c>
      <c r="CM326" s="52">
        <f t="shared" si="2835"/>
        <v>0</v>
      </c>
      <c r="CN326" s="52">
        <f t="shared" si="2835"/>
        <v>0</v>
      </c>
      <c r="CO326" s="52">
        <f t="shared" si="2835"/>
        <v>0</v>
      </c>
      <c r="CP326" s="52">
        <f t="shared" si="2835"/>
        <v>0</v>
      </c>
      <c r="CQ326" s="52">
        <f t="shared" si="2835"/>
        <v>0</v>
      </c>
      <c r="CR326" s="52">
        <f t="shared" si="2835"/>
        <v>0</v>
      </c>
      <c r="CS326" s="52">
        <f t="shared" si="2835"/>
        <v>0</v>
      </c>
      <c r="CT326" s="52">
        <f t="shared" si="2835"/>
        <v>0</v>
      </c>
      <c r="CU326" s="105">
        <f t="shared" si="2835"/>
        <v>0</v>
      </c>
      <c r="CV326" s="148">
        <f t="shared" si="2835"/>
        <v>0</v>
      </c>
      <c r="CW326" s="53">
        <f t="shared" si="2835"/>
        <v>0</v>
      </c>
      <c r="CX326" s="52">
        <f t="shared" si="2835"/>
        <v>0</v>
      </c>
      <c r="CY326" s="52">
        <f t="shared" si="2835"/>
        <v>0</v>
      </c>
      <c r="CZ326" s="52">
        <f t="shared" si="2835"/>
        <v>0</v>
      </c>
      <c r="DA326" s="52">
        <f t="shared" si="2835"/>
        <v>0</v>
      </c>
      <c r="DB326" s="52">
        <f t="shared" si="2835"/>
        <v>0</v>
      </c>
      <c r="DC326" s="52">
        <f t="shared" si="2835"/>
        <v>0</v>
      </c>
      <c r="DD326" s="52">
        <f t="shared" si="2835"/>
        <v>0</v>
      </c>
      <c r="DE326" s="52">
        <f t="shared" si="2835"/>
        <v>0</v>
      </c>
      <c r="DF326" s="52">
        <f t="shared" si="2835"/>
        <v>0</v>
      </c>
      <c r="DG326" s="52">
        <f t="shared" si="2835"/>
        <v>0</v>
      </c>
      <c r="DH326" s="53">
        <f t="shared" si="2835"/>
        <v>0</v>
      </c>
      <c r="DI326" s="52">
        <f t="shared" si="2835"/>
        <v>0</v>
      </c>
      <c r="DJ326" s="52">
        <f t="shared" si="2835"/>
        <v>0</v>
      </c>
      <c r="DK326" s="52">
        <f t="shared" si="2835"/>
        <v>0</v>
      </c>
      <c r="DL326" s="105">
        <f t="shared" si="2835"/>
        <v>0</v>
      </c>
      <c r="DM326" s="53">
        <f t="shared" si="2835"/>
        <v>0</v>
      </c>
      <c r="DN326" s="52">
        <f t="shared" si="2835"/>
        <v>0</v>
      </c>
      <c r="DO326" s="52">
        <f t="shared" si="2835"/>
        <v>0</v>
      </c>
      <c r="DP326" s="52">
        <f t="shared" si="2835"/>
        <v>0</v>
      </c>
      <c r="DQ326" s="52">
        <f t="shared" si="2835"/>
        <v>0</v>
      </c>
      <c r="DR326" s="52">
        <f t="shared" si="2835"/>
        <v>0</v>
      </c>
      <c r="DS326" s="52">
        <f t="shared" si="2835"/>
        <v>0</v>
      </c>
      <c r="DT326" s="52">
        <f t="shared" si="2835"/>
        <v>0</v>
      </c>
      <c r="DU326" s="52">
        <f t="shared" si="2835"/>
        <v>0</v>
      </c>
      <c r="DV326" s="52">
        <f t="shared" si="2835"/>
        <v>0</v>
      </c>
      <c r="DW326" s="52">
        <f t="shared" si="2835"/>
        <v>0</v>
      </c>
      <c r="DX326" s="53">
        <f t="shared" si="2835"/>
        <v>0</v>
      </c>
      <c r="DY326" s="52">
        <f t="shared" si="2835"/>
        <v>0</v>
      </c>
      <c r="DZ326" s="52">
        <f t="shared" si="2835"/>
        <v>0</v>
      </c>
      <c r="EA326" s="52">
        <f t="shared" si="2835"/>
        <v>0</v>
      </c>
      <c r="EB326" s="105">
        <f t="shared" si="2835"/>
        <v>0</v>
      </c>
      <c r="EC326" s="53">
        <f t="shared" si="2835"/>
        <v>0</v>
      </c>
      <c r="ED326" s="52">
        <f t="shared" si="2835"/>
        <v>0</v>
      </c>
      <c r="EE326" s="52">
        <f t="shared" si="2835"/>
        <v>0</v>
      </c>
      <c r="EF326" s="52">
        <f t="shared" si="2835"/>
        <v>0</v>
      </c>
      <c r="EG326" s="52">
        <f t="shared" si="2835"/>
        <v>0</v>
      </c>
      <c r="EH326" s="52">
        <f t="shared" si="2835"/>
        <v>0</v>
      </c>
      <c r="EI326" s="52">
        <f t="shared" si="2835"/>
        <v>0</v>
      </c>
      <c r="EJ326" s="52">
        <f t="shared" si="2835"/>
        <v>0</v>
      </c>
      <c r="EK326" s="52">
        <f t="shared" si="2835"/>
        <v>0</v>
      </c>
      <c r="EL326" s="52">
        <f t="shared" si="2835"/>
        <v>0</v>
      </c>
      <c r="EM326" s="52">
        <f t="shared" si="2835"/>
        <v>0</v>
      </c>
      <c r="EN326" s="53">
        <f t="shared" si="2835"/>
        <v>0</v>
      </c>
      <c r="EO326" s="52">
        <f t="shared" ref="EO326:GZ326" si="2836">EO327</f>
        <v>0</v>
      </c>
      <c r="EP326" s="52">
        <f t="shared" si="2836"/>
        <v>0</v>
      </c>
      <c r="EQ326" s="52">
        <f t="shared" si="2836"/>
        <v>0</v>
      </c>
      <c r="ER326" s="105">
        <f t="shared" si="2836"/>
        <v>0</v>
      </c>
      <c r="ES326" s="53">
        <f t="shared" si="2836"/>
        <v>0</v>
      </c>
      <c r="ET326" s="52">
        <f t="shared" si="2836"/>
        <v>0</v>
      </c>
      <c r="EU326" s="52">
        <f t="shared" si="2836"/>
        <v>0</v>
      </c>
      <c r="EV326" s="52">
        <f t="shared" si="2836"/>
        <v>0</v>
      </c>
      <c r="EW326" s="52">
        <f t="shared" si="2836"/>
        <v>0</v>
      </c>
      <c r="EX326" s="52">
        <f t="shared" si="2836"/>
        <v>0</v>
      </c>
      <c r="EY326" s="52">
        <f t="shared" si="2836"/>
        <v>0</v>
      </c>
      <c r="EZ326" s="52">
        <f t="shared" si="2836"/>
        <v>0</v>
      </c>
      <c r="FA326" s="52">
        <f t="shared" si="2836"/>
        <v>0</v>
      </c>
      <c r="FB326" s="52">
        <f t="shared" si="2836"/>
        <v>0</v>
      </c>
      <c r="FC326" s="52">
        <f t="shared" si="2836"/>
        <v>0</v>
      </c>
      <c r="FD326" s="53">
        <f t="shared" si="2836"/>
        <v>0</v>
      </c>
      <c r="FE326" s="52">
        <f t="shared" si="2836"/>
        <v>0</v>
      </c>
      <c r="FF326" s="52">
        <f t="shared" si="2836"/>
        <v>0</v>
      </c>
      <c r="FG326" s="52">
        <f t="shared" si="2836"/>
        <v>0</v>
      </c>
      <c r="FH326" s="105">
        <f t="shared" si="2836"/>
        <v>0</v>
      </c>
      <c r="FI326" s="53">
        <f t="shared" si="2836"/>
        <v>0</v>
      </c>
      <c r="FJ326" s="52">
        <f t="shared" si="2836"/>
        <v>0</v>
      </c>
      <c r="FK326" s="52">
        <f t="shared" si="2836"/>
        <v>0</v>
      </c>
      <c r="FL326" s="52">
        <f t="shared" si="2836"/>
        <v>0</v>
      </c>
      <c r="FM326" s="52">
        <f t="shared" si="2836"/>
        <v>0</v>
      </c>
      <c r="FN326" s="52">
        <f t="shared" si="2836"/>
        <v>0</v>
      </c>
      <c r="FO326" s="52">
        <f t="shared" si="2836"/>
        <v>0</v>
      </c>
      <c r="FP326" s="52">
        <f t="shared" si="2836"/>
        <v>0</v>
      </c>
      <c r="FQ326" s="52">
        <f t="shared" si="2836"/>
        <v>0</v>
      </c>
      <c r="FR326" s="52">
        <f t="shared" si="2836"/>
        <v>0</v>
      </c>
      <c r="FS326" s="52">
        <f t="shared" si="2836"/>
        <v>0</v>
      </c>
      <c r="FT326" s="53">
        <f t="shared" si="2836"/>
        <v>0</v>
      </c>
      <c r="FU326" s="52">
        <f t="shared" si="2836"/>
        <v>0</v>
      </c>
      <c r="FV326" s="52">
        <f t="shared" si="2836"/>
        <v>0</v>
      </c>
      <c r="FW326" s="52">
        <f t="shared" si="2836"/>
        <v>0</v>
      </c>
      <c r="FX326" s="105">
        <f t="shared" si="2836"/>
        <v>0</v>
      </c>
      <c r="FY326" s="53">
        <f t="shared" si="2836"/>
        <v>0</v>
      </c>
      <c r="FZ326" s="52">
        <f t="shared" si="2836"/>
        <v>0</v>
      </c>
      <c r="GA326" s="52">
        <f t="shared" si="2836"/>
        <v>0</v>
      </c>
      <c r="GB326" s="52">
        <f t="shared" si="2836"/>
        <v>0</v>
      </c>
      <c r="GC326" s="52">
        <f t="shared" si="2836"/>
        <v>0</v>
      </c>
      <c r="GD326" s="52">
        <f t="shared" si="2836"/>
        <v>0</v>
      </c>
      <c r="GE326" s="52">
        <f t="shared" si="2836"/>
        <v>0</v>
      </c>
      <c r="GF326" s="52">
        <f t="shared" si="2836"/>
        <v>0</v>
      </c>
      <c r="GG326" s="52">
        <f t="shared" si="2836"/>
        <v>0</v>
      </c>
      <c r="GH326" s="52">
        <f t="shared" si="2836"/>
        <v>0</v>
      </c>
      <c r="GI326" s="52">
        <f t="shared" si="2836"/>
        <v>0</v>
      </c>
      <c r="GJ326" s="53">
        <f t="shared" si="2836"/>
        <v>0</v>
      </c>
      <c r="GK326" s="52">
        <f t="shared" si="2836"/>
        <v>0</v>
      </c>
      <c r="GL326" s="52">
        <f t="shared" si="2836"/>
        <v>0</v>
      </c>
      <c r="GM326" s="52">
        <f t="shared" si="2836"/>
        <v>0</v>
      </c>
      <c r="GN326" s="105">
        <f t="shared" si="2836"/>
        <v>0</v>
      </c>
      <c r="GO326" s="53">
        <f t="shared" si="2836"/>
        <v>0</v>
      </c>
      <c r="GP326" s="52">
        <f t="shared" si="2836"/>
        <v>0</v>
      </c>
      <c r="GQ326" s="52">
        <f t="shared" si="2836"/>
        <v>0</v>
      </c>
      <c r="GR326" s="52">
        <f t="shared" si="2836"/>
        <v>0</v>
      </c>
      <c r="GS326" s="52">
        <f t="shared" si="2836"/>
        <v>0</v>
      </c>
      <c r="GT326" s="52">
        <f t="shared" si="2836"/>
        <v>0</v>
      </c>
      <c r="GU326" s="52">
        <f t="shared" si="2836"/>
        <v>0</v>
      </c>
      <c r="GV326" s="52">
        <f t="shared" si="2836"/>
        <v>0</v>
      </c>
      <c r="GW326" s="52">
        <f t="shared" si="2836"/>
        <v>0</v>
      </c>
      <c r="GX326" s="52">
        <f t="shared" si="2836"/>
        <v>0</v>
      </c>
      <c r="GY326" s="52">
        <f t="shared" si="2836"/>
        <v>0</v>
      </c>
      <c r="GZ326" s="53">
        <f t="shared" si="2836"/>
        <v>0</v>
      </c>
      <c r="HA326" s="52">
        <f t="shared" ref="HA326:JY326" si="2837">HA327</f>
        <v>0</v>
      </c>
      <c r="HB326" s="52">
        <f t="shared" si="2837"/>
        <v>0</v>
      </c>
      <c r="HC326" s="52">
        <f t="shared" si="2837"/>
        <v>0</v>
      </c>
      <c r="HD326" s="52">
        <f t="shared" si="2837"/>
        <v>0</v>
      </c>
      <c r="HE326" s="52">
        <f t="shared" si="2837"/>
        <v>0</v>
      </c>
      <c r="HF326" s="52">
        <f t="shared" si="2837"/>
        <v>0</v>
      </c>
      <c r="HG326" s="52">
        <f t="shared" si="2837"/>
        <v>0</v>
      </c>
      <c r="HH326" s="52">
        <f t="shared" si="2837"/>
        <v>0</v>
      </c>
      <c r="HI326" s="52">
        <f t="shared" si="2837"/>
        <v>0</v>
      </c>
      <c r="HJ326" s="52">
        <f t="shared" si="2837"/>
        <v>0</v>
      </c>
      <c r="HK326" s="52">
        <f t="shared" si="2837"/>
        <v>0</v>
      </c>
      <c r="HL326" s="52">
        <f t="shared" si="2837"/>
        <v>0</v>
      </c>
      <c r="HM326" s="52">
        <f t="shared" si="2837"/>
        <v>0</v>
      </c>
      <c r="HN326" s="105">
        <f t="shared" si="2837"/>
        <v>0</v>
      </c>
      <c r="HO326" s="132">
        <f t="shared" si="2837"/>
        <v>0</v>
      </c>
      <c r="HP326" s="148">
        <f t="shared" si="2837"/>
        <v>0</v>
      </c>
      <c r="HQ326" s="53">
        <f t="shared" si="2837"/>
        <v>0</v>
      </c>
      <c r="HR326" s="52">
        <f t="shared" si="2837"/>
        <v>0</v>
      </c>
      <c r="HS326" s="52">
        <f t="shared" si="2837"/>
        <v>0</v>
      </c>
      <c r="HT326" s="52">
        <f t="shared" si="2837"/>
        <v>0</v>
      </c>
      <c r="HU326" s="52">
        <f t="shared" si="2837"/>
        <v>0</v>
      </c>
      <c r="HV326" s="52">
        <f t="shared" si="2837"/>
        <v>0</v>
      </c>
      <c r="HW326" s="52">
        <f t="shared" si="2837"/>
        <v>0</v>
      </c>
      <c r="HX326" s="52">
        <f t="shared" si="2837"/>
        <v>0</v>
      </c>
      <c r="HY326" s="52">
        <f t="shared" si="2837"/>
        <v>0</v>
      </c>
      <c r="HZ326" s="52">
        <f t="shared" si="2837"/>
        <v>0</v>
      </c>
      <c r="IA326" s="52">
        <f t="shared" si="2837"/>
        <v>0</v>
      </c>
      <c r="IB326" s="53">
        <f t="shared" si="2837"/>
        <v>0</v>
      </c>
      <c r="IC326" s="52">
        <f t="shared" si="2837"/>
        <v>0</v>
      </c>
      <c r="ID326" s="52">
        <f t="shared" si="2837"/>
        <v>0</v>
      </c>
      <c r="IE326" s="52">
        <f t="shared" si="2837"/>
        <v>0</v>
      </c>
      <c r="IF326" s="105">
        <f t="shared" si="2837"/>
        <v>0</v>
      </c>
      <c r="IG326" s="53">
        <f t="shared" si="2837"/>
        <v>0</v>
      </c>
      <c r="IH326" s="52">
        <f t="shared" si="2837"/>
        <v>0</v>
      </c>
      <c r="II326" s="52">
        <f t="shared" si="2837"/>
        <v>0</v>
      </c>
      <c r="IJ326" s="52">
        <f t="shared" si="2837"/>
        <v>0</v>
      </c>
      <c r="IK326" s="52">
        <f t="shared" si="2837"/>
        <v>0</v>
      </c>
      <c r="IL326" s="52">
        <f t="shared" si="2837"/>
        <v>0</v>
      </c>
      <c r="IM326" s="52">
        <f t="shared" si="2837"/>
        <v>0</v>
      </c>
      <c r="IN326" s="52">
        <f t="shared" si="2837"/>
        <v>0</v>
      </c>
      <c r="IO326" s="52">
        <f t="shared" si="2837"/>
        <v>0</v>
      </c>
      <c r="IP326" s="52">
        <f t="shared" si="2837"/>
        <v>0</v>
      </c>
      <c r="IQ326" s="52">
        <f t="shared" si="2837"/>
        <v>0</v>
      </c>
      <c r="IR326" s="53">
        <f t="shared" si="2837"/>
        <v>0</v>
      </c>
      <c r="IS326" s="52">
        <f t="shared" si="2837"/>
        <v>0</v>
      </c>
      <c r="IT326" s="52">
        <f t="shared" si="2837"/>
        <v>0</v>
      </c>
      <c r="IU326" s="52">
        <f t="shared" si="2837"/>
        <v>0</v>
      </c>
      <c r="IV326" s="105">
        <f t="shared" si="2837"/>
        <v>0</v>
      </c>
      <c r="IW326" s="53">
        <f t="shared" si="2837"/>
        <v>0</v>
      </c>
      <c r="IX326" s="52">
        <f t="shared" si="2837"/>
        <v>0</v>
      </c>
      <c r="IY326" s="52">
        <f t="shared" si="2837"/>
        <v>0</v>
      </c>
      <c r="IZ326" s="52">
        <f t="shared" si="2837"/>
        <v>0</v>
      </c>
      <c r="JA326" s="52">
        <f t="shared" si="2837"/>
        <v>0</v>
      </c>
      <c r="JB326" s="52">
        <f t="shared" si="2837"/>
        <v>0</v>
      </c>
      <c r="JC326" s="52">
        <f t="shared" si="2837"/>
        <v>0</v>
      </c>
      <c r="JD326" s="52">
        <f t="shared" si="2837"/>
        <v>0</v>
      </c>
      <c r="JE326" s="52">
        <f t="shared" si="2837"/>
        <v>0</v>
      </c>
      <c r="JF326" s="52">
        <f t="shared" si="2837"/>
        <v>0</v>
      </c>
      <c r="JG326" s="52">
        <f t="shared" si="2837"/>
        <v>0</v>
      </c>
      <c r="JH326" s="53">
        <f t="shared" si="2837"/>
        <v>0</v>
      </c>
      <c r="JI326" s="52">
        <f t="shared" si="2837"/>
        <v>0</v>
      </c>
      <c r="JJ326" s="52">
        <f t="shared" si="2837"/>
        <v>0</v>
      </c>
      <c r="JK326" s="52">
        <f t="shared" si="2837"/>
        <v>0</v>
      </c>
      <c r="JL326" s="105">
        <f t="shared" si="2837"/>
        <v>0</v>
      </c>
      <c r="JM326" s="53">
        <f t="shared" si="2837"/>
        <v>0</v>
      </c>
      <c r="JN326" s="52">
        <f t="shared" si="2837"/>
        <v>0</v>
      </c>
      <c r="JO326" s="52">
        <f t="shared" si="2837"/>
        <v>0</v>
      </c>
      <c r="JP326" s="52">
        <f t="shared" si="2837"/>
        <v>0</v>
      </c>
      <c r="JQ326" s="52">
        <f t="shared" si="2837"/>
        <v>0</v>
      </c>
      <c r="JR326" s="52">
        <f t="shared" si="2837"/>
        <v>0</v>
      </c>
      <c r="JS326" s="52">
        <f t="shared" si="2837"/>
        <v>0</v>
      </c>
      <c r="JT326" s="52">
        <f t="shared" si="2837"/>
        <v>0</v>
      </c>
      <c r="JU326" s="52">
        <f t="shared" si="2837"/>
        <v>0</v>
      </c>
      <c r="JV326" s="52">
        <f t="shared" si="2837"/>
        <v>0</v>
      </c>
      <c r="JW326" s="52">
        <f t="shared" si="2837"/>
        <v>0</v>
      </c>
      <c r="JX326" s="53">
        <f t="shared" si="2837"/>
        <v>0</v>
      </c>
      <c r="JY326" s="52">
        <f t="shared" si="2837"/>
        <v>0</v>
      </c>
      <c r="JZ326" s="52">
        <f t="shared" ref="JZ326:MV326" si="2838">JZ327</f>
        <v>0</v>
      </c>
      <c r="KA326" s="52">
        <f t="shared" si="2838"/>
        <v>0</v>
      </c>
      <c r="KB326" s="105">
        <f t="shared" si="2838"/>
        <v>0</v>
      </c>
      <c r="KC326" s="53">
        <f t="shared" si="2838"/>
        <v>0</v>
      </c>
      <c r="KD326" s="52">
        <f t="shared" si="2838"/>
        <v>0</v>
      </c>
      <c r="KE326" s="52">
        <f t="shared" si="2838"/>
        <v>0</v>
      </c>
      <c r="KF326" s="52">
        <f t="shared" si="2838"/>
        <v>0</v>
      </c>
      <c r="KG326" s="52">
        <f t="shared" si="2838"/>
        <v>0</v>
      </c>
      <c r="KH326" s="52">
        <f t="shared" si="2838"/>
        <v>0</v>
      </c>
      <c r="KI326" s="52">
        <f t="shared" si="2838"/>
        <v>0</v>
      </c>
      <c r="KJ326" s="52">
        <f t="shared" si="2838"/>
        <v>0</v>
      </c>
      <c r="KK326" s="52">
        <f t="shared" si="2838"/>
        <v>0</v>
      </c>
      <c r="KL326" s="52">
        <f t="shared" si="2838"/>
        <v>0</v>
      </c>
      <c r="KM326" s="52">
        <f t="shared" si="2838"/>
        <v>0</v>
      </c>
      <c r="KN326" s="53">
        <f t="shared" si="2838"/>
        <v>0</v>
      </c>
      <c r="KO326" s="52">
        <f t="shared" si="2838"/>
        <v>0</v>
      </c>
      <c r="KP326" s="52">
        <f t="shared" si="2838"/>
        <v>0</v>
      </c>
      <c r="KQ326" s="52">
        <f t="shared" si="2838"/>
        <v>0</v>
      </c>
      <c r="KR326" s="52">
        <f t="shared" si="2838"/>
        <v>0</v>
      </c>
      <c r="KS326" s="52">
        <f t="shared" si="2838"/>
        <v>0</v>
      </c>
      <c r="KT326" s="52">
        <f t="shared" si="2838"/>
        <v>0</v>
      </c>
      <c r="KU326" s="52">
        <f t="shared" si="2838"/>
        <v>0</v>
      </c>
      <c r="KV326" s="52">
        <f t="shared" si="2838"/>
        <v>0</v>
      </c>
      <c r="KW326" s="52">
        <f t="shared" si="2838"/>
        <v>0</v>
      </c>
      <c r="KX326" s="52">
        <f t="shared" si="2838"/>
        <v>0</v>
      </c>
      <c r="KY326" s="52">
        <f t="shared" si="2838"/>
        <v>0</v>
      </c>
      <c r="KZ326" s="52">
        <f t="shared" si="2838"/>
        <v>0</v>
      </c>
      <c r="LA326" s="52">
        <f t="shared" si="2838"/>
        <v>0</v>
      </c>
      <c r="LB326" s="105">
        <f t="shared" si="2838"/>
        <v>0</v>
      </c>
      <c r="LC326" s="148">
        <f t="shared" si="2838"/>
        <v>0</v>
      </c>
      <c r="LD326" s="53">
        <f t="shared" si="2838"/>
        <v>0</v>
      </c>
      <c r="LE326" s="52">
        <f t="shared" si="2838"/>
        <v>0</v>
      </c>
      <c r="LF326" s="52">
        <f t="shared" si="2838"/>
        <v>0</v>
      </c>
      <c r="LG326" s="52">
        <f t="shared" si="2838"/>
        <v>0</v>
      </c>
      <c r="LH326" s="52">
        <f t="shared" si="2838"/>
        <v>0</v>
      </c>
      <c r="LI326" s="52">
        <f t="shared" si="2838"/>
        <v>0</v>
      </c>
      <c r="LJ326" s="52">
        <f t="shared" si="2838"/>
        <v>0</v>
      </c>
      <c r="LK326" s="52">
        <f t="shared" si="2838"/>
        <v>0</v>
      </c>
      <c r="LL326" s="52">
        <f t="shared" si="2838"/>
        <v>0</v>
      </c>
      <c r="LM326" s="52">
        <f t="shared" si="2838"/>
        <v>0</v>
      </c>
      <c r="LN326" s="52">
        <f t="shared" si="2838"/>
        <v>0</v>
      </c>
      <c r="LO326" s="53">
        <f t="shared" si="2838"/>
        <v>0</v>
      </c>
      <c r="LP326" s="52">
        <f t="shared" si="2838"/>
        <v>0</v>
      </c>
      <c r="LQ326" s="52">
        <f t="shared" si="2838"/>
        <v>0</v>
      </c>
      <c r="LR326" s="52">
        <f t="shared" si="2838"/>
        <v>0</v>
      </c>
      <c r="LS326" s="105">
        <f t="shared" si="2838"/>
        <v>0</v>
      </c>
      <c r="LT326" s="53">
        <f t="shared" si="2838"/>
        <v>0</v>
      </c>
      <c r="LU326" s="52">
        <f t="shared" si="2838"/>
        <v>0</v>
      </c>
      <c r="LV326" s="52">
        <f t="shared" si="2838"/>
        <v>0</v>
      </c>
      <c r="LW326" s="52">
        <f t="shared" si="2838"/>
        <v>0</v>
      </c>
      <c r="LX326" s="52">
        <f t="shared" si="2838"/>
        <v>0</v>
      </c>
      <c r="LY326" s="52">
        <f t="shared" si="2838"/>
        <v>0</v>
      </c>
      <c r="LZ326" s="52">
        <f t="shared" si="2838"/>
        <v>0</v>
      </c>
      <c r="MA326" s="52">
        <f t="shared" si="2838"/>
        <v>0</v>
      </c>
      <c r="MB326" s="52">
        <f t="shared" si="2838"/>
        <v>0</v>
      </c>
      <c r="MC326" s="52">
        <f t="shared" si="2838"/>
        <v>0</v>
      </c>
      <c r="MD326" s="52">
        <f t="shared" si="2838"/>
        <v>0</v>
      </c>
      <c r="ME326" s="53">
        <f t="shared" si="2838"/>
        <v>0</v>
      </c>
      <c r="MF326" s="52">
        <f t="shared" si="2838"/>
        <v>0</v>
      </c>
      <c r="MG326" s="52">
        <f t="shared" si="2838"/>
        <v>0</v>
      </c>
      <c r="MH326" s="52">
        <f t="shared" si="2838"/>
        <v>0</v>
      </c>
      <c r="MI326" s="105">
        <f t="shared" si="2838"/>
        <v>0</v>
      </c>
      <c r="MJ326" s="53">
        <f t="shared" si="2838"/>
        <v>0</v>
      </c>
      <c r="MK326" s="52">
        <f t="shared" si="2838"/>
        <v>0</v>
      </c>
      <c r="ML326" s="52">
        <f t="shared" si="2838"/>
        <v>0</v>
      </c>
      <c r="MM326" s="52">
        <f t="shared" si="2838"/>
        <v>0</v>
      </c>
      <c r="MN326" s="52">
        <f t="shared" si="2838"/>
        <v>0</v>
      </c>
      <c r="MO326" s="52">
        <f t="shared" si="2838"/>
        <v>0</v>
      </c>
      <c r="MP326" s="52">
        <f t="shared" si="2838"/>
        <v>0</v>
      </c>
      <c r="MQ326" s="52">
        <f t="shared" si="2838"/>
        <v>0</v>
      </c>
      <c r="MR326" s="52">
        <f t="shared" si="2838"/>
        <v>0</v>
      </c>
      <c r="MS326" s="52">
        <f t="shared" si="2838"/>
        <v>0</v>
      </c>
      <c r="MT326" s="52">
        <f t="shared" si="2838"/>
        <v>0</v>
      </c>
      <c r="MU326" s="53">
        <f t="shared" si="2838"/>
        <v>0</v>
      </c>
      <c r="MV326" s="52">
        <f t="shared" si="2838"/>
        <v>0</v>
      </c>
      <c r="MW326" s="52">
        <f t="shared" ref="MW326:PI326" si="2839">MW327</f>
        <v>0</v>
      </c>
      <c r="MX326" s="52">
        <f t="shared" si="2839"/>
        <v>0</v>
      </c>
      <c r="MY326" s="105">
        <f t="shared" si="2839"/>
        <v>0</v>
      </c>
      <c r="MZ326" s="53">
        <f t="shared" si="2839"/>
        <v>0</v>
      </c>
      <c r="NA326" s="52">
        <f t="shared" si="2839"/>
        <v>0</v>
      </c>
      <c r="NB326" s="52">
        <f t="shared" si="2839"/>
        <v>0</v>
      </c>
      <c r="NC326" s="52">
        <f t="shared" si="2839"/>
        <v>0</v>
      </c>
      <c r="ND326" s="52">
        <f t="shared" si="2839"/>
        <v>0</v>
      </c>
      <c r="NE326" s="52">
        <f t="shared" si="2839"/>
        <v>0</v>
      </c>
      <c r="NF326" s="52">
        <f t="shared" si="2839"/>
        <v>0</v>
      </c>
      <c r="NG326" s="52">
        <f t="shared" si="2839"/>
        <v>0</v>
      </c>
      <c r="NH326" s="52">
        <f t="shared" si="2839"/>
        <v>0</v>
      </c>
      <c r="NI326" s="52">
        <f t="shared" si="2839"/>
        <v>0</v>
      </c>
      <c r="NJ326" s="52">
        <f t="shared" si="2839"/>
        <v>0</v>
      </c>
      <c r="NK326" s="53">
        <f t="shared" si="2839"/>
        <v>0</v>
      </c>
      <c r="NL326" s="52">
        <f t="shared" si="2839"/>
        <v>0</v>
      </c>
      <c r="NM326" s="52">
        <f t="shared" si="2839"/>
        <v>0</v>
      </c>
      <c r="NN326" s="52">
        <f t="shared" si="2839"/>
        <v>0</v>
      </c>
      <c r="NO326" s="105">
        <f t="shared" si="2839"/>
        <v>0</v>
      </c>
      <c r="NP326" s="53">
        <f t="shared" si="2839"/>
        <v>0</v>
      </c>
      <c r="NQ326" s="52">
        <f t="shared" si="2839"/>
        <v>0</v>
      </c>
      <c r="NR326" s="52">
        <f t="shared" si="2839"/>
        <v>0</v>
      </c>
      <c r="NS326" s="52">
        <f t="shared" si="2839"/>
        <v>0</v>
      </c>
      <c r="NT326" s="52">
        <f t="shared" si="2839"/>
        <v>0</v>
      </c>
      <c r="NU326" s="52">
        <f t="shared" si="2839"/>
        <v>0</v>
      </c>
      <c r="NV326" s="52">
        <f t="shared" si="2839"/>
        <v>0</v>
      </c>
      <c r="NW326" s="52">
        <f t="shared" si="2839"/>
        <v>0</v>
      </c>
      <c r="NX326" s="52">
        <f t="shared" si="2839"/>
        <v>0</v>
      </c>
      <c r="NY326" s="52">
        <f t="shared" si="2839"/>
        <v>0</v>
      </c>
      <c r="NZ326" s="52">
        <f t="shared" si="2839"/>
        <v>0</v>
      </c>
      <c r="OA326" s="53">
        <f t="shared" si="2839"/>
        <v>0</v>
      </c>
      <c r="OB326" s="52">
        <f t="shared" si="2839"/>
        <v>0</v>
      </c>
      <c r="OC326" s="52">
        <f t="shared" si="2839"/>
        <v>0</v>
      </c>
      <c r="OD326" s="52">
        <f t="shared" si="2839"/>
        <v>0</v>
      </c>
      <c r="OE326" s="105">
        <f t="shared" si="2839"/>
        <v>0</v>
      </c>
      <c r="OF326" s="53">
        <f t="shared" si="2839"/>
        <v>0</v>
      </c>
      <c r="OG326" s="52">
        <f t="shared" si="2839"/>
        <v>0</v>
      </c>
      <c r="OH326" s="52">
        <f t="shared" si="2839"/>
        <v>0</v>
      </c>
      <c r="OI326" s="52">
        <f t="shared" si="2839"/>
        <v>0</v>
      </c>
      <c r="OJ326" s="52">
        <f t="shared" si="2839"/>
        <v>0</v>
      </c>
      <c r="OK326" s="52">
        <f t="shared" si="2839"/>
        <v>0</v>
      </c>
      <c r="OL326" s="52">
        <f t="shared" si="2839"/>
        <v>0</v>
      </c>
      <c r="OM326" s="52">
        <f t="shared" si="2839"/>
        <v>0</v>
      </c>
      <c r="ON326" s="52">
        <f t="shared" si="2839"/>
        <v>0</v>
      </c>
      <c r="OO326" s="52">
        <f t="shared" si="2839"/>
        <v>0</v>
      </c>
      <c r="OP326" s="52">
        <f t="shared" si="2839"/>
        <v>0</v>
      </c>
      <c r="OQ326" s="53">
        <f t="shared" si="2839"/>
        <v>0</v>
      </c>
      <c r="OR326" s="52">
        <f t="shared" si="2839"/>
        <v>0</v>
      </c>
      <c r="OS326" s="52">
        <f t="shared" si="2839"/>
        <v>0</v>
      </c>
      <c r="OT326" s="52">
        <f t="shared" si="2839"/>
        <v>0</v>
      </c>
      <c r="OU326" s="105">
        <f t="shared" si="2839"/>
        <v>0</v>
      </c>
      <c r="OV326" s="53">
        <f t="shared" si="2839"/>
        <v>0</v>
      </c>
      <c r="OW326" s="52">
        <f t="shared" si="2839"/>
        <v>0</v>
      </c>
      <c r="OX326" s="52">
        <f t="shared" si="2839"/>
        <v>0</v>
      </c>
      <c r="OY326" s="52">
        <f t="shared" si="2839"/>
        <v>0</v>
      </c>
      <c r="OZ326" s="52">
        <f t="shared" si="2839"/>
        <v>0</v>
      </c>
      <c r="PA326" s="52">
        <f t="shared" si="2839"/>
        <v>0</v>
      </c>
      <c r="PB326" s="52">
        <f t="shared" si="2839"/>
        <v>0</v>
      </c>
      <c r="PC326" s="52">
        <f t="shared" si="2839"/>
        <v>0</v>
      </c>
      <c r="PD326" s="52">
        <f t="shared" si="2839"/>
        <v>0</v>
      </c>
      <c r="PE326" s="52">
        <f t="shared" si="2839"/>
        <v>0</v>
      </c>
      <c r="PF326" s="52">
        <f t="shared" si="2839"/>
        <v>0</v>
      </c>
      <c r="PG326" s="53">
        <f t="shared" si="2839"/>
        <v>0</v>
      </c>
      <c r="PH326" s="52">
        <f t="shared" si="2839"/>
        <v>0</v>
      </c>
      <c r="PI326" s="52">
        <f t="shared" si="2839"/>
        <v>0</v>
      </c>
      <c r="PJ326" s="52">
        <f t="shared" ref="PJ326:SR326" si="2840">PJ327</f>
        <v>0</v>
      </c>
      <c r="PK326" s="105">
        <f t="shared" si="2840"/>
        <v>0</v>
      </c>
      <c r="PL326" s="53">
        <f t="shared" si="2840"/>
        <v>0</v>
      </c>
      <c r="PM326" s="52">
        <f t="shared" si="2840"/>
        <v>0</v>
      </c>
      <c r="PN326" s="52">
        <f t="shared" si="2840"/>
        <v>0</v>
      </c>
      <c r="PO326" s="52">
        <f t="shared" si="2840"/>
        <v>0</v>
      </c>
      <c r="PP326" s="52">
        <f t="shared" si="2840"/>
        <v>0</v>
      </c>
      <c r="PQ326" s="52">
        <f t="shared" si="2840"/>
        <v>0</v>
      </c>
      <c r="PR326" s="52">
        <f t="shared" si="2840"/>
        <v>0</v>
      </c>
      <c r="PS326" s="52">
        <f t="shared" si="2840"/>
        <v>0</v>
      </c>
      <c r="PT326" s="52">
        <f t="shared" si="2840"/>
        <v>0</v>
      </c>
      <c r="PU326" s="52">
        <f t="shared" si="2840"/>
        <v>0</v>
      </c>
      <c r="PV326" s="52">
        <f t="shared" si="2840"/>
        <v>0</v>
      </c>
      <c r="PW326" s="53">
        <f t="shared" si="2840"/>
        <v>0</v>
      </c>
      <c r="PX326" s="52">
        <f t="shared" si="2840"/>
        <v>0</v>
      </c>
      <c r="PY326" s="52">
        <f t="shared" si="2840"/>
        <v>0</v>
      </c>
      <c r="PZ326" s="52">
        <f t="shared" si="2840"/>
        <v>0</v>
      </c>
      <c r="QA326" s="105">
        <f t="shared" si="2840"/>
        <v>0</v>
      </c>
      <c r="QB326" s="53">
        <f t="shared" si="2840"/>
        <v>0</v>
      </c>
      <c r="QC326" s="52">
        <f t="shared" si="2840"/>
        <v>0</v>
      </c>
      <c r="QD326" s="52">
        <f t="shared" si="2840"/>
        <v>0</v>
      </c>
      <c r="QE326" s="52">
        <f t="shared" si="2840"/>
        <v>0</v>
      </c>
      <c r="QF326" s="52">
        <f t="shared" si="2840"/>
        <v>0</v>
      </c>
      <c r="QG326" s="52">
        <f t="shared" si="2840"/>
        <v>0</v>
      </c>
      <c r="QH326" s="52">
        <f t="shared" si="2840"/>
        <v>0</v>
      </c>
      <c r="QI326" s="52">
        <f t="shared" si="2840"/>
        <v>0</v>
      </c>
      <c r="QJ326" s="52">
        <f t="shared" si="2840"/>
        <v>0</v>
      </c>
      <c r="QK326" s="52">
        <f t="shared" si="2840"/>
        <v>0</v>
      </c>
      <c r="QL326" s="52">
        <f t="shared" si="2840"/>
        <v>0</v>
      </c>
      <c r="QM326" s="53">
        <f t="shared" si="2840"/>
        <v>0</v>
      </c>
      <c r="QN326" s="52">
        <f t="shared" si="2840"/>
        <v>0</v>
      </c>
      <c r="QO326" s="52">
        <f t="shared" si="2840"/>
        <v>0</v>
      </c>
      <c r="QP326" s="52">
        <f t="shared" si="2840"/>
        <v>0</v>
      </c>
      <c r="QQ326" s="105">
        <f t="shared" si="2840"/>
        <v>0</v>
      </c>
      <c r="QR326" s="53">
        <f t="shared" si="2840"/>
        <v>0</v>
      </c>
      <c r="QS326" s="52">
        <f t="shared" si="2840"/>
        <v>0</v>
      </c>
      <c r="QT326" s="52">
        <f t="shared" si="2840"/>
        <v>0</v>
      </c>
      <c r="QU326" s="52">
        <f t="shared" si="2840"/>
        <v>0</v>
      </c>
      <c r="QV326" s="52">
        <f t="shared" si="2840"/>
        <v>0</v>
      </c>
      <c r="QW326" s="52">
        <f t="shared" si="2840"/>
        <v>0</v>
      </c>
      <c r="QX326" s="52">
        <f t="shared" si="2840"/>
        <v>0</v>
      </c>
      <c r="QY326" s="52">
        <f t="shared" si="2840"/>
        <v>0</v>
      </c>
      <c r="QZ326" s="52">
        <f t="shared" si="2840"/>
        <v>0</v>
      </c>
      <c r="RA326" s="52">
        <f t="shared" si="2840"/>
        <v>0</v>
      </c>
      <c r="RB326" s="52">
        <f t="shared" si="2840"/>
        <v>0</v>
      </c>
      <c r="RC326" s="53">
        <f t="shared" si="2840"/>
        <v>0</v>
      </c>
      <c r="RD326" s="52">
        <f t="shared" si="2840"/>
        <v>0</v>
      </c>
      <c r="RE326" s="52">
        <f t="shared" si="2840"/>
        <v>0</v>
      </c>
      <c r="RF326" s="52">
        <f t="shared" si="2840"/>
        <v>0</v>
      </c>
      <c r="RG326" s="52">
        <f t="shared" si="2840"/>
        <v>0</v>
      </c>
      <c r="RH326" s="52">
        <f t="shared" si="2840"/>
        <v>0</v>
      </c>
      <c r="RI326" s="52">
        <f t="shared" si="2840"/>
        <v>0</v>
      </c>
      <c r="RJ326" s="52">
        <f t="shared" si="2840"/>
        <v>0</v>
      </c>
      <c r="RK326" s="52">
        <f t="shared" si="2840"/>
        <v>0</v>
      </c>
      <c r="RL326" s="52">
        <f t="shared" si="2840"/>
        <v>0</v>
      </c>
      <c r="RM326" s="52">
        <f t="shared" si="2840"/>
        <v>0</v>
      </c>
      <c r="RN326" s="52">
        <f t="shared" si="2840"/>
        <v>0</v>
      </c>
      <c r="RO326" s="52">
        <f t="shared" si="2840"/>
        <v>0</v>
      </c>
      <c r="RP326" s="52">
        <f t="shared" si="2840"/>
        <v>0</v>
      </c>
      <c r="RQ326" s="105">
        <f t="shared" si="2840"/>
        <v>0</v>
      </c>
      <c r="RR326" s="148">
        <f t="shared" si="2840"/>
        <v>0</v>
      </c>
      <c r="RS326" s="53">
        <f t="shared" si="2840"/>
        <v>0</v>
      </c>
      <c r="RT326" s="52">
        <f t="shared" si="2840"/>
        <v>0</v>
      </c>
      <c r="RU326" s="52">
        <f t="shared" si="2840"/>
        <v>0</v>
      </c>
      <c r="RV326" s="52">
        <f t="shared" si="2840"/>
        <v>0</v>
      </c>
      <c r="RW326" s="52">
        <f t="shared" si="2840"/>
        <v>0</v>
      </c>
      <c r="RX326" s="52">
        <f t="shared" si="2840"/>
        <v>0</v>
      </c>
      <c r="RY326" s="52">
        <f t="shared" si="2840"/>
        <v>0</v>
      </c>
      <c r="RZ326" s="52">
        <f t="shared" si="2840"/>
        <v>0</v>
      </c>
      <c r="SA326" s="52">
        <f t="shared" si="2840"/>
        <v>0</v>
      </c>
      <c r="SB326" s="52">
        <f t="shared" si="2840"/>
        <v>0</v>
      </c>
      <c r="SC326" s="52">
        <f t="shared" si="2840"/>
        <v>0</v>
      </c>
      <c r="SD326" s="53">
        <f t="shared" si="2840"/>
        <v>0</v>
      </c>
      <c r="SE326" s="52">
        <f t="shared" si="2840"/>
        <v>0</v>
      </c>
      <c r="SF326" s="52">
        <f t="shared" si="2840"/>
        <v>0</v>
      </c>
      <c r="SG326" s="52">
        <f t="shared" si="2840"/>
        <v>0</v>
      </c>
      <c r="SH326" s="105">
        <f t="shared" si="2840"/>
        <v>0</v>
      </c>
      <c r="SI326" s="53">
        <f t="shared" si="2840"/>
        <v>0</v>
      </c>
      <c r="SJ326" s="52">
        <f t="shared" si="2840"/>
        <v>0</v>
      </c>
      <c r="SK326" s="52">
        <f t="shared" si="2840"/>
        <v>0</v>
      </c>
      <c r="SL326" s="52">
        <f t="shared" si="2840"/>
        <v>0</v>
      </c>
      <c r="SM326" s="52">
        <f t="shared" si="2840"/>
        <v>0</v>
      </c>
      <c r="SN326" s="52">
        <f t="shared" si="2840"/>
        <v>0</v>
      </c>
      <c r="SO326" s="52">
        <f t="shared" si="2840"/>
        <v>0</v>
      </c>
      <c r="SP326" s="52">
        <f t="shared" si="2840"/>
        <v>0</v>
      </c>
      <c r="SQ326" s="52">
        <f t="shared" si="2840"/>
        <v>0</v>
      </c>
      <c r="SR326" s="52">
        <f t="shared" si="2840"/>
        <v>0</v>
      </c>
      <c r="SS326" s="52">
        <f t="shared" ref="SS326:VD326" si="2841">SS327</f>
        <v>0</v>
      </c>
      <c r="ST326" s="53">
        <f t="shared" si="2841"/>
        <v>0</v>
      </c>
      <c r="SU326" s="52">
        <f t="shared" si="2841"/>
        <v>0</v>
      </c>
      <c r="SV326" s="52">
        <f t="shared" si="2841"/>
        <v>0</v>
      </c>
      <c r="SW326" s="52">
        <f t="shared" si="2841"/>
        <v>0</v>
      </c>
      <c r="SX326" s="105">
        <f t="shared" si="2841"/>
        <v>0</v>
      </c>
      <c r="SY326" s="53">
        <f t="shared" si="2841"/>
        <v>0</v>
      </c>
      <c r="SZ326" s="52">
        <f t="shared" si="2841"/>
        <v>0</v>
      </c>
      <c r="TA326" s="52">
        <f t="shared" si="2841"/>
        <v>0</v>
      </c>
      <c r="TB326" s="52">
        <f t="shared" si="2841"/>
        <v>0</v>
      </c>
      <c r="TC326" s="52">
        <f t="shared" si="2841"/>
        <v>0</v>
      </c>
      <c r="TD326" s="52">
        <f t="shared" si="2841"/>
        <v>0</v>
      </c>
      <c r="TE326" s="52">
        <f t="shared" si="2841"/>
        <v>0</v>
      </c>
      <c r="TF326" s="52">
        <f t="shared" si="2841"/>
        <v>0</v>
      </c>
      <c r="TG326" s="52">
        <f t="shared" si="2841"/>
        <v>0</v>
      </c>
      <c r="TH326" s="52">
        <f t="shared" si="2841"/>
        <v>0</v>
      </c>
      <c r="TI326" s="52">
        <f t="shared" si="2841"/>
        <v>0</v>
      </c>
      <c r="TJ326" s="53">
        <f t="shared" si="2841"/>
        <v>0</v>
      </c>
      <c r="TK326" s="52">
        <f t="shared" si="2841"/>
        <v>0</v>
      </c>
      <c r="TL326" s="52">
        <f t="shared" si="2841"/>
        <v>0</v>
      </c>
      <c r="TM326" s="52">
        <f t="shared" si="2841"/>
        <v>0</v>
      </c>
      <c r="TN326" s="105">
        <f t="shared" si="2841"/>
        <v>0</v>
      </c>
      <c r="TO326" s="53">
        <f t="shared" si="2841"/>
        <v>0</v>
      </c>
      <c r="TP326" s="52">
        <f t="shared" si="2841"/>
        <v>0</v>
      </c>
      <c r="TQ326" s="52">
        <f t="shared" si="2841"/>
        <v>0</v>
      </c>
      <c r="TR326" s="52">
        <f t="shared" si="2841"/>
        <v>0</v>
      </c>
      <c r="TS326" s="52">
        <f t="shared" si="2841"/>
        <v>0</v>
      </c>
      <c r="TT326" s="52">
        <f t="shared" si="2841"/>
        <v>0</v>
      </c>
      <c r="TU326" s="52">
        <f t="shared" si="2841"/>
        <v>0</v>
      </c>
      <c r="TV326" s="52">
        <f t="shared" si="2841"/>
        <v>0</v>
      </c>
      <c r="TW326" s="52">
        <f t="shared" si="2841"/>
        <v>0</v>
      </c>
      <c r="TX326" s="52">
        <f t="shared" si="2841"/>
        <v>0</v>
      </c>
      <c r="TY326" s="52">
        <f t="shared" si="2841"/>
        <v>0</v>
      </c>
      <c r="TZ326" s="53">
        <f t="shared" si="2841"/>
        <v>0</v>
      </c>
      <c r="UA326" s="52">
        <f t="shared" si="2841"/>
        <v>0</v>
      </c>
      <c r="UB326" s="52">
        <f t="shared" si="2841"/>
        <v>0</v>
      </c>
      <c r="UC326" s="52">
        <f t="shared" si="2841"/>
        <v>0</v>
      </c>
      <c r="UD326" s="105">
        <f t="shared" si="2841"/>
        <v>0</v>
      </c>
      <c r="UE326" s="53">
        <f t="shared" si="2841"/>
        <v>0</v>
      </c>
      <c r="UF326" s="52">
        <f t="shared" si="2841"/>
        <v>0</v>
      </c>
      <c r="UG326" s="52">
        <f t="shared" si="2841"/>
        <v>0</v>
      </c>
      <c r="UH326" s="52">
        <f t="shared" si="2841"/>
        <v>0</v>
      </c>
      <c r="UI326" s="52">
        <f t="shared" si="2841"/>
        <v>0</v>
      </c>
      <c r="UJ326" s="52">
        <f t="shared" si="2841"/>
        <v>0</v>
      </c>
      <c r="UK326" s="52">
        <f t="shared" si="2841"/>
        <v>0</v>
      </c>
      <c r="UL326" s="52">
        <f t="shared" si="2841"/>
        <v>0</v>
      </c>
      <c r="UM326" s="52">
        <f t="shared" si="2841"/>
        <v>0</v>
      </c>
      <c r="UN326" s="52">
        <f t="shared" si="2841"/>
        <v>0</v>
      </c>
      <c r="UO326" s="52">
        <f t="shared" si="2841"/>
        <v>0</v>
      </c>
      <c r="UP326" s="53">
        <f t="shared" si="2841"/>
        <v>0</v>
      </c>
      <c r="UQ326" s="52">
        <f t="shared" si="2841"/>
        <v>0</v>
      </c>
      <c r="UR326" s="52">
        <f t="shared" si="2841"/>
        <v>0</v>
      </c>
      <c r="US326" s="52">
        <f t="shared" si="2841"/>
        <v>0</v>
      </c>
      <c r="UT326" s="52">
        <f t="shared" si="2841"/>
        <v>0</v>
      </c>
      <c r="UU326" s="52">
        <f t="shared" si="2841"/>
        <v>0</v>
      </c>
      <c r="UV326" s="52">
        <f t="shared" si="2841"/>
        <v>0</v>
      </c>
      <c r="UW326" s="52">
        <f t="shared" si="2841"/>
        <v>0</v>
      </c>
      <c r="UX326" s="52">
        <f t="shared" si="2841"/>
        <v>0</v>
      </c>
      <c r="UY326" s="52">
        <f t="shared" si="2841"/>
        <v>0</v>
      </c>
      <c r="UZ326" s="52">
        <f t="shared" si="2841"/>
        <v>0</v>
      </c>
      <c r="VA326" s="52">
        <f t="shared" si="2841"/>
        <v>0</v>
      </c>
      <c r="VB326" s="52">
        <f t="shared" si="2841"/>
        <v>0</v>
      </c>
      <c r="VC326" s="52">
        <f t="shared" si="2841"/>
        <v>0</v>
      </c>
      <c r="VD326" s="105">
        <f t="shared" si="2841"/>
        <v>0</v>
      </c>
      <c r="VE326" s="14" t="str">
        <f t="shared" si="2267"/>
        <v>-</v>
      </c>
    </row>
    <row r="327" spans="1:577" ht="20.149999999999999" customHeight="1">
      <c r="A327" s="15">
        <v>69</v>
      </c>
      <c r="B327" s="15"/>
      <c r="C327" s="16"/>
      <c r="D327" s="17" t="s">
        <v>293</v>
      </c>
      <c r="E327" s="209">
        <f t="shared" ref="E327:BP327" si="2842">E328+E330+E332</f>
        <v>0</v>
      </c>
      <c r="F327" s="210">
        <f t="shared" si="2842"/>
        <v>0</v>
      </c>
      <c r="G327" s="210">
        <f t="shared" si="2842"/>
        <v>0</v>
      </c>
      <c r="H327" s="211">
        <f t="shared" si="2842"/>
        <v>0</v>
      </c>
      <c r="I327" s="233">
        <f t="shared" si="2842"/>
        <v>0</v>
      </c>
      <c r="J327" s="210">
        <f t="shared" si="2842"/>
        <v>0</v>
      </c>
      <c r="K327" s="71">
        <f t="shared" si="2842"/>
        <v>0</v>
      </c>
      <c r="L327" s="70">
        <f t="shared" si="2842"/>
        <v>0</v>
      </c>
      <c r="M327" s="70">
        <f t="shared" si="2842"/>
        <v>0</v>
      </c>
      <c r="N327" s="70">
        <f t="shared" si="2842"/>
        <v>0</v>
      </c>
      <c r="O327" s="70">
        <f t="shared" si="2842"/>
        <v>0</v>
      </c>
      <c r="P327" s="70">
        <f t="shared" si="2842"/>
        <v>0</v>
      </c>
      <c r="Q327" s="70">
        <f t="shared" si="2842"/>
        <v>0</v>
      </c>
      <c r="R327" s="70">
        <f t="shared" si="2842"/>
        <v>0</v>
      </c>
      <c r="S327" s="70">
        <f t="shared" si="2842"/>
        <v>0</v>
      </c>
      <c r="T327" s="70">
        <f t="shared" si="2842"/>
        <v>0</v>
      </c>
      <c r="U327" s="71">
        <f t="shared" si="2842"/>
        <v>0</v>
      </c>
      <c r="V327" s="70">
        <f t="shared" si="2842"/>
        <v>0</v>
      </c>
      <c r="W327" s="70">
        <f t="shared" si="2842"/>
        <v>0</v>
      </c>
      <c r="X327" s="70">
        <f t="shared" si="2842"/>
        <v>0</v>
      </c>
      <c r="Y327" s="114">
        <f t="shared" si="2842"/>
        <v>0</v>
      </c>
      <c r="Z327" s="71">
        <f t="shared" si="2842"/>
        <v>0</v>
      </c>
      <c r="AA327" s="70">
        <f t="shared" si="2842"/>
        <v>0</v>
      </c>
      <c r="AB327" s="70">
        <f t="shared" si="2842"/>
        <v>0</v>
      </c>
      <c r="AC327" s="70">
        <f t="shared" si="2842"/>
        <v>0</v>
      </c>
      <c r="AD327" s="70">
        <f t="shared" si="2842"/>
        <v>0</v>
      </c>
      <c r="AE327" s="70">
        <f t="shared" si="2842"/>
        <v>0</v>
      </c>
      <c r="AF327" s="70">
        <f t="shared" si="2842"/>
        <v>0</v>
      </c>
      <c r="AG327" s="70">
        <f t="shared" si="2842"/>
        <v>0</v>
      </c>
      <c r="AH327" s="70">
        <f t="shared" si="2842"/>
        <v>0</v>
      </c>
      <c r="AI327" s="70">
        <f t="shared" si="2842"/>
        <v>0</v>
      </c>
      <c r="AJ327" s="70">
        <f t="shared" si="2842"/>
        <v>0</v>
      </c>
      <c r="AK327" s="71">
        <f t="shared" si="2842"/>
        <v>0</v>
      </c>
      <c r="AL327" s="70">
        <f t="shared" si="2842"/>
        <v>0</v>
      </c>
      <c r="AM327" s="70">
        <f t="shared" si="2842"/>
        <v>0</v>
      </c>
      <c r="AN327" s="70">
        <f t="shared" si="2842"/>
        <v>0</v>
      </c>
      <c r="AO327" s="114">
        <f t="shared" si="2842"/>
        <v>0</v>
      </c>
      <c r="AP327" s="71">
        <f t="shared" si="2842"/>
        <v>0</v>
      </c>
      <c r="AQ327" s="70">
        <f t="shared" si="2842"/>
        <v>0</v>
      </c>
      <c r="AR327" s="70">
        <f t="shared" si="2842"/>
        <v>0</v>
      </c>
      <c r="AS327" s="70">
        <f t="shared" si="2842"/>
        <v>0</v>
      </c>
      <c r="AT327" s="70">
        <f t="shared" si="2842"/>
        <v>0</v>
      </c>
      <c r="AU327" s="70">
        <f t="shared" si="2842"/>
        <v>0</v>
      </c>
      <c r="AV327" s="70">
        <f t="shared" si="2842"/>
        <v>0</v>
      </c>
      <c r="AW327" s="70">
        <f t="shared" si="2842"/>
        <v>0</v>
      </c>
      <c r="AX327" s="70">
        <f t="shared" si="2842"/>
        <v>0</v>
      </c>
      <c r="AY327" s="70">
        <f t="shared" si="2842"/>
        <v>0</v>
      </c>
      <c r="AZ327" s="70">
        <f t="shared" si="2842"/>
        <v>0</v>
      </c>
      <c r="BA327" s="71">
        <f t="shared" si="2842"/>
        <v>0</v>
      </c>
      <c r="BB327" s="70">
        <f t="shared" si="2842"/>
        <v>0</v>
      </c>
      <c r="BC327" s="70">
        <f t="shared" si="2842"/>
        <v>0</v>
      </c>
      <c r="BD327" s="70">
        <f t="shared" si="2842"/>
        <v>0</v>
      </c>
      <c r="BE327" s="114">
        <f t="shared" si="2842"/>
        <v>0</v>
      </c>
      <c r="BF327" s="71">
        <f t="shared" si="2842"/>
        <v>0</v>
      </c>
      <c r="BG327" s="70">
        <f t="shared" si="2842"/>
        <v>0</v>
      </c>
      <c r="BH327" s="70">
        <f t="shared" si="2842"/>
        <v>0</v>
      </c>
      <c r="BI327" s="70">
        <f t="shared" si="2842"/>
        <v>0</v>
      </c>
      <c r="BJ327" s="70">
        <f t="shared" si="2842"/>
        <v>0</v>
      </c>
      <c r="BK327" s="70">
        <f t="shared" si="2842"/>
        <v>0</v>
      </c>
      <c r="BL327" s="70">
        <f t="shared" si="2842"/>
        <v>0</v>
      </c>
      <c r="BM327" s="70">
        <f t="shared" si="2842"/>
        <v>0</v>
      </c>
      <c r="BN327" s="70">
        <f t="shared" si="2842"/>
        <v>0</v>
      </c>
      <c r="BO327" s="70">
        <f t="shared" si="2842"/>
        <v>0</v>
      </c>
      <c r="BP327" s="70">
        <f t="shared" si="2842"/>
        <v>0</v>
      </c>
      <c r="BQ327" s="71">
        <f t="shared" ref="BQ327:EM327" si="2843">BQ328+BQ330+BQ332</f>
        <v>0</v>
      </c>
      <c r="BR327" s="70">
        <f t="shared" si="2843"/>
        <v>0</v>
      </c>
      <c r="BS327" s="70">
        <f t="shared" si="2843"/>
        <v>0</v>
      </c>
      <c r="BT327" s="70">
        <f t="shared" si="2843"/>
        <v>0</v>
      </c>
      <c r="BU327" s="114">
        <f t="shared" si="2843"/>
        <v>0</v>
      </c>
      <c r="BV327" s="71">
        <f t="shared" si="2843"/>
        <v>0</v>
      </c>
      <c r="BW327" s="70">
        <f t="shared" si="2843"/>
        <v>0</v>
      </c>
      <c r="BX327" s="70">
        <f t="shared" si="2843"/>
        <v>0</v>
      </c>
      <c r="BY327" s="70">
        <f t="shared" si="2843"/>
        <v>0</v>
      </c>
      <c r="BZ327" s="70">
        <f t="shared" si="2843"/>
        <v>0</v>
      </c>
      <c r="CA327" s="70">
        <f t="shared" si="2843"/>
        <v>0</v>
      </c>
      <c r="CB327" s="70">
        <f t="shared" si="2843"/>
        <v>0</v>
      </c>
      <c r="CC327" s="70">
        <f t="shared" si="2843"/>
        <v>0</v>
      </c>
      <c r="CD327" s="70">
        <f t="shared" si="2843"/>
        <v>0</v>
      </c>
      <c r="CE327" s="70">
        <f t="shared" si="2843"/>
        <v>0</v>
      </c>
      <c r="CF327" s="70">
        <f t="shared" si="2843"/>
        <v>0</v>
      </c>
      <c r="CG327" s="71">
        <f t="shared" si="2843"/>
        <v>0</v>
      </c>
      <c r="CH327" s="70">
        <f t="shared" si="2843"/>
        <v>0</v>
      </c>
      <c r="CI327" s="70">
        <f t="shared" si="2843"/>
        <v>0</v>
      </c>
      <c r="CJ327" s="70">
        <f t="shared" si="2843"/>
        <v>0</v>
      </c>
      <c r="CK327" s="70">
        <f t="shared" si="2843"/>
        <v>0</v>
      </c>
      <c r="CL327" s="70">
        <f t="shared" si="2843"/>
        <v>0</v>
      </c>
      <c r="CM327" s="70">
        <f t="shared" si="2843"/>
        <v>0</v>
      </c>
      <c r="CN327" s="70">
        <f t="shared" si="2843"/>
        <v>0</v>
      </c>
      <c r="CO327" s="70">
        <f t="shared" si="2843"/>
        <v>0</v>
      </c>
      <c r="CP327" s="70">
        <f t="shared" si="2843"/>
        <v>0</v>
      </c>
      <c r="CQ327" s="70">
        <f t="shared" si="2843"/>
        <v>0</v>
      </c>
      <c r="CR327" s="70">
        <f t="shared" si="2843"/>
        <v>0</v>
      </c>
      <c r="CS327" s="70">
        <f t="shared" si="2843"/>
        <v>0</v>
      </c>
      <c r="CT327" s="70">
        <f t="shared" si="2843"/>
        <v>0</v>
      </c>
      <c r="CU327" s="114">
        <f t="shared" si="2843"/>
        <v>0</v>
      </c>
      <c r="CV327" s="156">
        <f t="shared" si="2843"/>
        <v>0</v>
      </c>
      <c r="CW327" s="71">
        <f t="shared" si="2843"/>
        <v>0</v>
      </c>
      <c r="CX327" s="70">
        <f t="shared" si="2843"/>
        <v>0</v>
      </c>
      <c r="CY327" s="70">
        <f t="shared" si="2843"/>
        <v>0</v>
      </c>
      <c r="CZ327" s="70">
        <f t="shared" si="2843"/>
        <v>0</v>
      </c>
      <c r="DA327" s="70">
        <f t="shared" si="2843"/>
        <v>0</v>
      </c>
      <c r="DB327" s="70">
        <f t="shared" si="2843"/>
        <v>0</v>
      </c>
      <c r="DC327" s="70">
        <f t="shared" si="2843"/>
        <v>0</v>
      </c>
      <c r="DD327" s="70">
        <f t="shared" si="2843"/>
        <v>0</v>
      </c>
      <c r="DE327" s="70">
        <f t="shared" si="2843"/>
        <v>0</v>
      </c>
      <c r="DF327" s="70">
        <f t="shared" si="2843"/>
        <v>0</v>
      </c>
      <c r="DG327" s="70">
        <f t="shared" si="2843"/>
        <v>0</v>
      </c>
      <c r="DH327" s="71">
        <f t="shared" si="2843"/>
        <v>0</v>
      </c>
      <c r="DI327" s="70">
        <f t="shared" si="2843"/>
        <v>0</v>
      </c>
      <c r="DJ327" s="70">
        <f t="shared" si="2843"/>
        <v>0</v>
      </c>
      <c r="DK327" s="70">
        <f t="shared" si="2843"/>
        <v>0</v>
      </c>
      <c r="DL327" s="114">
        <f t="shared" si="2843"/>
        <v>0</v>
      </c>
      <c r="DM327" s="71">
        <f t="shared" si="2843"/>
        <v>0</v>
      </c>
      <c r="DN327" s="70">
        <f t="shared" si="2843"/>
        <v>0</v>
      </c>
      <c r="DO327" s="70">
        <f t="shared" si="2843"/>
        <v>0</v>
      </c>
      <c r="DP327" s="70">
        <f t="shared" si="2843"/>
        <v>0</v>
      </c>
      <c r="DQ327" s="70">
        <f t="shared" si="2843"/>
        <v>0</v>
      </c>
      <c r="DR327" s="70">
        <f t="shared" si="2843"/>
        <v>0</v>
      </c>
      <c r="DS327" s="70">
        <f t="shared" si="2843"/>
        <v>0</v>
      </c>
      <c r="DT327" s="70">
        <f t="shared" si="2843"/>
        <v>0</v>
      </c>
      <c r="DU327" s="70">
        <f t="shared" si="2843"/>
        <v>0</v>
      </c>
      <c r="DV327" s="70">
        <f t="shared" si="2843"/>
        <v>0</v>
      </c>
      <c r="DW327" s="70">
        <f t="shared" si="2843"/>
        <v>0</v>
      </c>
      <c r="DX327" s="71">
        <f t="shared" si="2843"/>
        <v>0</v>
      </c>
      <c r="DY327" s="70">
        <f t="shared" si="2843"/>
        <v>0</v>
      </c>
      <c r="DZ327" s="70">
        <f t="shared" si="2843"/>
        <v>0</v>
      </c>
      <c r="EA327" s="70">
        <f t="shared" si="2843"/>
        <v>0</v>
      </c>
      <c r="EB327" s="114">
        <f t="shared" si="2843"/>
        <v>0</v>
      </c>
      <c r="EC327" s="71">
        <f t="shared" si="2843"/>
        <v>0</v>
      </c>
      <c r="ED327" s="70">
        <f t="shared" si="2843"/>
        <v>0</v>
      </c>
      <c r="EE327" s="70">
        <f t="shared" si="2843"/>
        <v>0</v>
      </c>
      <c r="EF327" s="70">
        <f t="shared" si="2843"/>
        <v>0</v>
      </c>
      <c r="EG327" s="70">
        <f t="shared" si="2843"/>
        <v>0</v>
      </c>
      <c r="EH327" s="70">
        <f t="shared" si="2843"/>
        <v>0</v>
      </c>
      <c r="EI327" s="70">
        <f t="shared" si="2843"/>
        <v>0</v>
      </c>
      <c r="EJ327" s="70">
        <f t="shared" si="2843"/>
        <v>0</v>
      </c>
      <c r="EK327" s="70">
        <f t="shared" si="2843"/>
        <v>0</v>
      </c>
      <c r="EL327" s="70">
        <f t="shared" si="2843"/>
        <v>0</v>
      </c>
      <c r="EM327" s="70">
        <f t="shared" si="2843"/>
        <v>0</v>
      </c>
      <c r="EN327" s="71">
        <f t="shared" ref="EN327:GY327" si="2844">EN328+EN330+EN332</f>
        <v>0</v>
      </c>
      <c r="EO327" s="70">
        <f t="shared" si="2844"/>
        <v>0</v>
      </c>
      <c r="EP327" s="70">
        <f t="shared" si="2844"/>
        <v>0</v>
      </c>
      <c r="EQ327" s="70">
        <f t="shared" si="2844"/>
        <v>0</v>
      </c>
      <c r="ER327" s="114">
        <f t="shared" si="2844"/>
        <v>0</v>
      </c>
      <c r="ES327" s="71">
        <f t="shared" si="2844"/>
        <v>0</v>
      </c>
      <c r="ET327" s="70">
        <f t="shared" si="2844"/>
        <v>0</v>
      </c>
      <c r="EU327" s="70">
        <f t="shared" si="2844"/>
        <v>0</v>
      </c>
      <c r="EV327" s="70">
        <f t="shared" si="2844"/>
        <v>0</v>
      </c>
      <c r="EW327" s="70">
        <f t="shared" si="2844"/>
        <v>0</v>
      </c>
      <c r="EX327" s="70">
        <f t="shared" si="2844"/>
        <v>0</v>
      </c>
      <c r="EY327" s="70">
        <f t="shared" si="2844"/>
        <v>0</v>
      </c>
      <c r="EZ327" s="70">
        <f t="shared" si="2844"/>
        <v>0</v>
      </c>
      <c r="FA327" s="70">
        <f t="shared" si="2844"/>
        <v>0</v>
      </c>
      <c r="FB327" s="70">
        <f t="shared" si="2844"/>
        <v>0</v>
      </c>
      <c r="FC327" s="70">
        <f t="shared" si="2844"/>
        <v>0</v>
      </c>
      <c r="FD327" s="71">
        <f t="shared" si="2844"/>
        <v>0</v>
      </c>
      <c r="FE327" s="70">
        <f t="shared" si="2844"/>
        <v>0</v>
      </c>
      <c r="FF327" s="70">
        <f t="shared" si="2844"/>
        <v>0</v>
      </c>
      <c r="FG327" s="70">
        <f t="shared" si="2844"/>
        <v>0</v>
      </c>
      <c r="FH327" s="114">
        <f t="shared" si="2844"/>
        <v>0</v>
      </c>
      <c r="FI327" s="71">
        <f t="shared" si="2844"/>
        <v>0</v>
      </c>
      <c r="FJ327" s="70">
        <f t="shared" si="2844"/>
        <v>0</v>
      </c>
      <c r="FK327" s="70">
        <f t="shared" si="2844"/>
        <v>0</v>
      </c>
      <c r="FL327" s="70">
        <f t="shared" si="2844"/>
        <v>0</v>
      </c>
      <c r="FM327" s="70">
        <f t="shared" si="2844"/>
        <v>0</v>
      </c>
      <c r="FN327" s="70">
        <f t="shared" si="2844"/>
        <v>0</v>
      </c>
      <c r="FO327" s="70">
        <f t="shared" si="2844"/>
        <v>0</v>
      </c>
      <c r="FP327" s="70">
        <f t="shared" si="2844"/>
        <v>0</v>
      </c>
      <c r="FQ327" s="70">
        <f t="shared" si="2844"/>
        <v>0</v>
      </c>
      <c r="FR327" s="70">
        <f t="shared" si="2844"/>
        <v>0</v>
      </c>
      <c r="FS327" s="70">
        <f t="shared" si="2844"/>
        <v>0</v>
      </c>
      <c r="FT327" s="71">
        <f t="shared" si="2844"/>
        <v>0</v>
      </c>
      <c r="FU327" s="70">
        <f t="shared" si="2844"/>
        <v>0</v>
      </c>
      <c r="FV327" s="70">
        <f t="shared" si="2844"/>
        <v>0</v>
      </c>
      <c r="FW327" s="70">
        <f t="shared" si="2844"/>
        <v>0</v>
      </c>
      <c r="FX327" s="114">
        <f t="shared" si="2844"/>
        <v>0</v>
      </c>
      <c r="FY327" s="71">
        <f t="shared" si="2844"/>
        <v>0</v>
      </c>
      <c r="FZ327" s="70">
        <f t="shared" si="2844"/>
        <v>0</v>
      </c>
      <c r="GA327" s="70">
        <f t="shared" si="2844"/>
        <v>0</v>
      </c>
      <c r="GB327" s="70">
        <f t="shared" si="2844"/>
        <v>0</v>
      </c>
      <c r="GC327" s="70">
        <f t="shared" si="2844"/>
        <v>0</v>
      </c>
      <c r="GD327" s="70">
        <f t="shared" si="2844"/>
        <v>0</v>
      </c>
      <c r="GE327" s="70">
        <f t="shared" si="2844"/>
        <v>0</v>
      </c>
      <c r="GF327" s="70">
        <f t="shared" si="2844"/>
        <v>0</v>
      </c>
      <c r="GG327" s="70">
        <f t="shared" si="2844"/>
        <v>0</v>
      </c>
      <c r="GH327" s="70">
        <f t="shared" si="2844"/>
        <v>0</v>
      </c>
      <c r="GI327" s="70">
        <f t="shared" si="2844"/>
        <v>0</v>
      </c>
      <c r="GJ327" s="71">
        <f t="shared" si="2844"/>
        <v>0</v>
      </c>
      <c r="GK327" s="70">
        <f t="shared" si="2844"/>
        <v>0</v>
      </c>
      <c r="GL327" s="70">
        <f t="shared" si="2844"/>
        <v>0</v>
      </c>
      <c r="GM327" s="70">
        <f t="shared" si="2844"/>
        <v>0</v>
      </c>
      <c r="GN327" s="114">
        <f t="shared" si="2844"/>
        <v>0</v>
      </c>
      <c r="GO327" s="71">
        <f t="shared" si="2844"/>
        <v>0</v>
      </c>
      <c r="GP327" s="70">
        <f t="shared" si="2844"/>
        <v>0</v>
      </c>
      <c r="GQ327" s="70">
        <f t="shared" si="2844"/>
        <v>0</v>
      </c>
      <c r="GR327" s="70">
        <f t="shared" si="2844"/>
        <v>0</v>
      </c>
      <c r="GS327" s="70">
        <f t="shared" si="2844"/>
        <v>0</v>
      </c>
      <c r="GT327" s="70">
        <f t="shared" si="2844"/>
        <v>0</v>
      </c>
      <c r="GU327" s="70">
        <f t="shared" si="2844"/>
        <v>0</v>
      </c>
      <c r="GV327" s="70">
        <f t="shared" si="2844"/>
        <v>0</v>
      </c>
      <c r="GW327" s="70">
        <f t="shared" si="2844"/>
        <v>0</v>
      </c>
      <c r="GX327" s="70">
        <f t="shared" si="2844"/>
        <v>0</v>
      </c>
      <c r="GY327" s="70">
        <f t="shared" si="2844"/>
        <v>0</v>
      </c>
      <c r="GZ327" s="71">
        <f t="shared" ref="GZ327:JW327" si="2845">GZ328+GZ330+GZ332</f>
        <v>0</v>
      </c>
      <c r="HA327" s="70">
        <f t="shared" si="2845"/>
        <v>0</v>
      </c>
      <c r="HB327" s="70">
        <f t="shared" si="2845"/>
        <v>0</v>
      </c>
      <c r="HC327" s="70">
        <f t="shared" si="2845"/>
        <v>0</v>
      </c>
      <c r="HD327" s="70">
        <f t="shared" si="2845"/>
        <v>0</v>
      </c>
      <c r="HE327" s="70">
        <f t="shared" si="2845"/>
        <v>0</v>
      </c>
      <c r="HF327" s="70">
        <f t="shared" si="2845"/>
        <v>0</v>
      </c>
      <c r="HG327" s="70">
        <f t="shared" si="2845"/>
        <v>0</v>
      </c>
      <c r="HH327" s="70">
        <f t="shared" si="2845"/>
        <v>0</v>
      </c>
      <c r="HI327" s="70">
        <f t="shared" si="2845"/>
        <v>0</v>
      </c>
      <c r="HJ327" s="70">
        <f t="shared" si="2845"/>
        <v>0</v>
      </c>
      <c r="HK327" s="70">
        <f t="shared" si="2845"/>
        <v>0</v>
      </c>
      <c r="HL327" s="70">
        <f t="shared" si="2845"/>
        <v>0</v>
      </c>
      <c r="HM327" s="70">
        <f t="shared" si="2845"/>
        <v>0</v>
      </c>
      <c r="HN327" s="114">
        <f t="shared" si="2845"/>
        <v>0</v>
      </c>
      <c r="HO327" s="140">
        <f t="shared" si="2845"/>
        <v>0</v>
      </c>
      <c r="HP327" s="156">
        <f t="shared" si="2845"/>
        <v>0</v>
      </c>
      <c r="HQ327" s="71">
        <f t="shared" si="2845"/>
        <v>0</v>
      </c>
      <c r="HR327" s="70">
        <f t="shared" si="2845"/>
        <v>0</v>
      </c>
      <c r="HS327" s="70">
        <f t="shared" si="2845"/>
        <v>0</v>
      </c>
      <c r="HT327" s="70">
        <f t="shared" si="2845"/>
        <v>0</v>
      </c>
      <c r="HU327" s="70">
        <f t="shared" si="2845"/>
        <v>0</v>
      </c>
      <c r="HV327" s="70">
        <f t="shared" si="2845"/>
        <v>0</v>
      </c>
      <c r="HW327" s="70">
        <f t="shared" si="2845"/>
        <v>0</v>
      </c>
      <c r="HX327" s="70">
        <f t="shared" si="2845"/>
        <v>0</v>
      </c>
      <c r="HY327" s="70">
        <f t="shared" si="2845"/>
        <v>0</v>
      </c>
      <c r="HZ327" s="70">
        <f t="shared" si="2845"/>
        <v>0</v>
      </c>
      <c r="IA327" s="70">
        <f t="shared" si="2845"/>
        <v>0</v>
      </c>
      <c r="IB327" s="71">
        <f t="shared" si="2845"/>
        <v>0</v>
      </c>
      <c r="IC327" s="70">
        <f t="shared" si="2845"/>
        <v>0</v>
      </c>
      <c r="ID327" s="70">
        <f t="shared" si="2845"/>
        <v>0</v>
      </c>
      <c r="IE327" s="70">
        <f t="shared" si="2845"/>
        <v>0</v>
      </c>
      <c r="IF327" s="114">
        <f t="shared" si="2845"/>
        <v>0</v>
      </c>
      <c r="IG327" s="71">
        <f t="shared" si="2845"/>
        <v>0</v>
      </c>
      <c r="IH327" s="70">
        <f t="shared" si="2845"/>
        <v>0</v>
      </c>
      <c r="II327" s="70">
        <f t="shared" si="2845"/>
        <v>0</v>
      </c>
      <c r="IJ327" s="70">
        <f t="shared" si="2845"/>
        <v>0</v>
      </c>
      <c r="IK327" s="70">
        <f t="shared" si="2845"/>
        <v>0</v>
      </c>
      <c r="IL327" s="70">
        <f t="shared" si="2845"/>
        <v>0</v>
      </c>
      <c r="IM327" s="70">
        <f t="shared" si="2845"/>
        <v>0</v>
      </c>
      <c r="IN327" s="70">
        <f t="shared" si="2845"/>
        <v>0</v>
      </c>
      <c r="IO327" s="70">
        <f t="shared" si="2845"/>
        <v>0</v>
      </c>
      <c r="IP327" s="70">
        <f t="shared" si="2845"/>
        <v>0</v>
      </c>
      <c r="IQ327" s="70">
        <f t="shared" si="2845"/>
        <v>0</v>
      </c>
      <c r="IR327" s="71">
        <f t="shared" si="2845"/>
        <v>0</v>
      </c>
      <c r="IS327" s="70">
        <f t="shared" si="2845"/>
        <v>0</v>
      </c>
      <c r="IT327" s="70">
        <f t="shared" si="2845"/>
        <v>0</v>
      </c>
      <c r="IU327" s="70">
        <f t="shared" si="2845"/>
        <v>0</v>
      </c>
      <c r="IV327" s="114">
        <f t="shared" si="2845"/>
        <v>0</v>
      </c>
      <c r="IW327" s="71">
        <f t="shared" si="2845"/>
        <v>0</v>
      </c>
      <c r="IX327" s="70">
        <f t="shared" si="2845"/>
        <v>0</v>
      </c>
      <c r="IY327" s="70">
        <f t="shared" si="2845"/>
        <v>0</v>
      </c>
      <c r="IZ327" s="70">
        <f t="shared" si="2845"/>
        <v>0</v>
      </c>
      <c r="JA327" s="70">
        <f t="shared" si="2845"/>
        <v>0</v>
      </c>
      <c r="JB327" s="70">
        <f t="shared" si="2845"/>
        <v>0</v>
      </c>
      <c r="JC327" s="70">
        <f t="shared" si="2845"/>
        <v>0</v>
      </c>
      <c r="JD327" s="70">
        <f t="shared" si="2845"/>
        <v>0</v>
      </c>
      <c r="JE327" s="70">
        <f t="shared" si="2845"/>
        <v>0</v>
      </c>
      <c r="JF327" s="70">
        <f t="shared" si="2845"/>
        <v>0</v>
      </c>
      <c r="JG327" s="70">
        <f t="shared" si="2845"/>
        <v>0</v>
      </c>
      <c r="JH327" s="71">
        <f t="shared" si="2845"/>
        <v>0</v>
      </c>
      <c r="JI327" s="70">
        <f t="shared" si="2845"/>
        <v>0</v>
      </c>
      <c r="JJ327" s="70">
        <f t="shared" si="2845"/>
        <v>0</v>
      </c>
      <c r="JK327" s="70">
        <f t="shared" si="2845"/>
        <v>0</v>
      </c>
      <c r="JL327" s="114">
        <f t="shared" si="2845"/>
        <v>0</v>
      </c>
      <c r="JM327" s="71">
        <f t="shared" si="2845"/>
        <v>0</v>
      </c>
      <c r="JN327" s="70">
        <f t="shared" si="2845"/>
        <v>0</v>
      </c>
      <c r="JO327" s="70">
        <f t="shared" si="2845"/>
        <v>0</v>
      </c>
      <c r="JP327" s="70">
        <f t="shared" si="2845"/>
        <v>0</v>
      </c>
      <c r="JQ327" s="70">
        <f t="shared" si="2845"/>
        <v>0</v>
      </c>
      <c r="JR327" s="70">
        <f t="shared" si="2845"/>
        <v>0</v>
      </c>
      <c r="JS327" s="70">
        <f t="shared" si="2845"/>
        <v>0</v>
      </c>
      <c r="JT327" s="70">
        <f t="shared" si="2845"/>
        <v>0</v>
      </c>
      <c r="JU327" s="70">
        <f t="shared" si="2845"/>
        <v>0</v>
      </c>
      <c r="JV327" s="70">
        <f t="shared" si="2845"/>
        <v>0</v>
      </c>
      <c r="JW327" s="70">
        <f t="shared" si="2845"/>
        <v>0</v>
      </c>
      <c r="JX327" s="71">
        <f t="shared" ref="JX327:MT327" si="2846">JX328+JX330+JX332</f>
        <v>0</v>
      </c>
      <c r="JY327" s="70">
        <f t="shared" si="2846"/>
        <v>0</v>
      </c>
      <c r="JZ327" s="70">
        <f t="shared" si="2846"/>
        <v>0</v>
      </c>
      <c r="KA327" s="70">
        <f t="shared" si="2846"/>
        <v>0</v>
      </c>
      <c r="KB327" s="114">
        <f t="shared" si="2846"/>
        <v>0</v>
      </c>
      <c r="KC327" s="71">
        <f t="shared" si="2846"/>
        <v>0</v>
      </c>
      <c r="KD327" s="70">
        <f t="shared" si="2846"/>
        <v>0</v>
      </c>
      <c r="KE327" s="70">
        <f t="shared" si="2846"/>
        <v>0</v>
      </c>
      <c r="KF327" s="70">
        <f t="shared" si="2846"/>
        <v>0</v>
      </c>
      <c r="KG327" s="70">
        <f t="shared" si="2846"/>
        <v>0</v>
      </c>
      <c r="KH327" s="70">
        <f t="shared" si="2846"/>
        <v>0</v>
      </c>
      <c r="KI327" s="70">
        <f t="shared" si="2846"/>
        <v>0</v>
      </c>
      <c r="KJ327" s="70">
        <f t="shared" si="2846"/>
        <v>0</v>
      </c>
      <c r="KK327" s="70">
        <f t="shared" si="2846"/>
        <v>0</v>
      </c>
      <c r="KL327" s="70">
        <f t="shared" si="2846"/>
        <v>0</v>
      </c>
      <c r="KM327" s="70">
        <f t="shared" si="2846"/>
        <v>0</v>
      </c>
      <c r="KN327" s="71">
        <f t="shared" si="2846"/>
        <v>0</v>
      </c>
      <c r="KO327" s="70">
        <f t="shared" si="2846"/>
        <v>0</v>
      </c>
      <c r="KP327" s="70">
        <f t="shared" si="2846"/>
        <v>0</v>
      </c>
      <c r="KQ327" s="70">
        <f t="shared" si="2846"/>
        <v>0</v>
      </c>
      <c r="KR327" s="70">
        <f t="shared" si="2846"/>
        <v>0</v>
      </c>
      <c r="KS327" s="70">
        <f t="shared" si="2846"/>
        <v>0</v>
      </c>
      <c r="KT327" s="70">
        <f t="shared" si="2846"/>
        <v>0</v>
      </c>
      <c r="KU327" s="70">
        <f t="shared" si="2846"/>
        <v>0</v>
      </c>
      <c r="KV327" s="70">
        <f t="shared" si="2846"/>
        <v>0</v>
      </c>
      <c r="KW327" s="70">
        <f t="shared" si="2846"/>
        <v>0</v>
      </c>
      <c r="KX327" s="70">
        <f t="shared" si="2846"/>
        <v>0</v>
      </c>
      <c r="KY327" s="70">
        <f t="shared" si="2846"/>
        <v>0</v>
      </c>
      <c r="KZ327" s="70">
        <f t="shared" si="2846"/>
        <v>0</v>
      </c>
      <c r="LA327" s="70">
        <f t="shared" si="2846"/>
        <v>0</v>
      </c>
      <c r="LB327" s="114">
        <f t="shared" si="2846"/>
        <v>0</v>
      </c>
      <c r="LC327" s="156">
        <f t="shared" si="2846"/>
        <v>0</v>
      </c>
      <c r="LD327" s="71">
        <f t="shared" si="2846"/>
        <v>0</v>
      </c>
      <c r="LE327" s="70">
        <f t="shared" si="2846"/>
        <v>0</v>
      </c>
      <c r="LF327" s="70">
        <f t="shared" si="2846"/>
        <v>0</v>
      </c>
      <c r="LG327" s="70">
        <f t="shared" si="2846"/>
        <v>0</v>
      </c>
      <c r="LH327" s="70">
        <f t="shared" si="2846"/>
        <v>0</v>
      </c>
      <c r="LI327" s="70">
        <f t="shared" si="2846"/>
        <v>0</v>
      </c>
      <c r="LJ327" s="70">
        <f t="shared" si="2846"/>
        <v>0</v>
      </c>
      <c r="LK327" s="70">
        <f t="shared" si="2846"/>
        <v>0</v>
      </c>
      <c r="LL327" s="70">
        <f t="shared" si="2846"/>
        <v>0</v>
      </c>
      <c r="LM327" s="70">
        <f t="shared" si="2846"/>
        <v>0</v>
      </c>
      <c r="LN327" s="70">
        <f t="shared" si="2846"/>
        <v>0</v>
      </c>
      <c r="LO327" s="71">
        <f t="shared" si="2846"/>
        <v>0</v>
      </c>
      <c r="LP327" s="70">
        <f t="shared" si="2846"/>
        <v>0</v>
      </c>
      <c r="LQ327" s="70">
        <f t="shared" si="2846"/>
        <v>0</v>
      </c>
      <c r="LR327" s="70">
        <f t="shared" si="2846"/>
        <v>0</v>
      </c>
      <c r="LS327" s="114">
        <f t="shared" si="2846"/>
        <v>0</v>
      </c>
      <c r="LT327" s="71">
        <f t="shared" si="2846"/>
        <v>0</v>
      </c>
      <c r="LU327" s="70">
        <f t="shared" si="2846"/>
        <v>0</v>
      </c>
      <c r="LV327" s="70">
        <f t="shared" si="2846"/>
        <v>0</v>
      </c>
      <c r="LW327" s="70">
        <f t="shared" si="2846"/>
        <v>0</v>
      </c>
      <c r="LX327" s="70">
        <f t="shared" si="2846"/>
        <v>0</v>
      </c>
      <c r="LY327" s="70">
        <f t="shared" si="2846"/>
        <v>0</v>
      </c>
      <c r="LZ327" s="70">
        <f t="shared" si="2846"/>
        <v>0</v>
      </c>
      <c r="MA327" s="70">
        <f t="shared" si="2846"/>
        <v>0</v>
      </c>
      <c r="MB327" s="70">
        <f t="shared" si="2846"/>
        <v>0</v>
      </c>
      <c r="MC327" s="70">
        <f t="shared" si="2846"/>
        <v>0</v>
      </c>
      <c r="MD327" s="70">
        <f t="shared" si="2846"/>
        <v>0</v>
      </c>
      <c r="ME327" s="71">
        <f t="shared" si="2846"/>
        <v>0</v>
      </c>
      <c r="MF327" s="70">
        <f t="shared" si="2846"/>
        <v>0</v>
      </c>
      <c r="MG327" s="70">
        <f t="shared" si="2846"/>
        <v>0</v>
      </c>
      <c r="MH327" s="70">
        <f t="shared" si="2846"/>
        <v>0</v>
      </c>
      <c r="MI327" s="114">
        <f t="shared" si="2846"/>
        <v>0</v>
      </c>
      <c r="MJ327" s="71">
        <f t="shared" si="2846"/>
        <v>0</v>
      </c>
      <c r="MK327" s="70">
        <f t="shared" si="2846"/>
        <v>0</v>
      </c>
      <c r="ML327" s="70">
        <f t="shared" si="2846"/>
        <v>0</v>
      </c>
      <c r="MM327" s="70">
        <f t="shared" si="2846"/>
        <v>0</v>
      </c>
      <c r="MN327" s="70">
        <f t="shared" si="2846"/>
        <v>0</v>
      </c>
      <c r="MO327" s="70">
        <f t="shared" si="2846"/>
        <v>0</v>
      </c>
      <c r="MP327" s="70">
        <f t="shared" si="2846"/>
        <v>0</v>
      </c>
      <c r="MQ327" s="70">
        <f t="shared" si="2846"/>
        <v>0</v>
      </c>
      <c r="MR327" s="70">
        <f t="shared" si="2846"/>
        <v>0</v>
      </c>
      <c r="MS327" s="70">
        <f t="shared" si="2846"/>
        <v>0</v>
      </c>
      <c r="MT327" s="70">
        <f t="shared" si="2846"/>
        <v>0</v>
      </c>
      <c r="MU327" s="71">
        <f t="shared" ref="MU327:PF327" si="2847">MU328+MU330+MU332</f>
        <v>0</v>
      </c>
      <c r="MV327" s="70">
        <f t="shared" si="2847"/>
        <v>0</v>
      </c>
      <c r="MW327" s="70">
        <f t="shared" si="2847"/>
        <v>0</v>
      </c>
      <c r="MX327" s="70">
        <f t="shared" si="2847"/>
        <v>0</v>
      </c>
      <c r="MY327" s="114">
        <f t="shared" si="2847"/>
        <v>0</v>
      </c>
      <c r="MZ327" s="71">
        <f t="shared" si="2847"/>
        <v>0</v>
      </c>
      <c r="NA327" s="70">
        <f t="shared" si="2847"/>
        <v>0</v>
      </c>
      <c r="NB327" s="70">
        <f t="shared" si="2847"/>
        <v>0</v>
      </c>
      <c r="NC327" s="70">
        <f t="shared" si="2847"/>
        <v>0</v>
      </c>
      <c r="ND327" s="70">
        <f t="shared" si="2847"/>
        <v>0</v>
      </c>
      <c r="NE327" s="70">
        <f t="shared" si="2847"/>
        <v>0</v>
      </c>
      <c r="NF327" s="70">
        <f t="shared" si="2847"/>
        <v>0</v>
      </c>
      <c r="NG327" s="70">
        <f t="shared" si="2847"/>
        <v>0</v>
      </c>
      <c r="NH327" s="70">
        <f t="shared" si="2847"/>
        <v>0</v>
      </c>
      <c r="NI327" s="70">
        <f t="shared" si="2847"/>
        <v>0</v>
      </c>
      <c r="NJ327" s="70">
        <f t="shared" si="2847"/>
        <v>0</v>
      </c>
      <c r="NK327" s="71">
        <f t="shared" si="2847"/>
        <v>0</v>
      </c>
      <c r="NL327" s="70">
        <f t="shared" si="2847"/>
        <v>0</v>
      </c>
      <c r="NM327" s="70">
        <f t="shared" si="2847"/>
        <v>0</v>
      </c>
      <c r="NN327" s="70">
        <f t="shared" si="2847"/>
        <v>0</v>
      </c>
      <c r="NO327" s="114">
        <f t="shared" si="2847"/>
        <v>0</v>
      </c>
      <c r="NP327" s="71">
        <f t="shared" si="2847"/>
        <v>0</v>
      </c>
      <c r="NQ327" s="70">
        <f t="shared" si="2847"/>
        <v>0</v>
      </c>
      <c r="NR327" s="70">
        <f t="shared" si="2847"/>
        <v>0</v>
      </c>
      <c r="NS327" s="70">
        <f t="shared" si="2847"/>
        <v>0</v>
      </c>
      <c r="NT327" s="70">
        <f t="shared" si="2847"/>
        <v>0</v>
      </c>
      <c r="NU327" s="70">
        <f t="shared" si="2847"/>
        <v>0</v>
      </c>
      <c r="NV327" s="70">
        <f t="shared" si="2847"/>
        <v>0</v>
      </c>
      <c r="NW327" s="70">
        <f t="shared" si="2847"/>
        <v>0</v>
      </c>
      <c r="NX327" s="70">
        <f t="shared" si="2847"/>
        <v>0</v>
      </c>
      <c r="NY327" s="70">
        <f t="shared" si="2847"/>
        <v>0</v>
      </c>
      <c r="NZ327" s="70">
        <f t="shared" si="2847"/>
        <v>0</v>
      </c>
      <c r="OA327" s="71">
        <f t="shared" si="2847"/>
        <v>0</v>
      </c>
      <c r="OB327" s="70">
        <f t="shared" si="2847"/>
        <v>0</v>
      </c>
      <c r="OC327" s="70">
        <f t="shared" si="2847"/>
        <v>0</v>
      </c>
      <c r="OD327" s="70">
        <f t="shared" si="2847"/>
        <v>0</v>
      </c>
      <c r="OE327" s="114">
        <f t="shared" si="2847"/>
        <v>0</v>
      </c>
      <c r="OF327" s="71">
        <f t="shared" si="2847"/>
        <v>0</v>
      </c>
      <c r="OG327" s="70">
        <f t="shared" si="2847"/>
        <v>0</v>
      </c>
      <c r="OH327" s="70">
        <f t="shared" si="2847"/>
        <v>0</v>
      </c>
      <c r="OI327" s="70">
        <f t="shared" si="2847"/>
        <v>0</v>
      </c>
      <c r="OJ327" s="70">
        <f t="shared" si="2847"/>
        <v>0</v>
      </c>
      <c r="OK327" s="70">
        <f t="shared" si="2847"/>
        <v>0</v>
      </c>
      <c r="OL327" s="70">
        <f t="shared" si="2847"/>
        <v>0</v>
      </c>
      <c r="OM327" s="70">
        <f t="shared" si="2847"/>
        <v>0</v>
      </c>
      <c r="ON327" s="70">
        <f t="shared" si="2847"/>
        <v>0</v>
      </c>
      <c r="OO327" s="70">
        <f t="shared" si="2847"/>
        <v>0</v>
      </c>
      <c r="OP327" s="70">
        <f t="shared" si="2847"/>
        <v>0</v>
      </c>
      <c r="OQ327" s="71">
        <f t="shared" si="2847"/>
        <v>0</v>
      </c>
      <c r="OR327" s="70">
        <f t="shared" si="2847"/>
        <v>0</v>
      </c>
      <c r="OS327" s="70">
        <f t="shared" si="2847"/>
        <v>0</v>
      </c>
      <c r="OT327" s="70">
        <f t="shared" si="2847"/>
        <v>0</v>
      </c>
      <c r="OU327" s="114">
        <f t="shared" si="2847"/>
        <v>0</v>
      </c>
      <c r="OV327" s="71">
        <f t="shared" si="2847"/>
        <v>0</v>
      </c>
      <c r="OW327" s="70">
        <f t="shared" si="2847"/>
        <v>0</v>
      </c>
      <c r="OX327" s="70">
        <f t="shared" si="2847"/>
        <v>0</v>
      </c>
      <c r="OY327" s="70">
        <f t="shared" si="2847"/>
        <v>0</v>
      </c>
      <c r="OZ327" s="70">
        <f t="shared" si="2847"/>
        <v>0</v>
      </c>
      <c r="PA327" s="70">
        <f t="shared" si="2847"/>
        <v>0</v>
      </c>
      <c r="PB327" s="70">
        <f t="shared" si="2847"/>
        <v>0</v>
      </c>
      <c r="PC327" s="70">
        <f t="shared" si="2847"/>
        <v>0</v>
      </c>
      <c r="PD327" s="70">
        <f t="shared" si="2847"/>
        <v>0</v>
      </c>
      <c r="PE327" s="70">
        <f t="shared" si="2847"/>
        <v>0</v>
      </c>
      <c r="PF327" s="70">
        <f t="shared" si="2847"/>
        <v>0</v>
      </c>
      <c r="PG327" s="71">
        <f t="shared" ref="PG327:RR327" si="2848">PG328+PG330+PG332</f>
        <v>0</v>
      </c>
      <c r="PH327" s="70">
        <f t="shared" si="2848"/>
        <v>0</v>
      </c>
      <c r="PI327" s="70">
        <f t="shared" si="2848"/>
        <v>0</v>
      </c>
      <c r="PJ327" s="70">
        <f t="shared" si="2848"/>
        <v>0</v>
      </c>
      <c r="PK327" s="114">
        <f t="shared" si="2848"/>
        <v>0</v>
      </c>
      <c r="PL327" s="71">
        <f t="shared" si="2848"/>
        <v>0</v>
      </c>
      <c r="PM327" s="70">
        <f t="shared" si="2848"/>
        <v>0</v>
      </c>
      <c r="PN327" s="70">
        <f t="shared" si="2848"/>
        <v>0</v>
      </c>
      <c r="PO327" s="70">
        <f t="shared" si="2848"/>
        <v>0</v>
      </c>
      <c r="PP327" s="70">
        <f t="shared" si="2848"/>
        <v>0</v>
      </c>
      <c r="PQ327" s="70">
        <f t="shared" si="2848"/>
        <v>0</v>
      </c>
      <c r="PR327" s="70">
        <f t="shared" si="2848"/>
        <v>0</v>
      </c>
      <c r="PS327" s="70">
        <f t="shared" si="2848"/>
        <v>0</v>
      </c>
      <c r="PT327" s="70">
        <f t="shared" si="2848"/>
        <v>0</v>
      </c>
      <c r="PU327" s="70">
        <f t="shared" si="2848"/>
        <v>0</v>
      </c>
      <c r="PV327" s="70">
        <f t="shared" si="2848"/>
        <v>0</v>
      </c>
      <c r="PW327" s="71">
        <f t="shared" si="2848"/>
        <v>0</v>
      </c>
      <c r="PX327" s="70">
        <f t="shared" si="2848"/>
        <v>0</v>
      </c>
      <c r="PY327" s="70">
        <f t="shared" si="2848"/>
        <v>0</v>
      </c>
      <c r="PZ327" s="70">
        <f t="shared" si="2848"/>
        <v>0</v>
      </c>
      <c r="QA327" s="114">
        <f t="shared" si="2848"/>
        <v>0</v>
      </c>
      <c r="QB327" s="71">
        <f t="shared" si="2848"/>
        <v>0</v>
      </c>
      <c r="QC327" s="70">
        <f t="shared" si="2848"/>
        <v>0</v>
      </c>
      <c r="QD327" s="70">
        <f t="shared" si="2848"/>
        <v>0</v>
      </c>
      <c r="QE327" s="70">
        <f t="shared" si="2848"/>
        <v>0</v>
      </c>
      <c r="QF327" s="70">
        <f t="shared" si="2848"/>
        <v>0</v>
      </c>
      <c r="QG327" s="70">
        <f t="shared" si="2848"/>
        <v>0</v>
      </c>
      <c r="QH327" s="70">
        <f t="shared" si="2848"/>
        <v>0</v>
      </c>
      <c r="QI327" s="70">
        <f t="shared" si="2848"/>
        <v>0</v>
      </c>
      <c r="QJ327" s="70">
        <f t="shared" si="2848"/>
        <v>0</v>
      </c>
      <c r="QK327" s="70">
        <f t="shared" si="2848"/>
        <v>0</v>
      </c>
      <c r="QL327" s="70">
        <f t="shared" si="2848"/>
        <v>0</v>
      </c>
      <c r="QM327" s="71">
        <f t="shared" si="2848"/>
        <v>0</v>
      </c>
      <c r="QN327" s="70">
        <f t="shared" si="2848"/>
        <v>0</v>
      </c>
      <c r="QO327" s="70">
        <f t="shared" si="2848"/>
        <v>0</v>
      </c>
      <c r="QP327" s="70">
        <f t="shared" si="2848"/>
        <v>0</v>
      </c>
      <c r="QQ327" s="114">
        <f t="shared" si="2848"/>
        <v>0</v>
      </c>
      <c r="QR327" s="71">
        <f t="shared" si="2848"/>
        <v>0</v>
      </c>
      <c r="QS327" s="70">
        <f t="shared" si="2848"/>
        <v>0</v>
      </c>
      <c r="QT327" s="70">
        <f t="shared" si="2848"/>
        <v>0</v>
      </c>
      <c r="QU327" s="70">
        <f t="shared" si="2848"/>
        <v>0</v>
      </c>
      <c r="QV327" s="70">
        <f t="shared" si="2848"/>
        <v>0</v>
      </c>
      <c r="QW327" s="70">
        <f t="shared" si="2848"/>
        <v>0</v>
      </c>
      <c r="QX327" s="70">
        <f t="shared" si="2848"/>
        <v>0</v>
      </c>
      <c r="QY327" s="70">
        <f t="shared" si="2848"/>
        <v>0</v>
      </c>
      <c r="QZ327" s="70">
        <f t="shared" si="2848"/>
        <v>0</v>
      </c>
      <c r="RA327" s="70">
        <f t="shared" si="2848"/>
        <v>0</v>
      </c>
      <c r="RB327" s="70">
        <f t="shared" si="2848"/>
        <v>0</v>
      </c>
      <c r="RC327" s="71">
        <f t="shared" si="2848"/>
        <v>0</v>
      </c>
      <c r="RD327" s="70">
        <f t="shared" si="2848"/>
        <v>0</v>
      </c>
      <c r="RE327" s="70">
        <f t="shared" si="2848"/>
        <v>0</v>
      </c>
      <c r="RF327" s="70">
        <f t="shared" si="2848"/>
        <v>0</v>
      </c>
      <c r="RG327" s="70">
        <f t="shared" si="2848"/>
        <v>0</v>
      </c>
      <c r="RH327" s="70">
        <f t="shared" si="2848"/>
        <v>0</v>
      </c>
      <c r="RI327" s="70">
        <f t="shared" si="2848"/>
        <v>0</v>
      </c>
      <c r="RJ327" s="70">
        <f t="shared" si="2848"/>
        <v>0</v>
      </c>
      <c r="RK327" s="70">
        <f t="shared" si="2848"/>
        <v>0</v>
      </c>
      <c r="RL327" s="70">
        <f t="shared" si="2848"/>
        <v>0</v>
      </c>
      <c r="RM327" s="70">
        <f t="shared" si="2848"/>
        <v>0</v>
      </c>
      <c r="RN327" s="70">
        <f t="shared" si="2848"/>
        <v>0</v>
      </c>
      <c r="RO327" s="70">
        <f t="shared" si="2848"/>
        <v>0</v>
      </c>
      <c r="RP327" s="70">
        <f t="shared" si="2848"/>
        <v>0</v>
      </c>
      <c r="RQ327" s="114">
        <f t="shared" si="2848"/>
        <v>0</v>
      </c>
      <c r="RR327" s="156">
        <f t="shared" si="2848"/>
        <v>0</v>
      </c>
      <c r="RS327" s="71">
        <f t="shared" ref="RS327:UD327" si="2849">RS328+RS330+RS332</f>
        <v>0</v>
      </c>
      <c r="RT327" s="70">
        <f t="shared" si="2849"/>
        <v>0</v>
      </c>
      <c r="RU327" s="70">
        <f t="shared" si="2849"/>
        <v>0</v>
      </c>
      <c r="RV327" s="70">
        <f t="shared" si="2849"/>
        <v>0</v>
      </c>
      <c r="RW327" s="70">
        <f t="shared" si="2849"/>
        <v>0</v>
      </c>
      <c r="RX327" s="70">
        <f t="shared" si="2849"/>
        <v>0</v>
      </c>
      <c r="RY327" s="70">
        <f t="shared" si="2849"/>
        <v>0</v>
      </c>
      <c r="RZ327" s="70">
        <f t="shared" si="2849"/>
        <v>0</v>
      </c>
      <c r="SA327" s="70">
        <f t="shared" si="2849"/>
        <v>0</v>
      </c>
      <c r="SB327" s="70">
        <f t="shared" si="2849"/>
        <v>0</v>
      </c>
      <c r="SC327" s="70">
        <f t="shared" si="2849"/>
        <v>0</v>
      </c>
      <c r="SD327" s="71">
        <f t="shared" si="2849"/>
        <v>0</v>
      </c>
      <c r="SE327" s="70">
        <f t="shared" si="2849"/>
        <v>0</v>
      </c>
      <c r="SF327" s="70">
        <f t="shared" si="2849"/>
        <v>0</v>
      </c>
      <c r="SG327" s="70">
        <f t="shared" si="2849"/>
        <v>0</v>
      </c>
      <c r="SH327" s="114">
        <f t="shared" si="2849"/>
        <v>0</v>
      </c>
      <c r="SI327" s="71">
        <f t="shared" si="2849"/>
        <v>0</v>
      </c>
      <c r="SJ327" s="70">
        <f t="shared" si="2849"/>
        <v>0</v>
      </c>
      <c r="SK327" s="70">
        <f t="shared" si="2849"/>
        <v>0</v>
      </c>
      <c r="SL327" s="70">
        <f t="shared" si="2849"/>
        <v>0</v>
      </c>
      <c r="SM327" s="70">
        <f t="shared" si="2849"/>
        <v>0</v>
      </c>
      <c r="SN327" s="70">
        <f t="shared" si="2849"/>
        <v>0</v>
      </c>
      <c r="SO327" s="70">
        <f t="shared" si="2849"/>
        <v>0</v>
      </c>
      <c r="SP327" s="70">
        <f t="shared" si="2849"/>
        <v>0</v>
      </c>
      <c r="SQ327" s="70">
        <f t="shared" si="2849"/>
        <v>0</v>
      </c>
      <c r="SR327" s="70">
        <f t="shared" si="2849"/>
        <v>0</v>
      </c>
      <c r="SS327" s="70">
        <f t="shared" si="2849"/>
        <v>0</v>
      </c>
      <c r="ST327" s="71">
        <f t="shared" si="2849"/>
        <v>0</v>
      </c>
      <c r="SU327" s="70">
        <f t="shared" si="2849"/>
        <v>0</v>
      </c>
      <c r="SV327" s="70">
        <f t="shared" si="2849"/>
        <v>0</v>
      </c>
      <c r="SW327" s="70">
        <f t="shared" si="2849"/>
        <v>0</v>
      </c>
      <c r="SX327" s="114">
        <f t="shared" si="2849"/>
        <v>0</v>
      </c>
      <c r="SY327" s="71">
        <f t="shared" si="2849"/>
        <v>0</v>
      </c>
      <c r="SZ327" s="70">
        <f t="shared" si="2849"/>
        <v>0</v>
      </c>
      <c r="TA327" s="70">
        <f t="shared" si="2849"/>
        <v>0</v>
      </c>
      <c r="TB327" s="70">
        <f t="shared" si="2849"/>
        <v>0</v>
      </c>
      <c r="TC327" s="70">
        <f t="shared" si="2849"/>
        <v>0</v>
      </c>
      <c r="TD327" s="70">
        <f t="shared" si="2849"/>
        <v>0</v>
      </c>
      <c r="TE327" s="70">
        <f t="shared" si="2849"/>
        <v>0</v>
      </c>
      <c r="TF327" s="70">
        <f t="shared" si="2849"/>
        <v>0</v>
      </c>
      <c r="TG327" s="70">
        <f t="shared" si="2849"/>
        <v>0</v>
      </c>
      <c r="TH327" s="70">
        <f t="shared" si="2849"/>
        <v>0</v>
      </c>
      <c r="TI327" s="70">
        <f t="shared" si="2849"/>
        <v>0</v>
      </c>
      <c r="TJ327" s="71">
        <f t="shared" si="2849"/>
        <v>0</v>
      </c>
      <c r="TK327" s="70">
        <f t="shared" si="2849"/>
        <v>0</v>
      </c>
      <c r="TL327" s="70">
        <f t="shared" si="2849"/>
        <v>0</v>
      </c>
      <c r="TM327" s="70">
        <f t="shared" si="2849"/>
        <v>0</v>
      </c>
      <c r="TN327" s="114">
        <f t="shared" si="2849"/>
        <v>0</v>
      </c>
      <c r="TO327" s="71">
        <f t="shared" si="2849"/>
        <v>0</v>
      </c>
      <c r="TP327" s="70">
        <f t="shared" si="2849"/>
        <v>0</v>
      </c>
      <c r="TQ327" s="70">
        <f t="shared" si="2849"/>
        <v>0</v>
      </c>
      <c r="TR327" s="70">
        <f t="shared" si="2849"/>
        <v>0</v>
      </c>
      <c r="TS327" s="70">
        <f t="shared" si="2849"/>
        <v>0</v>
      </c>
      <c r="TT327" s="70">
        <f t="shared" si="2849"/>
        <v>0</v>
      </c>
      <c r="TU327" s="70">
        <f t="shared" si="2849"/>
        <v>0</v>
      </c>
      <c r="TV327" s="70">
        <f t="shared" si="2849"/>
        <v>0</v>
      </c>
      <c r="TW327" s="70">
        <f t="shared" si="2849"/>
        <v>0</v>
      </c>
      <c r="TX327" s="70">
        <f t="shared" si="2849"/>
        <v>0</v>
      </c>
      <c r="TY327" s="70">
        <f t="shared" si="2849"/>
        <v>0</v>
      </c>
      <c r="TZ327" s="71">
        <f t="shared" si="2849"/>
        <v>0</v>
      </c>
      <c r="UA327" s="70">
        <f t="shared" si="2849"/>
        <v>0</v>
      </c>
      <c r="UB327" s="70">
        <f t="shared" si="2849"/>
        <v>0</v>
      </c>
      <c r="UC327" s="70">
        <f t="shared" si="2849"/>
        <v>0</v>
      </c>
      <c r="UD327" s="114">
        <f t="shared" si="2849"/>
        <v>0</v>
      </c>
      <c r="UE327" s="71">
        <f t="shared" ref="UE327:VD327" si="2850">UE328+UE330+UE332</f>
        <v>0</v>
      </c>
      <c r="UF327" s="70">
        <f t="shared" si="2850"/>
        <v>0</v>
      </c>
      <c r="UG327" s="70">
        <f t="shared" si="2850"/>
        <v>0</v>
      </c>
      <c r="UH327" s="70">
        <f t="shared" si="2850"/>
        <v>0</v>
      </c>
      <c r="UI327" s="70">
        <f t="shared" si="2850"/>
        <v>0</v>
      </c>
      <c r="UJ327" s="70">
        <f t="shared" si="2850"/>
        <v>0</v>
      </c>
      <c r="UK327" s="70">
        <f t="shared" si="2850"/>
        <v>0</v>
      </c>
      <c r="UL327" s="70">
        <f t="shared" si="2850"/>
        <v>0</v>
      </c>
      <c r="UM327" s="70">
        <f t="shared" si="2850"/>
        <v>0</v>
      </c>
      <c r="UN327" s="70">
        <f t="shared" si="2850"/>
        <v>0</v>
      </c>
      <c r="UO327" s="70">
        <f t="shared" si="2850"/>
        <v>0</v>
      </c>
      <c r="UP327" s="71">
        <f t="shared" si="2850"/>
        <v>0</v>
      </c>
      <c r="UQ327" s="70">
        <f t="shared" si="2850"/>
        <v>0</v>
      </c>
      <c r="UR327" s="70">
        <f t="shared" si="2850"/>
        <v>0</v>
      </c>
      <c r="US327" s="70">
        <f t="shared" si="2850"/>
        <v>0</v>
      </c>
      <c r="UT327" s="70">
        <f t="shared" si="2850"/>
        <v>0</v>
      </c>
      <c r="UU327" s="70">
        <f t="shared" si="2850"/>
        <v>0</v>
      </c>
      <c r="UV327" s="70">
        <f t="shared" si="2850"/>
        <v>0</v>
      </c>
      <c r="UW327" s="70">
        <f t="shared" si="2850"/>
        <v>0</v>
      </c>
      <c r="UX327" s="70">
        <f t="shared" si="2850"/>
        <v>0</v>
      </c>
      <c r="UY327" s="70">
        <f t="shared" si="2850"/>
        <v>0</v>
      </c>
      <c r="UZ327" s="70">
        <f t="shared" si="2850"/>
        <v>0</v>
      </c>
      <c r="VA327" s="70">
        <f t="shared" si="2850"/>
        <v>0</v>
      </c>
      <c r="VB327" s="70">
        <f t="shared" si="2850"/>
        <v>0</v>
      </c>
      <c r="VC327" s="70">
        <f t="shared" si="2850"/>
        <v>0</v>
      </c>
      <c r="VD327" s="114">
        <f t="shared" si="2850"/>
        <v>0</v>
      </c>
      <c r="VE327" s="9" t="str">
        <f t="shared" si="2267"/>
        <v>-</v>
      </c>
    </row>
    <row r="328" spans="1:577" ht="20.149999999999999" customHeight="1">
      <c r="A328" s="33"/>
      <c r="B328" s="33">
        <v>6901</v>
      </c>
      <c r="C328" s="33"/>
      <c r="D328" s="34" t="s">
        <v>294</v>
      </c>
      <c r="E328" s="188">
        <f t="shared" ref="E328:BP328" si="2851">E329</f>
        <v>0</v>
      </c>
      <c r="F328" s="189">
        <f t="shared" si="2851"/>
        <v>0</v>
      </c>
      <c r="G328" s="189">
        <f t="shared" si="2851"/>
        <v>0</v>
      </c>
      <c r="H328" s="190">
        <f t="shared" si="2851"/>
        <v>0</v>
      </c>
      <c r="I328" s="226">
        <f t="shared" si="2851"/>
        <v>0</v>
      </c>
      <c r="J328" s="189">
        <f t="shared" si="2851"/>
        <v>0</v>
      </c>
      <c r="K328" s="57">
        <f t="shared" si="2851"/>
        <v>0</v>
      </c>
      <c r="L328" s="56">
        <f t="shared" si="2851"/>
        <v>0</v>
      </c>
      <c r="M328" s="56">
        <f t="shared" si="2851"/>
        <v>0</v>
      </c>
      <c r="N328" s="56">
        <f t="shared" si="2851"/>
        <v>0</v>
      </c>
      <c r="O328" s="56">
        <f t="shared" si="2851"/>
        <v>0</v>
      </c>
      <c r="P328" s="56">
        <f t="shared" si="2851"/>
        <v>0</v>
      </c>
      <c r="Q328" s="56">
        <f t="shared" si="2851"/>
        <v>0</v>
      </c>
      <c r="R328" s="56">
        <f t="shared" si="2851"/>
        <v>0</v>
      </c>
      <c r="S328" s="56">
        <f t="shared" si="2851"/>
        <v>0</v>
      </c>
      <c r="T328" s="56">
        <f t="shared" si="2851"/>
        <v>0</v>
      </c>
      <c r="U328" s="57">
        <f t="shared" si="2851"/>
        <v>0</v>
      </c>
      <c r="V328" s="56">
        <f t="shared" si="2851"/>
        <v>0</v>
      </c>
      <c r="W328" s="56">
        <f t="shared" si="2851"/>
        <v>0</v>
      </c>
      <c r="X328" s="56">
        <f t="shared" si="2851"/>
        <v>0</v>
      </c>
      <c r="Y328" s="107">
        <f t="shared" si="2851"/>
        <v>0</v>
      </c>
      <c r="Z328" s="57">
        <f t="shared" si="2851"/>
        <v>0</v>
      </c>
      <c r="AA328" s="56">
        <f t="shared" si="2851"/>
        <v>0</v>
      </c>
      <c r="AB328" s="56">
        <f t="shared" si="2851"/>
        <v>0</v>
      </c>
      <c r="AC328" s="56">
        <f t="shared" si="2851"/>
        <v>0</v>
      </c>
      <c r="AD328" s="56">
        <f t="shared" si="2851"/>
        <v>0</v>
      </c>
      <c r="AE328" s="56">
        <f t="shared" si="2851"/>
        <v>0</v>
      </c>
      <c r="AF328" s="56">
        <f t="shared" si="2851"/>
        <v>0</v>
      </c>
      <c r="AG328" s="56">
        <f t="shared" si="2851"/>
        <v>0</v>
      </c>
      <c r="AH328" s="56">
        <f t="shared" si="2851"/>
        <v>0</v>
      </c>
      <c r="AI328" s="56">
        <f t="shared" si="2851"/>
        <v>0</v>
      </c>
      <c r="AJ328" s="56">
        <f t="shared" si="2851"/>
        <v>0</v>
      </c>
      <c r="AK328" s="57">
        <f t="shared" si="2851"/>
        <v>0</v>
      </c>
      <c r="AL328" s="56">
        <f t="shared" si="2851"/>
        <v>0</v>
      </c>
      <c r="AM328" s="56">
        <f t="shared" si="2851"/>
        <v>0</v>
      </c>
      <c r="AN328" s="56">
        <f t="shared" si="2851"/>
        <v>0</v>
      </c>
      <c r="AO328" s="107">
        <f t="shared" si="2851"/>
        <v>0</v>
      </c>
      <c r="AP328" s="57">
        <f t="shared" si="2851"/>
        <v>0</v>
      </c>
      <c r="AQ328" s="56">
        <f t="shared" si="2851"/>
        <v>0</v>
      </c>
      <c r="AR328" s="56">
        <f t="shared" si="2851"/>
        <v>0</v>
      </c>
      <c r="AS328" s="56">
        <f t="shared" si="2851"/>
        <v>0</v>
      </c>
      <c r="AT328" s="56">
        <f t="shared" si="2851"/>
        <v>0</v>
      </c>
      <c r="AU328" s="56">
        <f t="shared" si="2851"/>
        <v>0</v>
      </c>
      <c r="AV328" s="56">
        <f t="shared" si="2851"/>
        <v>0</v>
      </c>
      <c r="AW328" s="56">
        <f t="shared" si="2851"/>
        <v>0</v>
      </c>
      <c r="AX328" s="56">
        <f t="shared" si="2851"/>
        <v>0</v>
      </c>
      <c r="AY328" s="56">
        <f t="shared" si="2851"/>
        <v>0</v>
      </c>
      <c r="AZ328" s="56">
        <f t="shared" si="2851"/>
        <v>0</v>
      </c>
      <c r="BA328" s="57">
        <f t="shared" si="2851"/>
        <v>0</v>
      </c>
      <c r="BB328" s="56">
        <f t="shared" si="2851"/>
        <v>0</v>
      </c>
      <c r="BC328" s="56">
        <f t="shared" si="2851"/>
        <v>0</v>
      </c>
      <c r="BD328" s="56">
        <f t="shared" si="2851"/>
        <v>0</v>
      </c>
      <c r="BE328" s="107">
        <f t="shared" si="2851"/>
        <v>0</v>
      </c>
      <c r="BF328" s="57">
        <f t="shared" si="2851"/>
        <v>0</v>
      </c>
      <c r="BG328" s="56">
        <f t="shared" si="2851"/>
        <v>0</v>
      </c>
      <c r="BH328" s="56">
        <f t="shared" si="2851"/>
        <v>0</v>
      </c>
      <c r="BI328" s="56">
        <f t="shared" si="2851"/>
        <v>0</v>
      </c>
      <c r="BJ328" s="56">
        <f t="shared" si="2851"/>
        <v>0</v>
      </c>
      <c r="BK328" s="56">
        <f t="shared" si="2851"/>
        <v>0</v>
      </c>
      <c r="BL328" s="56">
        <f t="shared" si="2851"/>
        <v>0</v>
      </c>
      <c r="BM328" s="56">
        <f t="shared" si="2851"/>
        <v>0</v>
      </c>
      <c r="BN328" s="56">
        <f t="shared" si="2851"/>
        <v>0</v>
      </c>
      <c r="BO328" s="56">
        <f t="shared" si="2851"/>
        <v>0</v>
      </c>
      <c r="BP328" s="56">
        <f t="shared" si="2851"/>
        <v>0</v>
      </c>
      <c r="BQ328" s="57">
        <f t="shared" ref="BQ328:EN328" si="2852">BQ329</f>
        <v>0</v>
      </c>
      <c r="BR328" s="56">
        <f t="shared" si="2852"/>
        <v>0</v>
      </c>
      <c r="BS328" s="56">
        <f t="shared" si="2852"/>
        <v>0</v>
      </c>
      <c r="BT328" s="56">
        <f t="shared" si="2852"/>
        <v>0</v>
      </c>
      <c r="BU328" s="107">
        <f t="shared" si="2852"/>
        <v>0</v>
      </c>
      <c r="BV328" s="57">
        <f t="shared" si="2852"/>
        <v>0</v>
      </c>
      <c r="BW328" s="56">
        <f t="shared" si="2852"/>
        <v>0</v>
      </c>
      <c r="BX328" s="56">
        <f t="shared" si="2852"/>
        <v>0</v>
      </c>
      <c r="BY328" s="56">
        <f t="shared" si="2852"/>
        <v>0</v>
      </c>
      <c r="BZ328" s="56">
        <f t="shared" si="2852"/>
        <v>0</v>
      </c>
      <c r="CA328" s="56">
        <f t="shared" si="2852"/>
        <v>0</v>
      </c>
      <c r="CB328" s="56">
        <f t="shared" si="2852"/>
        <v>0</v>
      </c>
      <c r="CC328" s="56">
        <f t="shared" si="2852"/>
        <v>0</v>
      </c>
      <c r="CD328" s="56">
        <f t="shared" si="2852"/>
        <v>0</v>
      </c>
      <c r="CE328" s="56">
        <f t="shared" si="2852"/>
        <v>0</v>
      </c>
      <c r="CF328" s="56">
        <f t="shared" si="2852"/>
        <v>0</v>
      </c>
      <c r="CG328" s="57">
        <f t="shared" si="2852"/>
        <v>0</v>
      </c>
      <c r="CH328" s="56">
        <f t="shared" si="2852"/>
        <v>0</v>
      </c>
      <c r="CI328" s="56">
        <f t="shared" si="2852"/>
        <v>0</v>
      </c>
      <c r="CJ328" s="56">
        <f t="shared" si="2852"/>
        <v>0</v>
      </c>
      <c r="CK328" s="56">
        <f t="shared" si="2852"/>
        <v>0</v>
      </c>
      <c r="CL328" s="56">
        <f t="shared" si="2852"/>
        <v>0</v>
      </c>
      <c r="CM328" s="56">
        <f t="shared" si="2852"/>
        <v>0</v>
      </c>
      <c r="CN328" s="56">
        <f t="shared" si="2852"/>
        <v>0</v>
      </c>
      <c r="CO328" s="56">
        <f t="shared" si="2852"/>
        <v>0</v>
      </c>
      <c r="CP328" s="56">
        <f t="shared" si="2852"/>
        <v>0</v>
      </c>
      <c r="CQ328" s="56">
        <f t="shared" si="2852"/>
        <v>0</v>
      </c>
      <c r="CR328" s="56">
        <f t="shared" si="2852"/>
        <v>0</v>
      </c>
      <c r="CS328" s="56">
        <f t="shared" si="2852"/>
        <v>0</v>
      </c>
      <c r="CT328" s="56">
        <f t="shared" si="2852"/>
        <v>0</v>
      </c>
      <c r="CU328" s="107">
        <f t="shared" si="2852"/>
        <v>0</v>
      </c>
      <c r="CV328" s="150">
        <f t="shared" si="2852"/>
        <v>0</v>
      </c>
      <c r="CW328" s="57">
        <f t="shared" si="2852"/>
        <v>0</v>
      </c>
      <c r="CX328" s="56">
        <f t="shared" si="2852"/>
        <v>0</v>
      </c>
      <c r="CY328" s="56">
        <f t="shared" si="2852"/>
        <v>0</v>
      </c>
      <c r="CZ328" s="56">
        <f t="shared" si="2852"/>
        <v>0</v>
      </c>
      <c r="DA328" s="56">
        <f t="shared" si="2852"/>
        <v>0</v>
      </c>
      <c r="DB328" s="56">
        <f t="shared" si="2852"/>
        <v>0</v>
      </c>
      <c r="DC328" s="56">
        <f t="shared" si="2852"/>
        <v>0</v>
      </c>
      <c r="DD328" s="56">
        <f t="shared" si="2852"/>
        <v>0</v>
      </c>
      <c r="DE328" s="56">
        <f t="shared" si="2852"/>
        <v>0</v>
      </c>
      <c r="DF328" s="56">
        <f t="shared" si="2852"/>
        <v>0</v>
      </c>
      <c r="DG328" s="56">
        <f t="shared" si="2852"/>
        <v>0</v>
      </c>
      <c r="DH328" s="57">
        <f t="shared" si="2852"/>
        <v>0</v>
      </c>
      <c r="DI328" s="56">
        <f t="shared" si="2852"/>
        <v>0</v>
      </c>
      <c r="DJ328" s="56">
        <f t="shared" si="2852"/>
        <v>0</v>
      </c>
      <c r="DK328" s="56">
        <f t="shared" si="2852"/>
        <v>0</v>
      </c>
      <c r="DL328" s="107">
        <f t="shared" si="2852"/>
        <v>0</v>
      </c>
      <c r="DM328" s="57">
        <f t="shared" si="2852"/>
        <v>0</v>
      </c>
      <c r="DN328" s="56">
        <f t="shared" si="2852"/>
        <v>0</v>
      </c>
      <c r="DO328" s="56">
        <f t="shared" si="2852"/>
        <v>0</v>
      </c>
      <c r="DP328" s="56">
        <f t="shared" si="2852"/>
        <v>0</v>
      </c>
      <c r="DQ328" s="56">
        <f t="shared" si="2852"/>
        <v>0</v>
      </c>
      <c r="DR328" s="56">
        <f t="shared" si="2852"/>
        <v>0</v>
      </c>
      <c r="DS328" s="56">
        <f t="shared" si="2852"/>
        <v>0</v>
      </c>
      <c r="DT328" s="56">
        <f t="shared" si="2852"/>
        <v>0</v>
      </c>
      <c r="DU328" s="56">
        <f t="shared" si="2852"/>
        <v>0</v>
      </c>
      <c r="DV328" s="56">
        <f t="shared" si="2852"/>
        <v>0</v>
      </c>
      <c r="DW328" s="56">
        <f t="shared" si="2852"/>
        <v>0</v>
      </c>
      <c r="DX328" s="57">
        <f t="shared" si="2852"/>
        <v>0</v>
      </c>
      <c r="DY328" s="56">
        <f t="shared" si="2852"/>
        <v>0</v>
      </c>
      <c r="DZ328" s="56">
        <f t="shared" si="2852"/>
        <v>0</v>
      </c>
      <c r="EA328" s="56">
        <f t="shared" si="2852"/>
        <v>0</v>
      </c>
      <c r="EB328" s="107">
        <f t="shared" si="2852"/>
        <v>0</v>
      </c>
      <c r="EC328" s="57">
        <f t="shared" si="2852"/>
        <v>0</v>
      </c>
      <c r="ED328" s="56">
        <f t="shared" si="2852"/>
        <v>0</v>
      </c>
      <c r="EE328" s="56">
        <f t="shared" si="2852"/>
        <v>0</v>
      </c>
      <c r="EF328" s="56">
        <f t="shared" si="2852"/>
        <v>0</v>
      </c>
      <c r="EG328" s="56">
        <f t="shared" si="2852"/>
        <v>0</v>
      </c>
      <c r="EH328" s="56">
        <f t="shared" si="2852"/>
        <v>0</v>
      </c>
      <c r="EI328" s="56">
        <f t="shared" si="2852"/>
        <v>0</v>
      </c>
      <c r="EJ328" s="56">
        <f t="shared" si="2852"/>
        <v>0</v>
      </c>
      <c r="EK328" s="56">
        <f t="shared" si="2852"/>
        <v>0</v>
      </c>
      <c r="EL328" s="56">
        <f t="shared" si="2852"/>
        <v>0</v>
      </c>
      <c r="EM328" s="56">
        <f t="shared" si="2852"/>
        <v>0</v>
      </c>
      <c r="EN328" s="57">
        <f t="shared" si="2852"/>
        <v>0</v>
      </c>
      <c r="EO328" s="56">
        <f t="shared" ref="EO328:GZ328" si="2853">EO329</f>
        <v>0</v>
      </c>
      <c r="EP328" s="56">
        <f t="shared" si="2853"/>
        <v>0</v>
      </c>
      <c r="EQ328" s="56">
        <f t="shared" si="2853"/>
        <v>0</v>
      </c>
      <c r="ER328" s="107">
        <f t="shared" si="2853"/>
        <v>0</v>
      </c>
      <c r="ES328" s="57">
        <f t="shared" si="2853"/>
        <v>0</v>
      </c>
      <c r="ET328" s="56">
        <f t="shared" si="2853"/>
        <v>0</v>
      </c>
      <c r="EU328" s="56">
        <f t="shared" si="2853"/>
        <v>0</v>
      </c>
      <c r="EV328" s="56">
        <f t="shared" si="2853"/>
        <v>0</v>
      </c>
      <c r="EW328" s="56">
        <f t="shared" si="2853"/>
        <v>0</v>
      </c>
      <c r="EX328" s="56">
        <f t="shared" si="2853"/>
        <v>0</v>
      </c>
      <c r="EY328" s="56">
        <f t="shared" si="2853"/>
        <v>0</v>
      </c>
      <c r="EZ328" s="56">
        <f t="shared" si="2853"/>
        <v>0</v>
      </c>
      <c r="FA328" s="56">
        <f t="shared" si="2853"/>
        <v>0</v>
      </c>
      <c r="FB328" s="56">
        <f t="shared" si="2853"/>
        <v>0</v>
      </c>
      <c r="FC328" s="56">
        <f t="shared" si="2853"/>
        <v>0</v>
      </c>
      <c r="FD328" s="57">
        <f t="shared" si="2853"/>
        <v>0</v>
      </c>
      <c r="FE328" s="56">
        <f t="shared" si="2853"/>
        <v>0</v>
      </c>
      <c r="FF328" s="56">
        <f t="shared" si="2853"/>
        <v>0</v>
      </c>
      <c r="FG328" s="56">
        <f t="shared" si="2853"/>
        <v>0</v>
      </c>
      <c r="FH328" s="107">
        <f t="shared" si="2853"/>
        <v>0</v>
      </c>
      <c r="FI328" s="57">
        <f t="shared" si="2853"/>
        <v>0</v>
      </c>
      <c r="FJ328" s="56">
        <f t="shared" si="2853"/>
        <v>0</v>
      </c>
      <c r="FK328" s="56">
        <f t="shared" si="2853"/>
        <v>0</v>
      </c>
      <c r="FL328" s="56">
        <f t="shared" si="2853"/>
        <v>0</v>
      </c>
      <c r="FM328" s="56">
        <f t="shared" si="2853"/>
        <v>0</v>
      </c>
      <c r="FN328" s="56">
        <f t="shared" si="2853"/>
        <v>0</v>
      </c>
      <c r="FO328" s="56">
        <f t="shared" si="2853"/>
        <v>0</v>
      </c>
      <c r="FP328" s="56">
        <f t="shared" si="2853"/>
        <v>0</v>
      </c>
      <c r="FQ328" s="56">
        <f t="shared" si="2853"/>
        <v>0</v>
      </c>
      <c r="FR328" s="56">
        <f t="shared" si="2853"/>
        <v>0</v>
      </c>
      <c r="FS328" s="56">
        <f t="shared" si="2853"/>
        <v>0</v>
      </c>
      <c r="FT328" s="57">
        <f t="shared" si="2853"/>
        <v>0</v>
      </c>
      <c r="FU328" s="56">
        <f t="shared" si="2853"/>
        <v>0</v>
      </c>
      <c r="FV328" s="56">
        <f t="shared" si="2853"/>
        <v>0</v>
      </c>
      <c r="FW328" s="56">
        <f t="shared" si="2853"/>
        <v>0</v>
      </c>
      <c r="FX328" s="107">
        <f t="shared" si="2853"/>
        <v>0</v>
      </c>
      <c r="FY328" s="57">
        <f t="shared" si="2853"/>
        <v>0</v>
      </c>
      <c r="FZ328" s="56">
        <f t="shared" si="2853"/>
        <v>0</v>
      </c>
      <c r="GA328" s="56">
        <f t="shared" si="2853"/>
        <v>0</v>
      </c>
      <c r="GB328" s="56">
        <f t="shared" si="2853"/>
        <v>0</v>
      </c>
      <c r="GC328" s="56">
        <f t="shared" si="2853"/>
        <v>0</v>
      </c>
      <c r="GD328" s="56">
        <f t="shared" si="2853"/>
        <v>0</v>
      </c>
      <c r="GE328" s="56">
        <f t="shared" si="2853"/>
        <v>0</v>
      </c>
      <c r="GF328" s="56">
        <f t="shared" si="2853"/>
        <v>0</v>
      </c>
      <c r="GG328" s="56">
        <f t="shared" si="2853"/>
        <v>0</v>
      </c>
      <c r="GH328" s="56">
        <f t="shared" si="2853"/>
        <v>0</v>
      </c>
      <c r="GI328" s="56">
        <f t="shared" si="2853"/>
        <v>0</v>
      </c>
      <c r="GJ328" s="57">
        <f t="shared" si="2853"/>
        <v>0</v>
      </c>
      <c r="GK328" s="56">
        <f t="shared" si="2853"/>
        <v>0</v>
      </c>
      <c r="GL328" s="56">
        <f t="shared" si="2853"/>
        <v>0</v>
      </c>
      <c r="GM328" s="56">
        <f t="shared" si="2853"/>
        <v>0</v>
      </c>
      <c r="GN328" s="107">
        <f t="shared" si="2853"/>
        <v>0</v>
      </c>
      <c r="GO328" s="57">
        <f t="shared" si="2853"/>
        <v>0</v>
      </c>
      <c r="GP328" s="56">
        <f t="shared" si="2853"/>
        <v>0</v>
      </c>
      <c r="GQ328" s="56">
        <f t="shared" si="2853"/>
        <v>0</v>
      </c>
      <c r="GR328" s="56">
        <f t="shared" si="2853"/>
        <v>0</v>
      </c>
      <c r="GS328" s="56">
        <f t="shared" si="2853"/>
        <v>0</v>
      </c>
      <c r="GT328" s="56">
        <f t="shared" si="2853"/>
        <v>0</v>
      </c>
      <c r="GU328" s="56">
        <f t="shared" si="2853"/>
        <v>0</v>
      </c>
      <c r="GV328" s="56">
        <f t="shared" si="2853"/>
        <v>0</v>
      </c>
      <c r="GW328" s="56">
        <f t="shared" si="2853"/>
        <v>0</v>
      </c>
      <c r="GX328" s="56">
        <f t="shared" si="2853"/>
        <v>0</v>
      </c>
      <c r="GY328" s="56">
        <f t="shared" si="2853"/>
        <v>0</v>
      </c>
      <c r="GZ328" s="57">
        <f t="shared" si="2853"/>
        <v>0</v>
      </c>
      <c r="HA328" s="56">
        <f t="shared" ref="HA328:JY328" si="2854">HA329</f>
        <v>0</v>
      </c>
      <c r="HB328" s="56">
        <f t="shared" si="2854"/>
        <v>0</v>
      </c>
      <c r="HC328" s="56">
        <f t="shared" si="2854"/>
        <v>0</v>
      </c>
      <c r="HD328" s="56">
        <f t="shared" si="2854"/>
        <v>0</v>
      </c>
      <c r="HE328" s="56">
        <f t="shared" si="2854"/>
        <v>0</v>
      </c>
      <c r="HF328" s="56">
        <f t="shared" si="2854"/>
        <v>0</v>
      </c>
      <c r="HG328" s="56">
        <f t="shared" si="2854"/>
        <v>0</v>
      </c>
      <c r="HH328" s="56">
        <f t="shared" si="2854"/>
        <v>0</v>
      </c>
      <c r="HI328" s="56">
        <f t="shared" si="2854"/>
        <v>0</v>
      </c>
      <c r="HJ328" s="56">
        <f t="shared" si="2854"/>
        <v>0</v>
      </c>
      <c r="HK328" s="56">
        <f t="shared" si="2854"/>
        <v>0</v>
      </c>
      <c r="HL328" s="56">
        <f t="shared" si="2854"/>
        <v>0</v>
      </c>
      <c r="HM328" s="56">
        <f t="shared" si="2854"/>
        <v>0</v>
      </c>
      <c r="HN328" s="107">
        <f t="shared" si="2854"/>
        <v>0</v>
      </c>
      <c r="HO328" s="134">
        <f t="shared" si="2854"/>
        <v>0</v>
      </c>
      <c r="HP328" s="150">
        <f t="shared" si="2854"/>
        <v>0</v>
      </c>
      <c r="HQ328" s="57">
        <f t="shared" si="2854"/>
        <v>0</v>
      </c>
      <c r="HR328" s="56">
        <f t="shared" si="2854"/>
        <v>0</v>
      </c>
      <c r="HS328" s="56">
        <f t="shared" si="2854"/>
        <v>0</v>
      </c>
      <c r="HT328" s="56">
        <f t="shared" si="2854"/>
        <v>0</v>
      </c>
      <c r="HU328" s="56">
        <f t="shared" si="2854"/>
        <v>0</v>
      </c>
      <c r="HV328" s="56">
        <f t="shared" si="2854"/>
        <v>0</v>
      </c>
      <c r="HW328" s="56">
        <f t="shared" si="2854"/>
        <v>0</v>
      </c>
      <c r="HX328" s="56">
        <f t="shared" si="2854"/>
        <v>0</v>
      </c>
      <c r="HY328" s="56">
        <f t="shared" si="2854"/>
        <v>0</v>
      </c>
      <c r="HZ328" s="56">
        <f t="shared" si="2854"/>
        <v>0</v>
      </c>
      <c r="IA328" s="56">
        <f t="shared" si="2854"/>
        <v>0</v>
      </c>
      <c r="IB328" s="57">
        <f t="shared" si="2854"/>
        <v>0</v>
      </c>
      <c r="IC328" s="56">
        <f t="shared" si="2854"/>
        <v>0</v>
      </c>
      <c r="ID328" s="56">
        <f t="shared" si="2854"/>
        <v>0</v>
      </c>
      <c r="IE328" s="56">
        <f t="shared" si="2854"/>
        <v>0</v>
      </c>
      <c r="IF328" s="107">
        <f t="shared" si="2854"/>
        <v>0</v>
      </c>
      <c r="IG328" s="57">
        <f t="shared" si="2854"/>
        <v>0</v>
      </c>
      <c r="IH328" s="56">
        <f t="shared" si="2854"/>
        <v>0</v>
      </c>
      <c r="II328" s="56">
        <f t="shared" si="2854"/>
        <v>0</v>
      </c>
      <c r="IJ328" s="56">
        <f t="shared" si="2854"/>
        <v>0</v>
      </c>
      <c r="IK328" s="56">
        <f t="shared" si="2854"/>
        <v>0</v>
      </c>
      <c r="IL328" s="56">
        <f t="shared" si="2854"/>
        <v>0</v>
      </c>
      <c r="IM328" s="56">
        <f t="shared" si="2854"/>
        <v>0</v>
      </c>
      <c r="IN328" s="56">
        <f t="shared" si="2854"/>
        <v>0</v>
      </c>
      <c r="IO328" s="56">
        <f t="shared" si="2854"/>
        <v>0</v>
      </c>
      <c r="IP328" s="56">
        <f t="shared" si="2854"/>
        <v>0</v>
      </c>
      <c r="IQ328" s="56">
        <f t="shared" si="2854"/>
        <v>0</v>
      </c>
      <c r="IR328" s="57">
        <f t="shared" si="2854"/>
        <v>0</v>
      </c>
      <c r="IS328" s="56">
        <f t="shared" si="2854"/>
        <v>0</v>
      </c>
      <c r="IT328" s="56">
        <f t="shared" si="2854"/>
        <v>0</v>
      </c>
      <c r="IU328" s="56">
        <f t="shared" si="2854"/>
        <v>0</v>
      </c>
      <c r="IV328" s="107">
        <f t="shared" si="2854"/>
        <v>0</v>
      </c>
      <c r="IW328" s="57">
        <f t="shared" si="2854"/>
        <v>0</v>
      </c>
      <c r="IX328" s="56">
        <f t="shared" si="2854"/>
        <v>0</v>
      </c>
      <c r="IY328" s="56">
        <f t="shared" si="2854"/>
        <v>0</v>
      </c>
      <c r="IZ328" s="56">
        <f t="shared" si="2854"/>
        <v>0</v>
      </c>
      <c r="JA328" s="56">
        <f t="shared" si="2854"/>
        <v>0</v>
      </c>
      <c r="JB328" s="56">
        <f t="shared" si="2854"/>
        <v>0</v>
      </c>
      <c r="JC328" s="56">
        <f t="shared" si="2854"/>
        <v>0</v>
      </c>
      <c r="JD328" s="56">
        <f t="shared" si="2854"/>
        <v>0</v>
      </c>
      <c r="JE328" s="56">
        <f t="shared" si="2854"/>
        <v>0</v>
      </c>
      <c r="JF328" s="56">
        <f t="shared" si="2854"/>
        <v>0</v>
      </c>
      <c r="JG328" s="56">
        <f t="shared" si="2854"/>
        <v>0</v>
      </c>
      <c r="JH328" s="57">
        <f t="shared" si="2854"/>
        <v>0</v>
      </c>
      <c r="JI328" s="56">
        <f t="shared" si="2854"/>
        <v>0</v>
      </c>
      <c r="JJ328" s="56">
        <f t="shared" si="2854"/>
        <v>0</v>
      </c>
      <c r="JK328" s="56">
        <f t="shared" si="2854"/>
        <v>0</v>
      </c>
      <c r="JL328" s="107">
        <f t="shared" si="2854"/>
        <v>0</v>
      </c>
      <c r="JM328" s="57">
        <f t="shared" si="2854"/>
        <v>0</v>
      </c>
      <c r="JN328" s="56">
        <f t="shared" si="2854"/>
        <v>0</v>
      </c>
      <c r="JO328" s="56">
        <f t="shared" si="2854"/>
        <v>0</v>
      </c>
      <c r="JP328" s="56">
        <f t="shared" si="2854"/>
        <v>0</v>
      </c>
      <c r="JQ328" s="56">
        <f t="shared" si="2854"/>
        <v>0</v>
      </c>
      <c r="JR328" s="56">
        <f t="shared" si="2854"/>
        <v>0</v>
      </c>
      <c r="JS328" s="56">
        <f t="shared" si="2854"/>
        <v>0</v>
      </c>
      <c r="JT328" s="56">
        <f t="shared" si="2854"/>
        <v>0</v>
      </c>
      <c r="JU328" s="56">
        <f t="shared" si="2854"/>
        <v>0</v>
      </c>
      <c r="JV328" s="56">
        <f t="shared" si="2854"/>
        <v>0</v>
      </c>
      <c r="JW328" s="56">
        <f t="shared" si="2854"/>
        <v>0</v>
      </c>
      <c r="JX328" s="57">
        <f t="shared" si="2854"/>
        <v>0</v>
      </c>
      <c r="JY328" s="56">
        <f t="shared" si="2854"/>
        <v>0</v>
      </c>
      <c r="JZ328" s="56">
        <f t="shared" ref="JZ328:MV328" si="2855">JZ329</f>
        <v>0</v>
      </c>
      <c r="KA328" s="56">
        <f t="shared" si="2855"/>
        <v>0</v>
      </c>
      <c r="KB328" s="107">
        <f t="shared" si="2855"/>
        <v>0</v>
      </c>
      <c r="KC328" s="57">
        <f t="shared" si="2855"/>
        <v>0</v>
      </c>
      <c r="KD328" s="56">
        <f t="shared" si="2855"/>
        <v>0</v>
      </c>
      <c r="KE328" s="56">
        <f t="shared" si="2855"/>
        <v>0</v>
      </c>
      <c r="KF328" s="56">
        <f t="shared" si="2855"/>
        <v>0</v>
      </c>
      <c r="KG328" s="56">
        <f t="shared" si="2855"/>
        <v>0</v>
      </c>
      <c r="KH328" s="56">
        <f t="shared" si="2855"/>
        <v>0</v>
      </c>
      <c r="KI328" s="56">
        <f t="shared" si="2855"/>
        <v>0</v>
      </c>
      <c r="KJ328" s="56">
        <f t="shared" si="2855"/>
        <v>0</v>
      </c>
      <c r="KK328" s="56">
        <f t="shared" si="2855"/>
        <v>0</v>
      </c>
      <c r="KL328" s="56">
        <f t="shared" si="2855"/>
        <v>0</v>
      </c>
      <c r="KM328" s="56">
        <f t="shared" si="2855"/>
        <v>0</v>
      </c>
      <c r="KN328" s="57">
        <f t="shared" si="2855"/>
        <v>0</v>
      </c>
      <c r="KO328" s="56">
        <f t="shared" si="2855"/>
        <v>0</v>
      </c>
      <c r="KP328" s="56">
        <f t="shared" si="2855"/>
        <v>0</v>
      </c>
      <c r="KQ328" s="56">
        <f t="shared" si="2855"/>
        <v>0</v>
      </c>
      <c r="KR328" s="56">
        <f t="shared" si="2855"/>
        <v>0</v>
      </c>
      <c r="KS328" s="56">
        <f t="shared" si="2855"/>
        <v>0</v>
      </c>
      <c r="KT328" s="56">
        <f t="shared" si="2855"/>
        <v>0</v>
      </c>
      <c r="KU328" s="56">
        <f t="shared" si="2855"/>
        <v>0</v>
      </c>
      <c r="KV328" s="56">
        <f t="shared" si="2855"/>
        <v>0</v>
      </c>
      <c r="KW328" s="56">
        <f t="shared" si="2855"/>
        <v>0</v>
      </c>
      <c r="KX328" s="56">
        <f t="shared" si="2855"/>
        <v>0</v>
      </c>
      <c r="KY328" s="56">
        <f t="shared" si="2855"/>
        <v>0</v>
      </c>
      <c r="KZ328" s="56">
        <f t="shared" si="2855"/>
        <v>0</v>
      </c>
      <c r="LA328" s="56">
        <f t="shared" si="2855"/>
        <v>0</v>
      </c>
      <c r="LB328" s="107">
        <f t="shared" si="2855"/>
        <v>0</v>
      </c>
      <c r="LC328" s="150">
        <f t="shared" si="2855"/>
        <v>0</v>
      </c>
      <c r="LD328" s="57">
        <f t="shared" si="2855"/>
        <v>0</v>
      </c>
      <c r="LE328" s="56">
        <f t="shared" si="2855"/>
        <v>0</v>
      </c>
      <c r="LF328" s="56">
        <f t="shared" si="2855"/>
        <v>0</v>
      </c>
      <c r="LG328" s="56">
        <f t="shared" si="2855"/>
        <v>0</v>
      </c>
      <c r="LH328" s="56">
        <f t="shared" si="2855"/>
        <v>0</v>
      </c>
      <c r="LI328" s="56">
        <f t="shared" si="2855"/>
        <v>0</v>
      </c>
      <c r="LJ328" s="56">
        <f t="shared" si="2855"/>
        <v>0</v>
      </c>
      <c r="LK328" s="56">
        <f t="shared" si="2855"/>
        <v>0</v>
      </c>
      <c r="LL328" s="56">
        <f t="shared" si="2855"/>
        <v>0</v>
      </c>
      <c r="LM328" s="56">
        <f t="shared" si="2855"/>
        <v>0</v>
      </c>
      <c r="LN328" s="56">
        <f t="shared" si="2855"/>
        <v>0</v>
      </c>
      <c r="LO328" s="57">
        <f t="shared" si="2855"/>
        <v>0</v>
      </c>
      <c r="LP328" s="56">
        <f t="shared" si="2855"/>
        <v>0</v>
      </c>
      <c r="LQ328" s="56">
        <f t="shared" si="2855"/>
        <v>0</v>
      </c>
      <c r="LR328" s="56">
        <f t="shared" si="2855"/>
        <v>0</v>
      </c>
      <c r="LS328" s="107">
        <f t="shared" si="2855"/>
        <v>0</v>
      </c>
      <c r="LT328" s="57">
        <f t="shared" si="2855"/>
        <v>0</v>
      </c>
      <c r="LU328" s="56">
        <f t="shared" si="2855"/>
        <v>0</v>
      </c>
      <c r="LV328" s="56">
        <f t="shared" si="2855"/>
        <v>0</v>
      </c>
      <c r="LW328" s="56">
        <f t="shared" si="2855"/>
        <v>0</v>
      </c>
      <c r="LX328" s="56">
        <f t="shared" si="2855"/>
        <v>0</v>
      </c>
      <c r="LY328" s="56">
        <f t="shared" si="2855"/>
        <v>0</v>
      </c>
      <c r="LZ328" s="56">
        <f t="shared" si="2855"/>
        <v>0</v>
      </c>
      <c r="MA328" s="56">
        <f t="shared" si="2855"/>
        <v>0</v>
      </c>
      <c r="MB328" s="56">
        <f t="shared" si="2855"/>
        <v>0</v>
      </c>
      <c r="MC328" s="56">
        <f t="shared" si="2855"/>
        <v>0</v>
      </c>
      <c r="MD328" s="56">
        <f t="shared" si="2855"/>
        <v>0</v>
      </c>
      <c r="ME328" s="57">
        <f t="shared" si="2855"/>
        <v>0</v>
      </c>
      <c r="MF328" s="56">
        <f t="shared" si="2855"/>
        <v>0</v>
      </c>
      <c r="MG328" s="56">
        <f t="shared" si="2855"/>
        <v>0</v>
      </c>
      <c r="MH328" s="56">
        <f t="shared" si="2855"/>
        <v>0</v>
      </c>
      <c r="MI328" s="107">
        <f t="shared" si="2855"/>
        <v>0</v>
      </c>
      <c r="MJ328" s="57">
        <f t="shared" si="2855"/>
        <v>0</v>
      </c>
      <c r="MK328" s="56">
        <f t="shared" si="2855"/>
        <v>0</v>
      </c>
      <c r="ML328" s="56">
        <f t="shared" si="2855"/>
        <v>0</v>
      </c>
      <c r="MM328" s="56">
        <f t="shared" si="2855"/>
        <v>0</v>
      </c>
      <c r="MN328" s="56">
        <f t="shared" si="2855"/>
        <v>0</v>
      </c>
      <c r="MO328" s="56">
        <f t="shared" si="2855"/>
        <v>0</v>
      </c>
      <c r="MP328" s="56">
        <f t="shared" si="2855"/>
        <v>0</v>
      </c>
      <c r="MQ328" s="56">
        <f t="shared" si="2855"/>
        <v>0</v>
      </c>
      <c r="MR328" s="56">
        <f t="shared" si="2855"/>
        <v>0</v>
      </c>
      <c r="MS328" s="56">
        <f t="shared" si="2855"/>
        <v>0</v>
      </c>
      <c r="MT328" s="56">
        <f t="shared" si="2855"/>
        <v>0</v>
      </c>
      <c r="MU328" s="57">
        <f t="shared" si="2855"/>
        <v>0</v>
      </c>
      <c r="MV328" s="56">
        <f t="shared" si="2855"/>
        <v>0</v>
      </c>
      <c r="MW328" s="56">
        <f t="shared" ref="MW328:PI328" si="2856">MW329</f>
        <v>0</v>
      </c>
      <c r="MX328" s="56">
        <f t="shared" si="2856"/>
        <v>0</v>
      </c>
      <c r="MY328" s="107">
        <f t="shared" si="2856"/>
        <v>0</v>
      </c>
      <c r="MZ328" s="57">
        <f t="shared" si="2856"/>
        <v>0</v>
      </c>
      <c r="NA328" s="56">
        <f t="shared" si="2856"/>
        <v>0</v>
      </c>
      <c r="NB328" s="56">
        <f t="shared" si="2856"/>
        <v>0</v>
      </c>
      <c r="NC328" s="56">
        <f t="shared" si="2856"/>
        <v>0</v>
      </c>
      <c r="ND328" s="56">
        <f t="shared" si="2856"/>
        <v>0</v>
      </c>
      <c r="NE328" s="56">
        <f t="shared" si="2856"/>
        <v>0</v>
      </c>
      <c r="NF328" s="56">
        <f t="shared" si="2856"/>
        <v>0</v>
      </c>
      <c r="NG328" s="56">
        <f t="shared" si="2856"/>
        <v>0</v>
      </c>
      <c r="NH328" s="56">
        <f t="shared" si="2856"/>
        <v>0</v>
      </c>
      <c r="NI328" s="56">
        <f t="shared" si="2856"/>
        <v>0</v>
      </c>
      <c r="NJ328" s="56">
        <f t="shared" si="2856"/>
        <v>0</v>
      </c>
      <c r="NK328" s="57">
        <f t="shared" si="2856"/>
        <v>0</v>
      </c>
      <c r="NL328" s="56">
        <f t="shared" si="2856"/>
        <v>0</v>
      </c>
      <c r="NM328" s="56">
        <f t="shared" si="2856"/>
        <v>0</v>
      </c>
      <c r="NN328" s="56">
        <f t="shared" si="2856"/>
        <v>0</v>
      </c>
      <c r="NO328" s="107">
        <f t="shared" si="2856"/>
        <v>0</v>
      </c>
      <c r="NP328" s="57">
        <f t="shared" si="2856"/>
        <v>0</v>
      </c>
      <c r="NQ328" s="56">
        <f t="shared" si="2856"/>
        <v>0</v>
      </c>
      <c r="NR328" s="56">
        <f t="shared" si="2856"/>
        <v>0</v>
      </c>
      <c r="NS328" s="56">
        <f t="shared" si="2856"/>
        <v>0</v>
      </c>
      <c r="NT328" s="56">
        <f t="shared" si="2856"/>
        <v>0</v>
      </c>
      <c r="NU328" s="56">
        <f t="shared" si="2856"/>
        <v>0</v>
      </c>
      <c r="NV328" s="56">
        <f t="shared" si="2856"/>
        <v>0</v>
      </c>
      <c r="NW328" s="56">
        <f t="shared" si="2856"/>
        <v>0</v>
      </c>
      <c r="NX328" s="56">
        <f t="shared" si="2856"/>
        <v>0</v>
      </c>
      <c r="NY328" s="56">
        <f t="shared" si="2856"/>
        <v>0</v>
      </c>
      <c r="NZ328" s="56">
        <f t="shared" si="2856"/>
        <v>0</v>
      </c>
      <c r="OA328" s="57">
        <f t="shared" si="2856"/>
        <v>0</v>
      </c>
      <c r="OB328" s="56">
        <f t="shared" si="2856"/>
        <v>0</v>
      </c>
      <c r="OC328" s="56">
        <f t="shared" si="2856"/>
        <v>0</v>
      </c>
      <c r="OD328" s="56">
        <f t="shared" si="2856"/>
        <v>0</v>
      </c>
      <c r="OE328" s="107">
        <f t="shared" si="2856"/>
        <v>0</v>
      </c>
      <c r="OF328" s="57">
        <f t="shared" si="2856"/>
        <v>0</v>
      </c>
      <c r="OG328" s="56">
        <f t="shared" si="2856"/>
        <v>0</v>
      </c>
      <c r="OH328" s="56">
        <f t="shared" si="2856"/>
        <v>0</v>
      </c>
      <c r="OI328" s="56">
        <f t="shared" si="2856"/>
        <v>0</v>
      </c>
      <c r="OJ328" s="56">
        <f t="shared" si="2856"/>
        <v>0</v>
      </c>
      <c r="OK328" s="56">
        <f t="shared" si="2856"/>
        <v>0</v>
      </c>
      <c r="OL328" s="56">
        <f t="shared" si="2856"/>
        <v>0</v>
      </c>
      <c r="OM328" s="56">
        <f t="shared" si="2856"/>
        <v>0</v>
      </c>
      <c r="ON328" s="56">
        <f t="shared" si="2856"/>
        <v>0</v>
      </c>
      <c r="OO328" s="56">
        <f t="shared" si="2856"/>
        <v>0</v>
      </c>
      <c r="OP328" s="56">
        <f t="shared" si="2856"/>
        <v>0</v>
      </c>
      <c r="OQ328" s="57">
        <f t="shared" si="2856"/>
        <v>0</v>
      </c>
      <c r="OR328" s="56">
        <f t="shared" si="2856"/>
        <v>0</v>
      </c>
      <c r="OS328" s="56">
        <f t="shared" si="2856"/>
        <v>0</v>
      </c>
      <c r="OT328" s="56">
        <f t="shared" si="2856"/>
        <v>0</v>
      </c>
      <c r="OU328" s="107">
        <f t="shared" si="2856"/>
        <v>0</v>
      </c>
      <c r="OV328" s="57">
        <f t="shared" si="2856"/>
        <v>0</v>
      </c>
      <c r="OW328" s="56">
        <f t="shared" si="2856"/>
        <v>0</v>
      </c>
      <c r="OX328" s="56">
        <f t="shared" si="2856"/>
        <v>0</v>
      </c>
      <c r="OY328" s="56">
        <f t="shared" si="2856"/>
        <v>0</v>
      </c>
      <c r="OZ328" s="56">
        <f t="shared" si="2856"/>
        <v>0</v>
      </c>
      <c r="PA328" s="56">
        <f t="shared" si="2856"/>
        <v>0</v>
      </c>
      <c r="PB328" s="56">
        <f t="shared" si="2856"/>
        <v>0</v>
      </c>
      <c r="PC328" s="56">
        <f t="shared" si="2856"/>
        <v>0</v>
      </c>
      <c r="PD328" s="56">
        <f t="shared" si="2856"/>
        <v>0</v>
      </c>
      <c r="PE328" s="56">
        <f t="shared" si="2856"/>
        <v>0</v>
      </c>
      <c r="PF328" s="56">
        <f t="shared" si="2856"/>
        <v>0</v>
      </c>
      <c r="PG328" s="57">
        <f t="shared" si="2856"/>
        <v>0</v>
      </c>
      <c r="PH328" s="56">
        <f t="shared" si="2856"/>
        <v>0</v>
      </c>
      <c r="PI328" s="56">
        <f t="shared" si="2856"/>
        <v>0</v>
      </c>
      <c r="PJ328" s="56">
        <f t="shared" ref="PJ328:SR328" si="2857">PJ329</f>
        <v>0</v>
      </c>
      <c r="PK328" s="107">
        <f t="shared" si="2857"/>
        <v>0</v>
      </c>
      <c r="PL328" s="57">
        <f t="shared" si="2857"/>
        <v>0</v>
      </c>
      <c r="PM328" s="56">
        <f t="shared" si="2857"/>
        <v>0</v>
      </c>
      <c r="PN328" s="56">
        <f t="shared" si="2857"/>
        <v>0</v>
      </c>
      <c r="PO328" s="56">
        <f t="shared" si="2857"/>
        <v>0</v>
      </c>
      <c r="PP328" s="56">
        <f t="shared" si="2857"/>
        <v>0</v>
      </c>
      <c r="PQ328" s="56">
        <f t="shared" si="2857"/>
        <v>0</v>
      </c>
      <c r="PR328" s="56">
        <f t="shared" si="2857"/>
        <v>0</v>
      </c>
      <c r="PS328" s="56">
        <f t="shared" si="2857"/>
        <v>0</v>
      </c>
      <c r="PT328" s="56">
        <f t="shared" si="2857"/>
        <v>0</v>
      </c>
      <c r="PU328" s="56">
        <f t="shared" si="2857"/>
        <v>0</v>
      </c>
      <c r="PV328" s="56">
        <f t="shared" si="2857"/>
        <v>0</v>
      </c>
      <c r="PW328" s="57">
        <f t="shared" si="2857"/>
        <v>0</v>
      </c>
      <c r="PX328" s="56">
        <f t="shared" si="2857"/>
        <v>0</v>
      </c>
      <c r="PY328" s="56">
        <f t="shared" si="2857"/>
        <v>0</v>
      </c>
      <c r="PZ328" s="56">
        <f t="shared" si="2857"/>
        <v>0</v>
      </c>
      <c r="QA328" s="107">
        <f t="shared" si="2857"/>
        <v>0</v>
      </c>
      <c r="QB328" s="57">
        <f t="shared" si="2857"/>
        <v>0</v>
      </c>
      <c r="QC328" s="56">
        <f t="shared" si="2857"/>
        <v>0</v>
      </c>
      <c r="QD328" s="56">
        <f t="shared" si="2857"/>
        <v>0</v>
      </c>
      <c r="QE328" s="56">
        <f t="shared" si="2857"/>
        <v>0</v>
      </c>
      <c r="QF328" s="56">
        <f t="shared" si="2857"/>
        <v>0</v>
      </c>
      <c r="QG328" s="56">
        <f t="shared" si="2857"/>
        <v>0</v>
      </c>
      <c r="QH328" s="56">
        <f t="shared" si="2857"/>
        <v>0</v>
      </c>
      <c r="QI328" s="56">
        <f t="shared" si="2857"/>
        <v>0</v>
      </c>
      <c r="QJ328" s="56">
        <f t="shared" si="2857"/>
        <v>0</v>
      </c>
      <c r="QK328" s="56">
        <f t="shared" si="2857"/>
        <v>0</v>
      </c>
      <c r="QL328" s="56">
        <f t="shared" si="2857"/>
        <v>0</v>
      </c>
      <c r="QM328" s="57">
        <f t="shared" si="2857"/>
        <v>0</v>
      </c>
      <c r="QN328" s="56">
        <f t="shared" si="2857"/>
        <v>0</v>
      </c>
      <c r="QO328" s="56">
        <f t="shared" si="2857"/>
        <v>0</v>
      </c>
      <c r="QP328" s="56">
        <f t="shared" si="2857"/>
        <v>0</v>
      </c>
      <c r="QQ328" s="107">
        <f t="shared" si="2857"/>
        <v>0</v>
      </c>
      <c r="QR328" s="57">
        <f t="shared" si="2857"/>
        <v>0</v>
      </c>
      <c r="QS328" s="56">
        <f t="shared" si="2857"/>
        <v>0</v>
      </c>
      <c r="QT328" s="56">
        <f t="shared" si="2857"/>
        <v>0</v>
      </c>
      <c r="QU328" s="56">
        <f t="shared" si="2857"/>
        <v>0</v>
      </c>
      <c r="QV328" s="56">
        <f t="shared" si="2857"/>
        <v>0</v>
      </c>
      <c r="QW328" s="56">
        <f t="shared" si="2857"/>
        <v>0</v>
      </c>
      <c r="QX328" s="56">
        <f t="shared" si="2857"/>
        <v>0</v>
      </c>
      <c r="QY328" s="56">
        <f t="shared" si="2857"/>
        <v>0</v>
      </c>
      <c r="QZ328" s="56">
        <f t="shared" si="2857"/>
        <v>0</v>
      </c>
      <c r="RA328" s="56">
        <f t="shared" si="2857"/>
        <v>0</v>
      </c>
      <c r="RB328" s="56">
        <f t="shared" si="2857"/>
        <v>0</v>
      </c>
      <c r="RC328" s="57">
        <f t="shared" si="2857"/>
        <v>0</v>
      </c>
      <c r="RD328" s="56">
        <f t="shared" si="2857"/>
        <v>0</v>
      </c>
      <c r="RE328" s="56">
        <f t="shared" si="2857"/>
        <v>0</v>
      </c>
      <c r="RF328" s="56">
        <f t="shared" si="2857"/>
        <v>0</v>
      </c>
      <c r="RG328" s="56">
        <f t="shared" si="2857"/>
        <v>0</v>
      </c>
      <c r="RH328" s="56">
        <f t="shared" si="2857"/>
        <v>0</v>
      </c>
      <c r="RI328" s="56">
        <f t="shared" si="2857"/>
        <v>0</v>
      </c>
      <c r="RJ328" s="56">
        <f t="shared" si="2857"/>
        <v>0</v>
      </c>
      <c r="RK328" s="56">
        <f t="shared" si="2857"/>
        <v>0</v>
      </c>
      <c r="RL328" s="56">
        <f t="shared" si="2857"/>
        <v>0</v>
      </c>
      <c r="RM328" s="56">
        <f t="shared" si="2857"/>
        <v>0</v>
      </c>
      <c r="RN328" s="56">
        <f t="shared" si="2857"/>
        <v>0</v>
      </c>
      <c r="RO328" s="56">
        <f t="shared" si="2857"/>
        <v>0</v>
      </c>
      <c r="RP328" s="56">
        <f t="shared" si="2857"/>
        <v>0</v>
      </c>
      <c r="RQ328" s="107">
        <f t="shared" si="2857"/>
        <v>0</v>
      </c>
      <c r="RR328" s="150">
        <f t="shared" si="2857"/>
        <v>0</v>
      </c>
      <c r="RS328" s="57">
        <f t="shared" si="2857"/>
        <v>0</v>
      </c>
      <c r="RT328" s="56">
        <f t="shared" si="2857"/>
        <v>0</v>
      </c>
      <c r="RU328" s="56">
        <f t="shared" si="2857"/>
        <v>0</v>
      </c>
      <c r="RV328" s="56">
        <f t="shared" si="2857"/>
        <v>0</v>
      </c>
      <c r="RW328" s="56">
        <f t="shared" si="2857"/>
        <v>0</v>
      </c>
      <c r="RX328" s="56">
        <f t="shared" si="2857"/>
        <v>0</v>
      </c>
      <c r="RY328" s="56">
        <f t="shared" si="2857"/>
        <v>0</v>
      </c>
      <c r="RZ328" s="56">
        <f t="shared" si="2857"/>
        <v>0</v>
      </c>
      <c r="SA328" s="56">
        <f t="shared" si="2857"/>
        <v>0</v>
      </c>
      <c r="SB328" s="56">
        <f t="shared" si="2857"/>
        <v>0</v>
      </c>
      <c r="SC328" s="56">
        <f t="shared" si="2857"/>
        <v>0</v>
      </c>
      <c r="SD328" s="57">
        <f t="shared" si="2857"/>
        <v>0</v>
      </c>
      <c r="SE328" s="56">
        <f t="shared" si="2857"/>
        <v>0</v>
      </c>
      <c r="SF328" s="56">
        <f t="shared" si="2857"/>
        <v>0</v>
      </c>
      <c r="SG328" s="56">
        <f t="shared" si="2857"/>
        <v>0</v>
      </c>
      <c r="SH328" s="107">
        <f t="shared" si="2857"/>
        <v>0</v>
      </c>
      <c r="SI328" s="57">
        <f t="shared" si="2857"/>
        <v>0</v>
      </c>
      <c r="SJ328" s="56">
        <f t="shared" si="2857"/>
        <v>0</v>
      </c>
      <c r="SK328" s="56">
        <f t="shared" si="2857"/>
        <v>0</v>
      </c>
      <c r="SL328" s="56">
        <f t="shared" si="2857"/>
        <v>0</v>
      </c>
      <c r="SM328" s="56">
        <f t="shared" si="2857"/>
        <v>0</v>
      </c>
      <c r="SN328" s="56">
        <f t="shared" si="2857"/>
        <v>0</v>
      </c>
      <c r="SO328" s="56">
        <f t="shared" si="2857"/>
        <v>0</v>
      </c>
      <c r="SP328" s="56">
        <f t="shared" si="2857"/>
        <v>0</v>
      </c>
      <c r="SQ328" s="56">
        <f t="shared" si="2857"/>
        <v>0</v>
      </c>
      <c r="SR328" s="56">
        <f t="shared" si="2857"/>
        <v>0</v>
      </c>
      <c r="SS328" s="56">
        <f t="shared" ref="SS328:VD328" si="2858">SS329</f>
        <v>0</v>
      </c>
      <c r="ST328" s="57">
        <f t="shared" si="2858"/>
        <v>0</v>
      </c>
      <c r="SU328" s="56">
        <f t="shared" si="2858"/>
        <v>0</v>
      </c>
      <c r="SV328" s="56">
        <f t="shared" si="2858"/>
        <v>0</v>
      </c>
      <c r="SW328" s="56">
        <f t="shared" si="2858"/>
        <v>0</v>
      </c>
      <c r="SX328" s="107">
        <f t="shared" si="2858"/>
        <v>0</v>
      </c>
      <c r="SY328" s="57">
        <f t="shared" si="2858"/>
        <v>0</v>
      </c>
      <c r="SZ328" s="56">
        <f t="shared" si="2858"/>
        <v>0</v>
      </c>
      <c r="TA328" s="56">
        <f t="shared" si="2858"/>
        <v>0</v>
      </c>
      <c r="TB328" s="56">
        <f t="shared" si="2858"/>
        <v>0</v>
      </c>
      <c r="TC328" s="56">
        <f t="shared" si="2858"/>
        <v>0</v>
      </c>
      <c r="TD328" s="56">
        <f t="shared" si="2858"/>
        <v>0</v>
      </c>
      <c r="TE328" s="56">
        <f t="shared" si="2858"/>
        <v>0</v>
      </c>
      <c r="TF328" s="56">
        <f t="shared" si="2858"/>
        <v>0</v>
      </c>
      <c r="TG328" s="56">
        <f t="shared" si="2858"/>
        <v>0</v>
      </c>
      <c r="TH328" s="56">
        <f t="shared" si="2858"/>
        <v>0</v>
      </c>
      <c r="TI328" s="56">
        <f t="shared" si="2858"/>
        <v>0</v>
      </c>
      <c r="TJ328" s="57">
        <f t="shared" si="2858"/>
        <v>0</v>
      </c>
      <c r="TK328" s="56">
        <f t="shared" si="2858"/>
        <v>0</v>
      </c>
      <c r="TL328" s="56">
        <f t="shared" si="2858"/>
        <v>0</v>
      </c>
      <c r="TM328" s="56">
        <f t="shared" si="2858"/>
        <v>0</v>
      </c>
      <c r="TN328" s="107">
        <f t="shared" si="2858"/>
        <v>0</v>
      </c>
      <c r="TO328" s="57">
        <f t="shared" si="2858"/>
        <v>0</v>
      </c>
      <c r="TP328" s="56">
        <f t="shared" si="2858"/>
        <v>0</v>
      </c>
      <c r="TQ328" s="56">
        <f t="shared" si="2858"/>
        <v>0</v>
      </c>
      <c r="TR328" s="56">
        <f t="shared" si="2858"/>
        <v>0</v>
      </c>
      <c r="TS328" s="56">
        <f t="shared" si="2858"/>
        <v>0</v>
      </c>
      <c r="TT328" s="56">
        <f t="shared" si="2858"/>
        <v>0</v>
      </c>
      <c r="TU328" s="56">
        <f t="shared" si="2858"/>
        <v>0</v>
      </c>
      <c r="TV328" s="56">
        <f t="shared" si="2858"/>
        <v>0</v>
      </c>
      <c r="TW328" s="56">
        <f t="shared" si="2858"/>
        <v>0</v>
      </c>
      <c r="TX328" s="56">
        <f t="shared" si="2858"/>
        <v>0</v>
      </c>
      <c r="TY328" s="56">
        <f t="shared" si="2858"/>
        <v>0</v>
      </c>
      <c r="TZ328" s="57">
        <f t="shared" si="2858"/>
        <v>0</v>
      </c>
      <c r="UA328" s="56">
        <f t="shared" si="2858"/>
        <v>0</v>
      </c>
      <c r="UB328" s="56">
        <f t="shared" si="2858"/>
        <v>0</v>
      </c>
      <c r="UC328" s="56">
        <f t="shared" si="2858"/>
        <v>0</v>
      </c>
      <c r="UD328" s="107">
        <f t="shared" si="2858"/>
        <v>0</v>
      </c>
      <c r="UE328" s="57">
        <f t="shared" si="2858"/>
        <v>0</v>
      </c>
      <c r="UF328" s="56">
        <f t="shared" si="2858"/>
        <v>0</v>
      </c>
      <c r="UG328" s="56">
        <f t="shared" si="2858"/>
        <v>0</v>
      </c>
      <c r="UH328" s="56">
        <f t="shared" si="2858"/>
        <v>0</v>
      </c>
      <c r="UI328" s="56">
        <f t="shared" si="2858"/>
        <v>0</v>
      </c>
      <c r="UJ328" s="56">
        <f t="shared" si="2858"/>
        <v>0</v>
      </c>
      <c r="UK328" s="56">
        <f t="shared" si="2858"/>
        <v>0</v>
      </c>
      <c r="UL328" s="56">
        <f t="shared" si="2858"/>
        <v>0</v>
      </c>
      <c r="UM328" s="56">
        <f t="shared" si="2858"/>
        <v>0</v>
      </c>
      <c r="UN328" s="56">
        <f t="shared" si="2858"/>
        <v>0</v>
      </c>
      <c r="UO328" s="56">
        <f t="shared" si="2858"/>
        <v>0</v>
      </c>
      <c r="UP328" s="57">
        <f t="shared" si="2858"/>
        <v>0</v>
      </c>
      <c r="UQ328" s="56">
        <f t="shared" si="2858"/>
        <v>0</v>
      </c>
      <c r="UR328" s="56">
        <f t="shared" si="2858"/>
        <v>0</v>
      </c>
      <c r="US328" s="56">
        <f t="shared" si="2858"/>
        <v>0</v>
      </c>
      <c r="UT328" s="56">
        <f t="shared" si="2858"/>
        <v>0</v>
      </c>
      <c r="UU328" s="56">
        <f t="shared" si="2858"/>
        <v>0</v>
      </c>
      <c r="UV328" s="56">
        <f t="shared" si="2858"/>
        <v>0</v>
      </c>
      <c r="UW328" s="56">
        <f t="shared" si="2858"/>
        <v>0</v>
      </c>
      <c r="UX328" s="56">
        <f t="shared" si="2858"/>
        <v>0</v>
      </c>
      <c r="UY328" s="56">
        <f t="shared" si="2858"/>
        <v>0</v>
      </c>
      <c r="UZ328" s="56">
        <f t="shared" si="2858"/>
        <v>0</v>
      </c>
      <c r="VA328" s="56">
        <f t="shared" si="2858"/>
        <v>0</v>
      </c>
      <c r="VB328" s="56">
        <f t="shared" si="2858"/>
        <v>0</v>
      </c>
      <c r="VC328" s="56">
        <f t="shared" si="2858"/>
        <v>0</v>
      </c>
      <c r="VD328" s="107">
        <f t="shared" si="2858"/>
        <v>0</v>
      </c>
      <c r="VE328" s="9" t="str">
        <f t="shared" si="2267"/>
        <v>-</v>
      </c>
    </row>
    <row r="329" spans="1:577" ht="20.149999999999999" customHeight="1">
      <c r="A329" s="125"/>
      <c r="B329" s="35"/>
      <c r="C329" s="22">
        <v>69011</v>
      </c>
      <c r="D329" s="23" t="s">
        <v>294</v>
      </c>
      <c r="E329" s="191">
        <f>SUM(F329:I329)</f>
        <v>0</v>
      </c>
      <c r="F329" s="192"/>
      <c r="G329" s="192"/>
      <c r="H329" s="193"/>
      <c r="I329" s="227"/>
      <c r="J329" s="239">
        <f>SUM(K329:Y329)</f>
        <v>0</v>
      </c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9"/>
      <c r="V329" s="58"/>
      <c r="W329" s="58"/>
      <c r="X329" s="58"/>
      <c r="Y329" s="108"/>
      <c r="Z329" s="167">
        <f>SUM(AA329:AO329)</f>
        <v>0</v>
      </c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/>
      <c r="AL329" s="58"/>
      <c r="AM329" s="58"/>
      <c r="AN329" s="58"/>
      <c r="AO329" s="108"/>
      <c r="AP329" s="167">
        <f>SUM(AQ329:BE329)</f>
        <v>0</v>
      </c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9"/>
      <c r="BB329" s="58"/>
      <c r="BC329" s="58"/>
      <c r="BD329" s="58"/>
      <c r="BE329" s="108"/>
      <c r="BF329" s="167">
        <f>SUM(BG329:BU329)</f>
        <v>0</v>
      </c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9"/>
      <c r="BR329" s="58"/>
      <c r="BS329" s="58"/>
      <c r="BT329" s="58"/>
      <c r="BU329" s="108"/>
      <c r="BV329" s="167">
        <f>SUM(BW329:CU329)</f>
        <v>0</v>
      </c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9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108"/>
      <c r="CV329" s="171"/>
      <c r="CW329" s="167">
        <f>SUM(CX329:DL329)</f>
        <v>0</v>
      </c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9"/>
      <c r="DI329" s="58"/>
      <c r="DJ329" s="58"/>
      <c r="DK329" s="58"/>
      <c r="DL329" s="108"/>
      <c r="DM329" s="167">
        <f>SUM(DN329:EB329)</f>
        <v>0</v>
      </c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9"/>
      <c r="DY329" s="58"/>
      <c r="DZ329" s="58"/>
      <c r="EA329" s="58"/>
      <c r="EB329" s="108"/>
      <c r="EC329" s="167">
        <f>SUM(ED329:ER329)</f>
        <v>0</v>
      </c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9"/>
      <c r="EO329" s="58"/>
      <c r="EP329" s="58"/>
      <c r="EQ329" s="58"/>
      <c r="ER329" s="108"/>
      <c r="ES329" s="167">
        <f>SUM(ET329:FH329)</f>
        <v>0</v>
      </c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9"/>
      <c r="FE329" s="58"/>
      <c r="FF329" s="58"/>
      <c r="FG329" s="58"/>
      <c r="FH329" s="108"/>
      <c r="FI329" s="167">
        <f>SUM(FJ329:FX329)</f>
        <v>0</v>
      </c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9"/>
      <c r="FU329" s="58"/>
      <c r="FV329" s="58"/>
      <c r="FW329" s="58"/>
      <c r="FX329" s="108"/>
      <c r="FY329" s="167">
        <f>SUM(FZ329:GN329)</f>
        <v>0</v>
      </c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9"/>
      <c r="GK329" s="58"/>
      <c r="GL329" s="58"/>
      <c r="GM329" s="58"/>
      <c r="GN329" s="108"/>
      <c r="GO329" s="167">
        <f>SUM(GP329:HN329)</f>
        <v>0</v>
      </c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9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108"/>
      <c r="HO329" s="170"/>
      <c r="HP329" s="171"/>
      <c r="HQ329" s="167">
        <f>SUM(HR329:IF329)</f>
        <v>0</v>
      </c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9"/>
      <c r="IC329" s="58"/>
      <c r="ID329" s="58"/>
      <c r="IE329" s="58"/>
      <c r="IF329" s="108"/>
      <c r="IG329" s="167">
        <f>SUM(IH329:IV329)</f>
        <v>0</v>
      </c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9"/>
      <c r="IS329" s="58"/>
      <c r="IT329" s="58"/>
      <c r="IU329" s="58"/>
      <c r="IV329" s="108"/>
      <c r="IW329" s="167">
        <f>SUM(IX329:JL329)</f>
        <v>0</v>
      </c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9"/>
      <c r="JI329" s="58"/>
      <c r="JJ329" s="58"/>
      <c r="JK329" s="58"/>
      <c r="JL329" s="108"/>
      <c r="JM329" s="167">
        <f>SUM(JN329:KB329)</f>
        <v>0</v>
      </c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9"/>
      <c r="JY329" s="58"/>
      <c r="JZ329" s="58"/>
      <c r="KA329" s="58"/>
      <c r="KB329" s="108"/>
      <c r="KC329" s="167">
        <f>SUM(KD329:LB329)</f>
        <v>0</v>
      </c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9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108"/>
      <c r="LC329" s="171"/>
      <c r="LD329" s="167">
        <f>SUM(LE329:LS329)</f>
        <v>0</v>
      </c>
      <c r="LE329" s="58"/>
      <c r="LF329" s="58"/>
      <c r="LG329" s="58"/>
      <c r="LH329" s="58"/>
      <c r="LI329" s="58"/>
      <c r="LJ329" s="58"/>
      <c r="LK329" s="58"/>
      <c r="LL329" s="58"/>
      <c r="LM329" s="58"/>
      <c r="LN329" s="58"/>
      <c r="LO329" s="59"/>
      <c r="LP329" s="58"/>
      <c r="LQ329" s="58"/>
      <c r="LR329" s="58"/>
      <c r="LS329" s="108"/>
      <c r="LT329" s="167">
        <f>SUM(LU329:MI329)</f>
        <v>0</v>
      </c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9"/>
      <c r="MF329" s="58"/>
      <c r="MG329" s="58"/>
      <c r="MH329" s="58"/>
      <c r="MI329" s="108"/>
      <c r="MJ329" s="167">
        <f>SUM(MK329:MY329)</f>
        <v>0</v>
      </c>
      <c r="MK329" s="58"/>
      <c r="ML329" s="58"/>
      <c r="MM329" s="58"/>
      <c r="MN329" s="58"/>
      <c r="MO329" s="58"/>
      <c r="MP329" s="58"/>
      <c r="MQ329" s="58"/>
      <c r="MR329" s="58"/>
      <c r="MS329" s="58"/>
      <c r="MT329" s="58"/>
      <c r="MU329" s="59"/>
      <c r="MV329" s="58"/>
      <c r="MW329" s="58"/>
      <c r="MX329" s="58"/>
      <c r="MY329" s="108"/>
      <c r="MZ329" s="167">
        <f>SUM(NA329:NO329)</f>
        <v>0</v>
      </c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9"/>
      <c r="NL329" s="58"/>
      <c r="NM329" s="58"/>
      <c r="NN329" s="58"/>
      <c r="NO329" s="108"/>
      <c r="NP329" s="167">
        <f>SUM(NQ329:OE329)</f>
        <v>0</v>
      </c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9"/>
      <c r="OB329" s="58"/>
      <c r="OC329" s="58"/>
      <c r="OD329" s="58"/>
      <c r="OE329" s="108"/>
      <c r="OF329" s="167">
        <f>SUM(OG329:OU329)</f>
        <v>0</v>
      </c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9"/>
      <c r="OR329" s="58"/>
      <c r="OS329" s="58"/>
      <c r="OT329" s="58"/>
      <c r="OU329" s="108"/>
      <c r="OV329" s="167">
        <f>SUM(OW329:PK329)</f>
        <v>0</v>
      </c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9"/>
      <c r="PH329" s="58"/>
      <c r="PI329" s="58"/>
      <c r="PJ329" s="58"/>
      <c r="PK329" s="108"/>
      <c r="PL329" s="167">
        <f>SUM(PM329:QA329)</f>
        <v>0</v>
      </c>
      <c r="PM329" s="58"/>
      <c r="PN329" s="58"/>
      <c r="PO329" s="58"/>
      <c r="PP329" s="58"/>
      <c r="PQ329" s="58"/>
      <c r="PR329" s="58"/>
      <c r="PS329" s="58"/>
      <c r="PT329" s="58"/>
      <c r="PU329" s="58"/>
      <c r="PV329" s="58"/>
      <c r="PW329" s="59"/>
      <c r="PX329" s="58"/>
      <c r="PY329" s="58"/>
      <c r="PZ329" s="58"/>
      <c r="QA329" s="108"/>
      <c r="QB329" s="167">
        <f>SUM(QC329:QQ329)</f>
        <v>0</v>
      </c>
      <c r="QC329" s="58"/>
      <c r="QD329" s="58"/>
      <c r="QE329" s="58"/>
      <c r="QF329" s="58"/>
      <c r="QG329" s="58"/>
      <c r="QH329" s="58"/>
      <c r="QI329" s="58"/>
      <c r="QJ329" s="58"/>
      <c r="QK329" s="58"/>
      <c r="QL329" s="58"/>
      <c r="QM329" s="59"/>
      <c r="QN329" s="58"/>
      <c r="QO329" s="58"/>
      <c r="QP329" s="58"/>
      <c r="QQ329" s="108"/>
      <c r="QR329" s="167">
        <f>SUM(QS329:RQ329)</f>
        <v>0</v>
      </c>
      <c r="QS329" s="58"/>
      <c r="QT329" s="58"/>
      <c r="QU329" s="58"/>
      <c r="QV329" s="58"/>
      <c r="QW329" s="58"/>
      <c r="QX329" s="58"/>
      <c r="QY329" s="58"/>
      <c r="QZ329" s="58"/>
      <c r="RA329" s="58"/>
      <c r="RB329" s="58"/>
      <c r="RC329" s="59"/>
      <c r="RD329" s="58"/>
      <c r="RE329" s="58"/>
      <c r="RF329" s="58"/>
      <c r="RG329" s="58"/>
      <c r="RH329" s="58"/>
      <c r="RI329" s="58"/>
      <c r="RJ329" s="58"/>
      <c r="RK329" s="58"/>
      <c r="RL329" s="58"/>
      <c r="RM329" s="58"/>
      <c r="RN329" s="58"/>
      <c r="RO329" s="58"/>
      <c r="RP329" s="58"/>
      <c r="RQ329" s="108"/>
      <c r="RR329" s="171"/>
      <c r="RS329" s="167">
        <f>SUM(RT329:SH329)</f>
        <v>0</v>
      </c>
      <c r="RT329" s="58"/>
      <c r="RU329" s="58"/>
      <c r="RV329" s="58"/>
      <c r="RW329" s="58"/>
      <c r="RX329" s="58"/>
      <c r="RY329" s="58"/>
      <c r="RZ329" s="58"/>
      <c r="SA329" s="58"/>
      <c r="SB329" s="58"/>
      <c r="SC329" s="58"/>
      <c r="SD329" s="59"/>
      <c r="SE329" s="58"/>
      <c r="SF329" s="58"/>
      <c r="SG329" s="58"/>
      <c r="SH329" s="108"/>
      <c r="SI329" s="167">
        <f>SUM(SJ329:SX329)</f>
        <v>0</v>
      </c>
      <c r="SJ329" s="58"/>
      <c r="SK329" s="58"/>
      <c r="SL329" s="58"/>
      <c r="SM329" s="58"/>
      <c r="SN329" s="58"/>
      <c r="SO329" s="58"/>
      <c r="SP329" s="58"/>
      <c r="SQ329" s="58"/>
      <c r="SR329" s="58"/>
      <c r="SS329" s="58"/>
      <c r="ST329" s="59"/>
      <c r="SU329" s="58"/>
      <c r="SV329" s="58"/>
      <c r="SW329" s="58"/>
      <c r="SX329" s="108"/>
      <c r="SY329" s="167">
        <f>SUM(SZ329:TN329)</f>
        <v>0</v>
      </c>
      <c r="SZ329" s="58"/>
      <c r="TA329" s="58"/>
      <c r="TB329" s="58"/>
      <c r="TC329" s="58"/>
      <c r="TD329" s="58"/>
      <c r="TE329" s="58"/>
      <c r="TF329" s="58"/>
      <c r="TG329" s="58"/>
      <c r="TH329" s="58"/>
      <c r="TI329" s="58"/>
      <c r="TJ329" s="59"/>
      <c r="TK329" s="58"/>
      <c r="TL329" s="58"/>
      <c r="TM329" s="58"/>
      <c r="TN329" s="108"/>
      <c r="TO329" s="167">
        <f>SUM(TP329:UD329)</f>
        <v>0</v>
      </c>
      <c r="TP329" s="58"/>
      <c r="TQ329" s="58"/>
      <c r="TR329" s="58"/>
      <c r="TS329" s="58"/>
      <c r="TT329" s="58"/>
      <c r="TU329" s="58"/>
      <c r="TV329" s="58"/>
      <c r="TW329" s="58"/>
      <c r="TX329" s="58"/>
      <c r="TY329" s="58"/>
      <c r="TZ329" s="59"/>
      <c r="UA329" s="58"/>
      <c r="UB329" s="58"/>
      <c r="UC329" s="58"/>
      <c r="UD329" s="108"/>
      <c r="UE329" s="167">
        <f>SUM(UF329:VD329)</f>
        <v>0</v>
      </c>
      <c r="UF329" s="58"/>
      <c r="UG329" s="58"/>
      <c r="UH329" s="58"/>
      <c r="UI329" s="58"/>
      <c r="UJ329" s="58"/>
      <c r="UK329" s="58"/>
      <c r="UL329" s="58"/>
      <c r="UM329" s="58"/>
      <c r="UN329" s="58"/>
      <c r="UO329" s="58"/>
      <c r="UP329" s="59"/>
      <c r="UQ329" s="58"/>
      <c r="UR329" s="58"/>
      <c r="US329" s="58"/>
      <c r="UT329" s="58"/>
      <c r="UU329" s="58"/>
      <c r="UV329" s="58"/>
      <c r="UW329" s="58"/>
      <c r="UX329" s="58"/>
      <c r="UY329" s="58"/>
      <c r="UZ329" s="58"/>
      <c r="VA329" s="58"/>
      <c r="VB329" s="58"/>
      <c r="VC329" s="58"/>
      <c r="VD329" s="108"/>
      <c r="VE329" s="9" t="str">
        <f t="shared" si="2267"/>
        <v>-</v>
      </c>
    </row>
    <row r="330" spans="1:577" ht="20.149999999999999" customHeight="1">
      <c r="A330" s="126"/>
      <c r="B330" s="35">
        <v>6902</v>
      </c>
      <c r="C330" s="35"/>
      <c r="D330" s="36" t="s">
        <v>295</v>
      </c>
      <c r="E330" s="188">
        <f t="shared" ref="E330:BP330" si="2859">E331</f>
        <v>0</v>
      </c>
      <c r="F330" s="189">
        <f t="shared" si="2859"/>
        <v>0</v>
      </c>
      <c r="G330" s="189">
        <f t="shared" si="2859"/>
        <v>0</v>
      </c>
      <c r="H330" s="190">
        <f t="shared" si="2859"/>
        <v>0</v>
      </c>
      <c r="I330" s="226">
        <f t="shared" si="2859"/>
        <v>0</v>
      </c>
      <c r="J330" s="189">
        <f t="shared" si="2859"/>
        <v>0</v>
      </c>
      <c r="K330" s="57">
        <f t="shared" si="2859"/>
        <v>0</v>
      </c>
      <c r="L330" s="56">
        <f t="shared" si="2859"/>
        <v>0</v>
      </c>
      <c r="M330" s="56">
        <f t="shared" si="2859"/>
        <v>0</v>
      </c>
      <c r="N330" s="56">
        <f t="shared" si="2859"/>
        <v>0</v>
      </c>
      <c r="O330" s="56">
        <f t="shared" si="2859"/>
        <v>0</v>
      </c>
      <c r="P330" s="56">
        <f t="shared" si="2859"/>
        <v>0</v>
      </c>
      <c r="Q330" s="56">
        <f t="shared" si="2859"/>
        <v>0</v>
      </c>
      <c r="R330" s="56">
        <f t="shared" si="2859"/>
        <v>0</v>
      </c>
      <c r="S330" s="56">
        <f t="shared" si="2859"/>
        <v>0</v>
      </c>
      <c r="T330" s="56">
        <f t="shared" si="2859"/>
        <v>0</v>
      </c>
      <c r="U330" s="57">
        <f t="shared" si="2859"/>
        <v>0</v>
      </c>
      <c r="V330" s="56">
        <f t="shared" si="2859"/>
        <v>0</v>
      </c>
      <c r="W330" s="56">
        <f t="shared" si="2859"/>
        <v>0</v>
      </c>
      <c r="X330" s="56">
        <f t="shared" si="2859"/>
        <v>0</v>
      </c>
      <c r="Y330" s="107">
        <f t="shared" si="2859"/>
        <v>0</v>
      </c>
      <c r="Z330" s="57">
        <f t="shared" si="2859"/>
        <v>0</v>
      </c>
      <c r="AA330" s="56">
        <f t="shared" si="2859"/>
        <v>0</v>
      </c>
      <c r="AB330" s="56">
        <f t="shared" si="2859"/>
        <v>0</v>
      </c>
      <c r="AC330" s="56">
        <f t="shared" si="2859"/>
        <v>0</v>
      </c>
      <c r="AD330" s="56">
        <f t="shared" si="2859"/>
        <v>0</v>
      </c>
      <c r="AE330" s="56">
        <f t="shared" si="2859"/>
        <v>0</v>
      </c>
      <c r="AF330" s="56">
        <f t="shared" si="2859"/>
        <v>0</v>
      </c>
      <c r="AG330" s="56">
        <f t="shared" si="2859"/>
        <v>0</v>
      </c>
      <c r="AH330" s="56">
        <f t="shared" si="2859"/>
        <v>0</v>
      </c>
      <c r="AI330" s="56">
        <f t="shared" si="2859"/>
        <v>0</v>
      </c>
      <c r="AJ330" s="56">
        <f t="shared" si="2859"/>
        <v>0</v>
      </c>
      <c r="AK330" s="57">
        <f t="shared" si="2859"/>
        <v>0</v>
      </c>
      <c r="AL330" s="56">
        <f t="shared" si="2859"/>
        <v>0</v>
      </c>
      <c r="AM330" s="56">
        <f t="shared" si="2859"/>
        <v>0</v>
      </c>
      <c r="AN330" s="56">
        <f t="shared" si="2859"/>
        <v>0</v>
      </c>
      <c r="AO330" s="107">
        <f t="shared" si="2859"/>
        <v>0</v>
      </c>
      <c r="AP330" s="57">
        <f t="shared" si="2859"/>
        <v>0</v>
      </c>
      <c r="AQ330" s="56">
        <f t="shared" si="2859"/>
        <v>0</v>
      </c>
      <c r="AR330" s="56">
        <f t="shared" si="2859"/>
        <v>0</v>
      </c>
      <c r="AS330" s="56">
        <f t="shared" si="2859"/>
        <v>0</v>
      </c>
      <c r="AT330" s="56">
        <f t="shared" si="2859"/>
        <v>0</v>
      </c>
      <c r="AU330" s="56">
        <f t="shared" si="2859"/>
        <v>0</v>
      </c>
      <c r="AV330" s="56">
        <f t="shared" si="2859"/>
        <v>0</v>
      </c>
      <c r="AW330" s="56">
        <f t="shared" si="2859"/>
        <v>0</v>
      </c>
      <c r="AX330" s="56">
        <f t="shared" si="2859"/>
        <v>0</v>
      </c>
      <c r="AY330" s="56">
        <f t="shared" si="2859"/>
        <v>0</v>
      </c>
      <c r="AZ330" s="56">
        <f t="shared" si="2859"/>
        <v>0</v>
      </c>
      <c r="BA330" s="57">
        <f t="shared" si="2859"/>
        <v>0</v>
      </c>
      <c r="BB330" s="56">
        <f t="shared" si="2859"/>
        <v>0</v>
      </c>
      <c r="BC330" s="56">
        <f t="shared" si="2859"/>
        <v>0</v>
      </c>
      <c r="BD330" s="56">
        <f t="shared" si="2859"/>
        <v>0</v>
      </c>
      <c r="BE330" s="107">
        <f t="shared" si="2859"/>
        <v>0</v>
      </c>
      <c r="BF330" s="57">
        <f t="shared" si="2859"/>
        <v>0</v>
      </c>
      <c r="BG330" s="56">
        <f t="shared" si="2859"/>
        <v>0</v>
      </c>
      <c r="BH330" s="56">
        <f t="shared" si="2859"/>
        <v>0</v>
      </c>
      <c r="BI330" s="56">
        <f t="shared" si="2859"/>
        <v>0</v>
      </c>
      <c r="BJ330" s="56">
        <f t="shared" si="2859"/>
        <v>0</v>
      </c>
      <c r="BK330" s="56">
        <f t="shared" si="2859"/>
        <v>0</v>
      </c>
      <c r="BL330" s="56">
        <f t="shared" si="2859"/>
        <v>0</v>
      </c>
      <c r="BM330" s="56">
        <f t="shared" si="2859"/>
        <v>0</v>
      </c>
      <c r="BN330" s="56">
        <f t="shared" si="2859"/>
        <v>0</v>
      </c>
      <c r="BO330" s="56">
        <f t="shared" si="2859"/>
        <v>0</v>
      </c>
      <c r="BP330" s="56">
        <f t="shared" si="2859"/>
        <v>0</v>
      </c>
      <c r="BQ330" s="57">
        <f t="shared" ref="BQ330:EN330" si="2860">BQ331</f>
        <v>0</v>
      </c>
      <c r="BR330" s="56">
        <f t="shared" si="2860"/>
        <v>0</v>
      </c>
      <c r="BS330" s="56">
        <f t="shared" si="2860"/>
        <v>0</v>
      </c>
      <c r="BT330" s="56">
        <f t="shared" si="2860"/>
        <v>0</v>
      </c>
      <c r="BU330" s="107">
        <f t="shared" si="2860"/>
        <v>0</v>
      </c>
      <c r="BV330" s="57">
        <f t="shared" si="2860"/>
        <v>0</v>
      </c>
      <c r="BW330" s="56">
        <f t="shared" si="2860"/>
        <v>0</v>
      </c>
      <c r="BX330" s="56">
        <f t="shared" si="2860"/>
        <v>0</v>
      </c>
      <c r="BY330" s="56">
        <f t="shared" si="2860"/>
        <v>0</v>
      </c>
      <c r="BZ330" s="56">
        <f t="shared" si="2860"/>
        <v>0</v>
      </c>
      <c r="CA330" s="56">
        <f t="shared" si="2860"/>
        <v>0</v>
      </c>
      <c r="CB330" s="56">
        <f t="shared" si="2860"/>
        <v>0</v>
      </c>
      <c r="CC330" s="56">
        <f t="shared" si="2860"/>
        <v>0</v>
      </c>
      <c r="CD330" s="56">
        <f t="shared" si="2860"/>
        <v>0</v>
      </c>
      <c r="CE330" s="56">
        <f t="shared" si="2860"/>
        <v>0</v>
      </c>
      <c r="CF330" s="56">
        <f t="shared" si="2860"/>
        <v>0</v>
      </c>
      <c r="CG330" s="57">
        <f t="shared" si="2860"/>
        <v>0</v>
      </c>
      <c r="CH330" s="56">
        <f t="shared" si="2860"/>
        <v>0</v>
      </c>
      <c r="CI330" s="56">
        <f t="shared" si="2860"/>
        <v>0</v>
      </c>
      <c r="CJ330" s="56">
        <f t="shared" si="2860"/>
        <v>0</v>
      </c>
      <c r="CK330" s="56">
        <f t="shared" si="2860"/>
        <v>0</v>
      </c>
      <c r="CL330" s="56">
        <f t="shared" si="2860"/>
        <v>0</v>
      </c>
      <c r="CM330" s="56">
        <f t="shared" si="2860"/>
        <v>0</v>
      </c>
      <c r="CN330" s="56">
        <f t="shared" si="2860"/>
        <v>0</v>
      </c>
      <c r="CO330" s="56">
        <f t="shared" si="2860"/>
        <v>0</v>
      </c>
      <c r="CP330" s="56">
        <f t="shared" si="2860"/>
        <v>0</v>
      </c>
      <c r="CQ330" s="56">
        <f t="shared" si="2860"/>
        <v>0</v>
      </c>
      <c r="CR330" s="56">
        <f t="shared" si="2860"/>
        <v>0</v>
      </c>
      <c r="CS330" s="56">
        <f t="shared" si="2860"/>
        <v>0</v>
      </c>
      <c r="CT330" s="56">
        <f t="shared" si="2860"/>
        <v>0</v>
      </c>
      <c r="CU330" s="107">
        <f t="shared" si="2860"/>
        <v>0</v>
      </c>
      <c r="CV330" s="150">
        <f t="shared" si="2860"/>
        <v>0</v>
      </c>
      <c r="CW330" s="57">
        <f t="shared" si="2860"/>
        <v>0</v>
      </c>
      <c r="CX330" s="56">
        <f t="shared" si="2860"/>
        <v>0</v>
      </c>
      <c r="CY330" s="56">
        <f t="shared" si="2860"/>
        <v>0</v>
      </c>
      <c r="CZ330" s="56">
        <f t="shared" si="2860"/>
        <v>0</v>
      </c>
      <c r="DA330" s="56">
        <f t="shared" si="2860"/>
        <v>0</v>
      </c>
      <c r="DB330" s="56">
        <f t="shared" si="2860"/>
        <v>0</v>
      </c>
      <c r="DC330" s="56">
        <f t="shared" si="2860"/>
        <v>0</v>
      </c>
      <c r="DD330" s="56">
        <f t="shared" si="2860"/>
        <v>0</v>
      </c>
      <c r="DE330" s="56">
        <f t="shared" si="2860"/>
        <v>0</v>
      </c>
      <c r="DF330" s="56">
        <f t="shared" si="2860"/>
        <v>0</v>
      </c>
      <c r="DG330" s="56">
        <f t="shared" si="2860"/>
        <v>0</v>
      </c>
      <c r="DH330" s="57">
        <f t="shared" si="2860"/>
        <v>0</v>
      </c>
      <c r="DI330" s="56">
        <f t="shared" si="2860"/>
        <v>0</v>
      </c>
      <c r="DJ330" s="56">
        <f t="shared" si="2860"/>
        <v>0</v>
      </c>
      <c r="DK330" s="56">
        <f t="shared" si="2860"/>
        <v>0</v>
      </c>
      <c r="DL330" s="107">
        <f t="shared" si="2860"/>
        <v>0</v>
      </c>
      <c r="DM330" s="57">
        <f t="shared" si="2860"/>
        <v>0</v>
      </c>
      <c r="DN330" s="56">
        <f t="shared" si="2860"/>
        <v>0</v>
      </c>
      <c r="DO330" s="56">
        <f t="shared" si="2860"/>
        <v>0</v>
      </c>
      <c r="DP330" s="56">
        <f t="shared" si="2860"/>
        <v>0</v>
      </c>
      <c r="DQ330" s="56">
        <f t="shared" si="2860"/>
        <v>0</v>
      </c>
      <c r="DR330" s="56">
        <f t="shared" si="2860"/>
        <v>0</v>
      </c>
      <c r="DS330" s="56">
        <f t="shared" si="2860"/>
        <v>0</v>
      </c>
      <c r="DT330" s="56">
        <f t="shared" si="2860"/>
        <v>0</v>
      </c>
      <c r="DU330" s="56">
        <f t="shared" si="2860"/>
        <v>0</v>
      </c>
      <c r="DV330" s="56">
        <f t="shared" si="2860"/>
        <v>0</v>
      </c>
      <c r="DW330" s="56">
        <f t="shared" si="2860"/>
        <v>0</v>
      </c>
      <c r="DX330" s="57">
        <f t="shared" si="2860"/>
        <v>0</v>
      </c>
      <c r="DY330" s="56">
        <f t="shared" si="2860"/>
        <v>0</v>
      </c>
      <c r="DZ330" s="56">
        <f t="shared" si="2860"/>
        <v>0</v>
      </c>
      <c r="EA330" s="56">
        <f t="shared" si="2860"/>
        <v>0</v>
      </c>
      <c r="EB330" s="107">
        <f t="shared" si="2860"/>
        <v>0</v>
      </c>
      <c r="EC330" s="57">
        <f t="shared" si="2860"/>
        <v>0</v>
      </c>
      <c r="ED330" s="56">
        <f t="shared" si="2860"/>
        <v>0</v>
      </c>
      <c r="EE330" s="56">
        <f t="shared" si="2860"/>
        <v>0</v>
      </c>
      <c r="EF330" s="56">
        <f t="shared" si="2860"/>
        <v>0</v>
      </c>
      <c r="EG330" s="56">
        <f t="shared" si="2860"/>
        <v>0</v>
      </c>
      <c r="EH330" s="56">
        <f t="shared" si="2860"/>
        <v>0</v>
      </c>
      <c r="EI330" s="56">
        <f t="shared" si="2860"/>
        <v>0</v>
      </c>
      <c r="EJ330" s="56">
        <f t="shared" si="2860"/>
        <v>0</v>
      </c>
      <c r="EK330" s="56">
        <f t="shared" si="2860"/>
        <v>0</v>
      </c>
      <c r="EL330" s="56">
        <f t="shared" si="2860"/>
        <v>0</v>
      </c>
      <c r="EM330" s="56">
        <f t="shared" si="2860"/>
        <v>0</v>
      </c>
      <c r="EN330" s="57">
        <f t="shared" si="2860"/>
        <v>0</v>
      </c>
      <c r="EO330" s="56">
        <f t="shared" ref="EO330:GZ330" si="2861">EO331</f>
        <v>0</v>
      </c>
      <c r="EP330" s="56">
        <f t="shared" si="2861"/>
        <v>0</v>
      </c>
      <c r="EQ330" s="56">
        <f t="shared" si="2861"/>
        <v>0</v>
      </c>
      <c r="ER330" s="107">
        <f t="shared" si="2861"/>
        <v>0</v>
      </c>
      <c r="ES330" s="57">
        <f t="shared" si="2861"/>
        <v>0</v>
      </c>
      <c r="ET330" s="56">
        <f t="shared" si="2861"/>
        <v>0</v>
      </c>
      <c r="EU330" s="56">
        <f t="shared" si="2861"/>
        <v>0</v>
      </c>
      <c r="EV330" s="56">
        <f t="shared" si="2861"/>
        <v>0</v>
      </c>
      <c r="EW330" s="56">
        <f t="shared" si="2861"/>
        <v>0</v>
      </c>
      <c r="EX330" s="56">
        <f t="shared" si="2861"/>
        <v>0</v>
      </c>
      <c r="EY330" s="56">
        <f t="shared" si="2861"/>
        <v>0</v>
      </c>
      <c r="EZ330" s="56">
        <f t="shared" si="2861"/>
        <v>0</v>
      </c>
      <c r="FA330" s="56">
        <f t="shared" si="2861"/>
        <v>0</v>
      </c>
      <c r="FB330" s="56">
        <f t="shared" si="2861"/>
        <v>0</v>
      </c>
      <c r="FC330" s="56">
        <f t="shared" si="2861"/>
        <v>0</v>
      </c>
      <c r="FD330" s="57">
        <f t="shared" si="2861"/>
        <v>0</v>
      </c>
      <c r="FE330" s="56">
        <f t="shared" si="2861"/>
        <v>0</v>
      </c>
      <c r="FF330" s="56">
        <f t="shared" si="2861"/>
        <v>0</v>
      </c>
      <c r="FG330" s="56">
        <f t="shared" si="2861"/>
        <v>0</v>
      </c>
      <c r="FH330" s="107">
        <f t="shared" si="2861"/>
        <v>0</v>
      </c>
      <c r="FI330" s="57">
        <f t="shared" si="2861"/>
        <v>0</v>
      </c>
      <c r="FJ330" s="56">
        <f t="shared" si="2861"/>
        <v>0</v>
      </c>
      <c r="FK330" s="56">
        <f t="shared" si="2861"/>
        <v>0</v>
      </c>
      <c r="FL330" s="56">
        <f t="shared" si="2861"/>
        <v>0</v>
      </c>
      <c r="FM330" s="56">
        <f t="shared" si="2861"/>
        <v>0</v>
      </c>
      <c r="FN330" s="56">
        <f t="shared" si="2861"/>
        <v>0</v>
      </c>
      <c r="FO330" s="56">
        <f t="shared" si="2861"/>
        <v>0</v>
      </c>
      <c r="FP330" s="56">
        <f t="shared" si="2861"/>
        <v>0</v>
      </c>
      <c r="FQ330" s="56">
        <f t="shared" si="2861"/>
        <v>0</v>
      </c>
      <c r="FR330" s="56">
        <f t="shared" si="2861"/>
        <v>0</v>
      </c>
      <c r="FS330" s="56">
        <f t="shared" si="2861"/>
        <v>0</v>
      </c>
      <c r="FT330" s="57">
        <f t="shared" si="2861"/>
        <v>0</v>
      </c>
      <c r="FU330" s="56">
        <f t="shared" si="2861"/>
        <v>0</v>
      </c>
      <c r="FV330" s="56">
        <f t="shared" si="2861"/>
        <v>0</v>
      </c>
      <c r="FW330" s="56">
        <f t="shared" si="2861"/>
        <v>0</v>
      </c>
      <c r="FX330" s="107">
        <f t="shared" si="2861"/>
        <v>0</v>
      </c>
      <c r="FY330" s="57">
        <f t="shared" si="2861"/>
        <v>0</v>
      </c>
      <c r="FZ330" s="56">
        <f t="shared" si="2861"/>
        <v>0</v>
      </c>
      <c r="GA330" s="56">
        <f t="shared" si="2861"/>
        <v>0</v>
      </c>
      <c r="GB330" s="56">
        <f t="shared" si="2861"/>
        <v>0</v>
      </c>
      <c r="GC330" s="56">
        <f t="shared" si="2861"/>
        <v>0</v>
      </c>
      <c r="GD330" s="56">
        <f t="shared" si="2861"/>
        <v>0</v>
      </c>
      <c r="GE330" s="56">
        <f t="shared" si="2861"/>
        <v>0</v>
      </c>
      <c r="GF330" s="56">
        <f t="shared" si="2861"/>
        <v>0</v>
      </c>
      <c r="GG330" s="56">
        <f t="shared" si="2861"/>
        <v>0</v>
      </c>
      <c r="GH330" s="56">
        <f t="shared" si="2861"/>
        <v>0</v>
      </c>
      <c r="GI330" s="56">
        <f t="shared" si="2861"/>
        <v>0</v>
      </c>
      <c r="GJ330" s="57">
        <f t="shared" si="2861"/>
        <v>0</v>
      </c>
      <c r="GK330" s="56">
        <f t="shared" si="2861"/>
        <v>0</v>
      </c>
      <c r="GL330" s="56">
        <f t="shared" si="2861"/>
        <v>0</v>
      </c>
      <c r="GM330" s="56">
        <f t="shared" si="2861"/>
        <v>0</v>
      </c>
      <c r="GN330" s="107">
        <f t="shared" si="2861"/>
        <v>0</v>
      </c>
      <c r="GO330" s="57">
        <f t="shared" si="2861"/>
        <v>0</v>
      </c>
      <c r="GP330" s="56">
        <f t="shared" si="2861"/>
        <v>0</v>
      </c>
      <c r="GQ330" s="56">
        <f t="shared" si="2861"/>
        <v>0</v>
      </c>
      <c r="GR330" s="56">
        <f t="shared" si="2861"/>
        <v>0</v>
      </c>
      <c r="GS330" s="56">
        <f t="shared" si="2861"/>
        <v>0</v>
      </c>
      <c r="GT330" s="56">
        <f t="shared" si="2861"/>
        <v>0</v>
      </c>
      <c r="GU330" s="56">
        <f t="shared" si="2861"/>
        <v>0</v>
      </c>
      <c r="GV330" s="56">
        <f t="shared" si="2861"/>
        <v>0</v>
      </c>
      <c r="GW330" s="56">
        <f t="shared" si="2861"/>
        <v>0</v>
      </c>
      <c r="GX330" s="56">
        <f t="shared" si="2861"/>
        <v>0</v>
      </c>
      <c r="GY330" s="56">
        <f t="shared" si="2861"/>
        <v>0</v>
      </c>
      <c r="GZ330" s="57">
        <f t="shared" si="2861"/>
        <v>0</v>
      </c>
      <c r="HA330" s="56">
        <f t="shared" ref="HA330:JY330" si="2862">HA331</f>
        <v>0</v>
      </c>
      <c r="HB330" s="56">
        <f t="shared" si="2862"/>
        <v>0</v>
      </c>
      <c r="HC330" s="56">
        <f t="shared" si="2862"/>
        <v>0</v>
      </c>
      <c r="HD330" s="56">
        <f t="shared" si="2862"/>
        <v>0</v>
      </c>
      <c r="HE330" s="56">
        <f t="shared" si="2862"/>
        <v>0</v>
      </c>
      <c r="HF330" s="56">
        <f t="shared" si="2862"/>
        <v>0</v>
      </c>
      <c r="HG330" s="56">
        <f t="shared" si="2862"/>
        <v>0</v>
      </c>
      <c r="HH330" s="56">
        <f t="shared" si="2862"/>
        <v>0</v>
      </c>
      <c r="HI330" s="56">
        <f t="shared" si="2862"/>
        <v>0</v>
      </c>
      <c r="HJ330" s="56">
        <f t="shared" si="2862"/>
        <v>0</v>
      </c>
      <c r="HK330" s="56">
        <f t="shared" si="2862"/>
        <v>0</v>
      </c>
      <c r="HL330" s="56">
        <f t="shared" si="2862"/>
        <v>0</v>
      </c>
      <c r="HM330" s="56">
        <f t="shared" si="2862"/>
        <v>0</v>
      </c>
      <c r="HN330" s="107">
        <f t="shared" si="2862"/>
        <v>0</v>
      </c>
      <c r="HO330" s="134">
        <f t="shared" si="2862"/>
        <v>0</v>
      </c>
      <c r="HP330" s="150">
        <f t="shared" si="2862"/>
        <v>0</v>
      </c>
      <c r="HQ330" s="57">
        <f t="shared" si="2862"/>
        <v>0</v>
      </c>
      <c r="HR330" s="56">
        <f t="shared" si="2862"/>
        <v>0</v>
      </c>
      <c r="HS330" s="56">
        <f t="shared" si="2862"/>
        <v>0</v>
      </c>
      <c r="HT330" s="56">
        <f t="shared" si="2862"/>
        <v>0</v>
      </c>
      <c r="HU330" s="56">
        <f t="shared" si="2862"/>
        <v>0</v>
      </c>
      <c r="HV330" s="56">
        <f t="shared" si="2862"/>
        <v>0</v>
      </c>
      <c r="HW330" s="56">
        <f t="shared" si="2862"/>
        <v>0</v>
      </c>
      <c r="HX330" s="56">
        <f t="shared" si="2862"/>
        <v>0</v>
      </c>
      <c r="HY330" s="56">
        <f t="shared" si="2862"/>
        <v>0</v>
      </c>
      <c r="HZ330" s="56">
        <f t="shared" si="2862"/>
        <v>0</v>
      </c>
      <c r="IA330" s="56">
        <f t="shared" si="2862"/>
        <v>0</v>
      </c>
      <c r="IB330" s="57">
        <f t="shared" si="2862"/>
        <v>0</v>
      </c>
      <c r="IC330" s="56">
        <f t="shared" si="2862"/>
        <v>0</v>
      </c>
      <c r="ID330" s="56">
        <f t="shared" si="2862"/>
        <v>0</v>
      </c>
      <c r="IE330" s="56">
        <f t="shared" si="2862"/>
        <v>0</v>
      </c>
      <c r="IF330" s="107">
        <f t="shared" si="2862"/>
        <v>0</v>
      </c>
      <c r="IG330" s="57">
        <f t="shared" si="2862"/>
        <v>0</v>
      </c>
      <c r="IH330" s="56">
        <f t="shared" si="2862"/>
        <v>0</v>
      </c>
      <c r="II330" s="56">
        <f t="shared" si="2862"/>
        <v>0</v>
      </c>
      <c r="IJ330" s="56">
        <f t="shared" si="2862"/>
        <v>0</v>
      </c>
      <c r="IK330" s="56">
        <f t="shared" si="2862"/>
        <v>0</v>
      </c>
      <c r="IL330" s="56">
        <f t="shared" si="2862"/>
        <v>0</v>
      </c>
      <c r="IM330" s="56">
        <f t="shared" si="2862"/>
        <v>0</v>
      </c>
      <c r="IN330" s="56">
        <f t="shared" si="2862"/>
        <v>0</v>
      </c>
      <c r="IO330" s="56">
        <f t="shared" si="2862"/>
        <v>0</v>
      </c>
      <c r="IP330" s="56">
        <f t="shared" si="2862"/>
        <v>0</v>
      </c>
      <c r="IQ330" s="56">
        <f t="shared" si="2862"/>
        <v>0</v>
      </c>
      <c r="IR330" s="57">
        <f t="shared" si="2862"/>
        <v>0</v>
      </c>
      <c r="IS330" s="56">
        <f t="shared" si="2862"/>
        <v>0</v>
      </c>
      <c r="IT330" s="56">
        <f t="shared" si="2862"/>
        <v>0</v>
      </c>
      <c r="IU330" s="56">
        <f t="shared" si="2862"/>
        <v>0</v>
      </c>
      <c r="IV330" s="107">
        <f t="shared" si="2862"/>
        <v>0</v>
      </c>
      <c r="IW330" s="57">
        <f t="shared" si="2862"/>
        <v>0</v>
      </c>
      <c r="IX330" s="56">
        <f t="shared" si="2862"/>
        <v>0</v>
      </c>
      <c r="IY330" s="56">
        <f t="shared" si="2862"/>
        <v>0</v>
      </c>
      <c r="IZ330" s="56">
        <f t="shared" si="2862"/>
        <v>0</v>
      </c>
      <c r="JA330" s="56">
        <f t="shared" si="2862"/>
        <v>0</v>
      </c>
      <c r="JB330" s="56">
        <f t="shared" si="2862"/>
        <v>0</v>
      </c>
      <c r="JC330" s="56">
        <f t="shared" si="2862"/>
        <v>0</v>
      </c>
      <c r="JD330" s="56">
        <f t="shared" si="2862"/>
        <v>0</v>
      </c>
      <c r="JE330" s="56">
        <f t="shared" si="2862"/>
        <v>0</v>
      </c>
      <c r="JF330" s="56">
        <f t="shared" si="2862"/>
        <v>0</v>
      </c>
      <c r="JG330" s="56">
        <f t="shared" si="2862"/>
        <v>0</v>
      </c>
      <c r="JH330" s="57">
        <f t="shared" si="2862"/>
        <v>0</v>
      </c>
      <c r="JI330" s="56">
        <f t="shared" si="2862"/>
        <v>0</v>
      </c>
      <c r="JJ330" s="56">
        <f t="shared" si="2862"/>
        <v>0</v>
      </c>
      <c r="JK330" s="56">
        <f t="shared" si="2862"/>
        <v>0</v>
      </c>
      <c r="JL330" s="107">
        <f t="shared" si="2862"/>
        <v>0</v>
      </c>
      <c r="JM330" s="57">
        <f t="shared" si="2862"/>
        <v>0</v>
      </c>
      <c r="JN330" s="56">
        <f t="shared" si="2862"/>
        <v>0</v>
      </c>
      <c r="JO330" s="56">
        <f t="shared" si="2862"/>
        <v>0</v>
      </c>
      <c r="JP330" s="56">
        <f t="shared" si="2862"/>
        <v>0</v>
      </c>
      <c r="JQ330" s="56">
        <f t="shared" si="2862"/>
        <v>0</v>
      </c>
      <c r="JR330" s="56">
        <f t="shared" si="2862"/>
        <v>0</v>
      </c>
      <c r="JS330" s="56">
        <f t="shared" si="2862"/>
        <v>0</v>
      </c>
      <c r="JT330" s="56">
        <f t="shared" si="2862"/>
        <v>0</v>
      </c>
      <c r="JU330" s="56">
        <f t="shared" si="2862"/>
        <v>0</v>
      </c>
      <c r="JV330" s="56">
        <f t="shared" si="2862"/>
        <v>0</v>
      </c>
      <c r="JW330" s="56">
        <f t="shared" si="2862"/>
        <v>0</v>
      </c>
      <c r="JX330" s="57">
        <f t="shared" si="2862"/>
        <v>0</v>
      </c>
      <c r="JY330" s="56">
        <f t="shared" si="2862"/>
        <v>0</v>
      </c>
      <c r="JZ330" s="56">
        <f t="shared" ref="JZ330:MV330" si="2863">JZ331</f>
        <v>0</v>
      </c>
      <c r="KA330" s="56">
        <f t="shared" si="2863"/>
        <v>0</v>
      </c>
      <c r="KB330" s="107">
        <f t="shared" si="2863"/>
        <v>0</v>
      </c>
      <c r="KC330" s="57">
        <f t="shared" si="2863"/>
        <v>0</v>
      </c>
      <c r="KD330" s="56">
        <f t="shared" si="2863"/>
        <v>0</v>
      </c>
      <c r="KE330" s="56">
        <f t="shared" si="2863"/>
        <v>0</v>
      </c>
      <c r="KF330" s="56">
        <f t="shared" si="2863"/>
        <v>0</v>
      </c>
      <c r="KG330" s="56">
        <f t="shared" si="2863"/>
        <v>0</v>
      </c>
      <c r="KH330" s="56">
        <f t="shared" si="2863"/>
        <v>0</v>
      </c>
      <c r="KI330" s="56">
        <f t="shared" si="2863"/>
        <v>0</v>
      </c>
      <c r="KJ330" s="56">
        <f t="shared" si="2863"/>
        <v>0</v>
      </c>
      <c r="KK330" s="56">
        <f t="shared" si="2863"/>
        <v>0</v>
      </c>
      <c r="KL330" s="56">
        <f t="shared" si="2863"/>
        <v>0</v>
      </c>
      <c r="KM330" s="56">
        <f t="shared" si="2863"/>
        <v>0</v>
      </c>
      <c r="KN330" s="57">
        <f t="shared" si="2863"/>
        <v>0</v>
      </c>
      <c r="KO330" s="56">
        <f t="shared" si="2863"/>
        <v>0</v>
      </c>
      <c r="KP330" s="56">
        <f t="shared" si="2863"/>
        <v>0</v>
      </c>
      <c r="KQ330" s="56">
        <f t="shared" si="2863"/>
        <v>0</v>
      </c>
      <c r="KR330" s="56">
        <f t="shared" si="2863"/>
        <v>0</v>
      </c>
      <c r="KS330" s="56">
        <f t="shared" si="2863"/>
        <v>0</v>
      </c>
      <c r="KT330" s="56">
        <f t="shared" si="2863"/>
        <v>0</v>
      </c>
      <c r="KU330" s="56">
        <f t="shared" si="2863"/>
        <v>0</v>
      </c>
      <c r="KV330" s="56">
        <f t="shared" si="2863"/>
        <v>0</v>
      </c>
      <c r="KW330" s="56">
        <f t="shared" si="2863"/>
        <v>0</v>
      </c>
      <c r="KX330" s="56">
        <f t="shared" si="2863"/>
        <v>0</v>
      </c>
      <c r="KY330" s="56">
        <f t="shared" si="2863"/>
        <v>0</v>
      </c>
      <c r="KZ330" s="56">
        <f t="shared" si="2863"/>
        <v>0</v>
      </c>
      <c r="LA330" s="56">
        <f t="shared" si="2863"/>
        <v>0</v>
      </c>
      <c r="LB330" s="107">
        <f t="shared" si="2863"/>
        <v>0</v>
      </c>
      <c r="LC330" s="150">
        <f t="shared" si="2863"/>
        <v>0</v>
      </c>
      <c r="LD330" s="57">
        <f t="shared" si="2863"/>
        <v>0</v>
      </c>
      <c r="LE330" s="56">
        <f t="shared" si="2863"/>
        <v>0</v>
      </c>
      <c r="LF330" s="56">
        <f t="shared" si="2863"/>
        <v>0</v>
      </c>
      <c r="LG330" s="56">
        <f t="shared" si="2863"/>
        <v>0</v>
      </c>
      <c r="LH330" s="56">
        <f t="shared" si="2863"/>
        <v>0</v>
      </c>
      <c r="LI330" s="56">
        <f t="shared" si="2863"/>
        <v>0</v>
      </c>
      <c r="LJ330" s="56">
        <f t="shared" si="2863"/>
        <v>0</v>
      </c>
      <c r="LK330" s="56">
        <f t="shared" si="2863"/>
        <v>0</v>
      </c>
      <c r="LL330" s="56">
        <f t="shared" si="2863"/>
        <v>0</v>
      </c>
      <c r="LM330" s="56">
        <f t="shared" si="2863"/>
        <v>0</v>
      </c>
      <c r="LN330" s="56">
        <f t="shared" si="2863"/>
        <v>0</v>
      </c>
      <c r="LO330" s="57">
        <f t="shared" si="2863"/>
        <v>0</v>
      </c>
      <c r="LP330" s="56">
        <f t="shared" si="2863"/>
        <v>0</v>
      </c>
      <c r="LQ330" s="56">
        <f t="shared" si="2863"/>
        <v>0</v>
      </c>
      <c r="LR330" s="56">
        <f t="shared" si="2863"/>
        <v>0</v>
      </c>
      <c r="LS330" s="107">
        <f t="shared" si="2863"/>
        <v>0</v>
      </c>
      <c r="LT330" s="57">
        <f t="shared" si="2863"/>
        <v>0</v>
      </c>
      <c r="LU330" s="56">
        <f t="shared" si="2863"/>
        <v>0</v>
      </c>
      <c r="LV330" s="56">
        <f t="shared" si="2863"/>
        <v>0</v>
      </c>
      <c r="LW330" s="56">
        <f t="shared" si="2863"/>
        <v>0</v>
      </c>
      <c r="LX330" s="56">
        <f t="shared" si="2863"/>
        <v>0</v>
      </c>
      <c r="LY330" s="56">
        <f t="shared" si="2863"/>
        <v>0</v>
      </c>
      <c r="LZ330" s="56">
        <f t="shared" si="2863"/>
        <v>0</v>
      </c>
      <c r="MA330" s="56">
        <f t="shared" si="2863"/>
        <v>0</v>
      </c>
      <c r="MB330" s="56">
        <f t="shared" si="2863"/>
        <v>0</v>
      </c>
      <c r="MC330" s="56">
        <f t="shared" si="2863"/>
        <v>0</v>
      </c>
      <c r="MD330" s="56">
        <f t="shared" si="2863"/>
        <v>0</v>
      </c>
      <c r="ME330" s="57">
        <f t="shared" si="2863"/>
        <v>0</v>
      </c>
      <c r="MF330" s="56">
        <f t="shared" si="2863"/>
        <v>0</v>
      </c>
      <c r="MG330" s="56">
        <f t="shared" si="2863"/>
        <v>0</v>
      </c>
      <c r="MH330" s="56">
        <f t="shared" si="2863"/>
        <v>0</v>
      </c>
      <c r="MI330" s="107">
        <f t="shared" si="2863"/>
        <v>0</v>
      </c>
      <c r="MJ330" s="57">
        <f t="shared" si="2863"/>
        <v>0</v>
      </c>
      <c r="MK330" s="56">
        <f t="shared" si="2863"/>
        <v>0</v>
      </c>
      <c r="ML330" s="56">
        <f t="shared" si="2863"/>
        <v>0</v>
      </c>
      <c r="MM330" s="56">
        <f t="shared" si="2863"/>
        <v>0</v>
      </c>
      <c r="MN330" s="56">
        <f t="shared" si="2863"/>
        <v>0</v>
      </c>
      <c r="MO330" s="56">
        <f t="shared" si="2863"/>
        <v>0</v>
      </c>
      <c r="MP330" s="56">
        <f t="shared" si="2863"/>
        <v>0</v>
      </c>
      <c r="MQ330" s="56">
        <f t="shared" si="2863"/>
        <v>0</v>
      </c>
      <c r="MR330" s="56">
        <f t="shared" si="2863"/>
        <v>0</v>
      </c>
      <c r="MS330" s="56">
        <f t="shared" si="2863"/>
        <v>0</v>
      </c>
      <c r="MT330" s="56">
        <f t="shared" si="2863"/>
        <v>0</v>
      </c>
      <c r="MU330" s="57">
        <f t="shared" si="2863"/>
        <v>0</v>
      </c>
      <c r="MV330" s="56">
        <f t="shared" si="2863"/>
        <v>0</v>
      </c>
      <c r="MW330" s="56">
        <f t="shared" ref="MW330:PI330" si="2864">MW331</f>
        <v>0</v>
      </c>
      <c r="MX330" s="56">
        <f t="shared" si="2864"/>
        <v>0</v>
      </c>
      <c r="MY330" s="107">
        <f t="shared" si="2864"/>
        <v>0</v>
      </c>
      <c r="MZ330" s="57">
        <f t="shared" si="2864"/>
        <v>0</v>
      </c>
      <c r="NA330" s="56">
        <f t="shared" si="2864"/>
        <v>0</v>
      </c>
      <c r="NB330" s="56">
        <f t="shared" si="2864"/>
        <v>0</v>
      </c>
      <c r="NC330" s="56">
        <f t="shared" si="2864"/>
        <v>0</v>
      </c>
      <c r="ND330" s="56">
        <f t="shared" si="2864"/>
        <v>0</v>
      </c>
      <c r="NE330" s="56">
        <f t="shared" si="2864"/>
        <v>0</v>
      </c>
      <c r="NF330" s="56">
        <f t="shared" si="2864"/>
        <v>0</v>
      </c>
      <c r="NG330" s="56">
        <f t="shared" si="2864"/>
        <v>0</v>
      </c>
      <c r="NH330" s="56">
        <f t="shared" si="2864"/>
        <v>0</v>
      </c>
      <c r="NI330" s="56">
        <f t="shared" si="2864"/>
        <v>0</v>
      </c>
      <c r="NJ330" s="56">
        <f t="shared" si="2864"/>
        <v>0</v>
      </c>
      <c r="NK330" s="57">
        <f t="shared" si="2864"/>
        <v>0</v>
      </c>
      <c r="NL330" s="56">
        <f t="shared" si="2864"/>
        <v>0</v>
      </c>
      <c r="NM330" s="56">
        <f t="shared" si="2864"/>
        <v>0</v>
      </c>
      <c r="NN330" s="56">
        <f t="shared" si="2864"/>
        <v>0</v>
      </c>
      <c r="NO330" s="107">
        <f t="shared" si="2864"/>
        <v>0</v>
      </c>
      <c r="NP330" s="57">
        <f t="shared" si="2864"/>
        <v>0</v>
      </c>
      <c r="NQ330" s="56">
        <f t="shared" si="2864"/>
        <v>0</v>
      </c>
      <c r="NR330" s="56">
        <f t="shared" si="2864"/>
        <v>0</v>
      </c>
      <c r="NS330" s="56">
        <f t="shared" si="2864"/>
        <v>0</v>
      </c>
      <c r="NT330" s="56">
        <f t="shared" si="2864"/>
        <v>0</v>
      </c>
      <c r="NU330" s="56">
        <f t="shared" si="2864"/>
        <v>0</v>
      </c>
      <c r="NV330" s="56">
        <f t="shared" si="2864"/>
        <v>0</v>
      </c>
      <c r="NW330" s="56">
        <f t="shared" si="2864"/>
        <v>0</v>
      </c>
      <c r="NX330" s="56">
        <f t="shared" si="2864"/>
        <v>0</v>
      </c>
      <c r="NY330" s="56">
        <f t="shared" si="2864"/>
        <v>0</v>
      </c>
      <c r="NZ330" s="56">
        <f t="shared" si="2864"/>
        <v>0</v>
      </c>
      <c r="OA330" s="57">
        <f t="shared" si="2864"/>
        <v>0</v>
      </c>
      <c r="OB330" s="56">
        <f t="shared" si="2864"/>
        <v>0</v>
      </c>
      <c r="OC330" s="56">
        <f t="shared" si="2864"/>
        <v>0</v>
      </c>
      <c r="OD330" s="56">
        <f t="shared" si="2864"/>
        <v>0</v>
      </c>
      <c r="OE330" s="107">
        <f t="shared" si="2864"/>
        <v>0</v>
      </c>
      <c r="OF330" s="57">
        <f t="shared" si="2864"/>
        <v>0</v>
      </c>
      <c r="OG330" s="56">
        <f t="shared" si="2864"/>
        <v>0</v>
      </c>
      <c r="OH330" s="56">
        <f t="shared" si="2864"/>
        <v>0</v>
      </c>
      <c r="OI330" s="56">
        <f t="shared" si="2864"/>
        <v>0</v>
      </c>
      <c r="OJ330" s="56">
        <f t="shared" si="2864"/>
        <v>0</v>
      </c>
      <c r="OK330" s="56">
        <f t="shared" si="2864"/>
        <v>0</v>
      </c>
      <c r="OL330" s="56">
        <f t="shared" si="2864"/>
        <v>0</v>
      </c>
      <c r="OM330" s="56">
        <f t="shared" si="2864"/>
        <v>0</v>
      </c>
      <c r="ON330" s="56">
        <f t="shared" si="2864"/>
        <v>0</v>
      </c>
      <c r="OO330" s="56">
        <f t="shared" si="2864"/>
        <v>0</v>
      </c>
      <c r="OP330" s="56">
        <f t="shared" si="2864"/>
        <v>0</v>
      </c>
      <c r="OQ330" s="57">
        <f t="shared" si="2864"/>
        <v>0</v>
      </c>
      <c r="OR330" s="56">
        <f t="shared" si="2864"/>
        <v>0</v>
      </c>
      <c r="OS330" s="56">
        <f t="shared" si="2864"/>
        <v>0</v>
      </c>
      <c r="OT330" s="56">
        <f t="shared" si="2864"/>
        <v>0</v>
      </c>
      <c r="OU330" s="107">
        <f t="shared" si="2864"/>
        <v>0</v>
      </c>
      <c r="OV330" s="57">
        <f t="shared" si="2864"/>
        <v>0</v>
      </c>
      <c r="OW330" s="56">
        <f t="shared" si="2864"/>
        <v>0</v>
      </c>
      <c r="OX330" s="56">
        <f t="shared" si="2864"/>
        <v>0</v>
      </c>
      <c r="OY330" s="56">
        <f t="shared" si="2864"/>
        <v>0</v>
      </c>
      <c r="OZ330" s="56">
        <f t="shared" si="2864"/>
        <v>0</v>
      </c>
      <c r="PA330" s="56">
        <f t="shared" si="2864"/>
        <v>0</v>
      </c>
      <c r="PB330" s="56">
        <f t="shared" si="2864"/>
        <v>0</v>
      </c>
      <c r="PC330" s="56">
        <f t="shared" si="2864"/>
        <v>0</v>
      </c>
      <c r="PD330" s="56">
        <f t="shared" si="2864"/>
        <v>0</v>
      </c>
      <c r="PE330" s="56">
        <f t="shared" si="2864"/>
        <v>0</v>
      </c>
      <c r="PF330" s="56">
        <f t="shared" si="2864"/>
        <v>0</v>
      </c>
      <c r="PG330" s="57">
        <f t="shared" si="2864"/>
        <v>0</v>
      </c>
      <c r="PH330" s="56">
        <f t="shared" si="2864"/>
        <v>0</v>
      </c>
      <c r="PI330" s="56">
        <f t="shared" si="2864"/>
        <v>0</v>
      </c>
      <c r="PJ330" s="56">
        <f t="shared" ref="PJ330:SR330" si="2865">PJ331</f>
        <v>0</v>
      </c>
      <c r="PK330" s="107">
        <f t="shared" si="2865"/>
        <v>0</v>
      </c>
      <c r="PL330" s="57">
        <f t="shared" si="2865"/>
        <v>0</v>
      </c>
      <c r="PM330" s="56">
        <f t="shared" si="2865"/>
        <v>0</v>
      </c>
      <c r="PN330" s="56">
        <f t="shared" si="2865"/>
        <v>0</v>
      </c>
      <c r="PO330" s="56">
        <f t="shared" si="2865"/>
        <v>0</v>
      </c>
      <c r="PP330" s="56">
        <f t="shared" si="2865"/>
        <v>0</v>
      </c>
      <c r="PQ330" s="56">
        <f t="shared" si="2865"/>
        <v>0</v>
      </c>
      <c r="PR330" s="56">
        <f t="shared" si="2865"/>
        <v>0</v>
      </c>
      <c r="PS330" s="56">
        <f t="shared" si="2865"/>
        <v>0</v>
      </c>
      <c r="PT330" s="56">
        <f t="shared" si="2865"/>
        <v>0</v>
      </c>
      <c r="PU330" s="56">
        <f t="shared" si="2865"/>
        <v>0</v>
      </c>
      <c r="PV330" s="56">
        <f t="shared" si="2865"/>
        <v>0</v>
      </c>
      <c r="PW330" s="57">
        <f t="shared" si="2865"/>
        <v>0</v>
      </c>
      <c r="PX330" s="56">
        <f t="shared" si="2865"/>
        <v>0</v>
      </c>
      <c r="PY330" s="56">
        <f t="shared" si="2865"/>
        <v>0</v>
      </c>
      <c r="PZ330" s="56">
        <f t="shared" si="2865"/>
        <v>0</v>
      </c>
      <c r="QA330" s="107">
        <f t="shared" si="2865"/>
        <v>0</v>
      </c>
      <c r="QB330" s="57">
        <f t="shared" si="2865"/>
        <v>0</v>
      </c>
      <c r="QC330" s="56">
        <f t="shared" si="2865"/>
        <v>0</v>
      </c>
      <c r="QD330" s="56">
        <f t="shared" si="2865"/>
        <v>0</v>
      </c>
      <c r="QE330" s="56">
        <f t="shared" si="2865"/>
        <v>0</v>
      </c>
      <c r="QF330" s="56">
        <f t="shared" si="2865"/>
        <v>0</v>
      </c>
      <c r="QG330" s="56">
        <f t="shared" si="2865"/>
        <v>0</v>
      </c>
      <c r="QH330" s="56">
        <f t="shared" si="2865"/>
        <v>0</v>
      </c>
      <c r="QI330" s="56">
        <f t="shared" si="2865"/>
        <v>0</v>
      </c>
      <c r="QJ330" s="56">
        <f t="shared" si="2865"/>
        <v>0</v>
      </c>
      <c r="QK330" s="56">
        <f t="shared" si="2865"/>
        <v>0</v>
      </c>
      <c r="QL330" s="56">
        <f t="shared" si="2865"/>
        <v>0</v>
      </c>
      <c r="QM330" s="57">
        <f t="shared" si="2865"/>
        <v>0</v>
      </c>
      <c r="QN330" s="56">
        <f t="shared" si="2865"/>
        <v>0</v>
      </c>
      <c r="QO330" s="56">
        <f t="shared" si="2865"/>
        <v>0</v>
      </c>
      <c r="QP330" s="56">
        <f t="shared" si="2865"/>
        <v>0</v>
      </c>
      <c r="QQ330" s="107">
        <f t="shared" si="2865"/>
        <v>0</v>
      </c>
      <c r="QR330" s="57">
        <f t="shared" si="2865"/>
        <v>0</v>
      </c>
      <c r="QS330" s="56">
        <f t="shared" si="2865"/>
        <v>0</v>
      </c>
      <c r="QT330" s="56">
        <f t="shared" si="2865"/>
        <v>0</v>
      </c>
      <c r="QU330" s="56">
        <f t="shared" si="2865"/>
        <v>0</v>
      </c>
      <c r="QV330" s="56">
        <f t="shared" si="2865"/>
        <v>0</v>
      </c>
      <c r="QW330" s="56">
        <f t="shared" si="2865"/>
        <v>0</v>
      </c>
      <c r="QX330" s="56">
        <f t="shared" si="2865"/>
        <v>0</v>
      </c>
      <c r="QY330" s="56">
        <f t="shared" si="2865"/>
        <v>0</v>
      </c>
      <c r="QZ330" s="56">
        <f t="shared" si="2865"/>
        <v>0</v>
      </c>
      <c r="RA330" s="56">
        <f t="shared" si="2865"/>
        <v>0</v>
      </c>
      <c r="RB330" s="56">
        <f t="shared" si="2865"/>
        <v>0</v>
      </c>
      <c r="RC330" s="57">
        <f t="shared" si="2865"/>
        <v>0</v>
      </c>
      <c r="RD330" s="56">
        <f t="shared" si="2865"/>
        <v>0</v>
      </c>
      <c r="RE330" s="56">
        <f t="shared" si="2865"/>
        <v>0</v>
      </c>
      <c r="RF330" s="56">
        <f t="shared" si="2865"/>
        <v>0</v>
      </c>
      <c r="RG330" s="56">
        <f t="shared" si="2865"/>
        <v>0</v>
      </c>
      <c r="RH330" s="56">
        <f t="shared" si="2865"/>
        <v>0</v>
      </c>
      <c r="RI330" s="56">
        <f t="shared" si="2865"/>
        <v>0</v>
      </c>
      <c r="RJ330" s="56">
        <f t="shared" si="2865"/>
        <v>0</v>
      </c>
      <c r="RK330" s="56">
        <f t="shared" si="2865"/>
        <v>0</v>
      </c>
      <c r="RL330" s="56">
        <f t="shared" si="2865"/>
        <v>0</v>
      </c>
      <c r="RM330" s="56">
        <f t="shared" si="2865"/>
        <v>0</v>
      </c>
      <c r="RN330" s="56">
        <f t="shared" si="2865"/>
        <v>0</v>
      </c>
      <c r="RO330" s="56">
        <f t="shared" si="2865"/>
        <v>0</v>
      </c>
      <c r="RP330" s="56">
        <f t="shared" si="2865"/>
        <v>0</v>
      </c>
      <c r="RQ330" s="107">
        <f t="shared" si="2865"/>
        <v>0</v>
      </c>
      <c r="RR330" s="150">
        <f t="shared" si="2865"/>
        <v>0</v>
      </c>
      <c r="RS330" s="57">
        <f t="shared" si="2865"/>
        <v>0</v>
      </c>
      <c r="RT330" s="56">
        <f t="shared" si="2865"/>
        <v>0</v>
      </c>
      <c r="RU330" s="56">
        <f t="shared" si="2865"/>
        <v>0</v>
      </c>
      <c r="RV330" s="56">
        <f t="shared" si="2865"/>
        <v>0</v>
      </c>
      <c r="RW330" s="56">
        <f t="shared" si="2865"/>
        <v>0</v>
      </c>
      <c r="RX330" s="56">
        <f t="shared" si="2865"/>
        <v>0</v>
      </c>
      <c r="RY330" s="56">
        <f t="shared" si="2865"/>
        <v>0</v>
      </c>
      <c r="RZ330" s="56">
        <f t="shared" si="2865"/>
        <v>0</v>
      </c>
      <c r="SA330" s="56">
        <f t="shared" si="2865"/>
        <v>0</v>
      </c>
      <c r="SB330" s="56">
        <f t="shared" si="2865"/>
        <v>0</v>
      </c>
      <c r="SC330" s="56">
        <f t="shared" si="2865"/>
        <v>0</v>
      </c>
      <c r="SD330" s="57">
        <f t="shared" si="2865"/>
        <v>0</v>
      </c>
      <c r="SE330" s="56">
        <f t="shared" si="2865"/>
        <v>0</v>
      </c>
      <c r="SF330" s="56">
        <f t="shared" si="2865"/>
        <v>0</v>
      </c>
      <c r="SG330" s="56">
        <f t="shared" si="2865"/>
        <v>0</v>
      </c>
      <c r="SH330" s="107">
        <f t="shared" si="2865"/>
        <v>0</v>
      </c>
      <c r="SI330" s="57">
        <f t="shared" si="2865"/>
        <v>0</v>
      </c>
      <c r="SJ330" s="56">
        <f t="shared" si="2865"/>
        <v>0</v>
      </c>
      <c r="SK330" s="56">
        <f t="shared" si="2865"/>
        <v>0</v>
      </c>
      <c r="SL330" s="56">
        <f t="shared" si="2865"/>
        <v>0</v>
      </c>
      <c r="SM330" s="56">
        <f t="shared" si="2865"/>
        <v>0</v>
      </c>
      <c r="SN330" s="56">
        <f t="shared" si="2865"/>
        <v>0</v>
      </c>
      <c r="SO330" s="56">
        <f t="shared" si="2865"/>
        <v>0</v>
      </c>
      <c r="SP330" s="56">
        <f t="shared" si="2865"/>
        <v>0</v>
      </c>
      <c r="SQ330" s="56">
        <f t="shared" si="2865"/>
        <v>0</v>
      </c>
      <c r="SR330" s="56">
        <f t="shared" si="2865"/>
        <v>0</v>
      </c>
      <c r="SS330" s="56">
        <f t="shared" ref="SS330:VD330" si="2866">SS331</f>
        <v>0</v>
      </c>
      <c r="ST330" s="57">
        <f t="shared" si="2866"/>
        <v>0</v>
      </c>
      <c r="SU330" s="56">
        <f t="shared" si="2866"/>
        <v>0</v>
      </c>
      <c r="SV330" s="56">
        <f t="shared" si="2866"/>
        <v>0</v>
      </c>
      <c r="SW330" s="56">
        <f t="shared" si="2866"/>
        <v>0</v>
      </c>
      <c r="SX330" s="107">
        <f t="shared" si="2866"/>
        <v>0</v>
      </c>
      <c r="SY330" s="57">
        <f t="shared" si="2866"/>
        <v>0</v>
      </c>
      <c r="SZ330" s="56">
        <f t="shared" si="2866"/>
        <v>0</v>
      </c>
      <c r="TA330" s="56">
        <f t="shared" si="2866"/>
        <v>0</v>
      </c>
      <c r="TB330" s="56">
        <f t="shared" si="2866"/>
        <v>0</v>
      </c>
      <c r="TC330" s="56">
        <f t="shared" si="2866"/>
        <v>0</v>
      </c>
      <c r="TD330" s="56">
        <f t="shared" si="2866"/>
        <v>0</v>
      </c>
      <c r="TE330" s="56">
        <f t="shared" si="2866"/>
        <v>0</v>
      </c>
      <c r="TF330" s="56">
        <f t="shared" si="2866"/>
        <v>0</v>
      </c>
      <c r="TG330" s="56">
        <f t="shared" si="2866"/>
        <v>0</v>
      </c>
      <c r="TH330" s="56">
        <f t="shared" si="2866"/>
        <v>0</v>
      </c>
      <c r="TI330" s="56">
        <f t="shared" si="2866"/>
        <v>0</v>
      </c>
      <c r="TJ330" s="57">
        <f t="shared" si="2866"/>
        <v>0</v>
      </c>
      <c r="TK330" s="56">
        <f t="shared" si="2866"/>
        <v>0</v>
      </c>
      <c r="TL330" s="56">
        <f t="shared" si="2866"/>
        <v>0</v>
      </c>
      <c r="TM330" s="56">
        <f t="shared" si="2866"/>
        <v>0</v>
      </c>
      <c r="TN330" s="107">
        <f t="shared" si="2866"/>
        <v>0</v>
      </c>
      <c r="TO330" s="57">
        <f t="shared" si="2866"/>
        <v>0</v>
      </c>
      <c r="TP330" s="56">
        <f t="shared" si="2866"/>
        <v>0</v>
      </c>
      <c r="TQ330" s="56">
        <f t="shared" si="2866"/>
        <v>0</v>
      </c>
      <c r="TR330" s="56">
        <f t="shared" si="2866"/>
        <v>0</v>
      </c>
      <c r="TS330" s="56">
        <f t="shared" si="2866"/>
        <v>0</v>
      </c>
      <c r="TT330" s="56">
        <f t="shared" si="2866"/>
        <v>0</v>
      </c>
      <c r="TU330" s="56">
        <f t="shared" si="2866"/>
        <v>0</v>
      </c>
      <c r="TV330" s="56">
        <f t="shared" si="2866"/>
        <v>0</v>
      </c>
      <c r="TW330" s="56">
        <f t="shared" si="2866"/>
        <v>0</v>
      </c>
      <c r="TX330" s="56">
        <f t="shared" si="2866"/>
        <v>0</v>
      </c>
      <c r="TY330" s="56">
        <f t="shared" si="2866"/>
        <v>0</v>
      </c>
      <c r="TZ330" s="57">
        <f t="shared" si="2866"/>
        <v>0</v>
      </c>
      <c r="UA330" s="56">
        <f t="shared" si="2866"/>
        <v>0</v>
      </c>
      <c r="UB330" s="56">
        <f t="shared" si="2866"/>
        <v>0</v>
      </c>
      <c r="UC330" s="56">
        <f t="shared" si="2866"/>
        <v>0</v>
      </c>
      <c r="UD330" s="107">
        <f t="shared" si="2866"/>
        <v>0</v>
      </c>
      <c r="UE330" s="57">
        <f t="shared" si="2866"/>
        <v>0</v>
      </c>
      <c r="UF330" s="56">
        <f t="shared" si="2866"/>
        <v>0</v>
      </c>
      <c r="UG330" s="56">
        <f t="shared" si="2866"/>
        <v>0</v>
      </c>
      <c r="UH330" s="56">
        <f t="shared" si="2866"/>
        <v>0</v>
      </c>
      <c r="UI330" s="56">
        <f t="shared" si="2866"/>
        <v>0</v>
      </c>
      <c r="UJ330" s="56">
        <f t="shared" si="2866"/>
        <v>0</v>
      </c>
      <c r="UK330" s="56">
        <f t="shared" si="2866"/>
        <v>0</v>
      </c>
      <c r="UL330" s="56">
        <f t="shared" si="2866"/>
        <v>0</v>
      </c>
      <c r="UM330" s="56">
        <f t="shared" si="2866"/>
        <v>0</v>
      </c>
      <c r="UN330" s="56">
        <f t="shared" si="2866"/>
        <v>0</v>
      </c>
      <c r="UO330" s="56">
        <f t="shared" si="2866"/>
        <v>0</v>
      </c>
      <c r="UP330" s="57">
        <f t="shared" si="2866"/>
        <v>0</v>
      </c>
      <c r="UQ330" s="56">
        <f t="shared" si="2866"/>
        <v>0</v>
      </c>
      <c r="UR330" s="56">
        <f t="shared" si="2866"/>
        <v>0</v>
      </c>
      <c r="US330" s="56">
        <f t="shared" si="2866"/>
        <v>0</v>
      </c>
      <c r="UT330" s="56">
        <f t="shared" si="2866"/>
        <v>0</v>
      </c>
      <c r="UU330" s="56">
        <f t="shared" si="2866"/>
        <v>0</v>
      </c>
      <c r="UV330" s="56">
        <f t="shared" si="2866"/>
        <v>0</v>
      </c>
      <c r="UW330" s="56">
        <f t="shared" si="2866"/>
        <v>0</v>
      </c>
      <c r="UX330" s="56">
        <f t="shared" si="2866"/>
        <v>0</v>
      </c>
      <c r="UY330" s="56">
        <f t="shared" si="2866"/>
        <v>0</v>
      </c>
      <c r="UZ330" s="56">
        <f t="shared" si="2866"/>
        <v>0</v>
      </c>
      <c r="VA330" s="56">
        <f t="shared" si="2866"/>
        <v>0</v>
      </c>
      <c r="VB330" s="56">
        <f t="shared" si="2866"/>
        <v>0</v>
      </c>
      <c r="VC330" s="56">
        <f t="shared" si="2866"/>
        <v>0</v>
      </c>
      <c r="VD330" s="107">
        <f t="shared" si="2866"/>
        <v>0</v>
      </c>
      <c r="VE330" s="9" t="str">
        <f t="shared" si="2267"/>
        <v>-</v>
      </c>
    </row>
    <row r="331" spans="1:577" ht="20.149999999999999" customHeight="1">
      <c r="A331" s="127"/>
      <c r="B331" s="35"/>
      <c r="C331" s="22">
        <v>69021</v>
      </c>
      <c r="D331" s="23" t="s">
        <v>295</v>
      </c>
      <c r="E331" s="191">
        <f>SUM(F331:I331)</f>
        <v>0</v>
      </c>
      <c r="F331" s="192"/>
      <c r="G331" s="192"/>
      <c r="H331" s="193"/>
      <c r="I331" s="227"/>
      <c r="J331" s="239">
        <f>SUM(K331:Y331)</f>
        <v>0</v>
      </c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9"/>
      <c r="V331" s="58"/>
      <c r="W331" s="58"/>
      <c r="X331" s="58"/>
      <c r="Y331" s="108"/>
      <c r="Z331" s="167">
        <f>SUM(AA331:AO331)</f>
        <v>0</v>
      </c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/>
      <c r="AL331" s="58"/>
      <c r="AM331" s="58"/>
      <c r="AN331" s="58"/>
      <c r="AO331" s="108"/>
      <c r="AP331" s="167">
        <f>SUM(AQ331:BE331)</f>
        <v>0</v>
      </c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9"/>
      <c r="BB331" s="58"/>
      <c r="BC331" s="58"/>
      <c r="BD331" s="58"/>
      <c r="BE331" s="108"/>
      <c r="BF331" s="167">
        <f>SUM(BG331:BU331)</f>
        <v>0</v>
      </c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9"/>
      <c r="BR331" s="58"/>
      <c r="BS331" s="58"/>
      <c r="BT331" s="58"/>
      <c r="BU331" s="108"/>
      <c r="BV331" s="167">
        <f>SUM(BW331:CU331)</f>
        <v>0</v>
      </c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9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108"/>
      <c r="CV331" s="171"/>
      <c r="CW331" s="167">
        <f>SUM(CX331:DL331)</f>
        <v>0</v>
      </c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9"/>
      <c r="DI331" s="58"/>
      <c r="DJ331" s="58"/>
      <c r="DK331" s="58"/>
      <c r="DL331" s="108"/>
      <c r="DM331" s="167">
        <f>SUM(DN331:EB331)</f>
        <v>0</v>
      </c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9"/>
      <c r="DY331" s="58"/>
      <c r="DZ331" s="58"/>
      <c r="EA331" s="58"/>
      <c r="EB331" s="108"/>
      <c r="EC331" s="167">
        <f>SUM(ED331:ER331)</f>
        <v>0</v>
      </c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9"/>
      <c r="EO331" s="58"/>
      <c r="EP331" s="58"/>
      <c r="EQ331" s="58"/>
      <c r="ER331" s="108"/>
      <c r="ES331" s="167">
        <f>SUM(ET331:FH331)</f>
        <v>0</v>
      </c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9"/>
      <c r="FE331" s="58"/>
      <c r="FF331" s="58"/>
      <c r="FG331" s="58"/>
      <c r="FH331" s="108"/>
      <c r="FI331" s="167">
        <f>SUM(FJ331:FX331)</f>
        <v>0</v>
      </c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9"/>
      <c r="FU331" s="58"/>
      <c r="FV331" s="58"/>
      <c r="FW331" s="58"/>
      <c r="FX331" s="108"/>
      <c r="FY331" s="167">
        <f>SUM(FZ331:GN331)</f>
        <v>0</v>
      </c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9"/>
      <c r="GK331" s="58"/>
      <c r="GL331" s="58"/>
      <c r="GM331" s="58"/>
      <c r="GN331" s="108"/>
      <c r="GO331" s="167">
        <f>SUM(GP331:HN331)</f>
        <v>0</v>
      </c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9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108"/>
      <c r="HO331" s="170"/>
      <c r="HP331" s="171"/>
      <c r="HQ331" s="167">
        <f>SUM(HR331:IF331)</f>
        <v>0</v>
      </c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9"/>
      <c r="IC331" s="58"/>
      <c r="ID331" s="58"/>
      <c r="IE331" s="58"/>
      <c r="IF331" s="108"/>
      <c r="IG331" s="167">
        <f>SUM(IH331:IV331)</f>
        <v>0</v>
      </c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9"/>
      <c r="IS331" s="58"/>
      <c r="IT331" s="58"/>
      <c r="IU331" s="58"/>
      <c r="IV331" s="108"/>
      <c r="IW331" s="167">
        <f>SUM(IX331:JL331)</f>
        <v>0</v>
      </c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9"/>
      <c r="JI331" s="58"/>
      <c r="JJ331" s="58"/>
      <c r="JK331" s="58"/>
      <c r="JL331" s="108"/>
      <c r="JM331" s="167">
        <f>SUM(JN331:KB331)</f>
        <v>0</v>
      </c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9"/>
      <c r="JY331" s="58"/>
      <c r="JZ331" s="58"/>
      <c r="KA331" s="58"/>
      <c r="KB331" s="108"/>
      <c r="KC331" s="167">
        <f>SUM(KD331:LB331)</f>
        <v>0</v>
      </c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9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108"/>
      <c r="LC331" s="171"/>
      <c r="LD331" s="167">
        <f>SUM(LE331:LS331)</f>
        <v>0</v>
      </c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9"/>
      <c r="LP331" s="58"/>
      <c r="LQ331" s="58"/>
      <c r="LR331" s="58"/>
      <c r="LS331" s="108"/>
      <c r="LT331" s="167">
        <f>SUM(LU331:MI331)</f>
        <v>0</v>
      </c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9"/>
      <c r="MF331" s="58"/>
      <c r="MG331" s="58"/>
      <c r="MH331" s="58"/>
      <c r="MI331" s="108"/>
      <c r="MJ331" s="167">
        <f>SUM(MK331:MY331)</f>
        <v>0</v>
      </c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9"/>
      <c r="MV331" s="58"/>
      <c r="MW331" s="58"/>
      <c r="MX331" s="58"/>
      <c r="MY331" s="108"/>
      <c r="MZ331" s="167">
        <f>SUM(NA331:NO331)</f>
        <v>0</v>
      </c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9"/>
      <c r="NL331" s="58"/>
      <c r="NM331" s="58"/>
      <c r="NN331" s="58"/>
      <c r="NO331" s="108"/>
      <c r="NP331" s="167">
        <f>SUM(NQ331:OE331)</f>
        <v>0</v>
      </c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9"/>
      <c r="OB331" s="58"/>
      <c r="OC331" s="58"/>
      <c r="OD331" s="58"/>
      <c r="OE331" s="108"/>
      <c r="OF331" s="167">
        <f>SUM(OG331:OU331)</f>
        <v>0</v>
      </c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9"/>
      <c r="OR331" s="58"/>
      <c r="OS331" s="58"/>
      <c r="OT331" s="58"/>
      <c r="OU331" s="108"/>
      <c r="OV331" s="167">
        <f>SUM(OW331:PK331)</f>
        <v>0</v>
      </c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9"/>
      <c r="PH331" s="58"/>
      <c r="PI331" s="58"/>
      <c r="PJ331" s="58"/>
      <c r="PK331" s="108"/>
      <c r="PL331" s="167">
        <f>SUM(PM331:QA331)</f>
        <v>0</v>
      </c>
      <c r="PM331" s="58"/>
      <c r="PN331" s="58"/>
      <c r="PO331" s="58"/>
      <c r="PP331" s="58"/>
      <c r="PQ331" s="58"/>
      <c r="PR331" s="58"/>
      <c r="PS331" s="58"/>
      <c r="PT331" s="58"/>
      <c r="PU331" s="58"/>
      <c r="PV331" s="58"/>
      <c r="PW331" s="59"/>
      <c r="PX331" s="58"/>
      <c r="PY331" s="58"/>
      <c r="PZ331" s="58"/>
      <c r="QA331" s="108"/>
      <c r="QB331" s="167">
        <f>SUM(QC331:QQ331)</f>
        <v>0</v>
      </c>
      <c r="QC331" s="58"/>
      <c r="QD331" s="58"/>
      <c r="QE331" s="58"/>
      <c r="QF331" s="58"/>
      <c r="QG331" s="58"/>
      <c r="QH331" s="58"/>
      <c r="QI331" s="58"/>
      <c r="QJ331" s="58"/>
      <c r="QK331" s="58"/>
      <c r="QL331" s="58"/>
      <c r="QM331" s="59"/>
      <c r="QN331" s="58"/>
      <c r="QO331" s="58"/>
      <c r="QP331" s="58"/>
      <c r="QQ331" s="108"/>
      <c r="QR331" s="167">
        <f>SUM(QS331:RQ331)</f>
        <v>0</v>
      </c>
      <c r="QS331" s="58"/>
      <c r="QT331" s="58"/>
      <c r="QU331" s="58"/>
      <c r="QV331" s="58"/>
      <c r="QW331" s="58"/>
      <c r="QX331" s="58"/>
      <c r="QY331" s="58"/>
      <c r="QZ331" s="58"/>
      <c r="RA331" s="58"/>
      <c r="RB331" s="58"/>
      <c r="RC331" s="59"/>
      <c r="RD331" s="58"/>
      <c r="RE331" s="58"/>
      <c r="RF331" s="58"/>
      <c r="RG331" s="58"/>
      <c r="RH331" s="58"/>
      <c r="RI331" s="58"/>
      <c r="RJ331" s="58"/>
      <c r="RK331" s="58"/>
      <c r="RL331" s="58"/>
      <c r="RM331" s="58"/>
      <c r="RN331" s="58"/>
      <c r="RO331" s="58"/>
      <c r="RP331" s="58"/>
      <c r="RQ331" s="108"/>
      <c r="RR331" s="171"/>
      <c r="RS331" s="167">
        <f>SUM(RT331:SH331)</f>
        <v>0</v>
      </c>
      <c r="RT331" s="58"/>
      <c r="RU331" s="58"/>
      <c r="RV331" s="58"/>
      <c r="RW331" s="58"/>
      <c r="RX331" s="58"/>
      <c r="RY331" s="58"/>
      <c r="RZ331" s="58"/>
      <c r="SA331" s="58"/>
      <c r="SB331" s="58"/>
      <c r="SC331" s="58"/>
      <c r="SD331" s="59"/>
      <c r="SE331" s="58"/>
      <c r="SF331" s="58"/>
      <c r="SG331" s="58"/>
      <c r="SH331" s="108"/>
      <c r="SI331" s="167">
        <f>SUM(SJ331:SX331)</f>
        <v>0</v>
      </c>
      <c r="SJ331" s="58"/>
      <c r="SK331" s="58"/>
      <c r="SL331" s="58"/>
      <c r="SM331" s="58"/>
      <c r="SN331" s="58"/>
      <c r="SO331" s="58"/>
      <c r="SP331" s="58"/>
      <c r="SQ331" s="58"/>
      <c r="SR331" s="58"/>
      <c r="SS331" s="58"/>
      <c r="ST331" s="59"/>
      <c r="SU331" s="58"/>
      <c r="SV331" s="58"/>
      <c r="SW331" s="58"/>
      <c r="SX331" s="108"/>
      <c r="SY331" s="167">
        <f>SUM(SZ331:TN331)</f>
        <v>0</v>
      </c>
      <c r="SZ331" s="58"/>
      <c r="TA331" s="58"/>
      <c r="TB331" s="58"/>
      <c r="TC331" s="58"/>
      <c r="TD331" s="58"/>
      <c r="TE331" s="58"/>
      <c r="TF331" s="58"/>
      <c r="TG331" s="58"/>
      <c r="TH331" s="58"/>
      <c r="TI331" s="58"/>
      <c r="TJ331" s="59"/>
      <c r="TK331" s="58"/>
      <c r="TL331" s="58"/>
      <c r="TM331" s="58"/>
      <c r="TN331" s="108"/>
      <c r="TO331" s="167">
        <f>SUM(TP331:UD331)</f>
        <v>0</v>
      </c>
      <c r="TP331" s="58"/>
      <c r="TQ331" s="58"/>
      <c r="TR331" s="58"/>
      <c r="TS331" s="58"/>
      <c r="TT331" s="58"/>
      <c r="TU331" s="58"/>
      <c r="TV331" s="58"/>
      <c r="TW331" s="58"/>
      <c r="TX331" s="58"/>
      <c r="TY331" s="58"/>
      <c r="TZ331" s="59"/>
      <c r="UA331" s="58"/>
      <c r="UB331" s="58"/>
      <c r="UC331" s="58"/>
      <c r="UD331" s="108"/>
      <c r="UE331" s="167">
        <f>SUM(UF331:VD331)</f>
        <v>0</v>
      </c>
      <c r="UF331" s="58"/>
      <c r="UG331" s="58"/>
      <c r="UH331" s="58"/>
      <c r="UI331" s="58"/>
      <c r="UJ331" s="58"/>
      <c r="UK331" s="58"/>
      <c r="UL331" s="58"/>
      <c r="UM331" s="58"/>
      <c r="UN331" s="58"/>
      <c r="UO331" s="58"/>
      <c r="UP331" s="59"/>
      <c r="UQ331" s="58"/>
      <c r="UR331" s="58"/>
      <c r="US331" s="58"/>
      <c r="UT331" s="58"/>
      <c r="UU331" s="58"/>
      <c r="UV331" s="58"/>
      <c r="UW331" s="58"/>
      <c r="UX331" s="58"/>
      <c r="UY331" s="58"/>
      <c r="UZ331" s="58"/>
      <c r="VA331" s="58"/>
      <c r="VB331" s="58"/>
      <c r="VC331" s="58"/>
      <c r="VD331" s="108"/>
      <c r="VE331" s="9" t="str">
        <f t="shared" si="2267"/>
        <v>-</v>
      </c>
    </row>
    <row r="332" spans="1:577" ht="20.149999999999999" customHeight="1">
      <c r="A332" s="127"/>
      <c r="B332" s="35">
        <v>6908</v>
      </c>
      <c r="C332" s="35"/>
      <c r="D332" s="36" t="s">
        <v>296</v>
      </c>
      <c r="E332" s="188">
        <f t="shared" ref="E332:BP332" si="2867">E333</f>
        <v>0</v>
      </c>
      <c r="F332" s="189">
        <f t="shared" si="2867"/>
        <v>0</v>
      </c>
      <c r="G332" s="189">
        <f t="shared" si="2867"/>
        <v>0</v>
      </c>
      <c r="H332" s="190">
        <f t="shared" si="2867"/>
        <v>0</v>
      </c>
      <c r="I332" s="226">
        <f t="shared" si="2867"/>
        <v>0</v>
      </c>
      <c r="J332" s="189">
        <f t="shared" si="2867"/>
        <v>0</v>
      </c>
      <c r="K332" s="57">
        <f t="shared" si="2867"/>
        <v>0</v>
      </c>
      <c r="L332" s="56">
        <f t="shared" si="2867"/>
        <v>0</v>
      </c>
      <c r="M332" s="56">
        <f t="shared" si="2867"/>
        <v>0</v>
      </c>
      <c r="N332" s="56">
        <f t="shared" si="2867"/>
        <v>0</v>
      </c>
      <c r="O332" s="56">
        <f t="shared" si="2867"/>
        <v>0</v>
      </c>
      <c r="P332" s="56">
        <f t="shared" si="2867"/>
        <v>0</v>
      </c>
      <c r="Q332" s="56">
        <f t="shared" si="2867"/>
        <v>0</v>
      </c>
      <c r="R332" s="56">
        <f t="shared" si="2867"/>
        <v>0</v>
      </c>
      <c r="S332" s="56">
        <f t="shared" si="2867"/>
        <v>0</v>
      </c>
      <c r="T332" s="56">
        <f t="shared" si="2867"/>
        <v>0</v>
      </c>
      <c r="U332" s="57">
        <f t="shared" si="2867"/>
        <v>0</v>
      </c>
      <c r="V332" s="56">
        <f t="shared" si="2867"/>
        <v>0</v>
      </c>
      <c r="W332" s="56">
        <f t="shared" si="2867"/>
        <v>0</v>
      </c>
      <c r="X332" s="56">
        <f t="shared" si="2867"/>
        <v>0</v>
      </c>
      <c r="Y332" s="107">
        <f t="shared" si="2867"/>
        <v>0</v>
      </c>
      <c r="Z332" s="57">
        <f t="shared" si="2867"/>
        <v>0</v>
      </c>
      <c r="AA332" s="56">
        <f t="shared" si="2867"/>
        <v>0</v>
      </c>
      <c r="AB332" s="56">
        <f t="shared" si="2867"/>
        <v>0</v>
      </c>
      <c r="AC332" s="56">
        <f t="shared" si="2867"/>
        <v>0</v>
      </c>
      <c r="AD332" s="56">
        <f t="shared" si="2867"/>
        <v>0</v>
      </c>
      <c r="AE332" s="56">
        <f t="shared" si="2867"/>
        <v>0</v>
      </c>
      <c r="AF332" s="56">
        <f t="shared" si="2867"/>
        <v>0</v>
      </c>
      <c r="AG332" s="56">
        <f t="shared" si="2867"/>
        <v>0</v>
      </c>
      <c r="AH332" s="56">
        <f t="shared" si="2867"/>
        <v>0</v>
      </c>
      <c r="AI332" s="56">
        <f t="shared" si="2867"/>
        <v>0</v>
      </c>
      <c r="AJ332" s="56">
        <f t="shared" si="2867"/>
        <v>0</v>
      </c>
      <c r="AK332" s="57">
        <f t="shared" si="2867"/>
        <v>0</v>
      </c>
      <c r="AL332" s="56">
        <f t="shared" si="2867"/>
        <v>0</v>
      </c>
      <c r="AM332" s="56">
        <f t="shared" si="2867"/>
        <v>0</v>
      </c>
      <c r="AN332" s="56">
        <f t="shared" si="2867"/>
        <v>0</v>
      </c>
      <c r="AO332" s="107">
        <f t="shared" si="2867"/>
        <v>0</v>
      </c>
      <c r="AP332" s="57">
        <f t="shared" si="2867"/>
        <v>0</v>
      </c>
      <c r="AQ332" s="56">
        <f t="shared" si="2867"/>
        <v>0</v>
      </c>
      <c r="AR332" s="56">
        <f t="shared" si="2867"/>
        <v>0</v>
      </c>
      <c r="AS332" s="56">
        <f t="shared" si="2867"/>
        <v>0</v>
      </c>
      <c r="AT332" s="56">
        <f t="shared" si="2867"/>
        <v>0</v>
      </c>
      <c r="AU332" s="56">
        <f t="shared" si="2867"/>
        <v>0</v>
      </c>
      <c r="AV332" s="56">
        <f t="shared" si="2867"/>
        <v>0</v>
      </c>
      <c r="AW332" s="56">
        <f t="shared" si="2867"/>
        <v>0</v>
      </c>
      <c r="AX332" s="56">
        <f t="shared" si="2867"/>
        <v>0</v>
      </c>
      <c r="AY332" s="56">
        <f t="shared" si="2867"/>
        <v>0</v>
      </c>
      <c r="AZ332" s="56">
        <f t="shared" si="2867"/>
        <v>0</v>
      </c>
      <c r="BA332" s="57">
        <f t="shared" si="2867"/>
        <v>0</v>
      </c>
      <c r="BB332" s="56">
        <f t="shared" si="2867"/>
        <v>0</v>
      </c>
      <c r="BC332" s="56">
        <f t="shared" si="2867"/>
        <v>0</v>
      </c>
      <c r="BD332" s="56">
        <f t="shared" si="2867"/>
        <v>0</v>
      </c>
      <c r="BE332" s="107">
        <f t="shared" si="2867"/>
        <v>0</v>
      </c>
      <c r="BF332" s="57">
        <f t="shared" si="2867"/>
        <v>0</v>
      </c>
      <c r="BG332" s="56">
        <f t="shared" si="2867"/>
        <v>0</v>
      </c>
      <c r="BH332" s="56">
        <f t="shared" si="2867"/>
        <v>0</v>
      </c>
      <c r="BI332" s="56">
        <f t="shared" si="2867"/>
        <v>0</v>
      </c>
      <c r="BJ332" s="56">
        <f t="shared" si="2867"/>
        <v>0</v>
      </c>
      <c r="BK332" s="56">
        <f t="shared" si="2867"/>
        <v>0</v>
      </c>
      <c r="BL332" s="56">
        <f t="shared" si="2867"/>
        <v>0</v>
      </c>
      <c r="BM332" s="56">
        <f t="shared" si="2867"/>
        <v>0</v>
      </c>
      <c r="BN332" s="56">
        <f t="shared" si="2867"/>
        <v>0</v>
      </c>
      <c r="BO332" s="56">
        <f t="shared" si="2867"/>
        <v>0</v>
      </c>
      <c r="BP332" s="56">
        <f t="shared" si="2867"/>
        <v>0</v>
      </c>
      <c r="BQ332" s="57">
        <f t="shared" ref="BQ332:EN332" si="2868">BQ333</f>
        <v>0</v>
      </c>
      <c r="BR332" s="56">
        <f t="shared" si="2868"/>
        <v>0</v>
      </c>
      <c r="BS332" s="56">
        <f t="shared" si="2868"/>
        <v>0</v>
      </c>
      <c r="BT332" s="56">
        <f t="shared" si="2868"/>
        <v>0</v>
      </c>
      <c r="BU332" s="107">
        <f t="shared" si="2868"/>
        <v>0</v>
      </c>
      <c r="BV332" s="57">
        <f t="shared" si="2868"/>
        <v>0</v>
      </c>
      <c r="BW332" s="56">
        <f t="shared" si="2868"/>
        <v>0</v>
      </c>
      <c r="BX332" s="56">
        <f t="shared" si="2868"/>
        <v>0</v>
      </c>
      <c r="BY332" s="56">
        <f t="shared" si="2868"/>
        <v>0</v>
      </c>
      <c r="BZ332" s="56">
        <f t="shared" si="2868"/>
        <v>0</v>
      </c>
      <c r="CA332" s="56">
        <f t="shared" si="2868"/>
        <v>0</v>
      </c>
      <c r="CB332" s="56">
        <f t="shared" si="2868"/>
        <v>0</v>
      </c>
      <c r="CC332" s="56">
        <f t="shared" si="2868"/>
        <v>0</v>
      </c>
      <c r="CD332" s="56">
        <f t="shared" si="2868"/>
        <v>0</v>
      </c>
      <c r="CE332" s="56">
        <f t="shared" si="2868"/>
        <v>0</v>
      </c>
      <c r="CF332" s="56">
        <f t="shared" si="2868"/>
        <v>0</v>
      </c>
      <c r="CG332" s="57">
        <f t="shared" si="2868"/>
        <v>0</v>
      </c>
      <c r="CH332" s="56">
        <f t="shared" si="2868"/>
        <v>0</v>
      </c>
      <c r="CI332" s="56">
        <f t="shared" si="2868"/>
        <v>0</v>
      </c>
      <c r="CJ332" s="56">
        <f t="shared" si="2868"/>
        <v>0</v>
      </c>
      <c r="CK332" s="56">
        <f t="shared" si="2868"/>
        <v>0</v>
      </c>
      <c r="CL332" s="56">
        <f t="shared" si="2868"/>
        <v>0</v>
      </c>
      <c r="CM332" s="56">
        <f t="shared" si="2868"/>
        <v>0</v>
      </c>
      <c r="CN332" s="56">
        <f t="shared" si="2868"/>
        <v>0</v>
      </c>
      <c r="CO332" s="56">
        <f t="shared" si="2868"/>
        <v>0</v>
      </c>
      <c r="CP332" s="56">
        <f t="shared" si="2868"/>
        <v>0</v>
      </c>
      <c r="CQ332" s="56">
        <f t="shared" si="2868"/>
        <v>0</v>
      </c>
      <c r="CR332" s="56">
        <f t="shared" si="2868"/>
        <v>0</v>
      </c>
      <c r="CS332" s="56">
        <f t="shared" si="2868"/>
        <v>0</v>
      </c>
      <c r="CT332" s="56">
        <f t="shared" si="2868"/>
        <v>0</v>
      </c>
      <c r="CU332" s="107">
        <f t="shared" si="2868"/>
        <v>0</v>
      </c>
      <c r="CV332" s="150">
        <f t="shared" si="2868"/>
        <v>0</v>
      </c>
      <c r="CW332" s="57">
        <f t="shared" si="2868"/>
        <v>0</v>
      </c>
      <c r="CX332" s="56">
        <f t="shared" si="2868"/>
        <v>0</v>
      </c>
      <c r="CY332" s="56">
        <f t="shared" si="2868"/>
        <v>0</v>
      </c>
      <c r="CZ332" s="56">
        <f t="shared" si="2868"/>
        <v>0</v>
      </c>
      <c r="DA332" s="56">
        <f t="shared" si="2868"/>
        <v>0</v>
      </c>
      <c r="DB332" s="56">
        <f t="shared" si="2868"/>
        <v>0</v>
      </c>
      <c r="DC332" s="56">
        <f t="shared" si="2868"/>
        <v>0</v>
      </c>
      <c r="DD332" s="56">
        <f t="shared" si="2868"/>
        <v>0</v>
      </c>
      <c r="DE332" s="56">
        <f t="shared" si="2868"/>
        <v>0</v>
      </c>
      <c r="DF332" s="56">
        <f t="shared" si="2868"/>
        <v>0</v>
      </c>
      <c r="DG332" s="56">
        <f t="shared" si="2868"/>
        <v>0</v>
      </c>
      <c r="DH332" s="57">
        <f t="shared" si="2868"/>
        <v>0</v>
      </c>
      <c r="DI332" s="56">
        <f t="shared" si="2868"/>
        <v>0</v>
      </c>
      <c r="DJ332" s="56">
        <f t="shared" si="2868"/>
        <v>0</v>
      </c>
      <c r="DK332" s="56">
        <f t="shared" si="2868"/>
        <v>0</v>
      </c>
      <c r="DL332" s="107">
        <f t="shared" si="2868"/>
        <v>0</v>
      </c>
      <c r="DM332" s="57">
        <f t="shared" si="2868"/>
        <v>0</v>
      </c>
      <c r="DN332" s="56">
        <f t="shared" si="2868"/>
        <v>0</v>
      </c>
      <c r="DO332" s="56">
        <f t="shared" si="2868"/>
        <v>0</v>
      </c>
      <c r="DP332" s="56">
        <f t="shared" si="2868"/>
        <v>0</v>
      </c>
      <c r="DQ332" s="56">
        <f t="shared" si="2868"/>
        <v>0</v>
      </c>
      <c r="DR332" s="56">
        <f t="shared" si="2868"/>
        <v>0</v>
      </c>
      <c r="DS332" s="56">
        <f t="shared" si="2868"/>
        <v>0</v>
      </c>
      <c r="DT332" s="56">
        <f t="shared" si="2868"/>
        <v>0</v>
      </c>
      <c r="DU332" s="56">
        <f t="shared" si="2868"/>
        <v>0</v>
      </c>
      <c r="DV332" s="56">
        <f t="shared" si="2868"/>
        <v>0</v>
      </c>
      <c r="DW332" s="56">
        <f t="shared" si="2868"/>
        <v>0</v>
      </c>
      <c r="DX332" s="57">
        <f t="shared" si="2868"/>
        <v>0</v>
      </c>
      <c r="DY332" s="56">
        <f t="shared" si="2868"/>
        <v>0</v>
      </c>
      <c r="DZ332" s="56">
        <f t="shared" si="2868"/>
        <v>0</v>
      </c>
      <c r="EA332" s="56">
        <f t="shared" si="2868"/>
        <v>0</v>
      </c>
      <c r="EB332" s="107">
        <f t="shared" si="2868"/>
        <v>0</v>
      </c>
      <c r="EC332" s="57">
        <f t="shared" si="2868"/>
        <v>0</v>
      </c>
      <c r="ED332" s="56">
        <f t="shared" si="2868"/>
        <v>0</v>
      </c>
      <c r="EE332" s="56">
        <f t="shared" si="2868"/>
        <v>0</v>
      </c>
      <c r="EF332" s="56">
        <f t="shared" si="2868"/>
        <v>0</v>
      </c>
      <c r="EG332" s="56">
        <f t="shared" si="2868"/>
        <v>0</v>
      </c>
      <c r="EH332" s="56">
        <f t="shared" si="2868"/>
        <v>0</v>
      </c>
      <c r="EI332" s="56">
        <f t="shared" si="2868"/>
        <v>0</v>
      </c>
      <c r="EJ332" s="56">
        <f t="shared" si="2868"/>
        <v>0</v>
      </c>
      <c r="EK332" s="56">
        <f t="shared" si="2868"/>
        <v>0</v>
      </c>
      <c r="EL332" s="56">
        <f t="shared" si="2868"/>
        <v>0</v>
      </c>
      <c r="EM332" s="56">
        <f t="shared" si="2868"/>
        <v>0</v>
      </c>
      <c r="EN332" s="57">
        <f t="shared" si="2868"/>
        <v>0</v>
      </c>
      <c r="EO332" s="56">
        <f t="shared" ref="EO332:GZ332" si="2869">EO333</f>
        <v>0</v>
      </c>
      <c r="EP332" s="56">
        <f t="shared" si="2869"/>
        <v>0</v>
      </c>
      <c r="EQ332" s="56">
        <f t="shared" si="2869"/>
        <v>0</v>
      </c>
      <c r="ER332" s="107">
        <f t="shared" si="2869"/>
        <v>0</v>
      </c>
      <c r="ES332" s="57">
        <f t="shared" si="2869"/>
        <v>0</v>
      </c>
      <c r="ET332" s="56">
        <f t="shared" si="2869"/>
        <v>0</v>
      </c>
      <c r="EU332" s="56">
        <f t="shared" si="2869"/>
        <v>0</v>
      </c>
      <c r="EV332" s="56">
        <f t="shared" si="2869"/>
        <v>0</v>
      </c>
      <c r="EW332" s="56">
        <f t="shared" si="2869"/>
        <v>0</v>
      </c>
      <c r="EX332" s="56">
        <f t="shared" si="2869"/>
        <v>0</v>
      </c>
      <c r="EY332" s="56">
        <f t="shared" si="2869"/>
        <v>0</v>
      </c>
      <c r="EZ332" s="56">
        <f t="shared" si="2869"/>
        <v>0</v>
      </c>
      <c r="FA332" s="56">
        <f t="shared" si="2869"/>
        <v>0</v>
      </c>
      <c r="FB332" s="56">
        <f t="shared" si="2869"/>
        <v>0</v>
      </c>
      <c r="FC332" s="56">
        <f t="shared" si="2869"/>
        <v>0</v>
      </c>
      <c r="FD332" s="57">
        <f t="shared" si="2869"/>
        <v>0</v>
      </c>
      <c r="FE332" s="56">
        <f t="shared" si="2869"/>
        <v>0</v>
      </c>
      <c r="FF332" s="56">
        <f t="shared" si="2869"/>
        <v>0</v>
      </c>
      <c r="FG332" s="56">
        <f t="shared" si="2869"/>
        <v>0</v>
      </c>
      <c r="FH332" s="107">
        <f t="shared" si="2869"/>
        <v>0</v>
      </c>
      <c r="FI332" s="57">
        <f t="shared" si="2869"/>
        <v>0</v>
      </c>
      <c r="FJ332" s="56">
        <f t="shared" si="2869"/>
        <v>0</v>
      </c>
      <c r="FK332" s="56">
        <f t="shared" si="2869"/>
        <v>0</v>
      </c>
      <c r="FL332" s="56">
        <f t="shared" si="2869"/>
        <v>0</v>
      </c>
      <c r="FM332" s="56">
        <f t="shared" si="2869"/>
        <v>0</v>
      </c>
      <c r="FN332" s="56">
        <f t="shared" si="2869"/>
        <v>0</v>
      </c>
      <c r="FO332" s="56">
        <f t="shared" si="2869"/>
        <v>0</v>
      </c>
      <c r="FP332" s="56">
        <f t="shared" si="2869"/>
        <v>0</v>
      </c>
      <c r="FQ332" s="56">
        <f t="shared" si="2869"/>
        <v>0</v>
      </c>
      <c r="FR332" s="56">
        <f t="shared" si="2869"/>
        <v>0</v>
      </c>
      <c r="FS332" s="56">
        <f t="shared" si="2869"/>
        <v>0</v>
      </c>
      <c r="FT332" s="57">
        <f t="shared" si="2869"/>
        <v>0</v>
      </c>
      <c r="FU332" s="56">
        <f t="shared" si="2869"/>
        <v>0</v>
      </c>
      <c r="FV332" s="56">
        <f t="shared" si="2869"/>
        <v>0</v>
      </c>
      <c r="FW332" s="56">
        <f t="shared" si="2869"/>
        <v>0</v>
      </c>
      <c r="FX332" s="107">
        <f t="shared" si="2869"/>
        <v>0</v>
      </c>
      <c r="FY332" s="57">
        <f t="shared" si="2869"/>
        <v>0</v>
      </c>
      <c r="FZ332" s="56">
        <f t="shared" si="2869"/>
        <v>0</v>
      </c>
      <c r="GA332" s="56">
        <f t="shared" si="2869"/>
        <v>0</v>
      </c>
      <c r="GB332" s="56">
        <f t="shared" si="2869"/>
        <v>0</v>
      </c>
      <c r="GC332" s="56">
        <f t="shared" si="2869"/>
        <v>0</v>
      </c>
      <c r="GD332" s="56">
        <f t="shared" si="2869"/>
        <v>0</v>
      </c>
      <c r="GE332" s="56">
        <f t="shared" si="2869"/>
        <v>0</v>
      </c>
      <c r="GF332" s="56">
        <f t="shared" si="2869"/>
        <v>0</v>
      </c>
      <c r="GG332" s="56">
        <f t="shared" si="2869"/>
        <v>0</v>
      </c>
      <c r="GH332" s="56">
        <f t="shared" si="2869"/>
        <v>0</v>
      </c>
      <c r="GI332" s="56">
        <f t="shared" si="2869"/>
        <v>0</v>
      </c>
      <c r="GJ332" s="57">
        <f t="shared" si="2869"/>
        <v>0</v>
      </c>
      <c r="GK332" s="56">
        <f t="shared" si="2869"/>
        <v>0</v>
      </c>
      <c r="GL332" s="56">
        <f t="shared" si="2869"/>
        <v>0</v>
      </c>
      <c r="GM332" s="56">
        <f t="shared" si="2869"/>
        <v>0</v>
      </c>
      <c r="GN332" s="107">
        <f t="shared" si="2869"/>
        <v>0</v>
      </c>
      <c r="GO332" s="57">
        <f t="shared" si="2869"/>
        <v>0</v>
      </c>
      <c r="GP332" s="56">
        <f t="shared" si="2869"/>
        <v>0</v>
      </c>
      <c r="GQ332" s="56">
        <f t="shared" si="2869"/>
        <v>0</v>
      </c>
      <c r="GR332" s="56">
        <f t="shared" si="2869"/>
        <v>0</v>
      </c>
      <c r="GS332" s="56">
        <f t="shared" si="2869"/>
        <v>0</v>
      </c>
      <c r="GT332" s="56">
        <f t="shared" si="2869"/>
        <v>0</v>
      </c>
      <c r="GU332" s="56">
        <f t="shared" si="2869"/>
        <v>0</v>
      </c>
      <c r="GV332" s="56">
        <f t="shared" si="2869"/>
        <v>0</v>
      </c>
      <c r="GW332" s="56">
        <f t="shared" si="2869"/>
        <v>0</v>
      </c>
      <c r="GX332" s="56">
        <f t="shared" si="2869"/>
        <v>0</v>
      </c>
      <c r="GY332" s="56">
        <f t="shared" si="2869"/>
        <v>0</v>
      </c>
      <c r="GZ332" s="57">
        <f t="shared" si="2869"/>
        <v>0</v>
      </c>
      <c r="HA332" s="56">
        <f t="shared" ref="HA332:JY332" si="2870">HA333</f>
        <v>0</v>
      </c>
      <c r="HB332" s="56">
        <f t="shared" si="2870"/>
        <v>0</v>
      </c>
      <c r="HC332" s="56">
        <f t="shared" si="2870"/>
        <v>0</v>
      </c>
      <c r="HD332" s="56">
        <f t="shared" si="2870"/>
        <v>0</v>
      </c>
      <c r="HE332" s="56">
        <f t="shared" si="2870"/>
        <v>0</v>
      </c>
      <c r="HF332" s="56">
        <f t="shared" si="2870"/>
        <v>0</v>
      </c>
      <c r="HG332" s="56">
        <f t="shared" si="2870"/>
        <v>0</v>
      </c>
      <c r="HH332" s="56">
        <f t="shared" si="2870"/>
        <v>0</v>
      </c>
      <c r="HI332" s="56">
        <f t="shared" si="2870"/>
        <v>0</v>
      </c>
      <c r="HJ332" s="56">
        <f t="shared" si="2870"/>
        <v>0</v>
      </c>
      <c r="HK332" s="56">
        <f t="shared" si="2870"/>
        <v>0</v>
      </c>
      <c r="HL332" s="56">
        <f t="shared" si="2870"/>
        <v>0</v>
      </c>
      <c r="HM332" s="56">
        <f t="shared" si="2870"/>
        <v>0</v>
      </c>
      <c r="HN332" s="107">
        <f t="shared" si="2870"/>
        <v>0</v>
      </c>
      <c r="HO332" s="134">
        <f t="shared" si="2870"/>
        <v>0</v>
      </c>
      <c r="HP332" s="150">
        <f t="shared" si="2870"/>
        <v>0</v>
      </c>
      <c r="HQ332" s="57">
        <f t="shared" si="2870"/>
        <v>0</v>
      </c>
      <c r="HR332" s="56">
        <f t="shared" si="2870"/>
        <v>0</v>
      </c>
      <c r="HS332" s="56">
        <f t="shared" si="2870"/>
        <v>0</v>
      </c>
      <c r="HT332" s="56">
        <f t="shared" si="2870"/>
        <v>0</v>
      </c>
      <c r="HU332" s="56">
        <f t="shared" si="2870"/>
        <v>0</v>
      </c>
      <c r="HV332" s="56">
        <f t="shared" si="2870"/>
        <v>0</v>
      </c>
      <c r="HW332" s="56">
        <f t="shared" si="2870"/>
        <v>0</v>
      </c>
      <c r="HX332" s="56">
        <f t="shared" si="2870"/>
        <v>0</v>
      </c>
      <c r="HY332" s="56">
        <f t="shared" si="2870"/>
        <v>0</v>
      </c>
      <c r="HZ332" s="56">
        <f t="shared" si="2870"/>
        <v>0</v>
      </c>
      <c r="IA332" s="56">
        <f t="shared" si="2870"/>
        <v>0</v>
      </c>
      <c r="IB332" s="57">
        <f t="shared" si="2870"/>
        <v>0</v>
      </c>
      <c r="IC332" s="56">
        <f t="shared" si="2870"/>
        <v>0</v>
      </c>
      <c r="ID332" s="56">
        <f t="shared" si="2870"/>
        <v>0</v>
      </c>
      <c r="IE332" s="56">
        <f t="shared" si="2870"/>
        <v>0</v>
      </c>
      <c r="IF332" s="107">
        <f t="shared" si="2870"/>
        <v>0</v>
      </c>
      <c r="IG332" s="57">
        <f t="shared" si="2870"/>
        <v>0</v>
      </c>
      <c r="IH332" s="56">
        <f t="shared" si="2870"/>
        <v>0</v>
      </c>
      <c r="II332" s="56">
        <f t="shared" si="2870"/>
        <v>0</v>
      </c>
      <c r="IJ332" s="56">
        <f t="shared" si="2870"/>
        <v>0</v>
      </c>
      <c r="IK332" s="56">
        <f t="shared" si="2870"/>
        <v>0</v>
      </c>
      <c r="IL332" s="56">
        <f t="shared" si="2870"/>
        <v>0</v>
      </c>
      <c r="IM332" s="56">
        <f t="shared" si="2870"/>
        <v>0</v>
      </c>
      <c r="IN332" s="56">
        <f t="shared" si="2870"/>
        <v>0</v>
      </c>
      <c r="IO332" s="56">
        <f t="shared" si="2870"/>
        <v>0</v>
      </c>
      <c r="IP332" s="56">
        <f t="shared" si="2870"/>
        <v>0</v>
      </c>
      <c r="IQ332" s="56">
        <f t="shared" si="2870"/>
        <v>0</v>
      </c>
      <c r="IR332" s="57">
        <f t="shared" si="2870"/>
        <v>0</v>
      </c>
      <c r="IS332" s="56">
        <f t="shared" si="2870"/>
        <v>0</v>
      </c>
      <c r="IT332" s="56">
        <f t="shared" si="2870"/>
        <v>0</v>
      </c>
      <c r="IU332" s="56">
        <f t="shared" si="2870"/>
        <v>0</v>
      </c>
      <c r="IV332" s="107">
        <f t="shared" si="2870"/>
        <v>0</v>
      </c>
      <c r="IW332" s="57">
        <f t="shared" si="2870"/>
        <v>0</v>
      </c>
      <c r="IX332" s="56">
        <f t="shared" si="2870"/>
        <v>0</v>
      </c>
      <c r="IY332" s="56">
        <f t="shared" si="2870"/>
        <v>0</v>
      </c>
      <c r="IZ332" s="56">
        <f t="shared" si="2870"/>
        <v>0</v>
      </c>
      <c r="JA332" s="56">
        <f t="shared" si="2870"/>
        <v>0</v>
      </c>
      <c r="JB332" s="56">
        <f t="shared" si="2870"/>
        <v>0</v>
      </c>
      <c r="JC332" s="56">
        <f t="shared" si="2870"/>
        <v>0</v>
      </c>
      <c r="JD332" s="56">
        <f t="shared" si="2870"/>
        <v>0</v>
      </c>
      <c r="JE332" s="56">
        <f t="shared" si="2870"/>
        <v>0</v>
      </c>
      <c r="JF332" s="56">
        <f t="shared" si="2870"/>
        <v>0</v>
      </c>
      <c r="JG332" s="56">
        <f t="shared" si="2870"/>
        <v>0</v>
      </c>
      <c r="JH332" s="57">
        <f t="shared" si="2870"/>
        <v>0</v>
      </c>
      <c r="JI332" s="56">
        <f t="shared" si="2870"/>
        <v>0</v>
      </c>
      <c r="JJ332" s="56">
        <f t="shared" si="2870"/>
        <v>0</v>
      </c>
      <c r="JK332" s="56">
        <f t="shared" si="2870"/>
        <v>0</v>
      </c>
      <c r="JL332" s="107">
        <f t="shared" si="2870"/>
        <v>0</v>
      </c>
      <c r="JM332" s="57">
        <f t="shared" si="2870"/>
        <v>0</v>
      </c>
      <c r="JN332" s="56">
        <f t="shared" si="2870"/>
        <v>0</v>
      </c>
      <c r="JO332" s="56">
        <f t="shared" si="2870"/>
        <v>0</v>
      </c>
      <c r="JP332" s="56">
        <f t="shared" si="2870"/>
        <v>0</v>
      </c>
      <c r="JQ332" s="56">
        <f t="shared" si="2870"/>
        <v>0</v>
      </c>
      <c r="JR332" s="56">
        <f t="shared" si="2870"/>
        <v>0</v>
      </c>
      <c r="JS332" s="56">
        <f t="shared" si="2870"/>
        <v>0</v>
      </c>
      <c r="JT332" s="56">
        <f t="shared" si="2870"/>
        <v>0</v>
      </c>
      <c r="JU332" s="56">
        <f t="shared" si="2870"/>
        <v>0</v>
      </c>
      <c r="JV332" s="56">
        <f t="shared" si="2870"/>
        <v>0</v>
      </c>
      <c r="JW332" s="56">
        <f t="shared" si="2870"/>
        <v>0</v>
      </c>
      <c r="JX332" s="57">
        <f t="shared" si="2870"/>
        <v>0</v>
      </c>
      <c r="JY332" s="56">
        <f t="shared" si="2870"/>
        <v>0</v>
      </c>
      <c r="JZ332" s="56">
        <f t="shared" ref="JZ332:MV332" si="2871">JZ333</f>
        <v>0</v>
      </c>
      <c r="KA332" s="56">
        <f t="shared" si="2871"/>
        <v>0</v>
      </c>
      <c r="KB332" s="107">
        <f t="shared" si="2871"/>
        <v>0</v>
      </c>
      <c r="KC332" s="57">
        <f t="shared" si="2871"/>
        <v>0</v>
      </c>
      <c r="KD332" s="56">
        <f t="shared" si="2871"/>
        <v>0</v>
      </c>
      <c r="KE332" s="56">
        <f t="shared" si="2871"/>
        <v>0</v>
      </c>
      <c r="KF332" s="56">
        <f t="shared" si="2871"/>
        <v>0</v>
      </c>
      <c r="KG332" s="56">
        <f t="shared" si="2871"/>
        <v>0</v>
      </c>
      <c r="KH332" s="56">
        <f t="shared" si="2871"/>
        <v>0</v>
      </c>
      <c r="KI332" s="56">
        <f t="shared" si="2871"/>
        <v>0</v>
      </c>
      <c r="KJ332" s="56">
        <f t="shared" si="2871"/>
        <v>0</v>
      </c>
      <c r="KK332" s="56">
        <f t="shared" si="2871"/>
        <v>0</v>
      </c>
      <c r="KL332" s="56">
        <f t="shared" si="2871"/>
        <v>0</v>
      </c>
      <c r="KM332" s="56">
        <f t="shared" si="2871"/>
        <v>0</v>
      </c>
      <c r="KN332" s="57">
        <f t="shared" si="2871"/>
        <v>0</v>
      </c>
      <c r="KO332" s="56">
        <f t="shared" si="2871"/>
        <v>0</v>
      </c>
      <c r="KP332" s="56">
        <f t="shared" si="2871"/>
        <v>0</v>
      </c>
      <c r="KQ332" s="56">
        <f t="shared" si="2871"/>
        <v>0</v>
      </c>
      <c r="KR332" s="56">
        <f t="shared" si="2871"/>
        <v>0</v>
      </c>
      <c r="KS332" s="56">
        <f t="shared" si="2871"/>
        <v>0</v>
      </c>
      <c r="KT332" s="56">
        <f t="shared" si="2871"/>
        <v>0</v>
      </c>
      <c r="KU332" s="56">
        <f t="shared" si="2871"/>
        <v>0</v>
      </c>
      <c r="KV332" s="56">
        <f t="shared" si="2871"/>
        <v>0</v>
      </c>
      <c r="KW332" s="56">
        <f t="shared" si="2871"/>
        <v>0</v>
      </c>
      <c r="KX332" s="56">
        <f t="shared" si="2871"/>
        <v>0</v>
      </c>
      <c r="KY332" s="56">
        <f t="shared" si="2871"/>
        <v>0</v>
      </c>
      <c r="KZ332" s="56">
        <f t="shared" si="2871"/>
        <v>0</v>
      </c>
      <c r="LA332" s="56">
        <f t="shared" si="2871"/>
        <v>0</v>
      </c>
      <c r="LB332" s="107">
        <f t="shared" si="2871"/>
        <v>0</v>
      </c>
      <c r="LC332" s="150">
        <f t="shared" si="2871"/>
        <v>0</v>
      </c>
      <c r="LD332" s="57">
        <f t="shared" si="2871"/>
        <v>0</v>
      </c>
      <c r="LE332" s="56">
        <f t="shared" si="2871"/>
        <v>0</v>
      </c>
      <c r="LF332" s="56">
        <f t="shared" si="2871"/>
        <v>0</v>
      </c>
      <c r="LG332" s="56">
        <f t="shared" si="2871"/>
        <v>0</v>
      </c>
      <c r="LH332" s="56">
        <f t="shared" si="2871"/>
        <v>0</v>
      </c>
      <c r="LI332" s="56">
        <f t="shared" si="2871"/>
        <v>0</v>
      </c>
      <c r="LJ332" s="56">
        <f t="shared" si="2871"/>
        <v>0</v>
      </c>
      <c r="LK332" s="56">
        <f t="shared" si="2871"/>
        <v>0</v>
      </c>
      <c r="LL332" s="56">
        <f t="shared" si="2871"/>
        <v>0</v>
      </c>
      <c r="LM332" s="56">
        <f t="shared" si="2871"/>
        <v>0</v>
      </c>
      <c r="LN332" s="56">
        <f t="shared" si="2871"/>
        <v>0</v>
      </c>
      <c r="LO332" s="57">
        <f t="shared" si="2871"/>
        <v>0</v>
      </c>
      <c r="LP332" s="56">
        <f t="shared" si="2871"/>
        <v>0</v>
      </c>
      <c r="LQ332" s="56">
        <f t="shared" si="2871"/>
        <v>0</v>
      </c>
      <c r="LR332" s="56">
        <f t="shared" si="2871"/>
        <v>0</v>
      </c>
      <c r="LS332" s="107">
        <f t="shared" si="2871"/>
        <v>0</v>
      </c>
      <c r="LT332" s="57">
        <f t="shared" si="2871"/>
        <v>0</v>
      </c>
      <c r="LU332" s="56">
        <f t="shared" si="2871"/>
        <v>0</v>
      </c>
      <c r="LV332" s="56">
        <f t="shared" si="2871"/>
        <v>0</v>
      </c>
      <c r="LW332" s="56">
        <f t="shared" si="2871"/>
        <v>0</v>
      </c>
      <c r="LX332" s="56">
        <f t="shared" si="2871"/>
        <v>0</v>
      </c>
      <c r="LY332" s="56">
        <f t="shared" si="2871"/>
        <v>0</v>
      </c>
      <c r="LZ332" s="56">
        <f t="shared" si="2871"/>
        <v>0</v>
      </c>
      <c r="MA332" s="56">
        <f t="shared" si="2871"/>
        <v>0</v>
      </c>
      <c r="MB332" s="56">
        <f t="shared" si="2871"/>
        <v>0</v>
      </c>
      <c r="MC332" s="56">
        <f t="shared" si="2871"/>
        <v>0</v>
      </c>
      <c r="MD332" s="56">
        <f t="shared" si="2871"/>
        <v>0</v>
      </c>
      <c r="ME332" s="57">
        <f t="shared" si="2871"/>
        <v>0</v>
      </c>
      <c r="MF332" s="56">
        <f t="shared" si="2871"/>
        <v>0</v>
      </c>
      <c r="MG332" s="56">
        <f t="shared" si="2871"/>
        <v>0</v>
      </c>
      <c r="MH332" s="56">
        <f t="shared" si="2871"/>
        <v>0</v>
      </c>
      <c r="MI332" s="107">
        <f t="shared" si="2871"/>
        <v>0</v>
      </c>
      <c r="MJ332" s="57">
        <f t="shared" si="2871"/>
        <v>0</v>
      </c>
      <c r="MK332" s="56">
        <f t="shared" si="2871"/>
        <v>0</v>
      </c>
      <c r="ML332" s="56">
        <f t="shared" si="2871"/>
        <v>0</v>
      </c>
      <c r="MM332" s="56">
        <f t="shared" si="2871"/>
        <v>0</v>
      </c>
      <c r="MN332" s="56">
        <f t="shared" si="2871"/>
        <v>0</v>
      </c>
      <c r="MO332" s="56">
        <f t="shared" si="2871"/>
        <v>0</v>
      </c>
      <c r="MP332" s="56">
        <f t="shared" si="2871"/>
        <v>0</v>
      </c>
      <c r="MQ332" s="56">
        <f t="shared" si="2871"/>
        <v>0</v>
      </c>
      <c r="MR332" s="56">
        <f t="shared" si="2871"/>
        <v>0</v>
      </c>
      <c r="MS332" s="56">
        <f t="shared" si="2871"/>
        <v>0</v>
      </c>
      <c r="MT332" s="56">
        <f t="shared" si="2871"/>
        <v>0</v>
      </c>
      <c r="MU332" s="57">
        <f t="shared" si="2871"/>
        <v>0</v>
      </c>
      <c r="MV332" s="56">
        <f t="shared" si="2871"/>
        <v>0</v>
      </c>
      <c r="MW332" s="56">
        <f t="shared" ref="MW332:PI332" si="2872">MW333</f>
        <v>0</v>
      </c>
      <c r="MX332" s="56">
        <f t="shared" si="2872"/>
        <v>0</v>
      </c>
      <c r="MY332" s="107">
        <f t="shared" si="2872"/>
        <v>0</v>
      </c>
      <c r="MZ332" s="57">
        <f t="shared" si="2872"/>
        <v>0</v>
      </c>
      <c r="NA332" s="56">
        <f t="shared" si="2872"/>
        <v>0</v>
      </c>
      <c r="NB332" s="56">
        <f t="shared" si="2872"/>
        <v>0</v>
      </c>
      <c r="NC332" s="56">
        <f t="shared" si="2872"/>
        <v>0</v>
      </c>
      <c r="ND332" s="56">
        <f t="shared" si="2872"/>
        <v>0</v>
      </c>
      <c r="NE332" s="56">
        <f t="shared" si="2872"/>
        <v>0</v>
      </c>
      <c r="NF332" s="56">
        <f t="shared" si="2872"/>
        <v>0</v>
      </c>
      <c r="NG332" s="56">
        <f t="shared" si="2872"/>
        <v>0</v>
      </c>
      <c r="NH332" s="56">
        <f t="shared" si="2872"/>
        <v>0</v>
      </c>
      <c r="NI332" s="56">
        <f t="shared" si="2872"/>
        <v>0</v>
      </c>
      <c r="NJ332" s="56">
        <f t="shared" si="2872"/>
        <v>0</v>
      </c>
      <c r="NK332" s="57">
        <f t="shared" si="2872"/>
        <v>0</v>
      </c>
      <c r="NL332" s="56">
        <f t="shared" si="2872"/>
        <v>0</v>
      </c>
      <c r="NM332" s="56">
        <f t="shared" si="2872"/>
        <v>0</v>
      </c>
      <c r="NN332" s="56">
        <f t="shared" si="2872"/>
        <v>0</v>
      </c>
      <c r="NO332" s="107">
        <f t="shared" si="2872"/>
        <v>0</v>
      </c>
      <c r="NP332" s="57">
        <f t="shared" si="2872"/>
        <v>0</v>
      </c>
      <c r="NQ332" s="56">
        <f t="shared" si="2872"/>
        <v>0</v>
      </c>
      <c r="NR332" s="56">
        <f t="shared" si="2872"/>
        <v>0</v>
      </c>
      <c r="NS332" s="56">
        <f t="shared" si="2872"/>
        <v>0</v>
      </c>
      <c r="NT332" s="56">
        <f t="shared" si="2872"/>
        <v>0</v>
      </c>
      <c r="NU332" s="56">
        <f t="shared" si="2872"/>
        <v>0</v>
      </c>
      <c r="NV332" s="56">
        <f t="shared" si="2872"/>
        <v>0</v>
      </c>
      <c r="NW332" s="56">
        <f t="shared" si="2872"/>
        <v>0</v>
      </c>
      <c r="NX332" s="56">
        <f t="shared" si="2872"/>
        <v>0</v>
      </c>
      <c r="NY332" s="56">
        <f t="shared" si="2872"/>
        <v>0</v>
      </c>
      <c r="NZ332" s="56">
        <f t="shared" si="2872"/>
        <v>0</v>
      </c>
      <c r="OA332" s="57">
        <f t="shared" si="2872"/>
        <v>0</v>
      </c>
      <c r="OB332" s="56">
        <f t="shared" si="2872"/>
        <v>0</v>
      </c>
      <c r="OC332" s="56">
        <f t="shared" si="2872"/>
        <v>0</v>
      </c>
      <c r="OD332" s="56">
        <f t="shared" si="2872"/>
        <v>0</v>
      </c>
      <c r="OE332" s="107">
        <f t="shared" si="2872"/>
        <v>0</v>
      </c>
      <c r="OF332" s="57">
        <f t="shared" si="2872"/>
        <v>0</v>
      </c>
      <c r="OG332" s="56">
        <f t="shared" si="2872"/>
        <v>0</v>
      </c>
      <c r="OH332" s="56">
        <f t="shared" si="2872"/>
        <v>0</v>
      </c>
      <c r="OI332" s="56">
        <f t="shared" si="2872"/>
        <v>0</v>
      </c>
      <c r="OJ332" s="56">
        <f t="shared" si="2872"/>
        <v>0</v>
      </c>
      <c r="OK332" s="56">
        <f t="shared" si="2872"/>
        <v>0</v>
      </c>
      <c r="OL332" s="56">
        <f t="shared" si="2872"/>
        <v>0</v>
      </c>
      <c r="OM332" s="56">
        <f t="shared" si="2872"/>
        <v>0</v>
      </c>
      <c r="ON332" s="56">
        <f t="shared" si="2872"/>
        <v>0</v>
      </c>
      <c r="OO332" s="56">
        <f t="shared" si="2872"/>
        <v>0</v>
      </c>
      <c r="OP332" s="56">
        <f t="shared" si="2872"/>
        <v>0</v>
      </c>
      <c r="OQ332" s="57">
        <f t="shared" si="2872"/>
        <v>0</v>
      </c>
      <c r="OR332" s="56">
        <f t="shared" si="2872"/>
        <v>0</v>
      </c>
      <c r="OS332" s="56">
        <f t="shared" si="2872"/>
        <v>0</v>
      </c>
      <c r="OT332" s="56">
        <f t="shared" si="2872"/>
        <v>0</v>
      </c>
      <c r="OU332" s="107">
        <f t="shared" si="2872"/>
        <v>0</v>
      </c>
      <c r="OV332" s="57">
        <f t="shared" si="2872"/>
        <v>0</v>
      </c>
      <c r="OW332" s="56">
        <f t="shared" si="2872"/>
        <v>0</v>
      </c>
      <c r="OX332" s="56">
        <f t="shared" si="2872"/>
        <v>0</v>
      </c>
      <c r="OY332" s="56">
        <f t="shared" si="2872"/>
        <v>0</v>
      </c>
      <c r="OZ332" s="56">
        <f t="shared" si="2872"/>
        <v>0</v>
      </c>
      <c r="PA332" s="56">
        <f t="shared" si="2872"/>
        <v>0</v>
      </c>
      <c r="PB332" s="56">
        <f t="shared" si="2872"/>
        <v>0</v>
      </c>
      <c r="PC332" s="56">
        <f t="shared" si="2872"/>
        <v>0</v>
      </c>
      <c r="PD332" s="56">
        <f t="shared" si="2872"/>
        <v>0</v>
      </c>
      <c r="PE332" s="56">
        <f t="shared" si="2872"/>
        <v>0</v>
      </c>
      <c r="PF332" s="56">
        <f t="shared" si="2872"/>
        <v>0</v>
      </c>
      <c r="PG332" s="57">
        <f t="shared" si="2872"/>
        <v>0</v>
      </c>
      <c r="PH332" s="56">
        <f t="shared" si="2872"/>
        <v>0</v>
      </c>
      <c r="PI332" s="56">
        <f t="shared" si="2872"/>
        <v>0</v>
      </c>
      <c r="PJ332" s="56">
        <f t="shared" ref="PJ332:SR332" si="2873">PJ333</f>
        <v>0</v>
      </c>
      <c r="PK332" s="107">
        <f t="shared" si="2873"/>
        <v>0</v>
      </c>
      <c r="PL332" s="57">
        <f t="shared" si="2873"/>
        <v>0</v>
      </c>
      <c r="PM332" s="56">
        <f t="shared" si="2873"/>
        <v>0</v>
      </c>
      <c r="PN332" s="56">
        <f t="shared" si="2873"/>
        <v>0</v>
      </c>
      <c r="PO332" s="56">
        <f t="shared" si="2873"/>
        <v>0</v>
      </c>
      <c r="PP332" s="56">
        <f t="shared" si="2873"/>
        <v>0</v>
      </c>
      <c r="PQ332" s="56">
        <f t="shared" si="2873"/>
        <v>0</v>
      </c>
      <c r="PR332" s="56">
        <f t="shared" si="2873"/>
        <v>0</v>
      </c>
      <c r="PS332" s="56">
        <f t="shared" si="2873"/>
        <v>0</v>
      </c>
      <c r="PT332" s="56">
        <f t="shared" si="2873"/>
        <v>0</v>
      </c>
      <c r="PU332" s="56">
        <f t="shared" si="2873"/>
        <v>0</v>
      </c>
      <c r="PV332" s="56">
        <f t="shared" si="2873"/>
        <v>0</v>
      </c>
      <c r="PW332" s="57">
        <f t="shared" si="2873"/>
        <v>0</v>
      </c>
      <c r="PX332" s="56">
        <f t="shared" si="2873"/>
        <v>0</v>
      </c>
      <c r="PY332" s="56">
        <f t="shared" si="2873"/>
        <v>0</v>
      </c>
      <c r="PZ332" s="56">
        <f t="shared" si="2873"/>
        <v>0</v>
      </c>
      <c r="QA332" s="107">
        <f t="shared" si="2873"/>
        <v>0</v>
      </c>
      <c r="QB332" s="57">
        <f t="shared" si="2873"/>
        <v>0</v>
      </c>
      <c r="QC332" s="56">
        <f t="shared" si="2873"/>
        <v>0</v>
      </c>
      <c r="QD332" s="56">
        <f t="shared" si="2873"/>
        <v>0</v>
      </c>
      <c r="QE332" s="56">
        <f t="shared" si="2873"/>
        <v>0</v>
      </c>
      <c r="QF332" s="56">
        <f t="shared" si="2873"/>
        <v>0</v>
      </c>
      <c r="QG332" s="56">
        <f t="shared" si="2873"/>
        <v>0</v>
      </c>
      <c r="QH332" s="56">
        <f t="shared" si="2873"/>
        <v>0</v>
      </c>
      <c r="QI332" s="56">
        <f t="shared" si="2873"/>
        <v>0</v>
      </c>
      <c r="QJ332" s="56">
        <f t="shared" si="2873"/>
        <v>0</v>
      </c>
      <c r="QK332" s="56">
        <f t="shared" si="2873"/>
        <v>0</v>
      </c>
      <c r="QL332" s="56">
        <f t="shared" si="2873"/>
        <v>0</v>
      </c>
      <c r="QM332" s="57">
        <f t="shared" si="2873"/>
        <v>0</v>
      </c>
      <c r="QN332" s="56">
        <f t="shared" si="2873"/>
        <v>0</v>
      </c>
      <c r="QO332" s="56">
        <f t="shared" si="2873"/>
        <v>0</v>
      </c>
      <c r="QP332" s="56">
        <f t="shared" si="2873"/>
        <v>0</v>
      </c>
      <c r="QQ332" s="107">
        <f t="shared" si="2873"/>
        <v>0</v>
      </c>
      <c r="QR332" s="57">
        <f t="shared" si="2873"/>
        <v>0</v>
      </c>
      <c r="QS332" s="56">
        <f t="shared" si="2873"/>
        <v>0</v>
      </c>
      <c r="QT332" s="56">
        <f t="shared" si="2873"/>
        <v>0</v>
      </c>
      <c r="QU332" s="56">
        <f t="shared" si="2873"/>
        <v>0</v>
      </c>
      <c r="QV332" s="56">
        <f t="shared" si="2873"/>
        <v>0</v>
      </c>
      <c r="QW332" s="56">
        <f t="shared" si="2873"/>
        <v>0</v>
      </c>
      <c r="QX332" s="56">
        <f t="shared" si="2873"/>
        <v>0</v>
      </c>
      <c r="QY332" s="56">
        <f t="shared" si="2873"/>
        <v>0</v>
      </c>
      <c r="QZ332" s="56">
        <f t="shared" si="2873"/>
        <v>0</v>
      </c>
      <c r="RA332" s="56">
        <f t="shared" si="2873"/>
        <v>0</v>
      </c>
      <c r="RB332" s="56">
        <f t="shared" si="2873"/>
        <v>0</v>
      </c>
      <c r="RC332" s="57">
        <f t="shared" si="2873"/>
        <v>0</v>
      </c>
      <c r="RD332" s="56">
        <f t="shared" si="2873"/>
        <v>0</v>
      </c>
      <c r="RE332" s="56">
        <f t="shared" si="2873"/>
        <v>0</v>
      </c>
      <c r="RF332" s="56">
        <f t="shared" si="2873"/>
        <v>0</v>
      </c>
      <c r="RG332" s="56">
        <f t="shared" si="2873"/>
        <v>0</v>
      </c>
      <c r="RH332" s="56">
        <f t="shared" si="2873"/>
        <v>0</v>
      </c>
      <c r="RI332" s="56">
        <f t="shared" si="2873"/>
        <v>0</v>
      </c>
      <c r="RJ332" s="56">
        <f t="shared" si="2873"/>
        <v>0</v>
      </c>
      <c r="RK332" s="56">
        <f t="shared" si="2873"/>
        <v>0</v>
      </c>
      <c r="RL332" s="56">
        <f t="shared" si="2873"/>
        <v>0</v>
      </c>
      <c r="RM332" s="56">
        <f t="shared" si="2873"/>
        <v>0</v>
      </c>
      <c r="RN332" s="56">
        <f t="shared" si="2873"/>
        <v>0</v>
      </c>
      <c r="RO332" s="56">
        <f t="shared" si="2873"/>
        <v>0</v>
      </c>
      <c r="RP332" s="56">
        <f t="shared" si="2873"/>
        <v>0</v>
      </c>
      <c r="RQ332" s="107">
        <f t="shared" si="2873"/>
        <v>0</v>
      </c>
      <c r="RR332" s="150">
        <f t="shared" si="2873"/>
        <v>0</v>
      </c>
      <c r="RS332" s="57">
        <f t="shared" si="2873"/>
        <v>0</v>
      </c>
      <c r="RT332" s="56">
        <f t="shared" si="2873"/>
        <v>0</v>
      </c>
      <c r="RU332" s="56">
        <f t="shared" si="2873"/>
        <v>0</v>
      </c>
      <c r="RV332" s="56">
        <f t="shared" si="2873"/>
        <v>0</v>
      </c>
      <c r="RW332" s="56">
        <f t="shared" si="2873"/>
        <v>0</v>
      </c>
      <c r="RX332" s="56">
        <f t="shared" si="2873"/>
        <v>0</v>
      </c>
      <c r="RY332" s="56">
        <f t="shared" si="2873"/>
        <v>0</v>
      </c>
      <c r="RZ332" s="56">
        <f t="shared" si="2873"/>
        <v>0</v>
      </c>
      <c r="SA332" s="56">
        <f t="shared" si="2873"/>
        <v>0</v>
      </c>
      <c r="SB332" s="56">
        <f t="shared" si="2873"/>
        <v>0</v>
      </c>
      <c r="SC332" s="56">
        <f t="shared" si="2873"/>
        <v>0</v>
      </c>
      <c r="SD332" s="57">
        <f t="shared" si="2873"/>
        <v>0</v>
      </c>
      <c r="SE332" s="56">
        <f t="shared" si="2873"/>
        <v>0</v>
      </c>
      <c r="SF332" s="56">
        <f t="shared" si="2873"/>
        <v>0</v>
      </c>
      <c r="SG332" s="56">
        <f t="shared" si="2873"/>
        <v>0</v>
      </c>
      <c r="SH332" s="107">
        <f t="shared" si="2873"/>
        <v>0</v>
      </c>
      <c r="SI332" s="57">
        <f t="shared" si="2873"/>
        <v>0</v>
      </c>
      <c r="SJ332" s="56">
        <f t="shared" si="2873"/>
        <v>0</v>
      </c>
      <c r="SK332" s="56">
        <f t="shared" si="2873"/>
        <v>0</v>
      </c>
      <c r="SL332" s="56">
        <f t="shared" si="2873"/>
        <v>0</v>
      </c>
      <c r="SM332" s="56">
        <f t="shared" si="2873"/>
        <v>0</v>
      </c>
      <c r="SN332" s="56">
        <f t="shared" si="2873"/>
        <v>0</v>
      </c>
      <c r="SO332" s="56">
        <f t="shared" si="2873"/>
        <v>0</v>
      </c>
      <c r="SP332" s="56">
        <f t="shared" si="2873"/>
        <v>0</v>
      </c>
      <c r="SQ332" s="56">
        <f t="shared" si="2873"/>
        <v>0</v>
      </c>
      <c r="SR332" s="56">
        <f t="shared" si="2873"/>
        <v>0</v>
      </c>
      <c r="SS332" s="56">
        <f t="shared" ref="SS332:VD332" si="2874">SS333</f>
        <v>0</v>
      </c>
      <c r="ST332" s="57">
        <f t="shared" si="2874"/>
        <v>0</v>
      </c>
      <c r="SU332" s="56">
        <f t="shared" si="2874"/>
        <v>0</v>
      </c>
      <c r="SV332" s="56">
        <f t="shared" si="2874"/>
        <v>0</v>
      </c>
      <c r="SW332" s="56">
        <f t="shared" si="2874"/>
        <v>0</v>
      </c>
      <c r="SX332" s="107">
        <f t="shared" si="2874"/>
        <v>0</v>
      </c>
      <c r="SY332" s="57">
        <f t="shared" si="2874"/>
        <v>0</v>
      </c>
      <c r="SZ332" s="56">
        <f t="shared" si="2874"/>
        <v>0</v>
      </c>
      <c r="TA332" s="56">
        <f t="shared" si="2874"/>
        <v>0</v>
      </c>
      <c r="TB332" s="56">
        <f t="shared" si="2874"/>
        <v>0</v>
      </c>
      <c r="TC332" s="56">
        <f t="shared" si="2874"/>
        <v>0</v>
      </c>
      <c r="TD332" s="56">
        <f t="shared" si="2874"/>
        <v>0</v>
      </c>
      <c r="TE332" s="56">
        <f t="shared" si="2874"/>
        <v>0</v>
      </c>
      <c r="TF332" s="56">
        <f t="shared" si="2874"/>
        <v>0</v>
      </c>
      <c r="TG332" s="56">
        <f t="shared" si="2874"/>
        <v>0</v>
      </c>
      <c r="TH332" s="56">
        <f t="shared" si="2874"/>
        <v>0</v>
      </c>
      <c r="TI332" s="56">
        <f t="shared" si="2874"/>
        <v>0</v>
      </c>
      <c r="TJ332" s="57">
        <f t="shared" si="2874"/>
        <v>0</v>
      </c>
      <c r="TK332" s="56">
        <f t="shared" si="2874"/>
        <v>0</v>
      </c>
      <c r="TL332" s="56">
        <f t="shared" si="2874"/>
        <v>0</v>
      </c>
      <c r="TM332" s="56">
        <f t="shared" si="2874"/>
        <v>0</v>
      </c>
      <c r="TN332" s="107">
        <f t="shared" si="2874"/>
        <v>0</v>
      </c>
      <c r="TO332" s="57">
        <f t="shared" si="2874"/>
        <v>0</v>
      </c>
      <c r="TP332" s="56">
        <f t="shared" si="2874"/>
        <v>0</v>
      </c>
      <c r="TQ332" s="56">
        <f t="shared" si="2874"/>
        <v>0</v>
      </c>
      <c r="TR332" s="56">
        <f t="shared" si="2874"/>
        <v>0</v>
      </c>
      <c r="TS332" s="56">
        <f t="shared" si="2874"/>
        <v>0</v>
      </c>
      <c r="TT332" s="56">
        <f t="shared" si="2874"/>
        <v>0</v>
      </c>
      <c r="TU332" s="56">
        <f t="shared" si="2874"/>
        <v>0</v>
      </c>
      <c r="TV332" s="56">
        <f t="shared" si="2874"/>
        <v>0</v>
      </c>
      <c r="TW332" s="56">
        <f t="shared" si="2874"/>
        <v>0</v>
      </c>
      <c r="TX332" s="56">
        <f t="shared" si="2874"/>
        <v>0</v>
      </c>
      <c r="TY332" s="56">
        <f t="shared" si="2874"/>
        <v>0</v>
      </c>
      <c r="TZ332" s="57">
        <f t="shared" si="2874"/>
        <v>0</v>
      </c>
      <c r="UA332" s="56">
        <f t="shared" si="2874"/>
        <v>0</v>
      </c>
      <c r="UB332" s="56">
        <f t="shared" si="2874"/>
        <v>0</v>
      </c>
      <c r="UC332" s="56">
        <f t="shared" si="2874"/>
        <v>0</v>
      </c>
      <c r="UD332" s="107">
        <f t="shared" si="2874"/>
        <v>0</v>
      </c>
      <c r="UE332" s="57">
        <f t="shared" si="2874"/>
        <v>0</v>
      </c>
      <c r="UF332" s="56">
        <f t="shared" si="2874"/>
        <v>0</v>
      </c>
      <c r="UG332" s="56">
        <f t="shared" si="2874"/>
        <v>0</v>
      </c>
      <c r="UH332" s="56">
        <f t="shared" si="2874"/>
        <v>0</v>
      </c>
      <c r="UI332" s="56">
        <f t="shared" si="2874"/>
        <v>0</v>
      </c>
      <c r="UJ332" s="56">
        <f t="shared" si="2874"/>
        <v>0</v>
      </c>
      <c r="UK332" s="56">
        <f t="shared" si="2874"/>
        <v>0</v>
      </c>
      <c r="UL332" s="56">
        <f t="shared" si="2874"/>
        <v>0</v>
      </c>
      <c r="UM332" s="56">
        <f t="shared" si="2874"/>
        <v>0</v>
      </c>
      <c r="UN332" s="56">
        <f t="shared" si="2874"/>
        <v>0</v>
      </c>
      <c r="UO332" s="56">
        <f t="shared" si="2874"/>
        <v>0</v>
      </c>
      <c r="UP332" s="57">
        <f t="shared" si="2874"/>
        <v>0</v>
      </c>
      <c r="UQ332" s="56">
        <f t="shared" si="2874"/>
        <v>0</v>
      </c>
      <c r="UR332" s="56">
        <f t="shared" si="2874"/>
        <v>0</v>
      </c>
      <c r="US332" s="56">
        <f t="shared" si="2874"/>
        <v>0</v>
      </c>
      <c r="UT332" s="56">
        <f t="shared" si="2874"/>
        <v>0</v>
      </c>
      <c r="UU332" s="56">
        <f t="shared" si="2874"/>
        <v>0</v>
      </c>
      <c r="UV332" s="56">
        <f t="shared" si="2874"/>
        <v>0</v>
      </c>
      <c r="UW332" s="56">
        <f t="shared" si="2874"/>
        <v>0</v>
      </c>
      <c r="UX332" s="56">
        <f t="shared" si="2874"/>
        <v>0</v>
      </c>
      <c r="UY332" s="56">
        <f t="shared" si="2874"/>
        <v>0</v>
      </c>
      <c r="UZ332" s="56">
        <f t="shared" si="2874"/>
        <v>0</v>
      </c>
      <c r="VA332" s="56">
        <f t="shared" si="2874"/>
        <v>0</v>
      </c>
      <c r="VB332" s="56">
        <f t="shared" si="2874"/>
        <v>0</v>
      </c>
      <c r="VC332" s="56">
        <f t="shared" si="2874"/>
        <v>0</v>
      </c>
      <c r="VD332" s="107">
        <f t="shared" si="2874"/>
        <v>0</v>
      </c>
      <c r="VE332" s="9" t="str">
        <f t="shared" ref="VE332:VE395" si="2875">IF(SUM(E332:I332)&lt;&gt;0,"ok","-")</f>
        <v>-</v>
      </c>
    </row>
    <row r="333" spans="1:577" ht="20.149999999999999" customHeight="1">
      <c r="A333" s="127"/>
      <c r="B333" s="35"/>
      <c r="C333" s="22">
        <v>69081</v>
      </c>
      <c r="D333" s="23" t="s">
        <v>296</v>
      </c>
      <c r="E333" s="191">
        <f>SUM(F333:I333)</f>
        <v>0</v>
      </c>
      <c r="F333" s="192"/>
      <c r="G333" s="192"/>
      <c r="H333" s="193"/>
      <c r="I333" s="227"/>
      <c r="J333" s="239">
        <f>SUM(K333:Y333)</f>
        <v>0</v>
      </c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9"/>
      <c r="V333" s="58"/>
      <c r="W333" s="58"/>
      <c r="X333" s="58"/>
      <c r="Y333" s="108"/>
      <c r="Z333" s="167">
        <f>SUM(AA333:AO333)</f>
        <v>0</v>
      </c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/>
      <c r="AL333" s="58"/>
      <c r="AM333" s="58"/>
      <c r="AN333" s="58"/>
      <c r="AO333" s="108"/>
      <c r="AP333" s="167">
        <f>SUM(AQ333:BE333)</f>
        <v>0</v>
      </c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9"/>
      <c r="BB333" s="58"/>
      <c r="BC333" s="58"/>
      <c r="BD333" s="58"/>
      <c r="BE333" s="108"/>
      <c r="BF333" s="167">
        <f>SUM(BG333:BU333)</f>
        <v>0</v>
      </c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9"/>
      <c r="BR333" s="58"/>
      <c r="BS333" s="58"/>
      <c r="BT333" s="58"/>
      <c r="BU333" s="108"/>
      <c r="BV333" s="167">
        <f>SUM(BW333:CU333)</f>
        <v>0</v>
      </c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9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108"/>
      <c r="CV333" s="171"/>
      <c r="CW333" s="167">
        <f>SUM(CX333:DL333)</f>
        <v>0</v>
      </c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9"/>
      <c r="DI333" s="58"/>
      <c r="DJ333" s="58"/>
      <c r="DK333" s="58"/>
      <c r="DL333" s="108"/>
      <c r="DM333" s="167">
        <f>SUM(DN333:EB333)</f>
        <v>0</v>
      </c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9"/>
      <c r="DY333" s="58"/>
      <c r="DZ333" s="58"/>
      <c r="EA333" s="58"/>
      <c r="EB333" s="108"/>
      <c r="EC333" s="167">
        <f>SUM(ED333:ER333)</f>
        <v>0</v>
      </c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9"/>
      <c r="EO333" s="58"/>
      <c r="EP333" s="58"/>
      <c r="EQ333" s="58"/>
      <c r="ER333" s="108"/>
      <c r="ES333" s="167">
        <f>SUM(ET333:FH333)</f>
        <v>0</v>
      </c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9"/>
      <c r="FE333" s="58"/>
      <c r="FF333" s="58"/>
      <c r="FG333" s="58"/>
      <c r="FH333" s="108"/>
      <c r="FI333" s="167">
        <f>SUM(FJ333:FX333)</f>
        <v>0</v>
      </c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9"/>
      <c r="FU333" s="58"/>
      <c r="FV333" s="58"/>
      <c r="FW333" s="58"/>
      <c r="FX333" s="108"/>
      <c r="FY333" s="167">
        <f>SUM(FZ333:GN333)</f>
        <v>0</v>
      </c>
      <c r="FZ333" s="58"/>
      <c r="GA333" s="58"/>
      <c r="GB333" s="58"/>
      <c r="GC333" s="58"/>
      <c r="GD333" s="58"/>
      <c r="GE333" s="58"/>
      <c r="GF333" s="58"/>
      <c r="GG333" s="58"/>
      <c r="GH333" s="58"/>
      <c r="GI333" s="58"/>
      <c r="GJ333" s="59"/>
      <c r="GK333" s="58"/>
      <c r="GL333" s="58"/>
      <c r="GM333" s="58"/>
      <c r="GN333" s="108"/>
      <c r="GO333" s="167">
        <f>SUM(GP333:HN333)</f>
        <v>0</v>
      </c>
      <c r="GP333" s="58"/>
      <c r="GQ333" s="58"/>
      <c r="GR333" s="58"/>
      <c r="GS333" s="58"/>
      <c r="GT333" s="58"/>
      <c r="GU333" s="58"/>
      <c r="GV333" s="58"/>
      <c r="GW333" s="58"/>
      <c r="GX333" s="58"/>
      <c r="GY333" s="58"/>
      <c r="GZ333" s="59"/>
      <c r="HA333" s="58"/>
      <c r="HB333" s="58"/>
      <c r="HC333" s="58"/>
      <c r="HD333" s="58"/>
      <c r="HE333" s="58"/>
      <c r="HF333" s="58"/>
      <c r="HG333" s="58"/>
      <c r="HH333" s="58"/>
      <c r="HI333" s="58"/>
      <c r="HJ333" s="58"/>
      <c r="HK333" s="58"/>
      <c r="HL333" s="58"/>
      <c r="HM333" s="58"/>
      <c r="HN333" s="108"/>
      <c r="HO333" s="170"/>
      <c r="HP333" s="171"/>
      <c r="HQ333" s="167">
        <f>SUM(HR333:IF333)</f>
        <v>0</v>
      </c>
      <c r="HR333" s="58"/>
      <c r="HS333" s="58"/>
      <c r="HT333" s="58"/>
      <c r="HU333" s="58"/>
      <c r="HV333" s="58"/>
      <c r="HW333" s="58"/>
      <c r="HX333" s="58"/>
      <c r="HY333" s="58"/>
      <c r="HZ333" s="58"/>
      <c r="IA333" s="58"/>
      <c r="IB333" s="59"/>
      <c r="IC333" s="58"/>
      <c r="ID333" s="58"/>
      <c r="IE333" s="58"/>
      <c r="IF333" s="108"/>
      <c r="IG333" s="167">
        <f>SUM(IH333:IV333)</f>
        <v>0</v>
      </c>
      <c r="IH333" s="58"/>
      <c r="II333" s="58"/>
      <c r="IJ333" s="58"/>
      <c r="IK333" s="58"/>
      <c r="IL333" s="58"/>
      <c r="IM333" s="58"/>
      <c r="IN333" s="58"/>
      <c r="IO333" s="58"/>
      <c r="IP333" s="58"/>
      <c r="IQ333" s="58"/>
      <c r="IR333" s="59"/>
      <c r="IS333" s="58"/>
      <c r="IT333" s="58"/>
      <c r="IU333" s="58"/>
      <c r="IV333" s="108"/>
      <c r="IW333" s="167">
        <f>SUM(IX333:JL333)</f>
        <v>0</v>
      </c>
      <c r="IX333" s="58"/>
      <c r="IY333" s="58"/>
      <c r="IZ333" s="58"/>
      <c r="JA333" s="58"/>
      <c r="JB333" s="58"/>
      <c r="JC333" s="58"/>
      <c r="JD333" s="58"/>
      <c r="JE333" s="58"/>
      <c r="JF333" s="58"/>
      <c r="JG333" s="58"/>
      <c r="JH333" s="59"/>
      <c r="JI333" s="58"/>
      <c r="JJ333" s="58"/>
      <c r="JK333" s="58"/>
      <c r="JL333" s="108"/>
      <c r="JM333" s="167">
        <f>SUM(JN333:KB333)</f>
        <v>0</v>
      </c>
      <c r="JN333" s="58"/>
      <c r="JO333" s="58"/>
      <c r="JP333" s="58"/>
      <c r="JQ333" s="58"/>
      <c r="JR333" s="58"/>
      <c r="JS333" s="58"/>
      <c r="JT333" s="58"/>
      <c r="JU333" s="58"/>
      <c r="JV333" s="58"/>
      <c r="JW333" s="58"/>
      <c r="JX333" s="59"/>
      <c r="JY333" s="58"/>
      <c r="JZ333" s="58"/>
      <c r="KA333" s="58"/>
      <c r="KB333" s="108"/>
      <c r="KC333" s="167">
        <f>SUM(KD333:LB333)</f>
        <v>0</v>
      </c>
      <c r="KD333" s="58"/>
      <c r="KE333" s="58"/>
      <c r="KF333" s="58"/>
      <c r="KG333" s="58"/>
      <c r="KH333" s="58"/>
      <c r="KI333" s="58"/>
      <c r="KJ333" s="58"/>
      <c r="KK333" s="58"/>
      <c r="KL333" s="58"/>
      <c r="KM333" s="58"/>
      <c r="KN333" s="59"/>
      <c r="KO333" s="58"/>
      <c r="KP333" s="58"/>
      <c r="KQ333" s="58"/>
      <c r="KR333" s="58"/>
      <c r="KS333" s="58"/>
      <c r="KT333" s="58"/>
      <c r="KU333" s="58"/>
      <c r="KV333" s="58"/>
      <c r="KW333" s="58"/>
      <c r="KX333" s="58"/>
      <c r="KY333" s="58"/>
      <c r="KZ333" s="58"/>
      <c r="LA333" s="58"/>
      <c r="LB333" s="108"/>
      <c r="LC333" s="171"/>
      <c r="LD333" s="167">
        <f>SUM(LE333:LS333)</f>
        <v>0</v>
      </c>
      <c r="LE333" s="58"/>
      <c r="LF333" s="58"/>
      <c r="LG333" s="58"/>
      <c r="LH333" s="58"/>
      <c r="LI333" s="58"/>
      <c r="LJ333" s="58"/>
      <c r="LK333" s="58"/>
      <c r="LL333" s="58"/>
      <c r="LM333" s="58"/>
      <c r="LN333" s="58"/>
      <c r="LO333" s="59"/>
      <c r="LP333" s="58"/>
      <c r="LQ333" s="58"/>
      <c r="LR333" s="58"/>
      <c r="LS333" s="108"/>
      <c r="LT333" s="167">
        <f>SUM(LU333:MI333)</f>
        <v>0</v>
      </c>
      <c r="LU333" s="58"/>
      <c r="LV333" s="58"/>
      <c r="LW333" s="58"/>
      <c r="LX333" s="58"/>
      <c r="LY333" s="58"/>
      <c r="LZ333" s="58"/>
      <c r="MA333" s="58"/>
      <c r="MB333" s="58"/>
      <c r="MC333" s="58"/>
      <c r="MD333" s="58"/>
      <c r="ME333" s="59"/>
      <c r="MF333" s="58"/>
      <c r="MG333" s="58"/>
      <c r="MH333" s="58"/>
      <c r="MI333" s="108"/>
      <c r="MJ333" s="167">
        <f>SUM(MK333:MY333)</f>
        <v>0</v>
      </c>
      <c r="MK333" s="58"/>
      <c r="ML333" s="58"/>
      <c r="MM333" s="58"/>
      <c r="MN333" s="58"/>
      <c r="MO333" s="58"/>
      <c r="MP333" s="58"/>
      <c r="MQ333" s="58"/>
      <c r="MR333" s="58"/>
      <c r="MS333" s="58"/>
      <c r="MT333" s="58"/>
      <c r="MU333" s="59"/>
      <c r="MV333" s="58"/>
      <c r="MW333" s="58"/>
      <c r="MX333" s="58"/>
      <c r="MY333" s="108"/>
      <c r="MZ333" s="167">
        <f>SUM(NA333:NO333)</f>
        <v>0</v>
      </c>
      <c r="NA333" s="58"/>
      <c r="NB333" s="58"/>
      <c r="NC333" s="58"/>
      <c r="ND333" s="58"/>
      <c r="NE333" s="58"/>
      <c r="NF333" s="58"/>
      <c r="NG333" s="58"/>
      <c r="NH333" s="58"/>
      <c r="NI333" s="58"/>
      <c r="NJ333" s="58"/>
      <c r="NK333" s="59"/>
      <c r="NL333" s="58"/>
      <c r="NM333" s="58"/>
      <c r="NN333" s="58"/>
      <c r="NO333" s="108"/>
      <c r="NP333" s="167">
        <f>SUM(NQ333:OE333)</f>
        <v>0</v>
      </c>
      <c r="NQ333" s="58"/>
      <c r="NR333" s="58"/>
      <c r="NS333" s="58"/>
      <c r="NT333" s="58"/>
      <c r="NU333" s="58"/>
      <c r="NV333" s="58"/>
      <c r="NW333" s="58"/>
      <c r="NX333" s="58"/>
      <c r="NY333" s="58"/>
      <c r="NZ333" s="58"/>
      <c r="OA333" s="59"/>
      <c r="OB333" s="58"/>
      <c r="OC333" s="58"/>
      <c r="OD333" s="58"/>
      <c r="OE333" s="108"/>
      <c r="OF333" s="167">
        <f>SUM(OG333:OU333)</f>
        <v>0</v>
      </c>
      <c r="OG333" s="58"/>
      <c r="OH333" s="58"/>
      <c r="OI333" s="58"/>
      <c r="OJ333" s="58"/>
      <c r="OK333" s="58"/>
      <c r="OL333" s="58"/>
      <c r="OM333" s="58"/>
      <c r="ON333" s="58"/>
      <c r="OO333" s="58"/>
      <c r="OP333" s="58"/>
      <c r="OQ333" s="59"/>
      <c r="OR333" s="58"/>
      <c r="OS333" s="58"/>
      <c r="OT333" s="58"/>
      <c r="OU333" s="108"/>
      <c r="OV333" s="167">
        <f>SUM(OW333:PK333)</f>
        <v>0</v>
      </c>
      <c r="OW333" s="58"/>
      <c r="OX333" s="58"/>
      <c r="OY333" s="58"/>
      <c r="OZ333" s="58"/>
      <c r="PA333" s="58"/>
      <c r="PB333" s="58"/>
      <c r="PC333" s="58"/>
      <c r="PD333" s="58"/>
      <c r="PE333" s="58"/>
      <c r="PF333" s="58"/>
      <c r="PG333" s="59"/>
      <c r="PH333" s="58"/>
      <c r="PI333" s="58"/>
      <c r="PJ333" s="58"/>
      <c r="PK333" s="108"/>
      <c r="PL333" s="167">
        <f>SUM(PM333:QA333)</f>
        <v>0</v>
      </c>
      <c r="PM333" s="58"/>
      <c r="PN333" s="58"/>
      <c r="PO333" s="58"/>
      <c r="PP333" s="58"/>
      <c r="PQ333" s="58"/>
      <c r="PR333" s="58"/>
      <c r="PS333" s="58"/>
      <c r="PT333" s="58"/>
      <c r="PU333" s="58"/>
      <c r="PV333" s="58"/>
      <c r="PW333" s="59"/>
      <c r="PX333" s="58"/>
      <c r="PY333" s="58"/>
      <c r="PZ333" s="58"/>
      <c r="QA333" s="108"/>
      <c r="QB333" s="167">
        <f>SUM(QC333:QQ333)</f>
        <v>0</v>
      </c>
      <c r="QC333" s="58"/>
      <c r="QD333" s="58"/>
      <c r="QE333" s="58"/>
      <c r="QF333" s="58"/>
      <c r="QG333" s="58"/>
      <c r="QH333" s="58"/>
      <c r="QI333" s="58"/>
      <c r="QJ333" s="58"/>
      <c r="QK333" s="58"/>
      <c r="QL333" s="58"/>
      <c r="QM333" s="59"/>
      <c r="QN333" s="58"/>
      <c r="QO333" s="58"/>
      <c r="QP333" s="58"/>
      <c r="QQ333" s="108"/>
      <c r="QR333" s="167">
        <f>SUM(QS333:RQ333)</f>
        <v>0</v>
      </c>
      <c r="QS333" s="58"/>
      <c r="QT333" s="58"/>
      <c r="QU333" s="58"/>
      <c r="QV333" s="58"/>
      <c r="QW333" s="58"/>
      <c r="QX333" s="58"/>
      <c r="QY333" s="58"/>
      <c r="QZ333" s="58"/>
      <c r="RA333" s="58"/>
      <c r="RB333" s="58"/>
      <c r="RC333" s="59"/>
      <c r="RD333" s="58"/>
      <c r="RE333" s="58"/>
      <c r="RF333" s="58"/>
      <c r="RG333" s="58"/>
      <c r="RH333" s="58"/>
      <c r="RI333" s="58"/>
      <c r="RJ333" s="58"/>
      <c r="RK333" s="58"/>
      <c r="RL333" s="58"/>
      <c r="RM333" s="58"/>
      <c r="RN333" s="58"/>
      <c r="RO333" s="58"/>
      <c r="RP333" s="58"/>
      <c r="RQ333" s="108"/>
      <c r="RR333" s="171"/>
      <c r="RS333" s="167">
        <f>SUM(RT333:SH333)</f>
        <v>0</v>
      </c>
      <c r="RT333" s="58"/>
      <c r="RU333" s="58"/>
      <c r="RV333" s="58"/>
      <c r="RW333" s="58"/>
      <c r="RX333" s="58"/>
      <c r="RY333" s="58"/>
      <c r="RZ333" s="58"/>
      <c r="SA333" s="58"/>
      <c r="SB333" s="58"/>
      <c r="SC333" s="58"/>
      <c r="SD333" s="59"/>
      <c r="SE333" s="58"/>
      <c r="SF333" s="58"/>
      <c r="SG333" s="58"/>
      <c r="SH333" s="108"/>
      <c r="SI333" s="167">
        <f>SUM(SJ333:SX333)</f>
        <v>0</v>
      </c>
      <c r="SJ333" s="58"/>
      <c r="SK333" s="58"/>
      <c r="SL333" s="58"/>
      <c r="SM333" s="58"/>
      <c r="SN333" s="58"/>
      <c r="SO333" s="58"/>
      <c r="SP333" s="58"/>
      <c r="SQ333" s="58"/>
      <c r="SR333" s="58"/>
      <c r="SS333" s="58"/>
      <c r="ST333" s="59"/>
      <c r="SU333" s="58"/>
      <c r="SV333" s="58"/>
      <c r="SW333" s="58"/>
      <c r="SX333" s="108"/>
      <c r="SY333" s="167">
        <f>SUM(SZ333:TN333)</f>
        <v>0</v>
      </c>
      <c r="SZ333" s="58"/>
      <c r="TA333" s="58"/>
      <c r="TB333" s="58"/>
      <c r="TC333" s="58"/>
      <c r="TD333" s="58"/>
      <c r="TE333" s="58"/>
      <c r="TF333" s="58"/>
      <c r="TG333" s="58"/>
      <c r="TH333" s="58"/>
      <c r="TI333" s="58"/>
      <c r="TJ333" s="59"/>
      <c r="TK333" s="58"/>
      <c r="TL333" s="58"/>
      <c r="TM333" s="58"/>
      <c r="TN333" s="108"/>
      <c r="TO333" s="167">
        <f>SUM(TP333:UD333)</f>
        <v>0</v>
      </c>
      <c r="TP333" s="58"/>
      <c r="TQ333" s="58"/>
      <c r="TR333" s="58"/>
      <c r="TS333" s="58"/>
      <c r="TT333" s="58"/>
      <c r="TU333" s="58"/>
      <c r="TV333" s="58"/>
      <c r="TW333" s="58"/>
      <c r="TX333" s="58"/>
      <c r="TY333" s="58"/>
      <c r="TZ333" s="59"/>
      <c r="UA333" s="58"/>
      <c r="UB333" s="58"/>
      <c r="UC333" s="58"/>
      <c r="UD333" s="108"/>
      <c r="UE333" s="167">
        <f>SUM(UF333:VD333)</f>
        <v>0</v>
      </c>
      <c r="UF333" s="58"/>
      <c r="UG333" s="58"/>
      <c r="UH333" s="58"/>
      <c r="UI333" s="58"/>
      <c r="UJ333" s="58"/>
      <c r="UK333" s="58"/>
      <c r="UL333" s="58"/>
      <c r="UM333" s="58"/>
      <c r="UN333" s="58"/>
      <c r="UO333" s="58"/>
      <c r="UP333" s="59"/>
      <c r="UQ333" s="58"/>
      <c r="UR333" s="58"/>
      <c r="US333" s="58"/>
      <c r="UT333" s="58"/>
      <c r="UU333" s="58"/>
      <c r="UV333" s="58"/>
      <c r="UW333" s="58"/>
      <c r="UX333" s="58"/>
      <c r="UY333" s="58"/>
      <c r="UZ333" s="58"/>
      <c r="VA333" s="58"/>
      <c r="VB333" s="58"/>
      <c r="VC333" s="58"/>
      <c r="VD333" s="108"/>
      <c r="VE333" s="9" t="str">
        <f t="shared" si="2875"/>
        <v>-</v>
      </c>
    </row>
    <row r="334" spans="1:577" s="46" customFormat="1" ht="20.149999999999999" customHeight="1">
      <c r="A334" s="509" t="s">
        <v>297</v>
      </c>
      <c r="B334" s="510"/>
      <c r="C334" s="510"/>
      <c r="D334" s="510"/>
      <c r="E334" s="212">
        <f t="shared" ref="E334:BP334" si="2876">E335+E451</f>
        <v>0</v>
      </c>
      <c r="F334" s="213">
        <f t="shared" si="2876"/>
        <v>0</v>
      </c>
      <c r="G334" s="213">
        <f t="shared" si="2876"/>
        <v>0</v>
      </c>
      <c r="H334" s="214">
        <f t="shared" si="2876"/>
        <v>0</v>
      </c>
      <c r="I334" s="234">
        <f t="shared" si="2876"/>
        <v>0</v>
      </c>
      <c r="J334" s="213">
        <f t="shared" si="2876"/>
        <v>0</v>
      </c>
      <c r="K334" s="73">
        <f t="shared" si="2876"/>
        <v>0</v>
      </c>
      <c r="L334" s="72">
        <f t="shared" si="2876"/>
        <v>0</v>
      </c>
      <c r="M334" s="72">
        <f t="shared" si="2876"/>
        <v>0</v>
      </c>
      <c r="N334" s="72">
        <f t="shared" si="2876"/>
        <v>0</v>
      </c>
      <c r="O334" s="72">
        <f t="shared" si="2876"/>
        <v>0</v>
      </c>
      <c r="P334" s="72">
        <f t="shared" si="2876"/>
        <v>0</v>
      </c>
      <c r="Q334" s="72">
        <f t="shared" si="2876"/>
        <v>0</v>
      </c>
      <c r="R334" s="72">
        <f t="shared" si="2876"/>
        <v>0</v>
      </c>
      <c r="S334" s="72">
        <f t="shared" si="2876"/>
        <v>0</v>
      </c>
      <c r="T334" s="72">
        <f t="shared" si="2876"/>
        <v>0</v>
      </c>
      <c r="U334" s="73">
        <f t="shared" si="2876"/>
        <v>0</v>
      </c>
      <c r="V334" s="72">
        <f t="shared" si="2876"/>
        <v>0</v>
      </c>
      <c r="W334" s="72">
        <f t="shared" si="2876"/>
        <v>0</v>
      </c>
      <c r="X334" s="72">
        <f t="shared" si="2876"/>
        <v>0</v>
      </c>
      <c r="Y334" s="115">
        <f t="shared" si="2876"/>
        <v>0</v>
      </c>
      <c r="Z334" s="73">
        <f t="shared" si="2876"/>
        <v>0</v>
      </c>
      <c r="AA334" s="72">
        <f t="shared" si="2876"/>
        <v>0</v>
      </c>
      <c r="AB334" s="72">
        <f t="shared" si="2876"/>
        <v>0</v>
      </c>
      <c r="AC334" s="72">
        <f t="shared" si="2876"/>
        <v>0</v>
      </c>
      <c r="AD334" s="72">
        <f t="shared" si="2876"/>
        <v>0</v>
      </c>
      <c r="AE334" s="72">
        <f t="shared" si="2876"/>
        <v>0</v>
      </c>
      <c r="AF334" s="72">
        <f t="shared" si="2876"/>
        <v>0</v>
      </c>
      <c r="AG334" s="72">
        <f t="shared" si="2876"/>
        <v>0</v>
      </c>
      <c r="AH334" s="72">
        <f t="shared" si="2876"/>
        <v>0</v>
      </c>
      <c r="AI334" s="72">
        <f t="shared" si="2876"/>
        <v>0</v>
      </c>
      <c r="AJ334" s="72">
        <f t="shared" si="2876"/>
        <v>0</v>
      </c>
      <c r="AK334" s="73">
        <f t="shared" si="2876"/>
        <v>0</v>
      </c>
      <c r="AL334" s="72">
        <f t="shared" si="2876"/>
        <v>0</v>
      </c>
      <c r="AM334" s="72">
        <f t="shared" si="2876"/>
        <v>0</v>
      </c>
      <c r="AN334" s="72">
        <f t="shared" si="2876"/>
        <v>0</v>
      </c>
      <c r="AO334" s="115">
        <f t="shared" si="2876"/>
        <v>0</v>
      </c>
      <c r="AP334" s="73">
        <f t="shared" si="2876"/>
        <v>0</v>
      </c>
      <c r="AQ334" s="72">
        <f t="shared" si="2876"/>
        <v>0</v>
      </c>
      <c r="AR334" s="72">
        <f t="shared" si="2876"/>
        <v>0</v>
      </c>
      <c r="AS334" s="72">
        <f t="shared" si="2876"/>
        <v>0</v>
      </c>
      <c r="AT334" s="72">
        <f t="shared" si="2876"/>
        <v>0</v>
      </c>
      <c r="AU334" s="72">
        <f t="shared" si="2876"/>
        <v>0</v>
      </c>
      <c r="AV334" s="72">
        <f t="shared" si="2876"/>
        <v>0</v>
      </c>
      <c r="AW334" s="72">
        <f t="shared" si="2876"/>
        <v>0</v>
      </c>
      <c r="AX334" s="72">
        <f t="shared" si="2876"/>
        <v>0</v>
      </c>
      <c r="AY334" s="72">
        <f t="shared" si="2876"/>
        <v>0</v>
      </c>
      <c r="AZ334" s="72">
        <f t="shared" si="2876"/>
        <v>0</v>
      </c>
      <c r="BA334" s="73">
        <f t="shared" si="2876"/>
        <v>0</v>
      </c>
      <c r="BB334" s="72">
        <f t="shared" si="2876"/>
        <v>0</v>
      </c>
      <c r="BC334" s="72">
        <f t="shared" si="2876"/>
        <v>0</v>
      </c>
      <c r="BD334" s="72">
        <f t="shared" si="2876"/>
        <v>0</v>
      </c>
      <c r="BE334" s="115">
        <f t="shared" si="2876"/>
        <v>0</v>
      </c>
      <c r="BF334" s="73">
        <f t="shared" si="2876"/>
        <v>0</v>
      </c>
      <c r="BG334" s="72">
        <f t="shared" si="2876"/>
        <v>0</v>
      </c>
      <c r="BH334" s="72">
        <f t="shared" si="2876"/>
        <v>0</v>
      </c>
      <c r="BI334" s="72">
        <f t="shared" si="2876"/>
        <v>0</v>
      </c>
      <c r="BJ334" s="72">
        <f t="shared" si="2876"/>
        <v>0</v>
      </c>
      <c r="BK334" s="72">
        <f t="shared" si="2876"/>
        <v>0</v>
      </c>
      <c r="BL334" s="72">
        <f t="shared" si="2876"/>
        <v>0</v>
      </c>
      <c r="BM334" s="72">
        <f t="shared" si="2876"/>
        <v>0</v>
      </c>
      <c r="BN334" s="72">
        <f t="shared" si="2876"/>
        <v>0</v>
      </c>
      <c r="BO334" s="72">
        <f t="shared" si="2876"/>
        <v>0</v>
      </c>
      <c r="BP334" s="72">
        <f t="shared" si="2876"/>
        <v>0</v>
      </c>
      <c r="BQ334" s="73">
        <f t="shared" ref="BQ334:EM334" si="2877">BQ335+BQ451</f>
        <v>0</v>
      </c>
      <c r="BR334" s="72">
        <f t="shared" si="2877"/>
        <v>0</v>
      </c>
      <c r="BS334" s="72">
        <f t="shared" si="2877"/>
        <v>0</v>
      </c>
      <c r="BT334" s="72">
        <f t="shared" si="2877"/>
        <v>0</v>
      </c>
      <c r="BU334" s="115">
        <f t="shared" si="2877"/>
        <v>0</v>
      </c>
      <c r="BV334" s="73">
        <f t="shared" si="2877"/>
        <v>0</v>
      </c>
      <c r="BW334" s="72">
        <f t="shared" si="2877"/>
        <v>0</v>
      </c>
      <c r="BX334" s="72">
        <f t="shared" si="2877"/>
        <v>0</v>
      </c>
      <c r="BY334" s="72">
        <f t="shared" si="2877"/>
        <v>0</v>
      </c>
      <c r="BZ334" s="72">
        <f t="shared" si="2877"/>
        <v>0</v>
      </c>
      <c r="CA334" s="72">
        <f t="shared" si="2877"/>
        <v>0</v>
      </c>
      <c r="CB334" s="72">
        <f t="shared" si="2877"/>
        <v>0</v>
      </c>
      <c r="CC334" s="72">
        <f t="shared" si="2877"/>
        <v>0</v>
      </c>
      <c r="CD334" s="72">
        <f t="shared" si="2877"/>
        <v>0</v>
      </c>
      <c r="CE334" s="72">
        <f t="shared" si="2877"/>
        <v>0</v>
      </c>
      <c r="CF334" s="72">
        <f t="shared" si="2877"/>
        <v>0</v>
      </c>
      <c r="CG334" s="73">
        <f t="shared" si="2877"/>
        <v>0</v>
      </c>
      <c r="CH334" s="72">
        <f t="shared" si="2877"/>
        <v>0</v>
      </c>
      <c r="CI334" s="72">
        <f t="shared" si="2877"/>
        <v>0</v>
      </c>
      <c r="CJ334" s="72">
        <f t="shared" si="2877"/>
        <v>0</v>
      </c>
      <c r="CK334" s="72">
        <f t="shared" si="2877"/>
        <v>0</v>
      </c>
      <c r="CL334" s="72">
        <f t="shared" si="2877"/>
        <v>0</v>
      </c>
      <c r="CM334" s="72">
        <f t="shared" si="2877"/>
        <v>0</v>
      </c>
      <c r="CN334" s="72">
        <f t="shared" si="2877"/>
        <v>0</v>
      </c>
      <c r="CO334" s="72">
        <f t="shared" si="2877"/>
        <v>0</v>
      </c>
      <c r="CP334" s="72">
        <f t="shared" si="2877"/>
        <v>0</v>
      </c>
      <c r="CQ334" s="72">
        <f t="shared" si="2877"/>
        <v>0</v>
      </c>
      <c r="CR334" s="72">
        <f t="shared" si="2877"/>
        <v>0</v>
      </c>
      <c r="CS334" s="72">
        <f t="shared" si="2877"/>
        <v>0</v>
      </c>
      <c r="CT334" s="72">
        <f t="shared" si="2877"/>
        <v>0</v>
      </c>
      <c r="CU334" s="115">
        <f t="shared" si="2877"/>
        <v>0</v>
      </c>
      <c r="CV334" s="157">
        <f t="shared" si="2877"/>
        <v>0</v>
      </c>
      <c r="CW334" s="73">
        <f t="shared" si="2877"/>
        <v>0</v>
      </c>
      <c r="CX334" s="72">
        <f t="shared" si="2877"/>
        <v>0</v>
      </c>
      <c r="CY334" s="72">
        <f t="shared" si="2877"/>
        <v>0</v>
      </c>
      <c r="CZ334" s="72">
        <f t="shared" si="2877"/>
        <v>0</v>
      </c>
      <c r="DA334" s="72">
        <f t="shared" si="2877"/>
        <v>0</v>
      </c>
      <c r="DB334" s="72">
        <f t="shared" si="2877"/>
        <v>0</v>
      </c>
      <c r="DC334" s="72">
        <f t="shared" si="2877"/>
        <v>0</v>
      </c>
      <c r="DD334" s="72">
        <f t="shared" si="2877"/>
        <v>0</v>
      </c>
      <c r="DE334" s="72">
        <f t="shared" si="2877"/>
        <v>0</v>
      </c>
      <c r="DF334" s="72">
        <f t="shared" si="2877"/>
        <v>0</v>
      </c>
      <c r="DG334" s="72">
        <f t="shared" si="2877"/>
        <v>0</v>
      </c>
      <c r="DH334" s="73">
        <f t="shared" si="2877"/>
        <v>0</v>
      </c>
      <c r="DI334" s="72">
        <f t="shared" si="2877"/>
        <v>0</v>
      </c>
      <c r="DJ334" s="72">
        <f t="shared" si="2877"/>
        <v>0</v>
      </c>
      <c r="DK334" s="72">
        <f t="shared" si="2877"/>
        <v>0</v>
      </c>
      <c r="DL334" s="115">
        <f t="shared" si="2877"/>
        <v>0</v>
      </c>
      <c r="DM334" s="73">
        <f t="shared" si="2877"/>
        <v>0</v>
      </c>
      <c r="DN334" s="72">
        <f t="shared" si="2877"/>
        <v>0</v>
      </c>
      <c r="DO334" s="72">
        <f t="shared" si="2877"/>
        <v>0</v>
      </c>
      <c r="DP334" s="72">
        <f t="shared" si="2877"/>
        <v>0</v>
      </c>
      <c r="DQ334" s="72">
        <f t="shared" si="2877"/>
        <v>0</v>
      </c>
      <c r="DR334" s="72">
        <f t="shared" si="2877"/>
        <v>0</v>
      </c>
      <c r="DS334" s="72">
        <f t="shared" si="2877"/>
        <v>0</v>
      </c>
      <c r="DT334" s="72">
        <f t="shared" si="2877"/>
        <v>0</v>
      </c>
      <c r="DU334" s="72">
        <f t="shared" si="2877"/>
        <v>0</v>
      </c>
      <c r="DV334" s="72">
        <f t="shared" si="2877"/>
        <v>0</v>
      </c>
      <c r="DW334" s="72">
        <f t="shared" si="2877"/>
        <v>0</v>
      </c>
      <c r="DX334" s="73">
        <f t="shared" si="2877"/>
        <v>0</v>
      </c>
      <c r="DY334" s="72">
        <f t="shared" si="2877"/>
        <v>0</v>
      </c>
      <c r="DZ334" s="72">
        <f t="shared" si="2877"/>
        <v>0</v>
      </c>
      <c r="EA334" s="72">
        <f t="shared" si="2877"/>
        <v>0</v>
      </c>
      <c r="EB334" s="115">
        <f t="shared" si="2877"/>
        <v>0</v>
      </c>
      <c r="EC334" s="73">
        <f t="shared" si="2877"/>
        <v>0</v>
      </c>
      <c r="ED334" s="72">
        <f t="shared" si="2877"/>
        <v>0</v>
      </c>
      <c r="EE334" s="72">
        <f t="shared" si="2877"/>
        <v>0</v>
      </c>
      <c r="EF334" s="72">
        <f t="shared" si="2877"/>
        <v>0</v>
      </c>
      <c r="EG334" s="72">
        <f t="shared" si="2877"/>
        <v>0</v>
      </c>
      <c r="EH334" s="72">
        <f t="shared" si="2877"/>
        <v>0</v>
      </c>
      <c r="EI334" s="72">
        <f t="shared" si="2877"/>
        <v>0</v>
      </c>
      <c r="EJ334" s="72">
        <f t="shared" si="2877"/>
        <v>0</v>
      </c>
      <c r="EK334" s="72">
        <f t="shared" si="2877"/>
        <v>0</v>
      </c>
      <c r="EL334" s="72">
        <f t="shared" si="2877"/>
        <v>0</v>
      </c>
      <c r="EM334" s="72">
        <f t="shared" si="2877"/>
        <v>0</v>
      </c>
      <c r="EN334" s="73">
        <f t="shared" ref="EN334:GY334" si="2878">EN335+EN451</f>
        <v>0</v>
      </c>
      <c r="EO334" s="72">
        <f t="shared" si="2878"/>
        <v>0</v>
      </c>
      <c r="EP334" s="72">
        <f t="shared" si="2878"/>
        <v>0</v>
      </c>
      <c r="EQ334" s="72">
        <f t="shared" si="2878"/>
        <v>0</v>
      </c>
      <c r="ER334" s="115">
        <f t="shared" si="2878"/>
        <v>0</v>
      </c>
      <c r="ES334" s="73">
        <f t="shared" si="2878"/>
        <v>0</v>
      </c>
      <c r="ET334" s="72">
        <f t="shared" si="2878"/>
        <v>0</v>
      </c>
      <c r="EU334" s="72">
        <f t="shared" si="2878"/>
        <v>0</v>
      </c>
      <c r="EV334" s="72">
        <f t="shared" si="2878"/>
        <v>0</v>
      </c>
      <c r="EW334" s="72">
        <f t="shared" si="2878"/>
        <v>0</v>
      </c>
      <c r="EX334" s="72">
        <f t="shared" si="2878"/>
        <v>0</v>
      </c>
      <c r="EY334" s="72">
        <f t="shared" si="2878"/>
        <v>0</v>
      </c>
      <c r="EZ334" s="72">
        <f t="shared" si="2878"/>
        <v>0</v>
      </c>
      <c r="FA334" s="72">
        <f t="shared" si="2878"/>
        <v>0</v>
      </c>
      <c r="FB334" s="72">
        <f t="shared" si="2878"/>
        <v>0</v>
      </c>
      <c r="FC334" s="72">
        <f t="shared" si="2878"/>
        <v>0</v>
      </c>
      <c r="FD334" s="73">
        <f t="shared" si="2878"/>
        <v>0</v>
      </c>
      <c r="FE334" s="72">
        <f t="shared" si="2878"/>
        <v>0</v>
      </c>
      <c r="FF334" s="72">
        <f t="shared" si="2878"/>
        <v>0</v>
      </c>
      <c r="FG334" s="72">
        <f t="shared" si="2878"/>
        <v>0</v>
      </c>
      <c r="FH334" s="115">
        <f t="shared" si="2878"/>
        <v>0</v>
      </c>
      <c r="FI334" s="73">
        <f t="shared" si="2878"/>
        <v>0</v>
      </c>
      <c r="FJ334" s="72">
        <f t="shared" si="2878"/>
        <v>0</v>
      </c>
      <c r="FK334" s="72">
        <f t="shared" si="2878"/>
        <v>0</v>
      </c>
      <c r="FL334" s="72">
        <f t="shared" si="2878"/>
        <v>0</v>
      </c>
      <c r="FM334" s="72">
        <f t="shared" si="2878"/>
        <v>0</v>
      </c>
      <c r="FN334" s="72">
        <f t="shared" si="2878"/>
        <v>0</v>
      </c>
      <c r="FO334" s="72">
        <f t="shared" si="2878"/>
        <v>0</v>
      </c>
      <c r="FP334" s="72">
        <f t="shared" si="2878"/>
        <v>0</v>
      </c>
      <c r="FQ334" s="72">
        <f t="shared" si="2878"/>
        <v>0</v>
      </c>
      <c r="FR334" s="72">
        <f t="shared" si="2878"/>
        <v>0</v>
      </c>
      <c r="FS334" s="72">
        <f t="shared" si="2878"/>
        <v>0</v>
      </c>
      <c r="FT334" s="73">
        <f t="shared" si="2878"/>
        <v>0</v>
      </c>
      <c r="FU334" s="72">
        <f t="shared" si="2878"/>
        <v>0</v>
      </c>
      <c r="FV334" s="72">
        <f t="shared" si="2878"/>
        <v>0</v>
      </c>
      <c r="FW334" s="72">
        <f t="shared" si="2878"/>
        <v>0</v>
      </c>
      <c r="FX334" s="115">
        <f t="shared" si="2878"/>
        <v>0</v>
      </c>
      <c r="FY334" s="73">
        <f t="shared" si="2878"/>
        <v>0</v>
      </c>
      <c r="FZ334" s="72">
        <f t="shared" si="2878"/>
        <v>0</v>
      </c>
      <c r="GA334" s="72">
        <f t="shared" si="2878"/>
        <v>0</v>
      </c>
      <c r="GB334" s="72">
        <f t="shared" si="2878"/>
        <v>0</v>
      </c>
      <c r="GC334" s="72">
        <f t="shared" si="2878"/>
        <v>0</v>
      </c>
      <c r="GD334" s="72">
        <f t="shared" si="2878"/>
        <v>0</v>
      </c>
      <c r="GE334" s="72">
        <f t="shared" si="2878"/>
        <v>0</v>
      </c>
      <c r="GF334" s="72">
        <f t="shared" si="2878"/>
        <v>0</v>
      </c>
      <c r="GG334" s="72">
        <f t="shared" si="2878"/>
        <v>0</v>
      </c>
      <c r="GH334" s="72">
        <f t="shared" si="2878"/>
        <v>0</v>
      </c>
      <c r="GI334" s="72">
        <f t="shared" si="2878"/>
        <v>0</v>
      </c>
      <c r="GJ334" s="73">
        <f t="shared" si="2878"/>
        <v>0</v>
      </c>
      <c r="GK334" s="72">
        <f t="shared" si="2878"/>
        <v>0</v>
      </c>
      <c r="GL334" s="72">
        <f t="shared" si="2878"/>
        <v>0</v>
      </c>
      <c r="GM334" s="72">
        <f t="shared" si="2878"/>
        <v>0</v>
      </c>
      <c r="GN334" s="115">
        <f t="shared" si="2878"/>
        <v>0</v>
      </c>
      <c r="GO334" s="73">
        <f t="shared" si="2878"/>
        <v>0</v>
      </c>
      <c r="GP334" s="72">
        <f t="shared" si="2878"/>
        <v>0</v>
      </c>
      <c r="GQ334" s="72">
        <f t="shared" si="2878"/>
        <v>0</v>
      </c>
      <c r="GR334" s="72">
        <f t="shared" si="2878"/>
        <v>0</v>
      </c>
      <c r="GS334" s="72">
        <f t="shared" si="2878"/>
        <v>0</v>
      </c>
      <c r="GT334" s="72">
        <f t="shared" si="2878"/>
        <v>0</v>
      </c>
      <c r="GU334" s="72">
        <f t="shared" si="2878"/>
        <v>0</v>
      </c>
      <c r="GV334" s="72">
        <f t="shared" si="2878"/>
        <v>0</v>
      </c>
      <c r="GW334" s="72">
        <f t="shared" si="2878"/>
        <v>0</v>
      </c>
      <c r="GX334" s="72">
        <f t="shared" si="2878"/>
        <v>0</v>
      </c>
      <c r="GY334" s="72">
        <f t="shared" si="2878"/>
        <v>0</v>
      </c>
      <c r="GZ334" s="73">
        <f t="shared" ref="GZ334:JW334" si="2879">GZ335+GZ451</f>
        <v>0</v>
      </c>
      <c r="HA334" s="72">
        <f t="shared" si="2879"/>
        <v>0</v>
      </c>
      <c r="HB334" s="72">
        <f t="shared" si="2879"/>
        <v>0</v>
      </c>
      <c r="HC334" s="72">
        <f t="shared" si="2879"/>
        <v>0</v>
      </c>
      <c r="HD334" s="72">
        <f t="shared" si="2879"/>
        <v>0</v>
      </c>
      <c r="HE334" s="72">
        <f t="shared" si="2879"/>
        <v>0</v>
      </c>
      <c r="HF334" s="72">
        <f t="shared" si="2879"/>
        <v>0</v>
      </c>
      <c r="HG334" s="72">
        <f t="shared" si="2879"/>
        <v>0</v>
      </c>
      <c r="HH334" s="72">
        <f t="shared" si="2879"/>
        <v>0</v>
      </c>
      <c r="HI334" s="72">
        <f t="shared" si="2879"/>
        <v>0</v>
      </c>
      <c r="HJ334" s="72">
        <f t="shared" si="2879"/>
        <v>0</v>
      </c>
      <c r="HK334" s="72">
        <f t="shared" si="2879"/>
        <v>0</v>
      </c>
      <c r="HL334" s="72">
        <f t="shared" si="2879"/>
        <v>0</v>
      </c>
      <c r="HM334" s="72">
        <f t="shared" si="2879"/>
        <v>0</v>
      </c>
      <c r="HN334" s="115">
        <f t="shared" si="2879"/>
        <v>0</v>
      </c>
      <c r="HO334" s="141">
        <f t="shared" si="2879"/>
        <v>0</v>
      </c>
      <c r="HP334" s="157">
        <f t="shared" si="2879"/>
        <v>0</v>
      </c>
      <c r="HQ334" s="73">
        <f t="shared" si="2879"/>
        <v>0</v>
      </c>
      <c r="HR334" s="72">
        <f t="shared" si="2879"/>
        <v>0</v>
      </c>
      <c r="HS334" s="72">
        <f t="shared" si="2879"/>
        <v>0</v>
      </c>
      <c r="HT334" s="72">
        <f t="shared" si="2879"/>
        <v>0</v>
      </c>
      <c r="HU334" s="72">
        <f t="shared" si="2879"/>
        <v>0</v>
      </c>
      <c r="HV334" s="72">
        <f t="shared" si="2879"/>
        <v>0</v>
      </c>
      <c r="HW334" s="72">
        <f t="shared" si="2879"/>
        <v>0</v>
      </c>
      <c r="HX334" s="72">
        <f t="shared" si="2879"/>
        <v>0</v>
      </c>
      <c r="HY334" s="72">
        <f t="shared" si="2879"/>
        <v>0</v>
      </c>
      <c r="HZ334" s="72">
        <f t="shared" si="2879"/>
        <v>0</v>
      </c>
      <c r="IA334" s="72">
        <f t="shared" si="2879"/>
        <v>0</v>
      </c>
      <c r="IB334" s="73">
        <f t="shared" si="2879"/>
        <v>0</v>
      </c>
      <c r="IC334" s="72">
        <f t="shared" si="2879"/>
        <v>0</v>
      </c>
      <c r="ID334" s="72">
        <f t="shared" si="2879"/>
        <v>0</v>
      </c>
      <c r="IE334" s="72">
        <f t="shared" si="2879"/>
        <v>0</v>
      </c>
      <c r="IF334" s="115">
        <f t="shared" si="2879"/>
        <v>0</v>
      </c>
      <c r="IG334" s="73">
        <f t="shared" si="2879"/>
        <v>0</v>
      </c>
      <c r="IH334" s="72">
        <f t="shared" si="2879"/>
        <v>0</v>
      </c>
      <c r="II334" s="72">
        <f t="shared" si="2879"/>
        <v>0</v>
      </c>
      <c r="IJ334" s="72">
        <f t="shared" si="2879"/>
        <v>0</v>
      </c>
      <c r="IK334" s="72">
        <f t="shared" si="2879"/>
        <v>0</v>
      </c>
      <c r="IL334" s="72">
        <f t="shared" si="2879"/>
        <v>0</v>
      </c>
      <c r="IM334" s="72">
        <f t="shared" si="2879"/>
        <v>0</v>
      </c>
      <c r="IN334" s="72">
        <f t="shared" si="2879"/>
        <v>0</v>
      </c>
      <c r="IO334" s="72">
        <f t="shared" si="2879"/>
        <v>0</v>
      </c>
      <c r="IP334" s="72">
        <f t="shared" si="2879"/>
        <v>0</v>
      </c>
      <c r="IQ334" s="72">
        <f t="shared" si="2879"/>
        <v>0</v>
      </c>
      <c r="IR334" s="73">
        <f t="shared" si="2879"/>
        <v>0</v>
      </c>
      <c r="IS334" s="72">
        <f t="shared" si="2879"/>
        <v>0</v>
      </c>
      <c r="IT334" s="72">
        <f t="shared" si="2879"/>
        <v>0</v>
      </c>
      <c r="IU334" s="72">
        <f t="shared" si="2879"/>
        <v>0</v>
      </c>
      <c r="IV334" s="115">
        <f t="shared" si="2879"/>
        <v>0</v>
      </c>
      <c r="IW334" s="73">
        <f t="shared" si="2879"/>
        <v>0</v>
      </c>
      <c r="IX334" s="72">
        <f t="shared" si="2879"/>
        <v>0</v>
      </c>
      <c r="IY334" s="72">
        <f t="shared" si="2879"/>
        <v>0</v>
      </c>
      <c r="IZ334" s="72">
        <f t="shared" si="2879"/>
        <v>0</v>
      </c>
      <c r="JA334" s="72">
        <f t="shared" si="2879"/>
        <v>0</v>
      </c>
      <c r="JB334" s="72">
        <f t="shared" si="2879"/>
        <v>0</v>
      </c>
      <c r="JC334" s="72">
        <f t="shared" si="2879"/>
        <v>0</v>
      </c>
      <c r="JD334" s="72">
        <f t="shared" si="2879"/>
        <v>0</v>
      </c>
      <c r="JE334" s="72">
        <f t="shared" si="2879"/>
        <v>0</v>
      </c>
      <c r="JF334" s="72">
        <f t="shared" si="2879"/>
        <v>0</v>
      </c>
      <c r="JG334" s="72">
        <f t="shared" si="2879"/>
        <v>0</v>
      </c>
      <c r="JH334" s="73">
        <f t="shared" si="2879"/>
        <v>0</v>
      </c>
      <c r="JI334" s="72">
        <f t="shared" si="2879"/>
        <v>0</v>
      </c>
      <c r="JJ334" s="72">
        <f t="shared" si="2879"/>
        <v>0</v>
      </c>
      <c r="JK334" s="72">
        <f t="shared" si="2879"/>
        <v>0</v>
      </c>
      <c r="JL334" s="115">
        <f t="shared" si="2879"/>
        <v>0</v>
      </c>
      <c r="JM334" s="73">
        <f t="shared" si="2879"/>
        <v>0</v>
      </c>
      <c r="JN334" s="72">
        <f t="shared" si="2879"/>
        <v>0</v>
      </c>
      <c r="JO334" s="72">
        <f t="shared" si="2879"/>
        <v>0</v>
      </c>
      <c r="JP334" s="72">
        <f t="shared" si="2879"/>
        <v>0</v>
      </c>
      <c r="JQ334" s="72">
        <f t="shared" si="2879"/>
        <v>0</v>
      </c>
      <c r="JR334" s="72">
        <f t="shared" si="2879"/>
        <v>0</v>
      </c>
      <c r="JS334" s="72">
        <f t="shared" si="2879"/>
        <v>0</v>
      </c>
      <c r="JT334" s="72">
        <f t="shared" si="2879"/>
        <v>0</v>
      </c>
      <c r="JU334" s="72">
        <f t="shared" si="2879"/>
        <v>0</v>
      </c>
      <c r="JV334" s="72">
        <f t="shared" si="2879"/>
        <v>0</v>
      </c>
      <c r="JW334" s="72">
        <f t="shared" si="2879"/>
        <v>0</v>
      </c>
      <c r="JX334" s="73">
        <f t="shared" ref="JX334:MT334" si="2880">JX335+JX451</f>
        <v>0</v>
      </c>
      <c r="JY334" s="72">
        <f t="shared" si="2880"/>
        <v>0</v>
      </c>
      <c r="JZ334" s="72">
        <f t="shared" si="2880"/>
        <v>0</v>
      </c>
      <c r="KA334" s="72">
        <f t="shared" si="2880"/>
        <v>0</v>
      </c>
      <c r="KB334" s="115">
        <f t="shared" si="2880"/>
        <v>0</v>
      </c>
      <c r="KC334" s="73">
        <f t="shared" si="2880"/>
        <v>0</v>
      </c>
      <c r="KD334" s="72">
        <f t="shared" si="2880"/>
        <v>0</v>
      </c>
      <c r="KE334" s="72">
        <f t="shared" si="2880"/>
        <v>0</v>
      </c>
      <c r="KF334" s="72">
        <f t="shared" si="2880"/>
        <v>0</v>
      </c>
      <c r="KG334" s="72">
        <f t="shared" si="2880"/>
        <v>0</v>
      </c>
      <c r="KH334" s="72">
        <f t="shared" si="2880"/>
        <v>0</v>
      </c>
      <c r="KI334" s="72">
        <f t="shared" si="2880"/>
        <v>0</v>
      </c>
      <c r="KJ334" s="72">
        <f t="shared" si="2880"/>
        <v>0</v>
      </c>
      <c r="KK334" s="72">
        <f t="shared" si="2880"/>
        <v>0</v>
      </c>
      <c r="KL334" s="72">
        <f t="shared" si="2880"/>
        <v>0</v>
      </c>
      <c r="KM334" s="72">
        <f t="shared" si="2880"/>
        <v>0</v>
      </c>
      <c r="KN334" s="73">
        <f t="shared" si="2880"/>
        <v>0</v>
      </c>
      <c r="KO334" s="72">
        <f t="shared" si="2880"/>
        <v>0</v>
      </c>
      <c r="KP334" s="72">
        <f t="shared" si="2880"/>
        <v>0</v>
      </c>
      <c r="KQ334" s="72">
        <f t="shared" si="2880"/>
        <v>0</v>
      </c>
      <c r="KR334" s="72">
        <f t="shared" si="2880"/>
        <v>0</v>
      </c>
      <c r="KS334" s="72">
        <f t="shared" si="2880"/>
        <v>0</v>
      </c>
      <c r="KT334" s="72">
        <f t="shared" si="2880"/>
        <v>0</v>
      </c>
      <c r="KU334" s="72">
        <f t="shared" si="2880"/>
        <v>0</v>
      </c>
      <c r="KV334" s="72">
        <f t="shared" si="2880"/>
        <v>0</v>
      </c>
      <c r="KW334" s="72">
        <f t="shared" si="2880"/>
        <v>0</v>
      </c>
      <c r="KX334" s="72">
        <f t="shared" si="2880"/>
        <v>0</v>
      </c>
      <c r="KY334" s="72">
        <f t="shared" si="2880"/>
        <v>0</v>
      </c>
      <c r="KZ334" s="72">
        <f t="shared" si="2880"/>
        <v>0</v>
      </c>
      <c r="LA334" s="72">
        <f t="shared" si="2880"/>
        <v>0</v>
      </c>
      <c r="LB334" s="115">
        <f t="shared" si="2880"/>
        <v>0</v>
      </c>
      <c r="LC334" s="157">
        <f t="shared" si="2880"/>
        <v>0</v>
      </c>
      <c r="LD334" s="73">
        <f t="shared" si="2880"/>
        <v>0</v>
      </c>
      <c r="LE334" s="72">
        <f t="shared" si="2880"/>
        <v>0</v>
      </c>
      <c r="LF334" s="72">
        <f t="shared" si="2880"/>
        <v>0</v>
      </c>
      <c r="LG334" s="72">
        <f t="shared" si="2880"/>
        <v>0</v>
      </c>
      <c r="LH334" s="72">
        <f t="shared" si="2880"/>
        <v>0</v>
      </c>
      <c r="LI334" s="72">
        <f t="shared" si="2880"/>
        <v>0</v>
      </c>
      <c r="LJ334" s="72">
        <f t="shared" si="2880"/>
        <v>0</v>
      </c>
      <c r="LK334" s="72">
        <f t="shared" si="2880"/>
        <v>0</v>
      </c>
      <c r="LL334" s="72">
        <f t="shared" si="2880"/>
        <v>0</v>
      </c>
      <c r="LM334" s="72">
        <f t="shared" si="2880"/>
        <v>0</v>
      </c>
      <c r="LN334" s="72">
        <f t="shared" si="2880"/>
        <v>0</v>
      </c>
      <c r="LO334" s="73">
        <f t="shared" si="2880"/>
        <v>0</v>
      </c>
      <c r="LP334" s="72">
        <f t="shared" si="2880"/>
        <v>0</v>
      </c>
      <c r="LQ334" s="72">
        <f t="shared" si="2880"/>
        <v>0</v>
      </c>
      <c r="LR334" s="72">
        <f t="shared" si="2880"/>
        <v>0</v>
      </c>
      <c r="LS334" s="115">
        <f t="shared" si="2880"/>
        <v>0</v>
      </c>
      <c r="LT334" s="73">
        <f t="shared" si="2880"/>
        <v>0</v>
      </c>
      <c r="LU334" s="72">
        <f t="shared" si="2880"/>
        <v>0</v>
      </c>
      <c r="LV334" s="72">
        <f t="shared" si="2880"/>
        <v>0</v>
      </c>
      <c r="LW334" s="72">
        <f t="shared" si="2880"/>
        <v>0</v>
      </c>
      <c r="LX334" s="72">
        <f t="shared" si="2880"/>
        <v>0</v>
      </c>
      <c r="LY334" s="72">
        <f t="shared" si="2880"/>
        <v>0</v>
      </c>
      <c r="LZ334" s="72">
        <f t="shared" si="2880"/>
        <v>0</v>
      </c>
      <c r="MA334" s="72">
        <f t="shared" si="2880"/>
        <v>0</v>
      </c>
      <c r="MB334" s="72">
        <f t="shared" si="2880"/>
        <v>0</v>
      </c>
      <c r="MC334" s="72">
        <f t="shared" si="2880"/>
        <v>0</v>
      </c>
      <c r="MD334" s="72">
        <f t="shared" si="2880"/>
        <v>0</v>
      </c>
      <c r="ME334" s="73">
        <f t="shared" si="2880"/>
        <v>0</v>
      </c>
      <c r="MF334" s="72">
        <f t="shared" si="2880"/>
        <v>0</v>
      </c>
      <c r="MG334" s="72">
        <f t="shared" si="2880"/>
        <v>0</v>
      </c>
      <c r="MH334" s="72">
        <f t="shared" si="2880"/>
        <v>0</v>
      </c>
      <c r="MI334" s="115">
        <f t="shared" si="2880"/>
        <v>0</v>
      </c>
      <c r="MJ334" s="73">
        <f t="shared" si="2880"/>
        <v>0</v>
      </c>
      <c r="MK334" s="72">
        <f t="shared" si="2880"/>
        <v>0</v>
      </c>
      <c r="ML334" s="72">
        <f t="shared" si="2880"/>
        <v>0</v>
      </c>
      <c r="MM334" s="72">
        <f t="shared" si="2880"/>
        <v>0</v>
      </c>
      <c r="MN334" s="72">
        <f t="shared" si="2880"/>
        <v>0</v>
      </c>
      <c r="MO334" s="72">
        <f t="shared" si="2880"/>
        <v>0</v>
      </c>
      <c r="MP334" s="72">
        <f t="shared" si="2880"/>
        <v>0</v>
      </c>
      <c r="MQ334" s="72">
        <f t="shared" si="2880"/>
        <v>0</v>
      </c>
      <c r="MR334" s="72">
        <f t="shared" si="2880"/>
        <v>0</v>
      </c>
      <c r="MS334" s="72">
        <f t="shared" si="2880"/>
        <v>0</v>
      </c>
      <c r="MT334" s="72">
        <f t="shared" si="2880"/>
        <v>0</v>
      </c>
      <c r="MU334" s="73">
        <f t="shared" ref="MU334:PF334" si="2881">MU335+MU451</f>
        <v>0</v>
      </c>
      <c r="MV334" s="72">
        <f t="shared" si="2881"/>
        <v>0</v>
      </c>
      <c r="MW334" s="72">
        <f t="shared" si="2881"/>
        <v>0</v>
      </c>
      <c r="MX334" s="72">
        <f t="shared" si="2881"/>
        <v>0</v>
      </c>
      <c r="MY334" s="115">
        <f t="shared" si="2881"/>
        <v>0</v>
      </c>
      <c r="MZ334" s="73">
        <f t="shared" si="2881"/>
        <v>0</v>
      </c>
      <c r="NA334" s="72">
        <f t="shared" si="2881"/>
        <v>0</v>
      </c>
      <c r="NB334" s="72">
        <f t="shared" si="2881"/>
        <v>0</v>
      </c>
      <c r="NC334" s="72">
        <f t="shared" si="2881"/>
        <v>0</v>
      </c>
      <c r="ND334" s="72">
        <f t="shared" si="2881"/>
        <v>0</v>
      </c>
      <c r="NE334" s="72">
        <f t="shared" si="2881"/>
        <v>0</v>
      </c>
      <c r="NF334" s="72">
        <f t="shared" si="2881"/>
        <v>0</v>
      </c>
      <c r="NG334" s="72">
        <f t="shared" si="2881"/>
        <v>0</v>
      </c>
      <c r="NH334" s="72">
        <f t="shared" si="2881"/>
        <v>0</v>
      </c>
      <c r="NI334" s="72">
        <f t="shared" si="2881"/>
        <v>0</v>
      </c>
      <c r="NJ334" s="72">
        <f t="shared" si="2881"/>
        <v>0</v>
      </c>
      <c r="NK334" s="73">
        <f t="shared" si="2881"/>
        <v>0</v>
      </c>
      <c r="NL334" s="72">
        <f t="shared" si="2881"/>
        <v>0</v>
      </c>
      <c r="NM334" s="72">
        <f t="shared" si="2881"/>
        <v>0</v>
      </c>
      <c r="NN334" s="72">
        <f t="shared" si="2881"/>
        <v>0</v>
      </c>
      <c r="NO334" s="115">
        <f t="shared" si="2881"/>
        <v>0</v>
      </c>
      <c r="NP334" s="73">
        <f t="shared" si="2881"/>
        <v>0</v>
      </c>
      <c r="NQ334" s="72">
        <f t="shared" si="2881"/>
        <v>0</v>
      </c>
      <c r="NR334" s="72">
        <f t="shared" si="2881"/>
        <v>0</v>
      </c>
      <c r="NS334" s="72">
        <f t="shared" si="2881"/>
        <v>0</v>
      </c>
      <c r="NT334" s="72">
        <f t="shared" si="2881"/>
        <v>0</v>
      </c>
      <c r="NU334" s="72">
        <f t="shared" si="2881"/>
        <v>0</v>
      </c>
      <c r="NV334" s="72">
        <f t="shared" si="2881"/>
        <v>0</v>
      </c>
      <c r="NW334" s="72">
        <f t="shared" si="2881"/>
        <v>0</v>
      </c>
      <c r="NX334" s="72">
        <f t="shared" si="2881"/>
        <v>0</v>
      </c>
      <c r="NY334" s="72">
        <f t="shared" si="2881"/>
        <v>0</v>
      </c>
      <c r="NZ334" s="72">
        <f t="shared" si="2881"/>
        <v>0</v>
      </c>
      <c r="OA334" s="73">
        <f t="shared" si="2881"/>
        <v>0</v>
      </c>
      <c r="OB334" s="72">
        <f t="shared" si="2881"/>
        <v>0</v>
      </c>
      <c r="OC334" s="72">
        <f t="shared" si="2881"/>
        <v>0</v>
      </c>
      <c r="OD334" s="72">
        <f t="shared" si="2881"/>
        <v>0</v>
      </c>
      <c r="OE334" s="115">
        <f t="shared" si="2881"/>
        <v>0</v>
      </c>
      <c r="OF334" s="73">
        <f t="shared" si="2881"/>
        <v>0</v>
      </c>
      <c r="OG334" s="72">
        <f t="shared" si="2881"/>
        <v>0</v>
      </c>
      <c r="OH334" s="72">
        <f t="shared" si="2881"/>
        <v>0</v>
      </c>
      <c r="OI334" s="72">
        <f t="shared" si="2881"/>
        <v>0</v>
      </c>
      <c r="OJ334" s="72">
        <f t="shared" si="2881"/>
        <v>0</v>
      </c>
      <c r="OK334" s="72">
        <f t="shared" si="2881"/>
        <v>0</v>
      </c>
      <c r="OL334" s="72">
        <f t="shared" si="2881"/>
        <v>0</v>
      </c>
      <c r="OM334" s="72">
        <f t="shared" si="2881"/>
        <v>0</v>
      </c>
      <c r="ON334" s="72">
        <f t="shared" si="2881"/>
        <v>0</v>
      </c>
      <c r="OO334" s="72">
        <f t="shared" si="2881"/>
        <v>0</v>
      </c>
      <c r="OP334" s="72">
        <f t="shared" si="2881"/>
        <v>0</v>
      </c>
      <c r="OQ334" s="73">
        <f t="shared" si="2881"/>
        <v>0</v>
      </c>
      <c r="OR334" s="72">
        <f t="shared" si="2881"/>
        <v>0</v>
      </c>
      <c r="OS334" s="72">
        <f t="shared" si="2881"/>
        <v>0</v>
      </c>
      <c r="OT334" s="72">
        <f t="shared" si="2881"/>
        <v>0</v>
      </c>
      <c r="OU334" s="115">
        <f t="shared" si="2881"/>
        <v>0</v>
      </c>
      <c r="OV334" s="73">
        <f t="shared" si="2881"/>
        <v>0</v>
      </c>
      <c r="OW334" s="72">
        <f t="shared" si="2881"/>
        <v>0</v>
      </c>
      <c r="OX334" s="72">
        <f t="shared" si="2881"/>
        <v>0</v>
      </c>
      <c r="OY334" s="72">
        <f t="shared" si="2881"/>
        <v>0</v>
      </c>
      <c r="OZ334" s="72">
        <f t="shared" si="2881"/>
        <v>0</v>
      </c>
      <c r="PA334" s="72">
        <f t="shared" si="2881"/>
        <v>0</v>
      </c>
      <c r="PB334" s="72">
        <f t="shared" si="2881"/>
        <v>0</v>
      </c>
      <c r="PC334" s="72">
        <f t="shared" si="2881"/>
        <v>0</v>
      </c>
      <c r="PD334" s="72">
        <f t="shared" si="2881"/>
        <v>0</v>
      </c>
      <c r="PE334" s="72">
        <f t="shared" si="2881"/>
        <v>0</v>
      </c>
      <c r="PF334" s="72">
        <f t="shared" si="2881"/>
        <v>0</v>
      </c>
      <c r="PG334" s="73">
        <f t="shared" ref="PG334:RR334" si="2882">PG335+PG451</f>
        <v>0</v>
      </c>
      <c r="PH334" s="72">
        <f t="shared" si="2882"/>
        <v>0</v>
      </c>
      <c r="PI334" s="72">
        <f t="shared" si="2882"/>
        <v>0</v>
      </c>
      <c r="PJ334" s="72">
        <f t="shared" si="2882"/>
        <v>0</v>
      </c>
      <c r="PK334" s="115">
        <f t="shared" si="2882"/>
        <v>0</v>
      </c>
      <c r="PL334" s="73">
        <f t="shared" si="2882"/>
        <v>0</v>
      </c>
      <c r="PM334" s="72">
        <f t="shared" si="2882"/>
        <v>0</v>
      </c>
      <c r="PN334" s="72">
        <f t="shared" si="2882"/>
        <v>0</v>
      </c>
      <c r="PO334" s="72">
        <f t="shared" si="2882"/>
        <v>0</v>
      </c>
      <c r="PP334" s="72">
        <f t="shared" si="2882"/>
        <v>0</v>
      </c>
      <c r="PQ334" s="72">
        <f t="shared" si="2882"/>
        <v>0</v>
      </c>
      <c r="PR334" s="72">
        <f t="shared" si="2882"/>
        <v>0</v>
      </c>
      <c r="PS334" s="72">
        <f t="shared" si="2882"/>
        <v>0</v>
      </c>
      <c r="PT334" s="72">
        <f t="shared" si="2882"/>
        <v>0</v>
      </c>
      <c r="PU334" s="72">
        <f t="shared" si="2882"/>
        <v>0</v>
      </c>
      <c r="PV334" s="72">
        <f t="shared" si="2882"/>
        <v>0</v>
      </c>
      <c r="PW334" s="73">
        <f t="shared" si="2882"/>
        <v>0</v>
      </c>
      <c r="PX334" s="72">
        <f t="shared" si="2882"/>
        <v>0</v>
      </c>
      <c r="PY334" s="72">
        <f t="shared" si="2882"/>
        <v>0</v>
      </c>
      <c r="PZ334" s="72">
        <f t="shared" si="2882"/>
        <v>0</v>
      </c>
      <c r="QA334" s="115">
        <f t="shared" si="2882"/>
        <v>0</v>
      </c>
      <c r="QB334" s="73">
        <f t="shared" si="2882"/>
        <v>0</v>
      </c>
      <c r="QC334" s="72">
        <f t="shared" si="2882"/>
        <v>0</v>
      </c>
      <c r="QD334" s="72">
        <f t="shared" si="2882"/>
        <v>0</v>
      </c>
      <c r="QE334" s="72">
        <f t="shared" si="2882"/>
        <v>0</v>
      </c>
      <c r="QF334" s="72">
        <f t="shared" si="2882"/>
        <v>0</v>
      </c>
      <c r="QG334" s="72">
        <f t="shared" si="2882"/>
        <v>0</v>
      </c>
      <c r="QH334" s="72">
        <f t="shared" si="2882"/>
        <v>0</v>
      </c>
      <c r="QI334" s="72">
        <f t="shared" si="2882"/>
        <v>0</v>
      </c>
      <c r="QJ334" s="72">
        <f t="shared" si="2882"/>
        <v>0</v>
      </c>
      <c r="QK334" s="72">
        <f t="shared" si="2882"/>
        <v>0</v>
      </c>
      <c r="QL334" s="72">
        <f t="shared" si="2882"/>
        <v>0</v>
      </c>
      <c r="QM334" s="73">
        <f t="shared" si="2882"/>
        <v>0</v>
      </c>
      <c r="QN334" s="72">
        <f t="shared" si="2882"/>
        <v>0</v>
      </c>
      <c r="QO334" s="72">
        <f t="shared" si="2882"/>
        <v>0</v>
      </c>
      <c r="QP334" s="72">
        <f t="shared" si="2882"/>
        <v>0</v>
      </c>
      <c r="QQ334" s="115">
        <f t="shared" si="2882"/>
        <v>0</v>
      </c>
      <c r="QR334" s="73">
        <f t="shared" si="2882"/>
        <v>0</v>
      </c>
      <c r="QS334" s="72">
        <f t="shared" si="2882"/>
        <v>0</v>
      </c>
      <c r="QT334" s="72">
        <f t="shared" si="2882"/>
        <v>0</v>
      </c>
      <c r="QU334" s="72">
        <f t="shared" si="2882"/>
        <v>0</v>
      </c>
      <c r="QV334" s="72">
        <f t="shared" si="2882"/>
        <v>0</v>
      </c>
      <c r="QW334" s="72">
        <f t="shared" si="2882"/>
        <v>0</v>
      </c>
      <c r="QX334" s="72">
        <f t="shared" si="2882"/>
        <v>0</v>
      </c>
      <c r="QY334" s="72">
        <f t="shared" si="2882"/>
        <v>0</v>
      </c>
      <c r="QZ334" s="72">
        <f t="shared" si="2882"/>
        <v>0</v>
      </c>
      <c r="RA334" s="72">
        <f t="shared" si="2882"/>
        <v>0</v>
      </c>
      <c r="RB334" s="72">
        <f t="shared" si="2882"/>
        <v>0</v>
      </c>
      <c r="RC334" s="73">
        <f t="shared" si="2882"/>
        <v>0</v>
      </c>
      <c r="RD334" s="72">
        <f t="shared" si="2882"/>
        <v>0</v>
      </c>
      <c r="RE334" s="72">
        <f t="shared" si="2882"/>
        <v>0</v>
      </c>
      <c r="RF334" s="72">
        <f t="shared" si="2882"/>
        <v>0</v>
      </c>
      <c r="RG334" s="72">
        <f t="shared" si="2882"/>
        <v>0</v>
      </c>
      <c r="RH334" s="72">
        <f t="shared" si="2882"/>
        <v>0</v>
      </c>
      <c r="RI334" s="72">
        <f t="shared" si="2882"/>
        <v>0</v>
      </c>
      <c r="RJ334" s="72">
        <f t="shared" si="2882"/>
        <v>0</v>
      </c>
      <c r="RK334" s="72">
        <f t="shared" si="2882"/>
        <v>0</v>
      </c>
      <c r="RL334" s="72">
        <f t="shared" si="2882"/>
        <v>0</v>
      </c>
      <c r="RM334" s="72">
        <f t="shared" si="2882"/>
        <v>0</v>
      </c>
      <c r="RN334" s="72">
        <f t="shared" si="2882"/>
        <v>0</v>
      </c>
      <c r="RO334" s="72">
        <f t="shared" si="2882"/>
        <v>0</v>
      </c>
      <c r="RP334" s="72">
        <f t="shared" si="2882"/>
        <v>0</v>
      </c>
      <c r="RQ334" s="115">
        <f t="shared" si="2882"/>
        <v>0</v>
      </c>
      <c r="RR334" s="157">
        <f t="shared" si="2882"/>
        <v>0</v>
      </c>
      <c r="RS334" s="73">
        <f t="shared" ref="RS334:UD334" si="2883">RS335+RS451</f>
        <v>0</v>
      </c>
      <c r="RT334" s="72">
        <f t="shared" si="2883"/>
        <v>0</v>
      </c>
      <c r="RU334" s="72">
        <f t="shared" si="2883"/>
        <v>0</v>
      </c>
      <c r="RV334" s="72">
        <f t="shared" si="2883"/>
        <v>0</v>
      </c>
      <c r="RW334" s="72">
        <f t="shared" si="2883"/>
        <v>0</v>
      </c>
      <c r="RX334" s="72">
        <f t="shared" si="2883"/>
        <v>0</v>
      </c>
      <c r="RY334" s="72">
        <f t="shared" si="2883"/>
        <v>0</v>
      </c>
      <c r="RZ334" s="72">
        <f t="shared" si="2883"/>
        <v>0</v>
      </c>
      <c r="SA334" s="72">
        <f t="shared" si="2883"/>
        <v>0</v>
      </c>
      <c r="SB334" s="72">
        <f t="shared" si="2883"/>
        <v>0</v>
      </c>
      <c r="SC334" s="72">
        <f t="shared" si="2883"/>
        <v>0</v>
      </c>
      <c r="SD334" s="73">
        <f t="shared" si="2883"/>
        <v>0</v>
      </c>
      <c r="SE334" s="72">
        <f t="shared" si="2883"/>
        <v>0</v>
      </c>
      <c r="SF334" s="72">
        <f t="shared" si="2883"/>
        <v>0</v>
      </c>
      <c r="SG334" s="72">
        <f t="shared" si="2883"/>
        <v>0</v>
      </c>
      <c r="SH334" s="115">
        <f t="shared" si="2883"/>
        <v>0</v>
      </c>
      <c r="SI334" s="73">
        <f t="shared" si="2883"/>
        <v>0</v>
      </c>
      <c r="SJ334" s="72">
        <f t="shared" si="2883"/>
        <v>0</v>
      </c>
      <c r="SK334" s="72">
        <f t="shared" si="2883"/>
        <v>0</v>
      </c>
      <c r="SL334" s="72">
        <f t="shared" si="2883"/>
        <v>0</v>
      </c>
      <c r="SM334" s="72">
        <f t="shared" si="2883"/>
        <v>0</v>
      </c>
      <c r="SN334" s="72">
        <f t="shared" si="2883"/>
        <v>0</v>
      </c>
      <c r="SO334" s="72">
        <f t="shared" si="2883"/>
        <v>0</v>
      </c>
      <c r="SP334" s="72">
        <f t="shared" si="2883"/>
        <v>0</v>
      </c>
      <c r="SQ334" s="72">
        <f t="shared" si="2883"/>
        <v>0</v>
      </c>
      <c r="SR334" s="72">
        <f t="shared" si="2883"/>
        <v>0</v>
      </c>
      <c r="SS334" s="72">
        <f t="shared" si="2883"/>
        <v>0</v>
      </c>
      <c r="ST334" s="73">
        <f t="shared" si="2883"/>
        <v>0</v>
      </c>
      <c r="SU334" s="72">
        <f t="shared" si="2883"/>
        <v>0</v>
      </c>
      <c r="SV334" s="72">
        <f t="shared" si="2883"/>
        <v>0</v>
      </c>
      <c r="SW334" s="72">
        <f t="shared" si="2883"/>
        <v>0</v>
      </c>
      <c r="SX334" s="115">
        <f t="shared" si="2883"/>
        <v>0</v>
      </c>
      <c r="SY334" s="73">
        <f t="shared" si="2883"/>
        <v>0</v>
      </c>
      <c r="SZ334" s="72">
        <f t="shared" si="2883"/>
        <v>0</v>
      </c>
      <c r="TA334" s="72">
        <f t="shared" si="2883"/>
        <v>0</v>
      </c>
      <c r="TB334" s="72">
        <f t="shared" si="2883"/>
        <v>0</v>
      </c>
      <c r="TC334" s="72">
        <f t="shared" si="2883"/>
        <v>0</v>
      </c>
      <c r="TD334" s="72">
        <f t="shared" si="2883"/>
        <v>0</v>
      </c>
      <c r="TE334" s="72">
        <f t="shared" si="2883"/>
        <v>0</v>
      </c>
      <c r="TF334" s="72">
        <f t="shared" si="2883"/>
        <v>0</v>
      </c>
      <c r="TG334" s="72">
        <f t="shared" si="2883"/>
        <v>0</v>
      </c>
      <c r="TH334" s="72">
        <f t="shared" si="2883"/>
        <v>0</v>
      </c>
      <c r="TI334" s="72">
        <f t="shared" si="2883"/>
        <v>0</v>
      </c>
      <c r="TJ334" s="73">
        <f t="shared" si="2883"/>
        <v>0</v>
      </c>
      <c r="TK334" s="72">
        <f t="shared" si="2883"/>
        <v>0</v>
      </c>
      <c r="TL334" s="72">
        <f t="shared" si="2883"/>
        <v>0</v>
      </c>
      <c r="TM334" s="72">
        <f t="shared" si="2883"/>
        <v>0</v>
      </c>
      <c r="TN334" s="115">
        <f t="shared" si="2883"/>
        <v>0</v>
      </c>
      <c r="TO334" s="73">
        <f t="shared" si="2883"/>
        <v>0</v>
      </c>
      <c r="TP334" s="72">
        <f t="shared" si="2883"/>
        <v>0</v>
      </c>
      <c r="TQ334" s="72">
        <f t="shared" si="2883"/>
        <v>0</v>
      </c>
      <c r="TR334" s="72">
        <f t="shared" si="2883"/>
        <v>0</v>
      </c>
      <c r="TS334" s="72">
        <f t="shared" si="2883"/>
        <v>0</v>
      </c>
      <c r="TT334" s="72">
        <f t="shared" si="2883"/>
        <v>0</v>
      </c>
      <c r="TU334" s="72">
        <f t="shared" si="2883"/>
        <v>0</v>
      </c>
      <c r="TV334" s="72">
        <f t="shared" si="2883"/>
        <v>0</v>
      </c>
      <c r="TW334" s="72">
        <f t="shared" si="2883"/>
        <v>0</v>
      </c>
      <c r="TX334" s="72">
        <f t="shared" si="2883"/>
        <v>0</v>
      </c>
      <c r="TY334" s="72">
        <f t="shared" si="2883"/>
        <v>0</v>
      </c>
      <c r="TZ334" s="73">
        <f t="shared" si="2883"/>
        <v>0</v>
      </c>
      <c r="UA334" s="72">
        <f t="shared" si="2883"/>
        <v>0</v>
      </c>
      <c r="UB334" s="72">
        <f t="shared" si="2883"/>
        <v>0</v>
      </c>
      <c r="UC334" s="72">
        <f t="shared" si="2883"/>
        <v>0</v>
      </c>
      <c r="UD334" s="115">
        <f t="shared" si="2883"/>
        <v>0</v>
      </c>
      <c r="UE334" s="73">
        <f t="shared" ref="UE334:VD334" si="2884">UE335+UE451</f>
        <v>0</v>
      </c>
      <c r="UF334" s="72">
        <f t="shared" si="2884"/>
        <v>0</v>
      </c>
      <c r="UG334" s="72">
        <f t="shared" si="2884"/>
        <v>0</v>
      </c>
      <c r="UH334" s="72">
        <f t="shared" si="2884"/>
        <v>0</v>
      </c>
      <c r="UI334" s="72">
        <f t="shared" si="2884"/>
        <v>0</v>
      </c>
      <c r="UJ334" s="72">
        <f t="shared" si="2884"/>
        <v>0</v>
      </c>
      <c r="UK334" s="72">
        <f t="shared" si="2884"/>
        <v>0</v>
      </c>
      <c r="UL334" s="72">
        <f t="shared" si="2884"/>
        <v>0</v>
      </c>
      <c r="UM334" s="72">
        <f t="shared" si="2884"/>
        <v>0</v>
      </c>
      <c r="UN334" s="72">
        <f t="shared" si="2884"/>
        <v>0</v>
      </c>
      <c r="UO334" s="72">
        <f t="shared" si="2884"/>
        <v>0</v>
      </c>
      <c r="UP334" s="73">
        <f t="shared" si="2884"/>
        <v>0</v>
      </c>
      <c r="UQ334" s="72">
        <f t="shared" si="2884"/>
        <v>0</v>
      </c>
      <c r="UR334" s="72">
        <f t="shared" si="2884"/>
        <v>0</v>
      </c>
      <c r="US334" s="72">
        <f t="shared" si="2884"/>
        <v>0</v>
      </c>
      <c r="UT334" s="72">
        <f t="shared" si="2884"/>
        <v>0</v>
      </c>
      <c r="UU334" s="72">
        <f t="shared" si="2884"/>
        <v>0</v>
      </c>
      <c r="UV334" s="72">
        <f t="shared" si="2884"/>
        <v>0</v>
      </c>
      <c r="UW334" s="72">
        <f t="shared" si="2884"/>
        <v>0</v>
      </c>
      <c r="UX334" s="72">
        <f t="shared" si="2884"/>
        <v>0</v>
      </c>
      <c r="UY334" s="72">
        <f t="shared" si="2884"/>
        <v>0</v>
      </c>
      <c r="UZ334" s="72">
        <f t="shared" si="2884"/>
        <v>0</v>
      </c>
      <c r="VA334" s="72">
        <f t="shared" si="2884"/>
        <v>0</v>
      </c>
      <c r="VB334" s="72">
        <f t="shared" si="2884"/>
        <v>0</v>
      </c>
      <c r="VC334" s="72">
        <f t="shared" si="2884"/>
        <v>0</v>
      </c>
      <c r="VD334" s="115">
        <f t="shared" si="2884"/>
        <v>0</v>
      </c>
      <c r="VE334" s="46" t="str">
        <f t="shared" si="2875"/>
        <v>-</v>
      </c>
    </row>
    <row r="335" spans="1:577" ht="20.149999999999999" customHeight="1">
      <c r="A335" s="511" t="s">
        <v>298</v>
      </c>
      <c r="B335" s="512"/>
      <c r="C335" s="512"/>
      <c r="D335" s="512"/>
      <c r="E335" s="215">
        <f t="shared" ref="E335:BP335" si="2885">E336+E348</f>
        <v>0</v>
      </c>
      <c r="F335" s="216">
        <f t="shared" si="2885"/>
        <v>0</v>
      </c>
      <c r="G335" s="216">
        <f t="shared" si="2885"/>
        <v>0</v>
      </c>
      <c r="H335" s="217">
        <f t="shared" si="2885"/>
        <v>0</v>
      </c>
      <c r="I335" s="235">
        <f t="shared" si="2885"/>
        <v>0</v>
      </c>
      <c r="J335" s="216">
        <f t="shared" si="2885"/>
        <v>0</v>
      </c>
      <c r="K335" s="75">
        <f t="shared" si="2885"/>
        <v>0</v>
      </c>
      <c r="L335" s="74">
        <f t="shared" si="2885"/>
        <v>0</v>
      </c>
      <c r="M335" s="74">
        <f t="shared" si="2885"/>
        <v>0</v>
      </c>
      <c r="N335" s="74">
        <f t="shared" si="2885"/>
        <v>0</v>
      </c>
      <c r="O335" s="74">
        <f t="shared" si="2885"/>
        <v>0</v>
      </c>
      <c r="P335" s="74">
        <f t="shared" si="2885"/>
        <v>0</v>
      </c>
      <c r="Q335" s="74">
        <f t="shared" si="2885"/>
        <v>0</v>
      </c>
      <c r="R335" s="74">
        <f t="shared" si="2885"/>
        <v>0</v>
      </c>
      <c r="S335" s="74">
        <f t="shared" si="2885"/>
        <v>0</v>
      </c>
      <c r="T335" s="74">
        <f t="shared" si="2885"/>
        <v>0</v>
      </c>
      <c r="U335" s="75">
        <f t="shared" si="2885"/>
        <v>0</v>
      </c>
      <c r="V335" s="74">
        <f t="shared" si="2885"/>
        <v>0</v>
      </c>
      <c r="W335" s="74">
        <f t="shared" si="2885"/>
        <v>0</v>
      </c>
      <c r="X335" s="74">
        <f t="shared" si="2885"/>
        <v>0</v>
      </c>
      <c r="Y335" s="116">
        <f t="shared" si="2885"/>
        <v>0</v>
      </c>
      <c r="Z335" s="75">
        <f t="shared" si="2885"/>
        <v>0</v>
      </c>
      <c r="AA335" s="74">
        <f t="shared" si="2885"/>
        <v>0</v>
      </c>
      <c r="AB335" s="74">
        <f t="shared" si="2885"/>
        <v>0</v>
      </c>
      <c r="AC335" s="74">
        <f t="shared" si="2885"/>
        <v>0</v>
      </c>
      <c r="AD335" s="74">
        <f t="shared" si="2885"/>
        <v>0</v>
      </c>
      <c r="AE335" s="74">
        <f t="shared" si="2885"/>
        <v>0</v>
      </c>
      <c r="AF335" s="74">
        <f t="shared" si="2885"/>
        <v>0</v>
      </c>
      <c r="AG335" s="74">
        <f t="shared" si="2885"/>
        <v>0</v>
      </c>
      <c r="AH335" s="74">
        <f t="shared" si="2885"/>
        <v>0</v>
      </c>
      <c r="AI335" s="74">
        <f t="shared" si="2885"/>
        <v>0</v>
      </c>
      <c r="AJ335" s="74">
        <f t="shared" si="2885"/>
        <v>0</v>
      </c>
      <c r="AK335" s="75">
        <f t="shared" si="2885"/>
        <v>0</v>
      </c>
      <c r="AL335" s="74">
        <f t="shared" si="2885"/>
        <v>0</v>
      </c>
      <c r="AM335" s="74">
        <f t="shared" si="2885"/>
        <v>0</v>
      </c>
      <c r="AN335" s="74">
        <f t="shared" si="2885"/>
        <v>0</v>
      </c>
      <c r="AO335" s="116">
        <f t="shared" si="2885"/>
        <v>0</v>
      </c>
      <c r="AP335" s="75">
        <f t="shared" si="2885"/>
        <v>0</v>
      </c>
      <c r="AQ335" s="74">
        <f t="shared" si="2885"/>
        <v>0</v>
      </c>
      <c r="AR335" s="74">
        <f t="shared" si="2885"/>
        <v>0</v>
      </c>
      <c r="AS335" s="74">
        <f t="shared" si="2885"/>
        <v>0</v>
      </c>
      <c r="AT335" s="74">
        <f t="shared" si="2885"/>
        <v>0</v>
      </c>
      <c r="AU335" s="74">
        <f t="shared" si="2885"/>
        <v>0</v>
      </c>
      <c r="AV335" s="74">
        <f t="shared" si="2885"/>
        <v>0</v>
      </c>
      <c r="AW335" s="74">
        <f t="shared" si="2885"/>
        <v>0</v>
      </c>
      <c r="AX335" s="74">
        <f t="shared" si="2885"/>
        <v>0</v>
      </c>
      <c r="AY335" s="74">
        <f t="shared" si="2885"/>
        <v>0</v>
      </c>
      <c r="AZ335" s="74">
        <f t="shared" si="2885"/>
        <v>0</v>
      </c>
      <c r="BA335" s="75">
        <f t="shared" si="2885"/>
        <v>0</v>
      </c>
      <c r="BB335" s="74">
        <f t="shared" si="2885"/>
        <v>0</v>
      </c>
      <c r="BC335" s="74">
        <f t="shared" si="2885"/>
        <v>0</v>
      </c>
      <c r="BD335" s="74">
        <f t="shared" si="2885"/>
        <v>0</v>
      </c>
      <c r="BE335" s="116">
        <f t="shared" si="2885"/>
        <v>0</v>
      </c>
      <c r="BF335" s="75">
        <f t="shared" si="2885"/>
        <v>0</v>
      </c>
      <c r="BG335" s="74">
        <f t="shared" si="2885"/>
        <v>0</v>
      </c>
      <c r="BH335" s="74">
        <f t="shared" si="2885"/>
        <v>0</v>
      </c>
      <c r="BI335" s="74">
        <f t="shared" si="2885"/>
        <v>0</v>
      </c>
      <c r="BJ335" s="74">
        <f t="shared" si="2885"/>
        <v>0</v>
      </c>
      <c r="BK335" s="74">
        <f t="shared" si="2885"/>
        <v>0</v>
      </c>
      <c r="BL335" s="74">
        <f t="shared" si="2885"/>
        <v>0</v>
      </c>
      <c r="BM335" s="74">
        <f t="shared" si="2885"/>
        <v>0</v>
      </c>
      <c r="BN335" s="74">
        <f t="shared" si="2885"/>
        <v>0</v>
      </c>
      <c r="BO335" s="74">
        <f t="shared" si="2885"/>
        <v>0</v>
      </c>
      <c r="BP335" s="74">
        <f t="shared" si="2885"/>
        <v>0</v>
      </c>
      <c r="BQ335" s="75">
        <f t="shared" ref="BQ335:EM335" si="2886">BQ336+BQ348</f>
        <v>0</v>
      </c>
      <c r="BR335" s="74">
        <f t="shared" si="2886"/>
        <v>0</v>
      </c>
      <c r="BS335" s="74">
        <f t="shared" si="2886"/>
        <v>0</v>
      </c>
      <c r="BT335" s="74">
        <f t="shared" si="2886"/>
        <v>0</v>
      </c>
      <c r="BU335" s="116">
        <f t="shared" si="2886"/>
        <v>0</v>
      </c>
      <c r="BV335" s="75">
        <f t="shared" si="2886"/>
        <v>0</v>
      </c>
      <c r="BW335" s="74">
        <f t="shared" si="2886"/>
        <v>0</v>
      </c>
      <c r="BX335" s="74">
        <f t="shared" si="2886"/>
        <v>0</v>
      </c>
      <c r="BY335" s="74">
        <f t="shared" si="2886"/>
        <v>0</v>
      </c>
      <c r="BZ335" s="74">
        <f t="shared" si="2886"/>
        <v>0</v>
      </c>
      <c r="CA335" s="74">
        <f t="shared" si="2886"/>
        <v>0</v>
      </c>
      <c r="CB335" s="74">
        <f t="shared" si="2886"/>
        <v>0</v>
      </c>
      <c r="CC335" s="74">
        <f t="shared" si="2886"/>
        <v>0</v>
      </c>
      <c r="CD335" s="74">
        <f t="shared" si="2886"/>
        <v>0</v>
      </c>
      <c r="CE335" s="74">
        <f t="shared" si="2886"/>
        <v>0</v>
      </c>
      <c r="CF335" s="74">
        <f t="shared" si="2886"/>
        <v>0</v>
      </c>
      <c r="CG335" s="75">
        <f t="shared" si="2886"/>
        <v>0</v>
      </c>
      <c r="CH335" s="74">
        <f t="shared" si="2886"/>
        <v>0</v>
      </c>
      <c r="CI335" s="74">
        <f t="shared" si="2886"/>
        <v>0</v>
      </c>
      <c r="CJ335" s="74">
        <f t="shared" si="2886"/>
        <v>0</v>
      </c>
      <c r="CK335" s="74">
        <f t="shared" si="2886"/>
        <v>0</v>
      </c>
      <c r="CL335" s="74">
        <f t="shared" si="2886"/>
        <v>0</v>
      </c>
      <c r="CM335" s="74">
        <f t="shared" si="2886"/>
        <v>0</v>
      </c>
      <c r="CN335" s="74">
        <f t="shared" si="2886"/>
        <v>0</v>
      </c>
      <c r="CO335" s="74">
        <f t="shared" si="2886"/>
        <v>0</v>
      </c>
      <c r="CP335" s="74">
        <f t="shared" si="2886"/>
        <v>0</v>
      </c>
      <c r="CQ335" s="74">
        <f t="shared" si="2886"/>
        <v>0</v>
      </c>
      <c r="CR335" s="74">
        <f t="shared" si="2886"/>
        <v>0</v>
      </c>
      <c r="CS335" s="74">
        <f t="shared" si="2886"/>
        <v>0</v>
      </c>
      <c r="CT335" s="74">
        <f t="shared" si="2886"/>
        <v>0</v>
      </c>
      <c r="CU335" s="116">
        <f t="shared" si="2886"/>
        <v>0</v>
      </c>
      <c r="CV335" s="158">
        <f t="shared" si="2886"/>
        <v>0</v>
      </c>
      <c r="CW335" s="75">
        <f t="shared" si="2886"/>
        <v>0</v>
      </c>
      <c r="CX335" s="74">
        <f t="shared" si="2886"/>
        <v>0</v>
      </c>
      <c r="CY335" s="74">
        <f t="shared" si="2886"/>
        <v>0</v>
      </c>
      <c r="CZ335" s="74">
        <f t="shared" si="2886"/>
        <v>0</v>
      </c>
      <c r="DA335" s="74">
        <f t="shared" si="2886"/>
        <v>0</v>
      </c>
      <c r="DB335" s="74">
        <f t="shared" si="2886"/>
        <v>0</v>
      </c>
      <c r="DC335" s="74">
        <f t="shared" si="2886"/>
        <v>0</v>
      </c>
      <c r="DD335" s="74">
        <f t="shared" si="2886"/>
        <v>0</v>
      </c>
      <c r="DE335" s="74">
        <f t="shared" si="2886"/>
        <v>0</v>
      </c>
      <c r="DF335" s="74">
        <f t="shared" si="2886"/>
        <v>0</v>
      </c>
      <c r="DG335" s="74">
        <f t="shared" si="2886"/>
        <v>0</v>
      </c>
      <c r="DH335" s="75">
        <f t="shared" si="2886"/>
        <v>0</v>
      </c>
      <c r="DI335" s="74">
        <f t="shared" si="2886"/>
        <v>0</v>
      </c>
      <c r="DJ335" s="74">
        <f t="shared" si="2886"/>
        <v>0</v>
      </c>
      <c r="DK335" s="74">
        <f t="shared" si="2886"/>
        <v>0</v>
      </c>
      <c r="DL335" s="116">
        <f t="shared" si="2886"/>
        <v>0</v>
      </c>
      <c r="DM335" s="75">
        <f t="shared" si="2886"/>
        <v>0</v>
      </c>
      <c r="DN335" s="74">
        <f t="shared" si="2886"/>
        <v>0</v>
      </c>
      <c r="DO335" s="74">
        <f t="shared" si="2886"/>
        <v>0</v>
      </c>
      <c r="DP335" s="74">
        <f t="shared" si="2886"/>
        <v>0</v>
      </c>
      <c r="DQ335" s="74">
        <f t="shared" si="2886"/>
        <v>0</v>
      </c>
      <c r="DR335" s="74">
        <f t="shared" si="2886"/>
        <v>0</v>
      </c>
      <c r="DS335" s="74">
        <f t="shared" si="2886"/>
        <v>0</v>
      </c>
      <c r="DT335" s="74">
        <f t="shared" si="2886"/>
        <v>0</v>
      </c>
      <c r="DU335" s="74">
        <f t="shared" si="2886"/>
        <v>0</v>
      </c>
      <c r="DV335" s="74">
        <f t="shared" si="2886"/>
        <v>0</v>
      </c>
      <c r="DW335" s="74">
        <f t="shared" si="2886"/>
        <v>0</v>
      </c>
      <c r="DX335" s="75">
        <f t="shared" si="2886"/>
        <v>0</v>
      </c>
      <c r="DY335" s="74">
        <f t="shared" si="2886"/>
        <v>0</v>
      </c>
      <c r="DZ335" s="74">
        <f t="shared" si="2886"/>
        <v>0</v>
      </c>
      <c r="EA335" s="74">
        <f t="shared" si="2886"/>
        <v>0</v>
      </c>
      <c r="EB335" s="116">
        <f t="shared" si="2886"/>
        <v>0</v>
      </c>
      <c r="EC335" s="75">
        <f t="shared" si="2886"/>
        <v>0</v>
      </c>
      <c r="ED335" s="74">
        <f t="shared" si="2886"/>
        <v>0</v>
      </c>
      <c r="EE335" s="74">
        <f t="shared" si="2886"/>
        <v>0</v>
      </c>
      <c r="EF335" s="74">
        <f t="shared" si="2886"/>
        <v>0</v>
      </c>
      <c r="EG335" s="74">
        <f t="shared" si="2886"/>
        <v>0</v>
      </c>
      <c r="EH335" s="74">
        <f t="shared" si="2886"/>
        <v>0</v>
      </c>
      <c r="EI335" s="74">
        <f t="shared" si="2886"/>
        <v>0</v>
      </c>
      <c r="EJ335" s="74">
        <f t="shared" si="2886"/>
        <v>0</v>
      </c>
      <c r="EK335" s="74">
        <f t="shared" si="2886"/>
        <v>0</v>
      </c>
      <c r="EL335" s="74">
        <f t="shared" si="2886"/>
        <v>0</v>
      </c>
      <c r="EM335" s="74">
        <f t="shared" si="2886"/>
        <v>0</v>
      </c>
      <c r="EN335" s="75">
        <f t="shared" ref="EN335:GY335" si="2887">EN336+EN348</f>
        <v>0</v>
      </c>
      <c r="EO335" s="74">
        <f t="shared" si="2887"/>
        <v>0</v>
      </c>
      <c r="EP335" s="74">
        <f t="shared" si="2887"/>
        <v>0</v>
      </c>
      <c r="EQ335" s="74">
        <f t="shared" si="2887"/>
        <v>0</v>
      </c>
      <c r="ER335" s="116">
        <f t="shared" si="2887"/>
        <v>0</v>
      </c>
      <c r="ES335" s="75">
        <f t="shared" si="2887"/>
        <v>0</v>
      </c>
      <c r="ET335" s="74">
        <f t="shared" si="2887"/>
        <v>0</v>
      </c>
      <c r="EU335" s="74">
        <f t="shared" si="2887"/>
        <v>0</v>
      </c>
      <c r="EV335" s="74">
        <f t="shared" si="2887"/>
        <v>0</v>
      </c>
      <c r="EW335" s="74">
        <f t="shared" si="2887"/>
        <v>0</v>
      </c>
      <c r="EX335" s="74">
        <f t="shared" si="2887"/>
        <v>0</v>
      </c>
      <c r="EY335" s="74">
        <f t="shared" si="2887"/>
        <v>0</v>
      </c>
      <c r="EZ335" s="74">
        <f t="shared" si="2887"/>
        <v>0</v>
      </c>
      <c r="FA335" s="74">
        <f t="shared" si="2887"/>
        <v>0</v>
      </c>
      <c r="FB335" s="74">
        <f t="shared" si="2887"/>
        <v>0</v>
      </c>
      <c r="FC335" s="74">
        <f t="shared" si="2887"/>
        <v>0</v>
      </c>
      <c r="FD335" s="75">
        <f t="shared" si="2887"/>
        <v>0</v>
      </c>
      <c r="FE335" s="74">
        <f t="shared" si="2887"/>
        <v>0</v>
      </c>
      <c r="FF335" s="74">
        <f t="shared" si="2887"/>
        <v>0</v>
      </c>
      <c r="FG335" s="74">
        <f t="shared" si="2887"/>
        <v>0</v>
      </c>
      <c r="FH335" s="116">
        <f t="shared" si="2887"/>
        <v>0</v>
      </c>
      <c r="FI335" s="75">
        <f t="shared" si="2887"/>
        <v>0</v>
      </c>
      <c r="FJ335" s="74">
        <f t="shared" si="2887"/>
        <v>0</v>
      </c>
      <c r="FK335" s="74">
        <f t="shared" si="2887"/>
        <v>0</v>
      </c>
      <c r="FL335" s="74">
        <f t="shared" si="2887"/>
        <v>0</v>
      </c>
      <c r="FM335" s="74">
        <f t="shared" si="2887"/>
        <v>0</v>
      </c>
      <c r="FN335" s="74">
        <f t="shared" si="2887"/>
        <v>0</v>
      </c>
      <c r="FO335" s="74">
        <f t="shared" si="2887"/>
        <v>0</v>
      </c>
      <c r="FP335" s="74">
        <f t="shared" si="2887"/>
        <v>0</v>
      </c>
      <c r="FQ335" s="74">
        <f t="shared" si="2887"/>
        <v>0</v>
      </c>
      <c r="FR335" s="74">
        <f t="shared" si="2887"/>
        <v>0</v>
      </c>
      <c r="FS335" s="74">
        <f t="shared" si="2887"/>
        <v>0</v>
      </c>
      <c r="FT335" s="75">
        <f t="shared" si="2887"/>
        <v>0</v>
      </c>
      <c r="FU335" s="74">
        <f t="shared" si="2887"/>
        <v>0</v>
      </c>
      <c r="FV335" s="74">
        <f t="shared" si="2887"/>
        <v>0</v>
      </c>
      <c r="FW335" s="74">
        <f t="shared" si="2887"/>
        <v>0</v>
      </c>
      <c r="FX335" s="116">
        <f t="shared" si="2887"/>
        <v>0</v>
      </c>
      <c r="FY335" s="75">
        <f t="shared" si="2887"/>
        <v>0</v>
      </c>
      <c r="FZ335" s="74">
        <f t="shared" si="2887"/>
        <v>0</v>
      </c>
      <c r="GA335" s="74">
        <f t="shared" si="2887"/>
        <v>0</v>
      </c>
      <c r="GB335" s="74">
        <f t="shared" si="2887"/>
        <v>0</v>
      </c>
      <c r="GC335" s="74">
        <f t="shared" si="2887"/>
        <v>0</v>
      </c>
      <c r="GD335" s="74">
        <f t="shared" si="2887"/>
        <v>0</v>
      </c>
      <c r="GE335" s="74">
        <f t="shared" si="2887"/>
        <v>0</v>
      </c>
      <c r="GF335" s="74">
        <f t="shared" si="2887"/>
        <v>0</v>
      </c>
      <c r="GG335" s="74">
        <f t="shared" si="2887"/>
        <v>0</v>
      </c>
      <c r="GH335" s="74">
        <f t="shared" si="2887"/>
        <v>0</v>
      </c>
      <c r="GI335" s="74">
        <f t="shared" si="2887"/>
        <v>0</v>
      </c>
      <c r="GJ335" s="75">
        <f t="shared" si="2887"/>
        <v>0</v>
      </c>
      <c r="GK335" s="74">
        <f t="shared" si="2887"/>
        <v>0</v>
      </c>
      <c r="GL335" s="74">
        <f t="shared" si="2887"/>
        <v>0</v>
      </c>
      <c r="GM335" s="74">
        <f t="shared" si="2887"/>
        <v>0</v>
      </c>
      <c r="GN335" s="116">
        <f t="shared" si="2887"/>
        <v>0</v>
      </c>
      <c r="GO335" s="75">
        <f t="shared" si="2887"/>
        <v>0</v>
      </c>
      <c r="GP335" s="74">
        <f t="shared" si="2887"/>
        <v>0</v>
      </c>
      <c r="GQ335" s="74">
        <f t="shared" si="2887"/>
        <v>0</v>
      </c>
      <c r="GR335" s="74">
        <f t="shared" si="2887"/>
        <v>0</v>
      </c>
      <c r="GS335" s="74">
        <f t="shared" si="2887"/>
        <v>0</v>
      </c>
      <c r="GT335" s="74">
        <f t="shared" si="2887"/>
        <v>0</v>
      </c>
      <c r="GU335" s="74">
        <f t="shared" si="2887"/>
        <v>0</v>
      </c>
      <c r="GV335" s="74">
        <f t="shared" si="2887"/>
        <v>0</v>
      </c>
      <c r="GW335" s="74">
        <f t="shared" si="2887"/>
        <v>0</v>
      </c>
      <c r="GX335" s="74">
        <f t="shared" si="2887"/>
        <v>0</v>
      </c>
      <c r="GY335" s="74">
        <f t="shared" si="2887"/>
        <v>0</v>
      </c>
      <c r="GZ335" s="75">
        <f t="shared" ref="GZ335:JW335" si="2888">GZ336+GZ348</f>
        <v>0</v>
      </c>
      <c r="HA335" s="74">
        <f t="shared" si="2888"/>
        <v>0</v>
      </c>
      <c r="HB335" s="74">
        <f t="shared" si="2888"/>
        <v>0</v>
      </c>
      <c r="HC335" s="74">
        <f t="shared" si="2888"/>
        <v>0</v>
      </c>
      <c r="HD335" s="74">
        <f t="shared" si="2888"/>
        <v>0</v>
      </c>
      <c r="HE335" s="74">
        <f t="shared" si="2888"/>
        <v>0</v>
      </c>
      <c r="HF335" s="74">
        <f t="shared" si="2888"/>
        <v>0</v>
      </c>
      <c r="HG335" s="74">
        <f t="shared" si="2888"/>
        <v>0</v>
      </c>
      <c r="HH335" s="74">
        <f t="shared" si="2888"/>
        <v>0</v>
      </c>
      <c r="HI335" s="74">
        <f t="shared" si="2888"/>
        <v>0</v>
      </c>
      <c r="HJ335" s="74">
        <f t="shared" si="2888"/>
        <v>0</v>
      </c>
      <c r="HK335" s="74">
        <f t="shared" si="2888"/>
        <v>0</v>
      </c>
      <c r="HL335" s="74">
        <f t="shared" si="2888"/>
        <v>0</v>
      </c>
      <c r="HM335" s="74">
        <f t="shared" si="2888"/>
        <v>0</v>
      </c>
      <c r="HN335" s="116">
        <f t="shared" si="2888"/>
        <v>0</v>
      </c>
      <c r="HO335" s="142">
        <f t="shared" si="2888"/>
        <v>0</v>
      </c>
      <c r="HP335" s="158">
        <f t="shared" si="2888"/>
        <v>0</v>
      </c>
      <c r="HQ335" s="75">
        <f t="shared" si="2888"/>
        <v>0</v>
      </c>
      <c r="HR335" s="74">
        <f t="shared" si="2888"/>
        <v>0</v>
      </c>
      <c r="HS335" s="74">
        <f t="shared" si="2888"/>
        <v>0</v>
      </c>
      <c r="HT335" s="74">
        <f t="shared" si="2888"/>
        <v>0</v>
      </c>
      <c r="HU335" s="74">
        <f t="shared" si="2888"/>
        <v>0</v>
      </c>
      <c r="HV335" s="74">
        <f t="shared" si="2888"/>
        <v>0</v>
      </c>
      <c r="HW335" s="74">
        <f t="shared" si="2888"/>
        <v>0</v>
      </c>
      <c r="HX335" s="74">
        <f t="shared" si="2888"/>
        <v>0</v>
      </c>
      <c r="HY335" s="74">
        <f t="shared" si="2888"/>
        <v>0</v>
      </c>
      <c r="HZ335" s="74">
        <f t="shared" si="2888"/>
        <v>0</v>
      </c>
      <c r="IA335" s="74">
        <f t="shared" si="2888"/>
        <v>0</v>
      </c>
      <c r="IB335" s="75">
        <f t="shared" si="2888"/>
        <v>0</v>
      </c>
      <c r="IC335" s="74">
        <f t="shared" si="2888"/>
        <v>0</v>
      </c>
      <c r="ID335" s="74">
        <f t="shared" si="2888"/>
        <v>0</v>
      </c>
      <c r="IE335" s="74">
        <f t="shared" si="2888"/>
        <v>0</v>
      </c>
      <c r="IF335" s="116">
        <f t="shared" si="2888"/>
        <v>0</v>
      </c>
      <c r="IG335" s="75">
        <f t="shared" si="2888"/>
        <v>0</v>
      </c>
      <c r="IH335" s="74">
        <f t="shared" si="2888"/>
        <v>0</v>
      </c>
      <c r="II335" s="74">
        <f t="shared" si="2888"/>
        <v>0</v>
      </c>
      <c r="IJ335" s="74">
        <f t="shared" si="2888"/>
        <v>0</v>
      </c>
      <c r="IK335" s="74">
        <f t="shared" si="2888"/>
        <v>0</v>
      </c>
      <c r="IL335" s="74">
        <f t="shared" si="2888"/>
        <v>0</v>
      </c>
      <c r="IM335" s="74">
        <f t="shared" si="2888"/>
        <v>0</v>
      </c>
      <c r="IN335" s="74">
        <f t="shared" si="2888"/>
        <v>0</v>
      </c>
      <c r="IO335" s="74">
        <f t="shared" si="2888"/>
        <v>0</v>
      </c>
      <c r="IP335" s="74">
        <f t="shared" si="2888"/>
        <v>0</v>
      </c>
      <c r="IQ335" s="74">
        <f t="shared" si="2888"/>
        <v>0</v>
      </c>
      <c r="IR335" s="75">
        <f t="shared" si="2888"/>
        <v>0</v>
      </c>
      <c r="IS335" s="74">
        <f t="shared" si="2888"/>
        <v>0</v>
      </c>
      <c r="IT335" s="74">
        <f t="shared" si="2888"/>
        <v>0</v>
      </c>
      <c r="IU335" s="74">
        <f t="shared" si="2888"/>
        <v>0</v>
      </c>
      <c r="IV335" s="116">
        <f t="shared" si="2888"/>
        <v>0</v>
      </c>
      <c r="IW335" s="75">
        <f t="shared" si="2888"/>
        <v>0</v>
      </c>
      <c r="IX335" s="74">
        <f t="shared" si="2888"/>
        <v>0</v>
      </c>
      <c r="IY335" s="74">
        <f t="shared" si="2888"/>
        <v>0</v>
      </c>
      <c r="IZ335" s="74">
        <f t="shared" si="2888"/>
        <v>0</v>
      </c>
      <c r="JA335" s="74">
        <f t="shared" si="2888"/>
        <v>0</v>
      </c>
      <c r="JB335" s="74">
        <f t="shared" si="2888"/>
        <v>0</v>
      </c>
      <c r="JC335" s="74">
        <f t="shared" si="2888"/>
        <v>0</v>
      </c>
      <c r="JD335" s="74">
        <f t="shared" si="2888"/>
        <v>0</v>
      </c>
      <c r="JE335" s="74">
        <f t="shared" si="2888"/>
        <v>0</v>
      </c>
      <c r="JF335" s="74">
        <f t="shared" si="2888"/>
        <v>0</v>
      </c>
      <c r="JG335" s="74">
        <f t="shared" si="2888"/>
        <v>0</v>
      </c>
      <c r="JH335" s="75">
        <f t="shared" si="2888"/>
        <v>0</v>
      </c>
      <c r="JI335" s="74">
        <f t="shared" si="2888"/>
        <v>0</v>
      </c>
      <c r="JJ335" s="74">
        <f t="shared" si="2888"/>
        <v>0</v>
      </c>
      <c r="JK335" s="74">
        <f t="shared" si="2888"/>
        <v>0</v>
      </c>
      <c r="JL335" s="116">
        <f t="shared" si="2888"/>
        <v>0</v>
      </c>
      <c r="JM335" s="75">
        <f t="shared" si="2888"/>
        <v>0</v>
      </c>
      <c r="JN335" s="74">
        <f t="shared" si="2888"/>
        <v>0</v>
      </c>
      <c r="JO335" s="74">
        <f t="shared" si="2888"/>
        <v>0</v>
      </c>
      <c r="JP335" s="74">
        <f t="shared" si="2888"/>
        <v>0</v>
      </c>
      <c r="JQ335" s="74">
        <f t="shared" si="2888"/>
        <v>0</v>
      </c>
      <c r="JR335" s="74">
        <f t="shared" si="2888"/>
        <v>0</v>
      </c>
      <c r="JS335" s="74">
        <f t="shared" si="2888"/>
        <v>0</v>
      </c>
      <c r="JT335" s="74">
        <f t="shared" si="2888"/>
        <v>0</v>
      </c>
      <c r="JU335" s="74">
        <f t="shared" si="2888"/>
        <v>0</v>
      </c>
      <c r="JV335" s="74">
        <f t="shared" si="2888"/>
        <v>0</v>
      </c>
      <c r="JW335" s="74">
        <f t="shared" si="2888"/>
        <v>0</v>
      </c>
      <c r="JX335" s="75">
        <f t="shared" ref="JX335:MT335" si="2889">JX336+JX348</f>
        <v>0</v>
      </c>
      <c r="JY335" s="74">
        <f t="shared" si="2889"/>
        <v>0</v>
      </c>
      <c r="JZ335" s="74">
        <f t="shared" si="2889"/>
        <v>0</v>
      </c>
      <c r="KA335" s="74">
        <f t="shared" si="2889"/>
        <v>0</v>
      </c>
      <c r="KB335" s="116">
        <f t="shared" si="2889"/>
        <v>0</v>
      </c>
      <c r="KC335" s="75">
        <f t="shared" si="2889"/>
        <v>0</v>
      </c>
      <c r="KD335" s="74">
        <f t="shared" si="2889"/>
        <v>0</v>
      </c>
      <c r="KE335" s="74">
        <f t="shared" si="2889"/>
        <v>0</v>
      </c>
      <c r="KF335" s="74">
        <f t="shared" si="2889"/>
        <v>0</v>
      </c>
      <c r="KG335" s="74">
        <f t="shared" si="2889"/>
        <v>0</v>
      </c>
      <c r="KH335" s="74">
        <f t="shared" si="2889"/>
        <v>0</v>
      </c>
      <c r="KI335" s="74">
        <f t="shared" si="2889"/>
        <v>0</v>
      </c>
      <c r="KJ335" s="74">
        <f t="shared" si="2889"/>
        <v>0</v>
      </c>
      <c r="KK335" s="74">
        <f t="shared" si="2889"/>
        <v>0</v>
      </c>
      <c r="KL335" s="74">
        <f t="shared" si="2889"/>
        <v>0</v>
      </c>
      <c r="KM335" s="74">
        <f t="shared" si="2889"/>
        <v>0</v>
      </c>
      <c r="KN335" s="75">
        <f t="shared" si="2889"/>
        <v>0</v>
      </c>
      <c r="KO335" s="74">
        <f t="shared" si="2889"/>
        <v>0</v>
      </c>
      <c r="KP335" s="74">
        <f t="shared" si="2889"/>
        <v>0</v>
      </c>
      <c r="KQ335" s="74">
        <f t="shared" si="2889"/>
        <v>0</v>
      </c>
      <c r="KR335" s="74">
        <f t="shared" si="2889"/>
        <v>0</v>
      </c>
      <c r="KS335" s="74">
        <f t="shared" si="2889"/>
        <v>0</v>
      </c>
      <c r="KT335" s="74">
        <f t="shared" si="2889"/>
        <v>0</v>
      </c>
      <c r="KU335" s="74">
        <f t="shared" si="2889"/>
        <v>0</v>
      </c>
      <c r="KV335" s="74">
        <f t="shared" si="2889"/>
        <v>0</v>
      </c>
      <c r="KW335" s="74">
        <f t="shared" si="2889"/>
        <v>0</v>
      </c>
      <c r="KX335" s="74">
        <f t="shared" si="2889"/>
        <v>0</v>
      </c>
      <c r="KY335" s="74">
        <f t="shared" si="2889"/>
        <v>0</v>
      </c>
      <c r="KZ335" s="74">
        <f t="shared" si="2889"/>
        <v>0</v>
      </c>
      <c r="LA335" s="74">
        <f t="shared" si="2889"/>
        <v>0</v>
      </c>
      <c r="LB335" s="116">
        <f t="shared" si="2889"/>
        <v>0</v>
      </c>
      <c r="LC335" s="158">
        <f t="shared" si="2889"/>
        <v>0</v>
      </c>
      <c r="LD335" s="75">
        <f t="shared" si="2889"/>
        <v>0</v>
      </c>
      <c r="LE335" s="74">
        <f t="shared" si="2889"/>
        <v>0</v>
      </c>
      <c r="LF335" s="74">
        <f t="shared" si="2889"/>
        <v>0</v>
      </c>
      <c r="LG335" s="74">
        <f t="shared" si="2889"/>
        <v>0</v>
      </c>
      <c r="LH335" s="74">
        <f t="shared" si="2889"/>
        <v>0</v>
      </c>
      <c r="LI335" s="74">
        <f t="shared" si="2889"/>
        <v>0</v>
      </c>
      <c r="LJ335" s="74">
        <f t="shared" si="2889"/>
        <v>0</v>
      </c>
      <c r="LK335" s="74">
        <f t="shared" si="2889"/>
        <v>0</v>
      </c>
      <c r="LL335" s="74">
        <f t="shared" si="2889"/>
        <v>0</v>
      </c>
      <c r="LM335" s="74">
        <f t="shared" si="2889"/>
        <v>0</v>
      </c>
      <c r="LN335" s="74">
        <f t="shared" si="2889"/>
        <v>0</v>
      </c>
      <c r="LO335" s="75">
        <f t="shared" si="2889"/>
        <v>0</v>
      </c>
      <c r="LP335" s="74">
        <f t="shared" si="2889"/>
        <v>0</v>
      </c>
      <c r="LQ335" s="74">
        <f t="shared" si="2889"/>
        <v>0</v>
      </c>
      <c r="LR335" s="74">
        <f t="shared" si="2889"/>
        <v>0</v>
      </c>
      <c r="LS335" s="116">
        <f t="shared" si="2889"/>
        <v>0</v>
      </c>
      <c r="LT335" s="75">
        <f t="shared" si="2889"/>
        <v>0</v>
      </c>
      <c r="LU335" s="74">
        <f t="shared" si="2889"/>
        <v>0</v>
      </c>
      <c r="LV335" s="74">
        <f t="shared" si="2889"/>
        <v>0</v>
      </c>
      <c r="LW335" s="74">
        <f t="shared" si="2889"/>
        <v>0</v>
      </c>
      <c r="LX335" s="74">
        <f t="shared" si="2889"/>
        <v>0</v>
      </c>
      <c r="LY335" s="74">
        <f t="shared" si="2889"/>
        <v>0</v>
      </c>
      <c r="LZ335" s="74">
        <f t="shared" si="2889"/>
        <v>0</v>
      </c>
      <c r="MA335" s="74">
        <f t="shared" si="2889"/>
        <v>0</v>
      </c>
      <c r="MB335" s="74">
        <f t="shared" si="2889"/>
        <v>0</v>
      </c>
      <c r="MC335" s="74">
        <f t="shared" si="2889"/>
        <v>0</v>
      </c>
      <c r="MD335" s="74">
        <f t="shared" si="2889"/>
        <v>0</v>
      </c>
      <c r="ME335" s="75">
        <f t="shared" si="2889"/>
        <v>0</v>
      </c>
      <c r="MF335" s="74">
        <f t="shared" si="2889"/>
        <v>0</v>
      </c>
      <c r="MG335" s="74">
        <f t="shared" si="2889"/>
        <v>0</v>
      </c>
      <c r="MH335" s="74">
        <f t="shared" si="2889"/>
        <v>0</v>
      </c>
      <c r="MI335" s="116">
        <f t="shared" si="2889"/>
        <v>0</v>
      </c>
      <c r="MJ335" s="75">
        <f t="shared" si="2889"/>
        <v>0</v>
      </c>
      <c r="MK335" s="74">
        <f t="shared" si="2889"/>
        <v>0</v>
      </c>
      <c r="ML335" s="74">
        <f t="shared" si="2889"/>
        <v>0</v>
      </c>
      <c r="MM335" s="74">
        <f t="shared" si="2889"/>
        <v>0</v>
      </c>
      <c r="MN335" s="74">
        <f t="shared" si="2889"/>
        <v>0</v>
      </c>
      <c r="MO335" s="74">
        <f t="shared" si="2889"/>
        <v>0</v>
      </c>
      <c r="MP335" s="74">
        <f t="shared" si="2889"/>
        <v>0</v>
      </c>
      <c r="MQ335" s="74">
        <f t="shared" si="2889"/>
        <v>0</v>
      </c>
      <c r="MR335" s="74">
        <f t="shared" si="2889"/>
        <v>0</v>
      </c>
      <c r="MS335" s="74">
        <f t="shared" si="2889"/>
        <v>0</v>
      </c>
      <c r="MT335" s="74">
        <f t="shared" si="2889"/>
        <v>0</v>
      </c>
      <c r="MU335" s="75">
        <f t="shared" ref="MU335:PF335" si="2890">MU336+MU348</f>
        <v>0</v>
      </c>
      <c r="MV335" s="74">
        <f t="shared" si="2890"/>
        <v>0</v>
      </c>
      <c r="MW335" s="74">
        <f t="shared" si="2890"/>
        <v>0</v>
      </c>
      <c r="MX335" s="74">
        <f t="shared" si="2890"/>
        <v>0</v>
      </c>
      <c r="MY335" s="116">
        <f t="shared" si="2890"/>
        <v>0</v>
      </c>
      <c r="MZ335" s="75">
        <f t="shared" si="2890"/>
        <v>0</v>
      </c>
      <c r="NA335" s="74">
        <f t="shared" si="2890"/>
        <v>0</v>
      </c>
      <c r="NB335" s="74">
        <f t="shared" si="2890"/>
        <v>0</v>
      </c>
      <c r="NC335" s="74">
        <f t="shared" si="2890"/>
        <v>0</v>
      </c>
      <c r="ND335" s="74">
        <f t="shared" si="2890"/>
        <v>0</v>
      </c>
      <c r="NE335" s="74">
        <f t="shared" si="2890"/>
        <v>0</v>
      </c>
      <c r="NF335" s="74">
        <f t="shared" si="2890"/>
        <v>0</v>
      </c>
      <c r="NG335" s="74">
        <f t="shared" si="2890"/>
        <v>0</v>
      </c>
      <c r="NH335" s="74">
        <f t="shared" si="2890"/>
        <v>0</v>
      </c>
      <c r="NI335" s="74">
        <f t="shared" si="2890"/>
        <v>0</v>
      </c>
      <c r="NJ335" s="74">
        <f t="shared" si="2890"/>
        <v>0</v>
      </c>
      <c r="NK335" s="75">
        <f t="shared" si="2890"/>
        <v>0</v>
      </c>
      <c r="NL335" s="74">
        <f t="shared" si="2890"/>
        <v>0</v>
      </c>
      <c r="NM335" s="74">
        <f t="shared" si="2890"/>
        <v>0</v>
      </c>
      <c r="NN335" s="74">
        <f t="shared" si="2890"/>
        <v>0</v>
      </c>
      <c r="NO335" s="116">
        <f t="shared" si="2890"/>
        <v>0</v>
      </c>
      <c r="NP335" s="75">
        <f t="shared" si="2890"/>
        <v>0</v>
      </c>
      <c r="NQ335" s="74">
        <f t="shared" si="2890"/>
        <v>0</v>
      </c>
      <c r="NR335" s="74">
        <f t="shared" si="2890"/>
        <v>0</v>
      </c>
      <c r="NS335" s="74">
        <f t="shared" si="2890"/>
        <v>0</v>
      </c>
      <c r="NT335" s="74">
        <f t="shared" si="2890"/>
        <v>0</v>
      </c>
      <c r="NU335" s="74">
        <f t="shared" si="2890"/>
        <v>0</v>
      </c>
      <c r="NV335" s="74">
        <f t="shared" si="2890"/>
        <v>0</v>
      </c>
      <c r="NW335" s="74">
        <f t="shared" si="2890"/>
        <v>0</v>
      </c>
      <c r="NX335" s="74">
        <f t="shared" si="2890"/>
        <v>0</v>
      </c>
      <c r="NY335" s="74">
        <f t="shared" si="2890"/>
        <v>0</v>
      </c>
      <c r="NZ335" s="74">
        <f t="shared" si="2890"/>
        <v>0</v>
      </c>
      <c r="OA335" s="75">
        <f t="shared" si="2890"/>
        <v>0</v>
      </c>
      <c r="OB335" s="74">
        <f t="shared" si="2890"/>
        <v>0</v>
      </c>
      <c r="OC335" s="74">
        <f t="shared" si="2890"/>
        <v>0</v>
      </c>
      <c r="OD335" s="74">
        <f t="shared" si="2890"/>
        <v>0</v>
      </c>
      <c r="OE335" s="116">
        <f t="shared" si="2890"/>
        <v>0</v>
      </c>
      <c r="OF335" s="75">
        <f t="shared" si="2890"/>
        <v>0</v>
      </c>
      <c r="OG335" s="74">
        <f t="shared" si="2890"/>
        <v>0</v>
      </c>
      <c r="OH335" s="74">
        <f t="shared" si="2890"/>
        <v>0</v>
      </c>
      <c r="OI335" s="74">
        <f t="shared" si="2890"/>
        <v>0</v>
      </c>
      <c r="OJ335" s="74">
        <f t="shared" si="2890"/>
        <v>0</v>
      </c>
      <c r="OK335" s="74">
        <f t="shared" si="2890"/>
        <v>0</v>
      </c>
      <c r="OL335" s="74">
        <f t="shared" si="2890"/>
        <v>0</v>
      </c>
      <c r="OM335" s="74">
        <f t="shared" si="2890"/>
        <v>0</v>
      </c>
      <c r="ON335" s="74">
        <f t="shared" si="2890"/>
        <v>0</v>
      </c>
      <c r="OO335" s="74">
        <f t="shared" si="2890"/>
        <v>0</v>
      </c>
      <c r="OP335" s="74">
        <f t="shared" si="2890"/>
        <v>0</v>
      </c>
      <c r="OQ335" s="75">
        <f t="shared" si="2890"/>
        <v>0</v>
      </c>
      <c r="OR335" s="74">
        <f t="shared" si="2890"/>
        <v>0</v>
      </c>
      <c r="OS335" s="74">
        <f t="shared" si="2890"/>
        <v>0</v>
      </c>
      <c r="OT335" s="74">
        <f t="shared" si="2890"/>
        <v>0</v>
      </c>
      <c r="OU335" s="116">
        <f t="shared" si="2890"/>
        <v>0</v>
      </c>
      <c r="OV335" s="75">
        <f t="shared" si="2890"/>
        <v>0</v>
      </c>
      <c r="OW335" s="74">
        <f t="shared" si="2890"/>
        <v>0</v>
      </c>
      <c r="OX335" s="74">
        <f t="shared" si="2890"/>
        <v>0</v>
      </c>
      <c r="OY335" s="74">
        <f t="shared" si="2890"/>
        <v>0</v>
      </c>
      <c r="OZ335" s="74">
        <f t="shared" si="2890"/>
        <v>0</v>
      </c>
      <c r="PA335" s="74">
        <f t="shared" si="2890"/>
        <v>0</v>
      </c>
      <c r="PB335" s="74">
        <f t="shared" si="2890"/>
        <v>0</v>
      </c>
      <c r="PC335" s="74">
        <f t="shared" si="2890"/>
        <v>0</v>
      </c>
      <c r="PD335" s="74">
        <f t="shared" si="2890"/>
        <v>0</v>
      </c>
      <c r="PE335" s="74">
        <f t="shared" si="2890"/>
        <v>0</v>
      </c>
      <c r="PF335" s="74">
        <f t="shared" si="2890"/>
        <v>0</v>
      </c>
      <c r="PG335" s="75">
        <f t="shared" ref="PG335:RR335" si="2891">PG336+PG348</f>
        <v>0</v>
      </c>
      <c r="PH335" s="74">
        <f t="shared" si="2891"/>
        <v>0</v>
      </c>
      <c r="PI335" s="74">
        <f t="shared" si="2891"/>
        <v>0</v>
      </c>
      <c r="PJ335" s="74">
        <f t="shared" si="2891"/>
        <v>0</v>
      </c>
      <c r="PK335" s="116">
        <f t="shared" si="2891"/>
        <v>0</v>
      </c>
      <c r="PL335" s="75">
        <f t="shared" si="2891"/>
        <v>0</v>
      </c>
      <c r="PM335" s="74">
        <f t="shared" si="2891"/>
        <v>0</v>
      </c>
      <c r="PN335" s="74">
        <f t="shared" si="2891"/>
        <v>0</v>
      </c>
      <c r="PO335" s="74">
        <f t="shared" si="2891"/>
        <v>0</v>
      </c>
      <c r="PP335" s="74">
        <f t="shared" si="2891"/>
        <v>0</v>
      </c>
      <c r="PQ335" s="74">
        <f t="shared" si="2891"/>
        <v>0</v>
      </c>
      <c r="PR335" s="74">
        <f t="shared" si="2891"/>
        <v>0</v>
      </c>
      <c r="PS335" s="74">
        <f t="shared" si="2891"/>
        <v>0</v>
      </c>
      <c r="PT335" s="74">
        <f t="shared" si="2891"/>
        <v>0</v>
      </c>
      <c r="PU335" s="74">
        <f t="shared" si="2891"/>
        <v>0</v>
      </c>
      <c r="PV335" s="74">
        <f t="shared" si="2891"/>
        <v>0</v>
      </c>
      <c r="PW335" s="75">
        <f t="shared" si="2891"/>
        <v>0</v>
      </c>
      <c r="PX335" s="74">
        <f t="shared" si="2891"/>
        <v>0</v>
      </c>
      <c r="PY335" s="74">
        <f t="shared" si="2891"/>
        <v>0</v>
      </c>
      <c r="PZ335" s="74">
        <f t="shared" si="2891"/>
        <v>0</v>
      </c>
      <c r="QA335" s="116">
        <f t="shared" si="2891"/>
        <v>0</v>
      </c>
      <c r="QB335" s="75">
        <f t="shared" si="2891"/>
        <v>0</v>
      </c>
      <c r="QC335" s="74">
        <f t="shared" si="2891"/>
        <v>0</v>
      </c>
      <c r="QD335" s="74">
        <f t="shared" si="2891"/>
        <v>0</v>
      </c>
      <c r="QE335" s="74">
        <f t="shared" si="2891"/>
        <v>0</v>
      </c>
      <c r="QF335" s="74">
        <f t="shared" si="2891"/>
        <v>0</v>
      </c>
      <c r="QG335" s="74">
        <f t="shared" si="2891"/>
        <v>0</v>
      </c>
      <c r="QH335" s="74">
        <f t="shared" si="2891"/>
        <v>0</v>
      </c>
      <c r="QI335" s="74">
        <f t="shared" si="2891"/>
        <v>0</v>
      </c>
      <c r="QJ335" s="74">
        <f t="shared" si="2891"/>
        <v>0</v>
      </c>
      <c r="QK335" s="74">
        <f t="shared" si="2891"/>
        <v>0</v>
      </c>
      <c r="QL335" s="74">
        <f t="shared" si="2891"/>
        <v>0</v>
      </c>
      <c r="QM335" s="75">
        <f t="shared" si="2891"/>
        <v>0</v>
      </c>
      <c r="QN335" s="74">
        <f t="shared" si="2891"/>
        <v>0</v>
      </c>
      <c r="QO335" s="74">
        <f t="shared" si="2891"/>
        <v>0</v>
      </c>
      <c r="QP335" s="74">
        <f t="shared" si="2891"/>
        <v>0</v>
      </c>
      <c r="QQ335" s="116">
        <f t="shared" si="2891"/>
        <v>0</v>
      </c>
      <c r="QR335" s="75">
        <f t="shared" si="2891"/>
        <v>0</v>
      </c>
      <c r="QS335" s="74">
        <f t="shared" si="2891"/>
        <v>0</v>
      </c>
      <c r="QT335" s="74">
        <f t="shared" si="2891"/>
        <v>0</v>
      </c>
      <c r="QU335" s="74">
        <f t="shared" si="2891"/>
        <v>0</v>
      </c>
      <c r="QV335" s="74">
        <f t="shared" si="2891"/>
        <v>0</v>
      </c>
      <c r="QW335" s="74">
        <f t="shared" si="2891"/>
        <v>0</v>
      </c>
      <c r="QX335" s="74">
        <f t="shared" si="2891"/>
        <v>0</v>
      </c>
      <c r="QY335" s="74">
        <f t="shared" si="2891"/>
        <v>0</v>
      </c>
      <c r="QZ335" s="74">
        <f t="shared" si="2891"/>
        <v>0</v>
      </c>
      <c r="RA335" s="74">
        <f t="shared" si="2891"/>
        <v>0</v>
      </c>
      <c r="RB335" s="74">
        <f t="shared" si="2891"/>
        <v>0</v>
      </c>
      <c r="RC335" s="75">
        <f t="shared" si="2891"/>
        <v>0</v>
      </c>
      <c r="RD335" s="74">
        <f t="shared" si="2891"/>
        <v>0</v>
      </c>
      <c r="RE335" s="74">
        <f t="shared" si="2891"/>
        <v>0</v>
      </c>
      <c r="RF335" s="74">
        <f t="shared" si="2891"/>
        <v>0</v>
      </c>
      <c r="RG335" s="74">
        <f t="shared" si="2891"/>
        <v>0</v>
      </c>
      <c r="RH335" s="74">
        <f t="shared" si="2891"/>
        <v>0</v>
      </c>
      <c r="RI335" s="74">
        <f t="shared" si="2891"/>
        <v>0</v>
      </c>
      <c r="RJ335" s="74">
        <f t="shared" si="2891"/>
        <v>0</v>
      </c>
      <c r="RK335" s="74">
        <f t="shared" si="2891"/>
        <v>0</v>
      </c>
      <c r="RL335" s="74">
        <f t="shared" si="2891"/>
        <v>0</v>
      </c>
      <c r="RM335" s="74">
        <f t="shared" si="2891"/>
        <v>0</v>
      </c>
      <c r="RN335" s="74">
        <f t="shared" si="2891"/>
        <v>0</v>
      </c>
      <c r="RO335" s="74">
        <f t="shared" si="2891"/>
        <v>0</v>
      </c>
      <c r="RP335" s="74">
        <f t="shared" si="2891"/>
        <v>0</v>
      </c>
      <c r="RQ335" s="116">
        <f t="shared" si="2891"/>
        <v>0</v>
      </c>
      <c r="RR335" s="158">
        <f t="shared" si="2891"/>
        <v>0</v>
      </c>
      <c r="RS335" s="75">
        <f t="shared" ref="RS335:UD335" si="2892">RS336+RS348</f>
        <v>0</v>
      </c>
      <c r="RT335" s="74">
        <f t="shared" si="2892"/>
        <v>0</v>
      </c>
      <c r="RU335" s="74">
        <f t="shared" si="2892"/>
        <v>0</v>
      </c>
      <c r="RV335" s="74">
        <f t="shared" si="2892"/>
        <v>0</v>
      </c>
      <c r="RW335" s="74">
        <f t="shared" si="2892"/>
        <v>0</v>
      </c>
      <c r="RX335" s="74">
        <f t="shared" si="2892"/>
        <v>0</v>
      </c>
      <c r="RY335" s="74">
        <f t="shared" si="2892"/>
        <v>0</v>
      </c>
      <c r="RZ335" s="74">
        <f t="shared" si="2892"/>
        <v>0</v>
      </c>
      <c r="SA335" s="74">
        <f t="shared" si="2892"/>
        <v>0</v>
      </c>
      <c r="SB335" s="74">
        <f t="shared" si="2892"/>
        <v>0</v>
      </c>
      <c r="SC335" s="74">
        <f t="shared" si="2892"/>
        <v>0</v>
      </c>
      <c r="SD335" s="75">
        <f t="shared" si="2892"/>
        <v>0</v>
      </c>
      <c r="SE335" s="74">
        <f t="shared" si="2892"/>
        <v>0</v>
      </c>
      <c r="SF335" s="74">
        <f t="shared" si="2892"/>
        <v>0</v>
      </c>
      <c r="SG335" s="74">
        <f t="shared" si="2892"/>
        <v>0</v>
      </c>
      <c r="SH335" s="116">
        <f t="shared" si="2892"/>
        <v>0</v>
      </c>
      <c r="SI335" s="75">
        <f t="shared" si="2892"/>
        <v>0</v>
      </c>
      <c r="SJ335" s="74">
        <f t="shared" si="2892"/>
        <v>0</v>
      </c>
      <c r="SK335" s="74">
        <f t="shared" si="2892"/>
        <v>0</v>
      </c>
      <c r="SL335" s="74">
        <f t="shared" si="2892"/>
        <v>0</v>
      </c>
      <c r="SM335" s="74">
        <f t="shared" si="2892"/>
        <v>0</v>
      </c>
      <c r="SN335" s="74">
        <f t="shared" si="2892"/>
        <v>0</v>
      </c>
      <c r="SO335" s="74">
        <f t="shared" si="2892"/>
        <v>0</v>
      </c>
      <c r="SP335" s="74">
        <f t="shared" si="2892"/>
        <v>0</v>
      </c>
      <c r="SQ335" s="74">
        <f t="shared" si="2892"/>
        <v>0</v>
      </c>
      <c r="SR335" s="74">
        <f t="shared" si="2892"/>
        <v>0</v>
      </c>
      <c r="SS335" s="74">
        <f t="shared" si="2892"/>
        <v>0</v>
      </c>
      <c r="ST335" s="75">
        <f t="shared" si="2892"/>
        <v>0</v>
      </c>
      <c r="SU335" s="74">
        <f t="shared" si="2892"/>
        <v>0</v>
      </c>
      <c r="SV335" s="74">
        <f t="shared" si="2892"/>
        <v>0</v>
      </c>
      <c r="SW335" s="74">
        <f t="shared" si="2892"/>
        <v>0</v>
      </c>
      <c r="SX335" s="116">
        <f t="shared" si="2892"/>
        <v>0</v>
      </c>
      <c r="SY335" s="75">
        <f t="shared" si="2892"/>
        <v>0</v>
      </c>
      <c r="SZ335" s="74">
        <f t="shared" si="2892"/>
        <v>0</v>
      </c>
      <c r="TA335" s="74">
        <f t="shared" si="2892"/>
        <v>0</v>
      </c>
      <c r="TB335" s="74">
        <f t="shared" si="2892"/>
        <v>0</v>
      </c>
      <c r="TC335" s="74">
        <f t="shared" si="2892"/>
        <v>0</v>
      </c>
      <c r="TD335" s="74">
        <f t="shared" si="2892"/>
        <v>0</v>
      </c>
      <c r="TE335" s="74">
        <f t="shared" si="2892"/>
        <v>0</v>
      </c>
      <c r="TF335" s="74">
        <f t="shared" si="2892"/>
        <v>0</v>
      </c>
      <c r="TG335" s="74">
        <f t="shared" si="2892"/>
        <v>0</v>
      </c>
      <c r="TH335" s="74">
        <f t="shared" si="2892"/>
        <v>0</v>
      </c>
      <c r="TI335" s="74">
        <f t="shared" si="2892"/>
        <v>0</v>
      </c>
      <c r="TJ335" s="75">
        <f t="shared" si="2892"/>
        <v>0</v>
      </c>
      <c r="TK335" s="74">
        <f t="shared" si="2892"/>
        <v>0</v>
      </c>
      <c r="TL335" s="74">
        <f t="shared" si="2892"/>
        <v>0</v>
      </c>
      <c r="TM335" s="74">
        <f t="shared" si="2892"/>
        <v>0</v>
      </c>
      <c r="TN335" s="116">
        <f t="shared" si="2892"/>
        <v>0</v>
      </c>
      <c r="TO335" s="75">
        <f t="shared" si="2892"/>
        <v>0</v>
      </c>
      <c r="TP335" s="74">
        <f t="shared" si="2892"/>
        <v>0</v>
      </c>
      <c r="TQ335" s="74">
        <f t="shared" si="2892"/>
        <v>0</v>
      </c>
      <c r="TR335" s="74">
        <f t="shared" si="2892"/>
        <v>0</v>
      </c>
      <c r="TS335" s="74">
        <f t="shared" si="2892"/>
        <v>0</v>
      </c>
      <c r="TT335" s="74">
        <f t="shared" si="2892"/>
        <v>0</v>
      </c>
      <c r="TU335" s="74">
        <f t="shared" si="2892"/>
        <v>0</v>
      </c>
      <c r="TV335" s="74">
        <f t="shared" si="2892"/>
        <v>0</v>
      </c>
      <c r="TW335" s="74">
        <f t="shared" si="2892"/>
        <v>0</v>
      </c>
      <c r="TX335" s="74">
        <f t="shared" si="2892"/>
        <v>0</v>
      </c>
      <c r="TY335" s="74">
        <f t="shared" si="2892"/>
        <v>0</v>
      </c>
      <c r="TZ335" s="75">
        <f t="shared" si="2892"/>
        <v>0</v>
      </c>
      <c r="UA335" s="74">
        <f t="shared" si="2892"/>
        <v>0</v>
      </c>
      <c r="UB335" s="74">
        <f t="shared" si="2892"/>
        <v>0</v>
      </c>
      <c r="UC335" s="74">
        <f t="shared" si="2892"/>
        <v>0</v>
      </c>
      <c r="UD335" s="116">
        <f t="shared" si="2892"/>
        <v>0</v>
      </c>
      <c r="UE335" s="75">
        <f t="shared" ref="UE335:VD335" si="2893">UE336+UE348</f>
        <v>0</v>
      </c>
      <c r="UF335" s="74">
        <f t="shared" si="2893"/>
        <v>0</v>
      </c>
      <c r="UG335" s="74">
        <f t="shared" si="2893"/>
        <v>0</v>
      </c>
      <c r="UH335" s="74">
        <f t="shared" si="2893"/>
        <v>0</v>
      </c>
      <c r="UI335" s="74">
        <f t="shared" si="2893"/>
        <v>0</v>
      </c>
      <c r="UJ335" s="74">
        <f t="shared" si="2893"/>
        <v>0</v>
      </c>
      <c r="UK335" s="74">
        <f t="shared" si="2893"/>
        <v>0</v>
      </c>
      <c r="UL335" s="74">
        <f t="shared" si="2893"/>
        <v>0</v>
      </c>
      <c r="UM335" s="74">
        <f t="shared" si="2893"/>
        <v>0</v>
      </c>
      <c r="UN335" s="74">
        <f t="shared" si="2893"/>
        <v>0</v>
      </c>
      <c r="UO335" s="74">
        <f t="shared" si="2893"/>
        <v>0</v>
      </c>
      <c r="UP335" s="75">
        <f t="shared" si="2893"/>
        <v>0</v>
      </c>
      <c r="UQ335" s="74">
        <f t="shared" si="2893"/>
        <v>0</v>
      </c>
      <c r="UR335" s="74">
        <f t="shared" si="2893"/>
        <v>0</v>
      </c>
      <c r="US335" s="74">
        <f t="shared" si="2893"/>
        <v>0</v>
      </c>
      <c r="UT335" s="74">
        <f t="shared" si="2893"/>
        <v>0</v>
      </c>
      <c r="UU335" s="74">
        <f t="shared" si="2893"/>
        <v>0</v>
      </c>
      <c r="UV335" s="74">
        <f t="shared" si="2893"/>
        <v>0</v>
      </c>
      <c r="UW335" s="74">
        <f t="shared" si="2893"/>
        <v>0</v>
      </c>
      <c r="UX335" s="74">
        <f t="shared" si="2893"/>
        <v>0</v>
      </c>
      <c r="UY335" s="74">
        <f t="shared" si="2893"/>
        <v>0</v>
      </c>
      <c r="UZ335" s="74">
        <f t="shared" si="2893"/>
        <v>0</v>
      </c>
      <c r="VA335" s="74">
        <f t="shared" si="2893"/>
        <v>0</v>
      </c>
      <c r="VB335" s="74">
        <f t="shared" si="2893"/>
        <v>0</v>
      </c>
      <c r="VC335" s="74">
        <f t="shared" si="2893"/>
        <v>0</v>
      </c>
      <c r="VD335" s="116">
        <f t="shared" si="2893"/>
        <v>0</v>
      </c>
      <c r="VE335" s="9" t="str">
        <f t="shared" si="2875"/>
        <v>-</v>
      </c>
    </row>
    <row r="336" spans="1:577" s="14" customFormat="1" ht="20.149999999999999" customHeight="1">
      <c r="A336" s="505" t="s">
        <v>299</v>
      </c>
      <c r="B336" s="505"/>
      <c r="C336" s="505"/>
      <c r="D336" s="506"/>
      <c r="E336" s="182">
        <f t="shared" ref="E336:BP336" si="2894">E337</f>
        <v>0</v>
      </c>
      <c r="F336" s="183">
        <f t="shared" si="2894"/>
        <v>0</v>
      </c>
      <c r="G336" s="183">
        <f t="shared" si="2894"/>
        <v>0</v>
      </c>
      <c r="H336" s="184">
        <f t="shared" si="2894"/>
        <v>0</v>
      </c>
      <c r="I336" s="224">
        <f t="shared" si="2894"/>
        <v>0</v>
      </c>
      <c r="J336" s="183">
        <f t="shared" si="2894"/>
        <v>0</v>
      </c>
      <c r="K336" s="53">
        <f t="shared" si="2894"/>
        <v>0</v>
      </c>
      <c r="L336" s="52">
        <f t="shared" si="2894"/>
        <v>0</v>
      </c>
      <c r="M336" s="52">
        <f t="shared" si="2894"/>
        <v>0</v>
      </c>
      <c r="N336" s="52">
        <f t="shared" si="2894"/>
        <v>0</v>
      </c>
      <c r="O336" s="52">
        <f t="shared" si="2894"/>
        <v>0</v>
      </c>
      <c r="P336" s="52">
        <f t="shared" si="2894"/>
        <v>0</v>
      </c>
      <c r="Q336" s="52">
        <f t="shared" si="2894"/>
        <v>0</v>
      </c>
      <c r="R336" s="52">
        <f t="shared" si="2894"/>
        <v>0</v>
      </c>
      <c r="S336" s="52">
        <f t="shared" si="2894"/>
        <v>0</v>
      </c>
      <c r="T336" s="52">
        <f t="shared" si="2894"/>
        <v>0</v>
      </c>
      <c r="U336" s="53">
        <f t="shared" si="2894"/>
        <v>0</v>
      </c>
      <c r="V336" s="52">
        <f t="shared" si="2894"/>
        <v>0</v>
      </c>
      <c r="W336" s="52">
        <f t="shared" si="2894"/>
        <v>0</v>
      </c>
      <c r="X336" s="52">
        <f t="shared" si="2894"/>
        <v>0</v>
      </c>
      <c r="Y336" s="105">
        <f t="shared" si="2894"/>
        <v>0</v>
      </c>
      <c r="Z336" s="53">
        <f t="shared" si="2894"/>
        <v>0</v>
      </c>
      <c r="AA336" s="52">
        <f t="shared" si="2894"/>
        <v>0</v>
      </c>
      <c r="AB336" s="52">
        <f t="shared" si="2894"/>
        <v>0</v>
      </c>
      <c r="AC336" s="52">
        <f t="shared" si="2894"/>
        <v>0</v>
      </c>
      <c r="AD336" s="52">
        <f t="shared" si="2894"/>
        <v>0</v>
      </c>
      <c r="AE336" s="52">
        <f t="shared" si="2894"/>
        <v>0</v>
      </c>
      <c r="AF336" s="52">
        <f t="shared" si="2894"/>
        <v>0</v>
      </c>
      <c r="AG336" s="52">
        <f t="shared" si="2894"/>
        <v>0</v>
      </c>
      <c r="AH336" s="52">
        <f t="shared" si="2894"/>
        <v>0</v>
      </c>
      <c r="AI336" s="52">
        <f t="shared" si="2894"/>
        <v>0</v>
      </c>
      <c r="AJ336" s="52">
        <f t="shared" si="2894"/>
        <v>0</v>
      </c>
      <c r="AK336" s="53">
        <f t="shared" si="2894"/>
        <v>0</v>
      </c>
      <c r="AL336" s="52">
        <f t="shared" si="2894"/>
        <v>0</v>
      </c>
      <c r="AM336" s="52">
        <f t="shared" si="2894"/>
        <v>0</v>
      </c>
      <c r="AN336" s="52">
        <f t="shared" si="2894"/>
        <v>0</v>
      </c>
      <c r="AO336" s="105">
        <f t="shared" si="2894"/>
        <v>0</v>
      </c>
      <c r="AP336" s="53">
        <f t="shared" si="2894"/>
        <v>0</v>
      </c>
      <c r="AQ336" s="52">
        <f t="shared" si="2894"/>
        <v>0</v>
      </c>
      <c r="AR336" s="52">
        <f t="shared" si="2894"/>
        <v>0</v>
      </c>
      <c r="AS336" s="52">
        <f t="shared" si="2894"/>
        <v>0</v>
      </c>
      <c r="AT336" s="52">
        <f t="shared" si="2894"/>
        <v>0</v>
      </c>
      <c r="AU336" s="52">
        <f t="shared" si="2894"/>
        <v>0</v>
      </c>
      <c r="AV336" s="52">
        <f t="shared" si="2894"/>
        <v>0</v>
      </c>
      <c r="AW336" s="52">
        <f t="shared" si="2894"/>
        <v>0</v>
      </c>
      <c r="AX336" s="52">
        <f t="shared" si="2894"/>
        <v>0</v>
      </c>
      <c r="AY336" s="52">
        <f t="shared" si="2894"/>
        <v>0</v>
      </c>
      <c r="AZ336" s="52">
        <f t="shared" si="2894"/>
        <v>0</v>
      </c>
      <c r="BA336" s="53">
        <f t="shared" si="2894"/>
        <v>0</v>
      </c>
      <c r="BB336" s="52">
        <f t="shared" si="2894"/>
        <v>0</v>
      </c>
      <c r="BC336" s="52">
        <f t="shared" si="2894"/>
        <v>0</v>
      </c>
      <c r="BD336" s="52">
        <f t="shared" si="2894"/>
        <v>0</v>
      </c>
      <c r="BE336" s="105">
        <f t="shared" si="2894"/>
        <v>0</v>
      </c>
      <c r="BF336" s="53">
        <f t="shared" si="2894"/>
        <v>0</v>
      </c>
      <c r="BG336" s="52">
        <f t="shared" si="2894"/>
        <v>0</v>
      </c>
      <c r="BH336" s="52">
        <f t="shared" si="2894"/>
        <v>0</v>
      </c>
      <c r="BI336" s="52">
        <f t="shared" si="2894"/>
        <v>0</v>
      </c>
      <c r="BJ336" s="52">
        <f t="shared" si="2894"/>
        <v>0</v>
      </c>
      <c r="BK336" s="52">
        <f t="shared" si="2894"/>
        <v>0</v>
      </c>
      <c r="BL336" s="52">
        <f t="shared" si="2894"/>
        <v>0</v>
      </c>
      <c r="BM336" s="52">
        <f t="shared" si="2894"/>
        <v>0</v>
      </c>
      <c r="BN336" s="52">
        <f t="shared" si="2894"/>
        <v>0</v>
      </c>
      <c r="BO336" s="52">
        <f t="shared" si="2894"/>
        <v>0</v>
      </c>
      <c r="BP336" s="52">
        <f t="shared" si="2894"/>
        <v>0</v>
      </c>
      <c r="BQ336" s="53">
        <f t="shared" ref="BQ336:EN336" si="2895">BQ337</f>
        <v>0</v>
      </c>
      <c r="BR336" s="52">
        <f t="shared" si="2895"/>
        <v>0</v>
      </c>
      <c r="BS336" s="52">
        <f t="shared" si="2895"/>
        <v>0</v>
      </c>
      <c r="BT336" s="52">
        <f t="shared" si="2895"/>
        <v>0</v>
      </c>
      <c r="BU336" s="105">
        <f t="shared" si="2895"/>
        <v>0</v>
      </c>
      <c r="BV336" s="53">
        <f t="shared" si="2895"/>
        <v>0</v>
      </c>
      <c r="BW336" s="52">
        <f t="shared" si="2895"/>
        <v>0</v>
      </c>
      <c r="BX336" s="52">
        <f t="shared" si="2895"/>
        <v>0</v>
      </c>
      <c r="BY336" s="52">
        <f t="shared" si="2895"/>
        <v>0</v>
      </c>
      <c r="BZ336" s="52">
        <f t="shared" si="2895"/>
        <v>0</v>
      </c>
      <c r="CA336" s="52">
        <f t="shared" si="2895"/>
        <v>0</v>
      </c>
      <c r="CB336" s="52">
        <f t="shared" si="2895"/>
        <v>0</v>
      </c>
      <c r="CC336" s="52">
        <f t="shared" si="2895"/>
        <v>0</v>
      </c>
      <c r="CD336" s="52">
        <f t="shared" si="2895"/>
        <v>0</v>
      </c>
      <c r="CE336" s="52">
        <f t="shared" si="2895"/>
        <v>0</v>
      </c>
      <c r="CF336" s="52">
        <f t="shared" si="2895"/>
        <v>0</v>
      </c>
      <c r="CG336" s="53">
        <f t="shared" si="2895"/>
        <v>0</v>
      </c>
      <c r="CH336" s="52">
        <f t="shared" si="2895"/>
        <v>0</v>
      </c>
      <c r="CI336" s="52">
        <f t="shared" si="2895"/>
        <v>0</v>
      </c>
      <c r="CJ336" s="52">
        <f t="shared" si="2895"/>
        <v>0</v>
      </c>
      <c r="CK336" s="52">
        <f t="shared" si="2895"/>
        <v>0</v>
      </c>
      <c r="CL336" s="52">
        <f t="shared" si="2895"/>
        <v>0</v>
      </c>
      <c r="CM336" s="52">
        <f t="shared" si="2895"/>
        <v>0</v>
      </c>
      <c r="CN336" s="52">
        <f t="shared" si="2895"/>
        <v>0</v>
      </c>
      <c r="CO336" s="52">
        <f t="shared" si="2895"/>
        <v>0</v>
      </c>
      <c r="CP336" s="52">
        <f t="shared" si="2895"/>
        <v>0</v>
      </c>
      <c r="CQ336" s="52">
        <f t="shared" si="2895"/>
        <v>0</v>
      </c>
      <c r="CR336" s="52">
        <f t="shared" si="2895"/>
        <v>0</v>
      </c>
      <c r="CS336" s="52">
        <f t="shared" si="2895"/>
        <v>0</v>
      </c>
      <c r="CT336" s="52">
        <f t="shared" si="2895"/>
        <v>0</v>
      </c>
      <c r="CU336" s="105">
        <f t="shared" si="2895"/>
        <v>0</v>
      </c>
      <c r="CV336" s="148">
        <f t="shared" si="2895"/>
        <v>0</v>
      </c>
      <c r="CW336" s="53">
        <f t="shared" si="2895"/>
        <v>0</v>
      </c>
      <c r="CX336" s="52">
        <f t="shared" si="2895"/>
        <v>0</v>
      </c>
      <c r="CY336" s="52">
        <f t="shared" si="2895"/>
        <v>0</v>
      </c>
      <c r="CZ336" s="52">
        <f t="shared" si="2895"/>
        <v>0</v>
      </c>
      <c r="DA336" s="52">
        <f t="shared" si="2895"/>
        <v>0</v>
      </c>
      <c r="DB336" s="52">
        <f t="shared" si="2895"/>
        <v>0</v>
      </c>
      <c r="DC336" s="52">
        <f t="shared" si="2895"/>
        <v>0</v>
      </c>
      <c r="DD336" s="52">
        <f t="shared" si="2895"/>
        <v>0</v>
      </c>
      <c r="DE336" s="52">
        <f t="shared" si="2895"/>
        <v>0</v>
      </c>
      <c r="DF336" s="52">
        <f t="shared" si="2895"/>
        <v>0</v>
      </c>
      <c r="DG336" s="52">
        <f t="shared" si="2895"/>
        <v>0</v>
      </c>
      <c r="DH336" s="53">
        <f t="shared" si="2895"/>
        <v>0</v>
      </c>
      <c r="DI336" s="52">
        <f t="shared" si="2895"/>
        <v>0</v>
      </c>
      <c r="DJ336" s="52">
        <f t="shared" si="2895"/>
        <v>0</v>
      </c>
      <c r="DK336" s="52">
        <f t="shared" si="2895"/>
        <v>0</v>
      </c>
      <c r="DL336" s="105">
        <f t="shared" si="2895"/>
        <v>0</v>
      </c>
      <c r="DM336" s="53">
        <f t="shared" si="2895"/>
        <v>0</v>
      </c>
      <c r="DN336" s="52">
        <f t="shared" si="2895"/>
        <v>0</v>
      </c>
      <c r="DO336" s="52">
        <f t="shared" si="2895"/>
        <v>0</v>
      </c>
      <c r="DP336" s="52">
        <f t="shared" si="2895"/>
        <v>0</v>
      </c>
      <c r="DQ336" s="52">
        <f t="shared" si="2895"/>
        <v>0</v>
      </c>
      <c r="DR336" s="52">
        <f t="shared" si="2895"/>
        <v>0</v>
      </c>
      <c r="DS336" s="52">
        <f t="shared" si="2895"/>
        <v>0</v>
      </c>
      <c r="DT336" s="52">
        <f t="shared" si="2895"/>
        <v>0</v>
      </c>
      <c r="DU336" s="52">
        <f t="shared" si="2895"/>
        <v>0</v>
      </c>
      <c r="DV336" s="52">
        <f t="shared" si="2895"/>
        <v>0</v>
      </c>
      <c r="DW336" s="52">
        <f t="shared" si="2895"/>
        <v>0</v>
      </c>
      <c r="DX336" s="53">
        <f t="shared" si="2895"/>
        <v>0</v>
      </c>
      <c r="DY336" s="52">
        <f t="shared" si="2895"/>
        <v>0</v>
      </c>
      <c r="DZ336" s="52">
        <f t="shared" si="2895"/>
        <v>0</v>
      </c>
      <c r="EA336" s="52">
        <f t="shared" si="2895"/>
        <v>0</v>
      </c>
      <c r="EB336" s="105">
        <f t="shared" si="2895"/>
        <v>0</v>
      </c>
      <c r="EC336" s="53">
        <f t="shared" si="2895"/>
        <v>0</v>
      </c>
      <c r="ED336" s="52">
        <f t="shared" si="2895"/>
        <v>0</v>
      </c>
      <c r="EE336" s="52">
        <f t="shared" si="2895"/>
        <v>0</v>
      </c>
      <c r="EF336" s="52">
        <f t="shared" si="2895"/>
        <v>0</v>
      </c>
      <c r="EG336" s="52">
        <f t="shared" si="2895"/>
        <v>0</v>
      </c>
      <c r="EH336" s="52">
        <f t="shared" si="2895"/>
        <v>0</v>
      </c>
      <c r="EI336" s="52">
        <f t="shared" si="2895"/>
        <v>0</v>
      </c>
      <c r="EJ336" s="52">
        <f t="shared" si="2895"/>
        <v>0</v>
      </c>
      <c r="EK336" s="52">
        <f t="shared" si="2895"/>
        <v>0</v>
      </c>
      <c r="EL336" s="52">
        <f t="shared" si="2895"/>
        <v>0</v>
      </c>
      <c r="EM336" s="52">
        <f t="shared" si="2895"/>
        <v>0</v>
      </c>
      <c r="EN336" s="53">
        <f t="shared" si="2895"/>
        <v>0</v>
      </c>
      <c r="EO336" s="52">
        <f t="shared" ref="EO336:GZ336" si="2896">EO337</f>
        <v>0</v>
      </c>
      <c r="EP336" s="52">
        <f t="shared" si="2896"/>
        <v>0</v>
      </c>
      <c r="EQ336" s="52">
        <f t="shared" si="2896"/>
        <v>0</v>
      </c>
      <c r="ER336" s="105">
        <f t="shared" si="2896"/>
        <v>0</v>
      </c>
      <c r="ES336" s="53">
        <f t="shared" si="2896"/>
        <v>0</v>
      </c>
      <c r="ET336" s="52">
        <f t="shared" si="2896"/>
        <v>0</v>
      </c>
      <c r="EU336" s="52">
        <f t="shared" si="2896"/>
        <v>0</v>
      </c>
      <c r="EV336" s="52">
        <f t="shared" si="2896"/>
        <v>0</v>
      </c>
      <c r="EW336" s="52">
        <f t="shared" si="2896"/>
        <v>0</v>
      </c>
      <c r="EX336" s="52">
        <f t="shared" si="2896"/>
        <v>0</v>
      </c>
      <c r="EY336" s="52">
        <f t="shared" si="2896"/>
        <v>0</v>
      </c>
      <c r="EZ336" s="52">
        <f t="shared" si="2896"/>
        <v>0</v>
      </c>
      <c r="FA336" s="52">
        <f t="shared" si="2896"/>
        <v>0</v>
      </c>
      <c r="FB336" s="52">
        <f t="shared" si="2896"/>
        <v>0</v>
      </c>
      <c r="FC336" s="52">
        <f t="shared" si="2896"/>
        <v>0</v>
      </c>
      <c r="FD336" s="53">
        <f t="shared" si="2896"/>
        <v>0</v>
      </c>
      <c r="FE336" s="52">
        <f t="shared" si="2896"/>
        <v>0</v>
      </c>
      <c r="FF336" s="52">
        <f t="shared" si="2896"/>
        <v>0</v>
      </c>
      <c r="FG336" s="52">
        <f t="shared" si="2896"/>
        <v>0</v>
      </c>
      <c r="FH336" s="105">
        <f t="shared" si="2896"/>
        <v>0</v>
      </c>
      <c r="FI336" s="53">
        <f t="shared" si="2896"/>
        <v>0</v>
      </c>
      <c r="FJ336" s="52">
        <f t="shared" si="2896"/>
        <v>0</v>
      </c>
      <c r="FK336" s="52">
        <f t="shared" si="2896"/>
        <v>0</v>
      </c>
      <c r="FL336" s="52">
        <f t="shared" si="2896"/>
        <v>0</v>
      </c>
      <c r="FM336" s="52">
        <f t="shared" si="2896"/>
        <v>0</v>
      </c>
      <c r="FN336" s="52">
        <f t="shared" si="2896"/>
        <v>0</v>
      </c>
      <c r="FO336" s="52">
        <f t="shared" si="2896"/>
        <v>0</v>
      </c>
      <c r="FP336" s="52">
        <f t="shared" si="2896"/>
        <v>0</v>
      </c>
      <c r="FQ336" s="52">
        <f t="shared" si="2896"/>
        <v>0</v>
      </c>
      <c r="FR336" s="52">
        <f t="shared" si="2896"/>
        <v>0</v>
      </c>
      <c r="FS336" s="52">
        <f t="shared" si="2896"/>
        <v>0</v>
      </c>
      <c r="FT336" s="53">
        <f t="shared" si="2896"/>
        <v>0</v>
      </c>
      <c r="FU336" s="52">
        <f t="shared" si="2896"/>
        <v>0</v>
      </c>
      <c r="FV336" s="52">
        <f t="shared" si="2896"/>
        <v>0</v>
      </c>
      <c r="FW336" s="52">
        <f t="shared" si="2896"/>
        <v>0</v>
      </c>
      <c r="FX336" s="105">
        <f t="shared" si="2896"/>
        <v>0</v>
      </c>
      <c r="FY336" s="53">
        <f t="shared" si="2896"/>
        <v>0</v>
      </c>
      <c r="FZ336" s="52">
        <f t="shared" si="2896"/>
        <v>0</v>
      </c>
      <c r="GA336" s="52">
        <f t="shared" si="2896"/>
        <v>0</v>
      </c>
      <c r="GB336" s="52">
        <f t="shared" si="2896"/>
        <v>0</v>
      </c>
      <c r="GC336" s="52">
        <f t="shared" si="2896"/>
        <v>0</v>
      </c>
      <c r="GD336" s="52">
        <f t="shared" si="2896"/>
        <v>0</v>
      </c>
      <c r="GE336" s="52">
        <f t="shared" si="2896"/>
        <v>0</v>
      </c>
      <c r="GF336" s="52">
        <f t="shared" si="2896"/>
        <v>0</v>
      </c>
      <c r="GG336" s="52">
        <f t="shared" si="2896"/>
        <v>0</v>
      </c>
      <c r="GH336" s="52">
        <f t="shared" si="2896"/>
        <v>0</v>
      </c>
      <c r="GI336" s="52">
        <f t="shared" si="2896"/>
        <v>0</v>
      </c>
      <c r="GJ336" s="53">
        <f t="shared" si="2896"/>
        <v>0</v>
      </c>
      <c r="GK336" s="52">
        <f t="shared" si="2896"/>
        <v>0</v>
      </c>
      <c r="GL336" s="52">
        <f t="shared" si="2896"/>
        <v>0</v>
      </c>
      <c r="GM336" s="52">
        <f t="shared" si="2896"/>
        <v>0</v>
      </c>
      <c r="GN336" s="105">
        <f t="shared" si="2896"/>
        <v>0</v>
      </c>
      <c r="GO336" s="53">
        <f t="shared" si="2896"/>
        <v>0</v>
      </c>
      <c r="GP336" s="52">
        <f t="shared" si="2896"/>
        <v>0</v>
      </c>
      <c r="GQ336" s="52">
        <f t="shared" si="2896"/>
        <v>0</v>
      </c>
      <c r="GR336" s="52">
        <f t="shared" si="2896"/>
        <v>0</v>
      </c>
      <c r="GS336" s="52">
        <f t="shared" si="2896"/>
        <v>0</v>
      </c>
      <c r="GT336" s="52">
        <f t="shared" si="2896"/>
        <v>0</v>
      </c>
      <c r="GU336" s="52">
        <f t="shared" si="2896"/>
        <v>0</v>
      </c>
      <c r="GV336" s="52">
        <f t="shared" si="2896"/>
        <v>0</v>
      </c>
      <c r="GW336" s="52">
        <f t="shared" si="2896"/>
        <v>0</v>
      </c>
      <c r="GX336" s="52">
        <f t="shared" si="2896"/>
        <v>0</v>
      </c>
      <c r="GY336" s="52">
        <f t="shared" si="2896"/>
        <v>0</v>
      </c>
      <c r="GZ336" s="53">
        <f t="shared" si="2896"/>
        <v>0</v>
      </c>
      <c r="HA336" s="52">
        <f t="shared" ref="HA336:JY336" si="2897">HA337</f>
        <v>0</v>
      </c>
      <c r="HB336" s="52">
        <f t="shared" si="2897"/>
        <v>0</v>
      </c>
      <c r="HC336" s="52">
        <f t="shared" si="2897"/>
        <v>0</v>
      </c>
      <c r="HD336" s="52">
        <f t="shared" si="2897"/>
        <v>0</v>
      </c>
      <c r="HE336" s="52">
        <f t="shared" si="2897"/>
        <v>0</v>
      </c>
      <c r="HF336" s="52">
        <f t="shared" si="2897"/>
        <v>0</v>
      </c>
      <c r="HG336" s="52">
        <f t="shared" si="2897"/>
        <v>0</v>
      </c>
      <c r="HH336" s="52">
        <f t="shared" si="2897"/>
        <v>0</v>
      </c>
      <c r="HI336" s="52">
        <f t="shared" si="2897"/>
        <v>0</v>
      </c>
      <c r="HJ336" s="52">
        <f t="shared" si="2897"/>
        <v>0</v>
      </c>
      <c r="HK336" s="52">
        <f t="shared" si="2897"/>
        <v>0</v>
      </c>
      <c r="HL336" s="52">
        <f t="shared" si="2897"/>
        <v>0</v>
      </c>
      <c r="HM336" s="52">
        <f t="shared" si="2897"/>
        <v>0</v>
      </c>
      <c r="HN336" s="105">
        <f t="shared" si="2897"/>
        <v>0</v>
      </c>
      <c r="HO336" s="132">
        <f t="shared" si="2897"/>
        <v>0</v>
      </c>
      <c r="HP336" s="148">
        <f t="shared" si="2897"/>
        <v>0</v>
      </c>
      <c r="HQ336" s="53">
        <f t="shared" si="2897"/>
        <v>0</v>
      </c>
      <c r="HR336" s="52">
        <f t="shared" si="2897"/>
        <v>0</v>
      </c>
      <c r="HS336" s="52">
        <f t="shared" si="2897"/>
        <v>0</v>
      </c>
      <c r="HT336" s="52">
        <f t="shared" si="2897"/>
        <v>0</v>
      </c>
      <c r="HU336" s="52">
        <f t="shared" si="2897"/>
        <v>0</v>
      </c>
      <c r="HV336" s="52">
        <f t="shared" si="2897"/>
        <v>0</v>
      </c>
      <c r="HW336" s="52">
        <f t="shared" si="2897"/>
        <v>0</v>
      </c>
      <c r="HX336" s="52">
        <f t="shared" si="2897"/>
        <v>0</v>
      </c>
      <c r="HY336" s="52">
        <f t="shared" si="2897"/>
        <v>0</v>
      </c>
      <c r="HZ336" s="52">
        <f t="shared" si="2897"/>
        <v>0</v>
      </c>
      <c r="IA336" s="52">
        <f t="shared" si="2897"/>
        <v>0</v>
      </c>
      <c r="IB336" s="53">
        <f t="shared" si="2897"/>
        <v>0</v>
      </c>
      <c r="IC336" s="52">
        <f t="shared" si="2897"/>
        <v>0</v>
      </c>
      <c r="ID336" s="52">
        <f t="shared" si="2897"/>
        <v>0</v>
      </c>
      <c r="IE336" s="52">
        <f t="shared" si="2897"/>
        <v>0</v>
      </c>
      <c r="IF336" s="105">
        <f t="shared" si="2897"/>
        <v>0</v>
      </c>
      <c r="IG336" s="53">
        <f t="shared" si="2897"/>
        <v>0</v>
      </c>
      <c r="IH336" s="52">
        <f t="shared" si="2897"/>
        <v>0</v>
      </c>
      <c r="II336" s="52">
        <f t="shared" si="2897"/>
        <v>0</v>
      </c>
      <c r="IJ336" s="52">
        <f t="shared" si="2897"/>
        <v>0</v>
      </c>
      <c r="IK336" s="52">
        <f t="shared" si="2897"/>
        <v>0</v>
      </c>
      <c r="IL336" s="52">
        <f t="shared" si="2897"/>
        <v>0</v>
      </c>
      <c r="IM336" s="52">
        <f t="shared" si="2897"/>
        <v>0</v>
      </c>
      <c r="IN336" s="52">
        <f t="shared" si="2897"/>
        <v>0</v>
      </c>
      <c r="IO336" s="52">
        <f t="shared" si="2897"/>
        <v>0</v>
      </c>
      <c r="IP336" s="52">
        <f t="shared" si="2897"/>
        <v>0</v>
      </c>
      <c r="IQ336" s="52">
        <f t="shared" si="2897"/>
        <v>0</v>
      </c>
      <c r="IR336" s="53">
        <f t="shared" si="2897"/>
        <v>0</v>
      </c>
      <c r="IS336" s="52">
        <f t="shared" si="2897"/>
        <v>0</v>
      </c>
      <c r="IT336" s="52">
        <f t="shared" si="2897"/>
        <v>0</v>
      </c>
      <c r="IU336" s="52">
        <f t="shared" si="2897"/>
        <v>0</v>
      </c>
      <c r="IV336" s="105">
        <f t="shared" si="2897"/>
        <v>0</v>
      </c>
      <c r="IW336" s="53">
        <f t="shared" si="2897"/>
        <v>0</v>
      </c>
      <c r="IX336" s="52">
        <f t="shared" si="2897"/>
        <v>0</v>
      </c>
      <c r="IY336" s="52">
        <f t="shared" si="2897"/>
        <v>0</v>
      </c>
      <c r="IZ336" s="52">
        <f t="shared" si="2897"/>
        <v>0</v>
      </c>
      <c r="JA336" s="52">
        <f t="shared" si="2897"/>
        <v>0</v>
      </c>
      <c r="JB336" s="52">
        <f t="shared" si="2897"/>
        <v>0</v>
      </c>
      <c r="JC336" s="52">
        <f t="shared" si="2897"/>
        <v>0</v>
      </c>
      <c r="JD336" s="52">
        <f t="shared" si="2897"/>
        <v>0</v>
      </c>
      <c r="JE336" s="52">
        <f t="shared" si="2897"/>
        <v>0</v>
      </c>
      <c r="JF336" s="52">
        <f t="shared" si="2897"/>
        <v>0</v>
      </c>
      <c r="JG336" s="52">
        <f t="shared" si="2897"/>
        <v>0</v>
      </c>
      <c r="JH336" s="53">
        <f t="shared" si="2897"/>
        <v>0</v>
      </c>
      <c r="JI336" s="52">
        <f t="shared" si="2897"/>
        <v>0</v>
      </c>
      <c r="JJ336" s="52">
        <f t="shared" si="2897"/>
        <v>0</v>
      </c>
      <c r="JK336" s="52">
        <f t="shared" si="2897"/>
        <v>0</v>
      </c>
      <c r="JL336" s="105">
        <f t="shared" si="2897"/>
        <v>0</v>
      </c>
      <c r="JM336" s="53">
        <f t="shared" si="2897"/>
        <v>0</v>
      </c>
      <c r="JN336" s="52">
        <f t="shared" si="2897"/>
        <v>0</v>
      </c>
      <c r="JO336" s="52">
        <f t="shared" si="2897"/>
        <v>0</v>
      </c>
      <c r="JP336" s="52">
        <f t="shared" si="2897"/>
        <v>0</v>
      </c>
      <c r="JQ336" s="52">
        <f t="shared" si="2897"/>
        <v>0</v>
      </c>
      <c r="JR336" s="52">
        <f t="shared" si="2897"/>
        <v>0</v>
      </c>
      <c r="JS336" s="52">
        <f t="shared" si="2897"/>
        <v>0</v>
      </c>
      <c r="JT336" s="52">
        <f t="shared" si="2897"/>
        <v>0</v>
      </c>
      <c r="JU336" s="52">
        <f t="shared" si="2897"/>
        <v>0</v>
      </c>
      <c r="JV336" s="52">
        <f t="shared" si="2897"/>
        <v>0</v>
      </c>
      <c r="JW336" s="52">
        <f t="shared" si="2897"/>
        <v>0</v>
      </c>
      <c r="JX336" s="53">
        <f t="shared" si="2897"/>
        <v>0</v>
      </c>
      <c r="JY336" s="52">
        <f t="shared" si="2897"/>
        <v>0</v>
      </c>
      <c r="JZ336" s="52">
        <f t="shared" ref="JZ336:MV336" si="2898">JZ337</f>
        <v>0</v>
      </c>
      <c r="KA336" s="52">
        <f t="shared" si="2898"/>
        <v>0</v>
      </c>
      <c r="KB336" s="105">
        <f t="shared" si="2898"/>
        <v>0</v>
      </c>
      <c r="KC336" s="53">
        <f t="shared" si="2898"/>
        <v>0</v>
      </c>
      <c r="KD336" s="52">
        <f t="shared" si="2898"/>
        <v>0</v>
      </c>
      <c r="KE336" s="52">
        <f t="shared" si="2898"/>
        <v>0</v>
      </c>
      <c r="KF336" s="52">
        <f t="shared" si="2898"/>
        <v>0</v>
      </c>
      <c r="KG336" s="52">
        <f t="shared" si="2898"/>
        <v>0</v>
      </c>
      <c r="KH336" s="52">
        <f t="shared" si="2898"/>
        <v>0</v>
      </c>
      <c r="KI336" s="52">
        <f t="shared" si="2898"/>
        <v>0</v>
      </c>
      <c r="KJ336" s="52">
        <f t="shared" si="2898"/>
        <v>0</v>
      </c>
      <c r="KK336" s="52">
        <f t="shared" si="2898"/>
        <v>0</v>
      </c>
      <c r="KL336" s="52">
        <f t="shared" si="2898"/>
        <v>0</v>
      </c>
      <c r="KM336" s="52">
        <f t="shared" si="2898"/>
        <v>0</v>
      </c>
      <c r="KN336" s="53">
        <f t="shared" si="2898"/>
        <v>0</v>
      </c>
      <c r="KO336" s="52">
        <f t="shared" si="2898"/>
        <v>0</v>
      </c>
      <c r="KP336" s="52">
        <f t="shared" si="2898"/>
        <v>0</v>
      </c>
      <c r="KQ336" s="52">
        <f t="shared" si="2898"/>
        <v>0</v>
      </c>
      <c r="KR336" s="52">
        <f t="shared" si="2898"/>
        <v>0</v>
      </c>
      <c r="KS336" s="52">
        <f t="shared" si="2898"/>
        <v>0</v>
      </c>
      <c r="KT336" s="52">
        <f t="shared" si="2898"/>
        <v>0</v>
      </c>
      <c r="KU336" s="52">
        <f t="shared" si="2898"/>
        <v>0</v>
      </c>
      <c r="KV336" s="52">
        <f t="shared" si="2898"/>
        <v>0</v>
      </c>
      <c r="KW336" s="52">
        <f t="shared" si="2898"/>
        <v>0</v>
      </c>
      <c r="KX336" s="52">
        <f t="shared" si="2898"/>
        <v>0</v>
      </c>
      <c r="KY336" s="52">
        <f t="shared" si="2898"/>
        <v>0</v>
      </c>
      <c r="KZ336" s="52">
        <f t="shared" si="2898"/>
        <v>0</v>
      </c>
      <c r="LA336" s="52">
        <f t="shared" si="2898"/>
        <v>0</v>
      </c>
      <c r="LB336" s="105">
        <f t="shared" si="2898"/>
        <v>0</v>
      </c>
      <c r="LC336" s="148">
        <f t="shared" si="2898"/>
        <v>0</v>
      </c>
      <c r="LD336" s="53">
        <f t="shared" si="2898"/>
        <v>0</v>
      </c>
      <c r="LE336" s="52">
        <f t="shared" si="2898"/>
        <v>0</v>
      </c>
      <c r="LF336" s="52">
        <f t="shared" si="2898"/>
        <v>0</v>
      </c>
      <c r="LG336" s="52">
        <f t="shared" si="2898"/>
        <v>0</v>
      </c>
      <c r="LH336" s="52">
        <f t="shared" si="2898"/>
        <v>0</v>
      </c>
      <c r="LI336" s="52">
        <f t="shared" si="2898"/>
        <v>0</v>
      </c>
      <c r="LJ336" s="52">
        <f t="shared" si="2898"/>
        <v>0</v>
      </c>
      <c r="LK336" s="52">
        <f t="shared" si="2898"/>
        <v>0</v>
      </c>
      <c r="LL336" s="52">
        <f t="shared" si="2898"/>
        <v>0</v>
      </c>
      <c r="LM336" s="52">
        <f t="shared" si="2898"/>
        <v>0</v>
      </c>
      <c r="LN336" s="52">
        <f t="shared" si="2898"/>
        <v>0</v>
      </c>
      <c r="LO336" s="53">
        <f t="shared" si="2898"/>
        <v>0</v>
      </c>
      <c r="LP336" s="52">
        <f t="shared" si="2898"/>
        <v>0</v>
      </c>
      <c r="LQ336" s="52">
        <f t="shared" si="2898"/>
        <v>0</v>
      </c>
      <c r="LR336" s="52">
        <f t="shared" si="2898"/>
        <v>0</v>
      </c>
      <c r="LS336" s="105">
        <f t="shared" si="2898"/>
        <v>0</v>
      </c>
      <c r="LT336" s="53">
        <f t="shared" si="2898"/>
        <v>0</v>
      </c>
      <c r="LU336" s="52">
        <f t="shared" si="2898"/>
        <v>0</v>
      </c>
      <c r="LV336" s="52">
        <f t="shared" si="2898"/>
        <v>0</v>
      </c>
      <c r="LW336" s="52">
        <f t="shared" si="2898"/>
        <v>0</v>
      </c>
      <c r="LX336" s="52">
        <f t="shared" si="2898"/>
        <v>0</v>
      </c>
      <c r="LY336" s="52">
        <f t="shared" si="2898"/>
        <v>0</v>
      </c>
      <c r="LZ336" s="52">
        <f t="shared" si="2898"/>
        <v>0</v>
      </c>
      <c r="MA336" s="52">
        <f t="shared" si="2898"/>
        <v>0</v>
      </c>
      <c r="MB336" s="52">
        <f t="shared" si="2898"/>
        <v>0</v>
      </c>
      <c r="MC336" s="52">
        <f t="shared" si="2898"/>
        <v>0</v>
      </c>
      <c r="MD336" s="52">
        <f t="shared" si="2898"/>
        <v>0</v>
      </c>
      <c r="ME336" s="53">
        <f t="shared" si="2898"/>
        <v>0</v>
      </c>
      <c r="MF336" s="52">
        <f t="shared" si="2898"/>
        <v>0</v>
      </c>
      <c r="MG336" s="52">
        <f t="shared" si="2898"/>
        <v>0</v>
      </c>
      <c r="MH336" s="52">
        <f t="shared" si="2898"/>
        <v>0</v>
      </c>
      <c r="MI336" s="105">
        <f t="shared" si="2898"/>
        <v>0</v>
      </c>
      <c r="MJ336" s="53">
        <f t="shared" si="2898"/>
        <v>0</v>
      </c>
      <c r="MK336" s="52">
        <f t="shared" si="2898"/>
        <v>0</v>
      </c>
      <c r="ML336" s="52">
        <f t="shared" si="2898"/>
        <v>0</v>
      </c>
      <c r="MM336" s="52">
        <f t="shared" si="2898"/>
        <v>0</v>
      </c>
      <c r="MN336" s="52">
        <f t="shared" si="2898"/>
        <v>0</v>
      </c>
      <c r="MO336" s="52">
        <f t="shared" si="2898"/>
        <v>0</v>
      </c>
      <c r="MP336" s="52">
        <f t="shared" si="2898"/>
        <v>0</v>
      </c>
      <c r="MQ336" s="52">
        <f t="shared" si="2898"/>
        <v>0</v>
      </c>
      <c r="MR336" s="52">
        <f t="shared" si="2898"/>
        <v>0</v>
      </c>
      <c r="MS336" s="52">
        <f t="shared" si="2898"/>
        <v>0</v>
      </c>
      <c r="MT336" s="52">
        <f t="shared" si="2898"/>
        <v>0</v>
      </c>
      <c r="MU336" s="53">
        <f t="shared" si="2898"/>
        <v>0</v>
      </c>
      <c r="MV336" s="52">
        <f t="shared" si="2898"/>
        <v>0</v>
      </c>
      <c r="MW336" s="52">
        <f t="shared" ref="MW336:PI336" si="2899">MW337</f>
        <v>0</v>
      </c>
      <c r="MX336" s="52">
        <f t="shared" si="2899"/>
        <v>0</v>
      </c>
      <c r="MY336" s="105">
        <f t="shared" si="2899"/>
        <v>0</v>
      </c>
      <c r="MZ336" s="53">
        <f t="shared" si="2899"/>
        <v>0</v>
      </c>
      <c r="NA336" s="52">
        <f t="shared" si="2899"/>
        <v>0</v>
      </c>
      <c r="NB336" s="52">
        <f t="shared" si="2899"/>
        <v>0</v>
      </c>
      <c r="NC336" s="52">
        <f t="shared" si="2899"/>
        <v>0</v>
      </c>
      <c r="ND336" s="52">
        <f t="shared" si="2899"/>
        <v>0</v>
      </c>
      <c r="NE336" s="52">
        <f t="shared" si="2899"/>
        <v>0</v>
      </c>
      <c r="NF336" s="52">
        <f t="shared" si="2899"/>
        <v>0</v>
      </c>
      <c r="NG336" s="52">
        <f t="shared" si="2899"/>
        <v>0</v>
      </c>
      <c r="NH336" s="52">
        <f t="shared" si="2899"/>
        <v>0</v>
      </c>
      <c r="NI336" s="52">
        <f t="shared" si="2899"/>
        <v>0</v>
      </c>
      <c r="NJ336" s="52">
        <f t="shared" si="2899"/>
        <v>0</v>
      </c>
      <c r="NK336" s="53">
        <f t="shared" si="2899"/>
        <v>0</v>
      </c>
      <c r="NL336" s="52">
        <f t="shared" si="2899"/>
        <v>0</v>
      </c>
      <c r="NM336" s="52">
        <f t="shared" si="2899"/>
        <v>0</v>
      </c>
      <c r="NN336" s="52">
        <f t="shared" si="2899"/>
        <v>0</v>
      </c>
      <c r="NO336" s="105">
        <f t="shared" si="2899"/>
        <v>0</v>
      </c>
      <c r="NP336" s="53">
        <f t="shared" si="2899"/>
        <v>0</v>
      </c>
      <c r="NQ336" s="52">
        <f t="shared" si="2899"/>
        <v>0</v>
      </c>
      <c r="NR336" s="52">
        <f t="shared" si="2899"/>
        <v>0</v>
      </c>
      <c r="NS336" s="52">
        <f t="shared" si="2899"/>
        <v>0</v>
      </c>
      <c r="NT336" s="52">
        <f t="shared" si="2899"/>
        <v>0</v>
      </c>
      <c r="NU336" s="52">
        <f t="shared" si="2899"/>
        <v>0</v>
      </c>
      <c r="NV336" s="52">
        <f t="shared" si="2899"/>
        <v>0</v>
      </c>
      <c r="NW336" s="52">
        <f t="shared" si="2899"/>
        <v>0</v>
      </c>
      <c r="NX336" s="52">
        <f t="shared" si="2899"/>
        <v>0</v>
      </c>
      <c r="NY336" s="52">
        <f t="shared" si="2899"/>
        <v>0</v>
      </c>
      <c r="NZ336" s="52">
        <f t="shared" si="2899"/>
        <v>0</v>
      </c>
      <c r="OA336" s="53">
        <f t="shared" si="2899"/>
        <v>0</v>
      </c>
      <c r="OB336" s="52">
        <f t="shared" si="2899"/>
        <v>0</v>
      </c>
      <c r="OC336" s="52">
        <f t="shared" si="2899"/>
        <v>0</v>
      </c>
      <c r="OD336" s="52">
        <f t="shared" si="2899"/>
        <v>0</v>
      </c>
      <c r="OE336" s="105">
        <f t="shared" si="2899"/>
        <v>0</v>
      </c>
      <c r="OF336" s="53">
        <f t="shared" si="2899"/>
        <v>0</v>
      </c>
      <c r="OG336" s="52">
        <f t="shared" si="2899"/>
        <v>0</v>
      </c>
      <c r="OH336" s="52">
        <f t="shared" si="2899"/>
        <v>0</v>
      </c>
      <c r="OI336" s="52">
        <f t="shared" si="2899"/>
        <v>0</v>
      </c>
      <c r="OJ336" s="52">
        <f t="shared" si="2899"/>
        <v>0</v>
      </c>
      <c r="OK336" s="52">
        <f t="shared" si="2899"/>
        <v>0</v>
      </c>
      <c r="OL336" s="52">
        <f t="shared" si="2899"/>
        <v>0</v>
      </c>
      <c r="OM336" s="52">
        <f t="shared" si="2899"/>
        <v>0</v>
      </c>
      <c r="ON336" s="52">
        <f t="shared" si="2899"/>
        <v>0</v>
      </c>
      <c r="OO336" s="52">
        <f t="shared" si="2899"/>
        <v>0</v>
      </c>
      <c r="OP336" s="52">
        <f t="shared" si="2899"/>
        <v>0</v>
      </c>
      <c r="OQ336" s="53">
        <f t="shared" si="2899"/>
        <v>0</v>
      </c>
      <c r="OR336" s="52">
        <f t="shared" si="2899"/>
        <v>0</v>
      </c>
      <c r="OS336" s="52">
        <f t="shared" si="2899"/>
        <v>0</v>
      </c>
      <c r="OT336" s="52">
        <f t="shared" si="2899"/>
        <v>0</v>
      </c>
      <c r="OU336" s="105">
        <f t="shared" si="2899"/>
        <v>0</v>
      </c>
      <c r="OV336" s="53">
        <f t="shared" si="2899"/>
        <v>0</v>
      </c>
      <c r="OW336" s="52">
        <f t="shared" si="2899"/>
        <v>0</v>
      </c>
      <c r="OX336" s="52">
        <f t="shared" si="2899"/>
        <v>0</v>
      </c>
      <c r="OY336" s="52">
        <f t="shared" si="2899"/>
        <v>0</v>
      </c>
      <c r="OZ336" s="52">
        <f t="shared" si="2899"/>
        <v>0</v>
      </c>
      <c r="PA336" s="52">
        <f t="shared" si="2899"/>
        <v>0</v>
      </c>
      <c r="PB336" s="52">
        <f t="shared" si="2899"/>
        <v>0</v>
      </c>
      <c r="PC336" s="52">
        <f t="shared" si="2899"/>
        <v>0</v>
      </c>
      <c r="PD336" s="52">
        <f t="shared" si="2899"/>
        <v>0</v>
      </c>
      <c r="PE336" s="52">
        <f t="shared" si="2899"/>
        <v>0</v>
      </c>
      <c r="PF336" s="52">
        <f t="shared" si="2899"/>
        <v>0</v>
      </c>
      <c r="PG336" s="53">
        <f t="shared" si="2899"/>
        <v>0</v>
      </c>
      <c r="PH336" s="52">
        <f t="shared" si="2899"/>
        <v>0</v>
      </c>
      <c r="PI336" s="52">
        <f t="shared" si="2899"/>
        <v>0</v>
      </c>
      <c r="PJ336" s="52">
        <f t="shared" ref="PJ336:SR336" si="2900">PJ337</f>
        <v>0</v>
      </c>
      <c r="PK336" s="105">
        <f t="shared" si="2900"/>
        <v>0</v>
      </c>
      <c r="PL336" s="53">
        <f t="shared" si="2900"/>
        <v>0</v>
      </c>
      <c r="PM336" s="52">
        <f t="shared" si="2900"/>
        <v>0</v>
      </c>
      <c r="PN336" s="52">
        <f t="shared" si="2900"/>
        <v>0</v>
      </c>
      <c r="PO336" s="52">
        <f t="shared" si="2900"/>
        <v>0</v>
      </c>
      <c r="PP336" s="52">
        <f t="shared" si="2900"/>
        <v>0</v>
      </c>
      <c r="PQ336" s="52">
        <f t="shared" si="2900"/>
        <v>0</v>
      </c>
      <c r="PR336" s="52">
        <f t="shared" si="2900"/>
        <v>0</v>
      </c>
      <c r="PS336" s="52">
        <f t="shared" si="2900"/>
        <v>0</v>
      </c>
      <c r="PT336" s="52">
        <f t="shared" si="2900"/>
        <v>0</v>
      </c>
      <c r="PU336" s="52">
        <f t="shared" si="2900"/>
        <v>0</v>
      </c>
      <c r="PV336" s="52">
        <f t="shared" si="2900"/>
        <v>0</v>
      </c>
      <c r="PW336" s="53">
        <f t="shared" si="2900"/>
        <v>0</v>
      </c>
      <c r="PX336" s="52">
        <f t="shared" si="2900"/>
        <v>0</v>
      </c>
      <c r="PY336" s="52">
        <f t="shared" si="2900"/>
        <v>0</v>
      </c>
      <c r="PZ336" s="52">
        <f t="shared" si="2900"/>
        <v>0</v>
      </c>
      <c r="QA336" s="105">
        <f t="shared" si="2900"/>
        <v>0</v>
      </c>
      <c r="QB336" s="53">
        <f t="shared" si="2900"/>
        <v>0</v>
      </c>
      <c r="QC336" s="52">
        <f t="shared" si="2900"/>
        <v>0</v>
      </c>
      <c r="QD336" s="52">
        <f t="shared" si="2900"/>
        <v>0</v>
      </c>
      <c r="QE336" s="52">
        <f t="shared" si="2900"/>
        <v>0</v>
      </c>
      <c r="QF336" s="52">
        <f t="shared" si="2900"/>
        <v>0</v>
      </c>
      <c r="QG336" s="52">
        <f t="shared" si="2900"/>
        <v>0</v>
      </c>
      <c r="QH336" s="52">
        <f t="shared" si="2900"/>
        <v>0</v>
      </c>
      <c r="QI336" s="52">
        <f t="shared" si="2900"/>
        <v>0</v>
      </c>
      <c r="QJ336" s="52">
        <f t="shared" si="2900"/>
        <v>0</v>
      </c>
      <c r="QK336" s="52">
        <f t="shared" si="2900"/>
        <v>0</v>
      </c>
      <c r="QL336" s="52">
        <f t="shared" si="2900"/>
        <v>0</v>
      </c>
      <c r="QM336" s="53">
        <f t="shared" si="2900"/>
        <v>0</v>
      </c>
      <c r="QN336" s="52">
        <f t="shared" si="2900"/>
        <v>0</v>
      </c>
      <c r="QO336" s="52">
        <f t="shared" si="2900"/>
        <v>0</v>
      </c>
      <c r="QP336" s="52">
        <f t="shared" si="2900"/>
        <v>0</v>
      </c>
      <c r="QQ336" s="105">
        <f t="shared" si="2900"/>
        <v>0</v>
      </c>
      <c r="QR336" s="53">
        <f t="shared" si="2900"/>
        <v>0</v>
      </c>
      <c r="QS336" s="52">
        <f t="shared" si="2900"/>
        <v>0</v>
      </c>
      <c r="QT336" s="52">
        <f t="shared" si="2900"/>
        <v>0</v>
      </c>
      <c r="QU336" s="52">
        <f t="shared" si="2900"/>
        <v>0</v>
      </c>
      <c r="QV336" s="52">
        <f t="shared" si="2900"/>
        <v>0</v>
      </c>
      <c r="QW336" s="52">
        <f t="shared" si="2900"/>
        <v>0</v>
      </c>
      <c r="QX336" s="52">
        <f t="shared" si="2900"/>
        <v>0</v>
      </c>
      <c r="QY336" s="52">
        <f t="shared" si="2900"/>
        <v>0</v>
      </c>
      <c r="QZ336" s="52">
        <f t="shared" si="2900"/>
        <v>0</v>
      </c>
      <c r="RA336" s="52">
        <f t="shared" si="2900"/>
        <v>0</v>
      </c>
      <c r="RB336" s="52">
        <f t="shared" si="2900"/>
        <v>0</v>
      </c>
      <c r="RC336" s="53">
        <f t="shared" si="2900"/>
        <v>0</v>
      </c>
      <c r="RD336" s="52">
        <f t="shared" si="2900"/>
        <v>0</v>
      </c>
      <c r="RE336" s="52">
        <f t="shared" si="2900"/>
        <v>0</v>
      </c>
      <c r="RF336" s="52">
        <f t="shared" si="2900"/>
        <v>0</v>
      </c>
      <c r="RG336" s="52">
        <f t="shared" si="2900"/>
        <v>0</v>
      </c>
      <c r="RH336" s="52">
        <f t="shared" si="2900"/>
        <v>0</v>
      </c>
      <c r="RI336" s="52">
        <f t="shared" si="2900"/>
        <v>0</v>
      </c>
      <c r="RJ336" s="52">
        <f t="shared" si="2900"/>
        <v>0</v>
      </c>
      <c r="RK336" s="52">
        <f t="shared" si="2900"/>
        <v>0</v>
      </c>
      <c r="RL336" s="52">
        <f t="shared" si="2900"/>
        <v>0</v>
      </c>
      <c r="RM336" s="52">
        <f t="shared" si="2900"/>
        <v>0</v>
      </c>
      <c r="RN336" s="52">
        <f t="shared" si="2900"/>
        <v>0</v>
      </c>
      <c r="RO336" s="52">
        <f t="shared" si="2900"/>
        <v>0</v>
      </c>
      <c r="RP336" s="52">
        <f t="shared" si="2900"/>
        <v>0</v>
      </c>
      <c r="RQ336" s="105">
        <f t="shared" si="2900"/>
        <v>0</v>
      </c>
      <c r="RR336" s="148">
        <f t="shared" si="2900"/>
        <v>0</v>
      </c>
      <c r="RS336" s="53">
        <f t="shared" si="2900"/>
        <v>0</v>
      </c>
      <c r="RT336" s="52">
        <f t="shared" si="2900"/>
        <v>0</v>
      </c>
      <c r="RU336" s="52">
        <f t="shared" si="2900"/>
        <v>0</v>
      </c>
      <c r="RV336" s="52">
        <f t="shared" si="2900"/>
        <v>0</v>
      </c>
      <c r="RW336" s="52">
        <f t="shared" si="2900"/>
        <v>0</v>
      </c>
      <c r="RX336" s="52">
        <f t="shared" si="2900"/>
        <v>0</v>
      </c>
      <c r="RY336" s="52">
        <f t="shared" si="2900"/>
        <v>0</v>
      </c>
      <c r="RZ336" s="52">
        <f t="shared" si="2900"/>
        <v>0</v>
      </c>
      <c r="SA336" s="52">
        <f t="shared" si="2900"/>
        <v>0</v>
      </c>
      <c r="SB336" s="52">
        <f t="shared" si="2900"/>
        <v>0</v>
      </c>
      <c r="SC336" s="52">
        <f t="shared" si="2900"/>
        <v>0</v>
      </c>
      <c r="SD336" s="53">
        <f t="shared" si="2900"/>
        <v>0</v>
      </c>
      <c r="SE336" s="52">
        <f t="shared" si="2900"/>
        <v>0</v>
      </c>
      <c r="SF336" s="52">
        <f t="shared" si="2900"/>
        <v>0</v>
      </c>
      <c r="SG336" s="52">
        <f t="shared" si="2900"/>
        <v>0</v>
      </c>
      <c r="SH336" s="105">
        <f t="shared" si="2900"/>
        <v>0</v>
      </c>
      <c r="SI336" s="53">
        <f t="shared" si="2900"/>
        <v>0</v>
      </c>
      <c r="SJ336" s="52">
        <f t="shared" si="2900"/>
        <v>0</v>
      </c>
      <c r="SK336" s="52">
        <f t="shared" si="2900"/>
        <v>0</v>
      </c>
      <c r="SL336" s="52">
        <f t="shared" si="2900"/>
        <v>0</v>
      </c>
      <c r="SM336" s="52">
        <f t="shared" si="2900"/>
        <v>0</v>
      </c>
      <c r="SN336" s="52">
        <f t="shared" si="2900"/>
        <v>0</v>
      </c>
      <c r="SO336" s="52">
        <f t="shared" si="2900"/>
        <v>0</v>
      </c>
      <c r="SP336" s="52">
        <f t="shared" si="2900"/>
        <v>0</v>
      </c>
      <c r="SQ336" s="52">
        <f t="shared" si="2900"/>
        <v>0</v>
      </c>
      <c r="SR336" s="52">
        <f t="shared" si="2900"/>
        <v>0</v>
      </c>
      <c r="SS336" s="52">
        <f t="shared" ref="SS336:VD336" si="2901">SS337</f>
        <v>0</v>
      </c>
      <c r="ST336" s="53">
        <f t="shared" si="2901"/>
        <v>0</v>
      </c>
      <c r="SU336" s="52">
        <f t="shared" si="2901"/>
        <v>0</v>
      </c>
      <c r="SV336" s="52">
        <f t="shared" si="2901"/>
        <v>0</v>
      </c>
      <c r="SW336" s="52">
        <f t="shared" si="2901"/>
        <v>0</v>
      </c>
      <c r="SX336" s="105">
        <f t="shared" si="2901"/>
        <v>0</v>
      </c>
      <c r="SY336" s="53">
        <f t="shared" si="2901"/>
        <v>0</v>
      </c>
      <c r="SZ336" s="52">
        <f t="shared" si="2901"/>
        <v>0</v>
      </c>
      <c r="TA336" s="52">
        <f t="shared" si="2901"/>
        <v>0</v>
      </c>
      <c r="TB336" s="52">
        <f t="shared" si="2901"/>
        <v>0</v>
      </c>
      <c r="TC336" s="52">
        <f t="shared" si="2901"/>
        <v>0</v>
      </c>
      <c r="TD336" s="52">
        <f t="shared" si="2901"/>
        <v>0</v>
      </c>
      <c r="TE336" s="52">
        <f t="shared" si="2901"/>
        <v>0</v>
      </c>
      <c r="TF336" s="52">
        <f t="shared" si="2901"/>
        <v>0</v>
      </c>
      <c r="TG336" s="52">
        <f t="shared" si="2901"/>
        <v>0</v>
      </c>
      <c r="TH336" s="52">
        <f t="shared" si="2901"/>
        <v>0</v>
      </c>
      <c r="TI336" s="52">
        <f t="shared" si="2901"/>
        <v>0</v>
      </c>
      <c r="TJ336" s="53">
        <f t="shared" si="2901"/>
        <v>0</v>
      </c>
      <c r="TK336" s="52">
        <f t="shared" si="2901"/>
        <v>0</v>
      </c>
      <c r="TL336" s="52">
        <f t="shared" si="2901"/>
        <v>0</v>
      </c>
      <c r="TM336" s="52">
        <f t="shared" si="2901"/>
        <v>0</v>
      </c>
      <c r="TN336" s="105">
        <f t="shared" si="2901"/>
        <v>0</v>
      </c>
      <c r="TO336" s="53">
        <f t="shared" si="2901"/>
        <v>0</v>
      </c>
      <c r="TP336" s="52">
        <f t="shared" si="2901"/>
        <v>0</v>
      </c>
      <c r="TQ336" s="52">
        <f t="shared" si="2901"/>
        <v>0</v>
      </c>
      <c r="TR336" s="52">
        <f t="shared" si="2901"/>
        <v>0</v>
      </c>
      <c r="TS336" s="52">
        <f t="shared" si="2901"/>
        <v>0</v>
      </c>
      <c r="TT336" s="52">
        <f t="shared" si="2901"/>
        <v>0</v>
      </c>
      <c r="TU336" s="52">
        <f t="shared" si="2901"/>
        <v>0</v>
      </c>
      <c r="TV336" s="52">
        <f t="shared" si="2901"/>
        <v>0</v>
      </c>
      <c r="TW336" s="52">
        <f t="shared" si="2901"/>
        <v>0</v>
      </c>
      <c r="TX336" s="52">
        <f t="shared" si="2901"/>
        <v>0</v>
      </c>
      <c r="TY336" s="52">
        <f t="shared" si="2901"/>
        <v>0</v>
      </c>
      <c r="TZ336" s="53">
        <f t="shared" si="2901"/>
        <v>0</v>
      </c>
      <c r="UA336" s="52">
        <f t="shared" si="2901"/>
        <v>0</v>
      </c>
      <c r="UB336" s="52">
        <f t="shared" si="2901"/>
        <v>0</v>
      </c>
      <c r="UC336" s="52">
        <f t="shared" si="2901"/>
        <v>0</v>
      </c>
      <c r="UD336" s="105">
        <f t="shared" si="2901"/>
        <v>0</v>
      </c>
      <c r="UE336" s="53">
        <f t="shared" si="2901"/>
        <v>0</v>
      </c>
      <c r="UF336" s="52">
        <f t="shared" si="2901"/>
        <v>0</v>
      </c>
      <c r="UG336" s="52">
        <f t="shared" si="2901"/>
        <v>0</v>
      </c>
      <c r="UH336" s="52">
        <f t="shared" si="2901"/>
        <v>0</v>
      </c>
      <c r="UI336" s="52">
        <f t="shared" si="2901"/>
        <v>0</v>
      </c>
      <c r="UJ336" s="52">
        <f t="shared" si="2901"/>
        <v>0</v>
      </c>
      <c r="UK336" s="52">
        <f t="shared" si="2901"/>
        <v>0</v>
      </c>
      <c r="UL336" s="52">
        <f t="shared" si="2901"/>
        <v>0</v>
      </c>
      <c r="UM336" s="52">
        <f t="shared" si="2901"/>
        <v>0</v>
      </c>
      <c r="UN336" s="52">
        <f t="shared" si="2901"/>
        <v>0</v>
      </c>
      <c r="UO336" s="52">
        <f t="shared" si="2901"/>
        <v>0</v>
      </c>
      <c r="UP336" s="53">
        <f t="shared" si="2901"/>
        <v>0</v>
      </c>
      <c r="UQ336" s="52">
        <f t="shared" si="2901"/>
        <v>0</v>
      </c>
      <c r="UR336" s="52">
        <f t="shared" si="2901"/>
        <v>0</v>
      </c>
      <c r="US336" s="52">
        <f t="shared" si="2901"/>
        <v>0</v>
      </c>
      <c r="UT336" s="52">
        <f t="shared" si="2901"/>
        <v>0</v>
      </c>
      <c r="UU336" s="52">
        <f t="shared" si="2901"/>
        <v>0</v>
      </c>
      <c r="UV336" s="52">
        <f t="shared" si="2901"/>
        <v>0</v>
      </c>
      <c r="UW336" s="52">
        <f t="shared" si="2901"/>
        <v>0</v>
      </c>
      <c r="UX336" s="52">
        <f t="shared" si="2901"/>
        <v>0</v>
      </c>
      <c r="UY336" s="52">
        <f t="shared" si="2901"/>
        <v>0</v>
      </c>
      <c r="UZ336" s="52">
        <f t="shared" si="2901"/>
        <v>0</v>
      </c>
      <c r="VA336" s="52">
        <f t="shared" si="2901"/>
        <v>0</v>
      </c>
      <c r="VB336" s="52">
        <f t="shared" si="2901"/>
        <v>0</v>
      </c>
      <c r="VC336" s="52">
        <f t="shared" si="2901"/>
        <v>0</v>
      </c>
      <c r="VD336" s="105">
        <f t="shared" si="2901"/>
        <v>0</v>
      </c>
      <c r="VE336" s="14" t="str">
        <f t="shared" si="2875"/>
        <v>-</v>
      </c>
    </row>
    <row r="337" spans="1:577" ht="20.149999999999999" customHeight="1">
      <c r="A337" s="15">
        <v>50</v>
      </c>
      <c r="B337" s="15"/>
      <c r="C337" s="16"/>
      <c r="D337" s="17" t="s">
        <v>300</v>
      </c>
      <c r="E337" s="218">
        <f t="shared" ref="E337:BP337" si="2902">E338+E342+E345</f>
        <v>0</v>
      </c>
      <c r="F337" s="219">
        <f t="shared" si="2902"/>
        <v>0</v>
      </c>
      <c r="G337" s="219">
        <f t="shared" si="2902"/>
        <v>0</v>
      </c>
      <c r="H337" s="220">
        <f t="shared" si="2902"/>
        <v>0</v>
      </c>
      <c r="I337" s="236">
        <f t="shared" si="2902"/>
        <v>0</v>
      </c>
      <c r="J337" s="219">
        <f t="shared" si="2902"/>
        <v>0</v>
      </c>
      <c r="K337" s="77">
        <f t="shared" si="2902"/>
        <v>0</v>
      </c>
      <c r="L337" s="76">
        <f t="shared" si="2902"/>
        <v>0</v>
      </c>
      <c r="M337" s="76">
        <f t="shared" si="2902"/>
        <v>0</v>
      </c>
      <c r="N337" s="76">
        <f t="shared" si="2902"/>
        <v>0</v>
      </c>
      <c r="O337" s="76">
        <f t="shared" si="2902"/>
        <v>0</v>
      </c>
      <c r="P337" s="76">
        <f t="shared" si="2902"/>
        <v>0</v>
      </c>
      <c r="Q337" s="76">
        <f t="shared" si="2902"/>
        <v>0</v>
      </c>
      <c r="R337" s="76">
        <f t="shared" si="2902"/>
        <v>0</v>
      </c>
      <c r="S337" s="76">
        <f t="shared" si="2902"/>
        <v>0</v>
      </c>
      <c r="T337" s="76">
        <f t="shared" si="2902"/>
        <v>0</v>
      </c>
      <c r="U337" s="77">
        <f t="shared" si="2902"/>
        <v>0</v>
      </c>
      <c r="V337" s="76">
        <f t="shared" si="2902"/>
        <v>0</v>
      </c>
      <c r="W337" s="76">
        <f t="shared" si="2902"/>
        <v>0</v>
      </c>
      <c r="X337" s="76">
        <f t="shared" si="2902"/>
        <v>0</v>
      </c>
      <c r="Y337" s="117">
        <f t="shared" si="2902"/>
        <v>0</v>
      </c>
      <c r="Z337" s="77">
        <f t="shared" si="2902"/>
        <v>0</v>
      </c>
      <c r="AA337" s="76">
        <f t="shared" si="2902"/>
        <v>0</v>
      </c>
      <c r="AB337" s="76">
        <f t="shared" si="2902"/>
        <v>0</v>
      </c>
      <c r="AC337" s="76">
        <f t="shared" si="2902"/>
        <v>0</v>
      </c>
      <c r="AD337" s="76">
        <f t="shared" si="2902"/>
        <v>0</v>
      </c>
      <c r="AE337" s="76">
        <f t="shared" si="2902"/>
        <v>0</v>
      </c>
      <c r="AF337" s="76">
        <f t="shared" si="2902"/>
        <v>0</v>
      </c>
      <c r="AG337" s="76">
        <f t="shared" si="2902"/>
        <v>0</v>
      </c>
      <c r="AH337" s="76">
        <f t="shared" si="2902"/>
        <v>0</v>
      </c>
      <c r="AI337" s="76">
        <f t="shared" si="2902"/>
        <v>0</v>
      </c>
      <c r="AJ337" s="76">
        <f t="shared" si="2902"/>
        <v>0</v>
      </c>
      <c r="AK337" s="77">
        <f t="shared" si="2902"/>
        <v>0</v>
      </c>
      <c r="AL337" s="76">
        <f t="shared" si="2902"/>
        <v>0</v>
      </c>
      <c r="AM337" s="76">
        <f t="shared" si="2902"/>
        <v>0</v>
      </c>
      <c r="AN337" s="76">
        <f t="shared" si="2902"/>
        <v>0</v>
      </c>
      <c r="AO337" s="117">
        <f t="shared" si="2902"/>
        <v>0</v>
      </c>
      <c r="AP337" s="77">
        <f t="shared" si="2902"/>
        <v>0</v>
      </c>
      <c r="AQ337" s="76">
        <f t="shared" si="2902"/>
        <v>0</v>
      </c>
      <c r="AR337" s="76">
        <f t="shared" si="2902"/>
        <v>0</v>
      </c>
      <c r="AS337" s="76">
        <f t="shared" si="2902"/>
        <v>0</v>
      </c>
      <c r="AT337" s="76">
        <f t="shared" si="2902"/>
        <v>0</v>
      </c>
      <c r="AU337" s="76">
        <f t="shared" si="2902"/>
        <v>0</v>
      </c>
      <c r="AV337" s="76">
        <f t="shared" si="2902"/>
        <v>0</v>
      </c>
      <c r="AW337" s="76">
        <f t="shared" si="2902"/>
        <v>0</v>
      </c>
      <c r="AX337" s="76">
        <f t="shared" si="2902"/>
        <v>0</v>
      </c>
      <c r="AY337" s="76">
        <f t="shared" si="2902"/>
        <v>0</v>
      </c>
      <c r="AZ337" s="76">
        <f t="shared" si="2902"/>
        <v>0</v>
      </c>
      <c r="BA337" s="77">
        <f t="shared" si="2902"/>
        <v>0</v>
      </c>
      <c r="BB337" s="76">
        <f t="shared" si="2902"/>
        <v>0</v>
      </c>
      <c r="BC337" s="76">
        <f t="shared" si="2902"/>
        <v>0</v>
      </c>
      <c r="BD337" s="76">
        <f t="shared" si="2902"/>
        <v>0</v>
      </c>
      <c r="BE337" s="117">
        <f t="shared" si="2902"/>
        <v>0</v>
      </c>
      <c r="BF337" s="77">
        <f t="shared" si="2902"/>
        <v>0</v>
      </c>
      <c r="BG337" s="76">
        <f t="shared" si="2902"/>
        <v>0</v>
      </c>
      <c r="BH337" s="76">
        <f t="shared" si="2902"/>
        <v>0</v>
      </c>
      <c r="BI337" s="76">
        <f t="shared" si="2902"/>
        <v>0</v>
      </c>
      <c r="BJ337" s="76">
        <f t="shared" si="2902"/>
        <v>0</v>
      </c>
      <c r="BK337" s="76">
        <f t="shared" si="2902"/>
        <v>0</v>
      </c>
      <c r="BL337" s="76">
        <f t="shared" si="2902"/>
        <v>0</v>
      </c>
      <c r="BM337" s="76">
        <f t="shared" si="2902"/>
        <v>0</v>
      </c>
      <c r="BN337" s="76">
        <f t="shared" si="2902"/>
        <v>0</v>
      </c>
      <c r="BO337" s="76">
        <f t="shared" si="2902"/>
        <v>0</v>
      </c>
      <c r="BP337" s="76">
        <f t="shared" si="2902"/>
        <v>0</v>
      </c>
      <c r="BQ337" s="77">
        <f t="shared" ref="BQ337:EM337" si="2903">BQ338+BQ342+BQ345</f>
        <v>0</v>
      </c>
      <c r="BR337" s="76">
        <f t="shared" si="2903"/>
        <v>0</v>
      </c>
      <c r="BS337" s="76">
        <f t="shared" si="2903"/>
        <v>0</v>
      </c>
      <c r="BT337" s="76">
        <f t="shared" si="2903"/>
        <v>0</v>
      </c>
      <c r="BU337" s="117">
        <f t="shared" si="2903"/>
        <v>0</v>
      </c>
      <c r="BV337" s="77">
        <f t="shared" si="2903"/>
        <v>0</v>
      </c>
      <c r="BW337" s="76">
        <f t="shared" si="2903"/>
        <v>0</v>
      </c>
      <c r="BX337" s="76">
        <f t="shared" si="2903"/>
        <v>0</v>
      </c>
      <c r="BY337" s="76">
        <f t="shared" si="2903"/>
        <v>0</v>
      </c>
      <c r="BZ337" s="76">
        <f t="shared" si="2903"/>
        <v>0</v>
      </c>
      <c r="CA337" s="76">
        <f t="shared" si="2903"/>
        <v>0</v>
      </c>
      <c r="CB337" s="76">
        <f t="shared" si="2903"/>
        <v>0</v>
      </c>
      <c r="CC337" s="76">
        <f t="shared" si="2903"/>
        <v>0</v>
      </c>
      <c r="CD337" s="76">
        <f t="shared" si="2903"/>
        <v>0</v>
      </c>
      <c r="CE337" s="76">
        <f t="shared" si="2903"/>
        <v>0</v>
      </c>
      <c r="CF337" s="76">
        <f t="shared" si="2903"/>
        <v>0</v>
      </c>
      <c r="CG337" s="77">
        <f t="shared" si="2903"/>
        <v>0</v>
      </c>
      <c r="CH337" s="76">
        <f t="shared" si="2903"/>
        <v>0</v>
      </c>
      <c r="CI337" s="76">
        <f t="shared" si="2903"/>
        <v>0</v>
      </c>
      <c r="CJ337" s="76">
        <f t="shared" si="2903"/>
        <v>0</v>
      </c>
      <c r="CK337" s="76">
        <f t="shared" si="2903"/>
        <v>0</v>
      </c>
      <c r="CL337" s="76">
        <f t="shared" si="2903"/>
        <v>0</v>
      </c>
      <c r="CM337" s="76">
        <f t="shared" si="2903"/>
        <v>0</v>
      </c>
      <c r="CN337" s="76">
        <f t="shared" si="2903"/>
        <v>0</v>
      </c>
      <c r="CO337" s="76">
        <f t="shared" si="2903"/>
        <v>0</v>
      </c>
      <c r="CP337" s="76">
        <f t="shared" si="2903"/>
        <v>0</v>
      </c>
      <c r="CQ337" s="76">
        <f t="shared" si="2903"/>
        <v>0</v>
      </c>
      <c r="CR337" s="76">
        <f t="shared" si="2903"/>
        <v>0</v>
      </c>
      <c r="CS337" s="76">
        <f t="shared" si="2903"/>
        <v>0</v>
      </c>
      <c r="CT337" s="76">
        <f t="shared" si="2903"/>
        <v>0</v>
      </c>
      <c r="CU337" s="117">
        <f t="shared" si="2903"/>
        <v>0</v>
      </c>
      <c r="CV337" s="159">
        <f t="shared" si="2903"/>
        <v>0</v>
      </c>
      <c r="CW337" s="77">
        <f t="shared" si="2903"/>
        <v>0</v>
      </c>
      <c r="CX337" s="76">
        <f t="shared" si="2903"/>
        <v>0</v>
      </c>
      <c r="CY337" s="76">
        <f t="shared" si="2903"/>
        <v>0</v>
      </c>
      <c r="CZ337" s="76">
        <f t="shared" si="2903"/>
        <v>0</v>
      </c>
      <c r="DA337" s="76">
        <f t="shared" si="2903"/>
        <v>0</v>
      </c>
      <c r="DB337" s="76">
        <f t="shared" si="2903"/>
        <v>0</v>
      </c>
      <c r="DC337" s="76">
        <f t="shared" si="2903"/>
        <v>0</v>
      </c>
      <c r="DD337" s="76">
        <f t="shared" si="2903"/>
        <v>0</v>
      </c>
      <c r="DE337" s="76">
        <f t="shared" si="2903"/>
        <v>0</v>
      </c>
      <c r="DF337" s="76">
        <f t="shared" si="2903"/>
        <v>0</v>
      </c>
      <c r="DG337" s="76">
        <f t="shared" si="2903"/>
        <v>0</v>
      </c>
      <c r="DH337" s="77">
        <f t="shared" si="2903"/>
        <v>0</v>
      </c>
      <c r="DI337" s="76">
        <f t="shared" si="2903"/>
        <v>0</v>
      </c>
      <c r="DJ337" s="76">
        <f t="shared" si="2903"/>
        <v>0</v>
      </c>
      <c r="DK337" s="76">
        <f t="shared" si="2903"/>
        <v>0</v>
      </c>
      <c r="DL337" s="117">
        <f t="shared" si="2903"/>
        <v>0</v>
      </c>
      <c r="DM337" s="77">
        <f t="shared" si="2903"/>
        <v>0</v>
      </c>
      <c r="DN337" s="76">
        <f t="shared" si="2903"/>
        <v>0</v>
      </c>
      <c r="DO337" s="76">
        <f t="shared" si="2903"/>
        <v>0</v>
      </c>
      <c r="DP337" s="76">
        <f t="shared" si="2903"/>
        <v>0</v>
      </c>
      <c r="DQ337" s="76">
        <f t="shared" si="2903"/>
        <v>0</v>
      </c>
      <c r="DR337" s="76">
        <f t="shared" si="2903"/>
        <v>0</v>
      </c>
      <c r="DS337" s="76">
        <f t="shared" si="2903"/>
        <v>0</v>
      </c>
      <c r="DT337" s="76">
        <f t="shared" si="2903"/>
        <v>0</v>
      </c>
      <c r="DU337" s="76">
        <f t="shared" si="2903"/>
        <v>0</v>
      </c>
      <c r="DV337" s="76">
        <f t="shared" si="2903"/>
        <v>0</v>
      </c>
      <c r="DW337" s="76">
        <f t="shared" si="2903"/>
        <v>0</v>
      </c>
      <c r="DX337" s="77">
        <f t="shared" si="2903"/>
        <v>0</v>
      </c>
      <c r="DY337" s="76">
        <f t="shared" si="2903"/>
        <v>0</v>
      </c>
      <c r="DZ337" s="76">
        <f t="shared" si="2903"/>
        <v>0</v>
      </c>
      <c r="EA337" s="76">
        <f t="shared" si="2903"/>
        <v>0</v>
      </c>
      <c r="EB337" s="117">
        <f t="shared" si="2903"/>
        <v>0</v>
      </c>
      <c r="EC337" s="77">
        <f t="shared" si="2903"/>
        <v>0</v>
      </c>
      <c r="ED337" s="76">
        <f t="shared" si="2903"/>
        <v>0</v>
      </c>
      <c r="EE337" s="76">
        <f t="shared" si="2903"/>
        <v>0</v>
      </c>
      <c r="EF337" s="76">
        <f t="shared" si="2903"/>
        <v>0</v>
      </c>
      <c r="EG337" s="76">
        <f t="shared" si="2903"/>
        <v>0</v>
      </c>
      <c r="EH337" s="76">
        <f t="shared" si="2903"/>
        <v>0</v>
      </c>
      <c r="EI337" s="76">
        <f t="shared" si="2903"/>
        <v>0</v>
      </c>
      <c r="EJ337" s="76">
        <f t="shared" si="2903"/>
        <v>0</v>
      </c>
      <c r="EK337" s="76">
        <f t="shared" si="2903"/>
        <v>0</v>
      </c>
      <c r="EL337" s="76">
        <f t="shared" si="2903"/>
        <v>0</v>
      </c>
      <c r="EM337" s="76">
        <f t="shared" si="2903"/>
        <v>0</v>
      </c>
      <c r="EN337" s="77">
        <f t="shared" ref="EN337:GY337" si="2904">EN338+EN342+EN345</f>
        <v>0</v>
      </c>
      <c r="EO337" s="76">
        <f t="shared" si="2904"/>
        <v>0</v>
      </c>
      <c r="EP337" s="76">
        <f t="shared" si="2904"/>
        <v>0</v>
      </c>
      <c r="EQ337" s="76">
        <f t="shared" si="2904"/>
        <v>0</v>
      </c>
      <c r="ER337" s="117">
        <f t="shared" si="2904"/>
        <v>0</v>
      </c>
      <c r="ES337" s="77">
        <f t="shared" si="2904"/>
        <v>0</v>
      </c>
      <c r="ET337" s="76">
        <f t="shared" si="2904"/>
        <v>0</v>
      </c>
      <c r="EU337" s="76">
        <f t="shared" si="2904"/>
        <v>0</v>
      </c>
      <c r="EV337" s="76">
        <f t="shared" si="2904"/>
        <v>0</v>
      </c>
      <c r="EW337" s="76">
        <f t="shared" si="2904"/>
        <v>0</v>
      </c>
      <c r="EX337" s="76">
        <f t="shared" si="2904"/>
        <v>0</v>
      </c>
      <c r="EY337" s="76">
        <f t="shared" si="2904"/>
        <v>0</v>
      </c>
      <c r="EZ337" s="76">
        <f t="shared" si="2904"/>
        <v>0</v>
      </c>
      <c r="FA337" s="76">
        <f t="shared" si="2904"/>
        <v>0</v>
      </c>
      <c r="FB337" s="76">
        <f t="shared" si="2904"/>
        <v>0</v>
      </c>
      <c r="FC337" s="76">
        <f t="shared" si="2904"/>
        <v>0</v>
      </c>
      <c r="FD337" s="77">
        <f t="shared" si="2904"/>
        <v>0</v>
      </c>
      <c r="FE337" s="76">
        <f t="shared" si="2904"/>
        <v>0</v>
      </c>
      <c r="FF337" s="76">
        <f t="shared" si="2904"/>
        <v>0</v>
      </c>
      <c r="FG337" s="76">
        <f t="shared" si="2904"/>
        <v>0</v>
      </c>
      <c r="FH337" s="117">
        <f t="shared" si="2904"/>
        <v>0</v>
      </c>
      <c r="FI337" s="77">
        <f t="shared" si="2904"/>
        <v>0</v>
      </c>
      <c r="FJ337" s="76">
        <f t="shared" si="2904"/>
        <v>0</v>
      </c>
      <c r="FK337" s="76">
        <f t="shared" si="2904"/>
        <v>0</v>
      </c>
      <c r="FL337" s="76">
        <f t="shared" si="2904"/>
        <v>0</v>
      </c>
      <c r="FM337" s="76">
        <f t="shared" si="2904"/>
        <v>0</v>
      </c>
      <c r="FN337" s="76">
        <f t="shared" si="2904"/>
        <v>0</v>
      </c>
      <c r="FO337" s="76">
        <f t="shared" si="2904"/>
        <v>0</v>
      </c>
      <c r="FP337" s="76">
        <f t="shared" si="2904"/>
        <v>0</v>
      </c>
      <c r="FQ337" s="76">
        <f t="shared" si="2904"/>
        <v>0</v>
      </c>
      <c r="FR337" s="76">
        <f t="shared" si="2904"/>
        <v>0</v>
      </c>
      <c r="FS337" s="76">
        <f t="shared" si="2904"/>
        <v>0</v>
      </c>
      <c r="FT337" s="77">
        <f t="shared" si="2904"/>
        <v>0</v>
      </c>
      <c r="FU337" s="76">
        <f t="shared" si="2904"/>
        <v>0</v>
      </c>
      <c r="FV337" s="76">
        <f t="shared" si="2904"/>
        <v>0</v>
      </c>
      <c r="FW337" s="76">
        <f t="shared" si="2904"/>
        <v>0</v>
      </c>
      <c r="FX337" s="117">
        <f t="shared" si="2904"/>
        <v>0</v>
      </c>
      <c r="FY337" s="77">
        <f t="shared" si="2904"/>
        <v>0</v>
      </c>
      <c r="FZ337" s="76">
        <f t="shared" si="2904"/>
        <v>0</v>
      </c>
      <c r="GA337" s="76">
        <f t="shared" si="2904"/>
        <v>0</v>
      </c>
      <c r="GB337" s="76">
        <f t="shared" si="2904"/>
        <v>0</v>
      </c>
      <c r="GC337" s="76">
        <f t="shared" si="2904"/>
        <v>0</v>
      </c>
      <c r="GD337" s="76">
        <f t="shared" si="2904"/>
        <v>0</v>
      </c>
      <c r="GE337" s="76">
        <f t="shared" si="2904"/>
        <v>0</v>
      </c>
      <c r="GF337" s="76">
        <f t="shared" si="2904"/>
        <v>0</v>
      </c>
      <c r="GG337" s="76">
        <f t="shared" si="2904"/>
        <v>0</v>
      </c>
      <c r="GH337" s="76">
        <f t="shared" si="2904"/>
        <v>0</v>
      </c>
      <c r="GI337" s="76">
        <f t="shared" si="2904"/>
        <v>0</v>
      </c>
      <c r="GJ337" s="77">
        <f t="shared" si="2904"/>
        <v>0</v>
      </c>
      <c r="GK337" s="76">
        <f t="shared" si="2904"/>
        <v>0</v>
      </c>
      <c r="GL337" s="76">
        <f t="shared" si="2904"/>
        <v>0</v>
      </c>
      <c r="GM337" s="76">
        <f t="shared" si="2904"/>
        <v>0</v>
      </c>
      <c r="GN337" s="117">
        <f t="shared" si="2904"/>
        <v>0</v>
      </c>
      <c r="GO337" s="77">
        <f t="shared" si="2904"/>
        <v>0</v>
      </c>
      <c r="GP337" s="76">
        <f t="shared" si="2904"/>
        <v>0</v>
      </c>
      <c r="GQ337" s="76">
        <f t="shared" si="2904"/>
        <v>0</v>
      </c>
      <c r="GR337" s="76">
        <f t="shared" si="2904"/>
        <v>0</v>
      </c>
      <c r="GS337" s="76">
        <f t="shared" si="2904"/>
        <v>0</v>
      </c>
      <c r="GT337" s="76">
        <f t="shared" si="2904"/>
        <v>0</v>
      </c>
      <c r="GU337" s="76">
        <f t="shared" si="2904"/>
        <v>0</v>
      </c>
      <c r="GV337" s="76">
        <f t="shared" si="2904"/>
        <v>0</v>
      </c>
      <c r="GW337" s="76">
        <f t="shared" si="2904"/>
        <v>0</v>
      </c>
      <c r="GX337" s="76">
        <f t="shared" si="2904"/>
        <v>0</v>
      </c>
      <c r="GY337" s="76">
        <f t="shared" si="2904"/>
        <v>0</v>
      </c>
      <c r="GZ337" s="77">
        <f t="shared" ref="GZ337:JW337" si="2905">GZ338+GZ342+GZ345</f>
        <v>0</v>
      </c>
      <c r="HA337" s="76">
        <f t="shared" si="2905"/>
        <v>0</v>
      </c>
      <c r="HB337" s="76">
        <f t="shared" si="2905"/>
        <v>0</v>
      </c>
      <c r="HC337" s="76">
        <f t="shared" si="2905"/>
        <v>0</v>
      </c>
      <c r="HD337" s="76">
        <f t="shared" si="2905"/>
        <v>0</v>
      </c>
      <c r="HE337" s="76">
        <f t="shared" si="2905"/>
        <v>0</v>
      </c>
      <c r="HF337" s="76">
        <f t="shared" si="2905"/>
        <v>0</v>
      </c>
      <c r="HG337" s="76">
        <f t="shared" si="2905"/>
        <v>0</v>
      </c>
      <c r="HH337" s="76">
        <f t="shared" si="2905"/>
        <v>0</v>
      </c>
      <c r="HI337" s="76">
        <f t="shared" si="2905"/>
        <v>0</v>
      </c>
      <c r="HJ337" s="76">
        <f t="shared" si="2905"/>
        <v>0</v>
      </c>
      <c r="HK337" s="76">
        <f t="shared" si="2905"/>
        <v>0</v>
      </c>
      <c r="HL337" s="76">
        <f t="shared" si="2905"/>
        <v>0</v>
      </c>
      <c r="HM337" s="76">
        <f t="shared" si="2905"/>
        <v>0</v>
      </c>
      <c r="HN337" s="117">
        <f t="shared" si="2905"/>
        <v>0</v>
      </c>
      <c r="HO337" s="143">
        <f t="shared" si="2905"/>
        <v>0</v>
      </c>
      <c r="HP337" s="159">
        <f t="shared" si="2905"/>
        <v>0</v>
      </c>
      <c r="HQ337" s="77">
        <f t="shared" si="2905"/>
        <v>0</v>
      </c>
      <c r="HR337" s="76">
        <f t="shared" si="2905"/>
        <v>0</v>
      </c>
      <c r="HS337" s="76">
        <f t="shared" si="2905"/>
        <v>0</v>
      </c>
      <c r="HT337" s="76">
        <f t="shared" si="2905"/>
        <v>0</v>
      </c>
      <c r="HU337" s="76">
        <f t="shared" si="2905"/>
        <v>0</v>
      </c>
      <c r="HV337" s="76">
        <f t="shared" si="2905"/>
        <v>0</v>
      </c>
      <c r="HW337" s="76">
        <f t="shared" si="2905"/>
        <v>0</v>
      </c>
      <c r="HX337" s="76">
        <f t="shared" si="2905"/>
        <v>0</v>
      </c>
      <c r="HY337" s="76">
        <f t="shared" si="2905"/>
        <v>0</v>
      </c>
      <c r="HZ337" s="76">
        <f t="shared" si="2905"/>
        <v>0</v>
      </c>
      <c r="IA337" s="76">
        <f t="shared" si="2905"/>
        <v>0</v>
      </c>
      <c r="IB337" s="77">
        <f t="shared" si="2905"/>
        <v>0</v>
      </c>
      <c r="IC337" s="76">
        <f t="shared" si="2905"/>
        <v>0</v>
      </c>
      <c r="ID337" s="76">
        <f t="shared" si="2905"/>
        <v>0</v>
      </c>
      <c r="IE337" s="76">
        <f t="shared" si="2905"/>
        <v>0</v>
      </c>
      <c r="IF337" s="117">
        <f t="shared" si="2905"/>
        <v>0</v>
      </c>
      <c r="IG337" s="77">
        <f t="shared" si="2905"/>
        <v>0</v>
      </c>
      <c r="IH337" s="76">
        <f t="shared" si="2905"/>
        <v>0</v>
      </c>
      <c r="II337" s="76">
        <f t="shared" si="2905"/>
        <v>0</v>
      </c>
      <c r="IJ337" s="76">
        <f t="shared" si="2905"/>
        <v>0</v>
      </c>
      <c r="IK337" s="76">
        <f t="shared" si="2905"/>
        <v>0</v>
      </c>
      <c r="IL337" s="76">
        <f t="shared" si="2905"/>
        <v>0</v>
      </c>
      <c r="IM337" s="76">
        <f t="shared" si="2905"/>
        <v>0</v>
      </c>
      <c r="IN337" s="76">
        <f t="shared" si="2905"/>
        <v>0</v>
      </c>
      <c r="IO337" s="76">
        <f t="shared" si="2905"/>
        <v>0</v>
      </c>
      <c r="IP337" s="76">
        <f t="shared" si="2905"/>
        <v>0</v>
      </c>
      <c r="IQ337" s="76">
        <f t="shared" si="2905"/>
        <v>0</v>
      </c>
      <c r="IR337" s="77">
        <f t="shared" si="2905"/>
        <v>0</v>
      </c>
      <c r="IS337" s="76">
        <f t="shared" si="2905"/>
        <v>0</v>
      </c>
      <c r="IT337" s="76">
        <f t="shared" si="2905"/>
        <v>0</v>
      </c>
      <c r="IU337" s="76">
        <f t="shared" si="2905"/>
        <v>0</v>
      </c>
      <c r="IV337" s="117">
        <f t="shared" si="2905"/>
        <v>0</v>
      </c>
      <c r="IW337" s="77">
        <f t="shared" si="2905"/>
        <v>0</v>
      </c>
      <c r="IX337" s="76">
        <f t="shared" si="2905"/>
        <v>0</v>
      </c>
      <c r="IY337" s="76">
        <f t="shared" si="2905"/>
        <v>0</v>
      </c>
      <c r="IZ337" s="76">
        <f t="shared" si="2905"/>
        <v>0</v>
      </c>
      <c r="JA337" s="76">
        <f t="shared" si="2905"/>
        <v>0</v>
      </c>
      <c r="JB337" s="76">
        <f t="shared" si="2905"/>
        <v>0</v>
      </c>
      <c r="JC337" s="76">
        <f t="shared" si="2905"/>
        <v>0</v>
      </c>
      <c r="JD337" s="76">
        <f t="shared" si="2905"/>
        <v>0</v>
      </c>
      <c r="JE337" s="76">
        <f t="shared" si="2905"/>
        <v>0</v>
      </c>
      <c r="JF337" s="76">
        <f t="shared" si="2905"/>
        <v>0</v>
      </c>
      <c r="JG337" s="76">
        <f t="shared" si="2905"/>
        <v>0</v>
      </c>
      <c r="JH337" s="77">
        <f t="shared" si="2905"/>
        <v>0</v>
      </c>
      <c r="JI337" s="76">
        <f t="shared" si="2905"/>
        <v>0</v>
      </c>
      <c r="JJ337" s="76">
        <f t="shared" si="2905"/>
        <v>0</v>
      </c>
      <c r="JK337" s="76">
        <f t="shared" si="2905"/>
        <v>0</v>
      </c>
      <c r="JL337" s="117">
        <f t="shared" si="2905"/>
        <v>0</v>
      </c>
      <c r="JM337" s="77">
        <f t="shared" si="2905"/>
        <v>0</v>
      </c>
      <c r="JN337" s="76">
        <f t="shared" si="2905"/>
        <v>0</v>
      </c>
      <c r="JO337" s="76">
        <f t="shared" si="2905"/>
        <v>0</v>
      </c>
      <c r="JP337" s="76">
        <f t="shared" si="2905"/>
        <v>0</v>
      </c>
      <c r="JQ337" s="76">
        <f t="shared" si="2905"/>
        <v>0</v>
      </c>
      <c r="JR337" s="76">
        <f t="shared" si="2905"/>
        <v>0</v>
      </c>
      <c r="JS337" s="76">
        <f t="shared" si="2905"/>
        <v>0</v>
      </c>
      <c r="JT337" s="76">
        <f t="shared" si="2905"/>
        <v>0</v>
      </c>
      <c r="JU337" s="76">
        <f t="shared" si="2905"/>
        <v>0</v>
      </c>
      <c r="JV337" s="76">
        <f t="shared" si="2905"/>
        <v>0</v>
      </c>
      <c r="JW337" s="76">
        <f t="shared" si="2905"/>
        <v>0</v>
      </c>
      <c r="JX337" s="77">
        <f t="shared" ref="JX337:MT337" si="2906">JX338+JX342+JX345</f>
        <v>0</v>
      </c>
      <c r="JY337" s="76">
        <f t="shared" si="2906"/>
        <v>0</v>
      </c>
      <c r="JZ337" s="76">
        <f t="shared" si="2906"/>
        <v>0</v>
      </c>
      <c r="KA337" s="76">
        <f t="shared" si="2906"/>
        <v>0</v>
      </c>
      <c r="KB337" s="117">
        <f t="shared" si="2906"/>
        <v>0</v>
      </c>
      <c r="KC337" s="77">
        <f t="shared" si="2906"/>
        <v>0</v>
      </c>
      <c r="KD337" s="76">
        <f t="shared" si="2906"/>
        <v>0</v>
      </c>
      <c r="KE337" s="76">
        <f t="shared" si="2906"/>
        <v>0</v>
      </c>
      <c r="KF337" s="76">
        <f t="shared" si="2906"/>
        <v>0</v>
      </c>
      <c r="KG337" s="76">
        <f t="shared" si="2906"/>
        <v>0</v>
      </c>
      <c r="KH337" s="76">
        <f t="shared" si="2906"/>
        <v>0</v>
      </c>
      <c r="KI337" s="76">
        <f t="shared" si="2906"/>
        <v>0</v>
      </c>
      <c r="KJ337" s="76">
        <f t="shared" si="2906"/>
        <v>0</v>
      </c>
      <c r="KK337" s="76">
        <f t="shared" si="2906"/>
        <v>0</v>
      </c>
      <c r="KL337" s="76">
        <f t="shared" si="2906"/>
        <v>0</v>
      </c>
      <c r="KM337" s="76">
        <f t="shared" si="2906"/>
        <v>0</v>
      </c>
      <c r="KN337" s="77">
        <f t="shared" si="2906"/>
        <v>0</v>
      </c>
      <c r="KO337" s="76">
        <f t="shared" si="2906"/>
        <v>0</v>
      </c>
      <c r="KP337" s="76">
        <f t="shared" si="2906"/>
        <v>0</v>
      </c>
      <c r="KQ337" s="76">
        <f t="shared" si="2906"/>
        <v>0</v>
      </c>
      <c r="KR337" s="76">
        <f t="shared" si="2906"/>
        <v>0</v>
      </c>
      <c r="KS337" s="76">
        <f t="shared" si="2906"/>
        <v>0</v>
      </c>
      <c r="KT337" s="76">
        <f t="shared" si="2906"/>
        <v>0</v>
      </c>
      <c r="KU337" s="76">
        <f t="shared" si="2906"/>
        <v>0</v>
      </c>
      <c r="KV337" s="76">
        <f t="shared" si="2906"/>
        <v>0</v>
      </c>
      <c r="KW337" s="76">
        <f t="shared" si="2906"/>
        <v>0</v>
      </c>
      <c r="KX337" s="76">
        <f t="shared" si="2906"/>
        <v>0</v>
      </c>
      <c r="KY337" s="76">
        <f t="shared" si="2906"/>
        <v>0</v>
      </c>
      <c r="KZ337" s="76">
        <f t="shared" si="2906"/>
        <v>0</v>
      </c>
      <c r="LA337" s="76">
        <f t="shared" si="2906"/>
        <v>0</v>
      </c>
      <c r="LB337" s="117">
        <f t="shared" si="2906"/>
        <v>0</v>
      </c>
      <c r="LC337" s="159">
        <f t="shared" si="2906"/>
        <v>0</v>
      </c>
      <c r="LD337" s="77">
        <f t="shared" si="2906"/>
        <v>0</v>
      </c>
      <c r="LE337" s="76">
        <f t="shared" si="2906"/>
        <v>0</v>
      </c>
      <c r="LF337" s="76">
        <f t="shared" si="2906"/>
        <v>0</v>
      </c>
      <c r="LG337" s="76">
        <f t="shared" si="2906"/>
        <v>0</v>
      </c>
      <c r="LH337" s="76">
        <f t="shared" si="2906"/>
        <v>0</v>
      </c>
      <c r="LI337" s="76">
        <f t="shared" si="2906"/>
        <v>0</v>
      </c>
      <c r="LJ337" s="76">
        <f t="shared" si="2906"/>
        <v>0</v>
      </c>
      <c r="LK337" s="76">
        <f t="shared" si="2906"/>
        <v>0</v>
      </c>
      <c r="LL337" s="76">
        <f t="shared" si="2906"/>
        <v>0</v>
      </c>
      <c r="LM337" s="76">
        <f t="shared" si="2906"/>
        <v>0</v>
      </c>
      <c r="LN337" s="76">
        <f t="shared" si="2906"/>
        <v>0</v>
      </c>
      <c r="LO337" s="77">
        <f t="shared" si="2906"/>
        <v>0</v>
      </c>
      <c r="LP337" s="76">
        <f t="shared" si="2906"/>
        <v>0</v>
      </c>
      <c r="LQ337" s="76">
        <f t="shared" si="2906"/>
        <v>0</v>
      </c>
      <c r="LR337" s="76">
        <f t="shared" si="2906"/>
        <v>0</v>
      </c>
      <c r="LS337" s="117">
        <f t="shared" si="2906"/>
        <v>0</v>
      </c>
      <c r="LT337" s="77">
        <f t="shared" si="2906"/>
        <v>0</v>
      </c>
      <c r="LU337" s="76">
        <f t="shared" si="2906"/>
        <v>0</v>
      </c>
      <c r="LV337" s="76">
        <f t="shared" si="2906"/>
        <v>0</v>
      </c>
      <c r="LW337" s="76">
        <f t="shared" si="2906"/>
        <v>0</v>
      </c>
      <c r="LX337" s="76">
        <f t="shared" si="2906"/>
        <v>0</v>
      </c>
      <c r="LY337" s="76">
        <f t="shared" si="2906"/>
        <v>0</v>
      </c>
      <c r="LZ337" s="76">
        <f t="shared" si="2906"/>
        <v>0</v>
      </c>
      <c r="MA337" s="76">
        <f t="shared" si="2906"/>
        <v>0</v>
      </c>
      <c r="MB337" s="76">
        <f t="shared" si="2906"/>
        <v>0</v>
      </c>
      <c r="MC337" s="76">
        <f t="shared" si="2906"/>
        <v>0</v>
      </c>
      <c r="MD337" s="76">
        <f t="shared" si="2906"/>
        <v>0</v>
      </c>
      <c r="ME337" s="77">
        <f t="shared" si="2906"/>
        <v>0</v>
      </c>
      <c r="MF337" s="76">
        <f t="shared" si="2906"/>
        <v>0</v>
      </c>
      <c r="MG337" s="76">
        <f t="shared" si="2906"/>
        <v>0</v>
      </c>
      <c r="MH337" s="76">
        <f t="shared" si="2906"/>
        <v>0</v>
      </c>
      <c r="MI337" s="117">
        <f t="shared" si="2906"/>
        <v>0</v>
      </c>
      <c r="MJ337" s="77">
        <f t="shared" si="2906"/>
        <v>0</v>
      </c>
      <c r="MK337" s="76">
        <f t="shared" si="2906"/>
        <v>0</v>
      </c>
      <c r="ML337" s="76">
        <f t="shared" si="2906"/>
        <v>0</v>
      </c>
      <c r="MM337" s="76">
        <f t="shared" si="2906"/>
        <v>0</v>
      </c>
      <c r="MN337" s="76">
        <f t="shared" si="2906"/>
        <v>0</v>
      </c>
      <c r="MO337" s="76">
        <f t="shared" si="2906"/>
        <v>0</v>
      </c>
      <c r="MP337" s="76">
        <f t="shared" si="2906"/>
        <v>0</v>
      </c>
      <c r="MQ337" s="76">
        <f t="shared" si="2906"/>
        <v>0</v>
      </c>
      <c r="MR337" s="76">
        <f t="shared" si="2906"/>
        <v>0</v>
      </c>
      <c r="MS337" s="76">
        <f t="shared" si="2906"/>
        <v>0</v>
      </c>
      <c r="MT337" s="76">
        <f t="shared" si="2906"/>
        <v>0</v>
      </c>
      <c r="MU337" s="77">
        <f t="shared" ref="MU337:PF337" si="2907">MU338+MU342+MU345</f>
        <v>0</v>
      </c>
      <c r="MV337" s="76">
        <f t="shared" si="2907"/>
        <v>0</v>
      </c>
      <c r="MW337" s="76">
        <f t="shared" si="2907"/>
        <v>0</v>
      </c>
      <c r="MX337" s="76">
        <f t="shared" si="2907"/>
        <v>0</v>
      </c>
      <c r="MY337" s="117">
        <f t="shared" si="2907"/>
        <v>0</v>
      </c>
      <c r="MZ337" s="77">
        <f t="shared" si="2907"/>
        <v>0</v>
      </c>
      <c r="NA337" s="76">
        <f t="shared" si="2907"/>
        <v>0</v>
      </c>
      <c r="NB337" s="76">
        <f t="shared" si="2907"/>
        <v>0</v>
      </c>
      <c r="NC337" s="76">
        <f t="shared" si="2907"/>
        <v>0</v>
      </c>
      <c r="ND337" s="76">
        <f t="shared" si="2907"/>
        <v>0</v>
      </c>
      <c r="NE337" s="76">
        <f t="shared" si="2907"/>
        <v>0</v>
      </c>
      <c r="NF337" s="76">
        <f t="shared" si="2907"/>
        <v>0</v>
      </c>
      <c r="NG337" s="76">
        <f t="shared" si="2907"/>
        <v>0</v>
      </c>
      <c r="NH337" s="76">
        <f t="shared" si="2907"/>
        <v>0</v>
      </c>
      <c r="NI337" s="76">
        <f t="shared" si="2907"/>
        <v>0</v>
      </c>
      <c r="NJ337" s="76">
        <f t="shared" si="2907"/>
        <v>0</v>
      </c>
      <c r="NK337" s="77">
        <f t="shared" si="2907"/>
        <v>0</v>
      </c>
      <c r="NL337" s="76">
        <f t="shared" si="2907"/>
        <v>0</v>
      </c>
      <c r="NM337" s="76">
        <f t="shared" si="2907"/>
        <v>0</v>
      </c>
      <c r="NN337" s="76">
        <f t="shared" si="2907"/>
        <v>0</v>
      </c>
      <c r="NO337" s="117">
        <f t="shared" si="2907"/>
        <v>0</v>
      </c>
      <c r="NP337" s="77">
        <f t="shared" si="2907"/>
        <v>0</v>
      </c>
      <c r="NQ337" s="76">
        <f t="shared" si="2907"/>
        <v>0</v>
      </c>
      <c r="NR337" s="76">
        <f t="shared" si="2907"/>
        <v>0</v>
      </c>
      <c r="NS337" s="76">
        <f t="shared" si="2907"/>
        <v>0</v>
      </c>
      <c r="NT337" s="76">
        <f t="shared" si="2907"/>
        <v>0</v>
      </c>
      <c r="NU337" s="76">
        <f t="shared" si="2907"/>
        <v>0</v>
      </c>
      <c r="NV337" s="76">
        <f t="shared" si="2907"/>
        <v>0</v>
      </c>
      <c r="NW337" s="76">
        <f t="shared" si="2907"/>
        <v>0</v>
      </c>
      <c r="NX337" s="76">
        <f t="shared" si="2907"/>
        <v>0</v>
      </c>
      <c r="NY337" s="76">
        <f t="shared" si="2907"/>
        <v>0</v>
      </c>
      <c r="NZ337" s="76">
        <f t="shared" si="2907"/>
        <v>0</v>
      </c>
      <c r="OA337" s="77">
        <f t="shared" si="2907"/>
        <v>0</v>
      </c>
      <c r="OB337" s="76">
        <f t="shared" si="2907"/>
        <v>0</v>
      </c>
      <c r="OC337" s="76">
        <f t="shared" si="2907"/>
        <v>0</v>
      </c>
      <c r="OD337" s="76">
        <f t="shared" si="2907"/>
        <v>0</v>
      </c>
      <c r="OE337" s="117">
        <f t="shared" si="2907"/>
        <v>0</v>
      </c>
      <c r="OF337" s="77">
        <f t="shared" si="2907"/>
        <v>0</v>
      </c>
      <c r="OG337" s="76">
        <f t="shared" si="2907"/>
        <v>0</v>
      </c>
      <c r="OH337" s="76">
        <f t="shared" si="2907"/>
        <v>0</v>
      </c>
      <c r="OI337" s="76">
        <f t="shared" si="2907"/>
        <v>0</v>
      </c>
      <c r="OJ337" s="76">
        <f t="shared" si="2907"/>
        <v>0</v>
      </c>
      <c r="OK337" s="76">
        <f t="shared" si="2907"/>
        <v>0</v>
      </c>
      <c r="OL337" s="76">
        <f t="shared" si="2907"/>
        <v>0</v>
      </c>
      <c r="OM337" s="76">
        <f t="shared" si="2907"/>
        <v>0</v>
      </c>
      <c r="ON337" s="76">
        <f t="shared" si="2907"/>
        <v>0</v>
      </c>
      <c r="OO337" s="76">
        <f t="shared" si="2907"/>
        <v>0</v>
      </c>
      <c r="OP337" s="76">
        <f t="shared" si="2907"/>
        <v>0</v>
      </c>
      <c r="OQ337" s="77">
        <f t="shared" si="2907"/>
        <v>0</v>
      </c>
      <c r="OR337" s="76">
        <f t="shared" si="2907"/>
        <v>0</v>
      </c>
      <c r="OS337" s="76">
        <f t="shared" si="2907"/>
        <v>0</v>
      </c>
      <c r="OT337" s="76">
        <f t="shared" si="2907"/>
        <v>0</v>
      </c>
      <c r="OU337" s="117">
        <f t="shared" si="2907"/>
        <v>0</v>
      </c>
      <c r="OV337" s="77">
        <f t="shared" si="2907"/>
        <v>0</v>
      </c>
      <c r="OW337" s="76">
        <f t="shared" si="2907"/>
        <v>0</v>
      </c>
      <c r="OX337" s="76">
        <f t="shared" si="2907"/>
        <v>0</v>
      </c>
      <c r="OY337" s="76">
        <f t="shared" si="2907"/>
        <v>0</v>
      </c>
      <c r="OZ337" s="76">
        <f t="shared" si="2907"/>
        <v>0</v>
      </c>
      <c r="PA337" s="76">
        <f t="shared" si="2907"/>
        <v>0</v>
      </c>
      <c r="PB337" s="76">
        <f t="shared" si="2907"/>
        <v>0</v>
      </c>
      <c r="PC337" s="76">
        <f t="shared" si="2907"/>
        <v>0</v>
      </c>
      <c r="PD337" s="76">
        <f t="shared" si="2907"/>
        <v>0</v>
      </c>
      <c r="PE337" s="76">
        <f t="shared" si="2907"/>
        <v>0</v>
      </c>
      <c r="PF337" s="76">
        <f t="shared" si="2907"/>
        <v>0</v>
      </c>
      <c r="PG337" s="77">
        <f t="shared" ref="PG337:RR337" si="2908">PG338+PG342+PG345</f>
        <v>0</v>
      </c>
      <c r="PH337" s="76">
        <f t="shared" si="2908"/>
        <v>0</v>
      </c>
      <c r="PI337" s="76">
        <f t="shared" si="2908"/>
        <v>0</v>
      </c>
      <c r="PJ337" s="76">
        <f t="shared" si="2908"/>
        <v>0</v>
      </c>
      <c r="PK337" s="117">
        <f t="shared" si="2908"/>
        <v>0</v>
      </c>
      <c r="PL337" s="77">
        <f t="shared" si="2908"/>
        <v>0</v>
      </c>
      <c r="PM337" s="76">
        <f t="shared" si="2908"/>
        <v>0</v>
      </c>
      <c r="PN337" s="76">
        <f t="shared" si="2908"/>
        <v>0</v>
      </c>
      <c r="PO337" s="76">
        <f t="shared" si="2908"/>
        <v>0</v>
      </c>
      <c r="PP337" s="76">
        <f t="shared" si="2908"/>
        <v>0</v>
      </c>
      <c r="PQ337" s="76">
        <f t="shared" si="2908"/>
        <v>0</v>
      </c>
      <c r="PR337" s="76">
        <f t="shared" si="2908"/>
        <v>0</v>
      </c>
      <c r="PS337" s="76">
        <f t="shared" si="2908"/>
        <v>0</v>
      </c>
      <c r="PT337" s="76">
        <f t="shared" si="2908"/>
        <v>0</v>
      </c>
      <c r="PU337" s="76">
        <f t="shared" si="2908"/>
        <v>0</v>
      </c>
      <c r="PV337" s="76">
        <f t="shared" si="2908"/>
        <v>0</v>
      </c>
      <c r="PW337" s="77">
        <f t="shared" si="2908"/>
        <v>0</v>
      </c>
      <c r="PX337" s="76">
        <f t="shared" si="2908"/>
        <v>0</v>
      </c>
      <c r="PY337" s="76">
        <f t="shared" si="2908"/>
        <v>0</v>
      </c>
      <c r="PZ337" s="76">
        <f t="shared" si="2908"/>
        <v>0</v>
      </c>
      <c r="QA337" s="117">
        <f t="shared" si="2908"/>
        <v>0</v>
      </c>
      <c r="QB337" s="77">
        <f t="shared" si="2908"/>
        <v>0</v>
      </c>
      <c r="QC337" s="76">
        <f t="shared" si="2908"/>
        <v>0</v>
      </c>
      <c r="QD337" s="76">
        <f t="shared" si="2908"/>
        <v>0</v>
      </c>
      <c r="QE337" s="76">
        <f t="shared" si="2908"/>
        <v>0</v>
      </c>
      <c r="QF337" s="76">
        <f t="shared" si="2908"/>
        <v>0</v>
      </c>
      <c r="QG337" s="76">
        <f t="shared" si="2908"/>
        <v>0</v>
      </c>
      <c r="QH337" s="76">
        <f t="shared" si="2908"/>
        <v>0</v>
      </c>
      <c r="QI337" s="76">
        <f t="shared" si="2908"/>
        <v>0</v>
      </c>
      <c r="QJ337" s="76">
        <f t="shared" si="2908"/>
        <v>0</v>
      </c>
      <c r="QK337" s="76">
        <f t="shared" si="2908"/>
        <v>0</v>
      </c>
      <c r="QL337" s="76">
        <f t="shared" si="2908"/>
        <v>0</v>
      </c>
      <c r="QM337" s="77">
        <f t="shared" si="2908"/>
        <v>0</v>
      </c>
      <c r="QN337" s="76">
        <f t="shared" si="2908"/>
        <v>0</v>
      </c>
      <c r="QO337" s="76">
        <f t="shared" si="2908"/>
        <v>0</v>
      </c>
      <c r="QP337" s="76">
        <f t="shared" si="2908"/>
        <v>0</v>
      </c>
      <c r="QQ337" s="117">
        <f t="shared" si="2908"/>
        <v>0</v>
      </c>
      <c r="QR337" s="77">
        <f t="shared" si="2908"/>
        <v>0</v>
      </c>
      <c r="QS337" s="76">
        <f t="shared" si="2908"/>
        <v>0</v>
      </c>
      <c r="QT337" s="76">
        <f t="shared" si="2908"/>
        <v>0</v>
      </c>
      <c r="QU337" s="76">
        <f t="shared" si="2908"/>
        <v>0</v>
      </c>
      <c r="QV337" s="76">
        <f t="shared" si="2908"/>
        <v>0</v>
      </c>
      <c r="QW337" s="76">
        <f t="shared" si="2908"/>
        <v>0</v>
      </c>
      <c r="QX337" s="76">
        <f t="shared" si="2908"/>
        <v>0</v>
      </c>
      <c r="QY337" s="76">
        <f t="shared" si="2908"/>
        <v>0</v>
      </c>
      <c r="QZ337" s="76">
        <f t="shared" si="2908"/>
        <v>0</v>
      </c>
      <c r="RA337" s="76">
        <f t="shared" si="2908"/>
        <v>0</v>
      </c>
      <c r="RB337" s="76">
        <f t="shared" si="2908"/>
        <v>0</v>
      </c>
      <c r="RC337" s="77">
        <f t="shared" si="2908"/>
        <v>0</v>
      </c>
      <c r="RD337" s="76">
        <f t="shared" si="2908"/>
        <v>0</v>
      </c>
      <c r="RE337" s="76">
        <f t="shared" si="2908"/>
        <v>0</v>
      </c>
      <c r="RF337" s="76">
        <f t="shared" si="2908"/>
        <v>0</v>
      </c>
      <c r="RG337" s="76">
        <f t="shared" si="2908"/>
        <v>0</v>
      </c>
      <c r="RH337" s="76">
        <f t="shared" si="2908"/>
        <v>0</v>
      </c>
      <c r="RI337" s="76">
        <f t="shared" si="2908"/>
        <v>0</v>
      </c>
      <c r="RJ337" s="76">
        <f t="shared" si="2908"/>
        <v>0</v>
      </c>
      <c r="RK337" s="76">
        <f t="shared" si="2908"/>
        <v>0</v>
      </c>
      <c r="RL337" s="76">
        <f t="shared" si="2908"/>
        <v>0</v>
      </c>
      <c r="RM337" s="76">
        <f t="shared" si="2908"/>
        <v>0</v>
      </c>
      <c r="RN337" s="76">
        <f t="shared" si="2908"/>
        <v>0</v>
      </c>
      <c r="RO337" s="76">
        <f t="shared" si="2908"/>
        <v>0</v>
      </c>
      <c r="RP337" s="76">
        <f t="shared" si="2908"/>
        <v>0</v>
      </c>
      <c r="RQ337" s="117">
        <f t="shared" si="2908"/>
        <v>0</v>
      </c>
      <c r="RR337" s="159">
        <f t="shared" si="2908"/>
        <v>0</v>
      </c>
      <c r="RS337" s="77">
        <f t="shared" ref="RS337:UD337" si="2909">RS338+RS342+RS345</f>
        <v>0</v>
      </c>
      <c r="RT337" s="76">
        <f t="shared" si="2909"/>
        <v>0</v>
      </c>
      <c r="RU337" s="76">
        <f t="shared" si="2909"/>
        <v>0</v>
      </c>
      <c r="RV337" s="76">
        <f t="shared" si="2909"/>
        <v>0</v>
      </c>
      <c r="RW337" s="76">
        <f t="shared" si="2909"/>
        <v>0</v>
      </c>
      <c r="RX337" s="76">
        <f t="shared" si="2909"/>
        <v>0</v>
      </c>
      <c r="RY337" s="76">
        <f t="shared" si="2909"/>
        <v>0</v>
      </c>
      <c r="RZ337" s="76">
        <f t="shared" si="2909"/>
        <v>0</v>
      </c>
      <c r="SA337" s="76">
        <f t="shared" si="2909"/>
        <v>0</v>
      </c>
      <c r="SB337" s="76">
        <f t="shared" si="2909"/>
        <v>0</v>
      </c>
      <c r="SC337" s="76">
        <f t="shared" si="2909"/>
        <v>0</v>
      </c>
      <c r="SD337" s="77">
        <f t="shared" si="2909"/>
        <v>0</v>
      </c>
      <c r="SE337" s="76">
        <f t="shared" si="2909"/>
        <v>0</v>
      </c>
      <c r="SF337" s="76">
        <f t="shared" si="2909"/>
        <v>0</v>
      </c>
      <c r="SG337" s="76">
        <f t="shared" si="2909"/>
        <v>0</v>
      </c>
      <c r="SH337" s="117">
        <f t="shared" si="2909"/>
        <v>0</v>
      </c>
      <c r="SI337" s="77">
        <f t="shared" si="2909"/>
        <v>0</v>
      </c>
      <c r="SJ337" s="76">
        <f t="shared" si="2909"/>
        <v>0</v>
      </c>
      <c r="SK337" s="76">
        <f t="shared" si="2909"/>
        <v>0</v>
      </c>
      <c r="SL337" s="76">
        <f t="shared" si="2909"/>
        <v>0</v>
      </c>
      <c r="SM337" s="76">
        <f t="shared" si="2909"/>
        <v>0</v>
      </c>
      <c r="SN337" s="76">
        <f t="shared" si="2909"/>
        <v>0</v>
      </c>
      <c r="SO337" s="76">
        <f t="shared" si="2909"/>
        <v>0</v>
      </c>
      <c r="SP337" s="76">
        <f t="shared" si="2909"/>
        <v>0</v>
      </c>
      <c r="SQ337" s="76">
        <f t="shared" si="2909"/>
        <v>0</v>
      </c>
      <c r="SR337" s="76">
        <f t="shared" si="2909"/>
        <v>0</v>
      </c>
      <c r="SS337" s="76">
        <f t="shared" si="2909"/>
        <v>0</v>
      </c>
      <c r="ST337" s="77">
        <f t="shared" si="2909"/>
        <v>0</v>
      </c>
      <c r="SU337" s="76">
        <f t="shared" si="2909"/>
        <v>0</v>
      </c>
      <c r="SV337" s="76">
        <f t="shared" si="2909"/>
        <v>0</v>
      </c>
      <c r="SW337" s="76">
        <f t="shared" si="2909"/>
        <v>0</v>
      </c>
      <c r="SX337" s="117">
        <f t="shared" si="2909"/>
        <v>0</v>
      </c>
      <c r="SY337" s="77">
        <f t="shared" si="2909"/>
        <v>0</v>
      </c>
      <c r="SZ337" s="76">
        <f t="shared" si="2909"/>
        <v>0</v>
      </c>
      <c r="TA337" s="76">
        <f t="shared" si="2909"/>
        <v>0</v>
      </c>
      <c r="TB337" s="76">
        <f t="shared" si="2909"/>
        <v>0</v>
      </c>
      <c r="TC337" s="76">
        <f t="shared" si="2909"/>
        <v>0</v>
      </c>
      <c r="TD337" s="76">
        <f t="shared" si="2909"/>
        <v>0</v>
      </c>
      <c r="TE337" s="76">
        <f t="shared" si="2909"/>
        <v>0</v>
      </c>
      <c r="TF337" s="76">
        <f t="shared" si="2909"/>
        <v>0</v>
      </c>
      <c r="TG337" s="76">
        <f t="shared" si="2909"/>
        <v>0</v>
      </c>
      <c r="TH337" s="76">
        <f t="shared" si="2909"/>
        <v>0</v>
      </c>
      <c r="TI337" s="76">
        <f t="shared" si="2909"/>
        <v>0</v>
      </c>
      <c r="TJ337" s="77">
        <f t="shared" si="2909"/>
        <v>0</v>
      </c>
      <c r="TK337" s="76">
        <f t="shared" si="2909"/>
        <v>0</v>
      </c>
      <c r="TL337" s="76">
        <f t="shared" si="2909"/>
        <v>0</v>
      </c>
      <c r="TM337" s="76">
        <f t="shared" si="2909"/>
        <v>0</v>
      </c>
      <c r="TN337" s="117">
        <f t="shared" si="2909"/>
        <v>0</v>
      </c>
      <c r="TO337" s="77">
        <f t="shared" si="2909"/>
        <v>0</v>
      </c>
      <c r="TP337" s="76">
        <f t="shared" si="2909"/>
        <v>0</v>
      </c>
      <c r="TQ337" s="76">
        <f t="shared" si="2909"/>
        <v>0</v>
      </c>
      <c r="TR337" s="76">
        <f t="shared" si="2909"/>
        <v>0</v>
      </c>
      <c r="TS337" s="76">
        <f t="shared" si="2909"/>
        <v>0</v>
      </c>
      <c r="TT337" s="76">
        <f t="shared" si="2909"/>
        <v>0</v>
      </c>
      <c r="TU337" s="76">
        <f t="shared" si="2909"/>
        <v>0</v>
      </c>
      <c r="TV337" s="76">
        <f t="shared" si="2909"/>
        <v>0</v>
      </c>
      <c r="TW337" s="76">
        <f t="shared" si="2909"/>
        <v>0</v>
      </c>
      <c r="TX337" s="76">
        <f t="shared" si="2909"/>
        <v>0</v>
      </c>
      <c r="TY337" s="76">
        <f t="shared" si="2909"/>
        <v>0</v>
      </c>
      <c r="TZ337" s="77">
        <f t="shared" si="2909"/>
        <v>0</v>
      </c>
      <c r="UA337" s="76">
        <f t="shared" si="2909"/>
        <v>0</v>
      </c>
      <c r="UB337" s="76">
        <f t="shared" si="2909"/>
        <v>0</v>
      </c>
      <c r="UC337" s="76">
        <f t="shared" si="2909"/>
        <v>0</v>
      </c>
      <c r="UD337" s="117">
        <f t="shared" si="2909"/>
        <v>0</v>
      </c>
      <c r="UE337" s="77">
        <f t="shared" ref="UE337:VD337" si="2910">UE338+UE342+UE345</f>
        <v>0</v>
      </c>
      <c r="UF337" s="76">
        <f t="shared" si="2910"/>
        <v>0</v>
      </c>
      <c r="UG337" s="76">
        <f t="shared" si="2910"/>
        <v>0</v>
      </c>
      <c r="UH337" s="76">
        <f t="shared" si="2910"/>
        <v>0</v>
      </c>
      <c r="UI337" s="76">
        <f t="shared" si="2910"/>
        <v>0</v>
      </c>
      <c r="UJ337" s="76">
        <f t="shared" si="2910"/>
        <v>0</v>
      </c>
      <c r="UK337" s="76">
        <f t="shared" si="2910"/>
        <v>0</v>
      </c>
      <c r="UL337" s="76">
        <f t="shared" si="2910"/>
        <v>0</v>
      </c>
      <c r="UM337" s="76">
        <f t="shared" si="2910"/>
        <v>0</v>
      </c>
      <c r="UN337" s="76">
        <f t="shared" si="2910"/>
        <v>0</v>
      </c>
      <c r="UO337" s="76">
        <f t="shared" si="2910"/>
        <v>0</v>
      </c>
      <c r="UP337" s="77">
        <f t="shared" si="2910"/>
        <v>0</v>
      </c>
      <c r="UQ337" s="76">
        <f t="shared" si="2910"/>
        <v>0</v>
      </c>
      <c r="UR337" s="76">
        <f t="shared" si="2910"/>
        <v>0</v>
      </c>
      <c r="US337" s="76">
        <f t="shared" si="2910"/>
        <v>0</v>
      </c>
      <c r="UT337" s="76">
        <f t="shared" si="2910"/>
        <v>0</v>
      </c>
      <c r="UU337" s="76">
        <f t="shared" si="2910"/>
        <v>0</v>
      </c>
      <c r="UV337" s="76">
        <f t="shared" si="2910"/>
        <v>0</v>
      </c>
      <c r="UW337" s="76">
        <f t="shared" si="2910"/>
        <v>0</v>
      </c>
      <c r="UX337" s="76">
        <f t="shared" si="2910"/>
        <v>0</v>
      </c>
      <c r="UY337" s="76">
        <f t="shared" si="2910"/>
        <v>0</v>
      </c>
      <c r="UZ337" s="76">
        <f t="shared" si="2910"/>
        <v>0</v>
      </c>
      <c r="VA337" s="76">
        <f t="shared" si="2910"/>
        <v>0</v>
      </c>
      <c r="VB337" s="76">
        <f t="shared" si="2910"/>
        <v>0</v>
      </c>
      <c r="VC337" s="76">
        <f t="shared" si="2910"/>
        <v>0</v>
      </c>
      <c r="VD337" s="117">
        <f t="shared" si="2910"/>
        <v>0</v>
      </c>
      <c r="VE337" s="9" t="str">
        <f t="shared" si="2875"/>
        <v>-</v>
      </c>
    </row>
    <row r="338" spans="1:577" ht="20.149999999999999" customHeight="1">
      <c r="A338" s="127"/>
      <c r="B338" s="35">
        <v>5001</v>
      </c>
      <c r="C338" s="35"/>
      <c r="D338" s="36" t="s">
        <v>301</v>
      </c>
      <c r="E338" s="188">
        <f t="shared" ref="E338:T338" si="2911">SUM(E339:E341)</f>
        <v>0</v>
      </c>
      <c r="F338" s="189">
        <f t="shared" si="2911"/>
        <v>0</v>
      </c>
      <c r="G338" s="189">
        <f t="shared" si="2911"/>
        <v>0</v>
      </c>
      <c r="H338" s="190">
        <f t="shared" si="2911"/>
        <v>0</v>
      </c>
      <c r="I338" s="226">
        <f t="shared" si="2911"/>
        <v>0</v>
      </c>
      <c r="J338" s="189">
        <f t="shared" si="2911"/>
        <v>0</v>
      </c>
      <c r="K338" s="57">
        <f t="shared" si="2911"/>
        <v>0</v>
      </c>
      <c r="L338" s="56">
        <f t="shared" si="2911"/>
        <v>0</v>
      </c>
      <c r="M338" s="56">
        <f t="shared" si="2911"/>
        <v>0</v>
      </c>
      <c r="N338" s="56">
        <f t="shared" si="2911"/>
        <v>0</v>
      </c>
      <c r="O338" s="56">
        <f t="shared" si="2911"/>
        <v>0</v>
      </c>
      <c r="P338" s="56">
        <f t="shared" si="2911"/>
        <v>0</v>
      </c>
      <c r="Q338" s="56">
        <f t="shared" si="2911"/>
        <v>0</v>
      </c>
      <c r="R338" s="56">
        <f t="shared" si="2911"/>
        <v>0</v>
      </c>
      <c r="S338" s="56">
        <f t="shared" si="2911"/>
        <v>0</v>
      </c>
      <c r="T338" s="56">
        <f t="shared" si="2911"/>
        <v>0</v>
      </c>
      <c r="U338" s="57">
        <f t="shared" ref="U338:Y338" si="2912">SUM(U339:U341)</f>
        <v>0</v>
      </c>
      <c r="V338" s="56">
        <f t="shared" si="2912"/>
        <v>0</v>
      </c>
      <c r="W338" s="56">
        <f t="shared" si="2912"/>
        <v>0</v>
      </c>
      <c r="X338" s="56">
        <f t="shared" si="2912"/>
        <v>0</v>
      </c>
      <c r="Y338" s="107">
        <f t="shared" si="2912"/>
        <v>0</v>
      </c>
      <c r="Z338" s="57">
        <f t="shared" ref="Z338:AJ338" si="2913">SUM(Z339:Z341)</f>
        <v>0</v>
      </c>
      <c r="AA338" s="56">
        <f t="shared" si="2913"/>
        <v>0</v>
      </c>
      <c r="AB338" s="56">
        <f t="shared" si="2913"/>
        <v>0</v>
      </c>
      <c r="AC338" s="56">
        <f t="shared" si="2913"/>
        <v>0</v>
      </c>
      <c r="AD338" s="56">
        <f t="shared" si="2913"/>
        <v>0</v>
      </c>
      <c r="AE338" s="56">
        <f t="shared" si="2913"/>
        <v>0</v>
      </c>
      <c r="AF338" s="56">
        <f t="shared" si="2913"/>
        <v>0</v>
      </c>
      <c r="AG338" s="56">
        <f t="shared" si="2913"/>
        <v>0</v>
      </c>
      <c r="AH338" s="56">
        <f t="shared" si="2913"/>
        <v>0</v>
      </c>
      <c r="AI338" s="56">
        <f t="shared" si="2913"/>
        <v>0</v>
      </c>
      <c r="AJ338" s="56">
        <f t="shared" si="2913"/>
        <v>0</v>
      </c>
      <c r="AK338" s="57">
        <f t="shared" ref="AK338:AO338" si="2914">SUM(AK339:AK341)</f>
        <v>0</v>
      </c>
      <c r="AL338" s="56">
        <f t="shared" si="2914"/>
        <v>0</v>
      </c>
      <c r="AM338" s="56">
        <f t="shared" si="2914"/>
        <v>0</v>
      </c>
      <c r="AN338" s="56">
        <f t="shared" si="2914"/>
        <v>0</v>
      </c>
      <c r="AO338" s="107">
        <f t="shared" si="2914"/>
        <v>0</v>
      </c>
      <c r="AP338" s="57">
        <f t="shared" ref="AP338:AZ338" si="2915">SUM(AP339:AP341)</f>
        <v>0</v>
      </c>
      <c r="AQ338" s="56">
        <f t="shared" si="2915"/>
        <v>0</v>
      </c>
      <c r="AR338" s="56">
        <f t="shared" si="2915"/>
        <v>0</v>
      </c>
      <c r="AS338" s="56">
        <f t="shared" si="2915"/>
        <v>0</v>
      </c>
      <c r="AT338" s="56">
        <f t="shared" si="2915"/>
        <v>0</v>
      </c>
      <c r="AU338" s="56">
        <f t="shared" si="2915"/>
        <v>0</v>
      </c>
      <c r="AV338" s="56">
        <f t="shared" si="2915"/>
        <v>0</v>
      </c>
      <c r="AW338" s="56">
        <f t="shared" si="2915"/>
        <v>0</v>
      </c>
      <c r="AX338" s="56">
        <f t="shared" si="2915"/>
        <v>0</v>
      </c>
      <c r="AY338" s="56">
        <f t="shared" si="2915"/>
        <v>0</v>
      </c>
      <c r="AZ338" s="56">
        <f t="shared" si="2915"/>
        <v>0</v>
      </c>
      <c r="BA338" s="57">
        <f t="shared" ref="BA338:BE338" si="2916">SUM(BA339:BA341)</f>
        <v>0</v>
      </c>
      <c r="BB338" s="56">
        <f t="shared" si="2916"/>
        <v>0</v>
      </c>
      <c r="BC338" s="56">
        <f t="shared" si="2916"/>
        <v>0</v>
      </c>
      <c r="BD338" s="56">
        <f t="shared" si="2916"/>
        <v>0</v>
      </c>
      <c r="BE338" s="107">
        <f t="shared" si="2916"/>
        <v>0</v>
      </c>
      <c r="BF338" s="57">
        <f t="shared" ref="BF338:BP338" si="2917">SUM(BF339:BF341)</f>
        <v>0</v>
      </c>
      <c r="BG338" s="56">
        <f t="shared" si="2917"/>
        <v>0</v>
      </c>
      <c r="BH338" s="56">
        <f t="shared" si="2917"/>
        <v>0</v>
      </c>
      <c r="BI338" s="56">
        <f t="shared" si="2917"/>
        <v>0</v>
      </c>
      <c r="BJ338" s="56">
        <f t="shared" si="2917"/>
        <v>0</v>
      </c>
      <c r="BK338" s="56">
        <f t="shared" si="2917"/>
        <v>0</v>
      </c>
      <c r="BL338" s="56">
        <f t="shared" si="2917"/>
        <v>0</v>
      </c>
      <c r="BM338" s="56">
        <f t="shared" si="2917"/>
        <v>0</v>
      </c>
      <c r="BN338" s="56">
        <f t="shared" si="2917"/>
        <v>0</v>
      </c>
      <c r="BO338" s="56">
        <f t="shared" si="2917"/>
        <v>0</v>
      </c>
      <c r="BP338" s="56">
        <f t="shared" si="2917"/>
        <v>0</v>
      </c>
      <c r="BQ338" s="57">
        <f t="shared" ref="BQ338:BU338" si="2918">SUM(BQ339:BQ341)</f>
        <v>0</v>
      </c>
      <c r="BR338" s="56">
        <f t="shared" si="2918"/>
        <v>0</v>
      </c>
      <c r="BS338" s="56">
        <f t="shared" si="2918"/>
        <v>0</v>
      </c>
      <c r="BT338" s="56">
        <f t="shared" si="2918"/>
        <v>0</v>
      </c>
      <c r="BU338" s="107">
        <f t="shared" si="2918"/>
        <v>0</v>
      </c>
      <c r="BV338" s="57">
        <f t="shared" ref="BV338:CF338" si="2919">SUM(BV339:BV341)</f>
        <v>0</v>
      </c>
      <c r="BW338" s="56">
        <f t="shared" si="2919"/>
        <v>0</v>
      </c>
      <c r="BX338" s="56">
        <f t="shared" si="2919"/>
        <v>0</v>
      </c>
      <c r="BY338" s="56">
        <f t="shared" si="2919"/>
        <v>0</v>
      </c>
      <c r="BZ338" s="56">
        <f t="shared" si="2919"/>
        <v>0</v>
      </c>
      <c r="CA338" s="56">
        <f t="shared" si="2919"/>
        <v>0</v>
      </c>
      <c r="CB338" s="56">
        <f t="shared" si="2919"/>
        <v>0</v>
      </c>
      <c r="CC338" s="56">
        <f t="shared" si="2919"/>
        <v>0</v>
      </c>
      <c r="CD338" s="56">
        <f t="shared" si="2919"/>
        <v>0</v>
      </c>
      <c r="CE338" s="56">
        <f t="shared" si="2919"/>
        <v>0</v>
      </c>
      <c r="CF338" s="56">
        <f t="shared" si="2919"/>
        <v>0</v>
      </c>
      <c r="CG338" s="57">
        <f t="shared" ref="CG338:CU338" si="2920">SUM(CG339:CG341)</f>
        <v>0</v>
      </c>
      <c r="CH338" s="56">
        <f t="shared" si="2920"/>
        <v>0</v>
      </c>
      <c r="CI338" s="56">
        <f t="shared" si="2920"/>
        <v>0</v>
      </c>
      <c r="CJ338" s="56">
        <f t="shared" si="2920"/>
        <v>0</v>
      </c>
      <c r="CK338" s="56">
        <f t="shared" ref="CK338:CT338" si="2921">SUM(CK339:CK341)</f>
        <v>0</v>
      </c>
      <c r="CL338" s="56">
        <f t="shared" si="2921"/>
        <v>0</v>
      </c>
      <c r="CM338" s="56">
        <f t="shared" si="2921"/>
        <v>0</v>
      </c>
      <c r="CN338" s="56">
        <f t="shared" si="2921"/>
        <v>0</v>
      </c>
      <c r="CO338" s="56">
        <f t="shared" si="2921"/>
        <v>0</v>
      </c>
      <c r="CP338" s="56">
        <f t="shared" si="2921"/>
        <v>0</v>
      </c>
      <c r="CQ338" s="56">
        <f t="shared" si="2921"/>
        <v>0</v>
      </c>
      <c r="CR338" s="56">
        <f t="shared" si="2921"/>
        <v>0</v>
      </c>
      <c r="CS338" s="56">
        <f t="shared" si="2921"/>
        <v>0</v>
      </c>
      <c r="CT338" s="56">
        <f t="shared" si="2921"/>
        <v>0</v>
      </c>
      <c r="CU338" s="107">
        <f t="shared" si="2920"/>
        <v>0</v>
      </c>
      <c r="CV338" s="150">
        <f t="shared" ref="CV338:DG338" si="2922">SUM(CV339:CV341)</f>
        <v>0</v>
      </c>
      <c r="CW338" s="57">
        <f t="shared" si="2922"/>
        <v>0</v>
      </c>
      <c r="CX338" s="56">
        <f t="shared" si="2922"/>
        <v>0</v>
      </c>
      <c r="CY338" s="56">
        <f t="shared" si="2922"/>
        <v>0</v>
      </c>
      <c r="CZ338" s="56">
        <f t="shared" si="2922"/>
        <v>0</v>
      </c>
      <c r="DA338" s="56">
        <f t="shared" si="2922"/>
        <v>0</v>
      </c>
      <c r="DB338" s="56">
        <f t="shared" si="2922"/>
        <v>0</v>
      </c>
      <c r="DC338" s="56">
        <f t="shared" si="2922"/>
        <v>0</v>
      </c>
      <c r="DD338" s="56">
        <f t="shared" si="2922"/>
        <v>0</v>
      </c>
      <c r="DE338" s="56">
        <f t="shared" si="2922"/>
        <v>0</v>
      </c>
      <c r="DF338" s="56">
        <f t="shared" si="2922"/>
        <v>0</v>
      </c>
      <c r="DG338" s="56">
        <f t="shared" si="2922"/>
        <v>0</v>
      </c>
      <c r="DH338" s="57">
        <f t="shared" ref="DH338:DL338" si="2923">SUM(DH339:DH341)</f>
        <v>0</v>
      </c>
      <c r="DI338" s="56">
        <f t="shared" si="2923"/>
        <v>0</v>
      </c>
      <c r="DJ338" s="56">
        <f t="shared" si="2923"/>
        <v>0</v>
      </c>
      <c r="DK338" s="56">
        <f t="shared" si="2923"/>
        <v>0</v>
      </c>
      <c r="DL338" s="107">
        <f t="shared" si="2923"/>
        <v>0</v>
      </c>
      <c r="DM338" s="57">
        <f t="shared" ref="DM338:DW338" si="2924">SUM(DM339:DM341)</f>
        <v>0</v>
      </c>
      <c r="DN338" s="56">
        <f t="shared" si="2924"/>
        <v>0</v>
      </c>
      <c r="DO338" s="56">
        <f t="shared" si="2924"/>
        <v>0</v>
      </c>
      <c r="DP338" s="56">
        <f t="shared" si="2924"/>
        <v>0</v>
      </c>
      <c r="DQ338" s="56">
        <f t="shared" si="2924"/>
        <v>0</v>
      </c>
      <c r="DR338" s="56">
        <f t="shared" si="2924"/>
        <v>0</v>
      </c>
      <c r="DS338" s="56">
        <f t="shared" si="2924"/>
        <v>0</v>
      </c>
      <c r="DT338" s="56">
        <f t="shared" si="2924"/>
        <v>0</v>
      </c>
      <c r="DU338" s="56">
        <f t="shared" si="2924"/>
        <v>0</v>
      </c>
      <c r="DV338" s="56">
        <f t="shared" si="2924"/>
        <v>0</v>
      </c>
      <c r="DW338" s="56">
        <f t="shared" si="2924"/>
        <v>0</v>
      </c>
      <c r="DX338" s="57">
        <f t="shared" ref="DX338:EB338" si="2925">SUM(DX339:DX341)</f>
        <v>0</v>
      </c>
      <c r="DY338" s="56">
        <f t="shared" si="2925"/>
        <v>0</v>
      </c>
      <c r="DZ338" s="56">
        <f t="shared" si="2925"/>
        <v>0</v>
      </c>
      <c r="EA338" s="56">
        <f t="shared" si="2925"/>
        <v>0</v>
      </c>
      <c r="EB338" s="107">
        <f t="shared" si="2925"/>
        <v>0</v>
      </c>
      <c r="EC338" s="57">
        <f t="shared" ref="EC338:EM338" si="2926">SUM(EC339:EC341)</f>
        <v>0</v>
      </c>
      <c r="ED338" s="56">
        <f t="shared" si="2926"/>
        <v>0</v>
      </c>
      <c r="EE338" s="56">
        <f t="shared" si="2926"/>
        <v>0</v>
      </c>
      <c r="EF338" s="56">
        <f t="shared" si="2926"/>
        <v>0</v>
      </c>
      <c r="EG338" s="56">
        <f t="shared" si="2926"/>
        <v>0</v>
      </c>
      <c r="EH338" s="56">
        <f t="shared" si="2926"/>
        <v>0</v>
      </c>
      <c r="EI338" s="56">
        <f t="shared" si="2926"/>
        <v>0</v>
      </c>
      <c r="EJ338" s="56">
        <f t="shared" si="2926"/>
        <v>0</v>
      </c>
      <c r="EK338" s="56">
        <f t="shared" si="2926"/>
        <v>0</v>
      </c>
      <c r="EL338" s="56">
        <f t="shared" si="2926"/>
        <v>0</v>
      </c>
      <c r="EM338" s="56">
        <f t="shared" si="2926"/>
        <v>0</v>
      </c>
      <c r="EN338" s="57">
        <f t="shared" ref="EN338:ER338" si="2927">SUM(EN339:EN341)</f>
        <v>0</v>
      </c>
      <c r="EO338" s="56">
        <f t="shared" si="2927"/>
        <v>0</v>
      </c>
      <c r="EP338" s="56">
        <f t="shared" si="2927"/>
        <v>0</v>
      </c>
      <c r="EQ338" s="56">
        <f t="shared" si="2927"/>
        <v>0</v>
      </c>
      <c r="ER338" s="107">
        <f t="shared" si="2927"/>
        <v>0</v>
      </c>
      <c r="ES338" s="57">
        <f t="shared" ref="ES338:FC338" si="2928">SUM(ES339:ES341)</f>
        <v>0</v>
      </c>
      <c r="ET338" s="56">
        <f t="shared" si="2928"/>
        <v>0</v>
      </c>
      <c r="EU338" s="56">
        <f t="shared" si="2928"/>
        <v>0</v>
      </c>
      <c r="EV338" s="56">
        <f t="shared" si="2928"/>
        <v>0</v>
      </c>
      <c r="EW338" s="56">
        <f t="shared" si="2928"/>
        <v>0</v>
      </c>
      <c r="EX338" s="56">
        <f t="shared" si="2928"/>
        <v>0</v>
      </c>
      <c r="EY338" s="56">
        <f t="shared" si="2928"/>
        <v>0</v>
      </c>
      <c r="EZ338" s="56">
        <f t="shared" si="2928"/>
        <v>0</v>
      </c>
      <c r="FA338" s="56">
        <f t="shared" si="2928"/>
        <v>0</v>
      </c>
      <c r="FB338" s="56">
        <f t="shared" si="2928"/>
        <v>0</v>
      </c>
      <c r="FC338" s="56">
        <f t="shared" si="2928"/>
        <v>0</v>
      </c>
      <c r="FD338" s="57">
        <f t="shared" ref="FD338:FH338" si="2929">SUM(FD339:FD341)</f>
        <v>0</v>
      </c>
      <c r="FE338" s="56">
        <f t="shared" si="2929"/>
        <v>0</v>
      </c>
      <c r="FF338" s="56">
        <f t="shared" si="2929"/>
        <v>0</v>
      </c>
      <c r="FG338" s="56">
        <f t="shared" si="2929"/>
        <v>0</v>
      </c>
      <c r="FH338" s="107">
        <f t="shared" si="2929"/>
        <v>0</v>
      </c>
      <c r="FI338" s="57">
        <f t="shared" ref="FI338:FS338" si="2930">SUM(FI339:FI341)</f>
        <v>0</v>
      </c>
      <c r="FJ338" s="56">
        <f t="shared" si="2930"/>
        <v>0</v>
      </c>
      <c r="FK338" s="56">
        <f t="shared" si="2930"/>
        <v>0</v>
      </c>
      <c r="FL338" s="56">
        <f t="shared" si="2930"/>
        <v>0</v>
      </c>
      <c r="FM338" s="56">
        <f t="shared" si="2930"/>
        <v>0</v>
      </c>
      <c r="FN338" s="56">
        <f t="shared" si="2930"/>
        <v>0</v>
      </c>
      <c r="FO338" s="56">
        <f t="shared" si="2930"/>
        <v>0</v>
      </c>
      <c r="FP338" s="56">
        <f t="shared" si="2930"/>
        <v>0</v>
      </c>
      <c r="FQ338" s="56">
        <f t="shared" si="2930"/>
        <v>0</v>
      </c>
      <c r="FR338" s="56">
        <f t="shared" si="2930"/>
        <v>0</v>
      </c>
      <c r="FS338" s="56">
        <f t="shared" si="2930"/>
        <v>0</v>
      </c>
      <c r="FT338" s="57">
        <f t="shared" ref="FT338:FX338" si="2931">SUM(FT339:FT341)</f>
        <v>0</v>
      </c>
      <c r="FU338" s="56">
        <f t="shared" si="2931"/>
        <v>0</v>
      </c>
      <c r="FV338" s="56">
        <f t="shared" si="2931"/>
        <v>0</v>
      </c>
      <c r="FW338" s="56">
        <f t="shared" si="2931"/>
        <v>0</v>
      </c>
      <c r="FX338" s="107">
        <f t="shared" si="2931"/>
        <v>0</v>
      </c>
      <c r="FY338" s="57">
        <f t="shared" ref="FY338:GI338" si="2932">SUM(FY339:FY341)</f>
        <v>0</v>
      </c>
      <c r="FZ338" s="56">
        <f t="shared" si="2932"/>
        <v>0</v>
      </c>
      <c r="GA338" s="56">
        <f t="shared" si="2932"/>
        <v>0</v>
      </c>
      <c r="GB338" s="56">
        <f t="shared" si="2932"/>
        <v>0</v>
      </c>
      <c r="GC338" s="56">
        <f t="shared" si="2932"/>
        <v>0</v>
      </c>
      <c r="GD338" s="56">
        <f t="shared" si="2932"/>
        <v>0</v>
      </c>
      <c r="GE338" s="56">
        <f t="shared" si="2932"/>
        <v>0</v>
      </c>
      <c r="GF338" s="56">
        <f t="shared" si="2932"/>
        <v>0</v>
      </c>
      <c r="GG338" s="56">
        <f t="shared" si="2932"/>
        <v>0</v>
      </c>
      <c r="GH338" s="56">
        <f t="shared" si="2932"/>
        <v>0</v>
      </c>
      <c r="GI338" s="56">
        <f t="shared" si="2932"/>
        <v>0</v>
      </c>
      <c r="GJ338" s="57">
        <f t="shared" ref="GJ338:GN338" si="2933">SUM(GJ339:GJ341)</f>
        <v>0</v>
      </c>
      <c r="GK338" s="56">
        <f t="shared" si="2933"/>
        <v>0</v>
      </c>
      <c r="GL338" s="56">
        <f t="shared" si="2933"/>
        <v>0</v>
      </c>
      <c r="GM338" s="56">
        <f t="shared" si="2933"/>
        <v>0</v>
      </c>
      <c r="GN338" s="107">
        <f t="shared" si="2933"/>
        <v>0</v>
      </c>
      <c r="GO338" s="57">
        <f t="shared" ref="GO338:GY338" si="2934">SUM(GO339:GO341)</f>
        <v>0</v>
      </c>
      <c r="GP338" s="56">
        <f t="shared" si="2934"/>
        <v>0</v>
      </c>
      <c r="GQ338" s="56">
        <f t="shared" si="2934"/>
        <v>0</v>
      </c>
      <c r="GR338" s="56">
        <f t="shared" si="2934"/>
        <v>0</v>
      </c>
      <c r="GS338" s="56">
        <f t="shared" si="2934"/>
        <v>0</v>
      </c>
      <c r="GT338" s="56">
        <f t="shared" si="2934"/>
        <v>0</v>
      </c>
      <c r="GU338" s="56">
        <f t="shared" si="2934"/>
        <v>0</v>
      </c>
      <c r="GV338" s="56">
        <f t="shared" si="2934"/>
        <v>0</v>
      </c>
      <c r="GW338" s="56">
        <f t="shared" si="2934"/>
        <v>0</v>
      </c>
      <c r="GX338" s="56">
        <f t="shared" si="2934"/>
        <v>0</v>
      </c>
      <c r="GY338" s="56">
        <f t="shared" si="2934"/>
        <v>0</v>
      </c>
      <c r="GZ338" s="57">
        <f t="shared" ref="GZ338:HC338" si="2935">SUM(GZ339:GZ341)</f>
        <v>0</v>
      </c>
      <c r="HA338" s="56">
        <f t="shared" si="2935"/>
        <v>0</v>
      </c>
      <c r="HB338" s="56">
        <f t="shared" si="2935"/>
        <v>0</v>
      </c>
      <c r="HC338" s="56">
        <f t="shared" si="2935"/>
        <v>0</v>
      </c>
      <c r="HD338" s="56">
        <f t="shared" ref="HD338:HM338" si="2936">SUM(HD339:HD341)</f>
        <v>0</v>
      </c>
      <c r="HE338" s="56">
        <f t="shared" si="2936"/>
        <v>0</v>
      </c>
      <c r="HF338" s="56">
        <f t="shared" si="2936"/>
        <v>0</v>
      </c>
      <c r="HG338" s="56">
        <f t="shared" si="2936"/>
        <v>0</v>
      </c>
      <c r="HH338" s="56">
        <f t="shared" si="2936"/>
        <v>0</v>
      </c>
      <c r="HI338" s="56">
        <f t="shared" si="2936"/>
        <v>0</v>
      </c>
      <c r="HJ338" s="56">
        <f t="shared" si="2936"/>
        <v>0</v>
      </c>
      <c r="HK338" s="56">
        <f t="shared" si="2936"/>
        <v>0</v>
      </c>
      <c r="HL338" s="56">
        <f t="shared" si="2936"/>
        <v>0</v>
      </c>
      <c r="HM338" s="56">
        <f t="shared" si="2936"/>
        <v>0</v>
      </c>
      <c r="HN338" s="107">
        <f t="shared" ref="HN338" si="2937">SUM(HN339:HN341)</f>
        <v>0</v>
      </c>
      <c r="HO338" s="134">
        <f t="shared" ref="HO338:IA338" si="2938">SUM(HO339:HO341)</f>
        <v>0</v>
      </c>
      <c r="HP338" s="150">
        <f t="shared" si="2938"/>
        <v>0</v>
      </c>
      <c r="HQ338" s="57">
        <f t="shared" si="2938"/>
        <v>0</v>
      </c>
      <c r="HR338" s="56">
        <f t="shared" si="2938"/>
        <v>0</v>
      </c>
      <c r="HS338" s="56">
        <f t="shared" si="2938"/>
        <v>0</v>
      </c>
      <c r="HT338" s="56">
        <f t="shared" si="2938"/>
        <v>0</v>
      </c>
      <c r="HU338" s="56">
        <f t="shared" si="2938"/>
        <v>0</v>
      </c>
      <c r="HV338" s="56">
        <f t="shared" si="2938"/>
        <v>0</v>
      </c>
      <c r="HW338" s="56">
        <f t="shared" si="2938"/>
        <v>0</v>
      </c>
      <c r="HX338" s="56">
        <f t="shared" si="2938"/>
        <v>0</v>
      </c>
      <c r="HY338" s="56">
        <f t="shared" si="2938"/>
        <v>0</v>
      </c>
      <c r="HZ338" s="56">
        <f t="shared" si="2938"/>
        <v>0</v>
      </c>
      <c r="IA338" s="56">
        <f t="shared" si="2938"/>
        <v>0</v>
      </c>
      <c r="IB338" s="57">
        <f t="shared" ref="IB338:IF338" si="2939">SUM(IB339:IB341)</f>
        <v>0</v>
      </c>
      <c r="IC338" s="56">
        <f t="shared" si="2939"/>
        <v>0</v>
      </c>
      <c r="ID338" s="56">
        <f t="shared" si="2939"/>
        <v>0</v>
      </c>
      <c r="IE338" s="56">
        <f t="shared" si="2939"/>
        <v>0</v>
      </c>
      <c r="IF338" s="107">
        <f t="shared" si="2939"/>
        <v>0</v>
      </c>
      <c r="IG338" s="57">
        <f t="shared" ref="IG338:IQ338" si="2940">SUM(IG339:IG341)</f>
        <v>0</v>
      </c>
      <c r="IH338" s="56">
        <f t="shared" si="2940"/>
        <v>0</v>
      </c>
      <c r="II338" s="56">
        <f t="shared" si="2940"/>
        <v>0</v>
      </c>
      <c r="IJ338" s="56">
        <f t="shared" si="2940"/>
        <v>0</v>
      </c>
      <c r="IK338" s="56">
        <f t="shared" si="2940"/>
        <v>0</v>
      </c>
      <c r="IL338" s="56">
        <f t="shared" si="2940"/>
        <v>0</v>
      </c>
      <c r="IM338" s="56">
        <f t="shared" si="2940"/>
        <v>0</v>
      </c>
      <c r="IN338" s="56">
        <f t="shared" si="2940"/>
        <v>0</v>
      </c>
      <c r="IO338" s="56">
        <f t="shared" si="2940"/>
        <v>0</v>
      </c>
      <c r="IP338" s="56">
        <f t="shared" si="2940"/>
        <v>0</v>
      </c>
      <c r="IQ338" s="56">
        <f t="shared" si="2940"/>
        <v>0</v>
      </c>
      <c r="IR338" s="57">
        <f t="shared" ref="IR338:IV338" si="2941">SUM(IR339:IR341)</f>
        <v>0</v>
      </c>
      <c r="IS338" s="56">
        <f t="shared" si="2941"/>
        <v>0</v>
      </c>
      <c r="IT338" s="56">
        <f t="shared" si="2941"/>
        <v>0</v>
      </c>
      <c r="IU338" s="56">
        <f t="shared" si="2941"/>
        <v>0</v>
      </c>
      <c r="IV338" s="107">
        <f t="shared" si="2941"/>
        <v>0</v>
      </c>
      <c r="IW338" s="57">
        <f t="shared" ref="IW338:JG338" si="2942">SUM(IW339:IW341)</f>
        <v>0</v>
      </c>
      <c r="IX338" s="56">
        <f t="shared" si="2942"/>
        <v>0</v>
      </c>
      <c r="IY338" s="56">
        <f t="shared" si="2942"/>
        <v>0</v>
      </c>
      <c r="IZ338" s="56">
        <f t="shared" si="2942"/>
        <v>0</v>
      </c>
      <c r="JA338" s="56">
        <f t="shared" si="2942"/>
        <v>0</v>
      </c>
      <c r="JB338" s="56">
        <f t="shared" si="2942"/>
        <v>0</v>
      </c>
      <c r="JC338" s="56">
        <f t="shared" si="2942"/>
        <v>0</v>
      </c>
      <c r="JD338" s="56">
        <f t="shared" si="2942"/>
        <v>0</v>
      </c>
      <c r="JE338" s="56">
        <f t="shared" si="2942"/>
        <v>0</v>
      </c>
      <c r="JF338" s="56">
        <f t="shared" si="2942"/>
        <v>0</v>
      </c>
      <c r="JG338" s="56">
        <f t="shared" si="2942"/>
        <v>0</v>
      </c>
      <c r="JH338" s="57">
        <f t="shared" ref="JH338:JL338" si="2943">SUM(JH339:JH341)</f>
        <v>0</v>
      </c>
      <c r="JI338" s="56">
        <f t="shared" si="2943"/>
        <v>0</v>
      </c>
      <c r="JJ338" s="56">
        <f t="shared" si="2943"/>
        <v>0</v>
      </c>
      <c r="JK338" s="56">
        <f t="shared" si="2943"/>
        <v>0</v>
      </c>
      <c r="JL338" s="107">
        <f t="shared" si="2943"/>
        <v>0</v>
      </c>
      <c r="JM338" s="57">
        <f t="shared" ref="JM338:JW338" si="2944">SUM(JM339:JM341)</f>
        <v>0</v>
      </c>
      <c r="JN338" s="56">
        <f t="shared" si="2944"/>
        <v>0</v>
      </c>
      <c r="JO338" s="56">
        <f t="shared" si="2944"/>
        <v>0</v>
      </c>
      <c r="JP338" s="56">
        <f t="shared" si="2944"/>
        <v>0</v>
      </c>
      <c r="JQ338" s="56">
        <f t="shared" si="2944"/>
        <v>0</v>
      </c>
      <c r="JR338" s="56">
        <f t="shared" si="2944"/>
        <v>0</v>
      </c>
      <c r="JS338" s="56">
        <f t="shared" si="2944"/>
        <v>0</v>
      </c>
      <c r="JT338" s="56">
        <f t="shared" si="2944"/>
        <v>0</v>
      </c>
      <c r="JU338" s="56">
        <f t="shared" si="2944"/>
        <v>0</v>
      </c>
      <c r="JV338" s="56">
        <f t="shared" si="2944"/>
        <v>0</v>
      </c>
      <c r="JW338" s="56">
        <f t="shared" si="2944"/>
        <v>0</v>
      </c>
      <c r="JX338" s="57">
        <f t="shared" ref="JX338:KB338" si="2945">SUM(JX339:JX341)</f>
        <v>0</v>
      </c>
      <c r="JY338" s="56">
        <f t="shared" si="2945"/>
        <v>0</v>
      </c>
      <c r="JZ338" s="56">
        <f t="shared" si="2945"/>
        <v>0</v>
      </c>
      <c r="KA338" s="56">
        <f t="shared" si="2945"/>
        <v>0</v>
      </c>
      <c r="KB338" s="107">
        <f t="shared" si="2945"/>
        <v>0</v>
      </c>
      <c r="KC338" s="57">
        <f t="shared" ref="KC338:KM338" si="2946">SUM(KC339:KC341)</f>
        <v>0</v>
      </c>
      <c r="KD338" s="56">
        <f t="shared" si="2946"/>
        <v>0</v>
      </c>
      <c r="KE338" s="56">
        <f t="shared" si="2946"/>
        <v>0</v>
      </c>
      <c r="KF338" s="56">
        <f t="shared" si="2946"/>
        <v>0</v>
      </c>
      <c r="KG338" s="56">
        <f t="shared" si="2946"/>
        <v>0</v>
      </c>
      <c r="KH338" s="56">
        <f t="shared" si="2946"/>
        <v>0</v>
      </c>
      <c r="KI338" s="56">
        <f t="shared" si="2946"/>
        <v>0</v>
      </c>
      <c r="KJ338" s="56">
        <f t="shared" si="2946"/>
        <v>0</v>
      </c>
      <c r="KK338" s="56">
        <f t="shared" si="2946"/>
        <v>0</v>
      </c>
      <c r="KL338" s="56">
        <f t="shared" si="2946"/>
        <v>0</v>
      </c>
      <c r="KM338" s="56">
        <f t="shared" si="2946"/>
        <v>0</v>
      </c>
      <c r="KN338" s="57">
        <f t="shared" ref="KN338:KQ338" si="2947">SUM(KN339:KN341)</f>
        <v>0</v>
      </c>
      <c r="KO338" s="56">
        <f t="shared" si="2947"/>
        <v>0</v>
      </c>
      <c r="KP338" s="56">
        <f t="shared" si="2947"/>
        <v>0</v>
      </c>
      <c r="KQ338" s="56">
        <f t="shared" si="2947"/>
        <v>0</v>
      </c>
      <c r="KR338" s="56">
        <f t="shared" ref="KR338:LA338" si="2948">SUM(KR339:KR341)</f>
        <v>0</v>
      </c>
      <c r="KS338" s="56">
        <f t="shared" si="2948"/>
        <v>0</v>
      </c>
      <c r="KT338" s="56">
        <f t="shared" si="2948"/>
        <v>0</v>
      </c>
      <c r="KU338" s="56">
        <f t="shared" si="2948"/>
        <v>0</v>
      </c>
      <c r="KV338" s="56">
        <f t="shared" si="2948"/>
        <v>0</v>
      </c>
      <c r="KW338" s="56">
        <f t="shared" si="2948"/>
        <v>0</v>
      </c>
      <c r="KX338" s="56">
        <f t="shared" si="2948"/>
        <v>0</v>
      </c>
      <c r="KY338" s="56">
        <f t="shared" si="2948"/>
        <v>0</v>
      </c>
      <c r="KZ338" s="56">
        <f t="shared" si="2948"/>
        <v>0</v>
      </c>
      <c r="LA338" s="56">
        <f t="shared" si="2948"/>
        <v>0</v>
      </c>
      <c r="LB338" s="107">
        <f t="shared" ref="LB338" si="2949">SUM(LB339:LB341)</f>
        <v>0</v>
      </c>
      <c r="LC338" s="150">
        <f t="shared" ref="LC338:LN338" si="2950">SUM(LC339:LC341)</f>
        <v>0</v>
      </c>
      <c r="LD338" s="57">
        <f t="shared" si="2950"/>
        <v>0</v>
      </c>
      <c r="LE338" s="56">
        <f t="shared" si="2950"/>
        <v>0</v>
      </c>
      <c r="LF338" s="56">
        <f t="shared" si="2950"/>
        <v>0</v>
      </c>
      <c r="LG338" s="56">
        <f t="shared" si="2950"/>
        <v>0</v>
      </c>
      <c r="LH338" s="56">
        <f t="shared" si="2950"/>
        <v>0</v>
      </c>
      <c r="LI338" s="56">
        <f t="shared" si="2950"/>
        <v>0</v>
      </c>
      <c r="LJ338" s="56">
        <f t="shared" si="2950"/>
        <v>0</v>
      </c>
      <c r="LK338" s="56">
        <f t="shared" si="2950"/>
        <v>0</v>
      </c>
      <c r="LL338" s="56">
        <f t="shared" si="2950"/>
        <v>0</v>
      </c>
      <c r="LM338" s="56">
        <f t="shared" si="2950"/>
        <v>0</v>
      </c>
      <c r="LN338" s="56">
        <f t="shared" si="2950"/>
        <v>0</v>
      </c>
      <c r="LO338" s="57">
        <f t="shared" ref="LO338:LS338" si="2951">SUM(LO339:LO341)</f>
        <v>0</v>
      </c>
      <c r="LP338" s="56">
        <f t="shared" si="2951"/>
        <v>0</v>
      </c>
      <c r="LQ338" s="56">
        <f t="shared" si="2951"/>
        <v>0</v>
      </c>
      <c r="LR338" s="56">
        <f t="shared" si="2951"/>
        <v>0</v>
      </c>
      <c r="LS338" s="107">
        <f t="shared" si="2951"/>
        <v>0</v>
      </c>
      <c r="LT338" s="57">
        <f t="shared" ref="LT338:MD338" si="2952">SUM(LT339:LT341)</f>
        <v>0</v>
      </c>
      <c r="LU338" s="56">
        <f t="shared" si="2952"/>
        <v>0</v>
      </c>
      <c r="LV338" s="56">
        <f t="shared" si="2952"/>
        <v>0</v>
      </c>
      <c r="LW338" s="56">
        <f t="shared" si="2952"/>
        <v>0</v>
      </c>
      <c r="LX338" s="56">
        <f t="shared" si="2952"/>
        <v>0</v>
      </c>
      <c r="LY338" s="56">
        <f t="shared" si="2952"/>
        <v>0</v>
      </c>
      <c r="LZ338" s="56">
        <f t="shared" si="2952"/>
        <v>0</v>
      </c>
      <c r="MA338" s="56">
        <f t="shared" si="2952"/>
        <v>0</v>
      </c>
      <c r="MB338" s="56">
        <f t="shared" si="2952"/>
        <v>0</v>
      </c>
      <c r="MC338" s="56">
        <f t="shared" si="2952"/>
        <v>0</v>
      </c>
      <c r="MD338" s="56">
        <f t="shared" si="2952"/>
        <v>0</v>
      </c>
      <c r="ME338" s="57">
        <f t="shared" ref="ME338:MI338" si="2953">SUM(ME339:ME341)</f>
        <v>0</v>
      </c>
      <c r="MF338" s="56">
        <f t="shared" si="2953"/>
        <v>0</v>
      </c>
      <c r="MG338" s="56">
        <f t="shared" si="2953"/>
        <v>0</v>
      </c>
      <c r="MH338" s="56">
        <f t="shared" si="2953"/>
        <v>0</v>
      </c>
      <c r="MI338" s="107">
        <f t="shared" si="2953"/>
        <v>0</v>
      </c>
      <c r="MJ338" s="57">
        <f t="shared" ref="MJ338:MT338" si="2954">SUM(MJ339:MJ341)</f>
        <v>0</v>
      </c>
      <c r="MK338" s="56">
        <f t="shared" si="2954"/>
        <v>0</v>
      </c>
      <c r="ML338" s="56">
        <f t="shared" si="2954"/>
        <v>0</v>
      </c>
      <c r="MM338" s="56">
        <f t="shared" si="2954"/>
        <v>0</v>
      </c>
      <c r="MN338" s="56">
        <f t="shared" si="2954"/>
        <v>0</v>
      </c>
      <c r="MO338" s="56">
        <f t="shared" si="2954"/>
        <v>0</v>
      </c>
      <c r="MP338" s="56">
        <f t="shared" si="2954"/>
        <v>0</v>
      </c>
      <c r="MQ338" s="56">
        <f t="shared" si="2954"/>
        <v>0</v>
      </c>
      <c r="MR338" s="56">
        <f t="shared" si="2954"/>
        <v>0</v>
      </c>
      <c r="MS338" s="56">
        <f t="shared" si="2954"/>
        <v>0</v>
      </c>
      <c r="MT338" s="56">
        <f t="shared" si="2954"/>
        <v>0</v>
      </c>
      <c r="MU338" s="57">
        <f t="shared" ref="MU338:MY338" si="2955">SUM(MU339:MU341)</f>
        <v>0</v>
      </c>
      <c r="MV338" s="56">
        <f t="shared" si="2955"/>
        <v>0</v>
      </c>
      <c r="MW338" s="56">
        <f t="shared" si="2955"/>
        <v>0</v>
      </c>
      <c r="MX338" s="56">
        <f t="shared" si="2955"/>
        <v>0</v>
      </c>
      <c r="MY338" s="107">
        <f t="shared" si="2955"/>
        <v>0</v>
      </c>
      <c r="MZ338" s="57">
        <f t="shared" ref="MZ338:NJ338" si="2956">SUM(MZ339:MZ341)</f>
        <v>0</v>
      </c>
      <c r="NA338" s="56">
        <f t="shared" si="2956"/>
        <v>0</v>
      </c>
      <c r="NB338" s="56">
        <f t="shared" si="2956"/>
        <v>0</v>
      </c>
      <c r="NC338" s="56">
        <f t="shared" si="2956"/>
        <v>0</v>
      </c>
      <c r="ND338" s="56">
        <f t="shared" si="2956"/>
        <v>0</v>
      </c>
      <c r="NE338" s="56">
        <f t="shared" si="2956"/>
        <v>0</v>
      </c>
      <c r="NF338" s="56">
        <f t="shared" si="2956"/>
        <v>0</v>
      </c>
      <c r="NG338" s="56">
        <f t="shared" si="2956"/>
        <v>0</v>
      </c>
      <c r="NH338" s="56">
        <f t="shared" si="2956"/>
        <v>0</v>
      </c>
      <c r="NI338" s="56">
        <f t="shared" si="2956"/>
        <v>0</v>
      </c>
      <c r="NJ338" s="56">
        <f t="shared" si="2956"/>
        <v>0</v>
      </c>
      <c r="NK338" s="57">
        <f t="shared" ref="NK338:NO338" si="2957">SUM(NK339:NK341)</f>
        <v>0</v>
      </c>
      <c r="NL338" s="56">
        <f t="shared" si="2957"/>
        <v>0</v>
      </c>
      <c r="NM338" s="56">
        <f t="shared" si="2957"/>
        <v>0</v>
      </c>
      <c r="NN338" s="56">
        <f t="shared" si="2957"/>
        <v>0</v>
      </c>
      <c r="NO338" s="107">
        <f t="shared" si="2957"/>
        <v>0</v>
      </c>
      <c r="NP338" s="57">
        <f t="shared" ref="NP338:NZ338" si="2958">SUM(NP339:NP341)</f>
        <v>0</v>
      </c>
      <c r="NQ338" s="56">
        <f t="shared" si="2958"/>
        <v>0</v>
      </c>
      <c r="NR338" s="56">
        <f t="shared" si="2958"/>
        <v>0</v>
      </c>
      <c r="NS338" s="56">
        <f t="shared" si="2958"/>
        <v>0</v>
      </c>
      <c r="NT338" s="56">
        <f t="shared" si="2958"/>
        <v>0</v>
      </c>
      <c r="NU338" s="56">
        <f t="shared" si="2958"/>
        <v>0</v>
      </c>
      <c r="NV338" s="56">
        <f t="shared" si="2958"/>
        <v>0</v>
      </c>
      <c r="NW338" s="56">
        <f t="shared" si="2958"/>
        <v>0</v>
      </c>
      <c r="NX338" s="56">
        <f t="shared" si="2958"/>
        <v>0</v>
      </c>
      <c r="NY338" s="56">
        <f t="shared" si="2958"/>
        <v>0</v>
      </c>
      <c r="NZ338" s="56">
        <f t="shared" si="2958"/>
        <v>0</v>
      </c>
      <c r="OA338" s="57">
        <f t="shared" ref="OA338:OE338" si="2959">SUM(OA339:OA341)</f>
        <v>0</v>
      </c>
      <c r="OB338" s="56">
        <f t="shared" si="2959"/>
        <v>0</v>
      </c>
      <c r="OC338" s="56">
        <f t="shared" si="2959"/>
        <v>0</v>
      </c>
      <c r="OD338" s="56">
        <f t="shared" si="2959"/>
        <v>0</v>
      </c>
      <c r="OE338" s="107">
        <f t="shared" si="2959"/>
        <v>0</v>
      </c>
      <c r="OF338" s="57">
        <f t="shared" ref="OF338:OP338" si="2960">SUM(OF339:OF341)</f>
        <v>0</v>
      </c>
      <c r="OG338" s="56">
        <f t="shared" si="2960"/>
        <v>0</v>
      </c>
      <c r="OH338" s="56">
        <f t="shared" si="2960"/>
        <v>0</v>
      </c>
      <c r="OI338" s="56">
        <f t="shared" si="2960"/>
        <v>0</v>
      </c>
      <c r="OJ338" s="56">
        <f t="shared" si="2960"/>
        <v>0</v>
      </c>
      <c r="OK338" s="56">
        <f t="shared" si="2960"/>
        <v>0</v>
      </c>
      <c r="OL338" s="56">
        <f t="shared" si="2960"/>
        <v>0</v>
      </c>
      <c r="OM338" s="56">
        <f t="shared" si="2960"/>
        <v>0</v>
      </c>
      <c r="ON338" s="56">
        <f t="shared" si="2960"/>
        <v>0</v>
      </c>
      <c r="OO338" s="56">
        <f t="shared" si="2960"/>
        <v>0</v>
      </c>
      <c r="OP338" s="56">
        <f t="shared" si="2960"/>
        <v>0</v>
      </c>
      <c r="OQ338" s="57">
        <f t="shared" ref="OQ338:OU338" si="2961">SUM(OQ339:OQ341)</f>
        <v>0</v>
      </c>
      <c r="OR338" s="56">
        <f t="shared" si="2961"/>
        <v>0</v>
      </c>
      <c r="OS338" s="56">
        <f t="shared" si="2961"/>
        <v>0</v>
      </c>
      <c r="OT338" s="56">
        <f t="shared" si="2961"/>
        <v>0</v>
      </c>
      <c r="OU338" s="107">
        <f t="shared" si="2961"/>
        <v>0</v>
      </c>
      <c r="OV338" s="57">
        <f t="shared" ref="OV338:PF338" si="2962">SUM(OV339:OV341)</f>
        <v>0</v>
      </c>
      <c r="OW338" s="56">
        <f t="shared" si="2962"/>
        <v>0</v>
      </c>
      <c r="OX338" s="56">
        <f t="shared" si="2962"/>
        <v>0</v>
      </c>
      <c r="OY338" s="56">
        <f t="shared" si="2962"/>
        <v>0</v>
      </c>
      <c r="OZ338" s="56">
        <f t="shared" si="2962"/>
        <v>0</v>
      </c>
      <c r="PA338" s="56">
        <f t="shared" si="2962"/>
        <v>0</v>
      </c>
      <c r="PB338" s="56">
        <f t="shared" si="2962"/>
        <v>0</v>
      </c>
      <c r="PC338" s="56">
        <f t="shared" si="2962"/>
        <v>0</v>
      </c>
      <c r="PD338" s="56">
        <f t="shared" si="2962"/>
        <v>0</v>
      </c>
      <c r="PE338" s="56">
        <f t="shared" si="2962"/>
        <v>0</v>
      </c>
      <c r="PF338" s="56">
        <f t="shared" si="2962"/>
        <v>0</v>
      </c>
      <c r="PG338" s="57">
        <f t="shared" ref="PG338:PK338" si="2963">SUM(PG339:PG341)</f>
        <v>0</v>
      </c>
      <c r="PH338" s="56">
        <f t="shared" si="2963"/>
        <v>0</v>
      </c>
      <c r="PI338" s="56">
        <f t="shared" si="2963"/>
        <v>0</v>
      </c>
      <c r="PJ338" s="56">
        <f t="shared" si="2963"/>
        <v>0</v>
      </c>
      <c r="PK338" s="107">
        <f t="shared" si="2963"/>
        <v>0</v>
      </c>
      <c r="PL338" s="57">
        <f t="shared" ref="PL338:PV338" si="2964">SUM(PL339:PL341)</f>
        <v>0</v>
      </c>
      <c r="PM338" s="56">
        <f t="shared" si="2964"/>
        <v>0</v>
      </c>
      <c r="PN338" s="56">
        <f t="shared" si="2964"/>
        <v>0</v>
      </c>
      <c r="PO338" s="56">
        <f t="shared" si="2964"/>
        <v>0</v>
      </c>
      <c r="PP338" s="56">
        <f t="shared" si="2964"/>
        <v>0</v>
      </c>
      <c r="PQ338" s="56">
        <f t="shared" si="2964"/>
        <v>0</v>
      </c>
      <c r="PR338" s="56">
        <f t="shared" si="2964"/>
        <v>0</v>
      </c>
      <c r="PS338" s="56">
        <f t="shared" si="2964"/>
        <v>0</v>
      </c>
      <c r="PT338" s="56">
        <f t="shared" si="2964"/>
        <v>0</v>
      </c>
      <c r="PU338" s="56">
        <f t="shared" si="2964"/>
        <v>0</v>
      </c>
      <c r="PV338" s="56">
        <f t="shared" si="2964"/>
        <v>0</v>
      </c>
      <c r="PW338" s="57">
        <f t="shared" ref="PW338:QA338" si="2965">SUM(PW339:PW341)</f>
        <v>0</v>
      </c>
      <c r="PX338" s="56">
        <f t="shared" si="2965"/>
        <v>0</v>
      </c>
      <c r="PY338" s="56">
        <f t="shared" si="2965"/>
        <v>0</v>
      </c>
      <c r="PZ338" s="56">
        <f t="shared" si="2965"/>
        <v>0</v>
      </c>
      <c r="QA338" s="107">
        <f t="shared" si="2965"/>
        <v>0</v>
      </c>
      <c r="QB338" s="57">
        <f t="shared" ref="QB338:QL338" si="2966">SUM(QB339:QB341)</f>
        <v>0</v>
      </c>
      <c r="QC338" s="56">
        <f t="shared" si="2966"/>
        <v>0</v>
      </c>
      <c r="QD338" s="56">
        <f t="shared" si="2966"/>
        <v>0</v>
      </c>
      <c r="QE338" s="56">
        <f t="shared" si="2966"/>
        <v>0</v>
      </c>
      <c r="QF338" s="56">
        <f t="shared" si="2966"/>
        <v>0</v>
      </c>
      <c r="QG338" s="56">
        <f t="shared" si="2966"/>
        <v>0</v>
      </c>
      <c r="QH338" s="56">
        <f t="shared" si="2966"/>
        <v>0</v>
      </c>
      <c r="QI338" s="56">
        <f t="shared" si="2966"/>
        <v>0</v>
      </c>
      <c r="QJ338" s="56">
        <f t="shared" si="2966"/>
        <v>0</v>
      </c>
      <c r="QK338" s="56">
        <f t="shared" si="2966"/>
        <v>0</v>
      </c>
      <c r="QL338" s="56">
        <f t="shared" si="2966"/>
        <v>0</v>
      </c>
      <c r="QM338" s="57">
        <f t="shared" ref="QM338:QQ338" si="2967">SUM(QM339:QM341)</f>
        <v>0</v>
      </c>
      <c r="QN338" s="56">
        <f t="shared" si="2967"/>
        <v>0</v>
      </c>
      <c r="QO338" s="56">
        <f t="shared" si="2967"/>
        <v>0</v>
      </c>
      <c r="QP338" s="56">
        <f t="shared" si="2967"/>
        <v>0</v>
      </c>
      <c r="QQ338" s="107">
        <f t="shared" si="2967"/>
        <v>0</v>
      </c>
      <c r="QR338" s="57">
        <f t="shared" ref="QR338:RB338" si="2968">SUM(QR339:QR341)</f>
        <v>0</v>
      </c>
      <c r="QS338" s="56">
        <f t="shared" si="2968"/>
        <v>0</v>
      </c>
      <c r="QT338" s="56">
        <f t="shared" si="2968"/>
        <v>0</v>
      </c>
      <c r="QU338" s="56">
        <f t="shared" si="2968"/>
        <v>0</v>
      </c>
      <c r="QV338" s="56">
        <f t="shared" si="2968"/>
        <v>0</v>
      </c>
      <c r="QW338" s="56">
        <f t="shared" si="2968"/>
        <v>0</v>
      </c>
      <c r="QX338" s="56">
        <f t="shared" si="2968"/>
        <v>0</v>
      </c>
      <c r="QY338" s="56">
        <f t="shared" si="2968"/>
        <v>0</v>
      </c>
      <c r="QZ338" s="56">
        <f t="shared" si="2968"/>
        <v>0</v>
      </c>
      <c r="RA338" s="56">
        <f t="shared" si="2968"/>
        <v>0</v>
      </c>
      <c r="RB338" s="56">
        <f t="shared" si="2968"/>
        <v>0</v>
      </c>
      <c r="RC338" s="57">
        <f t="shared" ref="RC338:RF338" si="2969">SUM(RC339:RC341)</f>
        <v>0</v>
      </c>
      <c r="RD338" s="56">
        <f t="shared" si="2969"/>
        <v>0</v>
      </c>
      <c r="RE338" s="56">
        <f t="shared" si="2969"/>
        <v>0</v>
      </c>
      <c r="RF338" s="56">
        <f t="shared" si="2969"/>
        <v>0</v>
      </c>
      <c r="RG338" s="56">
        <f t="shared" ref="RG338:RP338" si="2970">SUM(RG339:RG341)</f>
        <v>0</v>
      </c>
      <c r="RH338" s="56">
        <f t="shared" si="2970"/>
        <v>0</v>
      </c>
      <c r="RI338" s="56">
        <f t="shared" si="2970"/>
        <v>0</v>
      </c>
      <c r="RJ338" s="56">
        <f t="shared" si="2970"/>
        <v>0</v>
      </c>
      <c r="RK338" s="56">
        <f t="shared" si="2970"/>
        <v>0</v>
      </c>
      <c r="RL338" s="56">
        <f t="shared" si="2970"/>
        <v>0</v>
      </c>
      <c r="RM338" s="56">
        <f t="shared" si="2970"/>
        <v>0</v>
      </c>
      <c r="RN338" s="56">
        <f t="shared" si="2970"/>
        <v>0</v>
      </c>
      <c r="RO338" s="56">
        <f t="shared" si="2970"/>
        <v>0</v>
      </c>
      <c r="RP338" s="56">
        <f t="shared" si="2970"/>
        <v>0</v>
      </c>
      <c r="RQ338" s="107">
        <f t="shared" ref="RQ338" si="2971">SUM(RQ339:RQ341)</f>
        <v>0</v>
      </c>
      <c r="RR338" s="150">
        <f t="shared" ref="RR338:SC338" si="2972">SUM(RR339:RR341)</f>
        <v>0</v>
      </c>
      <c r="RS338" s="57">
        <f t="shared" si="2972"/>
        <v>0</v>
      </c>
      <c r="RT338" s="56">
        <f t="shared" si="2972"/>
        <v>0</v>
      </c>
      <c r="RU338" s="56">
        <f t="shared" si="2972"/>
        <v>0</v>
      </c>
      <c r="RV338" s="56">
        <f t="shared" si="2972"/>
        <v>0</v>
      </c>
      <c r="RW338" s="56">
        <f t="shared" si="2972"/>
        <v>0</v>
      </c>
      <c r="RX338" s="56">
        <f t="shared" si="2972"/>
        <v>0</v>
      </c>
      <c r="RY338" s="56">
        <f t="shared" si="2972"/>
        <v>0</v>
      </c>
      <c r="RZ338" s="56">
        <f t="shared" si="2972"/>
        <v>0</v>
      </c>
      <c r="SA338" s="56">
        <f t="shared" si="2972"/>
        <v>0</v>
      </c>
      <c r="SB338" s="56">
        <f t="shared" si="2972"/>
        <v>0</v>
      </c>
      <c r="SC338" s="56">
        <f t="shared" si="2972"/>
        <v>0</v>
      </c>
      <c r="SD338" s="57">
        <f t="shared" ref="SD338:SH338" si="2973">SUM(SD339:SD341)</f>
        <v>0</v>
      </c>
      <c r="SE338" s="56">
        <f t="shared" si="2973"/>
        <v>0</v>
      </c>
      <c r="SF338" s="56">
        <f t="shared" si="2973"/>
        <v>0</v>
      </c>
      <c r="SG338" s="56">
        <f t="shared" si="2973"/>
        <v>0</v>
      </c>
      <c r="SH338" s="107">
        <f t="shared" si="2973"/>
        <v>0</v>
      </c>
      <c r="SI338" s="57">
        <f t="shared" ref="SI338:SS338" si="2974">SUM(SI339:SI341)</f>
        <v>0</v>
      </c>
      <c r="SJ338" s="56">
        <f t="shared" si="2974"/>
        <v>0</v>
      </c>
      <c r="SK338" s="56">
        <f t="shared" si="2974"/>
        <v>0</v>
      </c>
      <c r="SL338" s="56">
        <f t="shared" si="2974"/>
        <v>0</v>
      </c>
      <c r="SM338" s="56">
        <f t="shared" si="2974"/>
        <v>0</v>
      </c>
      <c r="SN338" s="56">
        <f t="shared" si="2974"/>
        <v>0</v>
      </c>
      <c r="SO338" s="56">
        <f t="shared" si="2974"/>
        <v>0</v>
      </c>
      <c r="SP338" s="56">
        <f t="shared" si="2974"/>
        <v>0</v>
      </c>
      <c r="SQ338" s="56">
        <f t="shared" si="2974"/>
        <v>0</v>
      </c>
      <c r="SR338" s="56">
        <f t="shared" si="2974"/>
        <v>0</v>
      </c>
      <c r="SS338" s="56">
        <f t="shared" si="2974"/>
        <v>0</v>
      </c>
      <c r="ST338" s="57">
        <f t="shared" ref="ST338:SX338" si="2975">SUM(ST339:ST341)</f>
        <v>0</v>
      </c>
      <c r="SU338" s="56">
        <f t="shared" si="2975"/>
        <v>0</v>
      </c>
      <c r="SV338" s="56">
        <f t="shared" si="2975"/>
        <v>0</v>
      </c>
      <c r="SW338" s="56">
        <f t="shared" si="2975"/>
        <v>0</v>
      </c>
      <c r="SX338" s="107">
        <f t="shared" si="2975"/>
        <v>0</v>
      </c>
      <c r="SY338" s="57">
        <f t="shared" ref="SY338:TI338" si="2976">SUM(SY339:SY341)</f>
        <v>0</v>
      </c>
      <c r="SZ338" s="56">
        <f t="shared" si="2976"/>
        <v>0</v>
      </c>
      <c r="TA338" s="56">
        <f t="shared" si="2976"/>
        <v>0</v>
      </c>
      <c r="TB338" s="56">
        <f t="shared" si="2976"/>
        <v>0</v>
      </c>
      <c r="TC338" s="56">
        <f t="shared" si="2976"/>
        <v>0</v>
      </c>
      <c r="TD338" s="56">
        <f t="shared" si="2976"/>
        <v>0</v>
      </c>
      <c r="TE338" s="56">
        <f t="shared" si="2976"/>
        <v>0</v>
      </c>
      <c r="TF338" s="56">
        <f t="shared" si="2976"/>
        <v>0</v>
      </c>
      <c r="TG338" s="56">
        <f t="shared" si="2976"/>
        <v>0</v>
      </c>
      <c r="TH338" s="56">
        <f t="shared" si="2976"/>
        <v>0</v>
      </c>
      <c r="TI338" s="56">
        <f t="shared" si="2976"/>
        <v>0</v>
      </c>
      <c r="TJ338" s="57">
        <f t="shared" ref="TJ338:TN338" si="2977">SUM(TJ339:TJ341)</f>
        <v>0</v>
      </c>
      <c r="TK338" s="56">
        <f t="shared" si="2977"/>
        <v>0</v>
      </c>
      <c r="TL338" s="56">
        <f t="shared" si="2977"/>
        <v>0</v>
      </c>
      <c r="TM338" s="56">
        <f t="shared" si="2977"/>
        <v>0</v>
      </c>
      <c r="TN338" s="107">
        <f t="shared" si="2977"/>
        <v>0</v>
      </c>
      <c r="TO338" s="57">
        <f t="shared" ref="TO338:TY338" si="2978">SUM(TO339:TO341)</f>
        <v>0</v>
      </c>
      <c r="TP338" s="56">
        <f t="shared" si="2978"/>
        <v>0</v>
      </c>
      <c r="TQ338" s="56">
        <f t="shared" si="2978"/>
        <v>0</v>
      </c>
      <c r="TR338" s="56">
        <f t="shared" si="2978"/>
        <v>0</v>
      </c>
      <c r="TS338" s="56">
        <f t="shared" si="2978"/>
        <v>0</v>
      </c>
      <c r="TT338" s="56">
        <f t="shared" si="2978"/>
        <v>0</v>
      </c>
      <c r="TU338" s="56">
        <f t="shared" si="2978"/>
        <v>0</v>
      </c>
      <c r="TV338" s="56">
        <f t="shared" si="2978"/>
        <v>0</v>
      </c>
      <c r="TW338" s="56">
        <f t="shared" si="2978"/>
        <v>0</v>
      </c>
      <c r="TX338" s="56">
        <f t="shared" si="2978"/>
        <v>0</v>
      </c>
      <c r="TY338" s="56">
        <f t="shared" si="2978"/>
        <v>0</v>
      </c>
      <c r="TZ338" s="57">
        <f t="shared" ref="TZ338:UD338" si="2979">SUM(TZ339:TZ341)</f>
        <v>0</v>
      </c>
      <c r="UA338" s="56">
        <f t="shared" si="2979"/>
        <v>0</v>
      </c>
      <c r="UB338" s="56">
        <f t="shared" si="2979"/>
        <v>0</v>
      </c>
      <c r="UC338" s="56">
        <f t="shared" si="2979"/>
        <v>0</v>
      </c>
      <c r="UD338" s="107">
        <f t="shared" si="2979"/>
        <v>0</v>
      </c>
      <c r="UE338" s="57">
        <f t="shared" ref="UE338:UO338" si="2980">SUM(UE339:UE341)</f>
        <v>0</v>
      </c>
      <c r="UF338" s="56">
        <f t="shared" si="2980"/>
        <v>0</v>
      </c>
      <c r="UG338" s="56">
        <f t="shared" si="2980"/>
        <v>0</v>
      </c>
      <c r="UH338" s="56">
        <f t="shared" si="2980"/>
        <v>0</v>
      </c>
      <c r="UI338" s="56">
        <f t="shared" si="2980"/>
        <v>0</v>
      </c>
      <c r="UJ338" s="56">
        <f t="shared" si="2980"/>
        <v>0</v>
      </c>
      <c r="UK338" s="56">
        <f t="shared" si="2980"/>
        <v>0</v>
      </c>
      <c r="UL338" s="56">
        <f t="shared" si="2980"/>
        <v>0</v>
      </c>
      <c r="UM338" s="56">
        <f t="shared" si="2980"/>
        <v>0</v>
      </c>
      <c r="UN338" s="56">
        <f t="shared" si="2980"/>
        <v>0</v>
      </c>
      <c r="UO338" s="56">
        <f t="shared" si="2980"/>
        <v>0</v>
      </c>
      <c r="UP338" s="57">
        <f t="shared" ref="UP338:US338" si="2981">SUM(UP339:UP341)</f>
        <v>0</v>
      </c>
      <c r="UQ338" s="56">
        <f t="shared" si="2981"/>
        <v>0</v>
      </c>
      <c r="UR338" s="56">
        <f t="shared" si="2981"/>
        <v>0</v>
      </c>
      <c r="US338" s="56">
        <f t="shared" si="2981"/>
        <v>0</v>
      </c>
      <c r="UT338" s="56">
        <f t="shared" ref="UT338:VC338" si="2982">SUM(UT339:UT341)</f>
        <v>0</v>
      </c>
      <c r="UU338" s="56">
        <f t="shared" si="2982"/>
        <v>0</v>
      </c>
      <c r="UV338" s="56">
        <f t="shared" si="2982"/>
        <v>0</v>
      </c>
      <c r="UW338" s="56">
        <f t="shared" si="2982"/>
        <v>0</v>
      </c>
      <c r="UX338" s="56">
        <f t="shared" si="2982"/>
        <v>0</v>
      </c>
      <c r="UY338" s="56">
        <f t="shared" si="2982"/>
        <v>0</v>
      </c>
      <c r="UZ338" s="56">
        <f t="shared" si="2982"/>
        <v>0</v>
      </c>
      <c r="VA338" s="56">
        <f t="shared" si="2982"/>
        <v>0</v>
      </c>
      <c r="VB338" s="56">
        <f t="shared" si="2982"/>
        <v>0</v>
      </c>
      <c r="VC338" s="56">
        <f t="shared" si="2982"/>
        <v>0</v>
      </c>
      <c r="VD338" s="107">
        <f t="shared" ref="VD338" si="2983">SUM(VD339:VD341)</f>
        <v>0</v>
      </c>
      <c r="VE338" s="9" t="str">
        <f t="shared" si="2875"/>
        <v>-</v>
      </c>
    </row>
    <row r="339" spans="1:577" ht="20.149999999999999" customHeight="1">
      <c r="A339" s="127"/>
      <c r="B339" s="35"/>
      <c r="C339" s="22">
        <v>50011</v>
      </c>
      <c r="D339" s="23" t="s">
        <v>186</v>
      </c>
      <c r="E339" s="191">
        <f>SUM(F339:I339)</f>
        <v>0</v>
      </c>
      <c r="F339" s="192"/>
      <c r="G339" s="192"/>
      <c r="H339" s="193"/>
      <c r="I339" s="227"/>
      <c r="J339" s="239">
        <f t="shared" ref="J339:J341" si="2984">SUM(K339:Y339)</f>
        <v>0</v>
      </c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9"/>
      <c r="V339" s="58"/>
      <c r="W339" s="58"/>
      <c r="X339" s="58"/>
      <c r="Y339" s="108"/>
      <c r="Z339" s="167">
        <f t="shared" ref="Z339:Z341" si="2985">SUM(AA339:AO339)</f>
        <v>0</v>
      </c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/>
      <c r="AL339" s="58"/>
      <c r="AM339" s="58"/>
      <c r="AN339" s="58"/>
      <c r="AO339" s="108"/>
      <c r="AP339" s="167">
        <f t="shared" ref="AP339:AP341" si="2986">SUM(AQ339:BE339)</f>
        <v>0</v>
      </c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9"/>
      <c r="BB339" s="58"/>
      <c r="BC339" s="58"/>
      <c r="BD339" s="58"/>
      <c r="BE339" s="108"/>
      <c r="BF339" s="167">
        <f t="shared" ref="BF339:BF341" si="2987">SUM(BG339:BU339)</f>
        <v>0</v>
      </c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9"/>
      <c r="BR339" s="58"/>
      <c r="BS339" s="58"/>
      <c r="BT339" s="58"/>
      <c r="BU339" s="108"/>
      <c r="BV339" s="167">
        <f t="shared" ref="BV339:BV341" si="2988">SUM(BW339:CU339)</f>
        <v>0</v>
      </c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9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108"/>
      <c r="CV339" s="171"/>
      <c r="CW339" s="167">
        <f t="shared" ref="CW339:CW341" si="2989">SUM(CX339:DL339)</f>
        <v>0</v>
      </c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9"/>
      <c r="DI339" s="58"/>
      <c r="DJ339" s="58"/>
      <c r="DK339" s="58"/>
      <c r="DL339" s="108"/>
      <c r="DM339" s="167">
        <f t="shared" ref="DM339:DM341" si="2990">SUM(DN339:EB339)</f>
        <v>0</v>
      </c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9"/>
      <c r="DY339" s="58"/>
      <c r="DZ339" s="58"/>
      <c r="EA339" s="58"/>
      <c r="EB339" s="108"/>
      <c r="EC339" s="167">
        <f t="shared" ref="EC339:EC341" si="2991">SUM(ED339:ER339)</f>
        <v>0</v>
      </c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9"/>
      <c r="EO339" s="58"/>
      <c r="EP339" s="58"/>
      <c r="EQ339" s="58"/>
      <c r="ER339" s="108"/>
      <c r="ES339" s="167">
        <f t="shared" ref="ES339:ES341" si="2992">SUM(ET339:FH339)</f>
        <v>0</v>
      </c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9"/>
      <c r="FE339" s="58"/>
      <c r="FF339" s="58"/>
      <c r="FG339" s="58"/>
      <c r="FH339" s="108"/>
      <c r="FI339" s="167">
        <f t="shared" ref="FI339:FI341" si="2993">SUM(FJ339:FX339)</f>
        <v>0</v>
      </c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9"/>
      <c r="FU339" s="58"/>
      <c r="FV339" s="58"/>
      <c r="FW339" s="58"/>
      <c r="FX339" s="108"/>
      <c r="FY339" s="167">
        <f t="shared" ref="FY339:FY341" si="2994">SUM(FZ339:GN339)</f>
        <v>0</v>
      </c>
      <c r="FZ339" s="58"/>
      <c r="GA339" s="58"/>
      <c r="GB339" s="58"/>
      <c r="GC339" s="58"/>
      <c r="GD339" s="58"/>
      <c r="GE339" s="58"/>
      <c r="GF339" s="58"/>
      <c r="GG339" s="58"/>
      <c r="GH339" s="58"/>
      <c r="GI339" s="58"/>
      <c r="GJ339" s="59"/>
      <c r="GK339" s="58"/>
      <c r="GL339" s="58"/>
      <c r="GM339" s="58"/>
      <c r="GN339" s="108"/>
      <c r="GO339" s="167">
        <f t="shared" ref="GO339:GO341" si="2995">SUM(GP339:HN339)</f>
        <v>0</v>
      </c>
      <c r="GP339" s="58"/>
      <c r="GQ339" s="58"/>
      <c r="GR339" s="58"/>
      <c r="GS339" s="58"/>
      <c r="GT339" s="58"/>
      <c r="GU339" s="58"/>
      <c r="GV339" s="58"/>
      <c r="GW339" s="58"/>
      <c r="GX339" s="58"/>
      <c r="GY339" s="58"/>
      <c r="GZ339" s="59"/>
      <c r="HA339" s="58"/>
      <c r="HB339" s="58"/>
      <c r="HC339" s="58"/>
      <c r="HD339" s="58"/>
      <c r="HE339" s="58"/>
      <c r="HF339" s="58"/>
      <c r="HG339" s="58"/>
      <c r="HH339" s="58"/>
      <c r="HI339" s="58"/>
      <c r="HJ339" s="58"/>
      <c r="HK339" s="58"/>
      <c r="HL339" s="58"/>
      <c r="HM339" s="58"/>
      <c r="HN339" s="108"/>
      <c r="HO339" s="170"/>
      <c r="HP339" s="171"/>
      <c r="HQ339" s="167">
        <f t="shared" ref="HQ339:HQ341" si="2996">SUM(HR339:IF339)</f>
        <v>0</v>
      </c>
      <c r="HR339" s="58"/>
      <c r="HS339" s="58"/>
      <c r="HT339" s="58"/>
      <c r="HU339" s="58"/>
      <c r="HV339" s="58"/>
      <c r="HW339" s="58"/>
      <c r="HX339" s="58"/>
      <c r="HY339" s="58"/>
      <c r="HZ339" s="58"/>
      <c r="IA339" s="58"/>
      <c r="IB339" s="59"/>
      <c r="IC339" s="58"/>
      <c r="ID339" s="58"/>
      <c r="IE339" s="58"/>
      <c r="IF339" s="108"/>
      <c r="IG339" s="167">
        <f t="shared" ref="IG339:IG341" si="2997">SUM(IH339:IV339)</f>
        <v>0</v>
      </c>
      <c r="IH339" s="58"/>
      <c r="II339" s="58"/>
      <c r="IJ339" s="58"/>
      <c r="IK339" s="58"/>
      <c r="IL339" s="58"/>
      <c r="IM339" s="58"/>
      <c r="IN339" s="58"/>
      <c r="IO339" s="58"/>
      <c r="IP339" s="58"/>
      <c r="IQ339" s="58"/>
      <c r="IR339" s="59"/>
      <c r="IS339" s="58"/>
      <c r="IT339" s="58"/>
      <c r="IU339" s="58"/>
      <c r="IV339" s="108"/>
      <c r="IW339" s="167">
        <f t="shared" ref="IW339:IW341" si="2998">SUM(IX339:JL339)</f>
        <v>0</v>
      </c>
      <c r="IX339" s="58"/>
      <c r="IY339" s="58"/>
      <c r="IZ339" s="58"/>
      <c r="JA339" s="58"/>
      <c r="JB339" s="58"/>
      <c r="JC339" s="58"/>
      <c r="JD339" s="58"/>
      <c r="JE339" s="58"/>
      <c r="JF339" s="58"/>
      <c r="JG339" s="58"/>
      <c r="JH339" s="59"/>
      <c r="JI339" s="58"/>
      <c r="JJ339" s="58"/>
      <c r="JK339" s="58"/>
      <c r="JL339" s="108"/>
      <c r="JM339" s="167">
        <f t="shared" ref="JM339:JM341" si="2999">SUM(JN339:KB339)</f>
        <v>0</v>
      </c>
      <c r="JN339" s="58"/>
      <c r="JO339" s="58"/>
      <c r="JP339" s="58"/>
      <c r="JQ339" s="58"/>
      <c r="JR339" s="58"/>
      <c r="JS339" s="58"/>
      <c r="JT339" s="58"/>
      <c r="JU339" s="58"/>
      <c r="JV339" s="58"/>
      <c r="JW339" s="58"/>
      <c r="JX339" s="59"/>
      <c r="JY339" s="58"/>
      <c r="JZ339" s="58"/>
      <c r="KA339" s="58"/>
      <c r="KB339" s="108"/>
      <c r="KC339" s="167">
        <f t="shared" ref="KC339:KC341" si="3000">SUM(KD339:LB339)</f>
        <v>0</v>
      </c>
      <c r="KD339" s="58"/>
      <c r="KE339" s="58"/>
      <c r="KF339" s="58"/>
      <c r="KG339" s="58"/>
      <c r="KH339" s="58"/>
      <c r="KI339" s="58"/>
      <c r="KJ339" s="58"/>
      <c r="KK339" s="58"/>
      <c r="KL339" s="58"/>
      <c r="KM339" s="58"/>
      <c r="KN339" s="59"/>
      <c r="KO339" s="58"/>
      <c r="KP339" s="58"/>
      <c r="KQ339" s="58"/>
      <c r="KR339" s="58"/>
      <c r="KS339" s="58"/>
      <c r="KT339" s="58"/>
      <c r="KU339" s="58"/>
      <c r="KV339" s="58"/>
      <c r="KW339" s="58"/>
      <c r="KX339" s="58"/>
      <c r="KY339" s="58"/>
      <c r="KZ339" s="58"/>
      <c r="LA339" s="58"/>
      <c r="LB339" s="108"/>
      <c r="LC339" s="171"/>
      <c r="LD339" s="167">
        <f t="shared" ref="LD339:LD341" si="3001">SUM(LE339:LS339)</f>
        <v>0</v>
      </c>
      <c r="LE339" s="58"/>
      <c r="LF339" s="58"/>
      <c r="LG339" s="58"/>
      <c r="LH339" s="58"/>
      <c r="LI339" s="58"/>
      <c r="LJ339" s="58"/>
      <c r="LK339" s="58"/>
      <c r="LL339" s="58"/>
      <c r="LM339" s="58"/>
      <c r="LN339" s="58"/>
      <c r="LO339" s="59"/>
      <c r="LP339" s="58"/>
      <c r="LQ339" s="58"/>
      <c r="LR339" s="58"/>
      <c r="LS339" s="108"/>
      <c r="LT339" s="167">
        <f t="shared" ref="LT339:LT341" si="3002">SUM(LU339:MI339)</f>
        <v>0</v>
      </c>
      <c r="LU339" s="58"/>
      <c r="LV339" s="58"/>
      <c r="LW339" s="58"/>
      <c r="LX339" s="58"/>
      <c r="LY339" s="58"/>
      <c r="LZ339" s="58"/>
      <c r="MA339" s="58"/>
      <c r="MB339" s="58"/>
      <c r="MC339" s="58"/>
      <c r="MD339" s="58"/>
      <c r="ME339" s="59"/>
      <c r="MF339" s="58"/>
      <c r="MG339" s="58"/>
      <c r="MH339" s="58"/>
      <c r="MI339" s="108"/>
      <c r="MJ339" s="167">
        <f t="shared" ref="MJ339:MJ341" si="3003">SUM(MK339:MY339)</f>
        <v>0</v>
      </c>
      <c r="MK339" s="58"/>
      <c r="ML339" s="58"/>
      <c r="MM339" s="58"/>
      <c r="MN339" s="58"/>
      <c r="MO339" s="58"/>
      <c r="MP339" s="58"/>
      <c r="MQ339" s="58"/>
      <c r="MR339" s="58"/>
      <c r="MS339" s="58"/>
      <c r="MT339" s="58"/>
      <c r="MU339" s="59"/>
      <c r="MV339" s="58"/>
      <c r="MW339" s="58"/>
      <c r="MX339" s="58"/>
      <c r="MY339" s="108"/>
      <c r="MZ339" s="167">
        <f t="shared" ref="MZ339:MZ341" si="3004">SUM(NA339:NO339)</f>
        <v>0</v>
      </c>
      <c r="NA339" s="58"/>
      <c r="NB339" s="58"/>
      <c r="NC339" s="58"/>
      <c r="ND339" s="58"/>
      <c r="NE339" s="58"/>
      <c r="NF339" s="58"/>
      <c r="NG339" s="58"/>
      <c r="NH339" s="58"/>
      <c r="NI339" s="58"/>
      <c r="NJ339" s="58"/>
      <c r="NK339" s="59"/>
      <c r="NL339" s="58"/>
      <c r="NM339" s="58"/>
      <c r="NN339" s="58"/>
      <c r="NO339" s="108"/>
      <c r="NP339" s="167">
        <f t="shared" ref="NP339:NP341" si="3005">SUM(NQ339:OE339)</f>
        <v>0</v>
      </c>
      <c r="NQ339" s="58"/>
      <c r="NR339" s="58"/>
      <c r="NS339" s="58"/>
      <c r="NT339" s="58"/>
      <c r="NU339" s="58"/>
      <c r="NV339" s="58"/>
      <c r="NW339" s="58"/>
      <c r="NX339" s="58"/>
      <c r="NY339" s="58"/>
      <c r="NZ339" s="58"/>
      <c r="OA339" s="59"/>
      <c r="OB339" s="58"/>
      <c r="OC339" s="58"/>
      <c r="OD339" s="58"/>
      <c r="OE339" s="108"/>
      <c r="OF339" s="167">
        <f t="shared" ref="OF339:OF341" si="3006">SUM(OG339:OU339)</f>
        <v>0</v>
      </c>
      <c r="OG339" s="58"/>
      <c r="OH339" s="58"/>
      <c r="OI339" s="58"/>
      <c r="OJ339" s="58"/>
      <c r="OK339" s="58"/>
      <c r="OL339" s="58"/>
      <c r="OM339" s="58"/>
      <c r="ON339" s="58"/>
      <c r="OO339" s="58"/>
      <c r="OP339" s="58"/>
      <c r="OQ339" s="59"/>
      <c r="OR339" s="58"/>
      <c r="OS339" s="58"/>
      <c r="OT339" s="58"/>
      <c r="OU339" s="108"/>
      <c r="OV339" s="167">
        <f t="shared" ref="OV339:OV341" si="3007">SUM(OW339:PK339)</f>
        <v>0</v>
      </c>
      <c r="OW339" s="58"/>
      <c r="OX339" s="58"/>
      <c r="OY339" s="58"/>
      <c r="OZ339" s="58"/>
      <c r="PA339" s="58"/>
      <c r="PB339" s="58"/>
      <c r="PC339" s="58"/>
      <c r="PD339" s="58"/>
      <c r="PE339" s="58"/>
      <c r="PF339" s="58"/>
      <c r="PG339" s="59"/>
      <c r="PH339" s="58"/>
      <c r="PI339" s="58"/>
      <c r="PJ339" s="58"/>
      <c r="PK339" s="108"/>
      <c r="PL339" s="167">
        <f t="shared" ref="PL339:PL341" si="3008">SUM(PM339:QA339)</f>
        <v>0</v>
      </c>
      <c r="PM339" s="58"/>
      <c r="PN339" s="58"/>
      <c r="PO339" s="58"/>
      <c r="PP339" s="58"/>
      <c r="PQ339" s="58"/>
      <c r="PR339" s="58"/>
      <c r="PS339" s="58"/>
      <c r="PT339" s="58"/>
      <c r="PU339" s="58"/>
      <c r="PV339" s="58"/>
      <c r="PW339" s="59"/>
      <c r="PX339" s="58"/>
      <c r="PY339" s="58"/>
      <c r="PZ339" s="58"/>
      <c r="QA339" s="108"/>
      <c r="QB339" s="167">
        <f t="shared" ref="QB339:QB341" si="3009">SUM(QC339:QQ339)</f>
        <v>0</v>
      </c>
      <c r="QC339" s="58"/>
      <c r="QD339" s="58"/>
      <c r="QE339" s="58"/>
      <c r="QF339" s="58"/>
      <c r="QG339" s="58"/>
      <c r="QH339" s="58"/>
      <c r="QI339" s="58"/>
      <c r="QJ339" s="58"/>
      <c r="QK339" s="58"/>
      <c r="QL339" s="58"/>
      <c r="QM339" s="59"/>
      <c r="QN339" s="58"/>
      <c r="QO339" s="58"/>
      <c r="QP339" s="58"/>
      <c r="QQ339" s="108"/>
      <c r="QR339" s="167">
        <f t="shared" ref="QR339:QR341" si="3010">SUM(QS339:RQ339)</f>
        <v>0</v>
      </c>
      <c r="QS339" s="58"/>
      <c r="QT339" s="58"/>
      <c r="QU339" s="58"/>
      <c r="QV339" s="58"/>
      <c r="QW339" s="58"/>
      <c r="QX339" s="58"/>
      <c r="QY339" s="58"/>
      <c r="QZ339" s="58"/>
      <c r="RA339" s="58"/>
      <c r="RB339" s="58"/>
      <c r="RC339" s="59"/>
      <c r="RD339" s="58"/>
      <c r="RE339" s="58"/>
      <c r="RF339" s="58"/>
      <c r="RG339" s="58"/>
      <c r="RH339" s="58"/>
      <c r="RI339" s="58"/>
      <c r="RJ339" s="58"/>
      <c r="RK339" s="58"/>
      <c r="RL339" s="58"/>
      <c r="RM339" s="58"/>
      <c r="RN339" s="58"/>
      <c r="RO339" s="58"/>
      <c r="RP339" s="58"/>
      <c r="RQ339" s="108"/>
      <c r="RR339" s="171"/>
      <c r="RS339" s="167">
        <f t="shared" ref="RS339:RS341" si="3011">SUM(RT339:SH339)</f>
        <v>0</v>
      </c>
      <c r="RT339" s="58"/>
      <c r="RU339" s="58"/>
      <c r="RV339" s="58"/>
      <c r="RW339" s="58"/>
      <c r="RX339" s="58"/>
      <c r="RY339" s="58"/>
      <c r="RZ339" s="58"/>
      <c r="SA339" s="58"/>
      <c r="SB339" s="58"/>
      <c r="SC339" s="58"/>
      <c r="SD339" s="59"/>
      <c r="SE339" s="58"/>
      <c r="SF339" s="58"/>
      <c r="SG339" s="58"/>
      <c r="SH339" s="108"/>
      <c r="SI339" s="167">
        <f t="shared" ref="SI339:SI341" si="3012">SUM(SJ339:SX339)</f>
        <v>0</v>
      </c>
      <c r="SJ339" s="58"/>
      <c r="SK339" s="58"/>
      <c r="SL339" s="58"/>
      <c r="SM339" s="58"/>
      <c r="SN339" s="58"/>
      <c r="SO339" s="58"/>
      <c r="SP339" s="58"/>
      <c r="SQ339" s="58"/>
      <c r="SR339" s="58"/>
      <c r="SS339" s="58"/>
      <c r="ST339" s="59"/>
      <c r="SU339" s="58"/>
      <c r="SV339" s="58"/>
      <c r="SW339" s="58"/>
      <c r="SX339" s="108"/>
      <c r="SY339" s="167">
        <f t="shared" ref="SY339:SY341" si="3013">SUM(SZ339:TN339)</f>
        <v>0</v>
      </c>
      <c r="SZ339" s="58"/>
      <c r="TA339" s="58"/>
      <c r="TB339" s="58"/>
      <c r="TC339" s="58"/>
      <c r="TD339" s="58"/>
      <c r="TE339" s="58"/>
      <c r="TF339" s="58"/>
      <c r="TG339" s="58"/>
      <c r="TH339" s="58"/>
      <c r="TI339" s="58"/>
      <c r="TJ339" s="59"/>
      <c r="TK339" s="58"/>
      <c r="TL339" s="58"/>
      <c r="TM339" s="58"/>
      <c r="TN339" s="108"/>
      <c r="TO339" s="167">
        <f t="shared" ref="TO339:TO341" si="3014">SUM(TP339:UD339)</f>
        <v>0</v>
      </c>
      <c r="TP339" s="58"/>
      <c r="TQ339" s="58"/>
      <c r="TR339" s="58"/>
      <c r="TS339" s="58"/>
      <c r="TT339" s="58"/>
      <c r="TU339" s="58"/>
      <c r="TV339" s="58"/>
      <c r="TW339" s="58"/>
      <c r="TX339" s="58"/>
      <c r="TY339" s="58"/>
      <c r="TZ339" s="59"/>
      <c r="UA339" s="58"/>
      <c r="UB339" s="58"/>
      <c r="UC339" s="58"/>
      <c r="UD339" s="108"/>
      <c r="UE339" s="167">
        <f t="shared" ref="UE339:UE341" si="3015">SUM(UF339:VD339)</f>
        <v>0</v>
      </c>
      <c r="UF339" s="58"/>
      <c r="UG339" s="58"/>
      <c r="UH339" s="58"/>
      <c r="UI339" s="58"/>
      <c r="UJ339" s="58"/>
      <c r="UK339" s="58"/>
      <c r="UL339" s="58"/>
      <c r="UM339" s="58"/>
      <c r="UN339" s="58"/>
      <c r="UO339" s="58"/>
      <c r="UP339" s="59"/>
      <c r="UQ339" s="58"/>
      <c r="UR339" s="58"/>
      <c r="US339" s="58"/>
      <c r="UT339" s="58"/>
      <c r="UU339" s="58"/>
      <c r="UV339" s="58"/>
      <c r="UW339" s="58"/>
      <c r="UX339" s="58"/>
      <c r="UY339" s="58"/>
      <c r="UZ339" s="58"/>
      <c r="VA339" s="58"/>
      <c r="VB339" s="58"/>
      <c r="VC339" s="58"/>
      <c r="VD339" s="108"/>
      <c r="VE339" s="9" t="str">
        <f t="shared" si="2875"/>
        <v>-</v>
      </c>
    </row>
    <row r="340" spans="1:577" ht="20.149999999999999" customHeight="1">
      <c r="A340" s="127"/>
      <c r="B340" s="35"/>
      <c r="C340" s="22">
        <v>50012</v>
      </c>
      <c r="D340" s="23" t="s">
        <v>187</v>
      </c>
      <c r="E340" s="191">
        <f>SUM(F340:I340)</f>
        <v>0</v>
      </c>
      <c r="F340" s="192"/>
      <c r="G340" s="192"/>
      <c r="H340" s="193"/>
      <c r="I340" s="227"/>
      <c r="J340" s="239">
        <f t="shared" si="2984"/>
        <v>0</v>
      </c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9"/>
      <c r="V340" s="58"/>
      <c r="W340" s="58"/>
      <c r="X340" s="58"/>
      <c r="Y340" s="108"/>
      <c r="Z340" s="167">
        <f t="shared" si="2985"/>
        <v>0</v>
      </c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/>
      <c r="AL340" s="58"/>
      <c r="AM340" s="58"/>
      <c r="AN340" s="58"/>
      <c r="AO340" s="108"/>
      <c r="AP340" s="167">
        <f t="shared" si="2986"/>
        <v>0</v>
      </c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9"/>
      <c r="BB340" s="58"/>
      <c r="BC340" s="58"/>
      <c r="BD340" s="58"/>
      <c r="BE340" s="108"/>
      <c r="BF340" s="167">
        <f t="shared" si="2987"/>
        <v>0</v>
      </c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9"/>
      <c r="BR340" s="58"/>
      <c r="BS340" s="58"/>
      <c r="BT340" s="58"/>
      <c r="BU340" s="108"/>
      <c r="BV340" s="167">
        <f t="shared" si="2988"/>
        <v>0</v>
      </c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9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108"/>
      <c r="CV340" s="171"/>
      <c r="CW340" s="167">
        <f t="shared" si="2989"/>
        <v>0</v>
      </c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9"/>
      <c r="DI340" s="58"/>
      <c r="DJ340" s="58"/>
      <c r="DK340" s="58"/>
      <c r="DL340" s="108"/>
      <c r="DM340" s="167">
        <f t="shared" si="2990"/>
        <v>0</v>
      </c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9"/>
      <c r="DY340" s="58"/>
      <c r="DZ340" s="58"/>
      <c r="EA340" s="58"/>
      <c r="EB340" s="108"/>
      <c r="EC340" s="167">
        <f t="shared" si="2991"/>
        <v>0</v>
      </c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9"/>
      <c r="EO340" s="58"/>
      <c r="EP340" s="58"/>
      <c r="EQ340" s="58"/>
      <c r="ER340" s="108"/>
      <c r="ES340" s="167">
        <f t="shared" si="2992"/>
        <v>0</v>
      </c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9"/>
      <c r="FE340" s="58"/>
      <c r="FF340" s="58"/>
      <c r="FG340" s="58"/>
      <c r="FH340" s="108"/>
      <c r="FI340" s="167">
        <f t="shared" si="2993"/>
        <v>0</v>
      </c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9"/>
      <c r="FU340" s="58"/>
      <c r="FV340" s="58"/>
      <c r="FW340" s="58"/>
      <c r="FX340" s="108"/>
      <c r="FY340" s="167">
        <f t="shared" si="2994"/>
        <v>0</v>
      </c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9"/>
      <c r="GK340" s="58"/>
      <c r="GL340" s="58"/>
      <c r="GM340" s="58"/>
      <c r="GN340" s="108"/>
      <c r="GO340" s="167">
        <f t="shared" si="2995"/>
        <v>0</v>
      </c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9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108"/>
      <c r="HO340" s="170"/>
      <c r="HP340" s="171"/>
      <c r="HQ340" s="167">
        <f t="shared" si="2996"/>
        <v>0</v>
      </c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9"/>
      <c r="IC340" s="58"/>
      <c r="ID340" s="58"/>
      <c r="IE340" s="58"/>
      <c r="IF340" s="108"/>
      <c r="IG340" s="167">
        <f t="shared" si="2997"/>
        <v>0</v>
      </c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9"/>
      <c r="IS340" s="58"/>
      <c r="IT340" s="58"/>
      <c r="IU340" s="58"/>
      <c r="IV340" s="108"/>
      <c r="IW340" s="167">
        <f t="shared" si="2998"/>
        <v>0</v>
      </c>
      <c r="IX340" s="58"/>
      <c r="IY340" s="58"/>
      <c r="IZ340" s="58"/>
      <c r="JA340" s="58"/>
      <c r="JB340" s="58"/>
      <c r="JC340" s="58"/>
      <c r="JD340" s="58"/>
      <c r="JE340" s="58"/>
      <c r="JF340" s="58"/>
      <c r="JG340" s="58"/>
      <c r="JH340" s="59"/>
      <c r="JI340" s="58"/>
      <c r="JJ340" s="58"/>
      <c r="JK340" s="58"/>
      <c r="JL340" s="108"/>
      <c r="JM340" s="167">
        <f t="shared" si="2999"/>
        <v>0</v>
      </c>
      <c r="JN340" s="58"/>
      <c r="JO340" s="58"/>
      <c r="JP340" s="58"/>
      <c r="JQ340" s="58"/>
      <c r="JR340" s="58"/>
      <c r="JS340" s="58"/>
      <c r="JT340" s="58"/>
      <c r="JU340" s="58"/>
      <c r="JV340" s="58"/>
      <c r="JW340" s="58"/>
      <c r="JX340" s="59"/>
      <c r="JY340" s="58"/>
      <c r="JZ340" s="58"/>
      <c r="KA340" s="58"/>
      <c r="KB340" s="108"/>
      <c r="KC340" s="167">
        <f t="shared" si="3000"/>
        <v>0</v>
      </c>
      <c r="KD340" s="58"/>
      <c r="KE340" s="58"/>
      <c r="KF340" s="58"/>
      <c r="KG340" s="58"/>
      <c r="KH340" s="58"/>
      <c r="KI340" s="58"/>
      <c r="KJ340" s="58"/>
      <c r="KK340" s="58"/>
      <c r="KL340" s="58"/>
      <c r="KM340" s="58"/>
      <c r="KN340" s="59"/>
      <c r="KO340" s="58"/>
      <c r="KP340" s="58"/>
      <c r="KQ340" s="58"/>
      <c r="KR340" s="58"/>
      <c r="KS340" s="58"/>
      <c r="KT340" s="58"/>
      <c r="KU340" s="58"/>
      <c r="KV340" s="58"/>
      <c r="KW340" s="58"/>
      <c r="KX340" s="58"/>
      <c r="KY340" s="58"/>
      <c r="KZ340" s="58"/>
      <c r="LA340" s="58"/>
      <c r="LB340" s="108"/>
      <c r="LC340" s="171"/>
      <c r="LD340" s="167">
        <f t="shared" si="3001"/>
        <v>0</v>
      </c>
      <c r="LE340" s="58"/>
      <c r="LF340" s="58"/>
      <c r="LG340" s="58"/>
      <c r="LH340" s="58"/>
      <c r="LI340" s="58"/>
      <c r="LJ340" s="58"/>
      <c r="LK340" s="58"/>
      <c r="LL340" s="58"/>
      <c r="LM340" s="58"/>
      <c r="LN340" s="58"/>
      <c r="LO340" s="59"/>
      <c r="LP340" s="58"/>
      <c r="LQ340" s="58"/>
      <c r="LR340" s="58"/>
      <c r="LS340" s="108"/>
      <c r="LT340" s="167">
        <f t="shared" si="3002"/>
        <v>0</v>
      </c>
      <c r="LU340" s="58"/>
      <c r="LV340" s="58"/>
      <c r="LW340" s="58"/>
      <c r="LX340" s="58"/>
      <c r="LY340" s="58"/>
      <c r="LZ340" s="58"/>
      <c r="MA340" s="58"/>
      <c r="MB340" s="58"/>
      <c r="MC340" s="58"/>
      <c r="MD340" s="58"/>
      <c r="ME340" s="59"/>
      <c r="MF340" s="58"/>
      <c r="MG340" s="58"/>
      <c r="MH340" s="58"/>
      <c r="MI340" s="108"/>
      <c r="MJ340" s="167">
        <f t="shared" si="3003"/>
        <v>0</v>
      </c>
      <c r="MK340" s="58"/>
      <c r="ML340" s="58"/>
      <c r="MM340" s="58"/>
      <c r="MN340" s="58"/>
      <c r="MO340" s="58"/>
      <c r="MP340" s="58"/>
      <c r="MQ340" s="58"/>
      <c r="MR340" s="58"/>
      <c r="MS340" s="58"/>
      <c r="MT340" s="58"/>
      <c r="MU340" s="59"/>
      <c r="MV340" s="58"/>
      <c r="MW340" s="58"/>
      <c r="MX340" s="58"/>
      <c r="MY340" s="108"/>
      <c r="MZ340" s="167">
        <f t="shared" si="3004"/>
        <v>0</v>
      </c>
      <c r="NA340" s="58"/>
      <c r="NB340" s="58"/>
      <c r="NC340" s="58"/>
      <c r="ND340" s="58"/>
      <c r="NE340" s="58"/>
      <c r="NF340" s="58"/>
      <c r="NG340" s="58"/>
      <c r="NH340" s="58"/>
      <c r="NI340" s="58"/>
      <c r="NJ340" s="58"/>
      <c r="NK340" s="59"/>
      <c r="NL340" s="58"/>
      <c r="NM340" s="58"/>
      <c r="NN340" s="58"/>
      <c r="NO340" s="108"/>
      <c r="NP340" s="167">
        <f t="shared" si="3005"/>
        <v>0</v>
      </c>
      <c r="NQ340" s="58"/>
      <c r="NR340" s="58"/>
      <c r="NS340" s="58"/>
      <c r="NT340" s="58"/>
      <c r="NU340" s="58"/>
      <c r="NV340" s="58"/>
      <c r="NW340" s="58"/>
      <c r="NX340" s="58"/>
      <c r="NY340" s="58"/>
      <c r="NZ340" s="58"/>
      <c r="OA340" s="59"/>
      <c r="OB340" s="58"/>
      <c r="OC340" s="58"/>
      <c r="OD340" s="58"/>
      <c r="OE340" s="108"/>
      <c r="OF340" s="167">
        <f t="shared" si="3006"/>
        <v>0</v>
      </c>
      <c r="OG340" s="58"/>
      <c r="OH340" s="58"/>
      <c r="OI340" s="58"/>
      <c r="OJ340" s="58"/>
      <c r="OK340" s="58"/>
      <c r="OL340" s="58"/>
      <c r="OM340" s="58"/>
      <c r="ON340" s="58"/>
      <c r="OO340" s="58"/>
      <c r="OP340" s="58"/>
      <c r="OQ340" s="59"/>
      <c r="OR340" s="58"/>
      <c r="OS340" s="58"/>
      <c r="OT340" s="58"/>
      <c r="OU340" s="108"/>
      <c r="OV340" s="167">
        <f t="shared" si="3007"/>
        <v>0</v>
      </c>
      <c r="OW340" s="58"/>
      <c r="OX340" s="58"/>
      <c r="OY340" s="58"/>
      <c r="OZ340" s="58"/>
      <c r="PA340" s="58"/>
      <c r="PB340" s="58"/>
      <c r="PC340" s="58"/>
      <c r="PD340" s="58"/>
      <c r="PE340" s="58"/>
      <c r="PF340" s="58"/>
      <c r="PG340" s="59"/>
      <c r="PH340" s="58"/>
      <c r="PI340" s="58"/>
      <c r="PJ340" s="58"/>
      <c r="PK340" s="108"/>
      <c r="PL340" s="167">
        <f t="shared" si="3008"/>
        <v>0</v>
      </c>
      <c r="PM340" s="58"/>
      <c r="PN340" s="58"/>
      <c r="PO340" s="58"/>
      <c r="PP340" s="58"/>
      <c r="PQ340" s="58"/>
      <c r="PR340" s="58"/>
      <c r="PS340" s="58"/>
      <c r="PT340" s="58"/>
      <c r="PU340" s="58"/>
      <c r="PV340" s="58"/>
      <c r="PW340" s="59"/>
      <c r="PX340" s="58"/>
      <c r="PY340" s="58"/>
      <c r="PZ340" s="58"/>
      <c r="QA340" s="108"/>
      <c r="QB340" s="167">
        <f t="shared" si="3009"/>
        <v>0</v>
      </c>
      <c r="QC340" s="58"/>
      <c r="QD340" s="58"/>
      <c r="QE340" s="58"/>
      <c r="QF340" s="58"/>
      <c r="QG340" s="58"/>
      <c r="QH340" s="58"/>
      <c r="QI340" s="58"/>
      <c r="QJ340" s="58"/>
      <c r="QK340" s="58"/>
      <c r="QL340" s="58"/>
      <c r="QM340" s="59"/>
      <c r="QN340" s="58"/>
      <c r="QO340" s="58"/>
      <c r="QP340" s="58"/>
      <c r="QQ340" s="108"/>
      <c r="QR340" s="167">
        <f t="shared" si="3010"/>
        <v>0</v>
      </c>
      <c r="QS340" s="58"/>
      <c r="QT340" s="58"/>
      <c r="QU340" s="58"/>
      <c r="QV340" s="58"/>
      <c r="QW340" s="58"/>
      <c r="QX340" s="58"/>
      <c r="QY340" s="58"/>
      <c r="QZ340" s="58"/>
      <c r="RA340" s="58"/>
      <c r="RB340" s="58"/>
      <c r="RC340" s="59"/>
      <c r="RD340" s="58"/>
      <c r="RE340" s="58"/>
      <c r="RF340" s="58"/>
      <c r="RG340" s="58"/>
      <c r="RH340" s="58"/>
      <c r="RI340" s="58"/>
      <c r="RJ340" s="58"/>
      <c r="RK340" s="58"/>
      <c r="RL340" s="58"/>
      <c r="RM340" s="58"/>
      <c r="RN340" s="58"/>
      <c r="RO340" s="58"/>
      <c r="RP340" s="58"/>
      <c r="RQ340" s="108"/>
      <c r="RR340" s="171"/>
      <c r="RS340" s="167">
        <f t="shared" si="3011"/>
        <v>0</v>
      </c>
      <c r="RT340" s="58"/>
      <c r="RU340" s="58"/>
      <c r="RV340" s="58"/>
      <c r="RW340" s="58"/>
      <c r="RX340" s="58"/>
      <c r="RY340" s="58"/>
      <c r="RZ340" s="58"/>
      <c r="SA340" s="58"/>
      <c r="SB340" s="58"/>
      <c r="SC340" s="58"/>
      <c r="SD340" s="59"/>
      <c r="SE340" s="58"/>
      <c r="SF340" s="58"/>
      <c r="SG340" s="58"/>
      <c r="SH340" s="108"/>
      <c r="SI340" s="167">
        <f t="shared" si="3012"/>
        <v>0</v>
      </c>
      <c r="SJ340" s="58"/>
      <c r="SK340" s="58"/>
      <c r="SL340" s="58"/>
      <c r="SM340" s="58"/>
      <c r="SN340" s="58"/>
      <c r="SO340" s="58"/>
      <c r="SP340" s="58"/>
      <c r="SQ340" s="58"/>
      <c r="SR340" s="58"/>
      <c r="SS340" s="58"/>
      <c r="ST340" s="59"/>
      <c r="SU340" s="58"/>
      <c r="SV340" s="58"/>
      <c r="SW340" s="58"/>
      <c r="SX340" s="108"/>
      <c r="SY340" s="167">
        <f t="shared" si="3013"/>
        <v>0</v>
      </c>
      <c r="SZ340" s="58"/>
      <c r="TA340" s="58"/>
      <c r="TB340" s="58"/>
      <c r="TC340" s="58"/>
      <c r="TD340" s="58"/>
      <c r="TE340" s="58"/>
      <c r="TF340" s="58"/>
      <c r="TG340" s="58"/>
      <c r="TH340" s="58"/>
      <c r="TI340" s="58"/>
      <c r="TJ340" s="59"/>
      <c r="TK340" s="58"/>
      <c r="TL340" s="58"/>
      <c r="TM340" s="58"/>
      <c r="TN340" s="108"/>
      <c r="TO340" s="167">
        <f t="shared" si="3014"/>
        <v>0</v>
      </c>
      <c r="TP340" s="58"/>
      <c r="TQ340" s="58"/>
      <c r="TR340" s="58"/>
      <c r="TS340" s="58"/>
      <c r="TT340" s="58"/>
      <c r="TU340" s="58"/>
      <c r="TV340" s="58"/>
      <c r="TW340" s="58"/>
      <c r="TX340" s="58"/>
      <c r="TY340" s="58"/>
      <c r="TZ340" s="59"/>
      <c r="UA340" s="58"/>
      <c r="UB340" s="58"/>
      <c r="UC340" s="58"/>
      <c r="UD340" s="108"/>
      <c r="UE340" s="167">
        <f t="shared" si="3015"/>
        <v>0</v>
      </c>
      <c r="UF340" s="58"/>
      <c r="UG340" s="58"/>
      <c r="UH340" s="58"/>
      <c r="UI340" s="58"/>
      <c r="UJ340" s="58"/>
      <c r="UK340" s="58"/>
      <c r="UL340" s="58"/>
      <c r="UM340" s="58"/>
      <c r="UN340" s="58"/>
      <c r="UO340" s="58"/>
      <c r="UP340" s="59"/>
      <c r="UQ340" s="58"/>
      <c r="UR340" s="58"/>
      <c r="US340" s="58"/>
      <c r="UT340" s="58"/>
      <c r="UU340" s="58"/>
      <c r="UV340" s="58"/>
      <c r="UW340" s="58"/>
      <c r="UX340" s="58"/>
      <c r="UY340" s="58"/>
      <c r="UZ340" s="58"/>
      <c r="VA340" s="58"/>
      <c r="VB340" s="58"/>
      <c r="VC340" s="58"/>
      <c r="VD340" s="108"/>
      <c r="VE340" s="9" t="str">
        <f t="shared" si="2875"/>
        <v>-</v>
      </c>
    </row>
    <row r="341" spans="1:577" ht="20.149999999999999" customHeight="1">
      <c r="A341" s="127"/>
      <c r="B341" s="35"/>
      <c r="C341" s="22">
        <v>50018</v>
      </c>
      <c r="D341" s="23" t="s">
        <v>53</v>
      </c>
      <c r="E341" s="191">
        <f>SUM(F341:I341)</f>
        <v>0</v>
      </c>
      <c r="F341" s="192"/>
      <c r="G341" s="192"/>
      <c r="H341" s="193"/>
      <c r="I341" s="227"/>
      <c r="J341" s="239">
        <f t="shared" si="2984"/>
        <v>0</v>
      </c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9"/>
      <c r="V341" s="58"/>
      <c r="W341" s="58"/>
      <c r="X341" s="58"/>
      <c r="Y341" s="108"/>
      <c r="Z341" s="167">
        <f t="shared" si="2985"/>
        <v>0</v>
      </c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/>
      <c r="AL341" s="58"/>
      <c r="AM341" s="58"/>
      <c r="AN341" s="58"/>
      <c r="AO341" s="108"/>
      <c r="AP341" s="167">
        <f t="shared" si="2986"/>
        <v>0</v>
      </c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9"/>
      <c r="BB341" s="58"/>
      <c r="BC341" s="58"/>
      <c r="BD341" s="58"/>
      <c r="BE341" s="108"/>
      <c r="BF341" s="167">
        <f t="shared" si="2987"/>
        <v>0</v>
      </c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9"/>
      <c r="BR341" s="58"/>
      <c r="BS341" s="58"/>
      <c r="BT341" s="58"/>
      <c r="BU341" s="108"/>
      <c r="BV341" s="167">
        <f t="shared" si="2988"/>
        <v>0</v>
      </c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9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108"/>
      <c r="CV341" s="171"/>
      <c r="CW341" s="167">
        <f t="shared" si="2989"/>
        <v>0</v>
      </c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9"/>
      <c r="DI341" s="58"/>
      <c r="DJ341" s="58"/>
      <c r="DK341" s="58"/>
      <c r="DL341" s="108"/>
      <c r="DM341" s="167">
        <f t="shared" si="2990"/>
        <v>0</v>
      </c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9"/>
      <c r="DY341" s="58"/>
      <c r="DZ341" s="58"/>
      <c r="EA341" s="58"/>
      <c r="EB341" s="108"/>
      <c r="EC341" s="167">
        <f t="shared" si="2991"/>
        <v>0</v>
      </c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9"/>
      <c r="EO341" s="58"/>
      <c r="EP341" s="58"/>
      <c r="EQ341" s="58"/>
      <c r="ER341" s="108"/>
      <c r="ES341" s="167">
        <f t="shared" si="2992"/>
        <v>0</v>
      </c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9"/>
      <c r="FE341" s="58"/>
      <c r="FF341" s="58"/>
      <c r="FG341" s="58"/>
      <c r="FH341" s="108"/>
      <c r="FI341" s="167">
        <f t="shared" si="2993"/>
        <v>0</v>
      </c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9"/>
      <c r="FU341" s="58"/>
      <c r="FV341" s="58"/>
      <c r="FW341" s="58"/>
      <c r="FX341" s="108"/>
      <c r="FY341" s="167">
        <f t="shared" si="2994"/>
        <v>0</v>
      </c>
      <c r="FZ341" s="58"/>
      <c r="GA341" s="58"/>
      <c r="GB341" s="58"/>
      <c r="GC341" s="58"/>
      <c r="GD341" s="58"/>
      <c r="GE341" s="58"/>
      <c r="GF341" s="58"/>
      <c r="GG341" s="58"/>
      <c r="GH341" s="58"/>
      <c r="GI341" s="58"/>
      <c r="GJ341" s="59"/>
      <c r="GK341" s="58"/>
      <c r="GL341" s="58"/>
      <c r="GM341" s="58"/>
      <c r="GN341" s="108"/>
      <c r="GO341" s="167">
        <f t="shared" si="2995"/>
        <v>0</v>
      </c>
      <c r="GP341" s="58"/>
      <c r="GQ341" s="58"/>
      <c r="GR341" s="58"/>
      <c r="GS341" s="58"/>
      <c r="GT341" s="58"/>
      <c r="GU341" s="58"/>
      <c r="GV341" s="58"/>
      <c r="GW341" s="58"/>
      <c r="GX341" s="58"/>
      <c r="GY341" s="58"/>
      <c r="GZ341" s="59"/>
      <c r="HA341" s="58"/>
      <c r="HB341" s="58"/>
      <c r="HC341" s="58"/>
      <c r="HD341" s="58"/>
      <c r="HE341" s="58"/>
      <c r="HF341" s="58"/>
      <c r="HG341" s="58"/>
      <c r="HH341" s="58"/>
      <c r="HI341" s="58"/>
      <c r="HJ341" s="58"/>
      <c r="HK341" s="58"/>
      <c r="HL341" s="58"/>
      <c r="HM341" s="58"/>
      <c r="HN341" s="108"/>
      <c r="HO341" s="170"/>
      <c r="HP341" s="171"/>
      <c r="HQ341" s="167">
        <f t="shared" si="2996"/>
        <v>0</v>
      </c>
      <c r="HR341" s="58"/>
      <c r="HS341" s="58"/>
      <c r="HT341" s="58"/>
      <c r="HU341" s="58"/>
      <c r="HV341" s="58"/>
      <c r="HW341" s="58"/>
      <c r="HX341" s="58"/>
      <c r="HY341" s="58"/>
      <c r="HZ341" s="58"/>
      <c r="IA341" s="58"/>
      <c r="IB341" s="59"/>
      <c r="IC341" s="58"/>
      <c r="ID341" s="58"/>
      <c r="IE341" s="58"/>
      <c r="IF341" s="108"/>
      <c r="IG341" s="167">
        <f t="shared" si="2997"/>
        <v>0</v>
      </c>
      <c r="IH341" s="58"/>
      <c r="II341" s="58"/>
      <c r="IJ341" s="58"/>
      <c r="IK341" s="58"/>
      <c r="IL341" s="58"/>
      <c r="IM341" s="58"/>
      <c r="IN341" s="58"/>
      <c r="IO341" s="58"/>
      <c r="IP341" s="58"/>
      <c r="IQ341" s="58"/>
      <c r="IR341" s="59"/>
      <c r="IS341" s="58"/>
      <c r="IT341" s="58"/>
      <c r="IU341" s="58"/>
      <c r="IV341" s="108"/>
      <c r="IW341" s="167">
        <f t="shared" si="2998"/>
        <v>0</v>
      </c>
      <c r="IX341" s="58"/>
      <c r="IY341" s="58"/>
      <c r="IZ341" s="58"/>
      <c r="JA341" s="58"/>
      <c r="JB341" s="58"/>
      <c r="JC341" s="58"/>
      <c r="JD341" s="58"/>
      <c r="JE341" s="58"/>
      <c r="JF341" s="58"/>
      <c r="JG341" s="58"/>
      <c r="JH341" s="59"/>
      <c r="JI341" s="58"/>
      <c r="JJ341" s="58"/>
      <c r="JK341" s="58"/>
      <c r="JL341" s="108"/>
      <c r="JM341" s="167">
        <f t="shared" si="2999"/>
        <v>0</v>
      </c>
      <c r="JN341" s="58"/>
      <c r="JO341" s="58"/>
      <c r="JP341" s="58"/>
      <c r="JQ341" s="58"/>
      <c r="JR341" s="58"/>
      <c r="JS341" s="58"/>
      <c r="JT341" s="58"/>
      <c r="JU341" s="58"/>
      <c r="JV341" s="58"/>
      <c r="JW341" s="58"/>
      <c r="JX341" s="59"/>
      <c r="JY341" s="58"/>
      <c r="JZ341" s="58"/>
      <c r="KA341" s="58"/>
      <c r="KB341" s="108"/>
      <c r="KC341" s="167">
        <f t="shared" si="3000"/>
        <v>0</v>
      </c>
      <c r="KD341" s="58"/>
      <c r="KE341" s="58"/>
      <c r="KF341" s="58"/>
      <c r="KG341" s="58"/>
      <c r="KH341" s="58"/>
      <c r="KI341" s="58"/>
      <c r="KJ341" s="58"/>
      <c r="KK341" s="58"/>
      <c r="KL341" s="58"/>
      <c r="KM341" s="58"/>
      <c r="KN341" s="59"/>
      <c r="KO341" s="58"/>
      <c r="KP341" s="58"/>
      <c r="KQ341" s="58"/>
      <c r="KR341" s="58"/>
      <c r="KS341" s="58"/>
      <c r="KT341" s="58"/>
      <c r="KU341" s="58"/>
      <c r="KV341" s="58"/>
      <c r="KW341" s="58"/>
      <c r="KX341" s="58"/>
      <c r="KY341" s="58"/>
      <c r="KZ341" s="58"/>
      <c r="LA341" s="58"/>
      <c r="LB341" s="108"/>
      <c r="LC341" s="171"/>
      <c r="LD341" s="167">
        <f t="shared" si="3001"/>
        <v>0</v>
      </c>
      <c r="LE341" s="58"/>
      <c r="LF341" s="58"/>
      <c r="LG341" s="58"/>
      <c r="LH341" s="58"/>
      <c r="LI341" s="58"/>
      <c r="LJ341" s="58"/>
      <c r="LK341" s="58"/>
      <c r="LL341" s="58"/>
      <c r="LM341" s="58"/>
      <c r="LN341" s="58"/>
      <c r="LO341" s="59"/>
      <c r="LP341" s="58"/>
      <c r="LQ341" s="58"/>
      <c r="LR341" s="58"/>
      <c r="LS341" s="108"/>
      <c r="LT341" s="167">
        <f t="shared" si="3002"/>
        <v>0</v>
      </c>
      <c r="LU341" s="58"/>
      <c r="LV341" s="58"/>
      <c r="LW341" s="58"/>
      <c r="LX341" s="58"/>
      <c r="LY341" s="58"/>
      <c r="LZ341" s="58"/>
      <c r="MA341" s="58"/>
      <c r="MB341" s="58"/>
      <c r="MC341" s="58"/>
      <c r="MD341" s="58"/>
      <c r="ME341" s="59"/>
      <c r="MF341" s="58"/>
      <c r="MG341" s="58"/>
      <c r="MH341" s="58"/>
      <c r="MI341" s="108"/>
      <c r="MJ341" s="167">
        <f t="shared" si="3003"/>
        <v>0</v>
      </c>
      <c r="MK341" s="58"/>
      <c r="ML341" s="58"/>
      <c r="MM341" s="58"/>
      <c r="MN341" s="58"/>
      <c r="MO341" s="58"/>
      <c r="MP341" s="58"/>
      <c r="MQ341" s="58"/>
      <c r="MR341" s="58"/>
      <c r="MS341" s="58"/>
      <c r="MT341" s="58"/>
      <c r="MU341" s="59"/>
      <c r="MV341" s="58"/>
      <c r="MW341" s="58"/>
      <c r="MX341" s="58"/>
      <c r="MY341" s="108"/>
      <c r="MZ341" s="167">
        <f t="shared" si="3004"/>
        <v>0</v>
      </c>
      <c r="NA341" s="58"/>
      <c r="NB341" s="58"/>
      <c r="NC341" s="58"/>
      <c r="ND341" s="58"/>
      <c r="NE341" s="58"/>
      <c r="NF341" s="58"/>
      <c r="NG341" s="58"/>
      <c r="NH341" s="58"/>
      <c r="NI341" s="58"/>
      <c r="NJ341" s="58"/>
      <c r="NK341" s="59"/>
      <c r="NL341" s="58"/>
      <c r="NM341" s="58"/>
      <c r="NN341" s="58"/>
      <c r="NO341" s="108"/>
      <c r="NP341" s="167">
        <f t="shared" si="3005"/>
        <v>0</v>
      </c>
      <c r="NQ341" s="58"/>
      <c r="NR341" s="58"/>
      <c r="NS341" s="58"/>
      <c r="NT341" s="58"/>
      <c r="NU341" s="58"/>
      <c r="NV341" s="58"/>
      <c r="NW341" s="58"/>
      <c r="NX341" s="58"/>
      <c r="NY341" s="58"/>
      <c r="NZ341" s="58"/>
      <c r="OA341" s="59"/>
      <c r="OB341" s="58"/>
      <c r="OC341" s="58"/>
      <c r="OD341" s="58"/>
      <c r="OE341" s="108"/>
      <c r="OF341" s="167">
        <f t="shared" si="3006"/>
        <v>0</v>
      </c>
      <c r="OG341" s="58"/>
      <c r="OH341" s="58"/>
      <c r="OI341" s="58"/>
      <c r="OJ341" s="58"/>
      <c r="OK341" s="58"/>
      <c r="OL341" s="58"/>
      <c r="OM341" s="58"/>
      <c r="ON341" s="58"/>
      <c r="OO341" s="58"/>
      <c r="OP341" s="58"/>
      <c r="OQ341" s="59"/>
      <c r="OR341" s="58"/>
      <c r="OS341" s="58"/>
      <c r="OT341" s="58"/>
      <c r="OU341" s="108"/>
      <c r="OV341" s="167">
        <f t="shared" si="3007"/>
        <v>0</v>
      </c>
      <c r="OW341" s="58"/>
      <c r="OX341" s="58"/>
      <c r="OY341" s="58"/>
      <c r="OZ341" s="58"/>
      <c r="PA341" s="58"/>
      <c r="PB341" s="58"/>
      <c r="PC341" s="58"/>
      <c r="PD341" s="58"/>
      <c r="PE341" s="58"/>
      <c r="PF341" s="58"/>
      <c r="PG341" s="59"/>
      <c r="PH341" s="58"/>
      <c r="PI341" s="58"/>
      <c r="PJ341" s="58"/>
      <c r="PK341" s="108"/>
      <c r="PL341" s="167">
        <f t="shared" si="3008"/>
        <v>0</v>
      </c>
      <c r="PM341" s="58"/>
      <c r="PN341" s="58"/>
      <c r="PO341" s="58"/>
      <c r="PP341" s="58"/>
      <c r="PQ341" s="58"/>
      <c r="PR341" s="58"/>
      <c r="PS341" s="58"/>
      <c r="PT341" s="58"/>
      <c r="PU341" s="58"/>
      <c r="PV341" s="58"/>
      <c r="PW341" s="59"/>
      <c r="PX341" s="58"/>
      <c r="PY341" s="58"/>
      <c r="PZ341" s="58"/>
      <c r="QA341" s="108"/>
      <c r="QB341" s="167">
        <f t="shared" si="3009"/>
        <v>0</v>
      </c>
      <c r="QC341" s="58"/>
      <c r="QD341" s="58"/>
      <c r="QE341" s="58"/>
      <c r="QF341" s="58"/>
      <c r="QG341" s="58"/>
      <c r="QH341" s="58"/>
      <c r="QI341" s="58"/>
      <c r="QJ341" s="58"/>
      <c r="QK341" s="58"/>
      <c r="QL341" s="58"/>
      <c r="QM341" s="59"/>
      <c r="QN341" s="58"/>
      <c r="QO341" s="58"/>
      <c r="QP341" s="58"/>
      <c r="QQ341" s="108"/>
      <c r="QR341" s="167">
        <f t="shared" si="3010"/>
        <v>0</v>
      </c>
      <c r="QS341" s="58"/>
      <c r="QT341" s="58"/>
      <c r="QU341" s="58"/>
      <c r="QV341" s="58"/>
      <c r="QW341" s="58"/>
      <c r="QX341" s="58"/>
      <c r="QY341" s="58"/>
      <c r="QZ341" s="58"/>
      <c r="RA341" s="58"/>
      <c r="RB341" s="58"/>
      <c r="RC341" s="59"/>
      <c r="RD341" s="58"/>
      <c r="RE341" s="58"/>
      <c r="RF341" s="58"/>
      <c r="RG341" s="58"/>
      <c r="RH341" s="58"/>
      <c r="RI341" s="58"/>
      <c r="RJ341" s="58"/>
      <c r="RK341" s="58"/>
      <c r="RL341" s="58"/>
      <c r="RM341" s="58"/>
      <c r="RN341" s="58"/>
      <c r="RO341" s="58"/>
      <c r="RP341" s="58"/>
      <c r="RQ341" s="108"/>
      <c r="RR341" s="171"/>
      <c r="RS341" s="167">
        <f t="shared" si="3011"/>
        <v>0</v>
      </c>
      <c r="RT341" s="58"/>
      <c r="RU341" s="58"/>
      <c r="RV341" s="58"/>
      <c r="RW341" s="58"/>
      <c r="RX341" s="58"/>
      <c r="RY341" s="58"/>
      <c r="RZ341" s="58"/>
      <c r="SA341" s="58"/>
      <c r="SB341" s="58"/>
      <c r="SC341" s="58"/>
      <c r="SD341" s="59"/>
      <c r="SE341" s="58"/>
      <c r="SF341" s="58"/>
      <c r="SG341" s="58"/>
      <c r="SH341" s="108"/>
      <c r="SI341" s="167">
        <f t="shared" si="3012"/>
        <v>0</v>
      </c>
      <c r="SJ341" s="58"/>
      <c r="SK341" s="58"/>
      <c r="SL341" s="58"/>
      <c r="SM341" s="58"/>
      <c r="SN341" s="58"/>
      <c r="SO341" s="58"/>
      <c r="SP341" s="58"/>
      <c r="SQ341" s="58"/>
      <c r="SR341" s="58"/>
      <c r="SS341" s="58"/>
      <c r="ST341" s="59"/>
      <c r="SU341" s="58"/>
      <c r="SV341" s="58"/>
      <c r="SW341" s="58"/>
      <c r="SX341" s="108"/>
      <c r="SY341" s="167">
        <f t="shared" si="3013"/>
        <v>0</v>
      </c>
      <c r="SZ341" s="58"/>
      <c r="TA341" s="58"/>
      <c r="TB341" s="58"/>
      <c r="TC341" s="58"/>
      <c r="TD341" s="58"/>
      <c r="TE341" s="58"/>
      <c r="TF341" s="58"/>
      <c r="TG341" s="58"/>
      <c r="TH341" s="58"/>
      <c r="TI341" s="58"/>
      <c r="TJ341" s="59"/>
      <c r="TK341" s="58"/>
      <c r="TL341" s="58"/>
      <c r="TM341" s="58"/>
      <c r="TN341" s="108"/>
      <c r="TO341" s="167">
        <f t="shared" si="3014"/>
        <v>0</v>
      </c>
      <c r="TP341" s="58"/>
      <c r="TQ341" s="58"/>
      <c r="TR341" s="58"/>
      <c r="TS341" s="58"/>
      <c r="TT341" s="58"/>
      <c r="TU341" s="58"/>
      <c r="TV341" s="58"/>
      <c r="TW341" s="58"/>
      <c r="TX341" s="58"/>
      <c r="TY341" s="58"/>
      <c r="TZ341" s="59"/>
      <c r="UA341" s="58"/>
      <c r="UB341" s="58"/>
      <c r="UC341" s="58"/>
      <c r="UD341" s="108"/>
      <c r="UE341" s="167">
        <f t="shared" si="3015"/>
        <v>0</v>
      </c>
      <c r="UF341" s="58"/>
      <c r="UG341" s="58"/>
      <c r="UH341" s="58"/>
      <c r="UI341" s="58"/>
      <c r="UJ341" s="58"/>
      <c r="UK341" s="58"/>
      <c r="UL341" s="58"/>
      <c r="UM341" s="58"/>
      <c r="UN341" s="58"/>
      <c r="UO341" s="58"/>
      <c r="UP341" s="59"/>
      <c r="UQ341" s="58"/>
      <c r="UR341" s="58"/>
      <c r="US341" s="58"/>
      <c r="UT341" s="58"/>
      <c r="UU341" s="58"/>
      <c r="UV341" s="58"/>
      <c r="UW341" s="58"/>
      <c r="UX341" s="58"/>
      <c r="UY341" s="58"/>
      <c r="UZ341" s="58"/>
      <c r="VA341" s="58"/>
      <c r="VB341" s="58"/>
      <c r="VC341" s="58"/>
      <c r="VD341" s="108"/>
      <c r="VE341" s="9" t="str">
        <f t="shared" si="2875"/>
        <v>-</v>
      </c>
    </row>
    <row r="342" spans="1:577" ht="20.149999999999999" customHeight="1">
      <c r="A342" s="127"/>
      <c r="B342" s="35">
        <v>5002</v>
      </c>
      <c r="C342" s="35"/>
      <c r="D342" s="36" t="s">
        <v>302</v>
      </c>
      <c r="E342" s="188">
        <f t="shared" ref="E342:BP342" si="3016">SUM(E343:E344)</f>
        <v>0</v>
      </c>
      <c r="F342" s="189">
        <f t="shared" si="3016"/>
        <v>0</v>
      </c>
      <c r="G342" s="189">
        <f t="shared" si="3016"/>
        <v>0</v>
      </c>
      <c r="H342" s="190">
        <f t="shared" si="3016"/>
        <v>0</v>
      </c>
      <c r="I342" s="226">
        <f t="shared" si="3016"/>
        <v>0</v>
      </c>
      <c r="J342" s="189">
        <f t="shared" si="3016"/>
        <v>0</v>
      </c>
      <c r="K342" s="57">
        <f t="shared" si="3016"/>
        <v>0</v>
      </c>
      <c r="L342" s="56">
        <f t="shared" si="3016"/>
        <v>0</v>
      </c>
      <c r="M342" s="56">
        <f t="shared" si="3016"/>
        <v>0</v>
      </c>
      <c r="N342" s="56">
        <f t="shared" si="3016"/>
        <v>0</v>
      </c>
      <c r="O342" s="56">
        <f t="shared" si="3016"/>
        <v>0</v>
      </c>
      <c r="P342" s="56">
        <f t="shared" si="3016"/>
        <v>0</v>
      </c>
      <c r="Q342" s="56">
        <f t="shared" si="3016"/>
        <v>0</v>
      </c>
      <c r="R342" s="56">
        <f t="shared" si="3016"/>
        <v>0</v>
      </c>
      <c r="S342" s="56">
        <f t="shared" si="3016"/>
        <v>0</v>
      </c>
      <c r="T342" s="56">
        <f t="shared" si="3016"/>
        <v>0</v>
      </c>
      <c r="U342" s="57">
        <f t="shared" si="3016"/>
        <v>0</v>
      </c>
      <c r="V342" s="56">
        <f t="shared" si="3016"/>
        <v>0</v>
      </c>
      <c r="W342" s="56">
        <f t="shared" si="3016"/>
        <v>0</v>
      </c>
      <c r="X342" s="56">
        <f t="shared" si="3016"/>
        <v>0</v>
      </c>
      <c r="Y342" s="107">
        <f t="shared" si="3016"/>
        <v>0</v>
      </c>
      <c r="Z342" s="57">
        <f t="shared" si="3016"/>
        <v>0</v>
      </c>
      <c r="AA342" s="56">
        <f t="shared" si="3016"/>
        <v>0</v>
      </c>
      <c r="AB342" s="56">
        <f t="shared" si="3016"/>
        <v>0</v>
      </c>
      <c r="AC342" s="56">
        <f t="shared" si="3016"/>
        <v>0</v>
      </c>
      <c r="AD342" s="56">
        <f t="shared" si="3016"/>
        <v>0</v>
      </c>
      <c r="AE342" s="56">
        <f t="shared" si="3016"/>
        <v>0</v>
      </c>
      <c r="AF342" s="56">
        <f t="shared" si="3016"/>
        <v>0</v>
      </c>
      <c r="AG342" s="56">
        <f t="shared" si="3016"/>
        <v>0</v>
      </c>
      <c r="AH342" s="56">
        <f t="shared" si="3016"/>
        <v>0</v>
      </c>
      <c r="AI342" s="56">
        <f t="shared" si="3016"/>
        <v>0</v>
      </c>
      <c r="AJ342" s="56">
        <f t="shared" si="3016"/>
        <v>0</v>
      </c>
      <c r="AK342" s="57">
        <f t="shared" si="3016"/>
        <v>0</v>
      </c>
      <c r="AL342" s="56">
        <f t="shared" si="3016"/>
        <v>0</v>
      </c>
      <c r="AM342" s="56">
        <f t="shared" si="3016"/>
        <v>0</v>
      </c>
      <c r="AN342" s="56">
        <f t="shared" si="3016"/>
        <v>0</v>
      </c>
      <c r="AO342" s="107">
        <f t="shared" si="3016"/>
        <v>0</v>
      </c>
      <c r="AP342" s="57">
        <f t="shared" si="3016"/>
        <v>0</v>
      </c>
      <c r="AQ342" s="56">
        <f t="shared" si="3016"/>
        <v>0</v>
      </c>
      <c r="AR342" s="56">
        <f t="shared" si="3016"/>
        <v>0</v>
      </c>
      <c r="AS342" s="56">
        <f t="shared" si="3016"/>
        <v>0</v>
      </c>
      <c r="AT342" s="56">
        <f t="shared" si="3016"/>
        <v>0</v>
      </c>
      <c r="AU342" s="56">
        <f t="shared" si="3016"/>
        <v>0</v>
      </c>
      <c r="AV342" s="56">
        <f t="shared" si="3016"/>
        <v>0</v>
      </c>
      <c r="AW342" s="56">
        <f t="shared" si="3016"/>
        <v>0</v>
      </c>
      <c r="AX342" s="56">
        <f t="shared" si="3016"/>
        <v>0</v>
      </c>
      <c r="AY342" s="56">
        <f t="shared" si="3016"/>
        <v>0</v>
      </c>
      <c r="AZ342" s="56">
        <f t="shared" si="3016"/>
        <v>0</v>
      </c>
      <c r="BA342" s="57">
        <f t="shared" si="3016"/>
        <v>0</v>
      </c>
      <c r="BB342" s="56">
        <f t="shared" si="3016"/>
        <v>0</v>
      </c>
      <c r="BC342" s="56">
        <f t="shared" si="3016"/>
        <v>0</v>
      </c>
      <c r="BD342" s="56">
        <f t="shared" si="3016"/>
        <v>0</v>
      </c>
      <c r="BE342" s="107">
        <f t="shared" si="3016"/>
        <v>0</v>
      </c>
      <c r="BF342" s="57">
        <f t="shared" si="3016"/>
        <v>0</v>
      </c>
      <c r="BG342" s="56">
        <f t="shared" si="3016"/>
        <v>0</v>
      </c>
      <c r="BH342" s="56">
        <f t="shared" si="3016"/>
        <v>0</v>
      </c>
      <c r="BI342" s="56">
        <f t="shared" si="3016"/>
        <v>0</v>
      </c>
      <c r="BJ342" s="56">
        <f t="shared" si="3016"/>
        <v>0</v>
      </c>
      <c r="BK342" s="56">
        <f t="shared" si="3016"/>
        <v>0</v>
      </c>
      <c r="BL342" s="56">
        <f t="shared" si="3016"/>
        <v>0</v>
      </c>
      <c r="BM342" s="56">
        <f t="shared" si="3016"/>
        <v>0</v>
      </c>
      <c r="BN342" s="56">
        <f t="shared" si="3016"/>
        <v>0</v>
      </c>
      <c r="BO342" s="56">
        <f t="shared" si="3016"/>
        <v>0</v>
      </c>
      <c r="BP342" s="56">
        <f t="shared" si="3016"/>
        <v>0</v>
      </c>
      <c r="BQ342" s="57">
        <f t="shared" ref="BQ342:EM342" si="3017">SUM(BQ343:BQ344)</f>
        <v>0</v>
      </c>
      <c r="BR342" s="56">
        <f t="shared" si="3017"/>
        <v>0</v>
      </c>
      <c r="BS342" s="56">
        <f t="shared" si="3017"/>
        <v>0</v>
      </c>
      <c r="BT342" s="56">
        <f t="shared" si="3017"/>
        <v>0</v>
      </c>
      <c r="BU342" s="107">
        <f t="shared" si="3017"/>
        <v>0</v>
      </c>
      <c r="BV342" s="57">
        <f t="shared" si="3017"/>
        <v>0</v>
      </c>
      <c r="BW342" s="56">
        <f t="shared" si="3017"/>
        <v>0</v>
      </c>
      <c r="BX342" s="56">
        <f t="shared" si="3017"/>
        <v>0</v>
      </c>
      <c r="BY342" s="56">
        <f t="shared" si="3017"/>
        <v>0</v>
      </c>
      <c r="BZ342" s="56">
        <f t="shared" si="3017"/>
        <v>0</v>
      </c>
      <c r="CA342" s="56">
        <f t="shared" si="3017"/>
        <v>0</v>
      </c>
      <c r="CB342" s="56">
        <f t="shared" si="3017"/>
        <v>0</v>
      </c>
      <c r="CC342" s="56">
        <f t="shared" si="3017"/>
        <v>0</v>
      </c>
      <c r="CD342" s="56">
        <f t="shared" si="3017"/>
        <v>0</v>
      </c>
      <c r="CE342" s="56">
        <f t="shared" si="3017"/>
        <v>0</v>
      </c>
      <c r="CF342" s="56">
        <f t="shared" si="3017"/>
        <v>0</v>
      </c>
      <c r="CG342" s="57">
        <f t="shared" si="3017"/>
        <v>0</v>
      </c>
      <c r="CH342" s="56">
        <f t="shared" si="3017"/>
        <v>0</v>
      </c>
      <c r="CI342" s="56">
        <f t="shared" si="3017"/>
        <v>0</v>
      </c>
      <c r="CJ342" s="56">
        <f t="shared" si="3017"/>
        <v>0</v>
      </c>
      <c r="CK342" s="56">
        <f t="shared" si="3017"/>
        <v>0</v>
      </c>
      <c r="CL342" s="56">
        <f t="shared" si="3017"/>
        <v>0</v>
      </c>
      <c r="CM342" s="56">
        <f t="shared" si="3017"/>
        <v>0</v>
      </c>
      <c r="CN342" s="56">
        <f t="shared" si="3017"/>
        <v>0</v>
      </c>
      <c r="CO342" s="56">
        <f t="shared" si="3017"/>
        <v>0</v>
      </c>
      <c r="CP342" s="56">
        <f t="shared" si="3017"/>
        <v>0</v>
      </c>
      <c r="CQ342" s="56">
        <f t="shared" si="3017"/>
        <v>0</v>
      </c>
      <c r="CR342" s="56">
        <f t="shared" si="3017"/>
        <v>0</v>
      </c>
      <c r="CS342" s="56">
        <f t="shared" si="3017"/>
        <v>0</v>
      </c>
      <c r="CT342" s="56">
        <f t="shared" si="3017"/>
        <v>0</v>
      </c>
      <c r="CU342" s="107">
        <f t="shared" si="3017"/>
        <v>0</v>
      </c>
      <c r="CV342" s="150">
        <f t="shared" si="3017"/>
        <v>0</v>
      </c>
      <c r="CW342" s="57">
        <f t="shared" si="3017"/>
        <v>0</v>
      </c>
      <c r="CX342" s="56">
        <f t="shared" si="3017"/>
        <v>0</v>
      </c>
      <c r="CY342" s="56">
        <f t="shared" si="3017"/>
        <v>0</v>
      </c>
      <c r="CZ342" s="56">
        <f t="shared" si="3017"/>
        <v>0</v>
      </c>
      <c r="DA342" s="56">
        <f t="shared" si="3017"/>
        <v>0</v>
      </c>
      <c r="DB342" s="56">
        <f t="shared" si="3017"/>
        <v>0</v>
      </c>
      <c r="DC342" s="56">
        <f t="shared" si="3017"/>
        <v>0</v>
      </c>
      <c r="DD342" s="56">
        <f t="shared" si="3017"/>
        <v>0</v>
      </c>
      <c r="DE342" s="56">
        <f t="shared" si="3017"/>
        <v>0</v>
      </c>
      <c r="DF342" s="56">
        <f t="shared" si="3017"/>
        <v>0</v>
      </c>
      <c r="DG342" s="56">
        <f t="shared" si="3017"/>
        <v>0</v>
      </c>
      <c r="DH342" s="57">
        <f t="shared" si="3017"/>
        <v>0</v>
      </c>
      <c r="DI342" s="56">
        <f t="shared" si="3017"/>
        <v>0</v>
      </c>
      <c r="DJ342" s="56">
        <f t="shared" si="3017"/>
        <v>0</v>
      </c>
      <c r="DK342" s="56">
        <f t="shared" si="3017"/>
        <v>0</v>
      </c>
      <c r="DL342" s="107">
        <f t="shared" si="3017"/>
        <v>0</v>
      </c>
      <c r="DM342" s="57">
        <f t="shared" si="3017"/>
        <v>0</v>
      </c>
      <c r="DN342" s="56">
        <f t="shared" si="3017"/>
        <v>0</v>
      </c>
      <c r="DO342" s="56">
        <f t="shared" si="3017"/>
        <v>0</v>
      </c>
      <c r="DP342" s="56">
        <f t="shared" si="3017"/>
        <v>0</v>
      </c>
      <c r="DQ342" s="56">
        <f t="shared" si="3017"/>
        <v>0</v>
      </c>
      <c r="DR342" s="56">
        <f t="shared" si="3017"/>
        <v>0</v>
      </c>
      <c r="DS342" s="56">
        <f t="shared" si="3017"/>
        <v>0</v>
      </c>
      <c r="DT342" s="56">
        <f t="shared" si="3017"/>
        <v>0</v>
      </c>
      <c r="DU342" s="56">
        <f t="shared" si="3017"/>
        <v>0</v>
      </c>
      <c r="DV342" s="56">
        <f t="shared" si="3017"/>
        <v>0</v>
      </c>
      <c r="DW342" s="56">
        <f t="shared" si="3017"/>
        <v>0</v>
      </c>
      <c r="DX342" s="57">
        <f t="shared" si="3017"/>
        <v>0</v>
      </c>
      <c r="DY342" s="56">
        <f t="shared" si="3017"/>
        <v>0</v>
      </c>
      <c r="DZ342" s="56">
        <f t="shared" si="3017"/>
        <v>0</v>
      </c>
      <c r="EA342" s="56">
        <f t="shared" si="3017"/>
        <v>0</v>
      </c>
      <c r="EB342" s="107">
        <f t="shared" si="3017"/>
        <v>0</v>
      </c>
      <c r="EC342" s="57">
        <f t="shared" si="3017"/>
        <v>0</v>
      </c>
      <c r="ED342" s="56">
        <f t="shared" si="3017"/>
        <v>0</v>
      </c>
      <c r="EE342" s="56">
        <f t="shared" si="3017"/>
        <v>0</v>
      </c>
      <c r="EF342" s="56">
        <f t="shared" si="3017"/>
        <v>0</v>
      </c>
      <c r="EG342" s="56">
        <f t="shared" si="3017"/>
        <v>0</v>
      </c>
      <c r="EH342" s="56">
        <f t="shared" si="3017"/>
        <v>0</v>
      </c>
      <c r="EI342" s="56">
        <f t="shared" si="3017"/>
        <v>0</v>
      </c>
      <c r="EJ342" s="56">
        <f t="shared" si="3017"/>
        <v>0</v>
      </c>
      <c r="EK342" s="56">
        <f t="shared" si="3017"/>
        <v>0</v>
      </c>
      <c r="EL342" s="56">
        <f t="shared" si="3017"/>
        <v>0</v>
      </c>
      <c r="EM342" s="56">
        <f t="shared" si="3017"/>
        <v>0</v>
      </c>
      <c r="EN342" s="57">
        <f t="shared" ref="EN342:GY342" si="3018">SUM(EN343:EN344)</f>
        <v>0</v>
      </c>
      <c r="EO342" s="56">
        <f t="shared" si="3018"/>
        <v>0</v>
      </c>
      <c r="EP342" s="56">
        <f t="shared" si="3018"/>
        <v>0</v>
      </c>
      <c r="EQ342" s="56">
        <f t="shared" si="3018"/>
        <v>0</v>
      </c>
      <c r="ER342" s="107">
        <f t="shared" si="3018"/>
        <v>0</v>
      </c>
      <c r="ES342" s="57">
        <f t="shared" si="3018"/>
        <v>0</v>
      </c>
      <c r="ET342" s="56">
        <f t="shared" si="3018"/>
        <v>0</v>
      </c>
      <c r="EU342" s="56">
        <f t="shared" si="3018"/>
        <v>0</v>
      </c>
      <c r="EV342" s="56">
        <f t="shared" si="3018"/>
        <v>0</v>
      </c>
      <c r="EW342" s="56">
        <f t="shared" si="3018"/>
        <v>0</v>
      </c>
      <c r="EX342" s="56">
        <f t="shared" si="3018"/>
        <v>0</v>
      </c>
      <c r="EY342" s="56">
        <f t="shared" si="3018"/>
        <v>0</v>
      </c>
      <c r="EZ342" s="56">
        <f t="shared" si="3018"/>
        <v>0</v>
      </c>
      <c r="FA342" s="56">
        <f t="shared" si="3018"/>
        <v>0</v>
      </c>
      <c r="FB342" s="56">
        <f t="shared" si="3018"/>
        <v>0</v>
      </c>
      <c r="FC342" s="56">
        <f t="shared" si="3018"/>
        <v>0</v>
      </c>
      <c r="FD342" s="57">
        <f t="shared" si="3018"/>
        <v>0</v>
      </c>
      <c r="FE342" s="56">
        <f t="shared" si="3018"/>
        <v>0</v>
      </c>
      <c r="FF342" s="56">
        <f t="shared" si="3018"/>
        <v>0</v>
      </c>
      <c r="FG342" s="56">
        <f t="shared" si="3018"/>
        <v>0</v>
      </c>
      <c r="FH342" s="107">
        <f t="shared" si="3018"/>
        <v>0</v>
      </c>
      <c r="FI342" s="57">
        <f t="shared" si="3018"/>
        <v>0</v>
      </c>
      <c r="FJ342" s="56">
        <f t="shared" si="3018"/>
        <v>0</v>
      </c>
      <c r="FK342" s="56">
        <f t="shared" si="3018"/>
        <v>0</v>
      </c>
      <c r="FL342" s="56">
        <f t="shared" si="3018"/>
        <v>0</v>
      </c>
      <c r="FM342" s="56">
        <f t="shared" si="3018"/>
        <v>0</v>
      </c>
      <c r="FN342" s="56">
        <f t="shared" si="3018"/>
        <v>0</v>
      </c>
      <c r="FO342" s="56">
        <f t="shared" si="3018"/>
        <v>0</v>
      </c>
      <c r="FP342" s="56">
        <f t="shared" si="3018"/>
        <v>0</v>
      </c>
      <c r="FQ342" s="56">
        <f t="shared" si="3018"/>
        <v>0</v>
      </c>
      <c r="FR342" s="56">
        <f t="shared" si="3018"/>
        <v>0</v>
      </c>
      <c r="FS342" s="56">
        <f t="shared" si="3018"/>
        <v>0</v>
      </c>
      <c r="FT342" s="57">
        <f t="shared" si="3018"/>
        <v>0</v>
      </c>
      <c r="FU342" s="56">
        <f t="shared" si="3018"/>
        <v>0</v>
      </c>
      <c r="FV342" s="56">
        <f t="shared" si="3018"/>
        <v>0</v>
      </c>
      <c r="FW342" s="56">
        <f t="shared" si="3018"/>
        <v>0</v>
      </c>
      <c r="FX342" s="107">
        <f t="shared" si="3018"/>
        <v>0</v>
      </c>
      <c r="FY342" s="57">
        <f t="shared" si="3018"/>
        <v>0</v>
      </c>
      <c r="FZ342" s="56">
        <f t="shared" si="3018"/>
        <v>0</v>
      </c>
      <c r="GA342" s="56">
        <f t="shared" si="3018"/>
        <v>0</v>
      </c>
      <c r="GB342" s="56">
        <f t="shared" si="3018"/>
        <v>0</v>
      </c>
      <c r="GC342" s="56">
        <f t="shared" si="3018"/>
        <v>0</v>
      </c>
      <c r="GD342" s="56">
        <f t="shared" si="3018"/>
        <v>0</v>
      </c>
      <c r="GE342" s="56">
        <f t="shared" si="3018"/>
        <v>0</v>
      </c>
      <c r="GF342" s="56">
        <f t="shared" si="3018"/>
        <v>0</v>
      </c>
      <c r="GG342" s="56">
        <f t="shared" si="3018"/>
        <v>0</v>
      </c>
      <c r="GH342" s="56">
        <f t="shared" si="3018"/>
        <v>0</v>
      </c>
      <c r="GI342" s="56">
        <f t="shared" si="3018"/>
        <v>0</v>
      </c>
      <c r="GJ342" s="57">
        <f t="shared" si="3018"/>
        <v>0</v>
      </c>
      <c r="GK342" s="56">
        <f t="shared" si="3018"/>
        <v>0</v>
      </c>
      <c r="GL342" s="56">
        <f t="shared" si="3018"/>
        <v>0</v>
      </c>
      <c r="GM342" s="56">
        <f t="shared" si="3018"/>
        <v>0</v>
      </c>
      <c r="GN342" s="107">
        <f t="shared" si="3018"/>
        <v>0</v>
      </c>
      <c r="GO342" s="57">
        <f t="shared" si="3018"/>
        <v>0</v>
      </c>
      <c r="GP342" s="56">
        <f t="shared" si="3018"/>
        <v>0</v>
      </c>
      <c r="GQ342" s="56">
        <f t="shared" si="3018"/>
        <v>0</v>
      </c>
      <c r="GR342" s="56">
        <f t="shared" si="3018"/>
        <v>0</v>
      </c>
      <c r="GS342" s="56">
        <f t="shared" si="3018"/>
        <v>0</v>
      </c>
      <c r="GT342" s="56">
        <f t="shared" si="3018"/>
        <v>0</v>
      </c>
      <c r="GU342" s="56">
        <f t="shared" si="3018"/>
        <v>0</v>
      </c>
      <c r="GV342" s="56">
        <f t="shared" si="3018"/>
        <v>0</v>
      </c>
      <c r="GW342" s="56">
        <f t="shared" si="3018"/>
        <v>0</v>
      </c>
      <c r="GX342" s="56">
        <f t="shared" si="3018"/>
        <v>0</v>
      </c>
      <c r="GY342" s="56">
        <f t="shared" si="3018"/>
        <v>0</v>
      </c>
      <c r="GZ342" s="57">
        <f t="shared" ref="GZ342:JW342" si="3019">SUM(GZ343:GZ344)</f>
        <v>0</v>
      </c>
      <c r="HA342" s="56">
        <f t="shared" si="3019"/>
        <v>0</v>
      </c>
      <c r="HB342" s="56">
        <f t="shared" si="3019"/>
        <v>0</v>
      </c>
      <c r="HC342" s="56">
        <f t="shared" si="3019"/>
        <v>0</v>
      </c>
      <c r="HD342" s="56">
        <f t="shared" si="3019"/>
        <v>0</v>
      </c>
      <c r="HE342" s="56">
        <f t="shared" si="3019"/>
        <v>0</v>
      </c>
      <c r="HF342" s="56">
        <f t="shared" si="3019"/>
        <v>0</v>
      </c>
      <c r="HG342" s="56">
        <f t="shared" si="3019"/>
        <v>0</v>
      </c>
      <c r="HH342" s="56">
        <f t="shared" si="3019"/>
        <v>0</v>
      </c>
      <c r="HI342" s="56">
        <f t="shared" si="3019"/>
        <v>0</v>
      </c>
      <c r="HJ342" s="56">
        <f t="shared" si="3019"/>
        <v>0</v>
      </c>
      <c r="HK342" s="56">
        <f t="shared" si="3019"/>
        <v>0</v>
      </c>
      <c r="HL342" s="56">
        <f t="shared" si="3019"/>
        <v>0</v>
      </c>
      <c r="HM342" s="56">
        <f t="shared" si="3019"/>
        <v>0</v>
      </c>
      <c r="HN342" s="107">
        <f t="shared" si="3019"/>
        <v>0</v>
      </c>
      <c r="HO342" s="134">
        <f t="shared" si="3019"/>
        <v>0</v>
      </c>
      <c r="HP342" s="150">
        <f t="shared" si="3019"/>
        <v>0</v>
      </c>
      <c r="HQ342" s="57">
        <f t="shared" si="3019"/>
        <v>0</v>
      </c>
      <c r="HR342" s="56">
        <f t="shared" si="3019"/>
        <v>0</v>
      </c>
      <c r="HS342" s="56">
        <f t="shared" si="3019"/>
        <v>0</v>
      </c>
      <c r="HT342" s="56">
        <f t="shared" si="3019"/>
        <v>0</v>
      </c>
      <c r="HU342" s="56">
        <f t="shared" si="3019"/>
        <v>0</v>
      </c>
      <c r="HV342" s="56">
        <f t="shared" si="3019"/>
        <v>0</v>
      </c>
      <c r="HW342" s="56">
        <f t="shared" si="3019"/>
        <v>0</v>
      </c>
      <c r="HX342" s="56">
        <f t="shared" si="3019"/>
        <v>0</v>
      </c>
      <c r="HY342" s="56">
        <f t="shared" si="3019"/>
        <v>0</v>
      </c>
      <c r="HZ342" s="56">
        <f t="shared" si="3019"/>
        <v>0</v>
      </c>
      <c r="IA342" s="56">
        <f t="shared" si="3019"/>
        <v>0</v>
      </c>
      <c r="IB342" s="57">
        <f t="shared" si="3019"/>
        <v>0</v>
      </c>
      <c r="IC342" s="56">
        <f t="shared" si="3019"/>
        <v>0</v>
      </c>
      <c r="ID342" s="56">
        <f t="shared" si="3019"/>
        <v>0</v>
      </c>
      <c r="IE342" s="56">
        <f t="shared" si="3019"/>
        <v>0</v>
      </c>
      <c r="IF342" s="107">
        <f t="shared" si="3019"/>
        <v>0</v>
      </c>
      <c r="IG342" s="57">
        <f t="shared" si="3019"/>
        <v>0</v>
      </c>
      <c r="IH342" s="56">
        <f t="shared" si="3019"/>
        <v>0</v>
      </c>
      <c r="II342" s="56">
        <f t="shared" si="3019"/>
        <v>0</v>
      </c>
      <c r="IJ342" s="56">
        <f t="shared" si="3019"/>
        <v>0</v>
      </c>
      <c r="IK342" s="56">
        <f t="shared" si="3019"/>
        <v>0</v>
      </c>
      <c r="IL342" s="56">
        <f t="shared" si="3019"/>
        <v>0</v>
      </c>
      <c r="IM342" s="56">
        <f t="shared" si="3019"/>
        <v>0</v>
      </c>
      <c r="IN342" s="56">
        <f t="shared" si="3019"/>
        <v>0</v>
      </c>
      <c r="IO342" s="56">
        <f t="shared" si="3019"/>
        <v>0</v>
      </c>
      <c r="IP342" s="56">
        <f t="shared" si="3019"/>
        <v>0</v>
      </c>
      <c r="IQ342" s="56">
        <f t="shared" si="3019"/>
        <v>0</v>
      </c>
      <c r="IR342" s="57">
        <f t="shared" si="3019"/>
        <v>0</v>
      </c>
      <c r="IS342" s="56">
        <f t="shared" si="3019"/>
        <v>0</v>
      </c>
      <c r="IT342" s="56">
        <f t="shared" si="3019"/>
        <v>0</v>
      </c>
      <c r="IU342" s="56">
        <f t="shared" si="3019"/>
        <v>0</v>
      </c>
      <c r="IV342" s="107">
        <f t="shared" si="3019"/>
        <v>0</v>
      </c>
      <c r="IW342" s="57">
        <f t="shared" si="3019"/>
        <v>0</v>
      </c>
      <c r="IX342" s="56">
        <f t="shared" si="3019"/>
        <v>0</v>
      </c>
      <c r="IY342" s="56">
        <f t="shared" si="3019"/>
        <v>0</v>
      </c>
      <c r="IZ342" s="56">
        <f t="shared" si="3019"/>
        <v>0</v>
      </c>
      <c r="JA342" s="56">
        <f t="shared" si="3019"/>
        <v>0</v>
      </c>
      <c r="JB342" s="56">
        <f t="shared" si="3019"/>
        <v>0</v>
      </c>
      <c r="JC342" s="56">
        <f t="shared" si="3019"/>
        <v>0</v>
      </c>
      <c r="JD342" s="56">
        <f t="shared" si="3019"/>
        <v>0</v>
      </c>
      <c r="JE342" s="56">
        <f t="shared" si="3019"/>
        <v>0</v>
      </c>
      <c r="JF342" s="56">
        <f t="shared" si="3019"/>
        <v>0</v>
      </c>
      <c r="JG342" s="56">
        <f t="shared" si="3019"/>
        <v>0</v>
      </c>
      <c r="JH342" s="57">
        <f t="shared" si="3019"/>
        <v>0</v>
      </c>
      <c r="JI342" s="56">
        <f t="shared" si="3019"/>
        <v>0</v>
      </c>
      <c r="JJ342" s="56">
        <f t="shared" si="3019"/>
        <v>0</v>
      </c>
      <c r="JK342" s="56">
        <f t="shared" si="3019"/>
        <v>0</v>
      </c>
      <c r="JL342" s="107">
        <f t="shared" si="3019"/>
        <v>0</v>
      </c>
      <c r="JM342" s="57">
        <f t="shared" si="3019"/>
        <v>0</v>
      </c>
      <c r="JN342" s="56">
        <f t="shared" si="3019"/>
        <v>0</v>
      </c>
      <c r="JO342" s="56">
        <f t="shared" si="3019"/>
        <v>0</v>
      </c>
      <c r="JP342" s="56">
        <f t="shared" si="3019"/>
        <v>0</v>
      </c>
      <c r="JQ342" s="56">
        <f t="shared" si="3019"/>
        <v>0</v>
      </c>
      <c r="JR342" s="56">
        <f t="shared" si="3019"/>
        <v>0</v>
      </c>
      <c r="JS342" s="56">
        <f t="shared" si="3019"/>
        <v>0</v>
      </c>
      <c r="JT342" s="56">
        <f t="shared" si="3019"/>
        <v>0</v>
      </c>
      <c r="JU342" s="56">
        <f t="shared" si="3019"/>
        <v>0</v>
      </c>
      <c r="JV342" s="56">
        <f t="shared" si="3019"/>
        <v>0</v>
      </c>
      <c r="JW342" s="56">
        <f t="shared" si="3019"/>
        <v>0</v>
      </c>
      <c r="JX342" s="57">
        <f t="shared" ref="JX342:MT342" si="3020">SUM(JX343:JX344)</f>
        <v>0</v>
      </c>
      <c r="JY342" s="56">
        <f t="shared" si="3020"/>
        <v>0</v>
      </c>
      <c r="JZ342" s="56">
        <f t="shared" si="3020"/>
        <v>0</v>
      </c>
      <c r="KA342" s="56">
        <f t="shared" si="3020"/>
        <v>0</v>
      </c>
      <c r="KB342" s="107">
        <f t="shared" si="3020"/>
        <v>0</v>
      </c>
      <c r="KC342" s="57">
        <f t="shared" si="3020"/>
        <v>0</v>
      </c>
      <c r="KD342" s="56">
        <f t="shared" si="3020"/>
        <v>0</v>
      </c>
      <c r="KE342" s="56">
        <f t="shared" si="3020"/>
        <v>0</v>
      </c>
      <c r="KF342" s="56">
        <f t="shared" si="3020"/>
        <v>0</v>
      </c>
      <c r="KG342" s="56">
        <f t="shared" si="3020"/>
        <v>0</v>
      </c>
      <c r="KH342" s="56">
        <f t="shared" si="3020"/>
        <v>0</v>
      </c>
      <c r="KI342" s="56">
        <f t="shared" si="3020"/>
        <v>0</v>
      </c>
      <c r="KJ342" s="56">
        <f t="shared" si="3020"/>
        <v>0</v>
      </c>
      <c r="KK342" s="56">
        <f t="shared" si="3020"/>
        <v>0</v>
      </c>
      <c r="KL342" s="56">
        <f t="shared" si="3020"/>
        <v>0</v>
      </c>
      <c r="KM342" s="56">
        <f t="shared" si="3020"/>
        <v>0</v>
      </c>
      <c r="KN342" s="57">
        <f t="shared" si="3020"/>
        <v>0</v>
      </c>
      <c r="KO342" s="56">
        <f t="shared" si="3020"/>
        <v>0</v>
      </c>
      <c r="KP342" s="56">
        <f t="shared" si="3020"/>
        <v>0</v>
      </c>
      <c r="KQ342" s="56">
        <f t="shared" si="3020"/>
        <v>0</v>
      </c>
      <c r="KR342" s="56">
        <f t="shared" si="3020"/>
        <v>0</v>
      </c>
      <c r="KS342" s="56">
        <f t="shared" si="3020"/>
        <v>0</v>
      </c>
      <c r="KT342" s="56">
        <f t="shared" si="3020"/>
        <v>0</v>
      </c>
      <c r="KU342" s="56">
        <f t="shared" si="3020"/>
        <v>0</v>
      </c>
      <c r="KV342" s="56">
        <f t="shared" si="3020"/>
        <v>0</v>
      </c>
      <c r="KW342" s="56">
        <f t="shared" si="3020"/>
        <v>0</v>
      </c>
      <c r="KX342" s="56">
        <f t="shared" si="3020"/>
        <v>0</v>
      </c>
      <c r="KY342" s="56">
        <f t="shared" si="3020"/>
        <v>0</v>
      </c>
      <c r="KZ342" s="56">
        <f t="shared" si="3020"/>
        <v>0</v>
      </c>
      <c r="LA342" s="56">
        <f t="shared" si="3020"/>
        <v>0</v>
      </c>
      <c r="LB342" s="107">
        <f t="shared" si="3020"/>
        <v>0</v>
      </c>
      <c r="LC342" s="150">
        <f t="shared" si="3020"/>
        <v>0</v>
      </c>
      <c r="LD342" s="57">
        <f t="shared" si="3020"/>
        <v>0</v>
      </c>
      <c r="LE342" s="56">
        <f t="shared" si="3020"/>
        <v>0</v>
      </c>
      <c r="LF342" s="56">
        <f t="shared" si="3020"/>
        <v>0</v>
      </c>
      <c r="LG342" s="56">
        <f t="shared" si="3020"/>
        <v>0</v>
      </c>
      <c r="LH342" s="56">
        <f t="shared" si="3020"/>
        <v>0</v>
      </c>
      <c r="LI342" s="56">
        <f t="shared" si="3020"/>
        <v>0</v>
      </c>
      <c r="LJ342" s="56">
        <f t="shared" si="3020"/>
        <v>0</v>
      </c>
      <c r="LK342" s="56">
        <f t="shared" si="3020"/>
        <v>0</v>
      </c>
      <c r="LL342" s="56">
        <f t="shared" si="3020"/>
        <v>0</v>
      </c>
      <c r="LM342" s="56">
        <f t="shared" si="3020"/>
        <v>0</v>
      </c>
      <c r="LN342" s="56">
        <f t="shared" si="3020"/>
        <v>0</v>
      </c>
      <c r="LO342" s="57">
        <f t="shared" si="3020"/>
        <v>0</v>
      </c>
      <c r="LP342" s="56">
        <f t="shared" si="3020"/>
        <v>0</v>
      </c>
      <c r="LQ342" s="56">
        <f t="shared" si="3020"/>
        <v>0</v>
      </c>
      <c r="LR342" s="56">
        <f t="shared" si="3020"/>
        <v>0</v>
      </c>
      <c r="LS342" s="107">
        <f t="shared" si="3020"/>
        <v>0</v>
      </c>
      <c r="LT342" s="57">
        <f t="shared" si="3020"/>
        <v>0</v>
      </c>
      <c r="LU342" s="56">
        <f t="shared" si="3020"/>
        <v>0</v>
      </c>
      <c r="LV342" s="56">
        <f t="shared" si="3020"/>
        <v>0</v>
      </c>
      <c r="LW342" s="56">
        <f t="shared" si="3020"/>
        <v>0</v>
      </c>
      <c r="LX342" s="56">
        <f t="shared" si="3020"/>
        <v>0</v>
      </c>
      <c r="LY342" s="56">
        <f t="shared" si="3020"/>
        <v>0</v>
      </c>
      <c r="LZ342" s="56">
        <f t="shared" si="3020"/>
        <v>0</v>
      </c>
      <c r="MA342" s="56">
        <f t="shared" si="3020"/>
        <v>0</v>
      </c>
      <c r="MB342" s="56">
        <f t="shared" si="3020"/>
        <v>0</v>
      </c>
      <c r="MC342" s="56">
        <f t="shared" si="3020"/>
        <v>0</v>
      </c>
      <c r="MD342" s="56">
        <f t="shared" si="3020"/>
        <v>0</v>
      </c>
      <c r="ME342" s="57">
        <f t="shared" si="3020"/>
        <v>0</v>
      </c>
      <c r="MF342" s="56">
        <f t="shared" si="3020"/>
        <v>0</v>
      </c>
      <c r="MG342" s="56">
        <f t="shared" si="3020"/>
        <v>0</v>
      </c>
      <c r="MH342" s="56">
        <f t="shared" si="3020"/>
        <v>0</v>
      </c>
      <c r="MI342" s="107">
        <f t="shared" si="3020"/>
        <v>0</v>
      </c>
      <c r="MJ342" s="57">
        <f t="shared" si="3020"/>
        <v>0</v>
      </c>
      <c r="MK342" s="56">
        <f t="shared" si="3020"/>
        <v>0</v>
      </c>
      <c r="ML342" s="56">
        <f t="shared" si="3020"/>
        <v>0</v>
      </c>
      <c r="MM342" s="56">
        <f t="shared" si="3020"/>
        <v>0</v>
      </c>
      <c r="MN342" s="56">
        <f t="shared" si="3020"/>
        <v>0</v>
      </c>
      <c r="MO342" s="56">
        <f t="shared" si="3020"/>
        <v>0</v>
      </c>
      <c r="MP342" s="56">
        <f t="shared" si="3020"/>
        <v>0</v>
      </c>
      <c r="MQ342" s="56">
        <f t="shared" si="3020"/>
        <v>0</v>
      </c>
      <c r="MR342" s="56">
        <f t="shared" si="3020"/>
        <v>0</v>
      </c>
      <c r="MS342" s="56">
        <f t="shared" si="3020"/>
        <v>0</v>
      </c>
      <c r="MT342" s="56">
        <f t="shared" si="3020"/>
        <v>0</v>
      </c>
      <c r="MU342" s="57">
        <f t="shared" ref="MU342:PF342" si="3021">SUM(MU343:MU344)</f>
        <v>0</v>
      </c>
      <c r="MV342" s="56">
        <f t="shared" si="3021"/>
        <v>0</v>
      </c>
      <c r="MW342" s="56">
        <f t="shared" si="3021"/>
        <v>0</v>
      </c>
      <c r="MX342" s="56">
        <f t="shared" si="3021"/>
        <v>0</v>
      </c>
      <c r="MY342" s="107">
        <f t="shared" si="3021"/>
        <v>0</v>
      </c>
      <c r="MZ342" s="57">
        <f t="shared" si="3021"/>
        <v>0</v>
      </c>
      <c r="NA342" s="56">
        <f t="shared" si="3021"/>
        <v>0</v>
      </c>
      <c r="NB342" s="56">
        <f t="shared" si="3021"/>
        <v>0</v>
      </c>
      <c r="NC342" s="56">
        <f t="shared" si="3021"/>
        <v>0</v>
      </c>
      <c r="ND342" s="56">
        <f t="shared" si="3021"/>
        <v>0</v>
      </c>
      <c r="NE342" s="56">
        <f t="shared" si="3021"/>
        <v>0</v>
      </c>
      <c r="NF342" s="56">
        <f t="shared" si="3021"/>
        <v>0</v>
      </c>
      <c r="NG342" s="56">
        <f t="shared" si="3021"/>
        <v>0</v>
      </c>
      <c r="NH342" s="56">
        <f t="shared" si="3021"/>
        <v>0</v>
      </c>
      <c r="NI342" s="56">
        <f t="shared" si="3021"/>
        <v>0</v>
      </c>
      <c r="NJ342" s="56">
        <f t="shared" si="3021"/>
        <v>0</v>
      </c>
      <c r="NK342" s="57">
        <f t="shared" si="3021"/>
        <v>0</v>
      </c>
      <c r="NL342" s="56">
        <f t="shared" si="3021"/>
        <v>0</v>
      </c>
      <c r="NM342" s="56">
        <f t="shared" si="3021"/>
        <v>0</v>
      </c>
      <c r="NN342" s="56">
        <f t="shared" si="3021"/>
        <v>0</v>
      </c>
      <c r="NO342" s="107">
        <f t="shared" si="3021"/>
        <v>0</v>
      </c>
      <c r="NP342" s="57">
        <f t="shared" si="3021"/>
        <v>0</v>
      </c>
      <c r="NQ342" s="56">
        <f t="shared" si="3021"/>
        <v>0</v>
      </c>
      <c r="NR342" s="56">
        <f t="shared" si="3021"/>
        <v>0</v>
      </c>
      <c r="NS342" s="56">
        <f t="shared" si="3021"/>
        <v>0</v>
      </c>
      <c r="NT342" s="56">
        <f t="shared" si="3021"/>
        <v>0</v>
      </c>
      <c r="NU342" s="56">
        <f t="shared" si="3021"/>
        <v>0</v>
      </c>
      <c r="NV342" s="56">
        <f t="shared" si="3021"/>
        <v>0</v>
      </c>
      <c r="NW342" s="56">
        <f t="shared" si="3021"/>
        <v>0</v>
      </c>
      <c r="NX342" s="56">
        <f t="shared" si="3021"/>
        <v>0</v>
      </c>
      <c r="NY342" s="56">
        <f t="shared" si="3021"/>
        <v>0</v>
      </c>
      <c r="NZ342" s="56">
        <f t="shared" si="3021"/>
        <v>0</v>
      </c>
      <c r="OA342" s="57">
        <f t="shared" si="3021"/>
        <v>0</v>
      </c>
      <c r="OB342" s="56">
        <f t="shared" si="3021"/>
        <v>0</v>
      </c>
      <c r="OC342" s="56">
        <f t="shared" si="3021"/>
        <v>0</v>
      </c>
      <c r="OD342" s="56">
        <f t="shared" si="3021"/>
        <v>0</v>
      </c>
      <c r="OE342" s="107">
        <f t="shared" si="3021"/>
        <v>0</v>
      </c>
      <c r="OF342" s="57">
        <f t="shared" si="3021"/>
        <v>0</v>
      </c>
      <c r="OG342" s="56">
        <f t="shared" si="3021"/>
        <v>0</v>
      </c>
      <c r="OH342" s="56">
        <f t="shared" si="3021"/>
        <v>0</v>
      </c>
      <c r="OI342" s="56">
        <f t="shared" si="3021"/>
        <v>0</v>
      </c>
      <c r="OJ342" s="56">
        <f t="shared" si="3021"/>
        <v>0</v>
      </c>
      <c r="OK342" s="56">
        <f t="shared" si="3021"/>
        <v>0</v>
      </c>
      <c r="OL342" s="56">
        <f t="shared" si="3021"/>
        <v>0</v>
      </c>
      <c r="OM342" s="56">
        <f t="shared" si="3021"/>
        <v>0</v>
      </c>
      <c r="ON342" s="56">
        <f t="shared" si="3021"/>
        <v>0</v>
      </c>
      <c r="OO342" s="56">
        <f t="shared" si="3021"/>
        <v>0</v>
      </c>
      <c r="OP342" s="56">
        <f t="shared" si="3021"/>
        <v>0</v>
      </c>
      <c r="OQ342" s="57">
        <f t="shared" si="3021"/>
        <v>0</v>
      </c>
      <c r="OR342" s="56">
        <f t="shared" si="3021"/>
        <v>0</v>
      </c>
      <c r="OS342" s="56">
        <f t="shared" si="3021"/>
        <v>0</v>
      </c>
      <c r="OT342" s="56">
        <f t="shared" si="3021"/>
        <v>0</v>
      </c>
      <c r="OU342" s="107">
        <f t="shared" si="3021"/>
        <v>0</v>
      </c>
      <c r="OV342" s="57">
        <f t="shared" si="3021"/>
        <v>0</v>
      </c>
      <c r="OW342" s="56">
        <f t="shared" si="3021"/>
        <v>0</v>
      </c>
      <c r="OX342" s="56">
        <f t="shared" si="3021"/>
        <v>0</v>
      </c>
      <c r="OY342" s="56">
        <f t="shared" si="3021"/>
        <v>0</v>
      </c>
      <c r="OZ342" s="56">
        <f t="shared" si="3021"/>
        <v>0</v>
      </c>
      <c r="PA342" s="56">
        <f t="shared" si="3021"/>
        <v>0</v>
      </c>
      <c r="PB342" s="56">
        <f t="shared" si="3021"/>
        <v>0</v>
      </c>
      <c r="PC342" s="56">
        <f t="shared" si="3021"/>
        <v>0</v>
      </c>
      <c r="PD342" s="56">
        <f t="shared" si="3021"/>
        <v>0</v>
      </c>
      <c r="PE342" s="56">
        <f t="shared" si="3021"/>
        <v>0</v>
      </c>
      <c r="PF342" s="56">
        <f t="shared" si="3021"/>
        <v>0</v>
      </c>
      <c r="PG342" s="57">
        <f t="shared" ref="PG342:RR342" si="3022">SUM(PG343:PG344)</f>
        <v>0</v>
      </c>
      <c r="PH342" s="56">
        <f t="shared" si="3022"/>
        <v>0</v>
      </c>
      <c r="PI342" s="56">
        <f t="shared" si="3022"/>
        <v>0</v>
      </c>
      <c r="PJ342" s="56">
        <f t="shared" si="3022"/>
        <v>0</v>
      </c>
      <c r="PK342" s="107">
        <f t="shared" si="3022"/>
        <v>0</v>
      </c>
      <c r="PL342" s="57">
        <f t="shared" si="3022"/>
        <v>0</v>
      </c>
      <c r="PM342" s="56">
        <f t="shared" si="3022"/>
        <v>0</v>
      </c>
      <c r="PN342" s="56">
        <f t="shared" si="3022"/>
        <v>0</v>
      </c>
      <c r="PO342" s="56">
        <f t="shared" si="3022"/>
        <v>0</v>
      </c>
      <c r="PP342" s="56">
        <f t="shared" si="3022"/>
        <v>0</v>
      </c>
      <c r="PQ342" s="56">
        <f t="shared" si="3022"/>
        <v>0</v>
      </c>
      <c r="PR342" s="56">
        <f t="shared" si="3022"/>
        <v>0</v>
      </c>
      <c r="PS342" s="56">
        <f t="shared" si="3022"/>
        <v>0</v>
      </c>
      <c r="PT342" s="56">
        <f t="shared" si="3022"/>
        <v>0</v>
      </c>
      <c r="PU342" s="56">
        <f t="shared" si="3022"/>
        <v>0</v>
      </c>
      <c r="PV342" s="56">
        <f t="shared" si="3022"/>
        <v>0</v>
      </c>
      <c r="PW342" s="57">
        <f t="shared" si="3022"/>
        <v>0</v>
      </c>
      <c r="PX342" s="56">
        <f t="shared" si="3022"/>
        <v>0</v>
      </c>
      <c r="PY342" s="56">
        <f t="shared" si="3022"/>
        <v>0</v>
      </c>
      <c r="PZ342" s="56">
        <f t="shared" si="3022"/>
        <v>0</v>
      </c>
      <c r="QA342" s="107">
        <f t="shared" si="3022"/>
        <v>0</v>
      </c>
      <c r="QB342" s="57">
        <f t="shared" si="3022"/>
        <v>0</v>
      </c>
      <c r="QC342" s="56">
        <f t="shared" si="3022"/>
        <v>0</v>
      </c>
      <c r="QD342" s="56">
        <f t="shared" si="3022"/>
        <v>0</v>
      </c>
      <c r="QE342" s="56">
        <f t="shared" si="3022"/>
        <v>0</v>
      </c>
      <c r="QF342" s="56">
        <f t="shared" si="3022"/>
        <v>0</v>
      </c>
      <c r="QG342" s="56">
        <f t="shared" si="3022"/>
        <v>0</v>
      </c>
      <c r="QH342" s="56">
        <f t="shared" si="3022"/>
        <v>0</v>
      </c>
      <c r="QI342" s="56">
        <f t="shared" si="3022"/>
        <v>0</v>
      </c>
      <c r="QJ342" s="56">
        <f t="shared" si="3022"/>
        <v>0</v>
      </c>
      <c r="QK342" s="56">
        <f t="shared" si="3022"/>
        <v>0</v>
      </c>
      <c r="QL342" s="56">
        <f t="shared" si="3022"/>
        <v>0</v>
      </c>
      <c r="QM342" s="57">
        <f t="shared" si="3022"/>
        <v>0</v>
      </c>
      <c r="QN342" s="56">
        <f t="shared" si="3022"/>
        <v>0</v>
      </c>
      <c r="QO342" s="56">
        <f t="shared" si="3022"/>
        <v>0</v>
      </c>
      <c r="QP342" s="56">
        <f t="shared" si="3022"/>
        <v>0</v>
      </c>
      <c r="QQ342" s="107">
        <f t="shared" si="3022"/>
        <v>0</v>
      </c>
      <c r="QR342" s="57">
        <f t="shared" si="3022"/>
        <v>0</v>
      </c>
      <c r="QS342" s="56">
        <f t="shared" si="3022"/>
        <v>0</v>
      </c>
      <c r="QT342" s="56">
        <f t="shared" si="3022"/>
        <v>0</v>
      </c>
      <c r="QU342" s="56">
        <f t="shared" si="3022"/>
        <v>0</v>
      </c>
      <c r="QV342" s="56">
        <f t="shared" si="3022"/>
        <v>0</v>
      </c>
      <c r="QW342" s="56">
        <f t="shared" si="3022"/>
        <v>0</v>
      </c>
      <c r="QX342" s="56">
        <f t="shared" si="3022"/>
        <v>0</v>
      </c>
      <c r="QY342" s="56">
        <f t="shared" si="3022"/>
        <v>0</v>
      </c>
      <c r="QZ342" s="56">
        <f t="shared" si="3022"/>
        <v>0</v>
      </c>
      <c r="RA342" s="56">
        <f t="shared" si="3022"/>
        <v>0</v>
      </c>
      <c r="RB342" s="56">
        <f t="shared" si="3022"/>
        <v>0</v>
      </c>
      <c r="RC342" s="57">
        <f t="shared" si="3022"/>
        <v>0</v>
      </c>
      <c r="RD342" s="56">
        <f t="shared" si="3022"/>
        <v>0</v>
      </c>
      <c r="RE342" s="56">
        <f t="shared" si="3022"/>
        <v>0</v>
      </c>
      <c r="RF342" s="56">
        <f t="shared" si="3022"/>
        <v>0</v>
      </c>
      <c r="RG342" s="56">
        <f t="shared" si="3022"/>
        <v>0</v>
      </c>
      <c r="RH342" s="56">
        <f t="shared" si="3022"/>
        <v>0</v>
      </c>
      <c r="RI342" s="56">
        <f t="shared" si="3022"/>
        <v>0</v>
      </c>
      <c r="RJ342" s="56">
        <f t="shared" si="3022"/>
        <v>0</v>
      </c>
      <c r="RK342" s="56">
        <f t="shared" si="3022"/>
        <v>0</v>
      </c>
      <c r="RL342" s="56">
        <f t="shared" si="3022"/>
        <v>0</v>
      </c>
      <c r="RM342" s="56">
        <f t="shared" si="3022"/>
        <v>0</v>
      </c>
      <c r="RN342" s="56">
        <f t="shared" si="3022"/>
        <v>0</v>
      </c>
      <c r="RO342" s="56">
        <f t="shared" si="3022"/>
        <v>0</v>
      </c>
      <c r="RP342" s="56">
        <f t="shared" si="3022"/>
        <v>0</v>
      </c>
      <c r="RQ342" s="107">
        <f t="shared" si="3022"/>
        <v>0</v>
      </c>
      <c r="RR342" s="150">
        <f t="shared" si="3022"/>
        <v>0</v>
      </c>
      <c r="RS342" s="57">
        <f t="shared" ref="RS342:UD342" si="3023">SUM(RS343:RS344)</f>
        <v>0</v>
      </c>
      <c r="RT342" s="56">
        <f t="shared" si="3023"/>
        <v>0</v>
      </c>
      <c r="RU342" s="56">
        <f t="shared" si="3023"/>
        <v>0</v>
      </c>
      <c r="RV342" s="56">
        <f t="shared" si="3023"/>
        <v>0</v>
      </c>
      <c r="RW342" s="56">
        <f t="shared" si="3023"/>
        <v>0</v>
      </c>
      <c r="RX342" s="56">
        <f t="shared" si="3023"/>
        <v>0</v>
      </c>
      <c r="RY342" s="56">
        <f t="shared" si="3023"/>
        <v>0</v>
      </c>
      <c r="RZ342" s="56">
        <f t="shared" si="3023"/>
        <v>0</v>
      </c>
      <c r="SA342" s="56">
        <f t="shared" si="3023"/>
        <v>0</v>
      </c>
      <c r="SB342" s="56">
        <f t="shared" si="3023"/>
        <v>0</v>
      </c>
      <c r="SC342" s="56">
        <f t="shared" si="3023"/>
        <v>0</v>
      </c>
      <c r="SD342" s="57">
        <f t="shared" si="3023"/>
        <v>0</v>
      </c>
      <c r="SE342" s="56">
        <f t="shared" si="3023"/>
        <v>0</v>
      </c>
      <c r="SF342" s="56">
        <f t="shared" si="3023"/>
        <v>0</v>
      </c>
      <c r="SG342" s="56">
        <f t="shared" si="3023"/>
        <v>0</v>
      </c>
      <c r="SH342" s="107">
        <f t="shared" si="3023"/>
        <v>0</v>
      </c>
      <c r="SI342" s="57">
        <f t="shared" si="3023"/>
        <v>0</v>
      </c>
      <c r="SJ342" s="56">
        <f t="shared" si="3023"/>
        <v>0</v>
      </c>
      <c r="SK342" s="56">
        <f t="shared" si="3023"/>
        <v>0</v>
      </c>
      <c r="SL342" s="56">
        <f t="shared" si="3023"/>
        <v>0</v>
      </c>
      <c r="SM342" s="56">
        <f t="shared" si="3023"/>
        <v>0</v>
      </c>
      <c r="SN342" s="56">
        <f t="shared" si="3023"/>
        <v>0</v>
      </c>
      <c r="SO342" s="56">
        <f t="shared" si="3023"/>
        <v>0</v>
      </c>
      <c r="SP342" s="56">
        <f t="shared" si="3023"/>
        <v>0</v>
      </c>
      <c r="SQ342" s="56">
        <f t="shared" si="3023"/>
        <v>0</v>
      </c>
      <c r="SR342" s="56">
        <f t="shared" si="3023"/>
        <v>0</v>
      </c>
      <c r="SS342" s="56">
        <f t="shared" si="3023"/>
        <v>0</v>
      </c>
      <c r="ST342" s="57">
        <f t="shared" si="3023"/>
        <v>0</v>
      </c>
      <c r="SU342" s="56">
        <f t="shared" si="3023"/>
        <v>0</v>
      </c>
      <c r="SV342" s="56">
        <f t="shared" si="3023"/>
        <v>0</v>
      </c>
      <c r="SW342" s="56">
        <f t="shared" si="3023"/>
        <v>0</v>
      </c>
      <c r="SX342" s="107">
        <f t="shared" si="3023"/>
        <v>0</v>
      </c>
      <c r="SY342" s="57">
        <f t="shared" si="3023"/>
        <v>0</v>
      </c>
      <c r="SZ342" s="56">
        <f t="shared" si="3023"/>
        <v>0</v>
      </c>
      <c r="TA342" s="56">
        <f t="shared" si="3023"/>
        <v>0</v>
      </c>
      <c r="TB342" s="56">
        <f t="shared" si="3023"/>
        <v>0</v>
      </c>
      <c r="TC342" s="56">
        <f t="shared" si="3023"/>
        <v>0</v>
      </c>
      <c r="TD342" s="56">
        <f t="shared" si="3023"/>
        <v>0</v>
      </c>
      <c r="TE342" s="56">
        <f t="shared" si="3023"/>
        <v>0</v>
      </c>
      <c r="TF342" s="56">
        <f t="shared" si="3023"/>
        <v>0</v>
      </c>
      <c r="TG342" s="56">
        <f t="shared" si="3023"/>
        <v>0</v>
      </c>
      <c r="TH342" s="56">
        <f t="shared" si="3023"/>
        <v>0</v>
      </c>
      <c r="TI342" s="56">
        <f t="shared" si="3023"/>
        <v>0</v>
      </c>
      <c r="TJ342" s="57">
        <f t="shared" si="3023"/>
        <v>0</v>
      </c>
      <c r="TK342" s="56">
        <f t="shared" si="3023"/>
        <v>0</v>
      </c>
      <c r="TL342" s="56">
        <f t="shared" si="3023"/>
        <v>0</v>
      </c>
      <c r="TM342" s="56">
        <f t="shared" si="3023"/>
        <v>0</v>
      </c>
      <c r="TN342" s="107">
        <f t="shared" si="3023"/>
        <v>0</v>
      </c>
      <c r="TO342" s="57">
        <f t="shared" si="3023"/>
        <v>0</v>
      </c>
      <c r="TP342" s="56">
        <f t="shared" si="3023"/>
        <v>0</v>
      </c>
      <c r="TQ342" s="56">
        <f t="shared" si="3023"/>
        <v>0</v>
      </c>
      <c r="TR342" s="56">
        <f t="shared" si="3023"/>
        <v>0</v>
      </c>
      <c r="TS342" s="56">
        <f t="shared" si="3023"/>
        <v>0</v>
      </c>
      <c r="TT342" s="56">
        <f t="shared" si="3023"/>
        <v>0</v>
      </c>
      <c r="TU342" s="56">
        <f t="shared" si="3023"/>
        <v>0</v>
      </c>
      <c r="TV342" s="56">
        <f t="shared" si="3023"/>
        <v>0</v>
      </c>
      <c r="TW342" s="56">
        <f t="shared" si="3023"/>
        <v>0</v>
      </c>
      <c r="TX342" s="56">
        <f t="shared" si="3023"/>
        <v>0</v>
      </c>
      <c r="TY342" s="56">
        <f t="shared" si="3023"/>
        <v>0</v>
      </c>
      <c r="TZ342" s="57">
        <f t="shared" si="3023"/>
        <v>0</v>
      </c>
      <c r="UA342" s="56">
        <f t="shared" si="3023"/>
        <v>0</v>
      </c>
      <c r="UB342" s="56">
        <f t="shared" si="3023"/>
        <v>0</v>
      </c>
      <c r="UC342" s="56">
        <f t="shared" si="3023"/>
        <v>0</v>
      </c>
      <c r="UD342" s="107">
        <f t="shared" si="3023"/>
        <v>0</v>
      </c>
      <c r="UE342" s="57">
        <f t="shared" ref="UE342:VD342" si="3024">SUM(UE343:UE344)</f>
        <v>0</v>
      </c>
      <c r="UF342" s="56">
        <f t="shared" si="3024"/>
        <v>0</v>
      </c>
      <c r="UG342" s="56">
        <f t="shared" si="3024"/>
        <v>0</v>
      </c>
      <c r="UH342" s="56">
        <f t="shared" si="3024"/>
        <v>0</v>
      </c>
      <c r="UI342" s="56">
        <f t="shared" si="3024"/>
        <v>0</v>
      </c>
      <c r="UJ342" s="56">
        <f t="shared" si="3024"/>
        <v>0</v>
      </c>
      <c r="UK342" s="56">
        <f t="shared" si="3024"/>
        <v>0</v>
      </c>
      <c r="UL342" s="56">
        <f t="shared" si="3024"/>
        <v>0</v>
      </c>
      <c r="UM342" s="56">
        <f t="shared" si="3024"/>
        <v>0</v>
      </c>
      <c r="UN342" s="56">
        <f t="shared" si="3024"/>
        <v>0</v>
      </c>
      <c r="UO342" s="56">
        <f t="shared" si="3024"/>
        <v>0</v>
      </c>
      <c r="UP342" s="57">
        <f t="shared" si="3024"/>
        <v>0</v>
      </c>
      <c r="UQ342" s="56">
        <f t="shared" si="3024"/>
        <v>0</v>
      </c>
      <c r="UR342" s="56">
        <f t="shared" si="3024"/>
        <v>0</v>
      </c>
      <c r="US342" s="56">
        <f t="shared" si="3024"/>
        <v>0</v>
      </c>
      <c r="UT342" s="56">
        <f t="shared" si="3024"/>
        <v>0</v>
      </c>
      <c r="UU342" s="56">
        <f t="shared" si="3024"/>
        <v>0</v>
      </c>
      <c r="UV342" s="56">
        <f t="shared" si="3024"/>
        <v>0</v>
      </c>
      <c r="UW342" s="56">
        <f t="shared" si="3024"/>
        <v>0</v>
      </c>
      <c r="UX342" s="56">
        <f t="shared" si="3024"/>
        <v>0</v>
      </c>
      <c r="UY342" s="56">
        <f t="shared" si="3024"/>
        <v>0</v>
      </c>
      <c r="UZ342" s="56">
        <f t="shared" si="3024"/>
        <v>0</v>
      </c>
      <c r="VA342" s="56">
        <f t="shared" si="3024"/>
        <v>0</v>
      </c>
      <c r="VB342" s="56">
        <f t="shared" si="3024"/>
        <v>0</v>
      </c>
      <c r="VC342" s="56">
        <f t="shared" si="3024"/>
        <v>0</v>
      </c>
      <c r="VD342" s="107">
        <f t="shared" si="3024"/>
        <v>0</v>
      </c>
      <c r="VE342" s="9" t="str">
        <f t="shared" si="2875"/>
        <v>-</v>
      </c>
    </row>
    <row r="343" spans="1:577" ht="20.149999999999999" customHeight="1">
      <c r="A343" s="127"/>
      <c r="B343" s="35"/>
      <c r="C343" s="22">
        <v>50021</v>
      </c>
      <c r="D343" s="23" t="s">
        <v>303</v>
      </c>
      <c r="E343" s="191">
        <f>SUM(F343:I343)</f>
        <v>0</v>
      </c>
      <c r="F343" s="192"/>
      <c r="G343" s="192"/>
      <c r="H343" s="193"/>
      <c r="I343" s="227"/>
      <c r="J343" s="239">
        <f t="shared" ref="J343:J344" si="3025">SUM(K343:Y343)</f>
        <v>0</v>
      </c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9"/>
      <c r="V343" s="58"/>
      <c r="W343" s="58"/>
      <c r="X343" s="58"/>
      <c r="Y343" s="108"/>
      <c r="Z343" s="167">
        <f t="shared" ref="Z343:Z344" si="3026">SUM(AA343:AO343)</f>
        <v>0</v>
      </c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/>
      <c r="AL343" s="58"/>
      <c r="AM343" s="58"/>
      <c r="AN343" s="58"/>
      <c r="AO343" s="108"/>
      <c r="AP343" s="167">
        <f t="shared" ref="AP343:AP344" si="3027">SUM(AQ343:BE343)</f>
        <v>0</v>
      </c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9"/>
      <c r="BB343" s="58"/>
      <c r="BC343" s="58"/>
      <c r="BD343" s="58"/>
      <c r="BE343" s="108"/>
      <c r="BF343" s="167">
        <f t="shared" ref="BF343:BF344" si="3028">SUM(BG343:BU343)</f>
        <v>0</v>
      </c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9"/>
      <c r="BR343" s="58"/>
      <c r="BS343" s="58"/>
      <c r="BT343" s="58"/>
      <c r="BU343" s="108"/>
      <c r="BV343" s="167">
        <f t="shared" ref="BV343:BV344" si="3029">SUM(BW343:CU343)</f>
        <v>0</v>
      </c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9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108"/>
      <c r="CV343" s="171"/>
      <c r="CW343" s="167">
        <f t="shared" ref="CW343:CW344" si="3030">SUM(CX343:DL343)</f>
        <v>0</v>
      </c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9"/>
      <c r="DI343" s="58"/>
      <c r="DJ343" s="58"/>
      <c r="DK343" s="58"/>
      <c r="DL343" s="108"/>
      <c r="DM343" s="167">
        <f t="shared" ref="DM343:DM344" si="3031">SUM(DN343:EB343)</f>
        <v>0</v>
      </c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9"/>
      <c r="DY343" s="58"/>
      <c r="DZ343" s="58"/>
      <c r="EA343" s="58"/>
      <c r="EB343" s="108"/>
      <c r="EC343" s="167">
        <f t="shared" ref="EC343:EC344" si="3032">SUM(ED343:ER343)</f>
        <v>0</v>
      </c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9"/>
      <c r="EO343" s="58"/>
      <c r="EP343" s="58"/>
      <c r="EQ343" s="58"/>
      <c r="ER343" s="108"/>
      <c r="ES343" s="167">
        <f t="shared" ref="ES343:ES344" si="3033">SUM(ET343:FH343)</f>
        <v>0</v>
      </c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9"/>
      <c r="FE343" s="58"/>
      <c r="FF343" s="58"/>
      <c r="FG343" s="58"/>
      <c r="FH343" s="108"/>
      <c r="FI343" s="167">
        <f t="shared" ref="FI343:FI344" si="3034">SUM(FJ343:FX343)</f>
        <v>0</v>
      </c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9"/>
      <c r="FU343" s="58"/>
      <c r="FV343" s="58"/>
      <c r="FW343" s="58"/>
      <c r="FX343" s="108"/>
      <c r="FY343" s="167">
        <f t="shared" ref="FY343:FY344" si="3035">SUM(FZ343:GN343)</f>
        <v>0</v>
      </c>
      <c r="FZ343" s="58"/>
      <c r="GA343" s="58"/>
      <c r="GB343" s="58"/>
      <c r="GC343" s="58"/>
      <c r="GD343" s="58"/>
      <c r="GE343" s="58"/>
      <c r="GF343" s="58"/>
      <c r="GG343" s="58"/>
      <c r="GH343" s="58"/>
      <c r="GI343" s="58"/>
      <c r="GJ343" s="59"/>
      <c r="GK343" s="58"/>
      <c r="GL343" s="58"/>
      <c r="GM343" s="58"/>
      <c r="GN343" s="108"/>
      <c r="GO343" s="167">
        <f t="shared" ref="GO343:GO344" si="3036">SUM(GP343:HN343)</f>
        <v>0</v>
      </c>
      <c r="GP343" s="58"/>
      <c r="GQ343" s="58"/>
      <c r="GR343" s="58"/>
      <c r="GS343" s="58"/>
      <c r="GT343" s="58"/>
      <c r="GU343" s="58"/>
      <c r="GV343" s="58"/>
      <c r="GW343" s="58"/>
      <c r="GX343" s="58"/>
      <c r="GY343" s="58"/>
      <c r="GZ343" s="59"/>
      <c r="HA343" s="58"/>
      <c r="HB343" s="58"/>
      <c r="HC343" s="58"/>
      <c r="HD343" s="58"/>
      <c r="HE343" s="58"/>
      <c r="HF343" s="58"/>
      <c r="HG343" s="58"/>
      <c r="HH343" s="58"/>
      <c r="HI343" s="58"/>
      <c r="HJ343" s="58"/>
      <c r="HK343" s="58"/>
      <c r="HL343" s="58"/>
      <c r="HM343" s="58"/>
      <c r="HN343" s="108"/>
      <c r="HO343" s="170"/>
      <c r="HP343" s="171"/>
      <c r="HQ343" s="167">
        <f t="shared" ref="HQ343:HQ344" si="3037">SUM(HR343:IF343)</f>
        <v>0</v>
      </c>
      <c r="HR343" s="58"/>
      <c r="HS343" s="58"/>
      <c r="HT343" s="58"/>
      <c r="HU343" s="58"/>
      <c r="HV343" s="58"/>
      <c r="HW343" s="58"/>
      <c r="HX343" s="58"/>
      <c r="HY343" s="58"/>
      <c r="HZ343" s="58"/>
      <c r="IA343" s="58"/>
      <c r="IB343" s="59"/>
      <c r="IC343" s="58"/>
      <c r="ID343" s="58"/>
      <c r="IE343" s="58"/>
      <c r="IF343" s="108"/>
      <c r="IG343" s="167">
        <f t="shared" ref="IG343:IG344" si="3038">SUM(IH343:IV343)</f>
        <v>0</v>
      </c>
      <c r="IH343" s="58"/>
      <c r="II343" s="58"/>
      <c r="IJ343" s="58"/>
      <c r="IK343" s="58"/>
      <c r="IL343" s="58"/>
      <c r="IM343" s="58"/>
      <c r="IN343" s="58"/>
      <c r="IO343" s="58"/>
      <c r="IP343" s="58"/>
      <c r="IQ343" s="58"/>
      <c r="IR343" s="59"/>
      <c r="IS343" s="58"/>
      <c r="IT343" s="58"/>
      <c r="IU343" s="58"/>
      <c r="IV343" s="108"/>
      <c r="IW343" s="167">
        <f t="shared" ref="IW343:IW344" si="3039">SUM(IX343:JL343)</f>
        <v>0</v>
      </c>
      <c r="IX343" s="58"/>
      <c r="IY343" s="58"/>
      <c r="IZ343" s="58"/>
      <c r="JA343" s="58"/>
      <c r="JB343" s="58"/>
      <c r="JC343" s="58"/>
      <c r="JD343" s="58"/>
      <c r="JE343" s="58"/>
      <c r="JF343" s="58"/>
      <c r="JG343" s="58"/>
      <c r="JH343" s="59"/>
      <c r="JI343" s="58"/>
      <c r="JJ343" s="58"/>
      <c r="JK343" s="58"/>
      <c r="JL343" s="108"/>
      <c r="JM343" s="167">
        <f t="shared" ref="JM343:JM344" si="3040">SUM(JN343:KB343)</f>
        <v>0</v>
      </c>
      <c r="JN343" s="58"/>
      <c r="JO343" s="58"/>
      <c r="JP343" s="58"/>
      <c r="JQ343" s="58"/>
      <c r="JR343" s="58"/>
      <c r="JS343" s="58"/>
      <c r="JT343" s="58"/>
      <c r="JU343" s="58"/>
      <c r="JV343" s="58"/>
      <c r="JW343" s="58"/>
      <c r="JX343" s="59"/>
      <c r="JY343" s="58"/>
      <c r="JZ343" s="58"/>
      <c r="KA343" s="58"/>
      <c r="KB343" s="108"/>
      <c r="KC343" s="167">
        <f t="shared" ref="KC343:KC344" si="3041">SUM(KD343:LB343)</f>
        <v>0</v>
      </c>
      <c r="KD343" s="58"/>
      <c r="KE343" s="58"/>
      <c r="KF343" s="58"/>
      <c r="KG343" s="58"/>
      <c r="KH343" s="58"/>
      <c r="KI343" s="58"/>
      <c r="KJ343" s="58"/>
      <c r="KK343" s="58"/>
      <c r="KL343" s="58"/>
      <c r="KM343" s="58"/>
      <c r="KN343" s="59"/>
      <c r="KO343" s="58"/>
      <c r="KP343" s="58"/>
      <c r="KQ343" s="58"/>
      <c r="KR343" s="58"/>
      <c r="KS343" s="58"/>
      <c r="KT343" s="58"/>
      <c r="KU343" s="58"/>
      <c r="KV343" s="58"/>
      <c r="KW343" s="58"/>
      <c r="KX343" s="58"/>
      <c r="KY343" s="58"/>
      <c r="KZ343" s="58"/>
      <c r="LA343" s="58"/>
      <c r="LB343" s="108"/>
      <c r="LC343" s="171"/>
      <c r="LD343" s="167">
        <f t="shared" ref="LD343:LD344" si="3042">SUM(LE343:LS343)</f>
        <v>0</v>
      </c>
      <c r="LE343" s="58"/>
      <c r="LF343" s="58"/>
      <c r="LG343" s="58"/>
      <c r="LH343" s="58"/>
      <c r="LI343" s="58"/>
      <c r="LJ343" s="58"/>
      <c r="LK343" s="58"/>
      <c r="LL343" s="58"/>
      <c r="LM343" s="58"/>
      <c r="LN343" s="58"/>
      <c r="LO343" s="59"/>
      <c r="LP343" s="58"/>
      <c r="LQ343" s="58"/>
      <c r="LR343" s="58"/>
      <c r="LS343" s="108"/>
      <c r="LT343" s="167">
        <f t="shared" ref="LT343:LT344" si="3043">SUM(LU343:MI343)</f>
        <v>0</v>
      </c>
      <c r="LU343" s="58"/>
      <c r="LV343" s="58"/>
      <c r="LW343" s="58"/>
      <c r="LX343" s="58"/>
      <c r="LY343" s="58"/>
      <c r="LZ343" s="58"/>
      <c r="MA343" s="58"/>
      <c r="MB343" s="58"/>
      <c r="MC343" s="58"/>
      <c r="MD343" s="58"/>
      <c r="ME343" s="59"/>
      <c r="MF343" s="58"/>
      <c r="MG343" s="58"/>
      <c r="MH343" s="58"/>
      <c r="MI343" s="108"/>
      <c r="MJ343" s="167">
        <f t="shared" ref="MJ343:MJ344" si="3044">SUM(MK343:MY343)</f>
        <v>0</v>
      </c>
      <c r="MK343" s="58"/>
      <c r="ML343" s="58"/>
      <c r="MM343" s="58"/>
      <c r="MN343" s="58"/>
      <c r="MO343" s="58"/>
      <c r="MP343" s="58"/>
      <c r="MQ343" s="58"/>
      <c r="MR343" s="58"/>
      <c r="MS343" s="58"/>
      <c r="MT343" s="58"/>
      <c r="MU343" s="59"/>
      <c r="MV343" s="58"/>
      <c r="MW343" s="58"/>
      <c r="MX343" s="58"/>
      <c r="MY343" s="108"/>
      <c r="MZ343" s="167">
        <f t="shared" ref="MZ343:MZ344" si="3045">SUM(NA343:NO343)</f>
        <v>0</v>
      </c>
      <c r="NA343" s="58"/>
      <c r="NB343" s="58"/>
      <c r="NC343" s="58"/>
      <c r="ND343" s="58"/>
      <c r="NE343" s="58"/>
      <c r="NF343" s="58"/>
      <c r="NG343" s="58"/>
      <c r="NH343" s="58"/>
      <c r="NI343" s="58"/>
      <c r="NJ343" s="58"/>
      <c r="NK343" s="59"/>
      <c r="NL343" s="58"/>
      <c r="NM343" s="58"/>
      <c r="NN343" s="58"/>
      <c r="NO343" s="108"/>
      <c r="NP343" s="167">
        <f t="shared" ref="NP343:NP344" si="3046">SUM(NQ343:OE343)</f>
        <v>0</v>
      </c>
      <c r="NQ343" s="58"/>
      <c r="NR343" s="58"/>
      <c r="NS343" s="58"/>
      <c r="NT343" s="58"/>
      <c r="NU343" s="58"/>
      <c r="NV343" s="58"/>
      <c r="NW343" s="58"/>
      <c r="NX343" s="58"/>
      <c r="NY343" s="58"/>
      <c r="NZ343" s="58"/>
      <c r="OA343" s="59"/>
      <c r="OB343" s="58"/>
      <c r="OC343" s="58"/>
      <c r="OD343" s="58"/>
      <c r="OE343" s="108"/>
      <c r="OF343" s="167">
        <f t="shared" ref="OF343:OF344" si="3047">SUM(OG343:OU343)</f>
        <v>0</v>
      </c>
      <c r="OG343" s="58"/>
      <c r="OH343" s="58"/>
      <c r="OI343" s="58"/>
      <c r="OJ343" s="58"/>
      <c r="OK343" s="58"/>
      <c r="OL343" s="58"/>
      <c r="OM343" s="58"/>
      <c r="ON343" s="58"/>
      <c r="OO343" s="58"/>
      <c r="OP343" s="58"/>
      <c r="OQ343" s="59"/>
      <c r="OR343" s="58"/>
      <c r="OS343" s="58"/>
      <c r="OT343" s="58"/>
      <c r="OU343" s="108"/>
      <c r="OV343" s="167">
        <f t="shared" ref="OV343:OV344" si="3048">SUM(OW343:PK343)</f>
        <v>0</v>
      </c>
      <c r="OW343" s="58"/>
      <c r="OX343" s="58"/>
      <c r="OY343" s="58"/>
      <c r="OZ343" s="58"/>
      <c r="PA343" s="58"/>
      <c r="PB343" s="58"/>
      <c r="PC343" s="58"/>
      <c r="PD343" s="58"/>
      <c r="PE343" s="58"/>
      <c r="PF343" s="58"/>
      <c r="PG343" s="59"/>
      <c r="PH343" s="58"/>
      <c r="PI343" s="58"/>
      <c r="PJ343" s="58"/>
      <c r="PK343" s="108"/>
      <c r="PL343" s="167">
        <f t="shared" ref="PL343:PL344" si="3049">SUM(PM343:QA343)</f>
        <v>0</v>
      </c>
      <c r="PM343" s="58"/>
      <c r="PN343" s="58"/>
      <c r="PO343" s="58"/>
      <c r="PP343" s="58"/>
      <c r="PQ343" s="58"/>
      <c r="PR343" s="58"/>
      <c r="PS343" s="58"/>
      <c r="PT343" s="58"/>
      <c r="PU343" s="58"/>
      <c r="PV343" s="58"/>
      <c r="PW343" s="59"/>
      <c r="PX343" s="58"/>
      <c r="PY343" s="58"/>
      <c r="PZ343" s="58"/>
      <c r="QA343" s="108"/>
      <c r="QB343" s="167">
        <f t="shared" ref="QB343:QB344" si="3050">SUM(QC343:QQ343)</f>
        <v>0</v>
      </c>
      <c r="QC343" s="58"/>
      <c r="QD343" s="58"/>
      <c r="QE343" s="58"/>
      <c r="QF343" s="58"/>
      <c r="QG343" s="58"/>
      <c r="QH343" s="58"/>
      <c r="QI343" s="58"/>
      <c r="QJ343" s="58"/>
      <c r="QK343" s="58"/>
      <c r="QL343" s="58"/>
      <c r="QM343" s="59"/>
      <c r="QN343" s="58"/>
      <c r="QO343" s="58"/>
      <c r="QP343" s="58"/>
      <c r="QQ343" s="108"/>
      <c r="QR343" s="167">
        <f t="shared" ref="QR343:QR344" si="3051">SUM(QS343:RQ343)</f>
        <v>0</v>
      </c>
      <c r="QS343" s="58"/>
      <c r="QT343" s="58"/>
      <c r="QU343" s="58"/>
      <c r="QV343" s="58"/>
      <c r="QW343" s="58"/>
      <c r="QX343" s="58"/>
      <c r="QY343" s="58"/>
      <c r="QZ343" s="58"/>
      <c r="RA343" s="58"/>
      <c r="RB343" s="58"/>
      <c r="RC343" s="59"/>
      <c r="RD343" s="58"/>
      <c r="RE343" s="58"/>
      <c r="RF343" s="58"/>
      <c r="RG343" s="58"/>
      <c r="RH343" s="58"/>
      <c r="RI343" s="58"/>
      <c r="RJ343" s="58"/>
      <c r="RK343" s="58"/>
      <c r="RL343" s="58"/>
      <c r="RM343" s="58"/>
      <c r="RN343" s="58"/>
      <c r="RO343" s="58"/>
      <c r="RP343" s="58"/>
      <c r="RQ343" s="108"/>
      <c r="RR343" s="171"/>
      <c r="RS343" s="167">
        <f t="shared" ref="RS343:RS344" si="3052">SUM(RT343:SH343)</f>
        <v>0</v>
      </c>
      <c r="RT343" s="58"/>
      <c r="RU343" s="58"/>
      <c r="RV343" s="58"/>
      <c r="RW343" s="58"/>
      <c r="RX343" s="58"/>
      <c r="RY343" s="58"/>
      <c r="RZ343" s="58"/>
      <c r="SA343" s="58"/>
      <c r="SB343" s="58"/>
      <c r="SC343" s="58"/>
      <c r="SD343" s="59"/>
      <c r="SE343" s="58"/>
      <c r="SF343" s="58"/>
      <c r="SG343" s="58"/>
      <c r="SH343" s="108"/>
      <c r="SI343" s="167">
        <f t="shared" ref="SI343:SI344" si="3053">SUM(SJ343:SX343)</f>
        <v>0</v>
      </c>
      <c r="SJ343" s="58"/>
      <c r="SK343" s="58"/>
      <c r="SL343" s="58"/>
      <c r="SM343" s="58"/>
      <c r="SN343" s="58"/>
      <c r="SO343" s="58"/>
      <c r="SP343" s="58"/>
      <c r="SQ343" s="58"/>
      <c r="SR343" s="58"/>
      <c r="SS343" s="58"/>
      <c r="ST343" s="59"/>
      <c r="SU343" s="58"/>
      <c r="SV343" s="58"/>
      <c r="SW343" s="58"/>
      <c r="SX343" s="108"/>
      <c r="SY343" s="167">
        <f t="shared" ref="SY343:SY344" si="3054">SUM(SZ343:TN343)</f>
        <v>0</v>
      </c>
      <c r="SZ343" s="58"/>
      <c r="TA343" s="58"/>
      <c r="TB343" s="58"/>
      <c r="TC343" s="58"/>
      <c r="TD343" s="58"/>
      <c r="TE343" s="58"/>
      <c r="TF343" s="58"/>
      <c r="TG343" s="58"/>
      <c r="TH343" s="58"/>
      <c r="TI343" s="58"/>
      <c r="TJ343" s="59"/>
      <c r="TK343" s="58"/>
      <c r="TL343" s="58"/>
      <c r="TM343" s="58"/>
      <c r="TN343" s="108"/>
      <c r="TO343" s="167">
        <f t="shared" ref="TO343:TO344" si="3055">SUM(TP343:UD343)</f>
        <v>0</v>
      </c>
      <c r="TP343" s="58"/>
      <c r="TQ343" s="58"/>
      <c r="TR343" s="58"/>
      <c r="TS343" s="58"/>
      <c r="TT343" s="58"/>
      <c r="TU343" s="58"/>
      <c r="TV343" s="58"/>
      <c r="TW343" s="58"/>
      <c r="TX343" s="58"/>
      <c r="TY343" s="58"/>
      <c r="TZ343" s="59"/>
      <c r="UA343" s="58"/>
      <c r="UB343" s="58"/>
      <c r="UC343" s="58"/>
      <c r="UD343" s="108"/>
      <c r="UE343" s="167">
        <f t="shared" ref="UE343:UE344" si="3056">SUM(UF343:VD343)</f>
        <v>0</v>
      </c>
      <c r="UF343" s="58"/>
      <c r="UG343" s="58"/>
      <c r="UH343" s="58"/>
      <c r="UI343" s="58"/>
      <c r="UJ343" s="58"/>
      <c r="UK343" s="58"/>
      <c r="UL343" s="58"/>
      <c r="UM343" s="58"/>
      <c r="UN343" s="58"/>
      <c r="UO343" s="58"/>
      <c r="UP343" s="59"/>
      <c r="UQ343" s="58"/>
      <c r="UR343" s="58"/>
      <c r="US343" s="58"/>
      <c r="UT343" s="58"/>
      <c r="UU343" s="58"/>
      <c r="UV343" s="58"/>
      <c r="UW343" s="58"/>
      <c r="UX343" s="58"/>
      <c r="UY343" s="58"/>
      <c r="UZ343" s="58"/>
      <c r="VA343" s="58"/>
      <c r="VB343" s="58"/>
      <c r="VC343" s="58"/>
      <c r="VD343" s="108"/>
      <c r="VE343" s="9" t="str">
        <f t="shared" si="2875"/>
        <v>-</v>
      </c>
    </row>
    <row r="344" spans="1:577" ht="20.149999999999999" customHeight="1">
      <c r="A344" s="127"/>
      <c r="B344" s="35"/>
      <c r="C344" s="22">
        <v>50022</v>
      </c>
      <c r="D344" s="23" t="s">
        <v>304</v>
      </c>
      <c r="E344" s="191">
        <f>SUM(F344:I344)</f>
        <v>0</v>
      </c>
      <c r="F344" s="192"/>
      <c r="G344" s="192"/>
      <c r="H344" s="193"/>
      <c r="I344" s="227"/>
      <c r="J344" s="239">
        <f t="shared" si="3025"/>
        <v>0</v>
      </c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9"/>
      <c r="V344" s="58"/>
      <c r="W344" s="58"/>
      <c r="X344" s="58"/>
      <c r="Y344" s="108"/>
      <c r="Z344" s="167">
        <f t="shared" si="3026"/>
        <v>0</v>
      </c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/>
      <c r="AL344" s="58"/>
      <c r="AM344" s="58"/>
      <c r="AN344" s="58"/>
      <c r="AO344" s="108"/>
      <c r="AP344" s="167">
        <f t="shared" si="3027"/>
        <v>0</v>
      </c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9"/>
      <c r="BB344" s="58"/>
      <c r="BC344" s="58"/>
      <c r="BD344" s="58"/>
      <c r="BE344" s="108"/>
      <c r="BF344" s="167">
        <f t="shared" si="3028"/>
        <v>0</v>
      </c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9"/>
      <c r="BR344" s="58"/>
      <c r="BS344" s="58"/>
      <c r="BT344" s="58"/>
      <c r="BU344" s="108"/>
      <c r="BV344" s="167">
        <f t="shared" si="3029"/>
        <v>0</v>
      </c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9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108"/>
      <c r="CV344" s="171"/>
      <c r="CW344" s="167">
        <f t="shared" si="3030"/>
        <v>0</v>
      </c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9"/>
      <c r="DI344" s="58"/>
      <c r="DJ344" s="58"/>
      <c r="DK344" s="58"/>
      <c r="DL344" s="108"/>
      <c r="DM344" s="167">
        <f t="shared" si="3031"/>
        <v>0</v>
      </c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9"/>
      <c r="DY344" s="58"/>
      <c r="DZ344" s="58"/>
      <c r="EA344" s="58"/>
      <c r="EB344" s="108"/>
      <c r="EC344" s="167">
        <f t="shared" si="3032"/>
        <v>0</v>
      </c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9"/>
      <c r="EO344" s="58"/>
      <c r="EP344" s="58"/>
      <c r="EQ344" s="58"/>
      <c r="ER344" s="108"/>
      <c r="ES344" s="167">
        <f t="shared" si="3033"/>
        <v>0</v>
      </c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9"/>
      <c r="FE344" s="58"/>
      <c r="FF344" s="58"/>
      <c r="FG344" s="58"/>
      <c r="FH344" s="108"/>
      <c r="FI344" s="167">
        <f t="shared" si="3034"/>
        <v>0</v>
      </c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9"/>
      <c r="FU344" s="58"/>
      <c r="FV344" s="58"/>
      <c r="FW344" s="58"/>
      <c r="FX344" s="108"/>
      <c r="FY344" s="167">
        <f t="shared" si="3035"/>
        <v>0</v>
      </c>
      <c r="FZ344" s="58"/>
      <c r="GA344" s="58"/>
      <c r="GB344" s="58"/>
      <c r="GC344" s="58"/>
      <c r="GD344" s="58"/>
      <c r="GE344" s="58"/>
      <c r="GF344" s="58"/>
      <c r="GG344" s="58"/>
      <c r="GH344" s="58"/>
      <c r="GI344" s="58"/>
      <c r="GJ344" s="59"/>
      <c r="GK344" s="58"/>
      <c r="GL344" s="58"/>
      <c r="GM344" s="58"/>
      <c r="GN344" s="108"/>
      <c r="GO344" s="167">
        <f t="shared" si="3036"/>
        <v>0</v>
      </c>
      <c r="GP344" s="58"/>
      <c r="GQ344" s="58"/>
      <c r="GR344" s="58"/>
      <c r="GS344" s="58"/>
      <c r="GT344" s="58"/>
      <c r="GU344" s="58"/>
      <c r="GV344" s="58"/>
      <c r="GW344" s="58"/>
      <c r="GX344" s="58"/>
      <c r="GY344" s="58"/>
      <c r="GZ344" s="59"/>
      <c r="HA344" s="58"/>
      <c r="HB344" s="58"/>
      <c r="HC344" s="58"/>
      <c r="HD344" s="58"/>
      <c r="HE344" s="58"/>
      <c r="HF344" s="58"/>
      <c r="HG344" s="58"/>
      <c r="HH344" s="58"/>
      <c r="HI344" s="58"/>
      <c r="HJ344" s="58"/>
      <c r="HK344" s="58"/>
      <c r="HL344" s="58"/>
      <c r="HM344" s="58"/>
      <c r="HN344" s="108"/>
      <c r="HO344" s="170"/>
      <c r="HP344" s="171"/>
      <c r="HQ344" s="167">
        <f t="shared" si="3037"/>
        <v>0</v>
      </c>
      <c r="HR344" s="58"/>
      <c r="HS344" s="58"/>
      <c r="HT344" s="58"/>
      <c r="HU344" s="58"/>
      <c r="HV344" s="58"/>
      <c r="HW344" s="58"/>
      <c r="HX344" s="58"/>
      <c r="HY344" s="58"/>
      <c r="HZ344" s="58"/>
      <c r="IA344" s="58"/>
      <c r="IB344" s="59"/>
      <c r="IC344" s="58"/>
      <c r="ID344" s="58"/>
      <c r="IE344" s="58"/>
      <c r="IF344" s="108"/>
      <c r="IG344" s="167">
        <f t="shared" si="3038"/>
        <v>0</v>
      </c>
      <c r="IH344" s="58"/>
      <c r="II344" s="58"/>
      <c r="IJ344" s="58"/>
      <c r="IK344" s="58"/>
      <c r="IL344" s="58"/>
      <c r="IM344" s="58"/>
      <c r="IN344" s="58"/>
      <c r="IO344" s="58"/>
      <c r="IP344" s="58"/>
      <c r="IQ344" s="58"/>
      <c r="IR344" s="59"/>
      <c r="IS344" s="58"/>
      <c r="IT344" s="58"/>
      <c r="IU344" s="58"/>
      <c r="IV344" s="108"/>
      <c r="IW344" s="167">
        <f t="shared" si="3039"/>
        <v>0</v>
      </c>
      <c r="IX344" s="58"/>
      <c r="IY344" s="58"/>
      <c r="IZ344" s="58"/>
      <c r="JA344" s="58"/>
      <c r="JB344" s="58"/>
      <c r="JC344" s="58"/>
      <c r="JD344" s="58"/>
      <c r="JE344" s="58"/>
      <c r="JF344" s="58"/>
      <c r="JG344" s="58"/>
      <c r="JH344" s="59"/>
      <c r="JI344" s="58"/>
      <c r="JJ344" s="58"/>
      <c r="JK344" s="58"/>
      <c r="JL344" s="108"/>
      <c r="JM344" s="167">
        <f t="shared" si="3040"/>
        <v>0</v>
      </c>
      <c r="JN344" s="58"/>
      <c r="JO344" s="58"/>
      <c r="JP344" s="58"/>
      <c r="JQ344" s="58"/>
      <c r="JR344" s="58"/>
      <c r="JS344" s="58"/>
      <c r="JT344" s="58"/>
      <c r="JU344" s="58"/>
      <c r="JV344" s="58"/>
      <c r="JW344" s="58"/>
      <c r="JX344" s="59"/>
      <c r="JY344" s="58"/>
      <c r="JZ344" s="58"/>
      <c r="KA344" s="58"/>
      <c r="KB344" s="108"/>
      <c r="KC344" s="167">
        <f t="shared" si="3041"/>
        <v>0</v>
      </c>
      <c r="KD344" s="58"/>
      <c r="KE344" s="58"/>
      <c r="KF344" s="58"/>
      <c r="KG344" s="58"/>
      <c r="KH344" s="58"/>
      <c r="KI344" s="58"/>
      <c r="KJ344" s="58"/>
      <c r="KK344" s="58"/>
      <c r="KL344" s="58"/>
      <c r="KM344" s="58"/>
      <c r="KN344" s="59"/>
      <c r="KO344" s="58"/>
      <c r="KP344" s="58"/>
      <c r="KQ344" s="58"/>
      <c r="KR344" s="58"/>
      <c r="KS344" s="58"/>
      <c r="KT344" s="58"/>
      <c r="KU344" s="58"/>
      <c r="KV344" s="58"/>
      <c r="KW344" s="58"/>
      <c r="KX344" s="58"/>
      <c r="KY344" s="58"/>
      <c r="KZ344" s="58"/>
      <c r="LA344" s="58"/>
      <c r="LB344" s="108"/>
      <c r="LC344" s="171"/>
      <c r="LD344" s="167">
        <f t="shared" si="3042"/>
        <v>0</v>
      </c>
      <c r="LE344" s="58"/>
      <c r="LF344" s="58"/>
      <c r="LG344" s="58"/>
      <c r="LH344" s="58"/>
      <c r="LI344" s="58"/>
      <c r="LJ344" s="58"/>
      <c r="LK344" s="58"/>
      <c r="LL344" s="58"/>
      <c r="LM344" s="58"/>
      <c r="LN344" s="58"/>
      <c r="LO344" s="59"/>
      <c r="LP344" s="58"/>
      <c r="LQ344" s="58"/>
      <c r="LR344" s="58"/>
      <c r="LS344" s="108"/>
      <c r="LT344" s="167">
        <f t="shared" si="3043"/>
        <v>0</v>
      </c>
      <c r="LU344" s="58"/>
      <c r="LV344" s="58"/>
      <c r="LW344" s="58"/>
      <c r="LX344" s="58"/>
      <c r="LY344" s="58"/>
      <c r="LZ344" s="58"/>
      <c r="MA344" s="58"/>
      <c r="MB344" s="58"/>
      <c r="MC344" s="58"/>
      <c r="MD344" s="58"/>
      <c r="ME344" s="59"/>
      <c r="MF344" s="58"/>
      <c r="MG344" s="58"/>
      <c r="MH344" s="58"/>
      <c r="MI344" s="108"/>
      <c r="MJ344" s="167">
        <f t="shared" si="3044"/>
        <v>0</v>
      </c>
      <c r="MK344" s="58"/>
      <c r="ML344" s="58"/>
      <c r="MM344" s="58"/>
      <c r="MN344" s="58"/>
      <c r="MO344" s="58"/>
      <c r="MP344" s="58"/>
      <c r="MQ344" s="58"/>
      <c r="MR344" s="58"/>
      <c r="MS344" s="58"/>
      <c r="MT344" s="58"/>
      <c r="MU344" s="59"/>
      <c r="MV344" s="58"/>
      <c r="MW344" s="58"/>
      <c r="MX344" s="58"/>
      <c r="MY344" s="108"/>
      <c r="MZ344" s="167">
        <f t="shared" si="3045"/>
        <v>0</v>
      </c>
      <c r="NA344" s="58"/>
      <c r="NB344" s="58"/>
      <c r="NC344" s="58"/>
      <c r="ND344" s="58"/>
      <c r="NE344" s="58"/>
      <c r="NF344" s="58"/>
      <c r="NG344" s="58"/>
      <c r="NH344" s="58"/>
      <c r="NI344" s="58"/>
      <c r="NJ344" s="58"/>
      <c r="NK344" s="59"/>
      <c r="NL344" s="58"/>
      <c r="NM344" s="58"/>
      <c r="NN344" s="58"/>
      <c r="NO344" s="108"/>
      <c r="NP344" s="167">
        <f t="shared" si="3046"/>
        <v>0</v>
      </c>
      <c r="NQ344" s="58"/>
      <c r="NR344" s="58"/>
      <c r="NS344" s="58"/>
      <c r="NT344" s="58"/>
      <c r="NU344" s="58"/>
      <c r="NV344" s="58"/>
      <c r="NW344" s="58"/>
      <c r="NX344" s="58"/>
      <c r="NY344" s="58"/>
      <c r="NZ344" s="58"/>
      <c r="OA344" s="59"/>
      <c r="OB344" s="58"/>
      <c r="OC344" s="58"/>
      <c r="OD344" s="58"/>
      <c r="OE344" s="108"/>
      <c r="OF344" s="167">
        <f t="shared" si="3047"/>
        <v>0</v>
      </c>
      <c r="OG344" s="58"/>
      <c r="OH344" s="58"/>
      <c r="OI344" s="58"/>
      <c r="OJ344" s="58"/>
      <c r="OK344" s="58"/>
      <c r="OL344" s="58"/>
      <c r="OM344" s="58"/>
      <c r="ON344" s="58"/>
      <c r="OO344" s="58"/>
      <c r="OP344" s="58"/>
      <c r="OQ344" s="59"/>
      <c r="OR344" s="58"/>
      <c r="OS344" s="58"/>
      <c r="OT344" s="58"/>
      <c r="OU344" s="108"/>
      <c r="OV344" s="167">
        <f t="shared" si="3048"/>
        <v>0</v>
      </c>
      <c r="OW344" s="58"/>
      <c r="OX344" s="58"/>
      <c r="OY344" s="58"/>
      <c r="OZ344" s="58"/>
      <c r="PA344" s="58"/>
      <c r="PB344" s="58"/>
      <c r="PC344" s="58"/>
      <c r="PD344" s="58"/>
      <c r="PE344" s="58"/>
      <c r="PF344" s="58"/>
      <c r="PG344" s="59"/>
      <c r="PH344" s="58"/>
      <c r="PI344" s="58"/>
      <c r="PJ344" s="58"/>
      <c r="PK344" s="108"/>
      <c r="PL344" s="167">
        <f t="shared" si="3049"/>
        <v>0</v>
      </c>
      <c r="PM344" s="58"/>
      <c r="PN344" s="58"/>
      <c r="PO344" s="58"/>
      <c r="PP344" s="58"/>
      <c r="PQ344" s="58"/>
      <c r="PR344" s="58"/>
      <c r="PS344" s="58"/>
      <c r="PT344" s="58"/>
      <c r="PU344" s="58"/>
      <c r="PV344" s="58"/>
      <c r="PW344" s="59"/>
      <c r="PX344" s="58"/>
      <c r="PY344" s="58"/>
      <c r="PZ344" s="58"/>
      <c r="QA344" s="108"/>
      <c r="QB344" s="167">
        <f t="shared" si="3050"/>
        <v>0</v>
      </c>
      <c r="QC344" s="58"/>
      <c r="QD344" s="58"/>
      <c r="QE344" s="58"/>
      <c r="QF344" s="58"/>
      <c r="QG344" s="58"/>
      <c r="QH344" s="58"/>
      <c r="QI344" s="58"/>
      <c r="QJ344" s="58"/>
      <c r="QK344" s="58"/>
      <c r="QL344" s="58"/>
      <c r="QM344" s="59"/>
      <c r="QN344" s="58"/>
      <c r="QO344" s="58"/>
      <c r="QP344" s="58"/>
      <c r="QQ344" s="108"/>
      <c r="QR344" s="167">
        <f t="shared" si="3051"/>
        <v>0</v>
      </c>
      <c r="QS344" s="58"/>
      <c r="QT344" s="58"/>
      <c r="QU344" s="58"/>
      <c r="QV344" s="58"/>
      <c r="QW344" s="58"/>
      <c r="QX344" s="58"/>
      <c r="QY344" s="58"/>
      <c r="QZ344" s="58"/>
      <c r="RA344" s="58"/>
      <c r="RB344" s="58"/>
      <c r="RC344" s="59"/>
      <c r="RD344" s="58"/>
      <c r="RE344" s="58"/>
      <c r="RF344" s="58"/>
      <c r="RG344" s="58"/>
      <c r="RH344" s="58"/>
      <c r="RI344" s="58"/>
      <c r="RJ344" s="58"/>
      <c r="RK344" s="58"/>
      <c r="RL344" s="58"/>
      <c r="RM344" s="58"/>
      <c r="RN344" s="58"/>
      <c r="RO344" s="58"/>
      <c r="RP344" s="58"/>
      <c r="RQ344" s="108"/>
      <c r="RR344" s="171"/>
      <c r="RS344" s="167">
        <f t="shared" si="3052"/>
        <v>0</v>
      </c>
      <c r="RT344" s="58"/>
      <c r="RU344" s="58"/>
      <c r="RV344" s="58"/>
      <c r="RW344" s="58"/>
      <c r="RX344" s="58"/>
      <c r="RY344" s="58"/>
      <c r="RZ344" s="58"/>
      <c r="SA344" s="58"/>
      <c r="SB344" s="58"/>
      <c r="SC344" s="58"/>
      <c r="SD344" s="59"/>
      <c r="SE344" s="58"/>
      <c r="SF344" s="58"/>
      <c r="SG344" s="58"/>
      <c r="SH344" s="108"/>
      <c r="SI344" s="167">
        <f t="shared" si="3053"/>
        <v>0</v>
      </c>
      <c r="SJ344" s="58"/>
      <c r="SK344" s="58"/>
      <c r="SL344" s="58"/>
      <c r="SM344" s="58"/>
      <c r="SN344" s="58"/>
      <c r="SO344" s="58"/>
      <c r="SP344" s="58"/>
      <c r="SQ344" s="58"/>
      <c r="SR344" s="58"/>
      <c r="SS344" s="58"/>
      <c r="ST344" s="59"/>
      <c r="SU344" s="58"/>
      <c r="SV344" s="58"/>
      <c r="SW344" s="58"/>
      <c r="SX344" s="108"/>
      <c r="SY344" s="167">
        <f t="shared" si="3054"/>
        <v>0</v>
      </c>
      <c r="SZ344" s="58"/>
      <c r="TA344" s="58"/>
      <c r="TB344" s="58"/>
      <c r="TC344" s="58"/>
      <c r="TD344" s="58"/>
      <c r="TE344" s="58"/>
      <c r="TF344" s="58"/>
      <c r="TG344" s="58"/>
      <c r="TH344" s="58"/>
      <c r="TI344" s="58"/>
      <c r="TJ344" s="59"/>
      <c r="TK344" s="58"/>
      <c r="TL344" s="58"/>
      <c r="TM344" s="58"/>
      <c r="TN344" s="108"/>
      <c r="TO344" s="167">
        <f t="shared" si="3055"/>
        <v>0</v>
      </c>
      <c r="TP344" s="58"/>
      <c r="TQ344" s="58"/>
      <c r="TR344" s="58"/>
      <c r="TS344" s="58"/>
      <c r="TT344" s="58"/>
      <c r="TU344" s="58"/>
      <c r="TV344" s="58"/>
      <c r="TW344" s="58"/>
      <c r="TX344" s="58"/>
      <c r="TY344" s="58"/>
      <c r="TZ344" s="59"/>
      <c r="UA344" s="58"/>
      <c r="UB344" s="58"/>
      <c r="UC344" s="58"/>
      <c r="UD344" s="108"/>
      <c r="UE344" s="167">
        <f t="shared" si="3056"/>
        <v>0</v>
      </c>
      <c r="UF344" s="58"/>
      <c r="UG344" s="58"/>
      <c r="UH344" s="58"/>
      <c r="UI344" s="58"/>
      <c r="UJ344" s="58"/>
      <c r="UK344" s="58"/>
      <c r="UL344" s="58"/>
      <c r="UM344" s="58"/>
      <c r="UN344" s="58"/>
      <c r="UO344" s="58"/>
      <c r="UP344" s="59"/>
      <c r="UQ344" s="58"/>
      <c r="UR344" s="58"/>
      <c r="US344" s="58"/>
      <c r="UT344" s="58"/>
      <c r="UU344" s="58"/>
      <c r="UV344" s="58"/>
      <c r="UW344" s="58"/>
      <c r="UX344" s="58"/>
      <c r="UY344" s="58"/>
      <c r="UZ344" s="58"/>
      <c r="VA344" s="58"/>
      <c r="VB344" s="58"/>
      <c r="VC344" s="58"/>
      <c r="VD344" s="108"/>
      <c r="VE344" s="9" t="str">
        <f t="shared" si="2875"/>
        <v>-</v>
      </c>
    </row>
    <row r="345" spans="1:577" ht="20.149999999999999" customHeight="1">
      <c r="A345" s="127"/>
      <c r="B345" s="35">
        <v>5004</v>
      </c>
      <c r="C345" s="35"/>
      <c r="D345" s="36" t="s">
        <v>305</v>
      </c>
      <c r="E345" s="188">
        <f t="shared" ref="E345:BP345" si="3057">SUM(E346:E347)</f>
        <v>0</v>
      </c>
      <c r="F345" s="189">
        <f t="shared" si="3057"/>
        <v>0</v>
      </c>
      <c r="G345" s="189">
        <f t="shared" si="3057"/>
        <v>0</v>
      </c>
      <c r="H345" s="190">
        <f t="shared" si="3057"/>
        <v>0</v>
      </c>
      <c r="I345" s="226">
        <f t="shared" si="3057"/>
        <v>0</v>
      </c>
      <c r="J345" s="189">
        <f t="shared" si="3057"/>
        <v>0</v>
      </c>
      <c r="K345" s="57">
        <f t="shared" si="3057"/>
        <v>0</v>
      </c>
      <c r="L345" s="56">
        <f t="shared" si="3057"/>
        <v>0</v>
      </c>
      <c r="M345" s="56">
        <f t="shared" si="3057"/>
        <v>0</v>
      </c>
      <c r="N345" s="56">
        <f t="shared" si="3057"/>
        <v>0</v>
      </c>
      <c r="O345" s="56">
        <f t="shared" si="3057"/>
        <v>0</v>
      </c>
      <c r="P345" s="56">
        <f t="shared" si="3057"/>
        <v>0</v>
      </c>
      <c r="Q345" s="56">
        <f t="shared" si="3057"/>
        <v>0</v>
      </c>
      <c r="R345" s="56">
        <f t="shared" si="3057"/>
        <v>0</v>
      </c>
      <c r="S345" s="56">
        <f t="shared" si="3057"/>
        <v>0</v>
      </c>
      <c r="T345" s="56">
        <f t="shared" si="3057"/>
        <v>0</v>
      </c>
      <c r="U345" s="57">
        <f t="shared" si="3057"/>
        <v>0</v>
      </c>
      <c r="V345" s="56">
        <f t="shared" si="3057"/>
        <v>0</v>
      </c>
      <c r="W345" s="56">
        <f t="shared" si="3057"/>
        <v>0</v>
      </c>
      <c r="X345" s="56">
        <f t="shared" si="3057"/>
        <v>0</v>
      </c>
      <c r="Y345" s="107">
        <f t="shared" si="3057"/>
        <v>0</v>
      </c>
      <c r="Z345" s="57">
        <f t="shared" si="3057"/>
        <v>0</v>
      </c>
      <c r="AA345" s="56">
        <f t="shared" si="3057"/>
        <v>0</v>
      </c>
      <c r="AB345" s="56">
        <f t="shared" si="3057"/>
        <v>0</v>
      </c>
      <c r="AC345" s="56">
        <f t="shared" si="3057"/>
        <v>0</v>
      </c>
      <c r="AD345" s="56">
        <f t="shared" si="3057"/>
        <v>0</v>
      </c>
      <c r="AE345" s="56">
        <f t="shared" si="3057"/>
        <v>0</v>
      </c>
      <c r="AF345" s="56">
        <f t="shared" si="3057"/>
        <v>0</v>
      </c>
      <c r="AG345" s="56">
        <f t="shared" si="3057"/>
        <v>0</v>
      </c>
      <c r="AH345" s="56">
        <f t="shared" si="3057"/>
        <v>0</v>
      </c>
      <c r="AI345" s="56">
        <f t="shared" si="3057"/>
        <v>0</v>
      </c>
      <c r="AJ345" s="56">
        <f t="shared" si="3057"/>
        <v>0</v>
      </c>
      <c r="AK345" s="57">
        <f t="shared" si="3057"/>
        <v>0</v>
      </c>
      <c r="AL345" s="56">
        <f t="shared" si="3057"/>
        <v>0</v>
      </c>
      <c r="AM345" s="56">
        <f t="shared" si="3057"/>
        <v>0</v>
      </c>
      <c r="AN345" s="56">
        <f t="shared" si="3057"/>
        <v>0</v>
      </c>
      <c r="AO345" s="107">
        <f t="shared" si="3057"/>
        <v>0</v>
      </c>
      <c r="AP345" s="57">
        <f t="shared" si="3057"/>
        <v>0</v>
      </c>
      <c r="AQ345" s="56">
        <f t="shared" si="3057"/>
        <v>0</v>
      </c>
      <c r="AR345" s="56">
        <f t="shared" si="3057"/>
        <v>0</v>
      </c>
      <c r="AS345" s="56">
        <f t="shared" si="3057"/>
        <v>0</v>
      </c>
      <c r="AT345" s="56">
        <f t="shared" si="3057"/>
        <v>0</v>
      </c>
      <c r="AU345" s="56">
        <f t="shared" si="3057"/>
        <v>0</v>
      </c>
      <c r="AV345" s="56">
        <f t="shared" si="3057"/>
        <v>0</v>
      </c>
      <c r="AW345" s="56">
        <f t="shared" si="3057"/>
        <v>0</v>
      </c>
      <c r="AX345" s="56">
        <f t="shared" si="3057"/>
        <v>0</v>
      </c>
      <c r="AY345" s="56">
        <f t="shared" si="3057"/>
        <v>0</v>
      </c>
      <c r="AZ345" s="56">
        <f t="shared" si="3057"/>
        <v>0</v>
      </c>
      <c r="BA345" s="57">
        <f t="shared" si="3057"/>
        <v>0</v>
      </c>
      <c r="BB345" s="56">
        <f t="shared" si="3057"/>
        <v>0</v>
      </c>
      <c r="BC345" s="56">
        <f t="shared" si="3057"/>
        <v>0</v>
      </c>
      <c r="BD345" s="56">
        <f t="shared" si="3057"/>
        <v>0</v>
      </c>
      <c r="BE345" s="107">
        <f t="shared" si="3057"/>
        <v>0</v>
      </c>
      <c r="BF345" s="57">
        <f t="shared" si="3057"/>
        <v>0</v>
      </c>
      <c r="BG345" s="56">
        <f t="shared" si="3057"/>
        <v>0</v>
      </c>
      <c r="BH345" s="56">
        <f t="shared" si="3057"/>
        <v>0</v>
      </c>
      <c r="BI345" s="56">
        <f t="shared" si="3057"/>
        <v>0</v>
      </c>
      <c r="BJ345" s="56">
        <f t="shared" si="3057"/>
        <v>0</v>
      </c>
      <c r="BK345" s="56">
        <f t="shared" si="3057"/>
        <v>0</v>
      </c>
      <c r="BL345" s="56">
        <f t="shared" si="3057"/>
        <v>0</v>
      </c>
      <c r="BM345" s="56">
        <f t="shared" si="3057"/>
        <v>0</v>
      </c>
      <c r="BN345" s="56">
        <f t="shared" si="3057"/>
        <v>0</v>
      </c>
      <c r="BO345" s="56">
        <f t="shared" si="3057"/>
        <v>0</v>
      </c>
      <c r="BP345" s="56">
        <f t="shared" si="3057"/>
        <v>0</v>
      </c>
      <c r="BQ345" s="57">
        <f t="shared" ref="BQ345:EM345" si="3058">SUM(BQ346:BQ347)</f>
        <v>0</v>
      </c>
      <c r="BR345" s="56">
        <f t="shared" si="3058"/>
        <v>0</v>
      </c>
      <c r="BS345" s="56">
        <f t="shared" si="3058"/>
        <v>0</v>
      </c>
      <c r="BT345" s="56">
        <f t="shared" si="3058"/>
        <v>0</v>
      </c>
      <c r="BU345" s="107">
        <f t="shared" si="3058"/>
        <v>0</v>
      </c>
      <c r="BV345" s="57">
        <f t="shared" si="3058"/>
        <v>0</v>
      </c>
      <c r="BW345" s="56">
        <f t="shared" si="3058"/>
        <v>0</v>
      </c>
      <c r="BX345" s="56">
        <f t="shared" si="3058"/>
        <v>0</v>
      </c>
      <c r="BY345" s="56">
        <f t="shared" si="3058"/>
        <v>0</v>
      </c>
      <c r="BZ345" s="56">
        <f t="shared" si="3058"/>
        <v>0</v>
      </c>
      <c r="CA345" s="56">
        <f t="shared" si="3058"/>
        <v>0</v>
      </c>
      <c r="CB345" s="56">
        <f t="shared" si="3058"/>
        <v>0</v>
      </c>
      <c r="CC345" s="56">
        <f t="shared" si="3058"/>
        <v>0</v>
      </c>
      <c r="CD345" s="56">
        <f t="shared" si="3058"/>
        <v>0</v>
      </c>
      <c r="CE345" s="56">
        <f t="shared" si="3058"/>
        <v>0</v>
      </c>
      <c r="CF345" s="56">
        <f t="shared" si="3058"/>
        <v>0</v>
      </c>
      <c r="CG345" s="57">
        <f t="shared" si="3058"/>
        <v>0</v>
      </c>
      <c r="CH345" s="56">
        <f t="shared" si="3058"/>
        <v>0</v>
      </c>
      <c r="CI345" s="56">
        <f t="shared" si="3058"/>
        <v>0</v>
      </c>
      <c r="CJ345" s="56">
        <f t="shared" si="3058"/>
        <v>0</v>
      </c>
      <c r="CK345" s="56">
        <f t="shared" si="3058"/>
        <v>0</v>
      </c>
      <c r="CL345" s="56">
        <f t="shared" si="3058"/>
        <v>0</v>
      </c>
      <c r="CM345" s="56">
        <f t="shared" si="3058"/>
        <v>0</v>
      </c>
      <c r="CN345" s="56">
        <f t="shared" si="3058"/>
        <v>0</v>
      </c>
      <c r="CO345" s="56">
        <f t="shared" si="3058"/>
        <v>0</v>
      </c>
      <c r="CP345" s="56">
        <f t="shared" si="3058"/>
        <v>0</v>
      </c>
      <c r="CQ345" s="56">
        <f t="shared" si="3058"/>
        <v>0</v>
      </c>
      <c r="CR345" s="56">
        <f t="shared" si="3058"/>
        <v>0</v>
      </c>
      <c r="CS345" s="56">
        <f t="shared" si="3058"/>
        <v>0</v>
      </c>
      <c r="CT345" s="56">
        <f t="shared" si="3058"/>
        <v>0</v>
      </c>
      <c r="CU345" s="107">
        <f t="shared" si="3058"/>
        <v>0</v>
      </c>
      <c r="CV345" s="150">
        <f t="shared" si="3058"/>
        <v>0</v>
      </c>
      <c r="CW345" s="57">
        <f t="shared" si="3058"/>
        <v>0</v>
      </c>
      <c r="CX345" s="56">
        <f t="shared" si="3058"/>
        <v>0</v>
      </c>
      <c r="CY345" s="56">
        <f t="shared" si="3058"/>
        <v>0</v>
      </c>
      <c r="CZ345" s="56">
        <f t="shared" si="3058"/>
        <v>0</v>
      </c>
      <c r="DA345" s="56">
        <f t="shared" si="3058"/>
        <v>0</v>
      </c>
      <c r="DB345" s="56">
        <f t="shared" si="3058"/>
        <v>0</v>
      </c>
      <c r="DC345" s="56">
        <f t="shared" si="3058"/>
        <v>0</v>
      </c>
      <c r="DD345" s="56">
        <f t="shared" si="3058"/>
        <v>0</v>
      </c>
      <c r="DE345" s="56">
        <f t="shared" si="3058"/>
        <v>0</v>
      </c>
      <c r="DF345" s="56">
        <f t="shared" si="3058"/>
        <v>0</v>
      </c>
      <c r="DG345" s="56">
        <f t="shared" si="3058"/>
        <v>0</v>
      </c>
      <c r="DH345" s="57">
        <f t="shared" si="3058"/>
        <v>0</v>
      </c>
      <c r="DI345" s="56">
        <f t="shared" si="3058"/>
        <v>0</v>
      </c>
      <c r="DJ345" s="56">
        <f t="shared" si="3058"/>
        <v>0</v>
      </c>
      <c r="DK345" s="56">
        <f t="shared" si="3058"/>
        <v>0</v>
      </c>
      <c r="DL345" s="107">
        <f t="shared" si="3058"/>
        <v>0</v>
      </c>
      <c r="DM345" s="57">
        <f t="shared" si="3058"/>
        <v>0</v>
      </c>
      <c r="DN345" s="56">
        <f t="shared" si="3058"/>
        <v>0</v>
      </c>
      <c r="DO345" s="56">
        <f t="shared" si="3058"/>
        <v>0</v>
      </c>
      <c r="DP345" s="56">
        <f t="shared" si="3058"/>
        <v>0</v>
      </c>
      <c r="DQ345" s="56">
        <f t="shared" si="3058"/>
        <v>0</v>
      </c>
      <c r="DR345" s="56">
        <f t="shared" si="3058"/>
        <v>0</v>
      </c>
      <c r="DS345" s="56">
        <f t="shared" si="3058"/>
        <v>0</v>
      </c>
      <c r="DT345" s="56">
        <f t="shared" si="3058"/>
        <v>0</v>
      </c>
      <c r="DU345" s="56">
        <f t="shared" si="3058"/>
        <v>0</v>
      </c>
      <c r="DV345" s="56">
        <f t="shared" si="3058"/>
        <v>0</v>
      </c>
      <c r="DW345" s="56">
        <f t="shared" si="3058"/>
        <v>0</v>
      </c>
      <c r="DX345" s="57">
        <f t="shared" si="3058"/>
        <v>0</v>
      </c>
      <c r="DY345" s="56">
        <f t="shared" si="3058"/>
        <v>0</v>
      </c>
      <c r="DZ345" s="56">
        <f t="shared" si="3058"/>
        <v>0</v>
      </c>
      <c r="EA345" s="56">
        <f t="shared" si="3058"/>
        <v>0</v>
      </c>
      <c r="EB345" s="107">
        <f t="shared" si="3058"/>
        <v>0</v>
      </c>
      <c r="EC345" s="57">
        <f t="shared" si="3058"/>
        <v>0</v>
      </c>
      <c r="ED345" s="56">
        <f t="shared" si="3058"/>
        <v>0</v>
      </c>
      <c r="EE345" s="56">
        <f t="shared" si="3058"/>
        <v>0</v>
      </c>
      <c r="EF345" s="56">
        <f t="shared" si="3058"/>
        <v>0</v>
      </c>
      <c r="EG345" s="56">
        <f t="shared" si="3058"/>
        <v>0</v>
      </c>
      <c r="EH345" s="56">
        <f t="shared" si="3058"/>
        <v>0</v>
      </c>
      <c r="EI345" s="56">
        <f t="shared" si="3058"/>
        <v>0</v>
      </c>
      <c r="EJ345" s="56">
        <f t="shared" si="3058"/>
        <v>0</v>
      </c>
      <c r="EK345" s="56">
        <f t="shared" si="3058"/>
        <v>0</v>
      </c>
      <c r="EL345" s="56">
        <f t="shared" si="3058"/>
        <v>0</v>
      </c>
      <c r="EM345" s="56">
        <f t="shared" si="3058"/>
        <v>0</v>
      </c>
      <c r="EN345" s="57">
        <f t="shared" ref="EN345:GY345" si="3059">SUM(EN346:EN347)</f>
        <v>0</v>
      </c>
      <c r="EO345" s="56">
        <f t="shared" si="3059"/>
        <v>0</v>
      </c>
      <c r="EP345" s="56">
        <f t="shared" si="3059"/>
        <v>0</v>
      </c>
      <c r="EQ345" s="56">
        <f t="shared" si="3059"/>
        <v>0</v>
      </c>
      <c r="ER345" s="107">
        <f t="shared" si="3059"/>
        <v>0</v>
      </c>
      <c r="ES345" s="57">
        <f t="shared" si="3059"/>
        <v>0</v>
      </c>
      <c r="ET345" s="56">
        <f t="shared" si="3059"/>
        <v>0</v>
      </c>
      <c r="EU345" s="56">
        <f t="shared" si="3059"/>
        <v>0</v>
      </c>
      <c r="EV345" s="56">
        <f t="shared" si="3059"/>
        <v>0</v>
      </c>
      <c r="EW345" s="56">
        <f t="shared" si="3059"/>
        <v>0</v>
      </c>
      <c r="EX345" s="56">
        <f t="shared" si="3059"/>
        <v>0</v>
      </c>
      <c r="EY345" s="56">
        <f t="shared" si="3059"/>
        <v>0</v>
      </c>
      <c r="EZ345" s="56">
        <f t="shared" si="3059"/>
        <v>0</v>
      </c>
      <c r="FA345" s="56">
        <f t="shared" si="3059"/>
        <v>0</v>
      </c>
      <c r="FB345" s="56">
        <f t="shared" si="3059"/>
        <v>0</v>
      </c>
      <c r="FC345" s="56">
        <f t="shared" si="3059"/>
        <v>0</v>
      </c>
      <c r="FD345" s="57">
        <f t="shared" si="3059"/>
        <v>0</v>
      </c>
      <c r="FE345" s="56">
        <f t="shared" si="3059"/>
        <v>0</v>
      </c>
      <c r="FF345" s="56">
        <f t="shared" si="3059"/>
        <v>0</v>
      </c>
      <c r="FG345" s="56">
        <f t="shared" si="3059"/>
        <v>0</v>
      </c>
      <c r="FH345" s="107">
        <f t="shared" si="3059"/>
        <v>0</v>
      </c>
      <c r="FI345" s="57">
        <f t="shared" si="3059"/>
        <v>0</v>
      </c>
      <c r="FJ345" s="56">
        <f t="shared" si="3059"/>
        <v>0</v>
      </c>
      <c r="FK345" s="56">
        <f t="shared" si="3059"/>
        <v>0</v>
      </c>
      <c r="FL345" s="56">
        <f t="shared" si="3059"/>
        <v>0</v>
      </c>
      <c r="FM345" s="56">
        <f t="shared" si="3059"/>
        <v>0</v>
      </c>
      <c r="FN345" s="56">
        <f t="shared" si="3059"/>
        <v>0</v>
      </c>
      <c r="FO345" s="56">
        <f t="shared" si="3059"/>
        <v>0</v>
      </c>
      <c r="FP345" s="56">
        <f t="shared" si="3059"/>
        <v>0</v>
      </c>
      <c r="FQ345" s="56">
        <f t="shared" si="3059"/>
        <v>0</v>
      </c>
      <c r="FR345" s="56">
        <f t="shared" si="3059"/>
        <v>0</v>
      </c>
      <c r="FS345" s="56">
        <f t="shared" si="3059"/>
        <v>0</v>
      </c>
      <c r="FT345" s="57">
        <f t="shared" si="3059"/>
        <v>0</v>
      </c>
      <c r="FU345" s="56">
        <f t="shared" si="3059"/>
        <v>0</v>
      </c>
      <c r="FV345" s="56">
        <f t="shared" si="3059"/>
        <v>0</v>
      </c>
      <c r="FW345" s="56">
        <f t="shared" si="3059"/>
        <v>0</v>
      </c>
      <c r="FX345" s="107">
        <f t="shared" si="3059"/>
        <v>0</v>
      </c>
      <c r="FY345" s="57">
        <f t="shared" si="3059"/>
        <v>0</v>
      </c>
      <c r="FZ345" s="56">
        <f t="shared" si="3059"/>
        <v>0</v>
      </c>
      <c r="GA345" s="56">
        <f t="shared" si="3059"/>
        <v>0</v>
      </c>
      <c r="GB345" s="56">
        <f t="shared" si="3059"/>
        <v>0</v>
      </c>
      <c r="GC345" s="56">
        <f t="shared" si="3059"/>
        <v>0</v>
      </c>
      <c r="GD345" s="56">
        <f t="shared" si="3059"/>
        <v>0</v>
      </c>
      <c r="GE345" s="56">
        <f t="shared" si="3059"/>
        <v>0</v>
      </c>
      <c r="GF345" s="56">
        <f t="shared" si="3059"/>
        <v>0</v>
      </c>
      <c r="GG345" s="56">
        <f t="shared" si="3059"/>
        <v>0</v>
      </c>
      <c r="GH345" s="56">
        <f t="shared" si="3059"/>
        <v>0</v>
      </c>
      <c r="GI345" s="56">
        <f t="shared" si="3059"/>
        <v>0</v>
      </c>
      <c r="GJ345" s="57">
        <f t="shared" si="3059"/>
        <v>0</v>
      </c>
      <c r="GK345" s="56">
        <f t="shared" si="3059"/>
        <v>0</v>
      </c>
      <c r="GL345" s="56">
        <f t="shared" si="3059"/>
        <v>0</v>
      </c>
      <c r="GM345" s="56">
        <f t="shared" si="3059"/>
        <v>0</v>
      </c>
      <c r="GN345" s="107">
        <f t="shared" si="3059"/>
        <v>0</v>
      </c>
      <c r="GO345" s="57">
        <f t="shared" si="3059"/>
        <v>0</v>
      </c>
      <c r="GP345" s="56">
        <f t="shared" si="3059"/>
        <v>0</v>
      </c>
      <c r="GQ345" s="56">
        <f t="shared" si="3059"/>
        <v>0</v>
      </c>
      <c r="GR345" s="56">
        <f t="shared" si="3059"/>
        <v>0</v>
      </c>
      <c r="GS345" s="56">
        <f t="shared" si="3059"/>
        <v>0</v>
      </c>
      <c r="GT345" s="56">
        <f t="shared" si="3059"/>
        <v>0</v>
      </c>
      <c r="GU345" s="56">
        <f t="shared" si="3059"/>
        <v>0</v>
      </c>
      <c r="GV345" s="56">
        <f t="shared" si="3059"/>
        <v>0</v>
      </c>
      <c r="GW345" s="56">
        <f t="shared" si="3059"/>
        <v>0</v>
      </c>
      <c r="GX345" s="56">
        <f t="shared" si="3059"/>
        <v>0</v>
      </c>
      <c r="GY345" s="56">
        <f t="shared" si="3059"/>
        <v>0</v>
      </c>
      <c r="GZ345" s="57">
        <f t="shared" ref="GZ345:JW345" si="3060">SUM(GZ346:GZ347)</f>
        <v>0</v>
      </c>
      <c r="HA345" s="56">
        <f t="shared" si="3060"/>
        <v>0</v>
      </c>
      <c r="HB345" s="56">
        <f t="shared" si="3060"/>
        <v>0</v>
      </c>
      <c r="HC345" s="56">
        <f t="shared" si="3060"/>
        <v>0</v>
      </c>
      <c r="HD345" s="56">
        <f t="shared" si="3060"/>
        <v>0</v>
      </c>
      <c r="HE345" s="56">
        <f t="shared" si="3060"/>
        <v>0</v>
      </c>
      <c r="HF345" s="56">
        <f t="shared" si="3060"/>
        <v>0</v>
      </c>
      <c r="HG345" s="56">
        <f t="shared" si="3060"/>
        <v>0</v>
      </c>
      <c r="HH345" s="56">
        <f t="shared" si="3060"/>
        <v>0</v>
      </c>
      <c r="HI345" s="56">
        <f t="shared" si="3060"/>
        <v>0</v>
      </c>
      <c r="HJ345" s="56">
        <f t="shared" si="3060"/>
        <v>0</v>
      </c>
      <c r="HK345" s="56">
        <f t="shared" si="3060"/>
        <v>0</v>
      </c>
      <c r="HL345" s="56">
        <f t="shared" si="3060"/>
        <v>0</v>
      </c>
      <c r="HM345" s="56">
        <f t="shared" si="3060"/>
        <v>0</v>
      </c>
      <c r="HN345" s="107">
        <f t="shared" si="3060"/>
        <v>0</v>
      </c>
      <c r="HO345" s="134">
        <f t="shared" si="3060"/>
        <v>0</v>
      </c>
      <c r="HP345" s="150">
        <f t="shared" si="3060"/>
        <v>0</v>
      </c>
      <c r="HQ345" s="57">
        <f t="shared" si="3060"/>
        <v>0</v>
      </c>
      <c r="HR345" s="56">
        <f t="shared" si="3060"/>
        <v>0</v>
      </c>
      <c r="HS345" s="56">
        <f t="shared" si="3060"/>
        <v>0</v>
      </c>
      <c r="HT345" s="56">
        <f t="shared" si="3060"/>
        <v>0</v>
      </c>
      <c r="HU345" s="56">
        <f t="shared" si="3060"/>
        <v>0</v>
      </c>
      <c r="HV345" s="56">
        <f t="shared" si="3060"/>
        <v>0</v>
      </c>
      <c r="HW345" s="56">
        <f t="shared" si="3060"/>
        <v>0</v>
      </c>
      <c r="HX345" s="56">
        <f t="shared" si="3060"/>
        <v>0</v>
      </c>
      <c r="HY345" s="56">
        <f t="shared" si="3060"/>
        <v>0</v>
      </c>
      <c r="HZ345" s="56">
        <f t="shared" si="3060"/>
        <v>0</v>
      </c>
      <c r="IA345" s="56">
        <f t="shared" si="3060"/>
        <v>0</v>
      </c>
      <c r="IB345" s="57">
        <f t="shared" si="3060"/>
        <v>0</v>
      </c>
      <c r="IC345" s="56">
        <f t="shared" si="3060"/>
        <v>0</v>
      </c>
      <c r="ID345" s="56">
        <f t="shared" si="3060"/>
        <v>0</v>
      </c>
      <c r="IE345" s="56">
        <f t="shared" si="3060"/>
        <v>0</v>
      </c>
      <c r="IF345" s="107">
        <f t="shared" si="3060"/>
        <v>0</v>
      </c>
      <c r="IG345" s="57">
        <f t="shared" si="3060"/>
        <v>0</v>
      </c>
      <c r="IH345" s="56">
        <f t="shared" si="3060"/>
        <v>0</v>
      </c>
      <c r="II345" s="56">
        <f t="shared" si="3060"/>
        <v>0</v>
      </c>
      <c r="IJ345" s="56">
        <f t="shared" si="3060"/>
        <v>0</v>
      </c>
      <c r="IK345" s="56">
        <f t="shared" si="3060"/>
        <v>0</v>
      </c>
      <c r="IL345" s="56">
        <f t="shared" si="3060"/>
        <v>0</v>
      </c>
      <c r="IM345" s="56">
        <f t="shared" si="3060"/>
        <v>0</v>
      </c>
      <c r="IN345" s="56">
        <f t="shared" si="3060"/>
        <v>0</v>
      </c>
      <c r="IO345" s="56">
        <f t="shared" si="3060"/>
        <v>0</v>
      </c>
      <c r="IP345" s="56">
        <f t="shared" si="3060"/>
        <v>0</v>
      </c>
      <c r="IQ345" s="56">
        <f t="shared" si="3060"/>
        <v>0</v>
      </c>
      <c r="IR345" s="57">
        <f t="shared" si="3060"/>
        <v>0</v>
      </c>
      <c r="IS345" s="56">
        <f t="shared" si="3060"/>
        <v>0</v>
      </c>
      <c r="IT345" s="56">
        <f t="shared" si="3060"/>
        <v>0</v>
      </c>
      <c r="IU345" s="56">
        <f t="shared" si="3060"/>
        <v>0</v>
      </c>
      <c r="IV345" s="107">
        <f t="shared" si="3060"/>
        <v>0</v>
      </c>
      <c r="IW345" s="57">
        <f t="shared" si="3060"/>
        <v>0</v>
      </c>
      <c r="IX345" s="56">
        <f t="shared" si="3060"/>
        <v>0</v>
      </c>
      <c r="IY345" s="56">
        <f t="shared" si="3060"/>
        <v>0</v>
      </c>
      <c r="IZ345" s="56">
        <f t="shared" si="3060"/>
        <v>0</v>
      </c>
      <c r="JA345" s="56">
        <f t="shared" si="3060"/>
        <v>0</v>
      </c>
      <c r="JB345" s="56">
        <f t="shared" si="3060"/>
        <v>0</v>
      </c>
      <c r="JC345" s="56">
        <f t="shared" si="3060"/>
        <v>0</v>
      </c>
      <c r="JD345" s="56">
        <f t="shared" si="3060"/>
        <v>0</v>
      </c>
      <c r="JE345" s="56">
        <f t="shared" si="3060"/>
        <v>0</v>
      </c>
      <c r="JF345" s="56">
        <f t="shared" si="3060"/>
        <v>0</v>
      </c>
      <c r="JG345" s="56">
        <f t="shared" si="3060"/>
        <v>0</v>
      </c>
      <c r="JH345" s="57">
        <f t="shared" si="3060"/>
        <v>0</v>
      </c>
      <c r="JI345" s="56">
        <f t="shared" si="3060"/>
        <v>0</v>
      </c>
      <c r="JJ345" s="56">
        <f t="shared" si="3060"/>
        <v>0</v>
      </c>
      <c r="JK345" s="56">
        <f t="shared" si="3060"/>
        <v>0</v>
      </c>
      <c r="JL345" s="107">
        <f t="shared" si="3060"/>
        <v>0</v>
      </c>
      <c r="JM345" s="57">
        <f t="shared" si="3060"/>
        <v>0</v>
      </c>
      <c r="JN345" s="56">
        <f t="shared" si="3060"/>
        <v>0</v>
      </c>
      <c r="JO345" s="56">
        <f t="shared" si="3060"/>
        <v>0</v>
      </c>
      <c r="JP345" s="56">
        <f t="shared" si="3060"/>
        <v>0</v>
      </c>
      <c r="JQ345" s="56">
        <f t="shared" si="3060"/>
        <v>0</v>
      </c>
      <c r="JR345" s="56">
        <f t="shared" si="3060"/>
        <v>0</v>
      </c>
      <c r="JS345" s="56">
        <f t="shared" si="3060"/>
        <v>0</v>
      </c>
      <c r="JT345" s="56">
        <f t="shared" si="3060"/>
        <v>0</v>
      </c>
      <c r="JU345" s="56">
        <f t="shared" si="3060"/>
        <v>0</v>
      </c>
      <c r="JV345" s="56">
        <f t="shared" si="3060"/>
        <v>0</v>
      </c>
      <c r="JW345" s="56">
        <f t="shared" si="3060"/>
        <v>0</v>
      </c>
      <c r="JX345" s="57">
        <f t="shared" ref="JX345:MT345" si="3061">SUM(JX346:JX347)</f>
        <v>0</v>
      </c>
      <c r="JY345" s="56">
        <f t="shared" si="3061"/>
        <v>0</v>
      </c>
      <c r="JZ345" s="56">
        <f t="shared" si="3061"/>
        <v>0</v>
      </c>
      <c r="KA345" s="56">
        <f t="shared" si="3061"/>
        <v>0</v>
      </c>
      <c r="KB345" s="107">
        <f t="shared" si="3061"/>
        <v>0</v>
      </c>
      <c r="KC345" s="57">
        <f t="shared" si="3061"/>
        <v>0</v>
      </c>
      <c r="KD345" s="56">
        <f t="shared" si="3061"/>
        <v>0</v>
      </c>
      <c r="KE345" s="56">
        <f t="shared" si="3061"/>
        <v>0</v>
      </c>
      <c r="KF345" s="56">
        <f t="shared" si="3061"/>
        <v>0</v>
      </c>
      <c r="KG345" s="56">
        <f t="shared" si="3061"/>
        <v>0</v>
      </c>
      <c r="KH345" s="56">
        <f t="shared" si="3061"/>
        <v>0</v>
      </c>
      <c r="KI345" s="56">
        <f t="shared" si="3061"/>
        <v>0</v>
      </c>
      <c r="KJ345" s="56">
        <f t="shared" si="3061"/>
        <v>0</v>
      </c>
      <c r="KK345" s="56">
        <f t="shared" si="3061"/>
        <v>0</v>
      </c>
      <c r="KL345" s="56">
        <f t="shared" si="3061"/>
        <v>0</v>
      </c>
      <c r="KM345" s="56">
        <f t="shared" si="3061"/>
        <v>0</v>
      </c>
      <c r="KN345" s="57">
        <f t="shared" si="3061"/>
        <v>0</v>
      </c>
      <c r="KO345" s="56">
        <f t="shared" si="3061"/>
        <v>0</v>
      </c>
      <c r="KP345" s="56">
        <f t="shared" si="3061"/>
        <v>0</v>
      </c>
      <c r="KQ345" s="56">
        <f t="shared" si="3061"/>
        <v>0</v>
      </c>
      <c r="KR345" s="56">
        <f t="shared" si="3061"/>
        <v>0</v>
      </c>
      <c r="KS345" s="56">
        <f t="shared" si="3061"/>
        <v>0</v>
      </c>
      <c r="KT345" s="56">
        <f t="shared" si="3061"/>
        <v>0</v>
      </c>
      <c r="KU345" s="56">
        <f t="shared" si="3061"/>
        <v>0</v>
      </c>
      <c r="KV345" s="56">
        <f t="shared" si="3061"/>
        <v>0</v>
      </c>
      <c r="KW345" s="56">
        <f t="shared" si="3061"/>
        <v>0</v>
      </c>
      <c r="KX345" s="56">
        <f t="shared" si="3061"/>
        <v>0</v>
      </c>
      <c r="KY345" s="56">
        <f t="shared" si="3061"/>
        <v>0</v>
      </c>
      <c r="KZ345" s="56">
        <f t="shared" si="3061"/>
        <v>0</v>
      </c>
      <c r="LA345" s="56">
        <f t="shared" si="3061"/>
        <v>0</v>
      </c>
      <c r="LB345" s="107">
        <f t="shared" si="3061"/>
        <v>0</v>
      </c>
      <c r="LC345" s="150">
        <f t="shared" si="3061"/>
        <v>0</v>
      </c>
      <c r="LD345" s="57">
        <f t="shared" si="3061"/>
        <v>0</v>
      </c>
      <c r="LE345" s="56">
        <f t="shared" si="3061"/>
        <v>0</v>
      </c>
      <c r="LF345" s="56">
        <f t="shared" si="3061"/>
        <v>0</v>
      </c>
      <c r="LG345" s="56">
        <f t="shared" si="3061"/>
        <v>0</v>
      </c>
      <c r="LH345" s="56">
        <f t="shared" si="3061"/>
        <v>0</v>
      </c>
      <c r="LI345" s="56">
        <f t="shared" si="3061"/>
        <v>0</v>
      </c>
      <c r="LJ345" s="56">
        <f t="shared" si="3061"/>
        <v>0</v>
      </c>
      <c r="LK345" s="56">
        <f t="shared" si="3061"/>
        <v>0</v>
      </c>
      <c r="LL345" s="56">
        <f t="shared" si="3061"/>
        <v>0</v>
      </c>
      <c r="LM345" s="56">
        <f t="shared" si="3061"/>
        <v>0</v>
      </c>
      <c r="LN345" s="56">
        <f t="shared" si="3061"/>
        <v>0</v>
      </c>
      <c r="LO345" s="57">
        <f t="shared" si="3061"/>
        <v>0</v>
      </c>
      <c r="LP345" s="56">
        <f t="shared" si="3061"/>
        <v>0</v>
      </c>
      <c r="LQ345" s="56">
        <f t="shared" si="3061"/>
        <v>0</v>
      </c>
      <c r="LR345" s="56">
        <f t="shared" si="3061"/>
        <v>0</v>
      </c>
      <c r="LS345" s="107">
        <f t="shared" si="3061"/>
        <v>0</v>
      </c>
      <c r="LT345" s="57">
        <f t="shared" si="3061"/>
        <v>0</v>
      </c>
      <c r="LU345" s="56">
        <f t="shared" si="3061"/>
        <v>0</v>
      </c>
      <c r="LV345" s="56">
        <f t="shared" si="3061"/>
        <v>0</v>
      </c>
      <c r="LW345" s="56">
        <f t="shared" si="3061"/>
        <v>0</v>
      </c>
      <c r="LX345" s="56">
        <f t="shared" si="3061"/>
        <v>0</v>
      </c>
      <c r="LY345" s="56">
        <f t="shared" si="3061"/>
        <v>0</v>
      </c>
      <c r="LZ345" s="56">
        <f t="shared" si="3061"/>
        <v>0</v>
      </c>
      <c r="MA345" s="56">
        <f t="shared" si="3061"/>
        <v>0</v>
      </c>
      <c r="MB345" s="56">
        <f t="shared" si="3061"/>
        <v>0</v>
      </c>
      <c r="MC345" s="56">
        <f t="shared" si="3061"/>
        <v>0</v>
      </c>
      <c r="MD345" s="56">
        <f t="shared" si="3061"/>
        <v>0</v>
      </c>
      <c r="ME345" s="57">
        <f t="shared" si="3061"/>
        <v>0</v>
      </c>
      <c r="MF345" s="56">
        <f t="shared" si="3061"/>
        <v>0</v>
      </c>
      <c r="MG345" s="56">
        <f t="shared" si="3061"/>
        <v>0</v>
      </c>
      <c r="MH345" s="56">
        <f t="shared" si="3061"/>
        <v>0</v>
      </c>
      <c r="MI345" s="107">
        <f t="shared" si="3061"/>
        <v>0</v>
      </c>
      <c r="MJ345" s="57">
        <f t="shared" si="3061"/>
        <v>0</v>
      </c>
      <c r="MK345" s="56">
        <f t="shared" si="3061"/>
        <v>0</v>
      </c>
      <c r="ML345" s="56">
        <f t="shared" si="3061"/>
        <v>0</v>
      </c>
      <c r="MM345" s="56">
        <f t="shared" si="3061"/>
        <v>0</v>
      </c>
      <c r="MN345" s="56">
        <f t="shared" si="3061"/>
        <v>0</v>
      </c>
      <c r="MO345" s="56">
        <f t="shared" si="3061"/>
        <v>0</v>
      </c>
      <c r="MP345" s="56">
        <f t="shared" si="3061"/>
        <v>0</v>
      </c>
      <c r="MQ345" s="56">
        <f t="shared" si="3061"/>
        <v>0</v>
      </c>
      <c r="MR345" s="56">
        <f t="shared" si="3061"/>
        <v>0</v>
      </c>
      <c r="MS345" s="56">
        <f t="shared" si="3061"/>
        <v>0</v>
      </c>
      <c r="MT345" s="56">
        <f t="shared" si="3061"/>
        <v>0</v>
      </c>
      <c r="MU345" s="57">
        <f t="shared" ref="MU345:PF345" si="3062">SUM(MU346:MU347)</f>
        <v>0</v>
      </c>
      <c r="MV345" s="56">
        <f t="shared" si="3062"/>
        <v>0</v>
      </c>
      <c r="MW345" s="56">
        <f t="shared" si="3062"/>
        <v>0</v>
      </c>
      <c r="MX345" s="56">
        <f t="shared" si="3062"/>
        <v>0</v>
      </c>
      <c r="MY345" s="107">
        <f t="shared" si="3062"/>
        <v>0</v>
      </c>
      <c r="MZ345" s="57">
        <f t="shared" si="3062"/>
        <v>0</v>
      </c>
      <c r="NA345" s="56">
        <f t="shared" si="3062"/>
        <v>0</v>
      </c>
      <c r="NB345" s="56">
        <f t="shared" si="3062"/>
        <v>0</v>
      </c>
      <c r="NC345" s="56">
        <f t="shared" si="3062"/>
        <v>0</v>
      </c>
      <c r="ND345" s="56">
        <f t="shared" si="3062"/>
        <v>0</v>
      </c>
      <c r="NE345" s="56">
        <f t="shared" si="3062"/>
        <v>0</v>
      </c>
      <c r="NF345" s="56">
        <f t="shared" si="3062"/>
        <v>0</v>
      </c>
      <c r="NG345" s="56">
        <f t="shared" si="3062"/>
        <v>0</v>
      </c>
      <c r="NH345" s="56">
        <f t="shared" si="3062"/>
        <v>0</v>
      </c>
      <c r="NI345" s="56">
        <f t="shared" si="3062"/>
        <v>0</v>
      </c>
      <c r="NJ345" s="56">
        <f t="shared" si="3062"/>
        <v>0</v>
      </c>
      <c r="NK345" s="57">
        <f t="shared" si="3062"/>
        <v>0</v>
      </c>
      <c r="NL345" s="56">
        <f t="shared" si="3062"/>
        <v>0</v>
      </c>
      <c r="NM345" s="56">
        <f t="shared" si="3062"/>
        <v>0</v>
      </c>
      <c r="NN345" s="56">
        <f t="shared" si="3062"/>
        <v>0</v>
      </c>
      <c r="NO345" s="107">
        <f t="shared" si="3062"/>
        <v>0</v>
      </c>
      <c r="NP345" s="57">
        <f t="shared" si="3062"/>
        <v>0</v>
      </c>
      <c r="NQ345" s="56">
        <f t="shared" si="3062"/>
        <v>0</v>
      </c>
      <c r="NR345" s="56">
        <f t="shared" si="3062"/>
        <v>0</v>
      </c>
      <c r="NS345" s="56">
        <f t="shared" si="3062"/>
        <v>0</v>
      </c>
      <c r="NT345" s="56">
        <f t="shared" si="3062"/>
        <v>0</v>
      </c>
      <c r="NU345" s="56">
        <f t="shared" si="3062"/>
        <v>0</v>
      </c>
      <c r="NV345" s="56">
        <f t="shared" si="3062"/>
        <v>0</v>
      </c>
      <c r="NW345" s="56">
        <f t="shared" si="3062"/>
        <v>0</v>
      </c>
      <c r="NX345" s="56">
        <f t="shared" si="3062"/>
        <v>0</v>
      </c>
      <c r="NY345" s="56">
        <f t="shared" si="3062"/>
        <v>0</v>
      </c>
      <c r="NZ345" s="56">
        <f t="shared" si="3062"/>
        <v>0</v>
      </c>
      <c r="OA345" s="57">
        <f t="shared" si="3062"/>
        <v>0</v>
      </c>
      <c r="OB345" s="56">
        <f t="shared" si="3062"/>
        <v>0</v>
      </c>
      <c r="OC345" s="56">
        <f t="shared" si="3062"/>
        <v>0</v>
      </c>
      <c r="OD345" s="56">
        <f t="shared" si="3062"/>
        <v>0</v>
      </c>
      <c r="OE345" s="107">
        <f t="shared" si="3062"/>
        <v>0</v>
      </c>
      <c r="OF345" s="57">
        <f t="shared" si="3062"/>
        <v>0</v>
      </c>
      <c r="OG345" s="56">
        <f t="shared" si="3062"/>
        <v>0</v>
      </c>
      <c r="OH345" s="56">
        <f t="shared" si="3062"/>
        <v>0</v>
      </c>
      <c r="OI345" s="56">
        <f t="shared" si="3062"/>
        <v>0</v>
      </c>
      <c r="OJ345" s="56">
        <f t="shared" si="3062"/>
        <v>0</v>
      </c>
      <c r="OK345" s="56">
        <f t="shared" si="3062"/>
        <v>0</v>
      </c>
      <c r="OL345" s="56">
        <f t="shared" si="3062"/>
        <v>0</v>
      </c>
      <c r="OM345" s="56">
        <f t="shared" si="3062"/>
        <v>0</v>
      </c>
      <c r="ON345" s="56">
        <f t="shared" si="3062"/>
        <v>0</v>
      </c>
      <c r="OO345" s="56">
        <f t="shared" si="3062"/>
        <v>0</v>
      </c>
      <c r="OP345" s="56">
        <f t="shared" si="3062"/>
        <v>0</v>
      </c>
      <c r="OQ345" s="57">
        <f t="shared" si="3062"/>
        <v>0</v>
      </c>
      <c r="OR345" s="56">
        <f t="shared" si="3062"/>
        <v>0</v>
      </c>
      <c r="OS345" s="56">
        <f t="shared" si="3062"/>
        <v>0</v>
      </c>
      <c r="OT345" s="56">
        <f t="shared" si="3062"/>
        <v>0</v>
      </c>
      <c r="OU345" s="107">
        <f t="shared" si="3062"/>
        <v>0</v>
      </c>
      <c r="OV345" s="57">
        <f t="shared" si="3062"/>
        <v>0</v>
      </c>
      <c r="OW345" s="56">
        <f t="shared" si="3062"/>
        <v>0</v>
      </c>
      <c r="OX345" s="56">
        <f t="shared" si="3062"/>
        <v>0</v>
      </c>
      <c r="OY345" s="56">
        <f t="shared" si="3062"/>
        <v>0</v>
      </c>
      <c r="OZ345" s="56">
        <f t="shared" si="3062"/>
        <v>0</v>
      </c>
      <c r="PA345" s="56">
        <f t="shared" si="3062"/>
        <v>0</v>
      </c>
      <c r="PB345" s="56">
        <f t="shared" si="3062"/>
        <v>0</v>
      </c>
      <c r="PC345" s="56">
        <f t="shared" si="3062"/>
        <v>0</v>
      </c>
      <c r="PD345" s="56">
        <f t="shared" si="3062"/>
        <v>0</v>
      </c>
      <c r="PE345" s="56">
        <f t="shared" si="3062"/>
        <v>0</v>
      </c>
      <c r="PF345" s="56">
        <f t="shared" si="3062"/>
        <v>0</v>
      </c>
      <c r="PG345" s="57">
        <f t="shared" ref="PG345:RR345" si="3063">SUM(PG346:PG347)</f>
        <v>0</v>
      </c>
      <c r="PH345" s="56">
        <f t="shared" si="3063"/>
        <v>0</v>
      </c>
      <c r="PI345" s="56">
        <f t="shared" si="3063"/>
        <v>0</v>
      </c>
      <c r="PJ345" s="56">
        <f t="shared" si="3063"/>
        <v>0</v>
      </c>
      <c r="PK345" s="107">
        <f t="shared" si="3063"/>
        <v>0</v>
      </c>
      <c r="PL345" s="57">
        <f t="shared" si="3063"/>
        <v>0</v>
      </c>
      <c r="PM345" s="56">
        <f t="shared" si="3063"/>
        <v>0</v>
      </c>
      <c r="PN345" s="56">
        <f t="shared" si="3063"/>
        <v>0</v>
      </c>
      <c r="PO345" s="56">
        <f t="shared" si="3063"/>
        <v>0</v>
      </c>
      <c r="PP345" s="56">
        <f t="shared" si="3063"/>
        <v>0</v>
      </c>
      <c r="PQ345" s="56">
        <f t="shared" si="3063"/>
        <v>0</v>
      </c>
      <c r="PR345" s="56">
        <f t="shared" si="3063"/>
        <v>0</v>
      </c>
      <c r="PS345" s="56">
        <f t="shared" si="3063"/>
        <v>0</v>
      </c>
      <c r="PT345" s="56">
        <f t="shared" si="3063"/>
        <v>0</v>
      </c>
      <c r="PU345" s="56">
        <f t="shared" si="3063"/>
        <v>0</v>
      </c>
      <c r="PV345" s="56">
        <f t="shared" si="3063"/>
        <v>0</v>
      </c>
      <c r="PW345" s="57">
        <f t="shared" si="3063"/>
        <v>0</v>
      </c>
      <c r="PX345" s="56">
        <f t="shared" si="3063"/>
        <v>0</v>
      </c>
      <c r="PY345" s="56">
        <f t="shared" si="3063"/>
        <v>0</v>
      </c>
      <c r="PZ345" s="56">
        <f t="shared" si="3063"/>
        <v>0</v>
      </c>
      <c r="QA345" s="107">
        <f t="shared" si="3063"/>
        <v>0</v>
      </c>
      <c r="QB345" s="57">
        <f t="shared" si="3063"/>
        <v>0</v>
      </c>
      <c r="QC345" s="56">
        <f t="shared" si="3063"/>
        <v>0</v>
      </c>
      <c r="QD345" s="56">
        <f t="shared" si="3063"/>
        <v>0</v>
      </c>
      <c r="QE345" s="56">
        <f t="shared" si="3063"/>
        <v>0</v>
      </c>
      <c r="QF345" s="56">
        <f t="shared" si="3063"/>
        <v>0</v>
      </c>
      <c r="QG345" s="56">
        <f t="shared" si="3063"/>
        <v>0</v>
      </c>
      <c r="QH345" s="56">
        <f t="shared" si="3063"/>
        <v>0</v>
      </c>
      <c r="QI345" s="56">
        <f t="shared" si="3063"/>
        <v>0</v>
      </c>
      <c r="QJ345" s="56">
        <f t="shared" si="3063"/>
        <v>0</v>
      </c>
      <c r="QK345" s="56">
        <f t="shared" si="3063"/>
        <v>0</v>
      </c>
      <c r="QL345" s="56">
        <f t="shared" si="3063"/>
        <v>0</v>
      </c>
      <c r="QM345" s="57">
        <f t="shared" si="3063"/>
        <v>0</v>
      </c>
      <c r="QN345" s="56">
        <f t="shared" si="3063"/>
        <v>0</v>
      </c>
      <c r="QO345" s="56">
        <f t="shared" si="3063"/>
        <v>0</v>
      </c>
      <c r="QP345" s="56">
        <f t="shared" si="3063"/>
        <v>0</v>
      </c>
      <c r="QQ345" s="107">
        <f t="shared" si="3063"/>
        <v>0</v>
      </c>
      <c r="QR345" s="57">
        <f t="shared" si="3063"/>
        <v>0</v>
      </c>
      <c r="QS345" s="56">
        <f t="shared" si="3063"/>
        <v>0</v>
      </c>
      <c r="QT345" s="56">
        <f t="shared" si="3063"/>
        <v>0</v>
      </c>
      <c r="QU345" s="56">
        <f t="shared" si="3063"/>
        <v>0</v>
      </c>
      <c r="QV345" s="56">
        <f t="shared" si="3063"/>
        <v>0</v>
      </c>
      <c r="QW345" s="56">
        <f t="shared" si="3063"/>
        <v>0</v>
      </c>
      <c r="QX345" s="56">
        <f t="shared" si="3063"/>
        <v>0</v>
      </c>
      <c r="QY345" s="56">
        <f t="shared" si="3063"/>
        <v>0</v>
      </c>
      <c r="QZ345" s="56">
        <f t="shared" si="3063"/>
        <v>0</v>
      </c>
      <c r="RA345" s="56">
        <f t="shared" si="3063"/>
        <v>0</v>
      </c>
      <c r="RB345" s="56">
        <f t="shared" si="3063"/>
        <v>0</v>
      </c>
      <c r="RC345" s="57">
        <f t="shared" si="3063"/>
        <v>0</v>
      </c>
      <c r="RD345" s="56">
        <f t="shared" si="3063"/>
        <v>0</v>
      </c>
      <c r="RE345" s="56">
        <f t="shared" si="3063"/>
        <v>0</v>
      </c>
      <c r="RF345" s="56">
        <f t="shared" si="3063"/>
        <v>0</v>
      </c>
      <c r="RG345" s="56">
        <f t="shared" si="3063"/>
        <v>0</v>
      </c>
      <c r="RH345" s="56">
        <f t="shared" si="3063"/>
        <v>0</v>
      </c>
      <c r="RI345" s="56">
        <f t="shared" si="3063"/>
        <v>0</v>
      </c>
      <c r="RJ345" s="56">
        <f t="shared" si="3063"/>
        <v>0</v>
      </c>
      <c r="RK345" s="56">
        <f t="shared" si="3063"/>
        <v>0</v>
      </c>
      <c r="RL345" s="56">
        <f t="shared" si="3063"/>
        <v>0</v>
      </c>
      <c r="RM345" s="56">
        <f t="shared" si="3063"/>
        <v>0</v>
      </c>
      <c r="RN345" s="56">
        <f t="shared" si="3063"/>
        <v>0</v>
      </c>
      <c r="RO345" s="56">
        <f t="shared" si="3063"/>
        <v>0</v>
      </c>
      <c r="RP345" s="56">
        <f t="shared" si="3063"/>
        <v>0</v>
      </c>
      <c r="RQ345" s="107">
        <f t="shared" si="3063"/>
        <v>0</v>
      </c>
      <c r="RR345" s="150">
        <f t="shared" si="3063"/>
        <v>0</v>
      </c>
      <c r="RS345" s="57">
        <f t="shared" ref="RS345:UD345" si="3064">SUM(RS346:RS347)</f>
        <v>0</v>
      </c>
      <c r="RT345" s="56">
        <f t="shared" si="3064"/>
        <v>0</v>
      </c>
      <c r="RU345" s="56">
        <f t="shared" si="3064"/>
        <v>0</v>
      </c>
      <c r="RV345" s="56">
        <f t="shared" si="3064"/>
        <v>0</v>
      </c>
      <c r="RW345" s="56">
        <f t="shared" si="3064"/>
        <v>0</v>
      </c>
      <c r="RX345" s="56">
        <f t="shared" si="3064"/>
        <v>0</v>
      </c>
      <c r="RY345" s="56">
        <f t="shared" si="3064"/>
        <v>0</v>
      </c>
      <c r="RZ345" s="56">
        <f t="shared" si="3064"/>
        <v>0</v>
      </c>
      <c r="SA345" s="56">
        <f t="shared" si="3064"/>
        <v>0</v>
      </c>
      <c r="SB345" s="56">
        <f t="shared" si="3064"/>
        <v>0</v>
      </c>
      <c r="SC345" s="56">
        <f t="shared" si="3064"/>
        <v>0</v>
      </c>
      <c r="SD345" s="57">
        <f t="shared" si="3064"/>
        <v>0</v>
      </c>
      <c r="SE345" s="56">
        <f t="shared" si="3064"/>
        <v>0</v>
      </c>
      <c r="SF345" s="56">
        <f t="shared" si="3064"/>
        <v>0</v>
      </c>
      <c r="SG345" s="56">
        <f t="shared" si="3064"/>
        <v>0</v>
      </c>
      <c r="SH345" s="107">
        <f t="shared" si="3064"/>
        <v>0</v>
      </c>
      <c r="SI345" s="57">
        <f t="shared" si="3064"/>
        <v>0</v>
      </c>
      <c r="SJ345" s="56">
        <f t="shared" si="3064"/>
        <v>0</v>
      </c>
      <c r="SK345" s="56">
        <f t="shared" si="3064"/>
        <v>0</v>
      </c>
      <c r="SL345" s="56">
        <f t="shared" si="3064"/>
        <v>0</v>
      </c>
      <c r="SM345" s="56">
        <f t="shared" si="3064"/>
        <v>0</v>
      </c>
      <c r="SN345" s="56">
        <f t="shared" si="3064"/>
        <v>0</v>
      </c>
      <c r="SO345" s="56">
        <f t="shared" si="3064"/>
        <v>0</v>
      </c>
      <c r="SP345" s="56">
        <f t="shared" si="3064"/>
        <v>0</v>
      </c>
      <c r="SQ345" s="56">
        <f t="shared" si="3064"/>
        <v>0</v>
      </c>
      <c r="SR345" s="56">
        <f t="shared" si="3064"/>
        <v>0</v>
      </c>
      <c r="SS345" s="56">
        <f t="shared" si="3064"/>
        <v>0</v>
      </c>
      <c r="ST345" s="57">
        <f t="shared" si="3064"/>
        <v>0</v>
      </c>
      <c r="SU345" s="56">
        <f t="shared" si="3064"/>
        <v>0</v>
      </c>
      <c r="SV345" s="56">
        <f t="shared" si="3064"/>
        <v>0</v>
      </c>
      <c r="SW345" s="56">
        <f t="shared" si="3064"/>
        <v>0</v>
      </c>
      <c r="SX345" s="107">
        <f t="shared" si="3064"/>
        <v>0</v>
      </c>
      <c r="SY345" s="57">
        <f t="shared" si="3064"/>
        <v>0</v>
      </c>
      <c r="SZ345" s="56">
        <f t="shared" si="3064"/>
        <v>0</v>
      </c>
      <c r="TA345" s="56">
        <f t="shared" si="3064"/>
        <v>0</v>
      </c>
      <c r="TB345" s="56">
        <f t="shared" si="3064"/>
        <v>0</v>
      </c>
      <c r="TC345" s="56">
        <f t="shared" si="3064"/>
        <v>0</v>
      </c>
      <c r="TD345" s="56">
        <f t="shared" si="3064"/>
        <v>0</v>
      </c>
      <c r="TE345" s="56">
        <f t="shared" si="3064"/>
        <v>0</v>
      </c>
      <c r="TF345" s="56">
        <f t="shared" si="3064"/>
        <v>0</v>
      </c>
      <c r="TG345" s="56">
        <f t="shared" si="3064"/>
        <v>0</v>
      </c>
      <c r="TH345" s="56">
        <f t="shared" si="3064"/>
        <v>0</v>
      </c>
      <c r="TI345" s="56">
        <f t="shared" si="3064"/>
        <v>0</v>
      </c>
      <c r="TJ345" s="57">
        <f t="shared" si="3064"/>
        <v>0</v>
      </c>
      <c r="TK345" s="56">
        <f t="shared" si="3064"/>
        <v>0</v>
      </c>
      <c r="TL345" s="56">
        <f t="shared" si="3064"/>
        <v>0</v>
      </c>
      <c r="TM345" s="56">
        <f t="shared" si="3064"/>
        <v>0</v>
      </c>
      <c r="TN345" s="107">
        <f t="shared" si="3064"/>
        <v>0</v>
      </c>
      <c r="TO345" s="57">
        <f t="shared" si="3064"/>
        <v>0</v>
      </c>
      <c r="TP345" s="56">
        <f t="shared" si="3064"/>
        <v>0</v>
      </c>
      <c r="TQ345" s="56">
        <f t="shared" si="3064"/>
        <v>0</v>
      </c>
      <c r="TR345" s="56">
        <f t="shared" si="3064"/>
        <v>0</v>
      </c>
      <c r="TS345" s="56">
        <f t="shared" si="3064"/>
        <v>0</v>
      </c>
      <c r="TT345" s="56">
        <f t="shared" si="3064"/>
        <v>0</v>
      </c>
      <c r="TU345" s="56">
        <f t="shared" si="3064"/>
        <v>0</v>
      </c>
      <c r="TV345" s="56">
        <f t="shared" si="3064"/>
        <v>0</v>
      </c>
      <c r="TW345" s="56">
        <f t="shared" si="3064"/>
        <v>0</v>
      </c>
      <c r="TX345" s="56">
        <f t="shared" si="3064"/>
        <v>0</v>
      </c>
      <c r="TY345" s="56">
        <f t="shared" si="3064"/>
        <v>0</v>
      </c>
      <c r="TZ345" s="57">
        <f t="shared" si="3064"/>
        <v>0</v>
      </c>
      <c r="UA345" s="56">
        <f t="shared" si="3064"/>
        <v>0</v>
      </c>
      <c r="UB345" s="56">
        <f t="shared" si="3064"/>
        <v>0</v>
      </c>
      <c r="UC345" s="56">
        <f t="shared" si="3064"/>
        <v>0</v>
      </c>
      <c r="UD345" s="107">
        <f t="shared" si="3064"/>
        <v>0</v>
      </c>
      <c r="UE345" s="57">
        <f t="shared" ref="UE345:VD345" si="3065">SUM(UE346:UE347)</f>
        <v>0</v>
      </c>
      <c r="UF345" s="56">
        <f t="shared" si="3065"/>
        <v>0</v>
      </c>
      <c r="UG345" s="56">
        <f t="shared" si="3065"/>
        <v>0</v>
      </c>
      <c r="UH345" s="56">
        <f t="shared" si="3065"/>
        <v>0</v>
      </c>
      <c r="UI345" s="56">
        <f t="shared" si="3065"/>
        <v>0</v>
      </c>
      <c r="UJ345" s="56">
        <f t="shared" si="3065"/>
        <v>0</v>
      </c>
      <c r="UK345" s="56">
        <f t="shared" si="3065"/>
        <v>0</v>
      </c>
      <c r="UL345" s="56">
        <f t="shared" si="3065"/>
        <v>0</v>
      </c>
      <c r="UM345" s="56">
        <f t="shared" si="3065"/>
        <v>0</v>
      </c>
      <c r="UN345" s="56">
        <f t="shared" si="3065"/>
        <v>0</v>
      </c>
      <c r="UO345" s="56">
        <f t="shared" si="3065"/>
        <v>0</v>
      </c>
      <c r="UP345" s="57">
        <f t="shared" si="3065"/>
        <v>0</v>
      </c>
      <c r="UQ345" s="56">
        <f t="shared" si="3065"/>
        <v>0</v>
      </c>
      <c r="UR345" s="56">
        <f t="shared" si="3065"/>
        <v>0</v>
      </c>
      <c r="US345" s="56">
        <f t="shared" si="3065"/>
        <v>0</v>
      </c>
      <c r="UT345" s="56">
        <f t="shared" si="3065"/>
        <v>0</v>
      </c>
      <c r="UU345" s="56">
        <f t="shared" si="3065"/>
        <v>0</v>
      </c>
      <c r="UV345" s="56">
        <f t="shared" si="3065"/>
        <v>0</v>
      </c>
      <c r="UW345" s="56">
        <f t="shared" si="3065"/>
        <v>0</v>
      </c>
      <c r="UX345" s="56">
        <f t="shared" si="3065"/>
        <v>0</v>
      </c>
      <c r="UY345" s="56">
        <f t="shared" si="3065"/>
        <v>0</v>
      </c>
      <c r="UZ345" s="56">
        <f t="shared" si="3065"/>
        <v>0</v>
      </c>
      <c r="VA345" s="56">
        <f t="shared" si="3065"/>
        <v>0</v>
      </c>
      <c r="VB345" s="56">
        <f t="shared" si="3065"/>
        <v>0</v>
      </c>
      <c r="VC345" s="56">
        <f t="shared" si="3065"/>
        <v>0</v>
      </c>
      <c r="VD345" s="107">
        <f t="shared" si="3065"/>
        <v>0</v>
      </c>
      <c r="VE345" s="9" t="str">
        <f t="shared" si="2875"/>
        <v>-</v>
      </c>
    </row>
    <row r="346" spans="1:577" ht="20.149999999999999" customHeight="1">
      <c r="A346" s="127"/>
      <c r="B346" s="35"/>
      <c r="C346" s="22">
        <v>50041</v>
      </c>
      <c r="D346" s="23" t="s">
        <v>189</v>
      </c>
      <c r="E346" s="191">
        <f>SUM(F346:I346)</f>
        <v>0</v>
      </c>
      <c r="F346" s="192"/>
      <c r="G346" s="192"/>
      <c r="H346" s="193"/>
      <c r="I346" s="227"/>
      <c r="J346" s="239">
        <f t="shared" ref="J346:J347" si="3066">SUM(K346:Y346)</f>
        <v>0</v>
      </c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9"/>
      <c r="V346" s="58"/>
      <c r="W346" s="58"/>
      <c r="X346" s="58"/>
      <c r="Y346" s="108"/>
      <c r="Z346" s="167">
        <f t="shared" ref="Z346:Z347" si="3067">SUM(AA346:AO346)</f>
        <v>0</v>
      </c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/>
      <c r="AL346" s="58"/>
      <c r="AM346" s="58"/>
      <c r="AN346" s="58"/>
      <c r="AO346" s="108"/>
      <c r="AP346" s="167">
        <f t="shared" ref="AP346:AP347" si="3068">SUM(AQ346:BE346)</f>
        <v>0</v>
      </c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9"/>
      <c r="BB346" s="58"/>
      <c r="BC346" s="58"/>
      <c r="BD346" s="58"/>
      <c r="BE346" s="108"/>
      <c r="BF346" s="167">
        <f t="shared" ref="BF346:BF347" si="3069">SUM(BG346:BU346)</f>
        <v>0</v>
      </c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9"/>
      <c r="BR346" s="58"/>
      <c r="BS346" s="58"/>
      <c r="BT346" s="58"/>
      <c r="BU346" s="108"/>
      <c r="BV346" s="167">
        <f t="shared" ref="BV346:BV347" si="3070">SUM(BW346:CU346)</f>
        <v>0</v>
      </c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9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108"/>
      <c r="CV346" s="171"/>
      <c r="CW346" s="167">
        <f t="shared" ref="CW346:CW347" si="3071">SUM(CX346:DL346)</f>
        <v>0</v>
      </c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9"/>
      <c r="DI346" s="58"/>
      <c r="DJ346" s="58"/>
      <c r="DK346" s="58"/>
      <c r="DL346" s="108"/>
      <c r="DM346" s="167">
        <f t="shared" ref="DM346:DM347" si="3072">SUM(DN346:EB346)</f>
        <v>0</v>
      </c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9"/>
      <c r="DY346" s="58"/>
      <c r="DZ346" s="58"/>
      <c r="EA346" s="58"/>
      <c r="EB346" s="108"/>
      <c r="EC346" s="167">
        <f t="shared" ref="EC346:EC347" si="3073">SUM(ED346:ER346)</f>
        <v>0</v>
      </c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9"/>
      <c r="EO346" s="58"/>
      <c r="EP346" s="58"/>
      <c r="EQ346" s="58"/>
      <c r="ER346" s="108"/>
      <c r="ES346" s="167">
        <f t="shared" ref="ES346:ES347" si="3074">SUM(ET346:FH346)</f>
        <v>0</v>
      </c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9"/>
      <c r="FE346" s="58"/>
      <c r="FF346" s="58"/>
      <c r="FG346" s="58"/>
      <c r="FH346" s="108"/>
      <c r="FI346" s="167">
        <f t="shared" ref="FI346:FI347" si="3075">SUM(FJ346:FX346)</f>
        <v>0</v>
      </c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9"/>
      <c r="FU346" s="58"/>
      <c r="FV346" s="58"/>
      <c r="FW346" s="58"/>
      <c r="FX346" s="108"/>
      <c r="FY346" s="167">
        <f t="shared" ref="FY346:FY347" si="3076">SUM(FZ346:GN346)</f>
        <v>0</v>
      </c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9"/>
      <c r="GK346" s="58"/>
      <c r="GL346" s="58"/>
      <c r="GM346" s="58"/>
      <c r="GN346" s="108"/>
      <c r="GO346" s="167">
        <f t="shared" ref="GO346:GO347" si="3077">SUM(GP346:HN346)</f>
        <v>0</v>
      </c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9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108"/>
      <c r="HO346" s="170"/>
      <c r="HP346" s="171"/>
      <c r="HQ346" s="167">
        <f t="shared" ref="HQ346:HQ347" si="3078">SUM(HR346:IF346)</f>
        <v>0</v>
      </c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9"/>
      <c r="IC346" s="58"/>
      <c r="ID346" s="58"/>
      <c r="IE346" s="58"/>
      <c r="IF346" s="108"/>
      <c r="IG346" s="167">
        <f t="shared" ref="IG346:IG347" si="3079">SUM(IH346:IV346)</f>
        <v>0</v>
      </c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9"/>
      <c r="IS346" s="58"/>
      <c r="IT346" s="58"/>
      <c r="IU346" s="58"/>
      <c r="IV346" s="108"/>
      <c r="IW346" s="167">
        <f t="shared" ref="IW346:IW347" si="3080">SUM(IX346:JL346)</f>
        <v>0</v>
      </c>
      <c r="IX346" s="58"/>
      <c r="IY346" s="58"/>
      <c r="IZ346" s="58"/>
      <c r="JA346" s="58"/>
      <c r="JB346" s="58"/>
      <c r="JC346" s="58"/>
      <c r="JD346" s="58"/>
      <c r="JE346" s="58"/>
      <c r="JF346" s="58"/>
      <c r="JG346" s="58"/>
      <c r="JH346" s="59"/>
      <c r="JI346" s="58"/>
      <c r="JJ346" s="58"/>
      <c r="JK346" s="58"/>
      <c r="JL346" s="108"/>
      <c r="JM346" s="167">
        <f t="shared" ref="JM346:JM347" si="3081">SUM(JN346:KB346)</f>
        <v>0</v>
      </c>
      <c r="JN346" s="58"/>
      <c r="JO346" s="58"/>
      <c r="JP346" s="58"/>
      <c r="JQ346" s="58"/>
      <c r="JR346" s="58"/>
      <c r="JS346" s="58"/>
      <c r="JT346" s="58"/>
      <c r="JU346" s="58"/>
      <c r="JV346" s="58"/>
      <c r="JW346" s="58"/>
      <c r="JX346" s="59"/>
      <c r="JY346" s="58"/>
      <c r="JZ346" s="58"/>
      <c r="KA346" s="58"/>
      <c r="KB346" s="108"/>
      <c r="KC346" s="167">
        <f t="shared" ref="KC346:KC347" si="3082">SUM(KD346:LB346)</f>
        <v>0</v>
      </c>
      <c r="KD346" s="58"/>
      <c r="KE346" s="58"/>
      <c r="KF346" s="58"/>
      <c r="KG346" s="58"/>
      <c r="KH346" s="58"/>
      <c r="KI346" s="58"/>
      <c r="KJ346" s="58"/>
      <c r="KK346" s="58"/>
      <c r="KL346" s="58"/>
      <c r="KM346" s="58"/>
      <c r="KN346" s="59"/>
      <c r="KO346" s="58"/>
      <c r="KP346" s="58"/>
      <c r="KQ346" s="58"/>
      <c r="KR346" s="58"/>
      <c r="KS346" s="58"/>
      <c r="KT346" s="58"/>
      <c r="KU346" s="58"/>
      <c r="KV346" s="58"/>
      <c r="KW346" s="58"/>
      <c r="KX346" s="58"/>
      <c r="KY346" s="58"/>
      <c r="KZ346" s="58"/>
      <c r="LA346" s="58"/>
      <c r="LB346" s="108"/>
      <c r="LC346" s="171"/>
      <c r="LD346" s="167">
        <f t="shared" ref="LD346:LD347" si="3083">SUM(LE346:LS346)</f>
        <v>0</v>
      </c>
      <c r="LE346" s="58"/>
      <c r="LF346" s="58"/>
      <c r="LG346" s="58"/>
      <c r="LH346" s="58"/>
      <c r="LI346" s="58"/>
      <c r="LJ346" s="58"/>
      <c r="LK346" s="58"/>
      <c r="LL346" s="58"/>
      <c r="LM346" s="58"/>
      <c r="LN346" s="58"/>
      <c r="LO346" s="59"/>
      <c r="LP346" s="58"/>
      <c r="LQ346" s="58"/>
      <c r="LR346" s="58"/>
      <c r="LS346" s="108"/>
      <c r="LT346" s="167">
        <f t="shared" ref="LT346:LT347" si="3084">SUM(LU346:MI346)</f>
        <v>0</v>
      </c>
      <c r="LU346" s="58"/>
      <c r="LV346" s="58"/>
      <c r="LW346" s="58"/>
      <c r="LX346" s="58"/>
      <c r="LY346" s="58"/>
      <c r="LZ346" s="58"/>
      <c r="MA346" s="58"/>
      <c r="MB346" s="58"/>
      <c r="MC346" s="58"/>
      <c r="MD346" s="58"/>
      <c r="ME346" s="59"/>
      <c r="MF346" s="58"/>
      <c r="MG346" s="58"/>
      <c r="MH346" s="58"/>
      <c r="MI346" s="108"/>
      <c r="MJ346" s="167">
        <f t="shared" ref="MJ346:MJ347" si="3085">SUM(MK346:MY346)</f>
        <v>0</v>
      </c>
      <c r="MK346" s="58"/>
      <c r="ML346" s="58"/>
      <c r="MM346" s="58"/>
      <c r="MN346" s="58"/>
      <c r="MO346" s="58"/>
      <c r="MP346" s="58"/>
      <c r="MQ346" s="58"/>
      <c r="MR346" s="58"/>
      <c r="MS346" s="58"/>
      <c r="MT346" s="58"/>
      <c r="MU346" s="59"/>
      <c r="MV346" s="58"/>
      <c r="MW346" s="58"/>
      <c r="MX346" s="58"/>
      <c r="MY346" s="108"/>
      <c r="MZ346" s="167">
        <f t="shared" ref="MZ346:MZ347" si="3086">SUM(NA346:NO346)</f>
        <v>0</v>
      </c>
      <c r="NA346" s="58"/>
      <c r="NB346" s="58"/>
      <c r="NC346" s="58"/>
      <c r="ND346" s="58"/>
      <c r="NE346" s="58"/>
      <c r="NF346" s="58"/>
      <c r="NG346" s="58"/>
      <c r="NH346" s="58"/>
      <c r="NI346" s="58"/>
      <c r="NJ346" s="58"/>
      <c r="NK346" s="59"/>
      <c r="NL346" s="58"/>
      <c r="NM346" s="58"/>
      <c r="NN346" s="58"/>
      <c r="NO346" s="108"/>
      <c r="NP346" s="167">
        <f t="shared" ref="NP346:NP347" si="3087">SUM(NQ346:OE346)</f>
        <v>0</v>
      </c>
      <c r="NQ346" s="58"/>
      <c r="NR346" s="58"/>
      <c r="NS346" s="58"/>
      <c r="NT346" s="58"/>
      <c r="NU346" s="58"/>
      <c r="NV346" s="58"/>
      <c r="NW346" s="58"/>
      <c r="NX346" s="58"/>
      <c r="NY346" s="58"/>
      <c r="NZ346" s="58"/>
      <c r="OA346" s="59"/>
      <c r="OB346" s="58"/>
      <c r="OC346" s="58"/>
      <c r="OD346" s="58"/>
      <c r="OE346" s="108"/>
      <c r="OF346" s="167">
        <f t="shared" ref="OF346:OF347" si="3088">SUM(OG346:OU346)</f>
        <v>0</v>
      </c>
      <c r="OG346" s="58"/>
      <c r="OH346" s="58"/>
      <c r="OI346" s="58"/>
      <c r="OJ346" s="58"/>
      <c r="OK346" s="58"/>
      <c r="OL346" s="58"/>
      <c r="OM346" s="58"/>
      <c r="ON346" s="58"/>
      <c r="OO346" s="58"/>
      <c r="OP346" s="58"/>
      <c r="OQ346" s="59"/>
      <c r="OR346" s="58"/>
      <c r="OS346" s="58"/>
      <c r="OT346" s="58"/>
      <c r="OU346" s="108"/>
      <c r="OV346" s="167">
        <f t="shared" ref="OV346:OV347" si="3089">SUM(OW346:PK346)</f>
        <v>0</v>
      </c>
      <c r="OW346" s="58"/>
      <c r="OX346" s="58"/>
      <c r="OY346" s="58"/>
      <c r="OZ346" s="58"/>
      <c r="PA346" s="58"/>
      <c r="PB346" s="58"/>
      <c r="PC346" s="58"/>
      <c r="PD346" s="58"/>
      <c r="PE346" s="58"/>
      <c r="PF346" s="58"/>
      <c r="PG346" s="59"/>
      <c r="PH346" s="58"/>
      <c r="PI346" s="58"/>
      <c r="PJ346" s="58"/>
      <c r="PK346" s="108"/>
      <c r="PL346" s="167">
        <f t="shared" ref="PL346:PL347" si="3090">SUM(PM346:QA346)</f>
        <v>0</v>
      </c>
      <c r="PM346" s="58"/>
      <c r="PN346" s="58"/>
      <c r="PO346" s="58"/>
      <c r="PP346" s="58"/>
      <c r="PQ346" s="58"/>
      <c r="PR346" s="58"/>
      <c r="PS346" s="58"/>
      <c r="PT346" s="58"/>
      <c r="PU346" s="58"/>
      <c r="PV346" s="58"/>
      <c r="PW346" s="59"/>
      <c r="PX346" s="58"/>
      <c r="PY346" s="58"/>
      <c r="PZ346" s="58"/>
      <c r="QA346" s="108"/>
      <c r="QB346" s="167">
        <f t="shared" ref="QB346:QB347" si="3091">SUM(QC346:QQ346)</f>
        <v>0</v>
      </c>
      <c r="QC346" s="58"/>
      <c r="QD346" s="58"/>
      <c r="QE346" s="58"/>
      <c r="QF346" s="58"/>
      <c r="QG346" s="58"/>
      <c r="QH346" s="58"/>
      <c r="QI346" s="58"/>
      <c r="QJ346" s="58"/>
      <c r="QK346" s="58"/>
      <c r="QL346" s="58"/>
      <c r="QM346" s="59"/>
      <c r="QN346" s="58"/>
      <c r="QO346" s="58"/>
      <c r="QP346" s="58"/>
      <c r="QQ346" s="108"/>
      <c r="QR346" s="167">
        <f t="shared" ref="QR346:QR347" si="3092">SUM(QS346:RQ346)</f>
        <v>0</v>
      </c>
      <c r="QS346" s="58"/>
      <c r="QT346" s="58"/>
      <c r="QU346" s="58"/>
      <c r="QV346" s="58"/>
      <c r="QW346" s="58"/>
      <c r="QX346" s="58"/>
      <c r="QY346" s="58"/>
      <c r="QZ346" s="58"/>
      <c r="RA346" s="58"/>
      <c r="RB346" s="58"/>
      <c r="RC346" s="59"/>
      <c r="RD346" s="58"/>
      <c r="RE346" s="58"/>
      <c r="RF346" s="58"/>
      <c r="RG346" s="58"/>
      <c r="RH346" s="58"/>
      <c r="RI346" s="58"/>
      <c r="RJ346" s="58"/>
      <c r="RK346" s="58"/>
      <c r="RL346" s="58"/>
      <c r="RM346" s="58"/>
      <c r="RN346" s="58"/>
      <c r="RO346" s="58"/>
      <c r="RP346" s="58"/>
      <c r="RQ346" s="108"/>
      <c r="RR346" s="171"/>
      <c r="RS346" s="167">
        <f t="shared" ref="RS346:RS347" si="3093">SUM(RT346:SH346)</f>
        <v>0</v>
      </c>
      <c r="RT346" s="58"/>
      <c r="RU346" s="58"/>
      <c r="RV346" s="58"/>
      <c r="RW346" s="58"/>
      <c r="RX346" s="58"/>
      <c r="RY346" s="58"/>
      <c r="RZ346" s="58"/>
      <c r="SA346" s="58"/>
      <c r="SB346" s="58"/>
      <c r="SC346" s="58"/>
      <c r="SD346" s="59"/>
      <c r="SE346" s="58"/>
      <c r="SF346" s="58"/>
      <c r="SG346" s="58"/>
      <c r="SH346" s="108"/>
      <c r="SI346" s="167">
        <f t="shared" ref="SI346:SI347" si="3094">SUM(SJ346:SX346)</f>
        <v>0</v>
      </c>
      <c r="SJ346" s="58"/>
      <c r="SK346" s="58"/>
      <c r="SL346" s="58"/>
      <c r="SM346" s="58"/>
      <c r="SN346" s="58"/>
      <c r="SO346" s="58"/>
      <c r="SP346" s="58"/>
      <c r="SQ346" s="58"/>
      <c r="SR346" s="58"/>
      <c r="SS346" s="58"/>
      <c r="ST346" s="59"/>
      <c r="SU346" s="58"/>
      <c r="SV346" s="58"/>
      <c r="SW346" s="58"/>
      <c r="SX346" s="108"/>
      <c r="SY346" s="167">
        <f t="shared" ref="SY346:SY347" si="3095">SUM(SZ346:TN346)</f>
        <v>0</v>
      </c>
      <c r="SZ346" s="58"/>
      <c r="TA346" s="58"/>
      <c r="TB346" s="58"/>
      <c r="TC346" s="58"/>
      <c r="TD346" s="58"/>
      <c r="TE346" s="58"/>
      <c r="TF346" s="58"/>
      <c r="TG346" s="58"/>
      <c r="TH346" s="58"/>
      <c r="TI346" s="58"/>
      <c r="TJ346" s="59"/>
      <c r="TK346" s="58"/>
      <c r="TL346" s="58"/>
      <c r="TM346" s="58"/>
      <c r="TN346" s="108"/>
      <c r="TO346" s="167">
        <f t="shared" ref="TO346:TO347" si="3096">SUM(TP346:UD346)</f>
        <v>0</v>
      </c>
      <c r="TP346" s="58"/>
      <c r="TQ346" s="58"/>
      <c r="TR346" s="58"/>
      <c r="TS346" s="58"/>
      <c r="TT346" s="58"/>
      <c r="TU346" s="58"/>
      <c r="TV346" s="58"/>
      <c r="TW346" s="58"/>
      <c r="TX346" s="58"/>
      <c r="TY346" s="58"/>
      <c r="TZ346" s="59"/>
      <c r="UA346" s="58"/>
      <c r="UB346" s="58"/>
      <c r="UC346" s="58"/>
      <c r="UD346" s="108"/>
      <c r="UE346" s="167">
        <f t="shared" ref="UE346:UE347" si="3097">SUM(UF346:VD346)</f>
        <v>0</v>
      </c>
      <c r="UF346" s="58"/>
      <c r="UG346" s="58"/>
      <c r="UH346" s="58"/>
      <c r="UI346" s="58"/>
      <c r="UJ346" s="58"/>
      <c r="UK346" s="58"/>
      <c r="UL346" s="58"/>
      <c r="UM346" s="58"/>
      <c r="UN346" s="58"/>
      <c r="UO346" s="58"/>
      <c r="UP346" s="59"/>
      <c r="UQ346" s="58"/>
      <c r="UR346" s="58"/>
      <c r="US346" s="58"/>
      <c r="UT346" s="58"/>
      <c r="UU346" s="58"/>
      <c r="UV346" s="58"/>
      <c r="UW346" s="58"/>
      <c r="UX346" s="58"/>
      <c r="UY346" s="58"/>
      <c r="UZ346" s="58"/>
      <c r="VA346" s="58"/>
      <c r="VB346" s="58"/>
      <c r="VC346" s="58"/>
      <c r="VD346" s="108"/>
      <c r="VE346" s="9" t="str">
        <f t="shared" si="2875"/>
        <v>-</v>
      </c>
    </row>
    <row r="347" spans="1:577" ht="20.149999999999999" customHeight="1">
      <c r="A347" s="127"/>
      <c r="B347" s="35"/>
      <c r="C347" s="37">
        <v>50042</v>
      </c>
      <c r="D347" s="38" t="s">
        <v>306</v>
      </c>
      <c r="E347" s="191">
        <f>SUM(F347:I347)</f>
        <v>0</v>
      </c>
      <c r="F347" s="192"/>
      <c r="G347" s="192"/>
      <c r="H347" s="193"/>
      <c r="I347" s="227"/>
      <c r="J347" s="239">
        <f t="shared" si="3066"/>
        <v>0</v>
      </c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9"/>
      <c r="V347" s="58"/>
      <c r="W347" s="58"/>
      <c r="X347" s="58"/>
      <c r="Y347" s="108"/>
      <c r="Z347" s="167">
        <f t="shared" si="3067"/>
        <v>0</v>
      </c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9"/>
      <c r="AL347" s="58"/>
      <c r="AM347" s="58"/>
      <c r="AN347" s="58"/>
      <c r="AO347" s="108"/>
      <c r="AP347" s="167">
        <f t="shared" si="3068"/>
        <v>0</v>
      </c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9"/>
      <c r="BB347" s="58"/>
      <c r="BC347" s="58"/>
      <c r="BD347" s="58"/>
      <c r="BE347" s="108"/>
      <c r="BF347" s="167">
        <f t="shared" si="3069"/>
        <v>0</v>
      </c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9"/>
      <c r="BR347" s="58"/>
      <c r="BS347" s="58"/>
      <c r="BT347" s="58"/>
      <c r="BU347" s="108"/>
      <c r="BV347" s="167">
        <f t="shared" si="3070"/>
        <v>0</v>
      </c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9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108"/>
      <c r="CV347" s="171"/>
      <c r="CW347" s="167">
        <f t="shared" si="3071"/>
        <v>0</v>
      </c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9"/>
      <c r="DI347" s="58"/>
      <c r="DJ347" s="58"/>
      <c r="DK347" s="58"/>
      <c r="DL347" s="108"/>
      <c r="DM347" s="167">
        <f t="shared" si="3072"/>
        <v>0</v>
      </c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9"/>
      <c r="DY347" s="58"/>
      <c r="DZ347" s="58"/>
      <c r="EA347" s="58"/>
      <c r="EB347" s="108"/>
      <c r="EC347" s="167">
        <f t="shared" si="3073"/>
        <v>0</v>
      </c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9"/>
      <c r="EO347" s="58"/>
      <c r="EP347" s="58"/>
      <c r="EQ347" s="58"/>
      <c r="ER347" s="108"/>
      <c r="ES347" s="167">
        <f t="shared" si="3074"/>
        <v>0</v>
      </c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9"/>
      <c r="FE347" s="58"/>
      <c r="FF347" s="58"/>
      <c r="FG347" s="58"/>
      <c r="FH347" s="108"/>
      <c r="FI347" s="167">
        <f t="shared" si="3075"/>
        <v>0</v>
      </c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9"/>
      <c r="FU347" s="58"/>
      <c r="FV347" s="58"/>
      <c r="FW347" s="58"/>
      <c r="FX347" s="108"/>
      <c r="FY347" s="167">
        <f t="shared" si="3076"/>
        <v>0</v>
      </c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9"/>
      <c r="GK347" s="58"/>
      <c r="GL347" s="58"/>
      <c r="GM347" s="58"/>
      <c r="GN347" s="108"/>
      <c r="GO347" s="167">
        <f t="shared" si="3077"/>
        <v>0</v>
      </c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9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108"/>
      <c r="HO347" s="170"/>
      <c r="HP347" s="171"/>
      <c r="HQ347" s="167">
        <f t="shared" si="3078"/>
        <v>0</v>
      </c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9"/>
      <c r="IC347" s="58"/>
      <c r="ID347" s="58"/>
      <c r="IE347" s="58"/>
      <c r="IF347" s="108"/>
      <c r="IG347" s="167">
        <f t="shared" si="3079"/>
        <v>0</v>
      </c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9"/>
      <c r="IS347" s="58"/>
      <c r="IT347" s="58"/>
      <c r="IU347" s="58"/>
      <c r="IV347" s="108"/>
      <c r="IW347" s="167">
        <f t="shared" si="3080"/>
        <v>0</v>
      </c>
      <c r="IX347" s="58"/>
      <c r="IY347" s="58"/>
      <c r="IZ347" s="58"/>
      <c r="JA347" s="58"/>
      <c r="JB347" s="58"/>
      <c r="JC347" s="58"/>
      <c r="JD347" s="58"/>
      <c r="JE347" s="58"/>
      <c r="JF347" s="58"/>
      <c r="JG347" s="58"/>
      <c r="JH347" s="59"/>
      <c r="JI347" s="58"/>
      <c r="JJ347" s="58"/>
      <c r="JK347" s="58"/>
      <c r="JL347" s="108"/>
      <c r="JM347" s="167">
        <f t="shared" si="3081"/>
        <v>0</v>
      </c>
      <c r="JN347" s="58"/>
      <c r="JO347" s="58"/>
      <c r="JP347" s="58"/>
      <c r="JQ347" s="58"/>
      <c r="JR347" s="58"/>
      <c r="JS347" s="58"/>
      <c r="JT347" s="58"/>
      <c r="JU347" s="58"/>
      <c r="JV347" s="58"/>
      <c r="JW347" s="58"/>
      <c r="JX347" s="59"/>
      <c r="JY347" s="58"/>
      <c r="JZ347" s="58"/>
      <c r="KA347" s="58"/>
      <c r="KB347" s="108"/>
      <c r="KC347" s="167">
        <f t="shared" si="3082"/>
        <v>0</v>
      </c>
      <c r="KD347" s="58"/>
      <c r="KE347" s="58"/>
      <c r="KF347" s="58"/>
      <c r="KG347" s="58"/>
      <c r="KH347" s="58"/>
      <c r="KI347" s="58"/>
      <c r="KJ347" s="58"/>
      <c r="KK347" s="58"/>
      <c r="KL347" s="58"/>
      <c r="KM347" s="58"/>
      <c r="KN347" s="59"/>
      <c r="KO347" s="58"/>
      <c r="KP347" s="58"/>
      <c r="KQ347" s="58"/>
      <c r="KR347" s="58"/>
      <c r="KS347" s="58"/>
      <c r="KT347" s="58"/>
      <c r="KU347" s="58"/>
      <c r="KV347" s="58"/>
      <c r="KW347" s="58"/>
      <c r="KX347" s="58"/>
      <c r="KY347" s="58"/>
      <c r="KZ347" s="58"/>
      <c r="LA347" s="58"/>
      <c r="LB347" s="108"/>
      <c r="LC347" s="171"/>
      <c r="LD347" s="167">
        <f t="shared" si="3083"/>
        <v>0</v>
      </c>
      <c r="LE347" s="58"/>
      <c r="LF347" s="58"/>
      <c r="LG347" s="58"/>
      <c r="LH347" s="58"/>
      <c r="LI347" s="58"/>
      <c r="LJ347" s="58"/>
      <c r="LK347" s="58"/>
      <c r="LL347" s="58"/>
      <c r="LM347" s="58"/>
      <c r="LN347" s="58"/>
      <c r="LO347" s="59"/>
      <c r="LP347" s="58"/>
      <c r="LQ347" s="58"/>
      <c r="LR347" s="58"/>
      <c r="LS347" s="108"/>
      <c r="LT347" s="167">
        <f t="shared" si="3084"/>
        <v>0</v>
      </c>
      <c r="LU347" s="58"/>
      <c r="LV347" s="58"/>
      <c r="LW347" s="58"/>
      <c r="LX347" s="58"/>
      <c r="LY347" s="58"/>
      <c r="LZ347" s="58"/>
      <c r="MA347" s="58"/>
      <c r="MB347" s="58"/>
      <c r="MC347" s="58"/>
      <c r="MD347" s="58"/>
      <c r="ME347" s="59"/>
      <c r="MF347" s="58"/>
      <c r="MG347" s="58"/>
      <c r="MH347" s="58"/>
      <c r="MI347" s="108"/>
      <c r="MJ347" s="167">
        <f t="shared" si="3085"/>
        <v>0</v>
      </c>
      <c r="MK347" s="58"/>
      <c r="ML347" s="58"/>
      <c r="MM347" s="58"/>
      <c r="MN347" s="58"/>
      <c r="MO347" s="58"/>
      <c r="MP347" s="58"/>
      <c r="MQ347" s="58"/>
      <c r="MR347" s="58"/>
      <c r="MS347" s="58"/>
      <c r="MT347" s="58"/>
      <c r="MU347" s="59"/>
      <c r="MV347" s="58"/>
      <c r="MW347" s="58"/>
      <c r="MX347" s="58"/>
      <c r="MY347" s="108"/>
      <c r="MZ347" s="167">
        <f t="shared" si="3086"/>
        <v>0</v>
      </c>
      <c r="NA347" s="58"/>
      <c r="NB347" s="58"/>
      <c r="NC347" s="58"/>
      <c r="ND347" s="58"/>
      <c r="NE347" s="58"/>
      <c r="NF347" s="58"/>
      <c r="NG347" s="58"/>
      <c r="NH347" s="58"/>
      <c r="NI347" s="58"/>
      <c r="NJ347" s="58"/>
      <c r="NK347" s="59"/>
      <c r="NL347" s="58"/>
      <c r="NM347" s="58"/>
      <c r="NN347" s="58"/>
      <c r="NO347" s="108"/>
      <c r="NP347" s="167">
        <f t="shared" si="3087"/>
        <v>0</v>
      </c>
      <c r="NQ347" s="58"/>
      <c r="NR347" s="58"/>
      <c r="NS347" s="58"/>
      <c r="NT347" s="58"/>
      <c r="NU347" s="58"/>
      <c r="NV347" s="58"/>
      <c r="NW347" s="58"/>
      <c r="NX347" s="58"/>
      <c r="NY347" s="58"/>
      <c r="NZ347" s="58"/>
      <c r="OA347" s="59"/>
      <c r="OB347" s="58"/>
      <c r="OC347" s="58"/>
      <c r="OD347" s="58"/>
      <c r="OE347" s="108"/>
      <c r="OF347" s="167">
        <f t="shared" si="3088"/>
        <v>0</v>
      </c>
      <c r="OG347" s="58"/>
      <c r="OH347" s="58"/>
      <c r="OI347" s="58"/>
      <c r="OJ347" s="58"/>
      <c r="OK347" s="58"/>
      <c r="OL347" s="58"/>
      <c r="OM347" s="58"/>
      <c r="ON347" s="58"/>
      <c r="OO347" s="58"/>
      <c r="OP347" s="58"/>
      <c r="OQ347" s="59"/>
      <c r="OR347" s="58"/>
      <c r="OS347" s="58"/>
      <c r="OT347" s="58"/>
      <c r="OU347" s="108"/>
      <c r="OV347" s="167">
        <f t="shared" si="3089"/>
        <v>0</v>
      </c>
      <c r="OW347" s="58"/>
      <c r="OX347" s="58"/>
      <c r="OY347" s="58"/>
      <c r="OZ347" s="58"/>
      <c r="PA347" s="58"/>
      <c r="PB347" s="58"/>
      <c r="PC347" s="58"/>
      <c r="PD347" s="58"/>
      <c r="PE347" s="58"/>
      <c r="PF347" s="58"/>
      <c r="PG347" s="59"/>
      <c r="PH347" s="58"/>
      <c r="PI347" s="58"/>
      <c r="PJ347" s="58"/>
      <c r="PK347" s="108"/>
      <c r="PL347" s="167">
        <f t="shared" si="3090"/>
        <v>0</v>
      </c>
      <c r="PM347" s="58"/>
      <c r="PN347" s="58"/>
      <c r="PO347" s="58"/>
      <c r="PP347" s="58"/>
      <c r="PQ347" s="58"/>
      <c r="PR347" s="58"/>
      <c r="PS347" s="58"/>
      <c r="PT347" s="58"/>
      <c r="PU347" s="58"/>
      <c r="PV347" s="58"/>
      <c r="PW347" s="59"/>
      <c r="PX347" s="58"/>
      <c r="PY347" s="58"/>
      <c r="PZ347" s="58"/>
      <c r="QA347" s="108"/>
      <c r="QB347" s="167">
        <f t="shared" si="3091"/>
        <v>0</v>
      </c>
      <c r="QC347" s="58"/>
      <c r="QD347" s="58"/>
      <c r="QE347" s="58"/>
      <c r="QF347" s="58"/>
      <c r="QG347" s="58"/>
      <c r="QH347" s="58"/>
      <c r="QI347" s="58"/>
      <c r="QJ347" s="58"/>
      <c r="QK347" s="58"/>
      <c r="QL347" s="58"/>
      <c r="QM347" s="59"/>
      <c r="QN347" s="58"/>
      <c r="QO347" s="58"/>
      <c r="QP347" s="58"/>
      <c r="QQ347" s="108"/>
      <c r="QR347" s="167">
        <f t="shared" si="3092"/>
        <v>0</v>
      </c>
      <c r="QS347" s="58"/>
      <c r="QT347" s="58"/>
      <c r="QU347" s="58"/>
      <c r="QV347" s="58"/>
      <c r="QW347" s="58"/>
      <c r="QX347" s="58"/>
      <c r="QY347" s="58"/>
      <c r="QZ347" s="58"/>
      <c r="RA347" s="58"/>
      <c r="RB347" s="58"/>
      <c r="RC347" s="59"/>
      <c r="RD347" s="58"/>
      <c r="RE347" s="58"/>
      <c r="RF347" s="58"/>
      <c r="RG347" s="58"/>
      <c r="RH347" s="58"/>
      <c r="RI347" s="58"/>
      <c r="RJ347" s="58"/>
      <c r="RK347" s="58"/>
      <c r="RL347" s="58"/>
      <c r="RM347" s="58"/>
      <c r="RN347" s="58"/>
      <c r="RO347" s="58"/>
      <c r="RP347" s="58"/>
      <c r="RQ347" s="108"/>
      <c r="RR347" s="171"/>
      <c r="RS347" s="167">
        <f t="shared" si="3093"/>
        <v>0</v>
      </c>
      <c r="RT347" s="58"/>
      <c r="RU347" s="58"/>
      <c r="RV347" s="58"/>
      <c r="RW347" s="58"/>
      <c r="RX347" s="58"/>
      <c r="RY347" s="58"/>
      <c r="RZ347" s="58"/>
      <c r="SA347" s="58"/>
      <c r="SB347" s="58"/>
      <c r="SC347" s="58"/>
      <c r="SD347" s="59"/>
      <c r="SE347" s="58"/>
      <c r="SF347" s="58"/>
      <c r="SG347" s="58"/>
      <c r="SH347" s="108"/>
      <c r="SI347" s="167">
        <f t="shared" si="3094"/>
        <v>0</v>
      </c>
      <c r="SJ347" s="58"/>
      <c r="SK347" s="58"/>
      <c r="SL347" s="58"/>
      <c r="SM347" s="58"/>
      <c r="SN347" s="58"/>
      <c r="SO347" s="58"/>
      <c r="SP347" s="58"/>
      <c r="SQ347" s="58"/>
      <c r="SR347" s="58"/>
      <c r="SS347" s="58"/>
      <c r="ST347" s="59"/>
      <c r="SU347" s="58"/>
      <c r="SV347" s="58"/>
      <c r="SW347" s="58"/>
      <c r="SX347" s="108"/>
      <c r="SY347" s="167">
        <f t="shared" si="3095"/>
        <v>0</v>
      </c>
      <c r="SZ347" s="58"/>
      <c r="TA347" s="58"/>
      <c r="TB347" s="58"/>
      <c r="TC347" s="58"/>
      <c r="TD347" s="58"/>
      <c r="TE347" s="58"/>
      <c r="TF347" s="58"/>
      <c r="TG347" s="58"/>
      <c r="TH347" s="58"/>
      <c r="TI347" s="58"/>
      <c r="TJ347" s="59"/>
      <c r="TK347" s="58"/>
      <c r="TL347" s="58"/>
      <c r="TM347" s="58"/>
      <c r="TN347" s="108"/>
      <c r="TO347" s="167">
        <f t="shared" si="3096"/>
        <v>0</v>
      </c>
      <c r="TP347" s="58"/>
      <c r="TQ347" s="58"/>
      <c r="TR347" s="58"/>
      <c r="TS347" s="58"/>
      <c r="TT347" s="58"/>
      <c r="TU347" s="58"/>
      <c r="TV347" s="58"/>
      <c r="TW347" s="58"/>
      <c r="TX347" s="58"/>
      <c r="TY347" s="58"/>
      <c r="TZ347" s="59"/>
      <c r="UA347" s="58"/>
      <c r="UB347" s="58"/>
      <c r="UC347" s="58"/>
      <c r="UD347" s="108"/>
      <c r="UE347" s="167">
        <f t="shared" si="3097"/>
        <v>0</v>
      </c>
      <c r="UF347" s="58"/>
      <c r="UG347" s="58"/>
      <c r="UH347" s="58"/>
      <c r="UI347" s="58"/>
      <c r="UJ347" s="58"/>
      <c r="UK347" s="58"/>
      <c r="UL347" s="58"/>
      <c r="UM347" s="58"/>
      <c r="UN347" s="58"/>
      <c r="UO347" s="58"/>
      <c r="UP347" s="59"/>
      <c r="UQ347" s="58"/>
      <c r="UR347" s="58"/>
      <c r="US347" s="58"/>
      <c r="UT347" s="58"/>
      <c r="UU347" s="58"/>
      <c r="UV347" s="58"/>
      <c r="UW347" s="58"/>
      <c r="UX347" s="58"/>
      <c r="UY347" s="58"/>
      <c r="UZ347" s="58"/>
      <c r="VA347" s="58"/>
      <c r="VB347" s="58"/>
      <c r="VC347" s="58"/>
      <c r="VD347" s="108"/>
      <c r="VE347" s="9" t="str">
        <f t="shared" si="2875"/>
        <v>-</v>
      </c>
    </row>
    <row r="348" spans="1:577" s="14" customFormat="1" ht="20.149999999999999" customHeight="1">
      <c r="A348" s="505" t="s">
        <v>307</v>
      </c>
      <c r="B348" s="505"/>
      <c r="C348" s="505"/>
      <c r="D348" s="506"/>
      <c r="E348" s="182">
        <f t="shared" ref="E348:BP348" si="3098">E349+E359+E403+E407+E433+E442</f>
        <v>0</v>
      </c>
      <c r="F348" s="183">
        <f t="shared" si="3098"/>
        <v>0</v>
      </c>
      <c r="G348" s="183">
        <f t="shared" si="3098"/>
        <v>0</v>
      </c>
      <c r="H348" s="184">
        <f t="shared" si="3098"/>
        <v>0</v>
      </c>
      <c r="I348" s="224">
        <f t="shared" si="3098"/>
        <v>0</v>
      </c>
      <c r="J348" s="183">
        <f t="shared" si="3098"/>
        <v>0</v>
      </c>
      <c r="K348" s="53">
        <f t="shared" si="3098"/>
        <v>0</v>
      </c>
      <c r="L348" s="52">
        <f t="shared" si="3098"/>
        <v>0</v>
      </c>
      <c r="M348" s="52">
        <f t="shared" si="3098"/>
        <v>0</v>
      </c>
      <c r="N348" s="52">
        <f t="shared" si="3098"/>
        <v>0</v>
      </c>
      <c r="O348" s="52">
        <f t="shared" si="3098"/>
        <v>0</v>
      </c>
      <c r="P348" s="52">
        <f t="shared" si="3098"/>
        <v>0</v>
      </c>
      <c r="Q348" s="52">
        <f t="shared" si="3098"/>
        <v>0</v>
      </c>
      <c r="R348" s="52">
        <f t="shared" si="3098"/>
        <v>0</v>
      </c>
      <c r="S348" s="52">
        <f t="shared" si="3098"/>
        <v>0</v>
      </c>
      <c r="T348" s="52">
        <f t="shared" si="3098"/>
        <v>0</v>
      </c>
      <c r="U348" s="53">
        <f t="shared" si="3098"/>
        <v>0</v>
      </c>
      <c r="V348" s="52">
        <f t="shared" si="3098"/>
        <v>0</v>
      </c>
      <c r="W348" s="52">
        <f t="shared" si="3098"/>
        <v>0</v>
      </c>
      <c r="X348" s="52">
        <f t="shared" si="3098"/>
        <v>0</v>
      </c>
      <c r="Y348" s="105">
        <f t="shared" si="3098"/>
        <v>0</v>
      </c>
      <c r="Z348" s="53">
        <f t="shared" si="3098"/>
        <v>0</v>
      </c>
      <c r="AA348" s="52">
        <f t="shared" si="3098"/>
        <v>0</v>
      </c>
      <c r="AB348" s="52">
        <f t="shared" si="3098"/>
        <v>0</v>
      </c>
      <c r="AC348" s="52">
        <f t="shared" si="3098"/>
        <v>0</v>
      </c>
      <c r="AD348" s="52">
        <f t="shared" si="3098"/>
        <v>0</v>
      </c>
      <c r="AE348" s="52">
        <f t="shared" si="3098"/>
        <v>0</v>
      </c>
      <c r="AF348" s="52">
        <f t="shared" si="3098"/>
        <v>0</v>
      </c>
      <c r="AG348" s="52">
        <f t="shared" si="3098"/>
        <v>0</v>
      </c>
      <c r="AH348" s="52">
        <f t="shared" si="3098"/>
        <v>0</v>
      </c>
      <c r="AI348" s="52">
        <f t="shared" si="3098"/>
        <v>0</v>
      </c>
      <c r="AJ348" s="52">
        <f t="shared" si="3098"/>
        <v>0</v>
      </c>
      <c r="AK348" s="53">
        <f t="shared" si="3098"/>
        <v>0</v>
      </c>
      <c r="AL348" s="52">
        <f t="shared" si="3098"/>
        <v>0</v>
      </c>
      <c r="AM348" s="52">
        <f t="shared" si="3098"/>
        <v>0</v>
      </c>
      <c r="AN348" s="52">
        <f t="shared" si="3098"/>
        <v>0</v>
      </c>
      <c r="AO348" s="105">
        <f t="shared" si="3098"/>
        <v>0</v>
      </c>
      <c r="AP348" s="53">
        <f t="shared" si="3098"/>
        <v>0</v>
      </c>
      <c r="AQ348" s="52">
        <f t="shared" si="3098"/>
        <v>0</v>
      </c>
      <c r="AR348" s="52">
        <f t="shared" si="3098"/>
        <v>0</v>
      </c>
      <c r="AS348" s="52">
        <f t="shared" si="3098"/>
        <v>0</v>
      </c>
      <c r="AT348" s="52">
        <f t="shared" si="3098"/>
        <v>0</v>
      </c>
      <c r="AU348" s="52">
        <f t="shared" si="3098"/>
        <v>0</v>
      </c>
      <c r="AV348" s="52">
        <f t="shared" si="3098"/>
        <v>0</v>
      </c>
      <c r="AW348" s="52">
        <f t="shared" si="3098"/>
        <v>0</v>
      </c>
      <c r="AX348" s="52">
        <f t="shared" si="3098"/>
        <v>0</v>
      </c>
      <c r="AY348" s="52">
        <f t="shared" si="3098"/>
        <v>0</v>
      </c>
      <c r="AZ348" s="52">
        <f t="shared" si="3098"/>
        <v>0</v>
      </c>
      <c r="BA348" s="53">
        <f t="shared" si="3098"/>
        <v>0</v>
      </c>
      <c r="BB348" s="52">
        <f t="shared" si="3098"/>
        <v>0</v>
      </c>
      <c r="BC348" s="52">
        <f t="shared" si="3098"/>
        <v>0</v>
      </c>
      <c r="BD348" s="52">
        <f t="shared" si="3098"/>
        <v>0</v>
      </c>
      <c r="BE348" s="105">
        <f t="shared" si="3098"/>
        <v>0</v>
      </c>
      <c r="BF348" s="53">
        <f t="shared" si="3098"/>
        <v>0</v>
      </c>
      <c r="BG348" s="52">
        <f t="shared" si="3098"/>
        <v>0</v>
      </c>
      <c r="BH348" s="52">
        <f t="shared" si="3098"/>
        <v>0</v>
      </c>
      <c r="BI348" s="52">
        <f t="shared" si="3098"/>
        <v>0</v>
      </c>
      <c r="BJ348" s="52">
        <f t="shared" si="3098"/>
        <v>0</v>
      </c>
      <c r="BK348" s="52">
        <f t="shared" si="3098"/>
        <v>0</v>
      </c>
      <c r="BL348" s="52">
        <f t="shared" si="3098"/>
        <v>0</v>
      </c>
      <c r="BM348" s="52">
        <f t="shared" si="3098"/>
        <v>0</v>
      </c>
      <c r="BN348" s="52">
        <f t="shared" si="3098"/>
        <v>0</v>
      </c>
      <c r="BO348" s="52">
        <f t="shared" si="3098"/>
        <v>0</v>
      </c>
      <c r="BP348" s="52">
        <f t="shared" si="3098"/>
        <v>0</v>
      </c>
      <c r="BQ348" s="53">
        <f t="shared" ref="BQ348:EM348" si="3099">BQ349+BQ359+BQ403+BQ407+BQ433+BQ442</f>
        <v>0</v>
      </c>
      <c r="BR348" s="52">
        <f t="shared" si="3099"/>
        <v>0</v>
      </c>
      <c r="BS348" s="52">
        <f t="shared" si="3099"/>
        <v>0</v>
      </c>
      <c r="BT348" s="52">
        <f t="shared" si="3099"/>
        <v>0</v>
      </c>
      <c r="BU348" s="105">
        <f t="shared" si="3099"/>
        <v>0</v>
      </c>
      <c r="BV348" s="53">
        <f t="shared" si="3099"/>
        <v>0</v>
      </c>
      <c r="BW348" s="52">
        <f t="shared" si="3099"/>
        <v>0</v>
      </c>
      <c r="BX348" s="52">
        <f t="shared" si="3099"/>
        <v>0</v>
      </c>
      <c r="BY348" s="52">
        <f t="shared" si="3099"/>
        <v>0</v>
      </c>
      <c r="BZ348" s="52">
        <f t="shared" si="3099"/>
        <v>0</v>
      </c>
      <c r="CA348" s="52">
        <f t="shared" si="3099"/>
        <v>0</v>
      </c>
      <c r="CB348" s="52">
        <f t="shared" si="3099"/>
        <v>0</v>
      </c>
      <c r="CC348" s="52">
        <f t="shared" si="3099"/>
        <v>0</v>
      </c>
      <c r="CD348" s="52">
        <f t="shared" si="3099"/>
        <v>0</v>
      </c>
      <c r="CE348" s="52">
        <f t="shared" si="3099"/>
        <v>0</v>
      </c>
      <c r="CF348" s="52">
        <f t="shared" si="3099"/>
        <v>0</v>
      </c>
      <c r="CG348" s="53">
        <f t="shared" si="3099"/>
        <v>0</v>
      </c>
      <c r="CH348" s="52">
        <f t="shared" si="3099"/>
        <v>0</v>
      </c>
      <c r="CI348" s="52">
        <f t="shared" si="3099"/>
        <v>0</v>
      </c>
      <c r="CJ348" s="52">
        <f t="shared" si="3099"/>
        <v>0</v>
      </c>
      <c r="CK348" s="52">
        <f t="shared" si="3099"/>
        <v>0</v>
      </c>
      <c r="CL348" s="52">
        <f t="shared" si="3099"/>
        <v>0</v>
      </c>
      <c r="CM348" s="52">
        <f t="shared" si="3099"/>
        <v>0</v>
      </c>
      <c r="CN348" s="52">
        <f t="shared" si="3099"/>
        <v>0</v>
      </c>
      <c r="CO348" s="52">
        <f t="shared" si="3099"/>
        <v>0</v>
      </c>
      <c r="CP348" s="52">
        <f t="shared" si="3099"/>
        <v>0</v>
      </c>
      <c r="CQ348" s="52">
        <f t="shared" si="3099"/>
        <v>0</v>
      </c>
      <c r="CR348" s="52">
        <f t="shared" si="3099"/>
        <v>0</v>
      </c>
      <c r="CS348" s="52">
        <f t="shared" si="3099"/>
        <v>0</v>
      </c>
      <c r="CT348" s="52">
        <f t="shared" si="3099"/>
        <v>0</v>
      </c>
      <c r="CU348" s="105">
        <f t="shared" si="3099"/>
        <v>0</v>
      </c>
      <c r="CV348" s="148">
        <f t="shared" si="3099"/>
        <v>0</v>
      </c>
      <c r="CW348" s="53">
        <f t="shared" si="3099"/>
        <v>0</v>
      </c>
      <c r="CX348" s="52">
        <f t="shared" si="3099"/>
        <v>0</v>
      </c>
      <c r="CY348" s="52">
        <f t="shared" si="3099"/>
        <v>0</v>
      </c>
      <c r="CZ348" s="52">
        <f t="shared" si="3099"/>
        <v>0</v>
      </c>
      <c r="DA348" s="52">
        <f t="shared" si="3099"/>
        <v>0</v>
      </c>
      <c r="DB348" s="52">
        <f t="shared" si="3099"/>
        <v>0</v>
      </c>
      <c r="DC348" s="52">
        <f t="shared" si="3099"/>
        <v>0</v>
      </c>
      <c r="DD348" s="52">
        <f t="shared" si="3099"/>
        <v>0</v>
      </c>
      <c r="DE348" s="52">
        <f t="shared" si="3099"/>
        <v>0</v>
      </c>
      <c r="DF348" s="52">
        <f t="shared" si="3099"/>
        <v>0</v>
      </c>
      <c r="DG348" s="52">
        <f t="shared" si="3099"/>
        <v>0</v>
      </c>
      <c r="DH348" s="53">
        <f t="shared" si="3099"/>
        <v>0</v>
      </c>
      <c r="DI348" s="52">
        <f t="shared" si="3099"/>
        <v>0</v>
      </c>
      <c r="DJ348" s="52">
        <f t="shared" si="3099"/>
        <v>0</v>
      </c>
      <c r="DK348" s="52">
        <f t="shared" si="3099"/>
        <v>0</v>
      </c>
      <c r="DL348" s="105">
        <f t="shared" si="3099"/>
        <v>0</v>
      </c>
      <c r="DM348" s="53">
        <f t="shared" si="3099"/>
        <v>0</v>
      </c>
      <c r="DN348" s="52">
        <f t="shared" si="3099"/>
        <v>0</v>
      </c>
      <c r="DO348" s="52">
        <f t="shared" si="3099"/>
        <v>0</v>
      </c>
      <c r="DP348" s="52">
        <f t="shared" si="3099"/>
        <v>0</v>
      </c>
      <c r="DQ348" s="52">
        <f t="shared" si="3099"/>
        <v>0</v>
      </c>
      <c r="DR348" s="52">
        <f t="shared" si="3099"/>
        <v>0</v>
      </c>
      <c r="DS348" s="52">
        <f t="shared" si="3099"/>
        <v>0</v>
      </c>
      <c r="DT348" s="52">
        <f t="shared" si="3099"/>
        <v>0</v>
      </c>
      <c r="DU348" s="52">
        <f t="shared" si="3099"/>
        <v>0</v>
      </c>
      <c r="DV348" s="52">
        <f t="shared" si="3099"/>
        <v>0</v>
      </c>
      <c r="DW348" s="52">
        <f t="shared" si="3099"/>
        <v>0</v>
      </c>
      <c r="DX348" s="53">
        <f t="shared" si="3099"/>
        <v>0</v>
      </c>
      <c r="DY348" s="52">
        <f t="shared" si="3099"/>
        <v>0</v>
      </c>
      <c r="DZ348" s="52">
        <f t="shared" si="3099"/>
        <v>0</v>
      </c>
      <c r="EA348" s="52">
        <f t="shared" si="3099"/>
        <v>0</v>
      </c>
      <c r="EB348" s="105">
        <f t="shared" si="3099"/>
        <v>0</v>
      </c>
      <c r="EC348" s="53">
        <f t="shared" si="3099"/>
        <v>0</v>
      </c>
      <c r="ED348" s="52">
        <f t="shared" si="3099"/>
        <v>0</v>
      </c>
      <c r="EE348" s="52">
        <f t="shared" si="3099"/>
        <v>0</v>
      </c>
      <c r="EF348" s="52">
        <f t="shared" si="3099"/>
        <v>0</v>
      </c>
      <c r="EG348" s="52">
        <f t="shared" si="3099"/>
        <v>0</v>
      </c>
      <c r="EH348" s="52">
        <f t="shared" si="3099"/>
        <v>0</v>
      </c>
      <c r="EI348" s="52">
        <f t="shared" si="3099"/>
        <v>0</v>
      </c>
      <c r="EJ348" s="52">
        <f t="shared" si="3099"/>
        <v>0</v>
      </c>
      <c r="EK348" s="52">
        <f t="shared" si="3099"/>
        <v>0</v>
      </c>
      <c r="EL348" s="52">
        <f t="shared" si="3099"/>
        <v>0</v>
      </c>
      <c r="EM348" s="52">
        <f t="shared" si="3099"/>
        <v>0</v>
      </c>
      <c r="EN348" s="53">
        <f t="shared" ref="EN348:GY348" si="3100">EN349+EN359+EN403+EN407+EN433+EN442</f>
        <v>0</v>
      </c>
      <c r="EO348" s="52">
        <f t="shared" si="3100"/>
        <v>0</v>
      </c>
      <c r="EP348" s="52">
        <f t="shared" si="3100"/>
        <v>0</v>
      </c>
      <c r="EQ348" s="52">
        <f t="shared" si="3100"/>
        <v>0</v>
      </c>
      <c r="ER348" s="105">
        <f t="shared" si="3100"/>
        <v>0</v>
      </c>
      <c r="ES348" s="53">
        <f t="shared" si="3100"/>
        <v>0</v>
      </c>
      <c r="ET348" s="52">
        <f t="shared" si="3100"/>
        <v>0</v>
      </c>
      <c r="EU348" s="52">
        <f t="shared" si="3100"/>
        <v>0</v>
      </c>
      <c r="EV348" s="52">
        <f t="shared" si="3100"/>
        <v>0</v>
      </c>
      <c r="EW348" s="52">
        <f t="shared" si="3100"/>
        <v>0</v>
      </c>
      <c r="EX348" s="52">
        <f t="shared" si="3100"/>
        <v>0</v>
      </c>
      <c r="EY348" s="52">
        <f t="shared" si="3100"/>
        <v>0</v>
      </c>
      <c r="EZ348" s="52">
        <f t="shared" si="3100"/>
        <v>0</v>
      </c>
      <c r="FA348" s="52">
        <f t="shared" si="3100"/>
        <v>0</v>
      </c>
      <c r="FB348" s="52">
        <f t="shared" si="3100"/>
        <v>0</v>
      </c>
      <c r="FC348" s="52">
        <f t="shared" si="3100"/>
        <v>0</v>
      </c>
      <c r="FD348" s="53">
        <f t="shared" si="3100"/>
        <v>0</v>
      </c>
      <c r="FE348" s="52">
        <f t="shared" si="3100"/>
        <v>0</v>
      </c>
      <c r="FF348" s="52">
        <f t="shared" si="3100"/>
        <v>0</v>
      </c>
      <c r="FG348" s="52">
        <f t="shared" si="3100"/>
        <v>0</v>
      </c>
      <c r="FH348" s="105">
        <f t="shared" si="3100"/>
        <v>0</v>
      </c>
      <c r="FI348" s="53">
        <f t="shared" si="3100"/>
        <v>0</v>
      </c>
      <c r="FJ348" s="52">
        <f t="shared" si="3100"/>
        <v>0</v>
      </c>
      <c r="FK348" s="52">
        <f t="shared" si="3100"/>
        <v>0</v>
      </c>
      <c r="FL348" s="52">
        <f t="shared" si="3100"/>
        <v>0</v>
      </c>
      <c r="FM348" s="52">
        <f t="shared" si="3100"/>
        <v>0</v>
      </c>
      <c r="FN348" s="52">
        <f t="shared" si="3100"/>
        <v>0</v>
      </c>
      <c r="FO348" s="52">
        <f t="shared" si="3100"/>
        <v>0</v>
      </c>
      <c r="FP348" s="52">
        <f t="shared" si="3100"/>
        <v>0</v>
      </c>
      <c r="FQ348" s="52">
        <f t="shared" si="3100"/>
        <v>0</v>
      </c>
      <c r="FR348" s="52">
        <f t="shared" si="3100"/>
        <v>0</v>
      </c>
      <c r="FS348" s="52">
        <f t="shared" si="3100"/>
        <v>0</v>
      </c>
      <c r="FT348" s="53">
        <f t="shared" si="3100"/>
        <v>0</v>
      </c>
      <c r="FU348" s="52">
        <f t="shared" si="3100"/>
        <v>0</v>
      </c>
      <c r="FV348" s="52">
        <f t="shared" si="3100"/>
        <v>0</v>
      </c>
      <c r="FW348" s="52">
        <f t="shared" si="3100"/>
        <v>0</v>
      </c>
      <c r="FX348" s="105">
        <f t="shared" si="3100"/>
        <v>0</v>
      </c>
      <c r="FY348" s="53">
        <f t="shared" si="3100"/>
        <v>0</v>
      </c>
      <c r="FZ348" s="52">
        <f t="shared" si="3100"/>
        <v>0</v>
      </c>
      <c r="GA348" s="52">
        <f t="shared" si="3100"/>
        <v>0</v>
      </c>
      <c r="GB348" s="52">
        <f t="shared" si="3100"/>
        <v>0</v>
      </c>
      <c r="GC348" s="52">
        <f t="shared" si="3100"/>
        <v>0</v>
      </c>
      <c r="GD348" s="52">
        <f t="shared" si="3100"/>
        <v>0</v>
      </c>
      <c r="GE348" s="52">
        <f t="shared" si="3100"/>
        <v>0</v>
      </c>
      <c r="GF348" s="52">
        <f t="shared" si="3100"/>
        <v>0</v>
      </c>
      <c r="GG348" s="52">
        <f t="shared" si="3100"/>
        <v>0</v>
      </c>
      <c r="GH348" s="52">
        <f t="shared" si="3100"/>
        <v>0</v>
      </c>
      <c r="GI348" s="52">
        <f t="shared" si="3100"/>
        <v>0</v>
      </c>
      <c r="GJ348" s="53">
        <f t="shared" si="3100"/>
        <v>0</v>
      </c>
      <c r="GK348" s="52">
        <f t="shared" si="3100"/>
        <v>0</v>
      </c>
      <c r="GL348" s="52">
        <f t="shared" si="3100"/>
        <v>0</v>
      </c>
      <c r="GM348" s="52">
        <f t="shared" si="3100"/>
        <v>0</v>
      </c>
      <c r="GN348" s="105">
        <f t="shared" si="3100"/>
        <v>0</v>
      </c>
      <c r="GO348" s="53">
        <f t="shared" si="3100"/>
        <v>0</v>
      </c>
      <c r="GP348" s="52">
        <f t="shared" si="3100"/>
        <v>0</v>
      </c>
      <c r="GQ348" s="52">
        <f t="shared" si="3100"/>
        <v>0</v>
      </c>
      <c r="GR348" s="52">
        <f t="shared" si="3100"/>
        <v>0</v>
      </c>
      <c r="GS348" s="52">
        <f t="shared" si="3100"/>
        <v>0</v>
      </c>
      <c r="GT348" s="52">
        <f t="shared" si="3100"/>
        <v>0</v>
      </c>
      <c r="GU348" s="52">
        <f t="shared" si="3100"/>
        <v>0</v>
      </c>
      <c r="GV348" s="52">
        <f t="shared" si="3100"/>
        <v>0</v>
      </c>
      <c r="GW348" s="52">
        <f t="shared" si="3100"/>
        <v>0</v>
      </c>
      <c r="GX348" s="52">
        <f t="shared" si="3100"/>
        <v>0</v>
      </c>
      <c r="GY348" s="52">
        <f t="shared" si="3100"/>
        <v>0</v>
      </c>
      <c r="GZ348" s="53">
        <f t="shared" ref="GZ348:JW348" si="3101">GZ349+GZ359+GZ403+GZ407+GZ433+GZ442</f>
        <v>0</v>
      </c>
      <c r="HA348" s="52">
        <f t="shared" si="3101"/>
        <v>0</v>
      </c>
      <c r="HB348" s="52">
        <f t="shared" si="3101"/>
        <v>0</v>
      </c>
      <c r="HC348" s="52">
        <f t="shared" si="3101"/>
        <v>0</v>
      </c>
      <c r="HD348" s="52">
        <f t="shared" si="3101"/>
        <v>0</v>
      </c>
      <c r="HE348" s="52">
        <f t="shared" si="3101"/>
        <v>0</v>
      </c>
      <c r="HF348" s="52">
        <f t="shared" si="3101"/>
        <v>0</v>
      </c>
      <c r="HG348" s="52">
        <f t="shared" si="3101"/>
        <v>0</v>
      </c>
      <c r="HH348" s="52">
        <f t="shared" si="3101"/>
        <v>0</v>
      </c>
      <c r="HI348" s="52">
        <f t="shared" si="3101"/>
        <v>0</v>
      </c>
      <c r="HJ348" s="52">
        <f t="shared" si="3101"/>
        <v>0</v>
      </c>
      <c r="HK348" s="52">
        <f t="shared" si="3101"/>
        <v>0</v>
      </c>
      <c r="HL348" s="52">
        <f t="shared" si="3101"/>
        <v>0</v>
      </c>
      <c r="HM348" s="52">
        <f t="shared" si="3101"/>
        <v>0</v>
      </c>
      <c r="HN348" s="105">
        <f t="shared" si="3101"/>
        <v>0</v>
      </c>
      <c r="HO348" s="132">
        <f t="shared" si="3101"/>
        <v>0</v>
      </c>
      <c r="HP348" s="148">
        <f t="shared" si="3101"/>
        <v>0</v>
      </c>
      <c r="HQ348" s="53">
        <f t="shared" si="3101"/>
        <v>0</v>
      </c>
      <c r="HR348" s="52">
        <f t="shared" si="3101"/>
        <v>0</v>
      </c>
      <c r="HS348" s="52">
        <f t="shared" si="3101"/>
        <v>0</v>
      </c>
      <c r="HT348" s="52">
        <f t="shared" si="3101"/>
        <v>0</v>
      </c>
      <c r="HU348" s="52">
        <f t="shared" si="3101"/>
        <v>0</v>
      </c>
      <c r="HV348" s="52">
        <f t="shared" si="3101"/>
        <v>0</v>
      </c>
      <c r="HW348" s="52">
        <f t="shared" si="3101"/>
        <v>0</v>
      </c>
      <c r="HX348" s="52">
        <f t="shared" si="3101"/>
        <v>0</v>
      </c>
      <c r="HY348" s="52">
        <f t="shared" si="3101"/>
        <v>0</v>
      </c>
      <c r="HZ348" s="52">
        <f t="shared" si="3101"/>
        <v>0</v>
      </c>
      <c r="IA348" s="52">
        <f t="shared" si="3101"/>
        <v>0</v>
      </c>
      <c r="IB348" s="53">
        <f t="shared" si="3101"/>
        <v>0</v>
      </c>
      <c r="IC348" s="52">
        <f t="shared" si="3101"/>
        <v>0</v>
      </c>
      <c r="ID348" s="52">
        <f t="shared" si="3101"/>
        <v>0</v>
      </c>
      <c r="IE348" s="52">
        <f t="shared" si="3101"/>
        <v>0</v>
      </c>
      <c r="IF348" s="105">
        <f t="shared" si="3101"/>
        <v>0</v>
      </c>
      <c r="IG348" s="53">
        <f t="shared" si="3101"/>
        <v>0</v>
      </c>
      <c r="IH348" s="52">
        <f t="shared" si="3101"/>
        <v>0</v>
      </c>
      <c r="II348" s="52">
        <f t="shared" si="3101"/>
        <v>0</v>
      </c>
      <c r="IJ348" s="52">
        <f t="shared" si="3101"/>
        <v>0</v>
      </c>
      <c r="IK348" s="52">
        <f t="shared" si="3101"/>
        <v>0</v>
      </c>
      <c r="IL348" s="52">
        <f t="shared" si="3101"/>
        <v>0</v>
      </c>
      <c r="IM348" s="52">
        <f t="shared" si="3101"/>
        <v>0</v>
      </c>
      <c r="IN348" s="52">
        <f t="shared" si="3101"/>
        <v>0</v>
      </c>
      <c r="IO348" s="52">
        <f t="shared" si="3101"/>
        <v>0</v>
      </c>
      <c r="IP348" s="52">
        <f t="shared" si="3101"/>
        <v>0</v>
      </c>
      <c r="IQ348" s="52">
        <f t="shared" si="3101"/>
        <v>0</v>
      </c>
      <c r="IR348" s="53">
        <f t="shared" si="3101"/>
        <v>0</v>
      </c>
      <c r="IS348" s="52">
        <f t="shared" si="3101"/>
        <v>0</v>
      </c>
      <c r="IT348" s="52">
        <f t="shared" si="3101"/>
        <v>0</v>
      </c>
      <c r="IU348" s="52">
        <f t="shared" si="3101"/>
        <v>0</v>
      </c>
      <c r="IV348" s="105">
        <f t="shared" si="3101"/>
        <v>0</v>
      </c>
      <c r="IW348" s="53">
        <f t="shared" si="3101"/>
        <v>0</v>
      </c>
      <c r="IX348" s="52">
        <f t="shared" si="3101"/>
        <v>0</v>
      </c>
      <c r="IY348" s="52">
        <f t="shared" si="3101"/>
        <v>0</v>
      </c>
      <c r="IZ348" s="52">
        <f t="shared" si="3101"/>
        <v>0</v>
      </c>
      <c r="JA348" s="52">
        <f t="shared" si="3101"/>
        <v>0</v>
      </c>
      <c r="JB348" s="52">
        <f t="shared" si="3101"/>
        <v>0</v>
      </c>
      <c r="JC348" s="52">
        <f t="shared" si="3101"/>
        <v>0</v>
      </c>
      <c r="JD348" s="52">
        <f t="shared" si="3101"/>
        <v>0</v>
      </c>
      <c r="JE348" s="52">
        <f t="shared" si="3101"/>
        <v>0</v>
      </c>
      <c r="JF348" s="52">
        <f t="shared" si="3101"/>
        <v>0</v>
      </c>
      <c r="JG348" s="52">
        <f t="shared" si="3101"/>
        <v>0</v>
      </c>
      <c r="JH348" s="53">
        <f t="shared" si="3101"/>
        <v>0</v>
      </c>
      <c r="JI348" s="52">
        <f t="shared" si="3101"/>
        <v>0</v>
      </c>
      <c r="JJ348" s="52">
        <f t="shared" si="3101"/>
        <v>0</v>
      </c>
      <c r="JK348" s="52">
        <f t="shared" si="3101"/>
        <v>0</v>
      </c>
      <c r="JL348" s="105">
        <f t="shared" si="3101"/>
        <v>0</v>
      </c>
      <c r="JM348" s="53">
        <f t="shared" si="3101"/>
        <v>0</v>
      </c>
      <c r="JN348" s="52">
        <f t="shared" si="3101"/>
        <v>0</v>
      </c>
      <c r="JO348" s="52">
        <f t="shared" si="3101"/>
        <v>0</v>
      </c>
      <c r="JP348" s="52">
        <f t="shared" si="3101"/>
        <v>0</v>
      </c>
      <c r="JQ348" s="52">
        <f t="shared" si="3101"/>
        <v>0</v>
      </c>
      <c r="JR348" s="52">
        <f t="shared" si="3101"/>
        <v>0</v>
      </c>
      <c r="JS348" s="52">
        <f t="shared" si="3101"/>
        <v>0</v>
      </c>
      <c r="JT348" s="52">
        <f t="shared" si="3101"/>
        <v>0</v>
      </c>
      <c r="JU348" s="52">
        <f t="shared" si="3101"/>
        <v>0</v>
      </c>
      <c r="JV348" s="52">
        <f t="shared" si="3101"/>
        <v>0</v>
      </c>
      <c r="JW348" s="52">
        <f t="shared" si="3101"/>
        <v>0</v>
      </c>
      <c r="JX348" s="53">
        <f t="shared" ref="JX348:MT348" si="3102">JX349+JX359+JX403+JX407+JX433+JX442</f>
        <v>0</v>
      </c>
      <c r="JY348" s="52">
        <f t="shared" si="3102"/>
        <v>0</v>
      </c>
      <c r="JZ348" s="52">
        <f t="shared" si="3102"/>
        <v>0</v>
      </c>
      <c r="KA348" s="52">
        <f t="shared" si="3102"/>
        <v>0</v>
      </c>
      <c r="KB348" s="105">
        <f t="shared" si="3102"/>
        <v>0</v>
      </c>
      <c r="KC348" s="53">
        <f t="shared" si="3102"/>
        <v>0</v>
      </c>
      <c r="KD348" s="52">
        <f t="shared" si="3102"/>
        <v>0</v>
      </c>
      <c r="KE348" s="52">
        <f t="shared" si="3102"/>
        <v>0</v>
      </c>
      <c r="KF348" s="52">
        <f t="shared" si="3102"/>
        <v>0</v>
      </c>
      <c r="KG348" s="52">
        <f t="shared" si="3102"/>
        <v>0</v>
      </c>
      <c r="KH348" s="52">
        <f t="shared" si="3102"/>
        <v>0</v>
      </c>
      <c r="KI348" s="52">
        <f t="shared" si="3102"/>
        <v>0</v>
      </c>
      <c r="KJ348" s="52">
        <f t="shared" si="3102"/>
        <v>0</v>
      </c>
      <c r="KK348" s="52">
        <f t="shared" si="3102"/>
        <v>0</v>
      </c>
      <c r="KL348" s="52">
        <f t="shared" si="3102"/>
        <v>0</v>
      </c>
      <c r="KM348" s="52">
        <f t="shared" si="3102"/>
        <v>0</v>
      </c>
      <c r="KN348" s="53">
        <f t="shared" si="3102"/>
        <v>0</v>
      </c>
      <c r="KO348" s="52">
        <f t="shared" si="3102"/>
        <v>0</v>
      </c>
      <c r="KP348" s="52">
        <f t="shared" si="3102"/>
        <v>0</v>
      </c>
      <c r="KQ348" s="52">
        <f t="shared" si="3102"/>
        <v>0</v>
      </c>
      <c r="KR348" s="52">
        <f t="shared" si="3102"/>
        <v>0</v>
      </c>
      <c r="KS348" s="52">
        <f t="shared" si="3102"/>
        <v>0</v>
      </c>
      <c r="KT348" s="52">
        <f t="shared" si="3102"/>
        <v>0</v>
      </c>
      <c r="KU348" s="52">
        <f t="shared" si="3102"/>
        <v>0</v>
      </c>
      <c r="KV348" s="52">
        <f t="shared" si="3102"/>
        <v>0</v>
      </c>
      <c r="KW348" s="52">
        <f t="shared" si="3102"/>
        <v>0</v>
      </c>
      <c r="KX348" s="52">
        <f t="shared" si="3102"/>
        <v>0</v>
      </c>
      <c r="KY348" s="52">
        <f t="shared" si="3102"/>
        <v>0</v>
      </c>
      <c r="KZ348" s="52">
        <f t="shared" si="3102"/>
        <v>0</v>
      </c>
      <c r="LA348" s="52">
        <f t="shared" si="3102"/>
        <v>0</v>
      </c>
      <c r="LB348" s="105">
        <f t="shared" si="3102"/>
        <v>0</v>
      </c>
      <c r="LC348" s="148">
        <f t="shared" si="3102"/>
        <v>0</v>
      </c>
      <c r="LD348" s="53">
        <f t="shared" si="3102"/>
        <v>0</v>
      </c>
      <c r="LE348" s="52">
        <f t="shared" si="3102"/>
        <v>0</v>
      </c>
      <c r="LF348" s="52">
        <f t="shared" si="3102"/>
        <v>0</v>
      </c>
      <c r="LG348" s="52">
        <f t="shared" si="3102"/>
        <v>0</v>
      </c>
      <c r="LH348" s="52">
        <f t="shared" si="3102"/>
        <v>0</v>
      </c>
      <c r="LI348" s="52">
        <f t="shared" si="3102"/>
        <v>0</v>
      </c>
      <c r="LJ348" s="52">
        <f t="shared" si="3102"/>
        <v>0</v>
      </c>
      <c r="LK348" s="52">
        <f t="shared" si="3102"/>
        <v>0</v>
      </c>
      <c r="LL348" s="52">
        <f t="shared" si="3102"/>
        <v>0</v>
      </c>
      <c r="LM348" s="52">
        <f t="shared" si="3102"/>
        <v>0</v>
      </c>
      <c r="LN348" s="52">
        <f t="shared" si="3102"/>
        <v>0</v>
      </c>
      <c r="LO348" s="53">
        <f t="shared" si="3102"/>
        <v>0</v>
      </c>
      <c r="LP348" s="52">
        <f t="shared" si="3102"/>
        <v>0</v>
      </c>
      <c r="LQ348" s="52">
        <f t="shared" si="3102"/>
        <v>0</v>
      </c>
      <c r="LR348" s="52">
        <f t="shared" si="3102"/>
        <v>0</v>
      </c>
      <c r="LS348" s="105">
        <f t="shared" si="3102"/>
        <v>0</v>
      </c>
      <c r="LT348" s="53">
        <f t="shared" si="3102"/>
        <v>0</v>
      </c>
      <c r="LU348" s="52">
        <f t="shared" si="3102"/>
        <v>0</v>
      </c>
      <c r="LV348" s="52">
        <f t="shared" si="3102"/>
        <v>0</v>
      </c>
      <c r="LW348" s="52">
        <f t="shared" si="3102"/>
        <v>0</v>
      </c>
      <c r="LX348" s="52">
        <f t="shared" si="3102"/>
        <v>0</v>
      </c>
      <c r="LY348" s="52">
        <f t="shared" si="3102"/>
        <v>0</v>
      </c>
      <c r="LZ348" s="52">
        <f t="shared" si="3102"/>
        <v>0</v>
      </c>
      <c r="MA348" s="52">
        <f t="shared" si="3102"/>
        <v>0</v>
      </c>
      <c r="MB348" s="52">
        <f t="shared" si="3102"/>
        <v>0</v>
      </c>
      <c r="MC348" s="52">
        <f t="shared" si="3102"/>
        <v>0</v>
      </c>
      <c r="MD348" s="52">
        <f t="shared" si="3102"/>
        <v>0</v>
      </c>
      <c r="ME348" s="53">
        <f t="shared" si="3102"/>
        <v>0</v>
      </c>
      <c r="MF348" s="52">
        <f t="shared" si="3102"/>
        <v>0</v>
      </c>
      <c r="MG348" s="52">
        <f t="shared" si="3102"/>
        <v>0</v>
      </c>
      <c r="MH348" s="52">
        <f t="shared" si="3102"/>
        <v>0</v>
      </c>
      <c r="MI348" s="105">
        <f t="shared" si="3102"/>
        <v>0</v>
      </c>
      <c r="MJ348" s="53">
        <f t="shared" si="3102"/>
        <v>0</v>
      </c>
      <c r="MK348" s="52">
        <f t="shared" si="3102"/>
        <v>0</v>
      </c>
      <c r="ML348" s="52">
        <f t="shared" si="3102"/>
        <v>0</v>
      </c>
      <c r="MM348" s="52">
        <f t="shared" si="3102"/>
        <v>0</v>
      </c>
      <c r="MN348" s="52">
        <f t="shared" si="3102"/>
        <v>0</v>
      </c>
      <c r="MO348" s="52">
        <f t="shared" si="3102"/>
        <v>0</v>
      </c>
      <c r="MP348" s="52">
        <f t="shared" si="3102"/>
        <v>0</v>
      </c>
      <c r="MQ348" s="52">
        <f t="shared" si="3102"/>
        <v>0</v>
      </c>
      <c r="MR348" s="52">
        <f t="shared" si="3102"/>
        <v>0</v>
      </c>
      <c r="MS348" s="52">
        <f t="shared" si="3102"/>
        <v>0</v>
      </c>
      <c r="MT348" s="52">
        <f t="shared" si="3102"/>
        <v>0</v>
      </c>
      <c r="MU348" s="53">
        <f t="shared" ref="MU348:PF348" si="3103">MU349+MU359+MU403+MU407+MU433+MU442</f>
        <v>0</v>
      </c>
      <c r="MV348" s="52">
        <f t="shared" si="3103"/>
        <v>0</v>
      </c>
      <c r="MW348" s="52">
        <f t="shared" si="3103"/>
        <v>0</v>
      </c>
      <c r="MX348" s="52">
        <f t="shared" si="3103"/>
        <v>0</v>
      </c>
      <c r="MY348" s="105">
        <f t="shared" si="3103"/>
        <v>0</v>
      </c>
      <c r="MZ348" s="53">
        <f t="shared" si="3103"/>
        <v>0</v>
      </c>
      <c r="NA348" s="52">
        <f t="shared" si="3103"/>
        <v>0</v>
      </c>
      <c r="NB348" s="52">
        <f t="shared" si="3103"/>
        <v>0</v>
      </c>
      <c r="NC348" s="52">
        <f t="shared" si="3103"/>
        <v>0</v>
      </c>
      <c r="ND348" s="52">
        <f t="shared" si="3103"/>
        <v>0</v>
      </c>
      <c r="NE348" s="52">
        <f t="shared" si="3103"/>
        <v>0</v>
      </c>
      <c r="NF348" s="52">
        <f t="shared" si="3103"/>
        <v>0</v>
      </c>
      <c r="NG348" s="52">
        <f t="shared" si="3103"/>
        <v>0</v>
      </c>
      <c r="NH348" s="52">
        <f t="shared" si="3103"/>
        <v>0</v>
      </c>
      <c r="NI348" s="52">
        <f t="shared" si="3103"/>
        <v>0</v>
      </c>
      <c r="NJ348" s="52">
        <f t="shared" si="3103"/>
        <v>0</v>
      </c>
      <c r="NK348" s="53">
        <f t="shared" si="3103"/>
        <v>0</v>
      </c>
      <c r="NL348" s="52">
        <f t="shared" si="3103"/>
        <v>0</v>
      </c>
      <c r="NM348" s="52">
        <f t="shared" si="3103"/>
        <v>0</v>
      </c>
      <c r="NN348" s="52">
        <f t="shared" si="3103"/>
        <v>0</v>
      </c>
      <c r="NO348" s="105">
        <f t="shared" si="3103"/>
        <v>0</v>
      </c>
      <c r="NP348" s="53">
        <f t="shared" si="3103"/>
        <v>0</v>
      </c>
      <c r="NQ348" s="52">
        <f t="shared" si="3103"/>
        <v>0</v>
      </c>
      <c r="NR348" s="52">
        <f t="shared" si="3103"/>
        <v>0</v>
      </c>
      <c r="NS348" s="52">
        <f t="shared" si="3103"/>
        <v>0</v>
      </c>
      <c r="NT348" s="52">
        <f t="shared" si="3103"/>
        <v>0</v>
      </c>
      <c r="NU348" s="52">
        <f t="shared" si="3103"/>
        <v>0</v>
      </c>
      <c r="NV348" s="52">
        <f t="shared" si="3103"/>
        <v>0</v>
      </c>
      <c r="NW348" s="52">
        <f t="shared" si="3103"/>
        <v>0</v>
      </c>
      <c r="NX348" s="52">
        <f t="shared" si="3103"/>
        <v>0</v>
      </c>
      <c r="NY348" s="52">
        <f t="shared" si="3103"/>
        <v>0</v>
      </c>
      <c r="NZ348" s="52">
        <f t="shared" si="3103"/>
        <v>0</v>
      </c>
      <c r="OA348" s="53">
        <f t="shared" si="3103"/>
        <v>0</v>
      </c>
      <c r="OB348" s="52">
        <f t="shared" si="3103"/>
        <v>0</v>
      </c>
      <c r="OC348" s="52">
        <f t="shared" si="3103"/>
        <v>0</v>
      </c>
      <c r="OD348" s="52">
        <f t="shared" si="3103"/>
        <v>0</v>
      </c>
      <c r="OE348" s="105">
        <f t="shared" si="3103"/>
        <v>0</v>
      </c>
      <c r="OF348" s="53">
        <f t="shared" si="3103"/>
        <v>0</v>
      </c>
      <c r="OG348" s="52">
        <f t="shared" si="3103"/>
        <v>0</v>
      </c>
      <c r="OH348" s="52">
        <f t="shared" si="3103"/>
        <v>0</v>
      </c>
      <c r="OI348" s="52">
        <f t="shared" si="3103"/>
        <v>0</v>
      </c>
      <c r="OJ348" s="52">
        <f t="shared" si="3103"/>
        <v>0</v>
      </c>
      <c r="OK348" s="52">
        <f t="shared" si="3103"/>
        <v>0</v>
      </c>
      <c r="OL348" s="52">
        <f t="shared" si="3103"/>
        <v>0</v>
      </c>
      <c r="OM348" s="52">
        <f t="shared" si="3103"/>
        <v>0</v>
      </c>
      <c r="ON348" s="52">
        <f t="shared" si="3103"/>
        <v>0</v>
      </c>
      <c r="OO348" s="52">
        <f t="shared" si="3103"/>
        <v>0</v>
      </c>
      <c r="OP348" s="52">
        <f t="shared" si="3103"/>
        <v>0</v>
      </c>
      <c r="OQ348" s="53">
        <f t="shared" si="3103"/>
        <v>0</v>
      </c>
      <c r="OR348" s="52">
        <f t="shared" si="3103"/>
        <v>0</v>
      </c>
      <c r="OS348" s="52">
        <f t="shared" si="3103"/>
        <v>0</v>
      </c>
      <c r="OT348" s="52">
        <f t="shared" si="3103"/>
        <v>0</v>
      </c>
      <c r="OU348" s="105">
        <f t="shared" si="3103"/>
        <v>0</v>
      </c>
      <c r="OV348" s="53">
        <f t="shared" si="3103"/>
        <v>0</v>
      </c>
      <c r="OW348" s="52">
        <f t="shared" si="3103"/>
        <v>0</v>
      </c>
      <c r="OX348" s="52">
        <f t="shared" si="3103"/>
        <v>0</v>
      </c>
      <c r="OY348" s="52">
        <f t="shared" si="3103"/>
        <v>0</v>
      </c>
      <c r="OZ348" s="52">
        <f t="shared" si="3103"/>
        <v>0</v>
      </c>
      <c r="PA348" s="52">
        <f t="shared" si="3103"/>
        <v>0</v>
      </c>
      <c r="PB348" s="52">
        <f t="shared" si="3103"/>
        <v>0</v>
      </c>
      <c r="PC348" s="52">
        <f t="shared" si="3103"/>
        <v>0</v>
      </c>
      <c r="PD348" s="52">
        <f t="shared" si="3103"/>
        <v>0</v>
      </c>
      <c r="PE348" s="52">
        <f t="shared" si="3103"/>
        <v>0</v>
      </c>
      <c r="PF348" s="52">
        <f t="shared" si="3103"/>
        <v>0</v>
      </c>
      <c r="PG348" s="53">
        <f t="shared" ref="PG348:RR348" si="3104">PG349+PG359+PG403+PG407+PG433+PG442</f>
        <v>0</v>
      </c>
      <c r="PH348" s="52">
        <f t="shared" si="3104"/>
        <v>0</v>
      </c>
      <c r="PI348" s="52">
        <f t="shared" si="3104"/>
        <v>0</v>
      </c>
      <c r="PJ348" s="52">
        <f t="shared" si="3104"/>
        <v>0</v>
      </c>
      <c r="PK348" s="105">
        <f t="shared" si="3104"/>
        <v>0</v>
      </c>
      <c r="PL348" s="53">
        <f t="shared" si="3104"/>
        <v>0</v>
      </c>
      <c r="PM348" s="52">
        <f t="shared" si="3104"/>
        <v>0</v>
      </c>
      <c r="PN348" s="52">
        <f t="shared" si="3104"/>
        <v>0</v>
      </c>
      <c r="PO348" s="52">
        <f t="shared" si="3104"/>
        <v>0</v>
      </c>
      <c r="PP348" s="52">
        <f t="shared" si="3104"/>
        <v>0</v>
      </c>
      <c r="PQ348" s="52">
        <f t="shared" si="3104"/>
        <v>0</v>
      </c>
      <c r="PR348" s="52">
        <f t="shared" si="3104"/>
        <v>0</v>
      </c>
      <c r="PS348" s="52">
        <f t="shared" si="3104"/>
        <v>0</v>
      </c>
      <c r="PT348" s="52">
        <f t="shared" si="3104"/>
        <v>0</v>
      </c>
      <c r="PU348" s="52">
        <f t="shared" si="3104"/>
        <v>0</v>
      </c>
      <c r="PV348" s="52">
        <f t="shared" si="3104"/>
        <v>0</v>
      </c>
      <c r="PW348" s="53">
        <f t="shared" si="3104"/>
        <v>0</v>
      </c>
      <c r="PX348" s="52">
        <f t="shared" si="3104"/>
        <v>0</v>
      </c>
      <c r="PY348" s="52">
        <f t="shared" si="3104"/>
        <v>0</v>
      </c>
      <c r="PZ348" s="52">
        <f t="shared" si="3104"/>
        <v>0</v>
      </c>
      <c r="QA348" s="105">
        <f t="shared" si="3104"/>
        <v>0</v>
      </c>
      <c r="QB348" s="53">
        <f t="shared" si="3104"/>
        <v>0</v>
      </c>
      <c r="QC348" s="52">
        <f t="shared" si="3104"/>
        <v>0</v>
      </c>
      <c r="QD348" s="52">
        <f t="shared" si="3104"/>
        <v>0</v>
      </c>
      <c r="QE348" s="52">
        <f t="shared" si="3104"/>
        <v>0</v>
      </c>
      <c r="QF348" s="52">
        <f t="shared" si="3104"/>
        <v>0</v>
      </c>
      <c r="QG348" s="52">
        <f t="shared" si="3104"/>
        <v>0</v>
      </c>
      <c r="QH348" s="52">
        <f t="shared" si="3104"/>
        <v>0</v>
      </c>
      <c r="QI348" s="52">
        <f t="shared" si="3104"/>
        <v>0</v>
      </c>
      <c r="QJ348" s="52">
        <f t="shared" si="3104"/>
        <v>0</v>
      </c>
      <c r="QK348" s="52">
        <f t="shared" si="3104"/>
        <v>0</v>
      </c>
      <c r="QL348" s="52">
        <f t="shared" si="3104"/>
        <v>0</v>
      </c>
      <c r="QM348" s="53">
        <f t="shared" si="3104"/>
        <v>0</v>
      </c>
      <c r="QN348" s="52">
        <f t="shared" si="3104"/>
        <v>0</v>
      </c>
      <c r="QO348" s="52">
        <f t="shared" si="3104"/>
        <v>0</v>
      </c>
      <c r="QP348" s="52">
        <f t="shared" si="3104"/>
        <v>0</v>
      </c>
      <c r="QQ348" s="105">
        <f t="shared" si="3104"/>
        <v>0</v>
      </c>
      <c r="QR348" s="53">
        <f t="shared" si="3104"/>
        <v>0</v>
      </c>
      <c r="QS348" s="52">
        <f t="shared" si="3104"/>
        <v>0</v>
      </c>
      <c r="QT348" s="52">
        <f t="shared" si="3104"/>
        <v>0</v>
      </c>
      <c r="QU348" s="52">
        <f t="shared" si="3104"/>
        <v>0</v>
      </c>
      <c r="QV348" s="52">
        <f t="shared" si="3104"/>
        <v>0</v>
      </c>
      <c r="QW348" s="52">
        <f t="shared" si="3104"/>
        <v>0</v>
      </c>
      <c r="QX348" s="52">
        <f t="shared" si="3104"/>
        <v>0</v>
      </c>
      <c r="QY348" s="52">
        <f t="shared" si="3104"/>
        <v>0</v>
      </c>
      <c r="QZ348" s="52">
        <f t="shared" si="3104"/>
        <v>0</v>
      </c>
      <c r="RA348" s="52">
        <f t="shared" si="3104"/>
        <v>0</v>
      </c>
      <c r="RB348" s="52">
        <f t="shared" si="3104"/>
        <v>0</v>
      </c>
      <c r="RC348" s="53">
        <f t="shared" si="3104"/>
        <v>0</v>
      </c>
      <c r="RD348" s="52">
        <f t="shared" si="3104"/>
        <v>0</v>
      </c>
      <c r="RE348" s="52">
        <f t="shared" si="3104"/>
        <v>0</v>
      </c>
      <c r="RF348" s="52">
        <f t="shared" si="3104"/>
        <v>0</v>
      </c>
      <c r="RG348" s="52">
        <f t="shared" si="3104"/>
        <v>0</v>
      </c>
      <c r="RH348" s="52">
        <f t="shared" si="3104"/>
        <v>0</v>
      </c>
      <c r="RI348" s="52">
        <f t="shared" si="3104"/>
        <v>0</v>
      </c>
      <c r="RJ348" s="52">
        <f t="shared" si="3104"/>
        <v>0</v>
      </c>
      <c r="RK348" s="52">
        <f t="shared" si="3104"/>
        <v>0</v>
      </c>
      <c r="RL348" s="52">
        <f t="shared" si="3104"/>
        <v>0</v>
      </c>
      <c r="RM348" s="52">
        <f t="shared" si="3104"/>
        <v>0</v>
      </c>
      <c r="RN348" s="52">
        <f t="shared" si="3104"/>
        <v>0</v>
      </c>
      <c r="RO348" s="52">
        <f t="shared" si="3104"/>
        <v>0</v>
      </c>
      <c r="RP348" s="52">
        <f t="shared" si="3104"/>
        <v>0</v>
      </c>
      <c r="RQ348" s="105">
        <f t="shared" si="3104"/>
        <v>0</v>
      </c>
      <c r="RR348" s="148">
        <f t="shared" si="3104"/>
        <v>0</v>
      </c>
      <c r="RS348" s="53">
        <f t="shared" ref="RS348:UD348" si="3105">RS349+RS359+RS403+RS407+RS433+RS442</f>
        <v>0</v>
      </c>
      <c r="RT348" s="52">
        <f t="shared" si="3105"/>
        <v>0</v>
      </c>
      <c r="RU348" s="52">
        <f t="shared" si="3105"/>
        <v>0</v>
      </c>
      <c r="RV348" s="52">
        <f t="shared" si="3105"/>
        <v>0</v>
      </c>
      <c r="RW348" s="52">
        <f t="shared" si="3105"/>
        <v>0</v>
      </c>
      <c r="RX348" s="52">
        <f t="shared" si="3105"/>
        <v>0</v>
      </c>
      <c r="RY348" s="52">
        <f t="shared" si="3105"/>
        <v>0</v>
      </c>
      <c r="RZ348" s="52">
        <f t="shared" si="3105"/>
        <v>0</v>
      </c>
      <c r="SA348" s="52">
        <f t="shared" si="3105"/>
        <v>0</v>
      </c>
      <c r="SB348" s="52">
        <f t="shared" si="3105"/>
        <v>0</v>
      </c>
      <c r="SC348" s="52">
        <f t="shared" si="3105"/>
        <v>0</v>
      </c>
      <c r="SD348" s="53">
        <f t="shared" si="3105"/>
        <v>0</v>
      </c>
      <c r="SE348" s="52">
        <f t="shared" si="3105"/>
        <v>0</v>
      </c>
      <c r="SF348" s="52">
        <f t="shared" si="3105"/>
        <v>0</v>
      </c>
      <c r="SG348" s="52">
        <f t="shared" si="3105"/>
        <v>0</v>
      </c>
      <c r="SH348" s="105">
        <f t="shared" si="3105"/>
        <v>0</v>
      </c>
      <c r="SI348" s="53">
        <f t="shared" si="3105"/>
        <v>0</v>
      </c>
      <c r="SJ348" s="52">
        <f t="shared" si="3105"/>
        <v>0</v>
      </c>
      <c r="SK348" s="52">
        <f t="shared" si="3105"/>
        <v>0</v>
      </c>
      <c r="SL348" s="52">
        <f t="shared" si="3105"/>
        <v>0</v>
      </c>
      <c r="SM348" s="52">
        <f t="shared" si="3105"/>
        <v>0</v>
      </c>
      <c r="SN348" s="52">
        <f t="shared" si="3105"/>
        <v>0</v>
      </c>
      <c r="SO348" s="52">
        <f t="shared" si="3105"/>
        <v>0</v>
      </c>
      <c r="SP348" s="52">
        <f t="shared" si="3105"/>
        <v>0</v>
      </c>
      <c r="SQ348" s="52">
        <f t="shared" si="3105"/>
        <v>0</v>
      </c>
      <c r="SR348" s="52">
        <f t="shared" si="3105"/>
        <v>0</v>
      </c>
      <c r="SS348" s="52">
        <f t="shared" si="3105"/>
        <v>0</v>
      </c>
      <c r="ST348" s="53">
        <f t="shared" si="3105"/>
        <v>0</v>
      </c>
      <c r="SU348" s="52">
        <f t="shared" si="3105"/>
        <v>0</v>
      </c>
      <c r="SV348" s="52">
        <f t="shared" si="3105"/>
        <v>0</v>
      </c>
      <c r="SW348" s="52">
        <f t="shared" si="3105"/>
        <v>0</v>
      </c>
      <c r="SX348" s="105">
        <f t="shared" si="3105"/>
        <v>0</v>
      </c>
      <c r="SY348" s="53">
        <f t="shared" si="3105"/>
        <v>0</v>
      </c>
      <c r="SZ348" s="52">
        <f t="shared" si="3105"/>
        <v>0</v>
      </c>
      <c r="TA348" s="52">
        <f t="shared" si="3105"/>
        <v>0</v>
      </c>
      <c r="TB348" s="52">
        <f t="shared" si="3105"/>
        <v>0</v>
      </c>
      <c r="TC348" s="52">
        <f t="shared" si="3105"/>
        <v>0</v>
      </c>
      <c r="TD348" s="52">
        <f t="shared" si="3105"/>
        <v>0</v>
      </c>
      <c r="TE348" s="52">
        <f t="shared" si="3105"/>
        <v>0</v>
      </c>
      <c r="TF348" s="52">
        <f t="shared" si="3105"/>
        <v>0</v>
      </c>
      <c r="TG348" s="52">
        <f t="shared" si="3105"/>
        <v>0</v>
      </c>
      <c r="TH348" s="52">
        <f t="shared" si="3105"/>
        <v>0</v>
      </c>
      <c r="TI348" s="52">
        <f t="shared" si="3105"/>
        <v>0</v>
      </c>
      <c r="TJ348" s="53">
        <f t="shared" si="3105"/>
        <v>0</v>
      </c>
      <c r="TK348" s="52">
        <f t="shared" si="3105"/>
        <v>0</v>
      </c>
      <c r="TL348" s="52">
        <f t="shared" si="3105"/>
        <v>0</v>
      </c>
      <c r="TM348" s="52">
        <f t="shared" si="3105"/>
        <v>0</v>
      </c>
      <c r="TN348" s="105">
        <f t="shared" si="3105"/>
        <v>0</v>
      </c>
      <c r="TO348" s="53">
        <f t="shared" si="3105"/>
        <v>0</v>
      </c>
      <c r="TP348" s="52">
        <f t="shared" si="3105"/>
        <v>0</v>
      </c>
      <c r="TQ348" s="52">
        <f t="shared" si="3105"/>
        <v>0</v>
      </c>
      <c r="TR348" s="52">
        <f t="shared" si="3105"/>
        <v>0</v>
      </c>
      <c r="TS348" s="52">
        <f t="shared" si="3105"/>
        <v>0</v>
      </c>
      <c r="TT348" s="52">
        <f t="shared" si="3105"/>
        <v>0</v>
      </c>
      <c r="TU348" s="52">
        <f t="shared" si="3105"/>
        <v>0</v>
      </c>
      <c r="TV348" s="52">
        <f t="shared" si="3105"/>
        <v>0</v>
      </c>
      <c r="TW348" s="52">
        <f t="shared" si="3105"/>
        <v>0</v>
      </c>
      <c r="TX348" s="52">
        <f t="shared" si="3105"/>
        <v>0</v>
      </c>
      <c r="TY348" s="52">
        <f t="shared" si="3105"/>
        <v>0</v>
      </c>
      <c r="TZ348" s="53">
        <f t="shared" si="3105"/>
        <v>0</v>
      </c>
      <c r="UA348" s="52">
        <f t="shared" si="3105"/>
        <v>0</v>
      </c>
      <c r="UB348" s="52">
        <f t="shared" si="3105"/>
        <v>0</v>
      </c>
      <c r="UC348" s="52">
        <f t="shared" si="3105"/>
        <v>0</v>
      </c>
      <c r="UD348" s="105">
        <f t="shared" si="3105"/>
        <v>0</v>
      </c>
      <c r="UE348" s="53">
        <f t="shared" ref="UE348:VD348" si="3106">UE349+UE359+UE403+UE407+UE433+UE442</f>
        <v>0</v>
      </c>
      <c r="UF348" s="52">
        <f t="shared" si="3106"/>
        <v>0</v>
      </c>
      <c r="UG348" s="52">
        <f t="shared" si="3106"/>
        <v>0</v>
      </c>
      <c r="UH348" s="52">
        <f t="shared" si="3106"/>
        <v>0</v>
      </c>
      <c r="UI348" s="52">
        <f t="shared" si="3106"/>
        <v>0</v>
      </c>
      <c r="UJ348" s="52">
        <f t="shared" si="3106"/>
        <v>0</v>
      </c>
      <c r="UK348" s="52">
        <f t="shared" si="3106"/>
        <v>0</v>
      </c>
      <c r="UL348" s="52">
        <f t="shared" si="3106"/>
        <v>0</v>
      </c>
      <c r="UM348" s="52">
        <f t="shared" si="3106"/>
        <v>0</v>
      </c>
      <c r="UN348" s="52">
        <f t="shared" si="3106"/>
        <v>0</v>
      </c>
      <c r="UO348" s="52">
        <f t="shared" si="3106"/>
        <v>0</v>
      </c>
      <c r="UP348" s="53">
        <f t="shared" si="3106"/>
        <v>0</v>
      </c>
      <c r="UQ348" s="52">
        <f t="shared" si="3106"/>
        <v>0</v>
      </c>
      <c r="UR348" s="52">
        <f t="shared" si="3106"/>
        <v>0</v>
      </c>
      <c r="US348" s="52">
        <f t="shared" si="3106"/>
        <v>0</v>
      </c>
      <c r="UT348" s="52">
        <f t="shared" si="3106"/>
        <v>0</v>
      </c>
      <c r="UU348" s="52">
        <f t="shared" si="3106"/>
        <v>0</v>
      </c>
      <c r="UV348" s="52">
        <f t="shared" si="3106"/>
        <v>0</v>
      </c>
      <c r="UW348" s="52">
        <f t="shared" si="3106"/>
        <v>0</v>
      </c>
      <c r="UX348" s="52">
        <f t="shared" si="3106"/>
        <v>0</v>
      </c>
      <c r="UY348" s="52">
        <f t="shared" si="3106"/>
        <v>0</v>
      </c>
      <c r="UZ348" s="52">
        <f t="shared" si="3106"/>
        <v>0</v>
      </c>
      <c r="VA348" s="52">
        <f t="shared" si="3106"/>
        <v>0</v>
      </c>
      <c r="VB348" s="52">
        <f t="shared" si="3106"/>
        <v>0</v>
      </c>
      <c r="VC348" s="52">
        <f t="shared" si="3106"/>
        <v>0</v>
      </c>
      <c r="VD348" s="105">
        <f t="shared" si="3106"/>
        <v>0</v>
      </c>
      <c r="VE348" s="14" t="str">
        <f t="shared" si="2875"/>
        <v>-</v>
      </c>
    </row>
    <row r="349" spans="1:577" ht="20.149999999999999" customHeight="1">
      <c r="A349" s="15">
        <v>20</v>
      </c>
      <c r="B349" s="15"/>
      <c r="C349" s="16"/>
      <c r="D349" s="17" t="s">
        <v>308</v>
      </c>
      <c r="E349" s="185">
        <f t="shared" ref="E349:BP349" si="3107">E350+E353</f>
        <v>0</v>
      </c>
      <c r="F349" s="186">
        <f t="shared" si="3107"/>
        <v>0</v>
      </c>
      <c r="G349" s="186">
        <f t="shared" si="3107"/>
        <v>0</v>
      </c>
      <c r="H349" s="187">
        <f t="shared" si="3107"/>
        <v>0</v>
      </c>
      <c r="I349" s="225">
        <f t="shared" si="3107"/>
        <v>0</v>
      </c>
      <c r="J349" s="186">
        <f t="shared" si="3107"/>
        <v>0</v>
      </c>
      <c r="K349" s="55">
        <f t="shared" si="3107"/>
        <v>0</v>
      </c>
      <c r="L349" s="54">
        <f t="shared" si="3107"/>
        <v>0</v>
      </c>
      <c r="M349" s="54">
        <f t="shared" si="3107"/>
        <v>0</v>
      </c>
      <c r="N349" s="54">
        <f t="shared" si="3107"/>
        <v>0</v>
      </c>
      <c r="O349" s="54">
        <f t="shared" si="3107"/>
        <v>0</v>
      </c>
      <c r="P349" s="54">
        <f t="shared" si="3107"/>
        <v>0</v>
      </c>
      <c r="Q349" s="54">
        <f t="shared" si="3107"/>
        <v>0</v>
      </c>
      <c r="R349" s="54">
        <f t="shared" si="3107"/>
        <v>0</v>
      </c>
      <c r="S349" s="54">
        <f t="shared" si="3107"/>
        <v>0</v>
      </c>
      <c r="T349" s="54">
        <f t="shared" si="3107"/>
        <v>0</v>
      </c>
      <c r="U349" s="55">
        <f t="shared" si="3107"/>
        <v>0</v>
      </c>
      <c r="V349" s="54">
        <f t="shared" si="3107"/>
        <v>0</v>
      </c>
      <c r="W349" s="54">
        <f t="shared" si="3107"/>
        <v>0</v>
      </c>
      <c r="X349" s="54">
        <f t="shared" si="3107"/>
        <v>0</v>
      </c>
      <c r="Y349" s="106">
        <f t="shared" si="3107"/>
        <v>0</v>
      </c>
      <c r="Z349" s="55">
        <f t="shared" si="3107"/>
        <v>0</v>
      </c>
      <c r="AA349" s="54">
        <f t="shared" si="3107"/>
        <v>0</v>
      </c>
      <c r="AB349" s="54">
        <f t="shared" si="3107"/>
        <v>0</v>
      </c>
      <c r="AC349" s="54">
        <f t="shared" si="3107"/>
        <v>0</v>
      </c>
      <c r="AD349" s="54">
        <f t="shared" si="3107"/>
        <v>0</v>
      </c>
      <c r="AE349" s="54">
        <f t="shared" si="3107"/>
        <v>0</v>
      </c>
      <c r="AF349" s="54">
        <f t="shared" si="3107"/>
        <v>0</v>
      </c>
      <c r="AG349" s="54">
        <f t="shared" si="3107"/>
        <v>0</v>
      </c>
      <c r="AH349" s="54">
        <f t="shared" si="3107"/>
        <v>0</v>
      </c>
      <c r="AI349" s="54">
        <f t="shared" si="3107"/>
        <v>0</v>
      </c>
      <c r="AJ349" s="54">
        <f t="shared" si="3107"/>
        <v>0</v>
      </c>
      <c r="AK349" s="55">
        <f t="shared" si="3107"/>
        <v>0</v>
      </c>
      <c r="AL349" s="54">
        <f t="shared" si="3107"/>
        <v>0</v>
      </c>
      <c r="AM349" s="54">
        <f t="shared" si="3107"/>
        <v>0</v>
      </c>
      <c r="AN349" s="54">
        <f t="shared" si="3107"/>
        <v>0</v>
      </c>
      <c r="AO349" s="106">
        <f t="shared" si="3107"/>
        <v>0</v>
      </c>
      <c r="AP349" s="55">
        <f t="shared" si="3107"/>
        <v>0</v>
      </c>
      <c r="AQ349" s="54">
        <f t="shared" si="3107"/>
        <v>0</v>
      </c>
      <c r="AR349" s="54">
        <f t="shared" si="3107"/>
        <v>0</v>
      </c>
      <c r="AS349" s="54">
        <f t="shared" si="3107"/>
        <v>0</v>
      </c>
      <c r="AT349" s="54">
        <f t="shared" si="3107"/>
        <v>0</v>
      </c>
      <c r="AU349" s="54">
        <f t="shared" si="3107"/>
        <v>0</v>
      </c>
      <c r="AV349" s="54">
        <f t="shared" si="3107"/>
        <v>0</v>
      </c>
      <c r="AW349" s="54">
        <f t="shared" si="3107"/>
        <v>0</v>
      </c>
      <c r="AX349" s="54">
        <f t="shared" si="3107"/>
        <v>0</v>
      </c>
      <c r="AY349" s="54">
        <f t="shared" si="3107"/>
        <v>0</v>
      </c>
      <c r="AZ349" s="54">
        <f t="shared" si="3107"/>
        <v>0</v>
      </c>
      <c r="BA349" s="55">
        <f t="shared" si="3107"/>
        <v>0</v>
      </c>
      <c r="BB349" s="54">
        <f t="shared" si="3107"/>
        <v>0</v>
      </c>
      <c r="BC349" s="54">
        <f t="shared" si="3107"/>
        <v>0</v>
      </c>
      <c r="BD349" s="54">
        <f t="shared" si="3107"/>
        <v>0</v>
      </c>
      <c r="BE349" s="106">
        <f t="shared" si="3107"/>
        <v>0</v>
      </c>
      <c r="BF349" s="55">
        <f t="shared" si="3107"/>
        <v>0</v>
      </c>
      <c r="BG349" s="54">
        <f t="shared" si="3107"/>
        <v>0</v>
      </c>
      <c r="BH349" s="54">
        <f t="shared" si="3107"/>
        <v>0</v>
      </c>
      <c r="BI349" s="54">
        <f t="shared" si="3107"/>
        <v>0</v>
      </c>
      <c r="BJ349" s="54">
        <f t="shared" si="3107"/>
        <v>0</v>
      </c>
      <c r="BK349" s="54">
        <f t="shared" si="3107"/>
        <v>0</v>
      </c>
      <c r="BL349" s="54">
        <f t="shared" si="3107"/>
        <v>0</v>
      </c>
      <c r="BM349" s="54">
        <f t="shared" si="3107"/>
        <v>0</v>
      </c>
      <c r="BN349" s="54">
        <f t="shared" si="3107"/>
        <v>0</v>
      </c>
      <c r="BO349" s="54">
        <f t="shared" si="3107"/>
        <v>0</v>
      </c>
      <c r="BP349" s="54">
        <f t="shared" si="3107"/>
        <v>0</v>
      </c>
      <c r="BQ349" s="55">
        <f t="shared" ref="BQ349:EM349" si="3108">BQ350+BQ353</f>
        <v>0</v>
      </c>
      <c r="BR349" s="54">
        <f t="shared" si="3108"/>
        <v>0</v>
      </c>
      <c r="BS349" s="54">
        <f t="shared" si="3108"/>
        <v>0</v>
      </c>
      <c r="BT349" s="54">
        <f t="shared" si="3108"/>
        <v>0</v>
      </c>
      <c r="BU349" s="106">
        <f t="shared" si="3108"/>
        <v>0</v>
      </c>
      <c r="BV349" s="55">
        <f t="shared" si="3108"/>
        <v>0</v>
      </c>
      <c r="BW349" s="54">
        <f t="shared" si="3108"/>
        <v>0</v>
      </c>
      <c r="BX349" s="54">
        <f t="shared" si="3108"/>
        <v>0</v>
      </c>
      <c r="BY349" s="54">
        <f t="shared" si="3108"/>
        <v>0</v>
      </c>
      <c r="BZ349" s="54">
        <f t="shared" si="3108"/>
        <v>0</v>
      </c>
      <c r="CA349" s="54">
        <f t="shared" si="3108"/>
        <v>0</v>
      </c>
      <c r="CB349" s="54">
        <f t="shared" si="3108"/>
        <v>0</v>
      </c>
      <c r="CC349" s="54">
        <f t="shared" si="3108"/>
        <v>0</v>
      </c>
      <c r="CD349" s="54">
        <f t="shared" si="3108"/>
        <v>0</v>
      </c>
      <c r="CE349" s="54">
        <f t="shared" si="3108"/>
        <v>0</v>
      </c>
      <c r="CF349" s="54">
        <f t="shared" si="3108"/>
        <v>0</v>
      </c>
      <c r="CG349" s="55">
        <f t="shared" si="3108"/>
        <v>0</v>
      </c>
      <c r="CH349" s="54">
        <f t="shared" si="3108"/>
        <v>0</v>
      </c>
      <c r="CI349" s="54">
        <f t="shared" si="3108"/>
        <v>0</v>
      </c>
      <c r="CJ349" s="54">
        <f t="shared" si="3108"/>
        <v>0</v>
      </c>
      <c r="CK349" s="54">
        <f t="shared" si="3108"/>
        <v>0</v>
      </c>
      <c r="CL349" s="54">
        <f t="shared" si="3108"/>
        <v>0</v>
      </c>
      <c r="CM349" s="54">
        <f t="shared" si="3108"/>
        <v>0</v>
      </c>
      <c r="CN349" s="54">
        <f t="shared" si="3108"/>
        <v>0</v>
      </c>
      <c r="CO349" s="54">
        <f t="shared" si="3108"/>
        <v>0</v>
      </c>
      <c r="CP349" s="54">
        <f t="shared" si="3108"/>
        <v>0</v>
      </c>
      <c r="CQ349" s="54">
        <f t="shared" si="3108"/>
        <v>0</v>
      </c>
      <c r="CR349" s="54">
        <f t="shared" si="3108"/>
        <v>0</v>
      </c>
      <c r="CS349" s="54">
        <f t="shared" si="3108"/>
        <v>0</v>
      </c>
      <c r="CT349" s="54">
        <f t="shared" si="3108"/>
        <v>0</v>
      </c>
      <c r="CU349" s="106">
        <f t="shared" si="3108"/>
        <v>0</v>
      </c>
      <c r="CV349" s="149">
        <f t="shared" si="3108"/>
        <v>0</v>
      </c>
      <c r="CW349" s="55">
        <f t="shared" si="3108"/>
        <v>0</v>
      </c>
      <c r="CX349" s="54">
        <f t="shared" si="3108"/>
        <v>0</v>
      </c>
      <c r="CY349" s="54">
        <f t="shared" si="3108"/>
        <v>0</v>
      </c>
      <c r="CZ349" s="54">
        <f t="shared" si="3108"/>
        <v>0</v>
      </c>
      <c r="DA349" s="54">
        <f t="shared" si="3108"/>
        <v>0</v>
      </c>
      <c r="DB349" s="54">
        <f t="shared" si="3108"/>
        <v>0</v>
      </c>
      <c r="DC349" s="54">
        <f t="shared" si="3108"/>
        <v>0</v>
      </c>
      <c r="DD349" s="54">
        <f t="shared" si="3108"/>
        <v>0</v>
      </c>
      <c r="DE349" s="54">
        <f t="shared" si="3108"/>
        <v>0</v>
      </c>
      <c r="DF349" s="54">
        <f t="shared" si="3108"/>
        <v>0</v>
      </c>
      <c r="DG349" s="54">
        <f t="shared" si="3108"/>
        <v>0</v>
      </c>
      <c r="DH349" s="55">
        <f t="shared" si="3108"/>
        <v>0</v>
      </c>
      <c r="DI349" s="54">
        <f t="shared" si="3108"/>
        <v>0</v>
      </c>
      <c r="DJ349" s="54">
        <f t="shared" si="3108"/>
        <v>0</v>
      </c>
      <c r="DK349" s="54">
        <f t="shared" si="3108"/>
        <v>0</v>
      </c>
      <c r="DL349" s="106">
        <f t="shared" si="3108"/>
        <v>0</v>
      </c>
      <c r="DM349" s="55">
        <f t="shared" si="3108"/>
        <v>0</v>
      </c>
      <c r="DN349" s="54">
        <f t="shared" si="3108"/>
        <v>0</v>
      </c>
      <c r="DO349" s="54">
        <f t="shared" si="3108"/>
        <v>0</v>
      </c>
      <c r="DP349" s="54">
        <f t="shared" si="3108"/>
        <v>0</v>
      </c>
      <c r="DQ349" s="54">
        <f t="shared" si="3108"/>
        <v>0</v>
      </c>
      <c r="DR349" s="54">
        <f t="shared" si="3108"/>
        <v>0</v>
      </c>
      <c r="DS349" s="54">
        <f t="shared" si="3108"/>
        <v>0</v>
      </c>
      <c r="DT349" s="54">
        <f t="shared" si="3108"/>
        <v>0</v>
      </c>
      <c r="DU349" s="54">
        <f t="shared" si="3108"/>
        <v>0</v>
      </c>
      <c r="DV349" s="54">
        <f t="shared" si="3108"/>
        <v>0</v>
      </c>
      <c r="DW349" s="54">
        <f t="shared" si="3108"/>
        <v>0</v>
      </c>
      <c r="DX349" s="55">
        <f t="shared" si="3108"/>
        <v>0</v>
      </c>
      <c r="DY349" s="54">
        <f t="shared" si="3108"/>
        <v>0</v>
      </c>
      <c r="DZ349" s="54">
        <f t="shared" si="3108"/>
        <v>0</v>
      </c>
      <c r="EA349" s="54">
        <f t="shared" si="3108"/>
        <v>0</v>
      </c>
      <c r="EB349" s="106">
        <f t="shared" si="3108"/>
        <v>0</v>
      </c>
      <c r="EC349" s="55">
        <f t="shared" si="3108"/>
        <v>0</v>
      </c>
      <c r="ED349" s="54">
        <f t="shared" si="3108"/>
        <v>0</v>
      </c>
      <c r="EE349" s="54">
        <f t="shared" si="3108"/>
        <v>0</v>
      </c>
      <c r="EF349" s="54">
        <f t="shared" si="3108"/>
        <v>0</v>
      </c>
      <c r="EG349" s="54">
        <f t="shared" si="3108"/>
        <v>0</v>
      </c>
      <c r="EH349" s="54">
        <f t="shared" si="3108"/>
        <v>0</v>
      </c>
      <c r="EI349" s="54">
        <f t="shared" si="3108"/>
        <v>0</v>
      </c>
      <c r="EJ349" s="54">
        <f t="shared" si="3108"/>
        <v>0</v>
      </c>
      <c r="EK349" s="54">
        <f t="shared" si="3108"/>
        <v>0</v>
      </c>
      <c r="EL349" s="54">
        <f t="shared" si="3108"/>
        <v>0</v>
      </c>
      <c r="EM349" s="54">
        <f t="shared" si="3108"/>
        <v>0</v>
      </c>
      <c r="EN349" s="55">
        <f t="shared" ref="EN349:GY349" si="3109">EN350+EN353</f>
        <v>0</v>
      </c>
      <c r="EO349" s="54">
        <f t="shared" si="3109"/>
        <v>0</v>
      </c>
      <c r="EP349" s="54">
        <f t="shared" si="3109"/>
        <v>0</v>
      </c>
      <c r="EQ349" s="54">
        <f t="shared" si="3109"/>
        <v>0</v>
      </c>
      <c r="ER349" s="106">
        <f t="shared" si="3109"/>
        <v>0</v>
      </c>
      <c r="ES349" s="55">
        <f t="shared" si="3109"/>
        <v>0</v>
      </c>
      <c r="ET349" s="54">
        <f t="shared" si="3109"/>
        <v>0</v>
      </c>
      <c r="EU349" s="54">
        <f t="shared" si="3109"/>
        <v>0</v>
      </c>
      <c r="EV349" s="54">
        <f t="shared" si="3109"/>
        <v>0</v>
      </c>
      <c r="EW349" s="54">
        <f t="shared" si="3109"/>
        <v>0</v>
      </c>
      <c r="EX349" s="54">
        <f t="shared" si="3109"/>
        <v>0</v>
      </c>
      <c r="EY349" s="54">
        <f t="shared" si="3109"/>
        <v>0</v>
      </c>
      <c r="EZ349" s="54">
        <f t="shared" si="3109"/>
        <v>0</v>
      </c>
      <c r="FA349" s="54">
        <f t="shared" si="3109"/>
        <v>0</v>
      </c>
      <c r="FB349" s="54">
        <f t="shared" si="3109"/>
        <v>0</v>
      </c>
      <c r="FC349" s="54">
        <f t="shared" si="3109"/>
        <v>0</v>
      </c>
      <c r="FD349" s="55">
        <f t="shared" si="3109"/>
        <v>0</v>
      </c>
      <c r="FE349" s="54">
        <f t="shared" si="3109"/>
        <v>0</v>
      </c>
      <c r="FF349" s="54">
        <f t="shared" si="3109"/>
        <v>0</v>
      </c>
      <c r="FG349" s="54">
        <f t="shared" si="3109"/>
        <v>0</v>
      </c>
      <c r="FH349" s="106">
        <f t="shared" si="3109"/>
        <v>0</v>
      </c>
      <c r="FI349" s="55">
        <f t="shared" si="3109"/>
        <v>0</v>
      </c>
      <c r="FJ349" s="54">
        <f t="shared" si="3109"/>
        <v>0</v>
      </c>
      <c r="FK349" s="54">
        <f t="shared" si="3109"/>
        <v>0</v>
      </c>
      <c r="FL349" s="54">
        <f t="shared" si="3109"/>
        <v>0</v>
      </c>
      <c r="FM349" s="54">
        <f t="shared" si="3109"/>
        <v>0</v>
      </c>
      <c r="FN349" s="54">
        <f t="shared" si="3109"/>
        <v>0</v>
      </c>
      <c r="FO349" s="54">
        <f t="shared" si="3109"/>
        <v>0</v>
      </c>
      <c r="FP349" s="54">
        <f t="shared" si="3109"/>
        <v>0</v>
      </c>
      <c r="FQ349" s="54">
        <f t="shared" si="3109"/>
        <v>0</v>
      </c>
      <c r="FR349" s="54">
        <f t="shared" si="3109"/>
        <v>0</v>
      </c>
      <c r="FS349" s="54">
        <f t="shared" si="3109"/>
        <v>0</v>
      </c>
      <c r="FT349" s="55">
        <f t="shared" si="3109"/>
        <v>0</v>
      </c>
      <c r="FU349" s="54">
        <f t="shared" si="3109"/>
        <v>0</v>
      </c>
      <c r="FV349" s="54">
        <f t="shared" si="3109"/>
        <v>0</v>
      </c>
      <c r="FW349" s="54">
        <f t="shared" si="3109"/>
        <v>0</v>
      </c>
      <c r="FX349" s="106">
        <f t="shared" si="3109"/>
        <v>0</v>
      </c>
      <c r="FY349" s="55">
        <f t="shared" si="3109"/>
        <v>0</v>
      </c>
      <c r="FZ349" s="54">
        <f t="shared" si="3109"/>
        <v>0</v>
      </c>
      <c r="GA349" s="54">
        <f t="shared" si="3109"/>
        <v>0</v>
      </c>
      <c r="GB349" s="54">
        <f t="shared" si="3109"/>
        <v>0</v>
      </c>
      <c r="GC349" s="54">
        <f t="shared" si="3109"/>
        <v>0</v>
      </c>
      <c r="GD349" s="54">
        <f t="shared" si="3109"/>
        <v>0</v>
      </c>
      <c r="GE349" s="54">
        <f t="shared" si="3109"/>
        <v>0</v>
      </c>
      <c r="GF349" s="54">
        <f t="shared" si="3109"/>
        <v>0</v>
      </c>
      <c r="GG349" s="54">
        <f t="shared" si="3109"/>
        <v>0</v>
      </c>
      <c r="GH349" s="54">
        <f t="shared" si="3109"/>
        <v>0</v>
      </c>
      <c r="GI349" s="54">
        <f t="shared" si="3109"/>
        <v>0</v>
      </c>
      <c r="GJ349" s="55">
        <f t="shared" si="3109"/>
        <v>0</v>
      </c>
      <c r="GK349" s="54">
        <f t="shared" si="3109"/>
        <v>0</v>
      </c>
      <c r="GL349" s="54">
        <f t="shared" si="3109"/>
        <v>0</v>
      </c>
      <c r="GM349" s="54">
        <f t="shared" si="3109"/>
        <v>0</v>
      </c>
      <c r="GN349" s="106">
        <f t="shared" si="3109"/>
        <v>0</v>
      </c>
      <c r="GO349" s="55">
        <f t="shared" si="3109"/>
        <v>0</v>
      </c>
      <c r="GP349" s="54">
        <f t="shared" si="3109"/>
        <v>0</v>
      </c>
      <c r="GQ349" s="54">
        <f t="shared" si="3109"/>
        <v>0</v>
      </c>
      <c r="GR349" s="54">
        <f t="shared" si="3109"/>
        <v>0</v>
      </c>
      <c r="GS349" s="54">
        <f t="shared" si="3109"/>
        <v>0</v>
      </c>
      <c r="GT349" s="54">
        <f t="shared" si="3109"/>
        <v>0</v>
      </c>
      <c r="GU349" s="54">
        <f t="shared" si="3109"/>
        <v>0</v>
      </c>
      <c r="GV349" s="54">
        <f t="shared" si="3109"/>
        <v>0</v>
      </c>
      <c r="GW349" s="54">
        <f t="shared" si="3109"/>
        <v>0</v>
      </c>
      <c r="GX349" s="54">
        <f t="shared" si="3109"/>
        <v>0</v>
      </c>
      <c r="GY349" s="54">
        <f t="shared" si="3109"/>
        <v>0</v>
      </c>
      <c r="GZ349" s="55">
        <f t="shared" ref="GZ349:JW349" si="3110">GZ350+GZ353</f>
        <v>0</v>
      </c>
      <c r="HA349" s="54">
        <f t="shared" si="3110"/>
        <v>0</v>
      </c>
      <c r="HB349" s="54">
        <f t="shared" si="3110"/>
        <v>0</v>
      </c>
      <c r="HC349" s="54">
        <f t="shared" si="3110"/>
        <v>0</v>
      </c>
      <c r="HD349" s="54">
        <f t="shared" si="3110"/>
        <v>0</v>
      </c>
      <c r="HE349" s="54">
        <f t="shared" si="3110"/>
        <v>0</v>
      </c>
      <c r="HF349" s="54">
        <f t="shared" si="3110"/>
        <v>0</v>
      </c>
      <c r="HG349" s="54">
        <f t="shared" si="3110"/>
        <v>0</v>
      </c>
      <c r="HH349" s="54">
        <f t="shared" si="3110"/>
        <v>0</v>
      </c>
      <c r="HI349" s="54">
        <f t="shared" si="3110"/>
        <v>0</v>
      </c>
      <c r="HJ349" s="54">
        <f t="shared" si="3110"/>
        <v>0</v>
      </c>
      <c r="HK349" s="54">
        <f t="shared" si="3110"/>
        <v>0</v>
      </c>
      <c r="HL349" s="54">
        <f t="shared" si="3110"/>
        <v>0</v>
      </c>
      <c r="HM349" s="54">
        <f t="shared" si="3110"/>
        <v>0</v>
      </c>
      <c r="HN349" s="106">
        <f t="shared" si="3110"/>
        <v>0</v>
      </c>
      <c r="HO349" s="133">
        <f t="shared" si="3110"/>
        <v>0</v>
      </c>
      <c r="HP349" s="149">
        <f t="shared" si="3110"/>
        <v>0</v>
      </c>
      <c r="HQ349" s="55">
        <f t="shared" si="3110"/>
        <v>0</v>
      </c>
      <c r="HR349" s="54">
        <f t="shared" si="3110"/>
        <v>0</v>
      </c>
      <c r="HS349" s="54">
        <f t="shared" si="3110"/>
        <v>0</v>
      </c>
      <c r="HT349" s="54">
        <f t="shared" si="3110"/>
        <v>0</v>
      </c>
      <c r="HU349" s="54">
        <f t="shared" si="3110"/>
        <v>0</v>
      </c>
      <c r="HV349" s="54">
        <f t="shared" si="3110"/>
        <v>0</v>
      </c>
      <c r="HW349" s="54">
        <f t="shared" si="3110"/>
        <v>0</v>
      </c>
      <c r="HX349" s="54">
        <f t="shared" si="3110"/>
        <v>0</v>
      </c>
      <c r="HY349" s="54">
        <f t="shared" si="3110"/>
        <v>0</v>
      </c>
      <c r="HZ349" s="54">
        <f t="shared" si="3110"/>
        <v>0</v>
      </c>
      <c r="IA349" s="54">
        <f t="shared" si="3110"/>
        <v>0</v>
      </c>
      <c r="IB349" s="55">
        <f t="shared" si="3110"/>
        <v>0</v>
      </c>
      <c r="IC349" s="54">
        <f t="shared" si="3110"/>
        <v>0</v>
      </c>
      <c r="ID349" s="54">
        <f t="shared" si="3110"/>
        <v>0</v>
      </c>
      <c r="IE349" s="54">
        <f t="shared" si="3110"/>
        <v>0</v>
      </c>
      <c r="IF349" s="106">
        <f t="shared" si="3110"/>
        <v>0</v>
      </c>
      <c r="IG349" s="55">
        <f t="shared" si="3110"/>
        <v>0</v>
      </c>
      <c r="IH349" s="54">
        <f t="shared" si="3110"/>
        <v>0</v>
      </c>
      <c r="II349" s="54">
        <f t="shared" si="3110"/>
        <v>0</v>
      </c>
      <c r="IJ349" s="54">
        <f t="shared" si="3110"/>
        <v>0</v>
      </c>
      <c r="IK349" s="54">
        <f t="shared" si="3110"/>
        <v>0</v>
      </c>
      <c r="IL349" s="54">
        <f t="shared" si="3110"/>
        <v>0</v>
      </c>
      <c r="IM349" s="54">
        <f t="shared" si="3110"/>
        <v>0</v>
      </c>
      <c r="IN349" s="54">
        <f t="shared" si="3110"/>
        <v>0</v>
      </c>
      <c r="IO349" s="54">
        <f t="shared" si="3110"/>
        <v>0</v>
      </c>
      <c r="IP349" s="54">
        <f t="shared" si="3110"/>
        <v>0</v>
      </c>
      <c r="IQ349" s="54">
        <f t="shared" si="3110"/>
        <v>0</v>
      </c>
      <c r="IR349" s="55">
        <f t="shared" si="3110"/>
        <v>0</v>
      </c>
      <c r="IS349" s="54">
        <f t="shared" si="3110"/>
        <v>0</v>
      </c>
      <c r="IT349" s="54">
        <f t="shared" si="3110"/>
        <v>0</v>
      </c>
      <c r="IU349" s="54">
        <f t="shared" si="3110"/>
        <v>0</v>
      </c>
      <c r="IV349" s="106">
        <f t="shared" si="3110"/>
        <v>0</v>
      </c>
      <c r="IW349" s="55">
        <f t="shared" si="3110"/>
        <v>0</v>
      </c>
      <c r="IX349" s="54">
        <f t="shared" si="3110"/>
        <v>0</v>
      </c>
      <c r="IY349" s="54">
        <f t="shared" si="3110"/>
        <v>0</v>
      </c>
      <c r="IZ349" s="54">
        <f t="shared" si="3110"/>
        <v>0</v>
      </c>
      <c r="JA349" s="54">
        <f t="shared" si="3110"/>
        <v>0</v>
      </c>
      <c r="JB349" s="54">
        <f t="shared" si="3110"/>
        <v>0</v>
      </c>
      <c r="JC349" s="54">
        <f t="shared" si="3110"/>
        <v>0</v>
      </c>
      <c r="JD349" s="54">
        <f t="shared" si="3110"/>
        <v>0</v>
      </c>
      <c r="JE349" s="54">
        <f t="shared" si="3110"/>
        <v>0</v>
      </c>
      <c r="JF349" s="54">
        <f t="shared" si="3110"/>
        <v>0</v>
      </c>
      <c r="JG349" s="54">
        <f t="shared" si="3110"/>
        <v>0</v>
      </c>
      <c r="JH349" s="55">
        <f t="shared" si="3110"/>
        <v>0</v>
      </c>
      <c r="JI349" s="54">
        <f t="shared" si="3110"/>
        <v>0</v>
      </c>
      <c r="JJ349" s="54">
        <f t="shared" si="3110"/>
        <v>0</v>
      </c>
      <c r="JK349" s="54">
        <f t="shared" si="3110"/>
        <v>0</v>
      </c>
      <c r="JL349" s="106">
        <f t="shared" si="3110"/>
        <v>0</v>
      </c>
      <c r="JM349" s="55">
        <f t="shared" si="3110"/>
        <v>0</v>
      </c>
      <c r="JN349" s="54">
        <f t="shared" si="3110"/>
        <v>0</v>
      </c>
      <c r="JO349" s="54">
        <f t="shared" si="3110"/>
        <v>0</v>
      </c>
      <c r="JP349" s="54">
        <f t="shared" si="3110"/>
        <v>0</v>
      </c>
      <c r="JQ349" s="54">
        <f t="shared" si="3110"/>
        <v>0</v>
      </c>
      <c r="JR349" s="54">
        <f t="shared" si="3110"/>
        <v>0</v>
      </c>
      <c r="JS349" s="54">
        <f t="shared" si="3110"/>
        <v>0</v>
      </c>
      <c r="JT349" s="54">
        <f t="shared" si="3110"/>
        <v>0</v>
      </c>
      <c r="JU349" s="54">
        <f t="shared" si="3110"/>
        <v>0</v>
      </c>
      <c r="JV349" s="54">
        <f t="shared" si="3110"/>
        <v>0</v>
      </c>
      <c r="JW349" s="54">
        <f t="shared" si="3110"/>
        <v>0</v>
      </c>
      <c r="JX349" s="55">
        <f t="shared" ref="JX349:MT349" si="3111">JX350+JX353</f>
        <v>0</v>
      </c>
      <c r="JY349" s="54">
        <f t="shared" si="3111"/>
        <v>0</v>
      </c>
      <c r="JZ349" s="54">
        <f t="shared" si="3111"/>
        <v>0</v>
      </c>
      <c r="KA349" s="54">
        <f t="shared" si="3111"/>
        <v>0</v>
      </c>
      <c r="KB349" s="106">
        <f t="shared" si="3111"/>
        <v>0</v>
      </c>
      <c r="KC349" s="55">
        <f t="shared" si="3111"/>
        <v>0</v>
      </c>
      <c r="KD349" s="54">
        <f t="shared" si="3111"/>
        <v>0</v>
      </c>
      <c r="KE349" s="54">
        <f t="shared" si="3111"/>
        <v>0</v>
      </c>
      <c r="KF349" s="54">
        <f t="shared" si="3111"/>
        <v>0</v>
      </c>
      <c r="KG349" s="54">
        <f t="shared" si="3111"/>
        <v>0</v>
      </c>
      <c r="KH349" s="54">
        <f t="shared" si="3111"/>
        <v>0</v>
      </c>
      <c r="KI349" s="54">
        <f t="shared" si="3111"/>
        <v>0</v>
      </c>
      <c r="KJ349" s="54">
        <f t="shared" si="3111"/>
        <v>0</v>
      </c>
      <c r="KK349" s="54">
        <f t="shared" si="3111"/>
        <v>0</v>
      </c>
      <c r="KL349" s="54">
        <f t="shared" si="3111"/>
        <v>0</v>
      </c>
      <c r="KM349" s="54">
        <f t="shared" si="3111"/>
        <v>0</v>
      </c>
      <c r="KN349" s="55">
        <f t="shared" si="3111"/>
        <v>0</v>
      </c>
      <c r="KO349" s="54">
        <f t="shared" si="3111"/>
        <v>0</v>
      </c>
      <c r="KP349" s="54">
        <f t="shared" si="3111"/>
        <v>0</v>
      </c>
      <c r="KQ349" s="54">
        <f t="shared" si="3111"/>
        <v>0</v>
      </c>
      <c r="KR349" s="54">
        <f t="shared" si="3111"/>
        <v>0</v>
      </c>
      <c r="KS349" s="54">
        <f t="shared" si="3111"/>
        <v>0</v>
      </c>
      <c r="KT349" s="54">
        <f t="shared" si="3111"/>
        <v>0</v>
      </c>
      <c r="KU349" s="54">
        <f t="shared" si="3111"/>
        <v>0</v>
      </c>
      <c r="KV349" s="54">
        <f t="shared" si="3111"/>
        <v>0</v>
      </c>
      <c r="KW349" s="54">
        <f t="shared" si="3111"/>
        <v>0</v>
      </c>
      <c r="KX349" s="54">
        <f t="shared" si="3111"/>
        <v>0</v>
      </c>
      <c r="KY349" s="54">
        <f t="shared" si="3111"/>
        <v>0</v>
      </c>
      <c r="KZ349" s="54">
        <f t="shared" si="3111"/>
        <v>0</v>
      </c>
      <c r="LA349" s="54">
        <f t="shared" si="3111"/>
        <v>0</v>
      </c>
      <c r="LB349" s="106">
        <f t="shared" si="3111"/>
        <v>0</v>
      </c>
      <c r="LC349" s="149">
        <f t="shared" si="3111"/>
        <v>0</v>
      </c>
      <c r="LD349" s="55">
        <f t="shared" si="3111"/>
        <v>0</v>
      </c>
      <c r="LE349" s="54">
        <f t="shared" si="3111"/>
        <v>0</v>
      </c>
      <c r="LF349" s="54">
        <f t="shared" si="3111"/>
        <v>0</v>
      </c>
      <c r="LG349" s="54">
        <f t="shared" si="3111"/>
        <v>0</v>
      </c>
      <c r="LH349" s="54">
        <f t="shared" si="3111"/>
        <v>0</v>
      </c>
      <c r="LI349" s="54">
        <f t="shared" si="3111"/>
        <v>0</v>
      </c>
      <c r="LJ349" s="54">
        <f t="shared" si="3111"/>
        <v>0</v>
      </c>
      <c r="LK349" s="54">
        <f t="shared" si="3111"/>
        <v>0</v>
      </c>
      <c r="LL349" s="54">
        <f t="shared" si="3111"/>
        <v>0</v>
      </c>
      <c r="LM349" s="54">
        <f t="shared" si="3111"/>
        <v>0</v>
      </c>
      <c r="LN349" s="54">
        <f t="shared" si="3111"/>
        <v>0</v>
      </c>
      <c r="LO349" s="55">
        <f t="shared" si="3111"/>
        <v>0</v>
      </c>
      <c r="LP349" s="54">
        <f t="shared" si="3111"/>
        <v>0</v>
      </c>
      <c r="LQ349" s="54">
        <f t="shared" si="3111"/>
        <v>0</v>
      </c>
      <c r="LR349" s="54">
        <f t="shared" si="3111"/>
        <v>0</v>
      </c>
      <c r="LS349" s="106">
        <f t="shared" si="3111"/>
        <v>0</v>
      </c>
      <c r="LT349" s="55">
        <f t="shared" si="3111"/>
        <v>0</v>
      </c>
      <c r="LU349" s="54">
        <f t="shared" si="3111"/>
        <v>0</v>
      </c>
      <c r="LV349" s="54">
        <f t="shared" si="3111"/>
        <v>0</v>
      </c>
      <c r="LW349" s="54">
        <f t="shared" si="3111"/>
        <v>0</v>
      </c>
      <c r="LX349" s="54">
        <f t="shared" si="3111"/>
        <v>0</v>
      </c>
      <c r="LY349" s="54">
        <f t="shared" si="3111"/>
        <v>0</v>
      </c>
      <c r="LZ349" s="54">
        <f t="shared" si="3111"/>
        <v>0</v>
      </c>
      <c r="MA349" s="54">
        <f t="shared" si="3111"/>
        <v>0</v>
      </c>
      <c r="MB349" s="54">
        <f t="shared" si="3111"/>
        <v>0</v>
      </c>
      <c r="MC349" s="54">
        <f t="shared" si="3111"/>
        <v>0</v>
      </c>
      <c r="MD349" s="54">
        <f t="shared" si="3111"/>
        <v>0</v>
      </c>
      <c r="ME349" s="55">
        <f t="shared" si="3111"/>
        <v>0</v>
      </c>
      <c r="MF349" s="54">
        <f t="shared" si="3111"/>
        <v>0</v>
      </c>
      <c r="MG349" s="54">
        <f t="shared" si="3111"/>
        <v>0</v>
      </c>
      <c r="MH349" s="54">
        <f t="shared" si="3111"/>
        <v>0</v>
      </c>
      <c r="MI349" s="106">
        <f t="shared" si="3111"/>
        <v>0</v>
      </c>
      <c r="MJ349" s="55">
        <f t="shared" si="3111"/>
        <v>0</v>
      </c>
      <c r="MK349" s="54">
        <f t="shared" si="3111"/>
        <v>0</v>
      </c>
      <c r="ML349" s="54">
        <f t="shared" si="3111"/>
        <v>0</v>
      </c>
      <c r="MM349" s="54">
        <f t="shared" si="3111"/>
        <v>0</v>
      </c>
      <c r="MN349" s="54">
        <f t="shared" si="3111"/>
        <v>0</v>
      </c>
      <c r="MO349" s="54">
        <f t="shared" si="3111"/>
        <v>0</v>
      </c>
      <c r="MP349" s="54">
        <f t="shared" si="3111"/>
        <v>0</v>
      </c>
      <c r="MQ349" s="54">
        <f t="shared" si="3111"/>
        <v>0</v>
      </c>
      <c r="MR349" s="54">
        <f t="shared" si="3111"/>
        <v>0</v>
      </c>
      <c r="MS349" s="54">
        <f t="shared" si="3111"/>
        <v>0</v>
      </c>
      <c r="MT349" s="54">
        <f t="shared" si="3111"/>
        <v>0</v>
      </c>
      <c r="MU349" s="55">
        <f t="shared" ref="MU349:PF349" si="3112">MU350+MU353</f>
        <v>0</v>
      </c>
      <c r="MV349" s="54">
        <f t="shared" si="3112"/>
        <v>0</v>
      </c>
      <c r="MW349" s="54">
        <f t="shared" si="3112"/>
        <v>0</v>
      </c>
      <c r="MX349" s="54">
        <f t="shared" si="3112"/>
        <v>0</v>
      </c>
      <c r="MY349" s="106">
        <f t="shared" si="3112"/>
        <v>0</v>
      </c>
      <c r="MZ349" s="55">
        <f t="shared" si="3112"/>
        <v>0</v>
      </c>
      <c r="NA349" s="54">
        <f t="shared" si="3112"/>
        <v>0</v>
      </c>
      <c r="NB349" s="54">
        <f t="shared" si="3112"/>
        <v>0</v>
      </c>
      <c r="NC349" s="54">
        <f t="shared" si="3112"/>
        <v>0</v>
      </c>
      <c r="ND349" s="54">
        <f t="shared" si="3112"/>
        <v>0</v>
      </c>
      <c r="NE349" s="54">
        <f t="shared" si="3112"/>
        <v>0</v>
      </c>
      <c r="NF349" s="54">
        <f t="shared" si="3112"/>
        <v>0</v>
      </c>
      <c r="NG349" s="54">
        <f t="shared" si="3112"/>
        <v>0</v>
      </c>
      <c r="NH349" s="54">
        <f t="shared" si="3112"/>
        <v>0</v>
      </c>
      <c r="NI349" s="54">
        <f t="shared" si="3112"/>
        <v>0</v>
      </c>
      <c r="NJ349" s="54">
        <f t="shared" si="3112"/>
        <v>0</v>
      </c>
      <c r="NK349" s="55">
        <f t="shared" si="3112"/>
        <v>0</v>
      </c>
      <c r="NL349" s="54">
        <f t="shared" si="3112"/>
        <v>0</v>
      </c>
      <c r="NM349" s="54">
        <f t="shared" si="3112"/>
        <v>0</v>
      </c>
      <c r="NN349" s="54">
        <f t="shared" si="3112"/>
        <v>0</v>
      </c>
      <c r="NO349" s="106">
        <f t="shared" si="3112"/>
        <v>0</v>
      </c>
      <c r="NP349" s="55">
        <f t="shared" si="3112"/>
        <v>0</v>
      </c>
      <c r="NQ349" s="54">
        <f t="shared" si="3112"/>
        <v>0</v>
      </c>
      <c r="NR349" s="54">
        <f t="shared" si="3112"/>
        <v>0</v>
      </c>
      <c r="NS349" s="54">
        <f t="shared" si="3112"/>
        <v>0</v>
      </c>
      <c r="NT349" s="54">
        <f t="shared" si="3112"/>
        <v>0</v>
      </c>
      <c r="NU349" s="54">
        <f t="shared" si="3112"/>
        <v>0</v>
      </c>
      <c r="NV349" s="54">
        <f t="shared" si="3112"/>
        <v>0</v>
      </c>
      <c r="NW349" s="54">
        <f t="shared" si="3112"/>
        <v>0</v>
      </c>
      <c r="NX349" s="54">
        <f t="shared" si="3112"/>
        <v>0</v>
      </c>
      <c r="NY349" s="54">
        <f t="shared" si="3112"/>
        <v>0</v>
      </c>
      <c r="NZ349" s="54">
        <f t="shared" si="3112"/>
        <v>0</v>
      </c>
      <c r="OA349" s="55">
        <f t="shared" si="3112"/>
        <v>0</v>
      </c>
      <c r="OB349" s="54">
        <f t="shared" si="3112"/>
        <v>0</v>
      </c>
      <c r="OC349" s="54">
        <f t="shared" si="3112"/>
        <v>0</v>
      </c>
      <c r="OD349" s="54">
        <f t="shared" si="3112"/>
        <v>0</v>
      </c>
      <c r="OE349" s="106">
        <f t="shared" si="3112"/>
        <v>0</v>
      </c>
      <c r="OF349" s="55">
        <f t="shared" si="3112"/>
        <v>0</v>
      </c>
      <c r="OG349" s="54">
        <f t="shared" si="3112"/>
        <v>0</v>
      </c>
      <c r="OH349" s="54">
        <f t="shared" si="3112"/>
        <v>0</v>
      </c>
      <c r="OI349" s="54">
        <f t="shared" si="3112"/>
        <v>0</v>
      </c>
      <c r="OJ349" s="54">
        <f t="shared" si="3112"/>
        <v>0</v>
      </c>
      <c r="OK349" s="54">
        <f t="shared" si="3112"/>
        <v>0</v>
      </c>
      <c r="OL349" s="54">
        <f t="shared" si="3112"/>
        <v>0</v>
      </c>
      <c r="OM349" s="54">
        <f t="shared" si="3112"/>
        <v>0</v>
      </c>
      <c r="ON349" s="54">
        <f t="shared" si="3112"/>
        <v>0</v>
      </c>
      <c r="OO349" s="54">
        <f t="shared" si="3112"/>
        <v>0</v>
      </c>
      <c r="OP349" s="54">
        <f t="shared" si="3112"/>
        <v>0</v>
      </c>
      <c r="OQ349" s="55">
        <f t="shared" si="3112"/>
        <v>0</v>
      </c>
      <c r="OR349" s="54">
        <f t="shared" si="3112"/>
        <v>0</v>
      </c>
      <c r="OS349" s="54">
        <f t="shared" si="3112"/>
        <v>0</v>
      </c>
      <c r="OT349" s="54">
        <f t="shared" si="3112"/>
        <v>0</v>
      </c>
      <c r="OU349" s="106">
        <f t="shared" si="3112"/>
        <v>0</v>
      </c>
      <c r="OV349" s="55">
        <f t="shared" si="3112"/>
        <v>0</v>
      </c>
      <c r="OW349" s="54">
        <f t="shared" si="3112"/>
        <v>0</v>
      </c>
      <c r="OX349" s="54">
        <f t="shared" si="3112"/>
        <v>0</v>
      </c>
      <c r="OY349" s="54">
        <f t="shared" si="3112"/>
        <v>0</v>
      </c>
      <c r="OZ349" s="54">
        <f t="shared" si="3112"/>
        <v>0</v>
      </c>
      <c r="PA349" s="54">
        <f t="shared" si="3112"/>
        <v>0</v>
      </c>
      <c r="PB349" s="54">
        <f t="shared" si="3112"/>
        <v>0</v>
      </c>
      <c r="PC349" s="54">
        <f t="shared" si="3112"/>
        <v>0</v>
      </c>
      <c r="PD349" s="54">
        <f t="shared" si="3112"/>
        <v>0</v>
      </c>
      <c r="PE349" s="54">
        <f t="shared" si="3112"/>
        <v>0</v>
      </c>
      <c r="PF349" s="54">
        <f t="shared" si="3112"/>
        <v>0</v>
      </c>
      <c r="PG349" s="55">
        <f t="shared" ref="PG349:RR349" si="3113">PG350+PG353</f>
        <v>0</v>
      </c>
      <c r="PH349" s="54">
        <f t="shared" si="3113"/>
        <v>0</v>
      </c>
      <c r="PI349" s="54">
        <f t="shared" si="3113"/>
        <v>0</v>
      </c>
      <c r="PJ349" s="54">
        <f t="shared" si="3113"/>
        <v>0</v>
      </c>
      <c r="PK349" s="106">
        <f t="shared" si="3113"/>
        <v>0</v>
      </c>
      <c r="PL349" s="55">
        <f t="shared" si="3113"/>
        <v>0</v>
      </c>
      <c r="PM349" s="54">
        <f t="shared" si="3113"/>
        <v>0</v>
      </c>
      <c r="PN349" s="54">
        <f t="shared" si="3113"/>
        <v>0</v>
      </c>
      <c r="PO349" s="54">
        <f t="shared" si="3113"/>
        <v>0</v>
      </c>
      <c r="PP349" s="54">
        <f t="shared" si="3113"/>
        <v>0</v>
      </c>
      <c r="PQ349" s="54">
        <f t="shared" si="3113"/>
        <v>0</v>
      </c>
      <c r="PR349" s="54">
        <f t="shared" si="3113"/>
        <v>0</v>
      </c>
      <c r="PS349" s="54">
        <f t="shared" si="3113"/>
        <v>0</v>
      </c>
      <c r="PT349" s="54">
        <f t="shared" si="3113"/>
        <v>0</v>
      </c>
      <c r="PU349" s="54">
        <f t="shared" si="3113"/>
        <v>0</v>
      </c>
      <c r="PV349" s="54">
        <f t="shared" si="3113"/>
        <v>0</v>
      </c>
      <c r="PW349" s="55">
        <f t="shared" si="3113"/>
        <v>0</v>
      </c>
      <c r="PX349" s="54">
        <f t="shared" si="3113"/>
        <v>0</v>
      </c>
      <c r="PY349" s="54">
        <f t="shared" si="3113"/>
        <v>0</v>
      </c>
      <c r="PZ349" s="54">
        <f t="shared" si="3113"/>
        <v>0</v>
      </c>
      <c r="QA349" s="106">
        <f t="shared" si="3113"/>
        <v>0</v>
      </c>
      <c r="QB349" s="55">
        <f t="shared" si="3113"/>
        <v>0</v>
      </c>
      <c r="QC349" s="54">
        <f t="shared" si="3113"/>
        <v>0</v>
      </c>
      <c r="QD349" s="54">
        <f t="shared" si="3113"/>
        <v>0</v>
      </c>
      <c r="QE349" s="54">
        <f t="shared" si="3113"/>
        <v>0</v>
      </c>
      <c r="QF349" s="54">
        <f t="shared" si="3113"/>
        <v>0</v>
      </c>
      <c r="QG349" s="54">
        <f t="shared" si="3113"/>
        <v>0</v>
      </c>
      <c r="QH349" s="54">
        <f t="shared" si="3113"/>
        <v>0</v>
      </c>
      <c r="QI349" s="54">
        <f t="shared" si="3113"/>
        <v>0</v>
      </c>
      <c r="QJ349" s="54">
        <f t="shared" si="3113"/>
        <v>0</v>
      </c>
      <c r="QK349" s="54">
        <f t="shared" si="3113"/>
        <v>0</v>
      </c>
      <c r="QL349" s="54">
        <f t="shared" si="3113"/>
        <v>0</v>
      </c>
      <c r="QM349" s="55">
        <f t="shared" si="3113"/>
        <v>0</v>
      </c>
      <c r="QN349" s="54">
        <f t="shared" si="3113"/>
        <v>0</v>
      </c>
      <c r="QO349" s="54">
        <f t="shared" si="3113"/>
        <v>0</v>
      </c>
      <c r="QP349" s="54">
        <f t="shared" si="3113"/>
        <v>0</v>
      </c>
      <c r="QQ349" s="106">
        <f t="shared" si="3113"/>
        <v>0</v>
      </c>
      <c r="QR349" s="55">
        <f t="shared" si="3113"/>
        <v>0</v>
      </c>
      <c r="QS349" s="54">
        <f t="shared" si="3113"/>
        <v>0</v>
      </c>
      <c r="QT349" s="54">
        <f t="shared" si="3113"/>
        <v>0</v>
      </c>
      <c r="QU349" s="54">
        <f t="shared" si="3113"/>
        <v>0</v>
      </c>
      <c r="QV349" s="54">
        <f t="shared" si="3113"/>
        <v>0</v>
      </c>
      <c r="QW349" s="54">
        <f t="shared" si="3113"/>
        <v>0</v>
      </c>
      <c r="QX349" s="54">
        <f t="shared" si="3113"/>
        <v>0</v>
      </c>
      <c r="QY349" s="54">
        <f t="shared" si="3113"/>
        <v>0</v>
      </c>
      <c r="QZ349" s="54">
        <f t="shared" si="3113"/>
        <v>0</v>
      </c>
      <c r="RA349" s="54">
        <f t="shared" si="3113"/>
        <v>0</v>
      </c>
      <c r="RB349" s="54">
        <f t="shared" si="3113"/>
        <v>0</v>
      </c>
      <c r="RC349" s="55">
        <f t="shared" si="3113"/>
        <v>0</v>
      </c>
      <c r="RD349" s="54">
        <f t="shared" si="3113"/>
        <v>0</v>
      </c>
      <c r="RE349" s="54">
        <f t="shared" si="3113"/>
        <v>0</v>
      </c>
      <c r="RF349" s="54">
        <f t="shared" si="3113"/>
        <v>0</v>
      </c>
      <c r="RG349" s="54">
        <f t="shared" si="3113"/>
        <v>0</v>
      </c>
      <c r="RH349" s="54">
        <f t="shared" si="3113"/>
        <v>0</v>
      </c>
      <c r="RI349" s="54">
        <f t="shared" si="3113"/>
        <v>0</v>
      </c>
      <c r="RJ349" s="54">
        <f t="shared" si="3113"/>
        <v>0</v>
      </c>
      <c r="RK349" s="54">
        <f t="shared" si="3113"/>
        <v>0</v>
      </c>
      <c r="RL349" s="54">
        <f t="shared" si="3113"/>
        <v>0</v>
      </c>
      <c r="RM349" s="54">
        <f t="shared" si="3113"/>
        <v>0</v>
      </c>
      <c r="RN349" s="54">
        <f t="shared" si="3113"/>
        <v>0</v>
      </c>
      <c r="RO349" s="54">
        <f t="shared" si="3113"/>
        <v>0</v>
      </c>
      <c r="RP349" s="54">
        <f t="shared" si="3113"/>
        <v>0</v>
      </c>
      <c r="RQ349" s="106">
        <f t="shared" si="3113"/>
        <v>0</v>
      </c>
      <c r="RR349" s="149">
        <f t="shared" si="3113"/>
        <v>0</v>
      </c>
      <c r="RS349" s="55">
        <f t="shared" ref="RS349:UD349" si="3114">RS350+RS353</f>
        <v>0</v>
      </c>
      <c r="RT349" s="54">
        <f t="shared" si="3114"/>
        <v>0</v>
      </c>
      <c r="RU349" s="54">
        <f t="shared" si="3114"/>
        <v>0</v>
      </c>
      <c r="RV349" s="54">
        <f t="shared" si="3114"/>
        <v>0</v>
      </c>
      <c r="RW349" s="54">
        <f t="shared" si="3114"/>
        <v>0</v>
      </c>
      <c r="RX349" s="54">
        <f t="shared" si="3114"/>
        <v>0</v>
      </c>
      <c r="RY349" s="54">
        <f t="shared" si="3114"/>
        <v>0</v>
      </c>
      <c r="RZ349" s="54">
        <f t="shared" si="3114"/>
        <v>0</v>
      </c>
      <c r="SA349" s="54">
        <f t="shared" si="3114"/>
        <v>0</v>
      </c>
      <c r="SB349" s="54">
        <f t="shared" si="3114"/>
        <v>0</v>
      </c>
      <c r="SC349" s="54">
        <f t="shared" si="3114"/>
        <v>0</v>
      </c>
      <c r="SD349" s="55">
        <f t="shared" si="3114"/>
        <v>0</v>
      </c>
      <c r="SE349" s="54">
        <f t="shared" si="3114"/>
        <v>0</v>
      </c>
      <c r="SF349" s="54">
        <f t="shared" si="3114"/>
        <v>0</v>
      </c>
      <c r="SG349" s="54">
        <f t="shared" si="3114"/>
        <v>0</v>
      </c>
      <c r="SH349" s="106">
        <f t="shared" si="3114"/>
        <v>0</v>
      </c>
      <c r="SI349" s="55">
        <f t="shared" si="3114"/>
        <v>0</v>
      </c>
      <c r="SJ349" s="54">
        <f t="shared" si="3114"/>
        <v>0</v>
      </c>
      <c r="SK349" s="54">
        <f t="shared" si="3114"/>
        <v>0</v>
      </c>
      <c r="SL349" s="54">
        <f t="shared" si="3114"/>
        <v>0</v>
      </c>
      <c r="SM349" s="54">
        <f t="shared" si="3114"/>
        <v>0</v>
      </c>
      <c r="SN349" s="54">
        <f t="shared" si="3114"/>
        <v>0</v>
      </c>
      <c r="SO349" s="54">
        <f t="shared" si="3114"/>
        <v>0</v>
      </c>
      <c r="SP349" s="54">
        <f t="shared" si="3114"/>
        <v>0</v>
      </c>
      <c r="SQ349" s="54">
        <f t="shared" si="3114"/>
        <v>0</v>
      </c>
      <c r="SR349" s="54">
        <f t="shared" si="3114"/>
        <v>0</v>
      </c>
      <c r="SS349" s="54">
        <f t="shared" si="3114"/>
        <v>0</v>
      </c>
      <c r="ST349" s="55">
        <f t="shared" si="3114"/>
        <v>0</v>
      </c>
      <c r="SU349" s="54">
        <f t="shared" si="3114"/>
        <v>0</v>
      </c>
      <c r="SV349" s="54">
        <f t="shared" si="3114"/>
        <v>0</v>
      </c>
      <c r="SW349" s="54">
        <f t="shared" si="3114"/>
        <v>0</v>
      </c>
      <c r="SX349" s="106">
        <f t="shared" si="3114"/>
        <v>0</v>
      </c>
      <c r="SY349" s="55">
        <f t="shared" si="3114"/>
        <v>0</v>
      </c>
      <c r="SZ349" s="54">
        <f t="shared" si="3114"/>
        <v>0</v>
      </c>
      <c r="TA349" s="54">
        <f t="shared" si="3114"/>
        <v>0</v>
      </c>
      <c r="TB349" s="54">
        <f t="shared" si="3114"/>
        <v>0</v>
      </c>
      <c r="TC349" s="54">
        <f t="shared" si="3114"/>
        <v>0</v>
      </c>
      <c r="TD349" s="54">
        <f t="shared" si="3114"/>
        <v>0</v>
      </c>
      <c r="TE349" s="54">
        <f t="shared" si="3114"/>
        <v>0</v>
      </c>
      <c r="TF349" s="54">
        <f t="shared" si="3114"/>
        <v>0</v>
      </c>
      <c r="TG349" s="54">
        <f t="shared" si="3114"/>
        <v>0</v>
      </c>
      <c r="TH349" s="54">
        <f t="shared" si="3114"/>
        <v>0</v>
      </c>
      <c r="TI349" s="54">
        <f t="shared" si="3114"/>
        <v>0</v>
      </c>
      <c r="TJ349" s="55">
        <f t="shared" si="3114"/>
        <v>0</v>
      </c>
      <c r="TK349" s="54">
        <f t="shared" si="3114"/>
        <v>0</v>
      </c>
      <c r="TL349" s="54">
        <f t="shared" si="3114"/>
        <v>0</v>
      </c>
      <c r="TM349" s="54">
        <f t="shared" si="3114"/>
        <v>0</v>
      </c>
      <c r="TN349" s="106">
        <f t="shared" si="3114"/>
        <v>0</v>
      </c>
      <c r="TO349" s="55">
        <f t="shared" si="3114"/>
        <v>0</v>
      </c>
      <c r="TP349" s="54">
        <f t="shared" si="3114"/>
        <v>0</v>
      </c>
      <c r="TQ349" s="54">
        <f t="shared" si="3114"/>
        <v>0</v>
      </c>
      <c r="TR349" s="54">
        <f t="shared" si="3114"/>
        <v>0</v>
      </c>
      <c r="TS349" s="54">
        <f t="shared" si="3114"/>
        <v>0</v>
      </c>
      <c r="TT349" s="54">
        <f t="shared" si="3114"/>
        <v>0</v>
      </c>
      <c r="TU349" s="54">
        <f t="shared" si="3114"/>
        <v>0</v>
      </c>
      <c r="TV349" s="54">
        <f t="shared" si="3114"/>
        <v>0</v>
      </c>
      <c r="TW349" s="54">
        <f t="shared" si="3114"/>
        <v>0</v>
      </c>
      <c r="TX349" s="54">
        <f t="shared" si="3114"/>
        <v>0</v>
      </c>
      <c r="TY349" s="54">
        <f t="shared" si="3114"/>
        <v>0</v>
      </c>
      <c r="TZ349" s="55">
        <f t="shared" si="3114"/>
        <v>0</v>
      </c>
      <c r="UA349" s="54">
        <f t="shared" si="3114"/>
        <v>0</v>
      </c>
      <c r="UB349" s="54">
        <f t="shared" si="3114"/>
        <v>0</v>
      </c>
      <c r="UC349" s="54">
        <f t="shared" si="3114"/>
        <v>0</v>
      </c>
      <c r="UD349" s="106">
        <f t="shared" si="3114"/>
        <v>0</v>
      </c>
      <c r="UE349" s="55">
        <f t="shared" ref="UE349:VD349" si="3115">UE350+UE353</f>
        <v>0</v>
      </c>
      <c r="UF349" s="54">
        <f t="shared" si="3115"/>
        <v>0</v>
      </c>
      <c r="UG349" s="54">
        <f t="shared" si="3115"/>
        <v>0</v>
      </c>
      <c r="UH349" s="54">
        <f t="shared" si="3115"/>
        <v>0</v>
      </c>
      <c r="UI349" s="54">
        <f t="shared" si="3115"/>
        <v>0</v>
      </c>
      <c r="UJ349" s="54">
        <f t="shared" si="3115"/>
        <v>0</v>
      </c>
      <c r="UK349" s="54">
        <f t="shared" si="3115"/>
        <v>0</v>
      </c>
      <c r="UL349" s="54">
        <f t="shared" si="3115"/>
        <v>0</v>
      </c>
      <c r="UM349" s="54">
        <f t="shared" si="3115"/>
        <v>0</v>
      </c>
      <c r="UN349" s="54">
        <f t="shared" si="3115"/>
        <v>0</v>
      </c>
      <c r="UO349" s="54">
        <f t="shared" si="3115"/>
        <v>0</v>
      </c>
      <c r="UP349" s="55">
        <f t="shared" si="3115"/>
        <v>0</v>
      </c>
      <c r="UQ349" s="54">
        <f t="shared" si="3115"/>
        <v>0</v>
      </c>
      <c r="UR349" s="54">
        <f t="shared" si="3115"/>
        <v>0</v>
      </c>
      <c r="US349" s="54">
        <f t="shared" si="3115"/>
        <v>0</v>
      </c>
      <c r="UT349" s="54">
        <f t="shared" si="3115"/>
        <v>0</v>
      </c>
      <c r="UU349" s="54">
        <f t="shared" si="3115"/>
        <v>0</v>
      </c>
      <c r="UV349" s="54">
        <f t="shared" si="3115"/>
        <v>0</v>
      </c>
      <c r="UW349" s="54">
        <f t="shared" si="3115"/>
        <v>0</v>
      </c>
      <c r="UX349" s="54">
        <f t="shared" si="3115"/>
        <v>0</v>
      </c>
      <c r="UY349" s="54">
        <f t="shared" si="3115"/>
        <v>0</v>
      </c>
      <c r="UZ349" s="54">
        <f t="shared" si="3115"/>
        <v>0</v>
      </c>
      <c r="VA349" s="54">
        <f t="shared" si="3115"/>
        <v>0</v>
      </c>
      <c r="VB349" s="54">
        <f t="shared" si="3115"/>
        <v>0</v>
      </c>
      <c r="VC349" s="54">
        <f t="shared" si="3115"/>
        <v>0</v>
      </c>
      <c r="VD349" s="106">
        <f t="shared" si="3115"/>
        <v>0</v>
      </c>
      <c r="VE349" s="9" t="str">
        <f t="shared" si="2875"/>
        <v>-</v>
      </c>
    </row>
    <row r="350" spans="1:577" ht="20.149999999999999" customHeight="1">
      <c r="A350" s="127"/>
      <c r="B350" s="33">
        <v>2003</v>
      </c>
      <c r="C350" s="33"/>
      <c r="D350" s="34" t="s">
        <v>309</v>
      </c>
      <c r="E350" s="188">
        <f t="shared" ref="E350:T350" si="3116">SUM(E351:E352)</f>
        <v>0</v>
      </c>
      <c r="F350" s="189">
        <f t="shared" si="3116"/>
        <v>0</v>
      </c>
      <c r="G350" s="189">
        <f t="shared" si="3116"/>
        <v>0</v>
      </c>
      <c r="H350" s="190">
        <f t="shared" si="3116"/>
        <v>0</v>
      </c>
      <c r="I350" s="226">
        <f t="shared" si="3116"/>
        <v>0</v>
      </c>
      <c r="J350" s="189">
        <f t="shared" si="3116"/>
        <v>0</v>
      </c>
      <c r="K350" s="57">
        <f t="shared" si="3116"/>
        <v>0</v>
      </c>
      <c r="L350" s="56">
        <f t="shared" si="3116"/>
        <v>0</v>
      </c>
      <c r="M350" s="56">
        <f t="shared" si="3116"/>
        <v>0</v>
      </c>
      <c r="N350" s="56">
        <f t="shared" si="3116"/>
        <v>0</v>
      </c>
      <c r="O350" s="56">
        <f t="shared" si="3116"/>
        <v>0</v>
      </c>
      <c r="P350" s="56">
        <f t="shared" si="3116"/>
        <v>0</v>
      </c>
      <c r="Q350" s="56">
        <f t="shared" si="3116"/>
        <v>0</v>
      </c>
      <c r="R350" s="56">
        <f t="shared" si="3116"/>
        <v>0</v>
      </c>
      <c r="S350" s="56">
        <f t="shared" si="3116"/>
        <v>0</v>
      </c>
      <c r="T350" s="56">
        <f t="shared" si="3116"/>
        <v>0</v>
      </c>
      <c r="U350" s="57">
        <f t="shared" ref="U350:Y350" si="3117">SUM(U351:U352)</f>
        <v>0</v>
      </c>
      <c r="V350" s="56">
        <f t="shared" si="3117"/>
        <v>0</v>
      </c>
      <c r="W350" s="56">
        <f t="shared" si="3117"/>
        <v>0</v>
      </c>
      <c r="X350" s="56">
        <f t="shared" si="3117"/>
        <v>0</v>
      </c>
      <c r="Y350" s="107">
        <f t="shared" si="3117"/>
        <v>0</v>
      </c>
      <c r="Z350" s="57">
        <f t="shared" ref="Z350:AJ350" si="3118">SUM(Z351:Z352)</f>
        <v>0</v>
      </c>
      <c r="AA350" s="56">
        <f t="shared" si="3118"/>
        <v>0</v>
      </c>
      <c r="AB350" s="56">
        <f t="shared" si="3118"/>
        <v>0</v>
      </c>
      <c r="AC350" s="56">
        <f t="shared" si="3118"/>
        <v>0</v>
      </c>
      <c r="AD350" s="56">
        <f t="shared" si="3118"/>
        <v>0</v>
      </c>
      <c r="AE350" s="56">
        <f t="shared" si="3118"/>
        <v>0</v>
      </c>
      <c r="AF350" s="56">
        <f t="shared" si="3118"/>
        <v>0</v>
      </c>
      <c r="AG350" s="56">
        <f t="shared" si="3118"/>
        <v>0</v>
      </c>
      <c r="AH350" s="56">
        <f t="shared" si="3118"/>
        <v>0</v>
      </c>
      <c r="AI350" s="56">
        <f t="shared" si="3118"/>
        <v>0</v>
      </c>
      <c r="AJ350" s="56">
        <f t="shared" si="3118"/>
        <v>0</v>
      </c>
      <c r="AK350" s="57">
        <f t="shared" ref="AK350:AO350" si="3119">SUM(AK351:AK352)</f>
        <v>0</v>
      </c>
      <c r="AL350" s="56">
        <f t="shared" si="3119"/>
        <v>0</v>
      </c>
      <c r="AM350" s="56">
        <f t="shared" si="3119"/>
        <v>0</v>
      </c>
      <c r="AN350" s="56">
        <f t="shared" si="3119"/>
        <v>0</v>
      </c>
      <c r="AO350" s="107">
        <f t="shared" si="3119"/>
        <v>0</v>
      </c>
      <c r="AP350" s="57">
        <f t="shared" ref="AP350:AZ350" si="3120">SUM(AP351:AP352)</f>
        <v>0</v>
      </c>
      <c r="AQ350" s="56">
        <f t="shared" si="3120"/>
        <v>0</v>
      </c>
      <c r="AR350" s="56">
        <f t="shared" si="3120"/>
        <v>0</v>
      </c>
      <c r="AS350" s="56">
        <f t="shared" si="3120"/>
        <v>0</v>
      </c>
      <c r="AT350" s="56">
        <f t="shared" si="3120"/>
        <v>0</v>
      </c>
      <c r="AU350" s="56">
        <f t="shared" si="3120"/>
        <v>0</v>
      </c>
      <c r="AV350" s="56">
        <f t="shared" si="3120"/>
        <v>0</v>
      </c>
      <c r="AW350" s="56">
        <f t="shared" si="3120"/>
        <v>0</v>
      </c>
      <c r="AX350" s="56">
        <f t="shared" si="3120"/>
        <v>0</v>
      </c>
      <c r="AY350" s="56">
        <f t="shared" si="3120"/>
        <v>0</v>
      </c>
      <c r="AZ350" s="56">
        <f t="shared" si="3120"/>
        <v>0</v>
      </c>
      <c r="BA350" s="57">
        <f t="shared" ref="BA350:BE350" si="3121">SUM(BA351:BA352)</f>
        <v>0</v>
      </c>
      <c r="BB350" s="56">
        <f t="shared" si="3121"/>
        <v>0</v>
      </c>
      <c r="BC350" s="56">
        <f t="shared" si="3121"/>
        <v>0</v>
      </c>
      <c r="BD350" s="56">
        <f t="shared" si="3121"/>
        <v>0</v>
      </c>
      <c r="BE350" s="107">
        <f t="shared" si="3121"/>
        <v>0</v>
      </c>
      <c r="BF350" s="57">
        <f t="shared" ref="BF350:BP350" si="3122">SUM(BF351:BF352)</f>
        <v>0</v>
      </c>
      <c r="BG350" s="56">
        <f t="shared" si="3122"/>
        <v>0</v>
      </c>
      <c r="BH350" s="56">
        <f t="shared" si="3122"/>
        <v>0</v>
      </c>
      <c r="BI350" s="56">
        <f t="shared" si="3122"/>
        <v>0</v>
      </c>
      <c r="BJ350" s="56">
        <f t="shared" si="3122"/>
        <v>0</v>
      </c>
      <c r="BK350" s="56">
        <f t="shared" si="3122"/>
        <v>0</v>
      </c>
      <c r="BL350" s="56">
        <f t="shared" si="3122"/>
        <v>0</v>
      </c>
      <c r="BM350" s="56">
        <f t="shared" si="3122"/>
        <v>0</v>
      </c>
      <c r="BN350" s="56">
        <f t="shared" si="3122"/>
        <v>0</v>
      </c>
      <c r="BO350" s="56">
        <f t="shared" si="3122"/>
        <v>0</v>
      </c>
      <c r="BP350" s="56">
        <f t="shared" si="3122"/>
        <v>0</v>
      </c>
      <c r="BQ350" s="57">
        <f t="shared" ref="BQ350:BU350" si="3123">SUM(BQ351:BQ352)</f>
        <v>0</v>
      </c>
      <c r="BR350" s="56">
        <f t="shared" si="3123"/>
        <v>0</v>
      </c>
      <c r="BS350" s="56">
        <f t="shared" si="3123"/>
        <v>0</v>
      </c>
      <c r="BT350" s="56">
        <f t="shared" si="3123"/>
        <v>0</v>
      </c>
      <c r="BU350" s="107">
        <f t="shared" si="3123"/>
        <v>0</v>
      </c>
      <c r="BV350" s="57">
        <f t="shared" ref="BV350:CF350" si="3124">SUM(BV351:BV352)</f>
        <v>0</v>
      </c>
      <c r="BW350" s="56">
        <f t="shared" si="3124"/>
        <v>0</v>
      </c>
      <c r="BX350" s="56">
        <f t="shared" si="3124"/>
        <v>0</v>
      </c>
      <c r="BY350" s="56">
        <f t="shared" si="3124"/>
        <v>0</v>
      </c>
      <c r="BZ350" s="56">
        <f t="shared" si="3124"/>
        <v>0</v>
      </c>
      <c r="CA350" s="56">
        <f t="shared" si="3124"/>
        <v>0</v>
      </c>
      <c r="CB350" s="56">
        <f t="shared" si="3124"/>
        <v>0</v>
      </c>
      <c r="CC350" s="56">
        <f t="shared" si="3124"/>
        <v>0</v>
      </c>
      <c r="CD350" s="56">
        <f t="shared" si="3124"/>
        <v>0</v>
      </c>
      <c r="CE350" s="56">
        <f t="shared" si="3124"/>
        <v>0</v>
      </c>
      <c r="CF350" s="56">
        <f t="shared" si="3124"/>
        <v>0</v>
      </c>
      <c r="CG350" s="57">
        <f t="shared" ref="CG350:CU350" si="3125">SUM(CG351:CG352)</f>
        <v>0</v>
      </c>
      <c r="CH350" s="56">
        <f t="shared" si="3125"/>
        <v>0</v>
      </c>
      <c r="CI350" s="56">
        <f t="shared" si="3125"/>
        <v>0</v>
      </c>
      <c r="CJ350" s="56">
        <f t="shared" si="3125"/>
        <v>0</v>
      </c>
      <c r="CK350" s="56">
        <f t="shared" ref="CK350:CT350" si="3126">SUM(CK351:CK352)</f>
        <v>0</v>
      </c>
      <c r="CL350" s="56">
        <f t="shared" si="3126"/>
        <v>0</v>
      </c>
      <c r="CM350" s="56">
        <f t="shared" si="3126"/>
        <v>0</v>
      </c>
      <c r="CN350" s="56">
        <f t="shared" si="3126"/>
        <v>0</v>
      </c>
      <c r="CO350" s="56">
        <f t="shared" si="3126"/>
        <v>0</v>
      </c>
      <c r="CP350" s="56">
        <f t="shared" si="3126"/>
        <v>0</v>
      </c>
      <c r="CQ350" s="56">
        <f t="shared" si="3126"/>
        <v>0</v>
      </c>
      <c r="CR350" s="56">
        <f t="shared" si="3126"/>
        <v>0</v>
      </c>
      <c r="CS350" s="56">
        <f t="shared" si="3126"/>
        <v>0</v>
      </c>
      <c r="CT350" s="56">
        <f t="shared" si="3126"/>
        <v>0</v>
      </c>
      <c r="CU350" s="107">
        <f t="shared" si="3125"/>
        <v>0</v>
      </c>
      <c r="CV350" s="150">
        <f t="shared" ref="CV350:DG350" si="3127">SUM(CV351:CV352)</f>
        <v>0</v>
      </c>
      <c r="CW350" s="57">
        <f t="shared" si="3127"/>
        <v>0</v>
      </c>
      <c r="CX350" s="56">
        <f t="shared" si="3127"/>
        <v>0</v>
      </c>
      <c r="CY350" s="56">
        <f t="shared" si="3127"/>
        <v>0</v>
      </c>
      <c r="CZ350" s="56">
        <f t="shared" si="3127"/>
        <v>0</v>
      </c>
      <c r="DA350" s="56">
        <f t="shared" si="3127"/>
        <v>0</v>
      </c>
      <c r="DB350" s="56">
        <f t="shared" si="3127"/>
        <v>0</v>
      </c>
      <c r="DC350" s="56">
        <f t="shared" si="3127"/>
        <v>0</v>
      </c>
      <c r="DD350" s="56">
        <f t="shared" si="3127"/>
        <v>0</v>
      </c>
      <c r="DE350" s="56">
        <f t="shared" si="3127"/>
        <v>0</v>
      </c>
      <c r="DF350" s="56">
        <f t="shared" si="3127"/>
        <v>0</v>
      </c>
      <c r="DG350" s="56">
        <f t="shared" si="3127"/>
        <v>0</v>
      </c>
      <c r="DH350" s="57">
        <f t="shared" ref="DH350:DL350" si="3128">SUM(DH351:DH352)</f>
        <v>0</v>
      </c>
      <c r="DI350" s="56">
        <f t="shared" si="3128"/>
        <v>0</v>
      </c>
      <c r="DJ350" s="56">
        <f t="shared" si="3128"/>
        <v>0</v>
      </c>
      <c r="DK350" s="56">
        <f t="shared" si="3128"/>
        <v>0</v>
      </c>
      <c r="DL350" s="107">
        <f t="shared" si="3128"/>
        <v>0</v>
      </c>
      <c r="DM350" s="57">
        <f t="shared" ref="DM350:DW350" si="3129">SUM(DM351:DM352)</f>
        <v>0</v>
      </c>
      <c r="DN350" s="56">
        <f t="shared" si="3129"/>
        <v>0</v>
      </c>
      <c r="DO350" s="56">
        <f t="shared" si="3129"/>
        <v>0</v>
      </c>
      <c r="DP350" s="56">
        <f t="shared" si="3129"/>
        <v>0</v>
      </c>
      <c r="DQ350" s="56">
        <f t="shared" si="3129"/>
        <v>0</v>
      </c>
      <c r="DR350" s="56">
        <f t="shared" si="3129"/>
        <v>0</v>
      </c>
      <c r="DS350" s="56">
        <f t="shared" si="3129"/>
        <v>0</v>
      </c>
      <c r="DT350" s="56">
        <f t="shared" si="3129"/>
        <v>0</v>
      </c>
      <c r="DU350" s="56">
        <f t="shared" si="3129"/>
        <v>0</v>
      </c>
      <c r="DV350" s="56">
        <f t="shared" si="3129"/>
        <v>0</v>
      </c>
      <c r="DW350" s="56">
        <f t="shared" si="3129"/>
        <v>0</v>
      </c>
      <c r="DX350" s="57">
        <f t="shared" ref="DX350:EB350" si="3130">SUM(DX351:DX352)</f>
        <v>0</v>
      </c>
      <c r="DY350" s="56">
        <f t="shared" si="3130"/>
        <v>0</v>
      </c>
      <c r="DZ350" s="56">
        <f t="shared" si="3130"/>
        <v>0</v>
      </c>
      <c r="EA350" s="56">
        <f t="shared" si="3130"/>
        <v>0</v>
      </c>
      <c r="EB350" s="107">
        <f t="shared" si="3130"/>
        <v>0</v>
      </c>
      <c r="EC350" s="57">
        <f t="shared" ref="EC350:EM350" si="3131">SUM(EC351:EC352)</f>
        <v>0</v>
      </c>
      <c r="ED350" s="56">
        <f t="shared" si="3131"/>
        <v>0</v>
      </c>
      <c r="EE350" s="56">
        <f t="shared" si="3131"/>
        <v>0</v>
      </c>
      <c r="EF350" s="56">
        <f t="shared" si="3131"/>
        <v>0</v>
      </c>
      <c r="EG350" s="56">
        <f t="shared" si="3131"/>
        <v>0</v>
      </c>
      <c r="EH350" s="56">
        <f t="shared" si="3131"/>
        <v>0</v>
      </c>
      <c r="EI350" s="56">
        <f t="shared" si="3131"/>
        <v>0</v>
      </c>
      <c r="EJ350" s="56">
        <f t="shared" si="3131"/>
        <v>0</v>
      </c>
      <c r="EK350" s="56">
        <f t="shared" si="3131"/>
        <v>0</v>
      </c>
      <c r="EL350" s="56">
        <f t="shared" si="3131"/>
        <v>0</v>
      </c>
      <c r="EM350" s="56">
        <f t="shared" si="3131"/>
        <v>0</v>
      </c>
      <c r="EN350" s="57">
        <f t="shared" ref="EN350:ER350" si="3132">SUM(EN351:EN352)</f>
        <v>0</v>
      </c>
      <c r="EO350" s="56">
        <f t="shared" si="3132"/>
        <v>0</v>
      </c>
      <c r="EP350" s="56">
        <f t="shared" si="3132"/>
        <v>0</v>
      </c>
      <c r="EQ350" s="56">
        <f t="shared" si="3132"/>
        <v>0</v>
      </c>
      <c r="ER350" s="107">
        <f t="shared" si="3132"/>
        <v>0</v>
      </c>
      <c r="ES350" s="57">
        <f t="shared" ref="ES350:FC350" si="3133">SUM(ES351:ES352)</f>
        <v>0</v>
      </c>
      <c r="ET350" s="56">
        <f t="shared" si="3133"/>
        <v>0</v>
      </c>
      <c r="EU350" s="56">
        <f t="shared" si="3133"/>
        <v>0</v>
      </c>
      <c r="EV350" s="56">
        <f t="shared" si="3133"/>
        <v>0</v>
      </c>
      <c r="EW350" s="56">
        <f t="shared" si="3133"/>
        <v>0</v>
      </c>
      <c r="EX350" s="56">
        <f t="shared" si="3133"/>
        <v>0</v>
      </c>
      <c r="EY350" s="56">
        <f t="shared" si="3133"/>
        <v>0</v>
      </c>
      <c r="EZ350" s="56">
        <f t="shared" si="3133"/>
        <v>0</v>
      </c>
      <c r="FA350" s="56">
        <f t="shared" si="3133"/>
        <v>0</v>
      </c>
      <c r="FB350" s="56">
        <f t="shared" si="3133"/>
        <v>0</v>
      </c>
      <c r="FC350" s="56">
        <f t="shared" si="3133"/>
        <v>0</v>
      </c>
      <c r="FD350" s="57">
        <f t="shared" ref="FD350:FH350" si="3134">SUM(FD351:FD352)</f>
        <v>0</v>
      </c>
      <c r="FE350" s="56">
        <f t="shared" si="3134"/>
        <v>0</v>
      </c>
      <c r="FF350" s="56">
        <f t="shared" si="3134"/>
        <v>0</v>
      </c>
      <c r="FG350" s="56">
        <f t="shared" si="3134"/>
        <v>0</v>
      </c>
      <c r="FH350" s="107">
        <f t="shared" si="3134"/>
        <v>0</v>
      </c>
      <c r="FI350" s="57">
        <f t="shared" ref="FI350:FS350" si="3135">SUM(FI351:FI352)</f>
        <v>0</v>
      </c>
      <c r="FJ350" s="56">
        <f t="shared" si="3135"/>
        <v>0</v>
      </c>
      <c r="FK350" s="56">
        <f t="shared" si="3135"/>
        <v>0</v>
      </c>
      <c r="FL350" s="56">
        <f t="shared" si="3135"/>
        <v>0</v>
      </c>
      <c r="FM350" s="56">
        <f t="shared" si="3135"/>
        <v>0</v>
      </c>
      <c r="FN350" s="56">
        <f t="shared" si="3135"/>
        <v>0</v>
      </c>
      <c r="FO350" s="56">
        <f t="shared" si="3135"/>
        <v>0</v>
      </c>
      <c r="FP350" s="56">
        <f t="shared" si="3135"/>
        <v>0</v>
      </c>
      <c r="FQ350" s="56">
        <f t="shared" si="3135"/>
        <v>0</v>
      </c>
      <c r="FR350" s="56">
        <f t="shared" si="3135"/>
        <v>0</v>
      </c>
      <c r="FS350" s="56">
        <f t="shared" si="3135"/>
        <v>0</v>
      </c>
      <c r="FT350" s="57">
        <f t="shared" ref="FT350:FX350" si="3136">SUM(FT351:FT352)</f>
        <v>0</v>
      </c>
      <c r="FU350" s="56">
        <f t="shared" si="3136"/>
        <v>0</v>
      </c>
      <c r="FV350" s="56">
        <f t="shared" si="3136"/>
        <v>0</v>
      </c>
      <c r="FW350" s="56">
        <f t="shared" si="3136"/>
        <v>0</v>
      </c>
      <c r="FX350" s="107">
        <f t="shared" si="3136"/>
        <v>0</v>
      </c>
      <c r="FY350" s="57">
        <f t="shared" ref="FY350:GI350" si="3137">SUM(FY351:FY352)</f>
        <v>0</v>
      </c>
      <c r="FZ350" s="56">
        <f t="shared" si="3137"/>
        <v>0</v>
      </c>
      <c r="GA350" s="56">
        <f t="shared" si="3137"/>
        <v>0</v>
      </c>
      <c r="GB350" s="56">
        <f t="shared" si="3137"/>
        <v>0</v>
      </c>
      <c r="GC350" s="56">
        <f t="shared" si="3137"/>
        <v>0</v>
      </c>
      <c r="GD350" s="56">
        <f t="shared" si="3137"/>
        <v>0</v>
      </c>
      <c r="GE350" s="56">
        <f t="shared" si="3137"/>
        <v>0</v>
      </c>
      <c r="GF350" s="56">
        <f t="shared" si="3137"/>
        <v>0</v>
      </c>
      <c r="GG350" s="56">
        <f t="shared" si="3137"/>
        <v>0</v>
      </c>
      <c r="GH350" s="56">
        <f t="shared" si="3137"/>
        <v>0</v>
      </c>
      <c r="GI350" s="56">
        <f t="shared" si="3137"/>
        <v>0</v>
      </c>
      <c r="GJ350" s="57">
        <f t="shared" ref="GJ350:GN350" si="3138">SUM(GJ351:GJ352)</f>
        <v>0</v>
      </c>
      <c r="GK350" s="56">
        <f t="shared" si="3138"/>
        <v>0</v>
      </c>
      <c r="GL350" s="56">
        <f t="shared" si="3138"/>
        <v>0</v>
      </c>
      <c r="GM350" s="56">
        <f t="shared" si="3138"/>
        <v>0</v>
      </c>
      <c r="GN350" s="107">
        <f t="shared" si="3138"/>
        <v>0</v>
      </c>
      <c r="GO350" s="57">
        <f t="shared" ref="GO350:GY350" si="3139">SUM(GO351:GO352)</f>
        <v>0</v>
      </c>
      <c r="GP350" s="56">
        <f t="shared" si="3139"/>
        <v>0</v>
      </c>
      <c r="GQ350" s="56">
        <f t="shared" si="3139"/>
        <v>0</v>
      </c>
      <c r="GR350" s="56">
        <f t="shared" si="3139"/>
        <v>0</v>
      </c>
      <c r="GS350" s="56">
        <f t="shared" si="3139"/>
        <v>0</v>
      </c>
      <c r="GT350" s="56">
        <f t="shared" si="3139"/>
        <v>0</v>
      </c>
      <c r="GU350" s="56">
        <f t="shared" si="3139"/>
        <v>0</v>
      </c>
      <c r="GV350" s="56">
        <f t="shared" si="3139"/>
        <v>0</v>
      </c>
      <c r="GW350" s="56">
        <f t="shared" si="3139"/>
        <v>0</v>
      </c>
      <c r="GX350" s="56">
        <f t="shared" si="3139"/>
        <v>0</v>
      </c>
      <c r="GY350" s="56">
        <f t="shared" si="3139"/>
        <v>0</v>
      </c>
      <c r="GZ350" s="57">
        <f t="shared" ref="GZ350:HC350" si="3140">SUM(GZ351:GZ352)</f>
        <v>0</v>
      </c>
      <c r="HA350" s="56">
        <f t="shared" si="3140"/>
        <v>0</v>
      </c>
      <c r="HB350" s="56">
        <f t="shared" si="3140"/>
        <v>0</v>
      </c>
      <c r="HC350" s="56">
        <f t="shared" si="3140"/>
        <v>0</v>
      </c>
      <c r="HD350" s="56">
        <f t="shared" ref="HD350:HM350" si="3141">SUM(HD351:HD352)</f>
        <v>0</v>
      </c>
      <c r="HE350" s="56">
        <f t="shared" si="3141"/>
        <v>0</v>
      </c>
      <c r="HF350" s="56">
        <f t="shared" si="3141"/>
        <v>0</v>
      </c>
      <c r="HG350" s="56">
        <f t="shared" si="3141"/>
        <v>0</v>
      </c>
      <c r="HH350" s="56">
        <f t="shared" si="3141"/>
        <v>0</v>
      </c>
      <c r="HI350" s="56">
        <f t="shared" si="3141"/>
        <v>0</v>
      </c>
      <c r="HJ350" s="56">
        <f t="shared" si="3141"/>
        <v>0</v>
      </c>
      <c r="HK350" s="56">
        <f t="shared" si="3141"/>
        <v>0</v>
      </c>
      <c r="HL350" s="56">
        <f t="shared" si="3141"/>
        <v>0</v>
      </c>
      <c r="HM350" s="56">
        <f t="shared" si="3141"/>
        <v>0</v>
      </c>
      <c r="HN350" s="107">
        <f t="shared" ref="HN350" si="3142">SUM(HN351:HN352)</f>
        <v>0</v>
      </c>
      <c r="HO350" s="134">
        <f t="shared" ref="HO350:IA350" si="3143">SUM(HO351:HO352)</f>
        <v>0</v>
      </c>
      <c r="HP350" s="150">
        <f t="shared" si="3143"/>
        <v>0</v>
      </c>
      <c r="HQ350" s="57">
        <f t="shared" si="3143"/>
        <v>0</v>
      </c>
      <c r="HR350" s="56">
        <f t="shared" si="3143"/>
        <v>0</v>
      </c>
      <c r="HS350" s="56">
        <f t="shared" si="3143"/>
        <v>0</v>
      </c>
      <c r="HT350" s="56">
        <f t="shared" si="3143"/>
        <v>0</v>
      </c>
      <c r="HU350" s="56">
        <f t="shared" si="3143"/>
        <v>0</v>
      </c>
      <c r="HV350" s="56">
        <f t="shared" si="3143"/>
        <v>0</v>
      </c>
      <c r="HW350" s="56">
        <f t="shared" si="3143"/>
        <v>0</v>
      </c>
      <c r="HX350" s="56">
        <f t="shared" si="3143"/>
        <v>0</v>
      </c>
      <c r="HY350" s="56">
        <f t="shared" si="3143"/>
        <v>0</v>
      </c>
      <c r="HZ350" s="56">
        <f t="shared" si="3143"/>
        <v>0</v>
      </c>
      <c r="IA350" s="56">
        <f t="shared" si="3143"/>
        <v>0</v>
      </c>
      <c r="IB350" s="57">
        <f t="shared" ref="IB350:IF350" si="3144">SUM(IB351:IB352)</f>
        <v>0</v>
      </c>
      <c r="IC350" s="56">
        <f t="shared" si="3144"/>
        <v>0</v>
      </c>
      <c r="ID350" s="56">
        <f t="shared" si="3144"/>
        <v>0</v>
      </c>
      <c r="IE350" s="56">
        <f t="shared" si="3144"/>
        <v>0</v>
      </c>
      <c r="IF350" s="107">
        <f t="shared" si="3144"/>
        <v>0</v>
      </c>
      <c r="IG350" s="57">
        <f t="shared" ref="IG350:IQ350" si="3145">SUM(IG351:IG352)</f>
        <v>0</v>
      </c>
      <c r="IH350" s="56">
        <f t="shared" si="3145"/>
        <v>0</v>
      </c>
      <c r="II350" s="56">
        <f t="shared" si="3145"/>
        <v>0</v>
      </c>
      <c r="IJ350" s="56">
        <f t="shared" si="3145"/>
        <v>0</v>
      </c>
      <c r="IK350" s="56">
        <f t="shared" si="3145"/>
        <v>0</v>
      </c>
      <c r="IL350" s="56">
        <f t="shared" si="3145"/>
        <v>0</v>
      </c>
      <c r="IM350" s="56">
        <f t="shared" si="3145"/>
        <v>0</v>
      </c>
      <c r="IN350" s="56">
        <f t="shared" si="3145"/>
        <v>0</v>
      </c>
      <c r="IO350" s="56">
        <f t="shared" si="3145"/>
        <v>0</v>
      </c>
      <c r="IP350" s="56">
        <f t="shared" si="3145"/>
        <v>0</v>
      </c>
      <c r="IQ350" s="56">
        <f t="shared" si="3145"/>
        <v>0</v>
      </c>
      <c r="IR350" s="57">
        <f t="shared" ref="IR350:IV350" si="3146">SUM(IR351:IR352)</f>
        <v>0</v>
      </c>
      <c r="IS350" s="56">
        <f t="shared" si="3146"/>
        <v>0</v>
      </c>
      <c r="IT350" s="56">
        <f t="shared" si="3146"/>
        <v>0</v>
      </c>
      <c r="IU350" s="56">
        <f t="shared" si="3146"/>
        <v>0</v>
      </c>
      <c r="IV350" s="107">
        <f t="shared" si="3146"/>
        <v>0</v>
      </c>
      <c r="IW350" s="57">
        <f t="shared" ref="IW350:JG350" si="3147">SUM(IW351:IW352)</f>
        <v>0</v>
      </c>
      <c r="IX350" s="56">
        <f t="shared" si="3147"/>
        <v>0</v>
      </c>
      <c r="IY350" s="56">
        <f t="shared" si="3147"/>
        <v>0</v>
      </c>
      <c r="IZ350" s="56">
        <f t="shared" si="3147"/>
        <v>0</v>
      </c>
      <c r="JA350" s="56">
        <f t="shared" si="3147"/>
        <v>0</v>
      </c>
      <c r="JB350" s="56">
        <f t="shared" si="3147"/>
        <v>0</v>
      </c>
      <c r="JC350" s="56">
        <f t="shared" si="3147"/>
        <v>0</v>
      </c>
      <c r="JD350" s="56">
        <f t="shared" si="3147"/>
        <v>0</v>
      </c>
      <c r="JE350" s="56">
        <f t="shared" si="3147"/>
        <v>0</v>
      </c>
      <c r="JF350" s="56">
        <f t="shared" si="3147"/>
        <v>0</v>
      </c>
      <c r="JG350" s="56">
        <f t="shared" si="3147"/>
        <v>0</v>
      </c>
      <c r="JH350" s="57">
        <f t="shared" ref="JH350:JL350" si="3148">SUM(JH351:JH352)</f>
        <v>0</v>
      </c>
      <c r="JI350" s="56">
        <f t="shared" si="3148"/>
        <v>0</v>
      </c>
      <c r="JJ350" s="56">
        <f t="shared" si="3148"/>
        <v>0</v>
      </c>
      <c r="JK350" s="56">
        <f t="shared" si="3148"/>
        <v>0</v>
      </c>
      <c r="JL350" s="107">
        <f t="shared" si="3148"/>
        <v>0</v>
      </c>
      <c r="JM350" s="57">
        <f t="shared" ref="JM350:JW350" si="3149">SUM(JM351:JM352)</f>
        <v>0</v>
      </c>
      <c r="JN350" s="56">
        <f t="shared" si="3149"/>
        <v>0</v>
      </c>
      <c r="JO350" s="56">
        <f t="shared" si="3149"/>
        <v>0</v>
      </c>
      <c r="JP350" s="56">
        <f t="shared" si="3149"/>
        <v>0</v>
      </c>
      <c r="JQ350" s="56">
        <f t="shared" si="3149"/>
        <v>0</v>
      </c>
      <c r="JR350" s="56">
        <f t="shared" si="3149"/>
        <v>0</v>
      </c>
      <c r="JS350" s="56">
        <f t="shared" si="3149"/>
        <v>0</v>
      </c>
      <c r="JT350" s="56">
        <f t="shared" si="3149"/>
        <v>0</v>
      </c>
      <c r="JU350" s="56">
        <f t="shared" si="3149"/>
        <v>0</v>
      </c>
      <c r="JV350" s="56">
        <f t="shared" si="3149"/>
        <v>0</v>
      </c>
      <c r="JW350" s="56">
        <f t="shared" si="3149"/>
        <v>0</v>
      </c>
      <c r="JX350" s="57">
        <f t="shared" ref="JX350:KB350" si="3150">SUM(JX351:JX352)</f>
        <v>0</v>
      </c>
      <c r="JY350" s="56">
        <f t="shared" si="3150"/>
        <v>0</v>
      </c>
      <c r="JZ350" s="56">
        <f t="shared" si="3150"/>
        <v>0</v>
      </c>
      <c r="KA350" s="56">
        <f t="shared" si="3150"/>
        <v>0</v>
      </c>
      <c r="KB350" s="107">
        <f t="shared" si="3150"/>
        <v>0</v>
      </c>
      <c r="KC350" s="57">
        <f t="shared" ref="KC350:KM350" si="3151">SUM(KC351:KC352)</f>
        <v>0</v>
      </c>
      <c r="KD350" s="56">
        <f t="shared" si="3151"/>
        <v>0</v>
      </c>
      <c r="KE350" s="56">
        <f t="shared" si="3151"/>
        <v>0</v>
      </c>
      <c r="KF350" s="56">
        <f t="shared" si="3151"/>
        <v>0</v>
      </c>
      <c r="KG350" s="56">
        <f t="shared" si="3151"/>
        <v>0</v>
      </c>
      <c r="KH350" s="56">
        <f t="shared" si="3151"/>
        <v>0</v>
      </c>
      <c r="KI350" s="56">
        <f t="shared" si="3151"/>
        <v>0</v>
      </c>
      <c r="KJ350" s="56">
        <f t="shared" si="3151"/>
        <v>0</v>
      </c>
      <c r="KK350" s="56">
        <f t="shared" si="3151"/>
        <v>0</v>
      </c>
      <c r="KL350" s="56">
        <f t="shared" si="3151"/>
        <v>0</v>
      </c>
      <c r="KM350" s="56">
        <f t="shared" si="3151"/>
        <v>0</v>
      </c>
      <c r="KN350" s="57">
        <f t="shared" ref="KN350:KQ350" si="3152">SUM(KN351:KN352)</f>
        <v>0</v>
      </c>
      <c r="KO350" s="56">
        <f t="shared" si="3152"/>
        <v>0</v>
      </c>
      <c r="KP350" s="56">
        <f t="shared" si="3152"/>
        <v>0</v>
      </c>
      <c r="KQ350" s="56">
        <f t="shared" si="3152"/>
        <v>0</v>
      </c>
      <c r="KR350" s="56">
        <f t="shared" ref="KR350:LA350" si="3153">SUM(KR351:KR352)</f>
        <v>0</v>
      </c>
      <c r="KS350" s="56">
        <f t="shared" si="3153"/>
        <v>0</v>
      </c>
      <c r="KT350" s="56">
        <f t="shared" si="3153"/>
        <v>0</v>
      </c>
      <c r="KU350" s="56">
        <f t="shared" si="3153"/>
        <v>0</v>
      </c>
      <c r="KV350" s="56">
        <f t="shared" si="3153"/>
        <v>0</v>
      </c>
      <c r="KW350" s="56">
        <f t="shared" si="3153"/>
        <v>0</v>
      </c>
      <c r="KX350" s="56">
        <f t="shared" si="3153"/>
        <v>0</v>
      </c>
      <c r="KY350" s="56">
        <f t="shared" si="3153"/>
        <v>0</v>
      </c>
      <c r="KZ350" s="56">
        <f t="shared" si="3153"/>
        <v>0</v>
      </c>
      <c r="LA350" s="56">
        <f t="shared" si="3153"/>
        <v>0</v>
      </c>
      <c r="LB350" s="107">
        <f t="shared" ref="LB350" si="3154">SUM(LB351:LB352)</f>
        <v>0</v>
      </c>
      <c r="LC350" s="150">
        <f t="shared" ref="LC350:LN350" si="3155">SUM(LC351:LC352)</f>
        <v>0</v>
      </c>
      <c r="LD350" s="57">
        <f t="shared" si="3155"/>
        <v>0</v>
      </c>
      <c r="LE350" s="56">
        <f t="shared" si="3155"/>
        <v>0</v>
      </c>
      <c r="LF350" s="56">
        <f t="shared" si="3155"/>
        <v>0</v>
      </c>
      <c r="LG350" s="56">
        <f t="shared" si="3155"/>
        <v>0</v>
      </c>
      <c r="LH350" s="56">
        <f t="shared" si="3155"/>
        <v>0</v>
      </c>
      <c r="LI350" s="56">
        <f t="shared" si="3155"/>
        <v>0</v>
      </c>
      <c r="LJ350" s="56">
        <f t="shared" si="3155"/>
        <v>0</v>
      </c>
      <c r="LK350" s="56">
        <f t="shared" si="3155"/>
        <v>0</v>
      </c>
      <c r="LL350" s="56">
        <f t="shared" si="3155"/>
        <v>0</v>
      </c>
      <c r="LM350" s="56">
        <f t="shared" si="3155"/>
        <v>0</v>
      </c>
      <c r="LN350" s="56">
        <f t="shared" si="3155"/>
        <v>0</v>
      </c>
      <c r="LO350" s="57">
        <f t="shared" ref="LO350:LS350" si="3156">SUM(LO351:LO352)</f>
        <v>0</v>
      </c>
      <c r="LP350" s="56">
        <f t="shared" si="3156"/>
        <v>0</v>
      </c>
      <c r="LQ350" s="56">
        <f t="shared" si="3156"/>
        <v>0</v>
      </c>
      <c r="LR350" s="56">
        <f t="shared" si="3156"/>
        <v>0</v>
      </c>
      <c r="LS350" s="107">
        <f t="shared" si="3156"/>
        <v>0</v>
      </c>
      <c r="LT350" s="57">
        <f t="shared" ref="LT350:MD350" si="3157">SUM(LT351:LT352)</f>
        <v>0</v>
      </c>
      <c r="LU350" s="56">
        <f t="shared" si="3157"/>
        <v>0</v>
      </c>
      <c r="LV350" s="56">
        <f t="shared" si="3157"/>
        <v>0</v>
      </c>
      <c r="LW350" s="56">
        <f t="shared" si="3157"/>
        <v>0</v>
      </c>
      <c r="LX350" s="56">
        <f t="shared" si="3157"/>
        <v>0</v>
      </c>
      <c r="LY350" s="56">
        <f t="shared" si="3157"/>
        <v>0</v>
      </c>
      <c r="LZ350" s="56">
        <f t="shared" si="3157"/>
        <v>0</v>
      </c>
      <c r="MA350" s="56">
        <f t="shared" si="3157"/>
        <v>0</v>
      </c>
      <c r="MB350" s="56">
        <f t="shared" si="3157"/>
        <v>0</v>
      </c>
      <c r="MC350" s="56">
        <f t="shared" si="3157"/>
        <v>0</v>
      </c>
      <c r="MD350" s="56">
        <f t="shared" si="3157"/>
        <v>0</v>
      </c>
      <c r="ME350" s="57">
        <f t="shared" ref="ME350:MI350" si="3158">SUM(ME351:ME352)</f>
        <v>0</v>
      </c>
      <c r="MF350" s="56">
        <f t="shared" si="3158"/>
        <v>0</v>
      </c>
      <c r="MG350" s="56">
        <f t="shared" si="3158"/>
        <v>0</v>
      </c>
      <c r="MH350" s="56">
        <f t="shared" si="3158"/>
        <v>0</v>
      </c>
      <c r="MI350" s="107">
        <f t="shared" si="3158"/>
        <v>0</v>
      </c>
      <c r="MJ350" s="57">
        <f t="shared" ref="MJ350:MT350" si="3159">SUM(MJ351:MJ352)</f>
        <v>0</v>
      </c>
      <c r="MK350" s="56">
        <f t="shared" si="3159"/>
        <v>0</v>
      </c>
      <c r="ML350" s="56">
        <f t="shared" si="3159"/>
        <v>0</v>
      </c>
      <c r="MM350" s="56">
        <f t="shared" si="3159"/>
        <v>0</v>
      </c>
      <c r="MN350" s="56">
        <f t="shared" si="3159"/>
        <v>0</v>
      </c>
      <c r="MO350" s="56">
        <f t="shared" si="3159"/>
        <v>0</v>
      </c>
      <c r="MP350" s="56">
        <f t="shared" si="3159"/>
        <v>0</v>
      </c>
      <c r="MQ350" s="56">
        <f t="shared" si="3159"/>
        <v>0</v>
      </c>
      <c r="MR350" s="56">
        <f t="shared" si="3159"/>
        <v>0</v>
      </c>
      <c r="MS350" s="56">
        <f t="shared" si="3159"/>
        <v>0</v>
      </c>
      <c r="MT350" s="56">
        <f t="shared" si="3159"/>
        <v>0</v>
      </c>
      <c r="MU350" s="57">
        <f t="shared" ref="MU350:MY350" si="3160">SUM(MU351:MU352)</f>
        <v>0</v>
      </c>
      <c r="MV350" s="56">
        <f t="shared" si="3160"/>
        <v>0</v>
      </c>
      <c r="MW350" s="56">
        <f t="shared" si="3160"/>
        <v>0</v>
      </c>
      <c r="MX350" s="56">
        <f t="shared" si="3160"/>
        <v>0</v>
      </c>
      <c r="MY350" s="107">
        <f t="shared" si="3160"/>
        <v>0</v>
      </c>
      <c r="MZ350" s="57">
        <f t="shared" ref="MZ350:NJ350" si="3161">SUM(MZ351:MZ352)</f>
        <v>0</v>
      </c>
      <c r="NA350" s="56">
        <f t="shared" si="3161"/>
        <v>0</v>
      </c>
      <c r="NB350" s="56">
        <f t="shared" si="3161"/>
        <v>0</v>
      </c>
      <c r="NC350" s="56">
        <f t="shared" si="3161"/>
        <v>0</v>
      </c>
      <c r="ND350" s="56">
        <f t="shared" si="3161"/>
        <v>0</v>
      </c>
      <c r="NE350" s="56">
        <f t="shared" si="3161"/>
        <v>0</v>
      </c>
      <c r="NF350" s="56">
        <f t="shared" si="3161"/>
        <v>0</v>
      </c>
      <c r="NG350" s="56">
        <f t="shared" si="3161"/>
        <v>0</v>
      </c>
      <c r="NH350" s="56">
        <f t="shared" si="3161"/>
        <v>0</v>
      </c>
      <c r="NI350" s="56">
        <f t="shared" si="3161"/>
        <v>0</v>
      </c>
      <c r="NJ350" s="56">
        <f t="shared" si="3161"/>
        <v>0</v>
      </c>
      <c r="NK350" s="57">
        <f t="shared" ref="NK350:NO350" si="3162">SUM(NK351:NK352)</f>
        <v>0</v>
      </c>
      <c r="NL350" s="56">
        <f t="shared" si="3162"/>
        <v>0</v>
      </c>
      <c r="NM350" s="56">
        <f t="shared" si="3162"/>
        <v>0</v>
      </c>
      <c r="NN350" s="56">
        <f t="shared" si="3162"/>
        <v>0</v>
      </c>
      <c r="NO350" s="107">
        <f t="shared" si="3162"/>
        <v>0</v>
      </c>
      <c r="NP350" s="57">
        <f t="shared" ref="NP350:NZ350" si="3163">SUM(NP351:NP352)</f>
        <v>0</v>
      </c>
      <c r="NQ350" s="56">
        <f t="shared" si="3163"/>
        <v>0</v>
      </c>
      <c r="NR350" s="56">
        <f t="shared" si="3163"/>
        <v>0</v>
      </c>
      <c r="NS350" s="56">
        <f t="shared" si="3163"/>
        <v>0</v>
      </c>
      <c r="NT350" s="56">
        <f t="shared" si="3163"/>
        <v>0</v>
      </c>
      <c r="NU350" s="56">
        <f t="shared" si="3163"/>
        <v>0</v>
      </c>
      <c r="NV350" s="56">
        <f t="shared" si="3163"/>
        <v>0</v>
      </c>
      <c r="NW350" s="56">
        <f t="shared" si="3163"/>
        <v>0</v>
      </c>
      <c r="NX350" s="56">
        <f t="shared" si="3163"/>
        <v>0</v>
      </c>
      <c r="NY350" s="56">
        <f t="shared" si="3163"/>
        <v>0</v>
      </c>
      <c r="NZ350" s="56">
        <f t="shared" si="3163"/>
        <v>0</v>
      </c>
      <c r="OA350" s="57">
        <f t="shared" ref="OA350:OE350" si="3164">SUM(OA351:OA352)</f>
        <v>0</v>
      </c>
      <c r="OB350" s="56">
        <f t="shared" si="3164"/>
        <v>0</v>
      </c>
      <c r="OC350" s="56">
        <f t="shared" si="3164"/>
        <v>0</v>
      </c>
      <c r="OD350" s="56">
        <f t="shared" si="3164"/>
        <v>0</v>
      </c>
      <c r="OE350" s="107">
        <f t="shared" si="3164"/>
        <v>0</v>
      </c>
      <c r="OF350" s="57">
        <f t="shared" ref="OF350:OP350" si="3165">SUM(OF351:OF352)</f>
        <v>0</v>
      </c>
      <c r="OG350" s="56">
        <f t="shared" si="3165"/>
        <v>0</v>
      </c>
      <c r="OH350" s="56">
        <f t="shared" si="3165"/>
        <v>0</v>
      </c>
      <c r="OI350" s="56">
        <f t="shared" si="3165"/>
        <v>0</v>
      </c>
      <c r="OJ350" s="56">
        <f t="shared" si="3165"/>
        <v>0</v>
      </c>
      <c r="OK350" s="56">
        <f t="shared" si="3165"/>
        <v>0</v>
      </c>
      <c r="OL350" s="56">
        <f t="shared" si="3165"/>
        <v>0</v>
      </c>
      <c r="OM350" s="56">
        <f t="shared" si="3165"/>
        <v>0</v>
      </c>
      <c r="ON350" s="56">
        <f t="shared" si="3165"/>
        <v>0</v>
      </c>
      <c r="OO350" s="56">
        <f t="shared" si="3165"/>
        <v>0</v>
      </c>
      <c r="OP350" s="56">
        <f t="shared" si="3165"/>
        <v>0</v>
      </c>
      <c r="OQ350" s="57">
        <f t="shared" ref="OQ350:OU350" si="3166">SUM(OQ351:OQ352)</f>
        <v>0</v>
      </c>
      <c r="OR350" s="56">
        <f t="shared" si="3166"/>
        <v>0</v>
      </c>
      <c r="OS350" s="56">
        <f t="shared" si="3166"/>
        <v>0</v>
      </c>
      <c r="OT350" s="56">
        <f t="shared" si="3166"/>
        <v>0</v>
      </c>
      <c r="OU350" s="107">
        <f t="shared" si="3166"/>
        <v>0</v>
      </c>
      <c r="OV350" s="57">
        <f t="shared" ref="OV350:PF350" si="3167">SUM(OV351:OV352)</f>
        <v>0</v>
      </c>
      <c r="OW350" s="56">
        <f t="shared" si="3167"/>
        <v>0</v>
      </c>
      <c r="OX350" s="56">
        <f t="shared" si="3167"/>
        <v>0</v>
      </c>
      <c r="OY350" s="56">
        <f t="shared" si="3167"/>
        <v>0</v>
      </c>
      <c r="OZ350" s="56">
        <f t="shared" si="3167"/>
        <v>0</v>
      </c>
      <c r="PA350" s="56">
        <f t="shared" si="3167"/>
        <v>0</v>
      </c>
      <c r="PB350" s="56">
        <f t="shared" si="3167"/>
        <v>0</v>
      </c>
      <c r="PC350" s="56">
        <f t="shared" si="3167"/>
        <v>0</v>
      </c>
      <c r="PD350" s="56">
        <f t="shared" si="3167"/>
        <v>0</v>
      </c>
      <c r="PE350" s="56">
        <f t="shared" si="3167"/>
        <v>0</v>
      </c>
      <c r="PF350" s="56">
        <f t="shared" si="3167"/>
        <v>0</v>
      </c>
      <c r="PG350" s="57">
        <f t="shared" ref="PG350:PK350" si="3168">SUM(PG351:PG352)</f>
        <v>0</v>
      </c>
      <c r="PH350" s="56">
        <f t="shared" si="3168"/>
        <v>0</v>
      </c>
      <c r="PI350" s="56">
        <f t="shared" si="3168"/>
        <v>0</v>
      </c>
      <c r="PJ350" s="56">
        <f t="shared" si="3168"/>
        <v>0</v>
      </c>
      <c r="PK350" s="107">
        <f t="shared" si="3168"/>
        <v>0</v>
      </c>
      <c r="PL350" s="57">
        <f t="shared" ref="PL350:PV350" si="3169">SUM(PL351:PL352)</f>
        <v>0</v>
      </c>
      <c r="PM350" s="56">
        <f t="shared" si="3169"/>
        <v>0</v>
      </c>
      <c r="PN350" s="56">
        <f t="shared" si="3169"/>
        <v>0</v>
      </c>
      <c r="PO350" s="56">
        <f t="shared" si="3169"/>
        <v>0</v>
      </c>
      <c r="PP350" s="56">
        <f t="shared" si="3169"/>
        <v>0</v>
      </c>
      <c r="PQ350" s="56">
        <f t="shared" si="3169"/>
        <v>0</v>
      </c>
      <c r="PR350" s="56">
        <f t="shared" si="3169"/>
        <v>0</v>
      </c>
      <c r="PS350" s="56">
        <f t="shared" si="3169"/>
        <v>0</v>
      </c>
      <c r="PT350" s="56">
        <f t="shared" si="3169"/>
        <v>0</v>
      </c>
      <c r="PU350" s="56">
        <f t="shared" si="3169"/>
        <v>0</v>
      </c>
      <c r="PV350" s="56">
        <f t="shared" si="3169"/>
        <v>0</v>
      </c>
      <c r="PW350" s="57">
        <f t="shared" ref="PW350:QA350" si="3170">SUM(PW351:PW352)</f>
        <v>0</v>
      </c>
      <c r="PX350" s="56">
        <f t="shared" si="3170"/>
        <v>0</v>
      </c>
      <c r="PY350" s="56">
        <f t="shared" si="3170"/>
        <v>0</v>
      </c>
      <c r="PZ350" s="56">
        <f t="shared" si="3170"/>
        <v>0</v>
      </c>
      <c r="QA350" s="107">
        <f t="shared" si="3170"/>
        <v>0</v>
      </c>
      <c r="QB350" s="57">
        <f t="shared" ref="QB350:QL350" si="3171">SUM(QB351:QB352)</f>
        <v>0</v>
      </c>
      <c r="QC350" s="56">
        <f t="shared" si="3171"/>
        <v>0</v>
      </c>
      <c r="QD350" s="56">
        <f t="shared" si="3171"/>
        <v>0</v>
      </c>
      <c r="QE350" s="56">
        <f t="shared" si="3171"/>
        <v>0</v>
      </c>
      <c r="QF350" s="56">
        <f t="shared" si="3171"/>
        <v>0</v>
      </c>
      <c r="QG350" s="56">
        <f t="shared" si="3171"/>
        <v>0</v>
      </c>
      <c r="QH350" s="56">
        <f t="shared" si="3171"/>
        <v>0</v>
      </c>
      <c r="QI350" s="56">
        <f t="shared" si="3171"/>
        <v>0</v>
      </c>
      <c r="QJ350" s="56">
        <f t="shared" si="3171"/>
        <v>0</v>
      </c>
      <c r="QK350" s="56">
        <f t="shared" si="3171"/>
        <v>0</v>
      </c>
      <c r="QL350" s="56">
        <f t="shared" si="3171"/>
        <v>0</v>
      </c>
      <c r="QM350" s="57">
        <f t="shared" ref="QM350:QQ350" si="3172">SUM(QM351:QM352)</f>
        <v>0</v>
      </c>
      <c r="QN350" s="56">
        <f t="shared" si="3172"/>
        <v>0</v>
      </c>
      <c r="QO350" s="56">
        <f t="shared" si="3172"/>
        <v>0</v>
      </c>
      <c r="QP350" s="56">
        <f t="shared" si="3172"/>
        <v>0</v>
      </c>
      <c r="QQ350" s="107">
        <f t="shared" si="3172"/>
        <v>0</v>
      </c>
      <c r="QR350" s="57">
        <f t="shared" ref="QR350:RB350" si="3173">SUM(QR351:QR352)</f>
        <v>0</v>
      </c>
      <c r="QS350" s="56">
        <f t="shared" si="3173"/>
        <v>0</v>
      </c>
      <c r="QT350" s="56">
        <f t="shared" si="3173"/>
        <v>0</v>
      </c>
      <c r="QU350" s="56">
        <f t="shared" si="3173"/>
        <v>0</v>
      </c>
      <c r="QV350" s="56">
        <f t="shared" si="3173"/>
        <v>0</v>
      </c>
      <c r="QW350" s="56">
        <f t="shared" si="3173"/>
        <v>0</v>
      </c>
      <c r="QX350" s="56">
        <f t="shared" si="3173"/>
        <v>0</v>
      </c>
      <c r="QY350" s="56">
        <f t="shared" si="3173"/>
        <v>0</v>
      </c>
      <c r="QZ350" s="56">
        <f t="shared" si="3173"/>
        <v>0</v>
      </c>
      <c r="RA350" s="56">
        <f t="shared" si="3173"/>
        <v>0</v>
      </c>
      <c r="RB350" s="56">
        <f t="shared" si="3173"/>
        <v>0</v>
      </c>
      <c r="RC350" s="57">
        <f t="shared" ref="RC350:RF350" si="3174">SUM(RC351:RC352)</f>
        <v>0</v>
      </c>
      <c r="RD350" s="56">
        <f t="shared" si="3174"/>
        <v>0</v>
      </c>
      <c r="RE350" s="56">
        <f t="shared" si="3174"/>
        <v>0</v>
      </c>
      <c r="RF350" s="56">
        <f t="shared" si="3174"/>
        <v>0</v>
      </c>
      <c r="RG350" s="56">
        <f t="shared" ref="RG350:RP350" si="3175">SUM(RG351:RG352)</f>
        <v>0</v>
      </c>
      <c r="RH350" s="56">
        <f t="shared" si="3175"/>
        <v>0</v>
      </c>
      <c r="RI350" s="56">
        <f t="shared" si="3175"/>
        <v>0</v>
      </c>
      <c r="RJ350" s="56">
        <f t="shared" si="3175"/>
        <v>0</v>
      </c>
      <c r="RK350" s="56">
        <f t="shared" si="3175"/>
        <v>0</v>
      </c>
      <c r="RL350" s="56">
        <f t="shared" si="3175"/>
        <v>0</v>
      </c>
      <c r="RM350" s="56">
        <f t="shared" si="3175"/>
        <v>0</v>
      </c>
      <c r="RN350" s="56">
        <f t="shared" si="3175"/>
        <v>0</v>
      </c>
      <c r="RO350" s="56">
        <f t="shared" si="3175"/>
        <v>0</v>
      </c>
      <c r="RP350" s="56">
        <f t="shared" si="3175"/>
        <v>0</v>
      </c>
      <c r="RQ350" s="107">
        <f t="shared" ref="RQ350" si="3176">SUM(RQ351:RQ352)</f>
        <v>0</v>
      </c>
      <c r="RR350" s="150">
        <f t="shared" ref="RR350:SC350" si="3177">SUM(RR351:RR352)</f>
        <v>0</v>
      </c>
      <c r="RS350" s="57">
        <f t="shared" si="3177"/>
        <v>0</v>
      </c>
      <c r="RT350" s="56">
        <f t="shared" si="3177"/>
        <v>0</v>
      </c>
      <c r="RU350" s="56">
        <f t="shared" si="3177"/>
        <v>0</v>
      </c>
      <c r="RV350" s="56">
        <f t="shared" si="3177"/>
        <v>0</v>
      </c>
      <c r="RW350" s="56">
        <f t="shared" si="3177"/>
        <v>0</v>
      </c>
      <c r="RX350" s="56">
        <f t="shared" si="3177"/>
        <v>0</v>
      </c>
      <c r="RY350" s="56">
        <f t="shared" si="3177"/>
        <v>0</v>
      </c>
      <c r="RZ350" s="56">
        <f t="shared" si="3177"/>
        <v>0</v>
      </c>
      <c r="SA350" s="56">
        <f t="shared" si="3177"/>
        <v>0</v>
      </c>
      <c r="SB350" s="56">
        <f t="shared" si="3177"/>
        <v>0</v>
      </c>
      <c r="SC350" s="56">
        <f t="shared" si="3177"/>
        <v>0</v>
      </c>
      <c r="SD350" s="57">
        <f t="shared" ref="SD350:SH350" si="3178">SUM(SD351:SD352)</f>
        <v>0</v>
      </c>
      <c r="SE350" s="56">
        <f t="shared" si="3178"/>
        <v>0</v>
      </c>
      <c r="SF350" s="56">
        <f t="shared" si="3178"/>
        <v>0</v>
      </c>
      <c r="SG350" s="56">
        <f t="shared" si="3178"/>
        <v>0</v>
      </c>
      <c r="SH350" s="107">
        <f t="shared" si="3178"/>
        <v>0</v>
      </c>
      <c r="SI350" s="57">
        <f t="shared" ref="SI350:SS350" si="3179">SUM(SI351:SI352)</f>
        <v>0</v>
      </c>
      <c r="SJ350" s="56">
        <f t="shared" si="3179"/>
        <v>0</v>
      </c>
      <c r="SK350" s="56">
        <f t="shared" si="3179"/>
        <v>0</v>
      </c>
      <c r="SL350" s="56">
        <f t="shared" si="3179"/>
        <v>0</v>
      </c>
      <c r="SM350" s="56">
        <f t="shared" si="3179"/>
        <v>0</v>
      </c>
      <c r="SN350" s="56">
        <f t="shared" si="3179"/>
        <v>0</v>
      </c>
      <c r="SO350" s="56">
        <f t="shared" si="3179"/>
        <v>0</v>
      </c>
      <c r="SP350" s="56">
        <f t="shared" si="3179"/>
        <v>0</v>
      </c>
      <c r="SQ350" s="56">
        <f t="shared" si="3179"/>
        <v>0</v>
      </c>
      <c r="SR350" s="56">
        <f t="shared" si="3179"/>
        <v>0</v>
      </c>
      <c r="SS350" s="56">
        <f t="shared" si="3179"/>
        <v>0</v>
      </c>
      <c r="ST350" s="57">
        <f t="shared" ref="ST350:SX350" si="3180">SUM(ST351:ST352)</f>
        <v>0</v>
      </c>
      <c r="SU350" s="56">
        <f t="shared" si="3180"/>
        <v>0</v>
      </c>
      <c r="SV350" s="56">
        <f t="shared" si="3180"/>
        <v>0</v>
      </c>
      <c r="SW350" s="56">
        <f t="shared" si="3180"/>
        <v>0</v>
      </c>
      <c r="SX350" s="107">
        <f t="shared" si="3180"/>
        <v>0</v>
      </c>
      <c r="SY350" s="57">
        <f t="shared" ref="SY350:TI350" si="3181">SUM(SY351:SY352)</f>
        <v>0</v>
      </c>
      <c r="SZ350" s="56">
        <f t="shared" si="3181"/>
        <v>0</v>
      </c>
      <c r="TA350" s="56">
        <f t="shared" si="3181"/>
        <v>0</v>
      </c>
      <c r="TB350" s="56">
        <f t="shared" si="3181"/>
        <v>0</v>
      </c>
      <c r="TC350" s="56">
        <f t="shared" si="3181"/>
        <v>0</v>
      </c>
      <c r="TD350" s="56">
        <f t="shared" si="3181"/>
        <v>0</v>
      </c>
      <c r="TE350" s="56">
        <f t="shared" si="3181"/>
        <v>0</v>
      </c>
      <c r="TF350" s="56">
        <f t="shared" si="3181"/>
        <v>0</v>
      </c>
      <c r="TG350" s="56">
        <f t="shared" si="3181"/>
        <v>0</v>
      </c>
      <c r="TH350" s="56">
        <f t="shared" si="3181"/>
        <v>0</v>
      </c>
      <c r="TI350" s="56">
        <f t="shared" si="3181"/>
        <v>0</v>
      </c>
      <c r="TJ350" s="57">
        <f t="shared" ref="TJ350:TN350" si="3182">SUM(TJ351:TJ352)</f>
        <v>0</v>
      </c>
      <c r="TK350" s="56">
        <f t="shared" si="3182"/>
        <v>0</v>
      </c>
      <c r="TL350" s="56">
        <f t="shared" si="3182"/>
        <v>0</v>
      </c>
      <c r="TM350" s="56">
        <f t="shared" si="3182"/>
        <v>0</v>
      </c>
      <c r="TN350" s="107">
        <f t="shared" si="3182"/>
        <v>0</v>
      </c>
      <c r="TO350" s="57">
        <f t="shared" ref="TO350:TY350" si="3183">SUM(TO351:TO352)</f>
        <v>0</v>
      </c>
      <c r="TP350" s="56">
        <f t="shared" si="3183"/>
        <v>0</v>
      </c>
      <c r="TQ350" s="56">
        <f t="shared" si="3183"/>
        <v>0</v>
      </c>
      <c r="TR350" s="56">
        <f t="shared" si="3183"/>
        <v>0</v>
      </c>
      <c r="TS350" s="56">
        <f t="shared" si="3183"/>
        <v>0</v>
      </c>
      <c r="TT350" s="56">
        <f t="shared" si="3183"/>
        <v>0</v>
      </c>
      <c r="TU350" s="56">
        <f t="shared" si="3183"/>
        <v>0</v>
      </c>
      <c r="TV350" s="56">
        <f t="shared" si="3183"/>
        <v>0</v>
      </c>
      <c r="TW350" s="56">
        <f t="shared" si="3183"/>
        <v>0</v>
      </c>
      <c r="TX350" s="56">
        <f t="shared" si="3183"/>
        <v>0</v>
      </c>
      <c r="TY350" s="56">
        <f t="shared" si="3183"/>
        <v>0</v>
      </c>
      <c r="TZ350" s="57">
        <f t="shared" ref="TZ350:UD350" si="3184">SUM(TZ351:TZ352)</f>
        <v>0</v>
      </c>
      <c r="UA350" s="56">
        <f t="shared" si="3184"/>
        <v>0</v>
      </c>
      <c r="UB350" s="56">
        <f t="shared" si="3184"/>
        <v>0</v>
      </c>
      <c r="UC350" s="56">
        <f t="shared" si="3184"/>
        <v>0</v>
      </c>
      <c r="UD350" s="107">
        <f t="shared" si="3184"/>
        <v>0</v>
      </c>
      <c r="UE350" s="57">
        <f t="shared" ref="UE350:UO350" si="3185">SUM(UE351:UE352)</f>
        <v>0</v>
      </c>
      <c r="UF350" s="56">
        <f t="shared" si="3185"/>
        <v>0</v>
      </c>
      <c r="UG350" s="56">
        <f t="shared" si="3185"/>
        <v>0</v>
      </c>
      <c r="UH350" s="56">
        <f t="shared" si="3185"/>
        <v>0</v>
      </c>
      <c r="UI350" s="56">
        <f t="shared" si="3185"/>
        <v>0</v>
      </c>
      <c r="UJ350" s="56">
        <f t="shared" si="3185"/>
        <v>0</v>
      </c>
      <c r="UK350" s="56">
        <f t="shared" si="3185"/>
        <v>0</v>
      </c>
      <c r="UL350" s="56">
        <f t="shared" si="3185"/>
        <v>0</v>
      </c>
      <c r="UM350" s="56">
        <f t="shared" si="3185"/>
        <v>0</v>
      </c>
      <c r="UN350" s="56">
        <f t="shared" si="3185"/>
        <v>0</v>
      </c>
      <c r="UO350" s="56">
        <f t="shared" si="3185"/>
        <v>0</v>
      </c>
      <c r="UP350" s="57">
        <f t="shared" ref="UP350:US350" si="3186">SUM(UP351:UP352)</f>
        <v>0</v>
      </c>
      <c r="UQ350" s="56">
        <f t="shared" si="3186"/>
        <v>0</v>
      </c>
      <c r="UR350" s="56">
        <f t="shared" si="3186"/>
        <v>0</v>
      </c>
      <c r="US350" s="56">
        <f t="shared" si="3186"/>
        <v>0</v>
      </c>
      <c r="UT350" s="56">
        <f t="shared" ref="UT350:VC350" si="3187">SUM(UT351:UT352)</f>
        <v>0</v>
      </c>
      <c r="UU350" s="56">
        <f t="shared" si="3187"/>
        <v>0</v>
      </c>
      <c r="UV350" s="56">
        <f t="shared" si="3187"/>
        <v>0</v>
      </c>
      <c r="UW350" s="56">
        <f t="shared" si="3187"/>
        <v>0</v>
      </c>
      <c r="UX350" s="56">
        <f t="shared" si="3187"/>
        <v>0</v>
      </c>
      <c r="UY350" s="56">
        <f t="shared" si="3187"/>
        <v>0</v>
      </c>
      <c r="UZ350" s="56">
        <f t="shared" si="3187"/>
        <v>0</v>
      </c>
      <c r="VA350" s="56">
        <f t="shared" si="3187"/>
        <v>0</v>
      </c>
      <c r="VB350" s="56">
        <f t="shared" si="3187"/>
        <v>0</v>
      </c>
      <c r="VC350" s="56">
        <f t="shared" si="3187"/>
        <v>0</v>
      </c>
      <c r="VD350" s="107">
        <f t="shared" ref="VD350" si="3188">SUM(VD351:VD352)</f>
        <v>0</v>
      </c>
      <c r="VE350" s="9" t="str">
        <f t="shared" si="2875"/>
        <v>-</v>
      </c>
    </row>
    <row r="351" spans="1:577" ht="20.149999999999999" customHeight="1">
      <c r="A351" s="127"/>
      <c r="B351" s="35"/>
      <c r="C351" s="22">
        <v>20031</v>
      </c>
      <c r="D351" s="23" t="s">
        <v>309</v>
      </c>
      <c r="E351" s="191">
        <f>SUM(F351:I351)</f>
        <v>0</v>
      </c>
      <c r="F351" s="192"/>
      <c r="G351" s="192"/>
      <c r="H351" s="193"/>
      <c r="I351" s="227"/>
      <c r="J351" s="239">
        <f t="shared" ref="J351:J352" si="3189">SUM(K351:Y351)</f>
        <v>0</v>
      </c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9"/>
      <c r="V351" s="58"/>
      <c r="W351" s="58"/>
      <c r="X351" s="58"/>
      <c r="Y351" s="108"/>
      <c r="Z351" s="167">
        <f t="shared" ref="Z351:Z352" si="3190">SUM(AA351:AO351)</f>
        <v>0</v>
      </c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9"/>
      <c r="AL351" s="58"/>
      <c r="AM351" s="58"/>
      <c r="AN351" s="58"/>
      <c r="AO351" s="108"/>
      <c r="AP351" s="167">
        <f t="shared" ref="AP351:AP352" si="3191">SUM(AQ351:BE351)</f>
        <v>0</v>
      </c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9"/>
      <c r="BB351" s="58"/>
      <c r="BC351" s="58"/>
      <c r="BD351" s="58"/>
      <c r="BE351" s="108"/>
      <c r="BF351" s="167">
        <f t="shared" ref="BF351:BF352" si="3192">SUM(BG351:BU351)</f>
        <v>0</v>
      </c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9"/>
      <c r="BR351" s="58"/>
      <c r="BS351" s="58"/>
      <c r="BT351" s="58"/>
      <c r="BU351" s="108"/>
      <c r="BV351" s="167">
        <f t="shared" ref="BV351:BV352" si="3193">SUM(BW351:CU351)</f>
        <v>0</v>
      </c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9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108"/>
      <c r="CV351" s="171"/>
      <c r="CW351" s="167">
        <f t="shared" ref="CW351:CW352" si="3194">SUM(CX351:DL351)</f>
        <v>0</v>
      </c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9"/>
      <c r="DI351" s="58"/>
      <c r="DJ351" s="58"/>
      <c r="DK351" s="58"/>
      <c r="DL351" s="108"/>
      <c r="DM351" s="167">
        <f t="shared" ref="DM351:DM352" si="3195">SUM(DN351:EB351)</f>
        <v>0</v>
      </c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9"/>
      <c r="DY351" s="58"/>
      <c r="DZ351" s="58"/>
      <c r="EA351" s="58"/>
      <c r="EB351" s="108"/>
      <c r="EC351" s="167">
        <f t="shared" ref="EC351:EC352" si="3196">SUM(ED351:ER351)</f>
        <v>0</v>
      </c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9"/>
      <c r="EO351" s="58"/>
      <c r="EP351" s="58"/>
      <c r="EQ351" s="58"/>
      <c r="ER351" s="108"/>
      <c r="ES351" s="167">
        <f t="shared" ref="ES351:ES352" si="3197">SUM(ET351:FH351)</f>
        <v>0</v>
      </c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9"/>
      <c r="FE351" s="58"/>
      <c r="FF351" s="58"/>
      <c r="FG351" s="58"/>
      <c r="FH351" s="108"/>
      <c r="FI351" s="167">
        <f t="shared" ref="FI351:FI352" si="3198">SUM(FJ351:FX351)</f>
        <v>0</v>
      </c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9"/>
      <c r="FU351" s="58"/>
      <c r="FV351" s="58"/>
      <c r="FW351" s="58"/>
      <c r="FX351" s="108"/>
      <c r="FY351" s="167">
        <f t="shared" ref="FY351:FY352" si="3199">SUM(FZ351:GN351)</f>
        <v>0</v>
      </c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9"/>
      <c r="GK351" s="58"/>
      <c r="GL351" s="58"/>
      <c r="GM351" s="58"/>
      <c r="GN351" s="108"/>
      <c r="GO351" s="167">
        <f t="shared" ref="GO351:GO352" si="3200">SUM(GP351:HN351)</f>
        <v>0</v>
      </c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9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108"/>
      <c r="HO351" s="170"/>
      <c r="HP351" s="171"/>
      <c r="HQ351" s="167">
        <f t="shared" ref="HQ351:HQ352" si="3201">SUM(HR351:IF351)</f>
        <v>0</v>
      </c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9"/>
      <c r="IC351" s="58"/>
      <c r="ID351" s="58"/>
      <c r="IE351" s="58"/>
      <c r="IF351" s="108"/>
      <c r="IG351" s="167">
        <f t="shared" ref="IG351:IG352" si="3202">SUM(IH351:IV351)</f>
        <v>0</v>
      </c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9"/>
      <c r="IS351" s="58"/>
      <c r="IT351" s="58"/>
      <c r="IU351" s="58"/>
      <c r="IV351" s="108"/>
      <c r="IW351" s="167">
        <f t="shared" ref="IW351:IW352" si="3203">SUM(IX351:JL351)</f>
        <v>0</v>
      </c>
      <c r="IX351" s="58"/>
      <c r="IY351" s="58"/>
      <c r="IZ351" s="58"/>
      <c r="JA351" s="58"/>
      <c r="JB351" s="58"/>
      <c r="JC351" s="58"/>
      <c r="JD351" s="58"/>
      <c r="JE351" s="58"/>
      <c r="JF351" s="58"/>
      <c r="JG351" s="58"/>
      <c r="JH351" s="59"/>
      <c r="JI351" s="58"/>
      <c r="JJ351" s="58"/>
      <c r="JK351" s="58"/>
      <c r="JL351" s="108"/>
      <c r="JM351" s="167">
        <f t="shared" ref="JM351:JM352" si="3204">SUM(JN351:KB351)</f>
        <v>0</v>
      </c>
      <c r="JN351" s="58"/>
      <c r="JO351" s="58"/>
      <c r="JP351" s="58"/>
      <c r="JQ351" s="58"/>
      <c r="JR351" s="58"/>
      <c r="JS351" s="58"/>
      <c r="JT351" s="58"/>
      <c r="JU351" s="58"/>
      <c r="JV351" s="58"/>
      <c r="JW351" s="58"/>
      <c r="JX351" s="59"/>
      <c r="JY351" s="58"/>
      <c r="JZ351" s="58"/>
      <c r="KA351" s="58"/>
      <c r="KB351" s="108"/>
      <c r="KC351" s="167">
        <f t="shared" ref="KC351:KC352" si="3205">SUM(KD351:LB351)</f>
        <v>0</v>
      </c>
      <c r="KD351" s="58"/>
      <c r="KE351" s="58"/>
      <c r="KF351" s="58"/>
      <c r="KG351" s="58"/>
      <c r="KH351" s="58"/>
      <c r="KI351" s="58"/>
      <c r="KJ351" s="58"/>
      <c r="KK351" s="58"/>
      <c r="KL351" s="58"/>
      <c r="KM351" s="58"/>
      <c r="KN351" s="59"/>
      <c r="KO351" s="58"/>
      <c r="KP351" s="58"/>
      <c r="KQ351" s="58"/>
      <c r="KR351" s="58"/>
      <c r="KS351" s="58"/>
      <c r="KT351" s="58"/>
      <c r="KU351" s="58"/>
      <c r="KV351" s="58"/>
      <c r="KW351" s="58"/>
      <c r="KX351" s="58"/>
      <c r="KY351" s="58"/>
      <c r="KZ351" s="58"/>
      <c r="LA351" s="58"/>
      <c r="LB351" s="108"/>
      <c r="LC351" s="171"/>
      <c r="LD351" s="167">
        <f t="shared" ref="LD351:LD352" si="3206">SUM(LE351:LS351)</f>
        <v>0</v>
      </c>
      <c r="LE351" s="58"/>
      <c r="LF351" s="58"/>
      <c r="LG351" s="58"/>
      <c r="LH351" s="58"/>
      <c r="LI351" s="58"/>
      <c r="LJ351" s="58"/>
      <c r="LK351" s="58"/>
      <c r="LL351" s="58"/>
      <c r="LM351" s="58"/>
      <c r="LN351" s="58"/>
      <c r="LO351" s="59"/>
      <c r="LP351" s="58"/>
      <c r="LQ351" s="58"/>
      <c r="LR351" s="58"/>
      <c r="LS351" s="108"/>
      <c r="LT351" s="167">
        <f t="shared" ref="LT351:LT352" si="3207">SUM(LU351:MI351)</f>
        <v>0</v>
      </c>
      <c r="LU351" s="58"/>
      <c r="LV351" s="58"/>
      <c r="LW351" s="58"/>
      <c r="LX351" s="58"/>
      <c r="LY351" s="58"/>
      <c r="LZ351" s="58"/>
      <c r="MA351" s="58"/>
      <c r="MB351" s="58"/>
      <c r="MC351" s="58"/>
      <c r="MD351" s="58"/>
      <c r="ME351" s="59"/>
      <c r="MF351" s="58"/>
      <c r="MG351" s="58"/>
      <c r="MH351" s="58"/>
      <c r="MI351" s="108"/>
      <c r="MJ351" s="167">
        <f t="shared" ref="MJ351:MJ352" si="3208">SUM(MK351:MY351)</f>
        <v>0</v>
      </c>
      <c r="MK351" s="58"/>
      <c r="ML351" s="58"/>
      <c r="MM351" s="58"/>
      <c r="MN351" s="58"/>
      <c r="MO351" s="58"/>
      <c r="MP351" s="58"/>
      <c r="MQ351" s="58"/>
      <c r="MR351" s="58"/>
      <c r="MS351" s="58"/>
      <c r="MT351" s="58"/>
      <c r="MU351" s="59"/>
      <c r="MV351" s="58"/>
      <c r="MW351" s="58"/>
      <c r="MX351" s="58"/>
      <c r="MY351" s="108"/>
      <c r="MZ351" s="167">
        <f t="shared" ref="MZ351:MZ352" si="3209">SUM(NA351:NO351)</f>
        <v>0</v>
      </c>
      <c r="NA351" s="58"/>
      <c r="NB351" s="58"/>
      <c r="NC351" s="58"/>
      <c r="ND351" s="58"/>
      <c r="NE351" s="58"/>
      <c r="NF351" s="58"/>
      <c r="NG351" s="58"/>
      <c r="NH351" s="58"/>
      <c r="NI351" s="58"/>
      <c r="NJ351" s="58"/>
      <c r="NK351" s="59"/>
      <c r="NL351" s="58"/>
      <c r="NM351" s="58"/>
      <c r="NN351" s="58"/>
      <c r="NO351" s="108"/>
      <c r="NP351" s="167">
        <f t="shared" ref="NP351:NP352" si="3210">SUM(NQ351:OE351)</f>
        <v>0</v>
      </c>
      <c r="NQ351" s="58"/>
      <c r="NR351" s="58"/>
      <c r="NS351" s="58"/>
      <c r="NT351" s="58"/>
      <c r="NU351" s="58"/>
      <c r="NV351" s="58"/>
      <c r="NW351" s="58"/>
      <c r="NX351" s="58"/>
      <c r="NY351" s="58"/>
      <c r="NZ351" s="58"/>
      <c r="OA351" s="59"/>
      <c r="OB351" s="58"/>
      <c r="OC351" s="58"/>
      <c r="OD351" s="58"/>
      <c r="OE351" s="108"/>
      <c r="OF351" s="167">
        <f t="shared" ref="OF351:OF352" si="3211">SUM(OG351:OU351)</f>
        <v>0</v>
      </c>
      <c r="OG351" s="58"/>
      <c r="OH351" s="58"/>
      <c r="OI351" s="58"/>
      <c r="OJ351" s="58"/>
      <c r="OK351" s="58"/>
      <c r="OL351" s="58"/>
      <c r="OM351" s="58"/>
      <c r="ON351" s="58"/>
      <c r="OO351" s="58"/>
      <c r="OP351" s="58"/>
      <c r="OQ351" s="59"/>
      <c r="OR351" s="58"/>
      <c r="OS351" s="58"/>
      <c r="OT351" s="58"/>
      <c r="OU351" s="108"/>
      <c r="OV351" s="167">
        <f t="shared" ref="OV351:OV352" si="3212">SUM(OW351:PK351)</f>
        <v>0</v>
      </c>
      <c r="OW351" s="58"/>
      <c r="OX351" s="58"/>
      <c r="OY351" s="58"/>
      <c r="OZ351" s="58"/>
      <c r="PA351" s="58"/>
      <c r="PB351" s="58"/>
      <c r="PC351" s="58"/>
      <c r="PD351" s="58"/>
      <c r="PE351" s="58"/>
      <c r="PF351" s="58"/>
      <c r="PG351" s="59"/>
      <c r="PH351" s="58"/>
      <c r="PI351" s="58"/>
      <c r="PJ351" s="58"/>
      <c r="PK351" s="108"/>
      <c r="PL351" s="167">
        <f t="shared" ref="PL351:PL352" si="3213">SUM(PM351:QA351)</f>
        <v>0</v>
      </c>
      <c r="PM351" s="58"/>
      <c r="PN351" s="58"/>
      <c r="PO351" s="58"/>
      <c r="PP351" s="58"/>
      <c r="PQ351" s="58"/>
      <c r="PR351" s="58"/>
      <c r="PS351" s="58"/>
      <c r="PT351" s="58"/>
      <c r="PU351" s="58"/>
      <c r="PV351" s="58"/>
      <c r="PW351" s="59"/>
      <c r="PX351" s="58"/>
      <c r="PY351" s="58"/>
      <c r="PZ351" s="58"/>
      <c r="QA351" s="108"/>
      <c r="QB351" s="167">
        <f t="shared" ref="QB351:QB352" si="3214">SUM(QC351:QQ351)</f>
        <v>0</v>
      </c>
      <c r="QC351" s="58"/>
      <c r="QD351" s="58"/>
      <c r="QE351" s="58"/>
      <c r="QF351" s="58"/>
      <c r="QG351" s="58"/>
      <c r="QH351" s="58"/>
      <c r="QI351" s="58"/>
      <c r="QJ351" s="58"/>
      <c r="QK351" s="58"/>
      <c r="QL351" s="58"/>
      <c r="QM351" s="59"/>
      <c r="QN351" s="58"/>
      <c r="QO351" s="58"/>
      <c r="QP351" s="58"/>
      <c r="QQ351" s="108"/>
      <c r="QR351" s="167">
        <f t="shared" ref="QR351:QR352" si="3215">SUM(QS351:RQ351)</f>
        <v>0</v>
      </c>
      <c r="QS351" s="58"/>
      <c r="QT351" s="58"/>
      <c r="QU351" s="58"/>
      <c r="QV351" s="58"/>
      <c r="QW351" s="58"/>
      <c r="QX351" s="58"/>
      <c r="QY351" s="58"/>
      <c r="QZ351" s="58"/>
      <c r="RA351" s="58"/>
      <c r="RB351" s="58"/>
      <c r="RC351" s="59"/>
      <c r="RD351" s="58"/>
      <c r="RE351" s="58"/>
      <c r="RF351" s="58"/>
      <c r="RG351" s="58"/>
      <c r="RH351" s="58"/>
      <c r="RI351" s="58"/>
      <c r="RJ351" s="58"/>
      <c r="RK351" s="58"/>
      <c r="RL351" s="58"/>
      <c r="RM351" s="58"/>
      <c r="RN351" s="58"/>
      <c r="RO351" s="58"/>
      <c r="RP351" s="58"/>
      <c r="RQ351" s="108"/>
      <c r="RR351" s="171"/>
      <c r="RS351" s="167">
        <f t="shared" ref="RS351:RS352" si="3216">SUM(RT351:SH351)</f>
        <v>0</v>
      </c>
      <c r="RT351" s="58"/>
      <c r="RU351" s="58"/>
      <c r="RV351" s="58"/>
      <c r="RW351" s="58"/>
      <c r="RX351" s="58"/>
      <c r="RY351" s="58"/>
      <c r="RZ351" s="58"/>
      <c r="SA351" s="58"/>
      <c r="SB351" s="58"/>
      <c r="SC351" s="58"/>
      <c r="SD351" s="59"/>
      <c r="SE351" s="58"/>
      <c r="SF351" s="58"/>
      <c r="SG351" s="58"/>
      <c r="SH351" s="108"/>
      <c r="SI351" s="167">
        <f t="shared" ref="SI351:SI352" si="3217">SUM(SJ351:SX351)</f>
        <v>0</v>
      </c>
      <c r="SJ351" s="58"/>
      <c r="SK351" s="58"/>
      <c r="SL351" s="58"/>
      <c r="SM351" s="58"/>
      <c r="SN351" s="58"/>
      <c r="SO351" s="58"/>
      <c r="SP351" s="58"/>
      <c r="SQ351" s="58"/>
      <c r="SR351" s="58"/>
      <c r="SS351" s="58"/>
      <c r="ST351" s="59"/>
      <c r="SU351" s="58"/>
      <c r="SV351" s="58"/>
      <c r="SW351" s="58"/>
      <c r="SX351" s="108"/>
      <c r="SY351" s="167">
        <f t="shared" ref="SY351:SY352" si="3218">SUM(SZ351:TN351)</f>
        <v>0</v>
      </c>
      <c r="SZ351" s="58"/>
      <c r="TA351" s="58"/>
      <c r="TB351" s="58"/>
      <c r="TC351" s="58"/>
      <c r="TD351" s="58"/>
      <c r="TE351" s="58"/>
      <c r="TF351" s="58"/>
      <c r="TG351" s="58"/>
      <c r="TH351" s="58"/>
      <c r="TI351" s="58"/>
      <c r="TJ351" s="59"/>
      <c r="TK351" s="58"/>
      <c r="TL351" s="58"/>
      <c r="TM351" s="58"/>
      <c r="TN351" s="108"/>
      <c r="TO351" s="167">
        <f t="shared" ref="TO351:TO352" si="3219">SUM(TP351:UD351)</f>
        <v>0</v>
      </c>
      <c r="TP351" s="58"/>
      <c r="TQ351" s="58"/>
      <c r="TR351" s="58"/>
      <c r="TS351" s="58"/>
      <c r="TT351" s="58"/>
      <c r="TU351" s="58"/>
      <c r="TV351" s="58"/>
      <c r="TW351" s="58"/>
      <c r="TX351" s="58"/>
      <c r="TY351" s="58"/>
      <c r="TZ351" s="59"/>
      <c r="UA351" s="58"/>
      <c r="UB351" s="58"/>
      <c r="UC351" s="58"/>
      <c r="UD351" s="108"/>
      <c r="UE351" s="167">
        <f t="shared" ref="UE351:UE352" si="3220">SUM(UF351:VD351)</f>
        <v>0</v>
      </c>
      <c r="UF351" s="58"/>
      <c r="UG351" s="58"/>
      <c r="UH351" s="58"/>
      <c r="UI351" s="58"/>
      <c r="UJ351" s="58"/>
      <c r="UK351" s="58"/>
      <c r="UL351" s="58"/>
      <c r="UM351" s="58"/>
      <c r="UN351" s="58"/>
      <c r="UO351" s="58"/>
      <c r="UP351" s="59"/>
      <c r="UQ351" s="58"/>
      <c r="UR351" s="58"/>
      <c r="US351" s="58"/>
      <c r="UT351" s="58"/>
      <c r="UU351" s="58"/>
      <c r="UV351" s="58"/>
      <c r="UW351" s="58"/>
      <c r="UX351" s="58"/>
      <c r="UY351" s="58"/>
      <c r="UZ351" s="58"/>
      <c r="VA351" s="58"/>
      <c r="VB351" s="58"/>
      <c r="VC351" s="58"/>
      <c r="VD351" s="108"/>
      <c r="VE351" s="9" t="str">
        <f t="shared" si="2875"/>
        <v>-</v>
      </c>
    </row>
    <row r="352" spans="1:577" ht="20.149999999999999" customHeight="1">
      <c r="A352" s="127"/>
      <c r="B352" s="35"/>
      <c r="C352" s="22">
        <v>20038</v>
      </c>
      <c r="D352" s="23" t="s">
        <v>53</v>
      </c>
      <c r="E352" s="191">
        <f>SUM(F352:I352)</f>
        <v>0</v>
      </c>
      <c r="F352" s="192"/>
      <c r="G352" s="192"/>
      <c r="H352" s="193"/>
      <c r="I352" s="227"/>
      <c r="J352" s="239">
        <f t="shared" si="3189"/>
        <v>0</v>
      </c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9"/>
      <c r="V352" s="58"/>
      <c r="W352" s="58"/>
      <c r="X352" s="58"/>
      <c r="Y352" s="108"/>
      <c r="Z352" s="167">
        <f t="shared" si="3190"/>
        <v>0</v>
      </c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9"/>
      <c r="AL352" s="58"/>
      <c r="AM352" s="58"/>
      <c r="AN352" s="58"/>
      <c r="AO352" s="108"/>
      <c r="AP352" s="167">
        <f t="shared" si="3191"/>
        <v>0</v>
      </c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9"/>
      <c r="BB352" s="58"/>
      <c r="BC352" s="58"/>
      <c r="BD352" s="58"/>
      <c r="BE352" s="108"/>
      <c r="BF352" s="167">
        <f t="shared" si="3192"/>
        <v>0</v>
      </c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9"/>
      <c r="BR352" s="58"/>
      <c r="BS352" s="58"/>
      <c r="BT352" s="58"/>
      <c r="BU352" s="108"/>
      <c r="BV352" s="167">
        <f t="shared" si="3193"/>
        <v>0</v>
      </c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9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108"/>
      <c r="CV352" s="171"/>
      <c r="CW352" s="167">
        <f t="shared" si="3194"/>
        <v>0</v>
      </c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9"/>
      <c r="DI352" s="58"/>
      <c r="DJ352" s="58"/>
      <c r="DK352" s="58"/>
      <c r="DL352" s="108"/>
      <c r="DM352" s="167">
        <f t="shared" si="3195"/>
        <v>0</v>
      </c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9"/>
      <c r="DY352" s="58"/>
      <c r="DZ352" s="58"/>
      <c r="EA352" s="58"/>
      <c r="EB352" s="108"/>
      <c r="EC352" s="167">
        <f t="shared" si="3196"/>
        <v>0</v>
      </c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9"/>
      <c r="EO352" s="58"/>
      <c r="EP352" s="58"/>
      <c r="EQ352" s="58"/>
      <c r="ER352" s="108"/>
      <c r="ES352" s="167">
        <f t="shared" si="3197"/>
        <v>0</v>
      </c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9"/>
      <c r="FE352" s="58"/>
      <c r="FF352" s="58"/>
      <c r="FG352" s="58"/>
      <c r="FH352" s="108"/>
      <c r="FI352" s="167">
        <f t="shared" si="3198"/>
        <v>0</v>
      </c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9"/>
      <c r="FU352" s="58"/>
      <c r="FV352" s="58"/>
      <c r="FW352" s="58"/>
      <c r="FX352" s="108"/>
      <c r="FY352" s="167">
        <f t="shared" si="3199"/>
        <v>0</v>
      </c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9"/>
      <c r="GK352" s="58"/>
      <c r="GL352" s="58"/>
      <c r="GM352" s="58"/>
      <c r="GN352" s="108"/>
      <c r="GO352" s="167">
        <f t="shared" si="3200"/>
        <v>0</v>
      </c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9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108"/>
      <c r="HO352" s="170"/>
      <c r="HP352" s="171"/>
      <c r="HQ352" s="167">
        <f t="shared" si="3201"/>
        <v>0</v>
      </c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9"/>
      <c r="IC352" s="58"/>
      <c r="ID352" s="58"/>
      <c r="IE352" s="58"/>
      <c r="IF352" s="108"/>
      <c r="IG352" s="167">
        <f t="shared" si="3202"/>
        <v>0</v>
      </c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9"/>
      <c r="IS352" s="58"/>
      <c r="IT352" s="58"/>
      <c r="IU352" s="58"/>
      <c r="IV352" s="108"/>
      <c r="IW352" s="167">
        <f t="shared" si="3203"/>
        <v>0</v>
      </c>
      <c r="IX352" s="58"/>
      <c r="IY352" s="58"/>
      <c r="IZ352" s="58"/>
      <c r="JA352" s="58"/>
      <c r="JB352" s="58"/>
      <c r="JC352" s="58"/>
      <c r="JD352" s="58"/>
      <c r="JE352" s="58"/>
      <c r="JF352" s="58"/>
      <c r="JG352" s="58"/>
      <c r="JH352" s="59"/>
      <c r="JI352" s="58"/>
      <c r="JJ352" s="58"/>
      <c r="JK352" s="58"/>
      <c r="JL352" s="108"/>
      <c r="JM352" s="167">
        <f t="shared" si="3204"/>
        <v>0</v>
      </c>
      <c r="JN352" s="58"/>
      <c r="JO352" s="58"/>
      <c r="JP352" s="58"/>
      <c r="JQ352" s="58"/>
      <c r="JR352" s="58"/>
      <c r="JS352" s="58"/>
      <c r="JT352" s="58"/>
      <c r="JU352" s="58"/>
      <c r="JV352" s="58"/>
      <c r="JW352" s="58"/>
      <c r="JX352" s="59"/>
      <c r="JY352" s="58"/>
      <c r="JZ352" s="58"/>
      <c r="KA352" s="58"/>
      <c r="KB352" s="108"/>
      <c r="KC352" s="167">
        <f t="shared" si="3205"/>
        <v>0</v>
      </c>
      <c r="KD352" s="58"/>
      <c r="KE352" s="58"/>
      <c r="KF352" s="58"/>
      <c r="KG352" s="58"/>
      <c r="KH352" s="58"/>
      <c r="KI352" s="58"/>
      <c r="KJ352" s="58"/>
      <c r="KK352" s="58"/>
      <c r="KL352" s="58"/>
      <c r="KM352" s="58"/>
      <c r="KN352" s="59"/>
      <c r="KO352" s="58"/>
      <c r="KP352" s="58"/>
      <c r="KQ352" s="58"/>
      <c r="KR352" s="58"/>
      <c r="KS352" s="58"/>
      <c r="KT352" s="58"/>
      <c r="KU352" s="58"/>
      <c r="KV352" s="58"/>
      <c r="KW352" s="58"/>
      <c r="KX352" s="58"/>
      <c r="KY352" s="58"/>
      <c r="KZ352" s="58"/>
      <c r="LA352" s="58"/>
      <c r="LB352" s="108"/>
      <c r="LC352" s="171"/>
      <c r="LD352" s="167">
        <f t="shared" si="3206"/>
        <v>0</v>
      </c>
      <c r="LE352" s="58"/>
      <c r="LF352" s="58"/>
      <c r="LG352" s="58"/>
      <c r="LH352" s="58"/>
      <c r="LI352" s="58"/>
      <c r="LJ352" s="58"/>
      <c r="LK352" s="58"/>
      <c r="LL352" s="58"/>
      <c r="LM352" s="58"/>
      <c r="LN352" s="58"/>
      <c r="LO352" s="59"/>
      <c r="LP352" s="58"/>
      <c r="LQ352" s="58"/>
      <c r="LR352" s="58"/>
      <c r="LS352" s="108"/>
      <c r="LT352" s="167">
        <f t="shared" si="3207"/>
        <v>0</v>
      </c>
      <c r="LU352" s="58"/>
      <c r="LV352" s="58"/>
      <c r="LW352" s="58"/>
      <c r="LX352" s="58"/>
      <c r="LY352" s="58"/>
      <c r="LZ352" s="58"/>
      <c r="MA352" s="58"/>
      <c r="MB352" s="58"/>
      <c r="MC352" s="58"/>
      <c r="MD352" s="58"/>
      <c r="ME352" s="59"/>
      <c r="MF352" s="58"/>
      <c r="MG352" s="58"/>
      <c r="MH352" s="58"/>
      <c r="MI352" s="108"/>
      <c r="MJ352" s="167">
        <f t="shared" si="3208"/>
        <v>0</v>
      </c>
      <c r="MK352" s="58"/>
      <c r="ML352" s="58"/>
      <c r="MM352" s="58"/>
      <c r="MN352" s="58"/>
      <c r="MO352" s="58"/>
      <c r="MP352" s="58"/>
      <c r="MQ352" s="58"/>
      <c r="MR352" s="58"/>
      <c r="MS352" s="58"/>
      <c r="MT352" s="58"/>
      <c r="MU352" s="59"/>
      <c r="MV352" s="58"/>
      <c r="MW352" s="58"/>
      <c r="MX352" s="58"/>
      <c r="MY352" s="108"/>
      <c r="MZ352" s="167">
        <f t="shared" si="3209"/>
        <v>0</v>
      </c>
      <c r="NA352" s="58"/>
      <c r="NB352" s="58"/>
      <c r="NC352" s="58"/>
      <c r="ND352" s="58"/>
      <c r="NE352" s="58"/>
      <c r="NF352" s="58"/>
      <c r="NG352" s="58"/>
      <c r="NH352" s="58"/>
      <c r="NI352" s="58"/>
      <c r="NJ352" s="58"/>
      <c r="NK352" s="59"/>
      <c r="NL352" s="58"/>
      <c r="NM352" s="58"/>
      <c r="NN352" s="58"/>
      <c r="NO352" s="108"/>
      <c r="NP352" s="167">
        <f t="shared" si="3210"/>
        <v>0</v>
      </c>
      <c r="NQ352" s="58"/>
      <c r="NR352" s="58"/>
      <c r="NS352" s="58"/>
      <c r="NT352" s="58"/>
      <c r="NU352" s="58"/>
      <c r="NV352" s="58"/>
      <c r="NW352" s="58"/>
      <c r="NX352" s="58"/>
      <c r="NY352" s="58"/>
      <c r="NZ352" s="58"/>
      <c r="OA352" s="59"/>
      <c r="OB352" s="58"/>
      <c r="OC352" s="58"/>
      <c r="OD352" s="58"/>
      <c r="OE352" s="108"/>
      <c r="OF352" s="167">
        <f t="shared" si="3211"/>
        <v>0</v>
      </c>
      <c r="OG352" s="58"/>
      <c r="OH352" s="58"/>
      <c r="OI352" s="58"/>
      <c r="OJ352" s="58"/>
      <c r="OK352" s="58"/>
      <c r="OL352" s="58"/>
      <c r="OM352" s="58"/>
      <c r="ON352" s="58"/>
      <c r="OO352" s="58"/>
      <c r="OP352" s="58"/>
      <c r="OQ352" s="59"/>
      <c r="OR352" s="58"/>
      <c r="OS352" s="58"/>
      <c r="OT352" s="58"/>
      <c r="OU352" s="108"/>
      <c r="OV352" s="167">
        <f t="shared" si="3212"/>
        <v>0</v>
      </c>
      <c r="OW352" s="58"/>
      <c r="OX352" s="58"/>
      <c r="OY352" s="58"/>
      <c r="OZ352" s="58"/>
      <c r="PA352" s="58"/>
      <c r="PB352" s="58"/>
      <c r="PC352" s="58"/>
      <c r="PD352" s="58"/>
      <c r="PE352" s="58"/>
      <c r="PF352" s="58"/>
      <c r="PG352" s="59"/>
      <c r="PH352" s="58"/>
      <c r="PI352" s="58"/>
      <c r="PJ352" s="58"/>
      <c r="PK352" s="108"/>
      <c r="PL352" s="167">
        <f t="shared" si="3213"/>
        <v>0</v>
      </c>
      <c r="PM352" s="58"/>
      <c r="PN352" s="58"/>
      <c r="PO352" s="58"/>
      <c r="PP352" s="58"/>
      <c r="PQ352" s="58"/>
      <c r="PR352" s="58"/>
      <c r="PS352" s="58"/>
      <c r="PT352" s="58"/>
      <c r="PU352" s="58"/>
      <c r="PV352" s="58"/>
      <c r="PW352" s="59"/>
      <c r="PX352" s="58"/>
      <c r="PY352" s="58"/>
      <c r="PZ352" s="58"/>
      <c r="QA352" s="108"/>
      <c r="QB352" s="167">
        <f t="shared" si="3214"/>
        <v>0</v>
      </c>
      <c r="QC352" s="58"/>
      <c r="QD352" s="58"/>
      <c r="QE352" s="58"/>
      <c r="QF352" s="58"/>
      <c r="QG352" s="58"/>
      <c r="QH352" s="58"/>
      <c r="QI352" s="58"/>
      <c r="QJ352" s="58"/>
      <c r="QK352" s="58"/>
      <c r="QL352" s="58"/>
      <c r="QM352" s="59"/>
      <c r="QN352" s="58"/>
      <c r="QO352" s="58"/>
      <c r="QP352" s="58"/>
      <c r="QQ352" s="108"/>
      <c r="QR352" s="167">
        <f t="shared" si="3215"/>
        <v>0</v>
      </c>
      <c r="QS352" s="58"/>
      <c r="QT352" s="58"/>
      <c r="QU352" s="58"/>
      <c r="QV352" s="58"/>
      <c r="QW352" s="58"/>
      <c r="QX352" s="58"/>
      <c r="QY352" s="58"/>
      <c r="QZ352" s="58"/>
      <c r="RA352" s="58"/>
      <c r="RB352" s="58"/>
      <c r="RC352" s="59"/>
      <c r="RD352" s="58"/>
      <c r="RE352" s="58"/>
      <c r="RF352" s="58"/>
      <c r="RG352" s="58"/>
      <c r="RH352" s="58"/>
      <c r="RI352" s="58"/>
      <c r="RJ352" s="58"/>
      <c r="RK352" s="58"/>
      <c r="RL352" s="58"/>
      <c r="RM352" s="58"/>
      <c r="RN352" s="58"/>
      <c r="RO352" s="58"/>
      <c r="RP352" s="58"/>
      <c r="RQ352" s="108"/>
      <c r="RR352" s="171"/>
      <c r="RS352" s="167">
        <f t="shared" si="3216"/>
        <v>0</v>
      </c>
      <c r="RT352" s="58"/>
      <c r="RU352" s="58"/>
      <c r="RV352" s="58"/>
      <c r="RW352" s="58"/>
      <c r="RX352" s="58"/>
      <c r="RY352" s="58"/>
      <c r="RZ352" s="58"/>
      <c r="SA352" s="58"/>
      <c r="SB352" s="58"/>
      <c r="SC352" s="58"/>
      <c r="SD352" s="59"/>
      <c r="SE352" s="58"/>
      <c r="SF352" s="58"/>
      <c r="SG352" s="58"/>
      <c r="SH352" s="108"/>
      <c r="SI352" s="167">
        <f t="shared" si="3217"/>
        <v>0</v>
      </c>
      <c r="SJ352" s="58"/>
      <c r="SK352" s="58"/>
      <c r="SL352" s="58"/>
      <c r="SM352" s="58"/>
      <c r="SN352" s="58"/>
      <c r="SO352" s="58"/>
      <c r="SP352" s="58"/>
      <c r="SQ352" s="58"/>
      <c r="SR352" s="58"/>
      <c r="SS352" s="58"/>
      <c r="ST352" s="59"/>
      <c r="SU352" s="58"/>
      <c r="SV352" s="58"/>
      <c r="SW352" s="58"/>
      <c r="SX352" s="108"/>
      <c r="SY352" s="167">
        <f t="shared" si="3218"/>
        <v>0</v>
      </c>
      <c r="SZ352" s="58"/>
      <c r="TA352" s="58"/>
      <c r="TB352" s="58"/>
      <c r="TC352" s="58"/>
      <c r="TD352" s="58"/>
      <c r="TE352" s="58"/>
      <c r="TF352" s="58"/>
      <c r="TG352" s="58"/>
      <c r="TH352" s="58"/>
      <c r="TI352" s="58"/>
      <c r="TJ352" s="59"/>
      <c r="TK352" s="58"/>
      <c r="TL352" s="58"/>
      <c r="TM352" s="58"/>
      <c r="TN352" s="108"/>
      <c r="TO352" s="167">
        <f t="shared" si="3219"/>
        <v>0</v>
      </c>
      <c r="TP352" s="58"/>
      <c r="TQ352" s="58"/>
      <c r="TR352" s="58"/>
      <c r="TS352" s="58"/>
      <c r="TT352" s="58"/>
      <c r="TU352" s="58"/>
      <c r="TV352" s="58"/>
      <c r="TW352" s="58"/>
      <c r="TX352" s="58"/>
      <c r="TY352" s="58"/>
      <c r="TZ352" s="59"/>
      <c r="UA352" s="58"/>
      <c r="UB352" s="58"/>
      <c r="UC352" s="58"/>
      <c r="UD352" s="108"/>
      <c r="UE352" s="167">
        <f t="shared" si="3220"/>
        <v>0</v>
      </c>
      <c r="UF352" s="58"/>
      <c r="UG352" s="58"/>
      <c r="UH352" s="58"/>
      <c r="UI352" s="58"/>
      <c r="UJ352" s="58"/>
      <c r="UK352" s="58"/>
      <c r="UL352" s="58"/>
      <c r="UM352" s="58"/>
      <c r="UN352" s="58"/>
      <c r="UO352" s="58"/>
      <c r="UP352" s="59"/>
      <c r="UQ352" s="58"/>
      <c r="UR352" s="58"/>
      <c r="US352" s="58"/>
      <c r="UT352" s="58"/>
      <c r="UU352" s="58"/>
      <c r="UV352" s="58"/>
      <c r="UW352" s="58"/>
      <c r="UX352" s="58"/>
      <c r="UY352" s="58"/>
      <c r="UZ352" s="58"/>
      <c r="VA352" s="58"/>
      <c r="VB352" s="58"/>
      <c r="VC352" s="58"/>
      <c r="VD352" s="108"/>
      <c r="VE352" s="9" t="str">
        <f t="shared" si="2875"/>
        <v>-</v>
      </c>
    </row>
    <row r="353" spans="1:577" ht="20.149999999999999" customHeight="1">
      <c r="A353" s="127"/>
      <c r="B353" s="33">
        <v>2005</v>
      </c>
      <c r="C353" s="33"/>
      <c r="D353" s="34" t="s">
        <v>310</v>
      </c>
      <c r="E353" s="188">
        <f t="shared" ref="E353:BP353" si="3221">SUM(E354:E358)</f>
        <v>0</v>
      </c>
      <c r="F353" s="189">
        <f t="shared" si="3221"/>
        <v>0</v>
      </c>
      <c r="G353" s="189">
        <f t="shared" si="3221"/>
        <v>0</v>
      </c>
      <c r="H353" s="190">
        <f t="shared" si="3221"/>
        <v>0</v>
      </c>
      <c r="I353" s="226">
        <f t="shared" si="3221"/>
        <v>0</v>
      </c>
      <c r="J353" s="189">
        <f t="shared" si="3221"/>
        <v>0</v>
      </c>
      <c r="K353" s="57">
        <f t="shared" si="3221"/>
        <v>0</v>
      </c>
      <c r="L353" s="56">
        <f t="shared" si="3221"/>
        <v>0</v>
      </c>
      <c r="M353" s="56">
        <f t="shared" si="3221"/>
        <v>0</v>
      </c>
      <c r="N353" s="56">
        <f t="shared" si="3221"/>
        <v>0</v>
      </c>
      <c r="O353" s="56">
        <f t="shared" si="3221"/>
        <v>0</v>
      </c>
      <c r="P353" s="56">
        <f t="shared" si="3221"/>
        <v>0</v>
      </c>
      <c r="Q353" s="56">
        <f t="shared" si="3221"/>
        <v>0</v>
      </c>
      <c r="R353" s="56">
        <f t="shared" si="3221"/>
        <v>0</v>
      </c>
      <c r="S353" s="56">
        <f t="shared" si="3221"/>
        <v>0</v>
      </c>
      <c r="T353" s="56">
        <f t="shared" si="3221"/>
        <v>0</v>
      </c>
      <c r="U353" s="57">
        <f t="shared" si="3221"/>
        <v>0</v>
      </c>
      <c r="V353" s="56">
        <f t="shared" si="3221"/>
        <v>0</v>
      </c>
      <c r="W353" s="56">
        <f t="shared" si="3221"/>
        <v>0</v>
      </c>
      <c r="X353" s="56">
        <f t="shared" si="3221"/>
        <v>0</v>
      </c>
      <c r="Y353" s="107">
        <f t="shared" si="3221"/>
        <v>0</v>
      </c>
      <c r="Z353" s="57">
        <f t="shared" si="3221"/>
        <v>0</v>
      </c>
      <c r="AA353" s="56">
        <f t="shared" si="3221"/>
        <v>0</v>
      </c>
      <c r="AB353" s="56">
        <f t="shared" si="3221"/>
        <v>0</v>
      </c>
      <c r="AC353" s="56">
        <f t="shared" si="3221"/>
        <v>0</v>
      </c>
      <c r="AD353" s="56">
        <f t="shared" si="3221"/>
        <v>0</v>
      </c>
      <c r="AE353" s="56">
        <f t="shared" si="3221"/>
        <v>0</v>
      </c>
      <c r="AF353" s="56">
        <f t="shared" si="3221"/>
        <v>0</v>
      </c>
      <c r="AG353" s="56">
        <f t="shared" si="3221"/>
        <v>0</v>
      </c>
      <c r="AH353" s="56">
        <f t="shared" si="3221"/>
        <v>0</v>
      </c>
      <c r="AI353" s="56">
        <f t="shared" si="3221"/>
        <v>0</v>
      </c>
      <c r="AJ353" s="56">
        <f t="shared" si="3221"/>
        <v>0</v>
      </c>
      <c r="AK353" s="57">
        <f t="shared" si="3221"/>
        <v>0</v>
      </c>
      <c r="AL353" s="56">
        <f t="shared" si="3221"/>
        <v>0</v>
      </c>
      <c r="AM353" s="56">
        <f t="shared" si="3221"/>
        <v>0</v>
      </c>
      <c r="AN353" s="56">
        <f t="shared" si="3221"/>
        <v>0</v>
      </c>
      <c r="AO353" s="107">
        <f t="shared" si="3221"/>
        <v>0</v>
      </c>
      <c r="AP353" s="57">
        <f t="shared" si="3221"/>
        <v>0</v>
      </c>
      <c r="AQ353" s="56">
        <f t="shared" si="3221"/>
        <v>0</v>
      </c>
      <c r="AR353" s="56">
        <f t="shared" si="3221"/>
        <v>0</v>
      </c>
      <c r="AS353" s="56">
        <f t="shared" si="3221"/>
        <v>0</v>
      </c>
      <c r="AT353" s="56">
        <f t="shared" si="3221"/>
        <v>0</v>
      </c>
      <c r="AU353" s="56">
        <f t="shared" si="3221"/>
        <v>0</v>
      </c>
      <c r="AV353" s="56">
        <f t="shared" si="3221"/>
        <v>0</v>
      </c>
      <c r="AW353" s="56">
        <f t="shared" si="3221"/>
        <v>0</v>
      </c>
      <c r="AX353" s="56">
        <f t="shared" si="3221"/>
        <v>0</v>
      </c>
      <c r="AY353" s="56">
        <f t="shared" si="3221"/>
        <v>0</v>
      </c>
      <c r="AZ353" s="56">
        <f t="shared" si="3221"/>
        <v>0</v>
      </c>
      <c r="BA353" s="57">
        <f t="shared" si="3221"/>
        <v>0</v>
      </c>
      <c r="BB353" s="56">
        <f t="shared" si="3221"/>
        <v>0</v>
      </c>
      <c r="BC353" s="56">
        <f t="shared" si="3221"/>
        <v>0</v>
      </c>
      <c r="BD353" s="56">
        <f t="shared" si="3221"/>
        <v>0</v>
      </c>
      <c r="BE353" s="107">
        <f t="shared" si="3221"/>
        <v>0</v>
      </c>
      <c r="BF353" s="57">
        <f t="shared" si="3221"/>
        <v>0</v>
      </c>
      <c r="BG353" s="56">
        <f t="shared" si="3221"/>
        <v>0</v>
      </c>
      <c r="BH353" s="56">
        <f t="shared" si="3221"/>
        <v>0</v>
      </c>
      <c r="BI353" s="56">
        <f t="shared" si="3221"/>
        <v>0</v>
      </c>
      <c r="BJ353" s="56">
        <f t="shared" si="3221"/>
        <v>0</v>
      </c>
      <c r="BK353" s="56">
        <f t="shared" si="3221"/>
        <v>0</v>
      </c>
      <c r="BL353" s="56">
        <f t="shared" si="3221"/>
        <v>0</v>
      </c>
      <c r="BM353" s="56">
        <f t="shared" si="3221"/>
        <v>0</v>
      </c>
      <c r="BN353" s="56">
        <f t="shared" si="3221"/>
        <v>0</v>
      </c>
      <c r="BO353" s="56">
        <f t="shared" si="3221"/>
        <v>0</v>
      </c>
      <c r="BP353" s="56">
        <f t="shared" si="3221"/>
        <v>0</v>
      </c>
      <c r="BQ353" s="57">
        <f t="shared" ref="BQ353:EM353" si="3222">SUM(BQ354:BQ358)</f>
        <v>0</v>
      </c>
      <c r="BR353" s="56">
        <f t="shared" si="3222"/>
        <v>0</v>
      </c>
      <c r="BS353" s="56">
        <f t="shared" si="3222"/>
        <v>0</v>
      </c>
      <c r="BT353" s="56">
        <f t="shared" si="3222"/>
        <v>0</v>
      </c>
      <c r="BU353" s="107">
        <f t="shared" si="3222"/>
        <v>0</v>
      </c>
      <c r="BV353" s="57">
        <f t="shared" si="3222"/>
        <v>0</v>
      </c>
      <c r="BW353" s="56">
        <f t="shared" si="3222"/>
        <v>0</v>
      </c>
      <c r="BX353" s="56">
        <f t="shared" si="3222"/>
        <v>0</v>
      </c>
      <c r="BY353" s="56">
        <f t="shared" si="3222"/>
        <v>0</v>
      </c>
      <c r="BZ353" s="56">
        <f t="shared" si="3222"/>
        <v>0</v>
      </c>
      <c r="CA353" s="56">
        <f t="shared" si="3222"/>
        <v>0</v>
      </c>
      <c r="CB353" s="56">
        <f t="shared" si="3222"/>
        <v>0</v>
      </c>
      <c r="CC353" s="56">
        <f t="shared" si="3222"/>
        <v>0</v>
      </c>
      <c r="CD353" s="56">
        <f t="shared" si="3222"/>
        <v>0</v>
      </c>
      <c r="CE353" s="56">
        <f t="shared" si="3222"/>
        <v>0</v>
      </c>
      <c r="CF353" s="56">
        <f t="shared" si="3222"/>
        <v>0</v>
      </c>
      <c r="CG353" s="57">
        <f t="shared" si="3222"/>
        <v>0</v>
      </c>
      <c r="CH353" s="56">
        <f t="shared" si="3222"/>
        <v>0</v>
      </c>
      <c r="CI353" s="56">
        <f t="shared" si="3222"/>
        <v>0</v>
      </c>
      <c r="CJ353" s="56">
        <f t="shared" si="3222"/>
        <v>0</v>
      </c>
      <c r="CK353" s="56">
        <f t="shared" si="3222"/>
        <v>0</v>
      </c>
      <c r="CL353" s="56">
        <f t="shared" si="3222"/>
        <v>0</v>
      </c>
      <c r="CM353" s="56">
        <f t="shared" si="3222"/>
        <v>0</v>
      </c>
      <c r="CN353" s="56">
        <f t="shared" si="3222"/>
        <v>0</v>
      </c>
      <c r="CO353" s="56">
        <f t="shared" si="3222"/>
        <v>0</v>
      </c>
      <c r="CP353" s="56">
        <f t="shared" si="3222"/>
        <v>0</v>
      </c>
      <c r="CQ353" s="56">
        <f t="shared" si="3222"/>
        <v>0</v>
      </c>
      <c r="CR353" s="56">
        <f t="shared" si="3222"/>
        <v>0</v>
      </c>
      <c r="CS353" s="56">
        <f t="shared" si="3222"/>
        <v>0</v>
      </c>
      <c r="CT353" s="56">
        <f t="shared" si="3222"/>
        <v>0</v>
      </c>
      <c r="CU353" s="107">
        <f t="shared" si="3222"/>
        <v>0</v>
      </c>
      <c r="CV353" s="150">
        <f t="shared" si="3222"/>
        <v>0</v>
      </c>
      <c r="CW353" s="57">
        <f t="shared" si="3222"/>
        <v>0</v>
      </c>
      <c r="CX353" s="56">
        <f t="shared" si="3222"/>
        <v>0</v>
      </c>
      <c r="CY353" s="56">
        <f t="shared" si="3222"/>
        <v>0</v>
      </c>
      <c r="CZ353" s="56">
        <f t="shared" si="3222"/>
        <v>0</v>
      </c>
      <c r="DA353" s="56">
        <f t="shared" si="3222"/>
        <v>0</v>
      </c>
      <c r="DB353" s="56">
        <f t="shared" si="3222"/>
        <v>0</v>
      </c>
      <c r="DC353" s="56">
        <f t="shared" si="3222"/>
        <v>0</v>
      </c>
      <c r="DD353" s="56">
        <f t="shared" si="3222"/>
        <v>0</v>
      </c>
      <c r="DE353" s="56">
        <f t="shared" si="3222"/>
        <v>0</v>
      </c>
      <c r="DF353" s="56">
        <f t="shared" si="3222"/>
        <v>0</v>
      </c>
      <c r="DG353" s="56">
        <f t="shared" si="3222"/>
        <v>0</v>
      </c>
      <c r="DH353" s="57">
        <f t="shared" si="3222"/>
        <v>0</v>
      </c>
      <c r="DI353" s="56">
        <f t="shared" si="3222"/>
        <v>0</v>
      </c>
      <c r="DJ353" s="56">
        <f t="shared" si="3222"/>
        <v>0</v>
      </c>
      <c r="DK353" s="56">
        <f t="shared" si="3222"/>
        <v>0</v>
      </c>
      <c r="DL353" s="107">
        <f t="shared" si="3222"/>
        <v>0</v>
      </c>
      <c r="DM353" s="57">
        <f t="shared" si="3222"/>
        <v>0</v>
      </c>
      <c r="DN353" s="56">
        <f t="shared" si="3222"/>
        <v>0</v>
      </c>
      <c r="DO353" s="56">
        <f t="shared" si="3222"/>
        <v>0</v>
      </c>
      <c r="DP353" s="56">
        <f t="shared" si="3222"/>
        <v>0</v>
      </c>
      <c r="DQ353" s="56">
        <f t="shared" si="3222"/>
        <v>0</v>
      </c>
      <c r="DR353" s="56">
        <f t="shared" si="3222"/>
        <v>0</v>
      </c>
      <c r="DS353" s="56">
        <f t="shared" si="3222"/>
        <v>0</v>
      </c>
      <c r="DT353" s="56">
        <f t="shared" si="3222"/>
        <v>0</v>
      </c>
      <c r="DU353" s="56">
        <f t="shared" si="3222"/>
        <v>0</v>
      </c>
      <c r="DV353" s="56">
        <f t="shared" si="3222"/>
        <v>0</v>
      </c>
      <c r="DW353" s="56">
        <f t="shared" si="3222"/>
        <v>0</v>
      </c>
      <c r="DX353" s="57">
        <f t="shared" si="3222"/>
        <v>0</v>
      </c>
      <c r="DY353" s="56">
        <f t="shared" si="3222"/>
        <v>0</v>
      </c>
      <c r="DZ353" s="56">
        <f t="shared" si="3222"/>
        <v>0</v>
      </c>
      <c r="EA353" s="56">
        <f t="shared" si="3222"/>
        <v>0</v>
      </c>
      <c r="EB353" s="107">
        <f t="shared" si="3222"/>
        <v>0</v>
      </c>
      <c r="EC353" s="57">
        <f t="shared" si="3222"/>
        <v>0</v>
      </c>
      <c r="ED353" s="56">
        <f t="shared" si="3222"/>
        <v>0</v>
      </c>
      <c r="EE353" s="56">
        <f t="shared" si="3222"/>
        <v>0</v>
      </c>
      <c r="EF353" s="56">
        <f t="shared" si="3222"/>
        <v>0</v>
      </c>
      <c r="EG353" s="56">
        <f t="shared" si="3222"/>
        <v>0</v>
      </c>
      <c r="EH353" s="56">
        <f t="shared" si="3222"/>
        <v>0</v>
      </c>
      <c r="EI353" s="56">
        <f t="shared" si="3222"/>
        <v>0</v>
      </c>
      <c r="EJ353" s="56">
        <f t="shared" si="3222"/>
        <v>0</v>
      </c>
      <c r="EK353" s="56">
        <f t="shared" si="3222"/>
        <v>0</v>
      </c>
      <c r="EL353" s="56">
        <f t="shared" si="3222"/>
        <v>0</v>
      </c>
      <c r="EM353" s="56">
        <f t="shared" si="3222"/>
        <v>0</v>
      </c>
      <c r="EN353" s="57">
        <f t="shared" ref="EN353:GY353" si="3223">SUM(EN354:EN358)</f>
        <v>0</v>
      </c>
      <c r="EO353" s="56">
        <f t="shared" si="3223"/>
        <v>0</v>
      </c>
      <c r="EP353" s="56">
        <f t="shared" si="3223"/>
        <v>0</v>
      </c>
      <c r="EQ353" s="56">
        <f t="shared" si="3223"/>
        <v>0</v>
      </c>
      <c r="ER353" s="107">
        <f t="shared" si="3223"/>
        <v>0</v>
      </c>
      <c r="ES353" s="57">
        <f t="shared" si="3223"/>
        <v>0</v>
      </c>
      <c r="ET353" s="56">
        <f t="shared" si="3223"/>
        <v>0</v>
      </c>
      <c r="EU353" s="56">
        <f t="shared" si="3223"/>
        <v>0</v>
      </c>
      <c r="EV353" s="56">
        <f t="shared" si="3223"/>
        <v>0</v>
      </c>
      <c r="EW353" s="56">
        <f t="shared" si="3223"/>
        <v>0</v>
      </c>
      <c r="EX353" s="56">
        <f t="shared" si="3223"/>
        <v>0</v>
      </c>
      <c r="EY353" s="56">
        <f t="shared" si="3223"/>
        <v>0</v>
      </c>
      <c r="EZ353" s="56">
        <f t="shared" si="3223"/>
        <v>0</v>
      </c>
      <c r="FA353" s="56">
        <f t="shared" si="3223"/>
        <v>0</v>
      </c>
      <c r="FB353" s="56">
        <f t="shared" si="3223"/>
        <v>0</v>
      </c>
      <c r="FC353" s="56">
        <f t="shared" si="3223"/>
        <v>0</v>
      </c>
      <c r="FD353" s="57">
        <f t="shared" si="3223"/>
        <v>0</v>
      </c>
      <c r="FE353" s="56">
        <f t="shared" si="3223"/>
        <v>0</v>
      </c>
      <c r="FF353" s="56">
        <f t="shared" si="3223"/>
        <v>0</v>
      </c>
      <c r="FG353" s="56">
        <f t="shared" si="3223"/>
        <v>0</v>
      </c>
      <c r="FH353" s="107">
        <f t="shared" si="3223"/>
        <v>0</v>
      </c>
      <c r="FI353" s="57">
        <f t="shared" si="3223"/>
        <v>0</v>
      </c>
      <c r="FJ353" s="56">
        <f t="shared" si="3223"/>
        <v>0</v>
      </c>
      <c r="FK353" s="56">
        <f t="shared" si="3223"/>
        <v>0</v>
      </c>
      <c r="FL353" s="56">
        <f t="shared" si="3223"/>
        <v>0</v>
      </c>
      <c r="FM353" s="56">
        <f t="shared" si="3223"/>
        <v>0</v>
      </c>
      <c r="FN353" s="56">
        <f t="shared" si="3223"/>
        <v>0</v>
      </c>
      <c r="FO353" s="56">
        <f t="shared" si="3223"/>
        <v>0</v>
      </c>
      <c r="FP353" s="56">
        <f t="shared" si="3223"/>
        <v>0</v>
      </c>
      <c r="FQ353" s="56">
        <f t="shared" si="3223"/>
        <v>0</v>
      </c>
      <c r="FR353" s="56">
        <f t="shared" si="3223"/>
        <v>0</v>
      </c>
      <c r="FS353" s="56">
        <f t="shared" si="3223"/>
        <v>0</v>
      </c>
      <c r="FT353" s="57">
        <f t="shared" si="3223"/>
        <v>0</v>
      </c>
      <c r="FU353" s="56">
        <f t="shared" si="3223"/>
        <v>0</v>
      </c>
      <c r="FV353" s="56">
        <f t="shared" si="3223"/>
        <v>0</v>
      </c>
      <c r="FW353" s="56">
        <f t="shared" si="3223"/>
        <v>0</v>
      </c>
      <c r="FX353" s="107">
        <f t="shared" si="3223"/>
        <v>0</v>
      </c>
      <c r="FY353" s="57">
        <f t="shared" si="3223"/>
        <v>0</v>
      </c>
      <c r="FZ353" s="56">
        <f t="shared" si="3223"/>
        <v>0</v>
      </c>
      <c r="GA353" s="56">
        <f t="shared" si="3223"/>
        <v>0</v>
      </c>
      <c r="GB353" s="56">
        <f t="shared" si="3223"/>
        <v>0</v>
      </c>
      <c r="GC353" s="56">
        <f t="shared" si="3223"/>
        <v>0</v>
      </c>
      <c r="GD353" s="56">
        <f t="shared" si="3223"/>
        <v>0</v>
      </c>
      <c r="GE353" s="56">
        <f t="shared" si="3223"/>
        <v>0</v>
      </c>
      <c r="GF353" s="56">
        <f t="shared" si="3223"/>
        <v>0</v>
      </c>
      <c r="GG353" s="56">
        <f t="shared" si="3223"/>
        <v>0</v>
      </c>
      <c r="GH353" s="56">
        <f t="shared" si="3223"/>
        <v>0</v>
      </c>
      <c r="GI353" s="56">
        <f t="shared" si="3223"/>
        <v>0</v>
      </c>
      <c r="GJ353" s="57">
        <f t="shared" si="3223"/>
        <v>0</v>
      </c>
      <c r="GK353" s="56">
        <f t="shared" si="3223"/>
        <v>0</v>
      </c>
      <c r="GL353" s="56">
        <f t="shared" si="3223"/>
        <v>0</v>
      </c>
      <c r="GM353" s="56">
        <f t="shared" si="3223"/>
        <v>0</v>
      </c>
      <c r="GN353" s="107">
        <f t="shared" si="3223"/>
        <v>0</v>
      </c>
      <c r="GO353" s="57">
        <f t="shared" si="3223"/>
        <v>0</v>
      </c>
      <c r="GP353" s="56">
        <f t="shared" si="3223"/>
        <v>0</v>
      </c>
      <c r="GQ353" s="56">
        <f t="shared" si="3223"/>
        <v>0</v>
      </c>
      <c r="GR353" s="56">
        <f t="shared" si="3223"/>
        <v>0</v>
      </c>
      <c r="GS353" s="56">
        <f t="shared" si="3223"/>
        <v>0</v>
      </c>
      <c r="GT353" s="56">
        <f t="shared" si="3223"/>
        <v>0</v>
      </c>
      <c r="GU353" s="56">
        <f t="shared" si="3223"/>
        <v>0</v>
      </c>
      <c r="GV353" s="56">
        <f t="shared" si="3223"/>
        <v>0</v>
      </c>
      <c r="GW353" s="56">
        <f t="shared" si="3223"/>
        <v>0</v>
      </c>
      <c r="GX353" s="56">
        <f t="shared" si="3223"/>
        <v>0</v>
      </c>
      <c r="GY353" s="56">
        <f t="shared" si="3223"/>
        <v>0</v>
      </c>
      <c r="GZ353" s="57">
        <f t="shared" ref="GZ353:JW353" si="3224">SUM(GZ354:GZ358)</f>
        <v>0</v>
      </c>
      <c r="HA353" s="56">
        <f t="shared" si="3224"/>
        <v>0</v>
      </c>
      <c r="HB353" s="56">
        <f t="shared" si="3224"/>
        <v>0</v>
      </c>
      <c r="HC353" s="56">
        <f t="shared" si="3224"/>
        <v>0</v>
      </c>
      <c r="HD353" s="56">
        <f t="shared" si="3224"/>
        <v>0</v>
      </c>
      <c r="HE353" s="56">
        <f t="shared" si="3224"/>
        <v>0</v>
      </c>
      <c r="HF353" s="56">
        <f t="shared" si="3224"/>
        <v>0</v>
      </c>
      <c r="HG353" s="56">
        <f t="shared" si="3224"/>
        <v>0</v>
      </c>
      <c r="HH353" s="56">
        <f t="shared" si="3224"/>
        <v>0</v>
      </c>
      <c r="HI353" s="56">
        <f t="shared" si="3224"/>
        <v>0</v>
      </c>
      <c r="HJ353" s="56">
        <f t="shared" si="3224"/>
        <v>0</v>
      </c>
      <c r="HK353" s="56">
        <f t="shared" si="3224"/>
        <v>0</v>
      </c>
      <c r="HL353" s="56">
        <f t="shared" si="3224"/>
        <v>0</v>
      </c>
      <c r="HM353" s="56">
        <f t="shared" si="3224"/>
        <v>0</v>
      </c>
      <c r="HN353" s="107">
        <f t="shared" si="3224"/>
        <v>0</v>
      </c>
      <c r="HO353" s="134">
        <f t="shared" si="3224"/>
        <v>0</v>
      </c>
      <c r="HP353" s="150">
        <f t="shared" si="3224"/>
        <v>0</v>
      </c>
      <c r="HQ353" s="57">
        <f t="shared" si="3224"/>
        <v>0</v>
      </c>
      <c r="HR353" s="56">
        <f t="shared" si="3224"/>
        <v>0</v>
      </c>
      <c r="HS353" s="56">
        <f t="shared" si="3224"/>
        <v>0</v>
      </c>
      <c r="HT353" s="56">
        <f t="shared" si="3224"/>
        <v>0</v>
      </c>
      <c r="HU353" s="56">
        <f t="shared" si="3224"/>
        <v>0</v>
      </c>
      <c r="HV353" s="56">
        <f t="shared" si="3224"/>
        <v>0</v>
      </c>
      <c r="HW353" s="56">
        <f t="shared" si="3224"/>
        <v>0</v>
      </c>
      <c r="HX353" s="56">
        <f t="shared" si="3224"/>
        <v>0</v>
      </c>
      <c r="HY353" s="56">
        <f t="shared" si="3224"/>
        <v>0</v>
      </c>
      <c r="HZ353" s="56">
        <f t="shared" si="3224"/>
        <v>0</v>
      </c>
      <c r="IA353" s="56">
        <f t="shared" si="3224"/>
        <v>0</v>
      </c>
      <c r="IB353" s="57">
        <f t="shared" si="3224"/>
        <v>0</v>
      </c>
      <c r="IC353" s="56">
        <f t="shared" si="3224"/>
        <v>0</v>
      </c>
      <c r="ID353" s="56">
        <f t="shared" si="3224"/>
        <v>0</v>
      </c>
      <c r="IE353" s="56">
        <f t="shared" si="3224"/>
        <v>0</v>
      </c>
      <c r="IF353" s="107">
        <f t="shared" si="3224"/>
        <v>0</v>
      </c>
      <c r="IG353" s="57">
        <f t="shared" si="3224"/>
        <v>0</v>
      </c>
      <c r="IH353" s="56">
        <f t="shared" si="3224"/>
        <v>0</v>
      </c>
      <c r="II353" s="56">
        <f t="shared" si="3224"/>
        <v>0</v>
      </c>
      <c r="IJ353" s="56">
        <f t="shared" si="3224"/>
        <v>0</v>
      </c>
      <c r="IK353" s="56">
        <f t="shared" si="3224"/>
        <v>0</v>
      </c>
      <c r="IL353" s="56">
        <f t="shared" si="3224"/>
        <v>0</v>
      </c>
      <c r="IM353" s="56">
        <f t="shared" si="3224"/>
        <v>0</v>
      </c>
      <c r="IN353" s="56">
        <f t="shared" si="3224"/>
        <v>0</v>
      </c>
      <c r="IO353" s="56">
        <f t="shared" si="3224"/>
        <v>0</v>
      </c>
      <c r="IP353" s="56">
        <f t="shared" si="3224"/>
        <v>0</v>
      </c>
      <c r="IQ353" s="56">
        <f t="shared" si="3224"/>
        <v>0</v>
      </c>
      <c r="IR353" s="57">
        <f t="shared" si="3224"/>
        <v>0</v>
      </c>
      <c r="IS353" s="56">
        <f t="shared" si="3224"/>
        <v>0</v>
      </c>
      <c r="IT353" s="56">
        <f t="shared" si="3224"/>
        <v>0</v>
      </c>
      <c r="IU353" s="56">
        <f t="shared" si="3224"/>
        <v>0</v>
      </c>
      <c r="IV353" s="107">
        <f t="shared" si="3224"/>
        <v>0</v>
      </c>
      <c r="IW353" s="57">
        <f t="shared" si="3224"/>
        <v>0</v>
      </c>
      <c r="IX353" s="56">
        <f t="shared" si="3224"/>
        <v>0</v>
      </c>
      <c r="IY353" s="56">
        <f t="shared" si="3224"/>
        <v>0</v>
      </c>
      <c r="IZ353" s="56">
        <f t="shared" si="3224"/>
        <v>0</v>
      </c>
      <c r="JA353" s="56">
        <f t="shared" si="3224"/>
        <v>0</v>
      </c>
      <c r="JB353" s="56">
        <f t="shared" si="3224"/>
        <v>0</v>
      </c>
      <c r="JC353" s="56">
        <f t="shared" si="3224"/>
        <v>0</v>
      </c>
      <c r="JD353" s="56">
        <f t="shared" si="3224"/>
        <v>0</v>
      </c>
      <c r="JE353" s="56">
        <f t="shared" si="3224"/>
        <v>0</v>
      </c>
      <c r="JF353" s="56">
        <f t="shared" si="3224"/>
        <v>0</v>
      </c>
      <c r="JG353" s="56">
        <f t="shared" si="3224"/>
        <v>0</v>
      </c>
      <c r="JH353" s="57">
        <f t="shared" si="3224"/>
        <v>0</v>
      </c>
      <c r="JI353" s="56">
        <f t="shared" si="3224"/>
        <v>0</v>
      </c>
      <c r="JJ353" s="56">
        <f t="shared" si="3224"/>
        <v>0</v>
      </c>
      <c r="JK353" s="56">
        <f t="shared" si="3224"/>
        <v>0</v>
      </c>
      <c r="JL353" s="107">
        <f t="shared" si="3224"/>
        <v>0</v>
      </c>
      <c r="JM353" s="57">
        <f t="shared" si="3224"/>
        <v>0</v>
      </c>
      <c r="JN353" s="56">
        <f t="shared" si="3224"/>
        <v>0</v>
      </c>
      <c r="JO353" s="56">
        <f t="shared" si="3224"/>
        <v>0</v>
      </c>
      <c r="JP353" s="56">
        <f t="shared" si="3224"/>
        <v>0</v>
      </c>
      <c r="JQ353" s="56">
        <f t="shared" si="3224"/>
        <v>0</v>
      </c>
      <c r="JR353" s="56">
        <f t="shared" si="3224"/>
        <v>0</v>
      </c>
      <c r="JS353" s="56">
        <f t="shared" si="3224"/>
        <v>0</v>
      </c>
      <c r="JT353" s="56">
        <f t="shared" si="3224"/>
        <v>0</v>
      </c>
      <c r="JU353" s="56">
        <f t="shared" si="3224"/>
        <v>0</v>
      </c>
      <c r="JV353" s="56">
        <f t="shared" si="3224"/>
        <v>0</v>
      </c>
      <c r="JW353" s="56">
        <f t="shared" si="3224"/>
        <v>0</v>
      </c>
      <c r="JX353" s="57">
        <f t="shared" ref="JX353:MT353" si="3225">SUM(JX354:JX358)</f>
        <v>0</v>
      </c>
      <c r="JY353" s="56">
        <f t="shared" si="3225"/>
        <v>0</v>
      </c>
      <c r="JZ353" s="56">
        <f t="shared" si="3225"/>
        <v>0</v>
      </c>
      <c r="KA353" s="56">
        <f t="shared" si="3225"/>
        <v>0</v>
      </c>
      <c r="KB353" s="107">
        <f t="shared" si="3225"/>
        <v>0</v>
      </c>
      <c r="KC353" s="57">
        <f t="shared" si="3225"/>
        <v>0</v>
      </c>
      <c r="KD353" s="56">
        <f t="shared" si="3225"/>
        <v>0</v>
      </c>
      <c r="KE353" s="56">
        <f t="shared" si="3225"/>
        <v>0</v>
      </c>
      <c r="KF353" s="56">
        <f t="shared" si="3225"/>
        <v>0</v>
      </c>
      <c r="KG353" s="56">
        <f t="shared" si="3225"/>
        <v>0</v>
      </c>
      <c r="KH353" s="56">
        <f t="shared" si="3225"/>
        <v>0</v>
      </c>
      <c r="KI353" s="56">
        <f t="shared" si="3225"/>
        <v>0</v>
      </c>
      <c r="KJ353" s="56">
        <f t="shared" si="3225"/>
        <v>0</v>
      </c>
      <c r="KK353" s="56">
        <f t="shared" si="3225"/>
        <v>0</v>
      </c>
      <c r="KL353" s="56">
        <f t="shared" si="3225"/>
        <v>0</v>
      </c>
      <c r="KM353" s="56">
        <f t="shared" si="3225"/>
        <v>0</v>
      </c>
      <c r="KN353" s="57">
        <f t="shared" si="3225"/>
        <v>0</v>
      </c>
      <c r="KO353" s="56">
        <f t="shared" si="3225"/>
        <v>0</v>
      </c>
      <c r="KP353" s="56">
        <f t="shared" si="3225"/>
        <v>0</v>
      </c>
      <c r="KQ353" s="56">
        <f t="shared" si="3225"/>
        <v>0</v>
      </c>
      <c r="KR353" s="56">
        <f t="shared" si="3225"/>
        <v>0</v>
      </c>
      <c r="KS353" s="56">
        <f t="shared" si="3225"/>
        <v>0</v>
      </c>
      <c r="KT353" s="56">
        <f t="shared" si="3225"/>
        <v>0</v>
      </c>
      <c r="KU353" s="56">
        <f t="shared" si="3225"/>
        <v>0</v>
      </c>
      <c r="KV353" s="56">
        <f t="shared" si="3225"/>
        <v>0</v>
      </c>
      <c r="KW353" s="56">
        <f t="shared" si="3225"/>
        <v>0</v>
      </c>
      <c r="KX353" s="56">
        <f t="shared" si="3225"/>
        <v>0</v>
      </c>
      <c r="KY353" s="56">
        <f t="shared" si="3225"/>
        <v>0</v>
      </c>
      <c r="KZ353" s="56">
        <f t="shared" si="3225"/>
        <v>0</v>
      </c>
      <c r="LA353" s="56">
        <f t="shared" si="3225"/>
        <v>0</v>
      </c>
      <c r="LB353" s="107">
        <f t="shared" si="3225"/>
        <v>0</v>
      </c>
      <c r="LC353" s="150">
        <f t="shared" si="3225"/>
        <v>0</v>
      </c>
      <c r="LD353" s="57">
        <f t="shared" si="3225"/>
        <v>0</v>
      </c>
      <c r="LE353" s="56">
        <f t="shared" si="3225"/>
        <v>0</v>
      </c>
      <c r="LF353" s="56">
        <f t="shared" si="3225"/>
        <v>0</v>
      </c>
      <c r="LG353" s="56">
        <f t="shared" si="3225"/>
        <v>0</v>
      </c>
      <c r="LH353" s="56">
        <f t="shared" si="3225"/>
        <v>0</v>
      </c>
      <c r="LI353" s="56">
        <f t="shared" si="3225"/>
        <v>0</v>
      </c>
      <c r="LJ353" s="56">
        <f t="shared" si="3225"/>
        <v>0</v>
      </c>
      <c r="LK353" s="56">
        <f t="shared" si="3225"/>
        <v>0</v>
      </c>
      <c r="LL353" s="56">
        <f t="shared" si="3225"/>
        <v>0</v>
      </c>
      <c r="LM353" s="56">
        <f t="shared" si="3225"/>
        <v>0</v>
      </c>
      <c r="LN353" s="56">
        <f t="shared" si="3225"/>
        <v>0</v>
      </c>
      <c r="LO353" s="57">
        <f t="shared" si="3225"/>
        <v>0</v>
      </c>
      <c r="LP353" s="56">
        <f t="shared" si="3225"/>
        <v>0</v>
      </c>
      <c r="LQ353" s="56">
        <f t="shared" si="3225"/>
        <v>0</v>
      </c>
      <c r="LR353" s="56">
        <f t="shared" si="3225"/>
        <v>0</v>
      </c>
      <c r="LS353" s="107">
        <f t="shared" si="3225"/>
        <v>0</v>
      </c>
      <c r="LT353" s="57">
        <f t="shared" si="3225"/>
        <v>0</v>
      </c>
      <c r="LU353" s="56">
        <f t="shared" si="3225"/>
        <v>0</v>
      </c>
      <c r="LV353" s="56">
        <f t="shared" si="3225"/>
        <v>0</v>
      </c>
      <c r="LW353" s="56">
        <f t="shared" si="3225"/>
        <v>0</v>
      </c>
      <c r="LX353" s="56">
        <f t="shared" si="3225"/>
        <v>0</v>
      </c>
      <c r="LY353" s="56">
        <f t="shared" si="3225"/>
        <v>0</v>
      </c>
      <c r="LZ353" s="56">
        <f t="shared" si="3225"/>
        <v>0</v>
      </c>
      <c r="MA353" s="56">
        <f t="shared" si="3225"/>
        <v>0</v>
      </c>
      <c r="MB353" s="56">
        <f t="shared" si="3225"/>
        <v>0</v>
      </c>
      <c r="MC353" s="56">
        <f t="shared" si="3225"/>
        <v>0</v>
      </c>
      <c r="MD353" s="56">
        <f t="shared" si="3225"/>
        <v>0</v>
      </c>
      <c r="ME353" s="57">
        <f t="shared" si="3225"/>
        <v>0</v>
      </c>
      <c r="MF353" s="56">
        <f t="shared" si="3225"/>
        <v>0</v>
      </c>
      <c r="MG353" s="56">
        <f t="shared" si="3225"/>
        <v>0</v>
      </c>
      <c r="MH353" s="56">
        <f t="shared" si="3225"/>
        <v>0</v>
      </c>
      <c r="MI353" s="107">
        <f t="shared" si="3225"/>
        <v>0</v>
      </c>
      <c r="MJ353" s="57">
        <f t="shared" si="3225"/>
        <v>0</v>
      </c>
      <c r="MK353" s="56">
        <f t="shared" si="3225"/>
        <v>0</v>
      </c>
      <c r="ML353" s="56">
        <f t="shared" si="3225"/>
        <v>0</v>
      </c>
      <c r="MM353" s="56">
        <f t="shared" si="3225"/>
        <v>0</v>
      </c>
      <c r="MN353" s="56">
        <f t="shared" si="3225"/>
        <v>0</v>
      </c>
      <c r="MO353" s="56">
        <f t="shared" si="3225"/>
        <v>0</v>
      </c>
      <c r="MP353" s="56">
        <f t="shared" si="3225"/>
        <v>0</v>
      </c>
      <c r="MQ353" s="56">
        <f t="shared" si="3225"/>
        <v>0</v>
      </c>
      <c r="MR353" s="56">
        <f t="shared" si="3225"/>
        <v>0</v>
      </c>
      <c r="MS353" s="56">
        <f t="shared" si="3225"/>
        <v>0</v>
      </c>
      <c r="MT353" s="56">
        <f t="shared" si="3225"/>
        <v>0</v>
      </c>
      <c r="MU353" s="57">
        <f t="shared" ref="MU353:PF353" si="3226">SUM(MU354:MU358)</f>
        <v>0</v>
      </c>
      <c r="MV353" s="56">
        <f t="shared" si="3226"/>
        <v>0</v>
      </c>
      <c r="MW353" s="56">
        <f t="shared" si="3226"/>
        <v>0</v>
      </c>
      <c r="MX353" s="56">
        <f t="shared" si="3226"/>
        <v>0</v>
      </c>
      <c r="MY353" s="107">
        <f t="shared" si="3226"/>
        <v>0</v>
      </c>
      <c r="MZ353" s="57">
        <f t="shared" si="3226"/>
        <v>0</v>
      </c>
      <c r="NA353" s="56">
        <f t="shared" si="3226"/>
        <v>0</v>
      </c>
      <c r="NB353" s="56">
        <f t="shared" si="3226"/>
        <v>0</v>
      </c>
      <c r="NC353" s="56">
        <f t="shared" si="3226"/>
        <v>0</v>
      </c>
      <c r="ND353" s="56">
        <f t="shared" si="3226"/>
        <v>0</v>
      </c>
      <c r="NE353" s="56">
        <f t="shared" si="3226"/>
        <v>0</v>
      </c>
      <c r="NF353" s="56">
        <f t="shared" si="3226"/>
        <v>0</v>
      </c>
      <c r="NG353" s="56">
        <f t="shared" si="3226"/>
        <v>0</v>
      </c>
      <c r="NH353" s="56">
        <f t="shared" si="3226"/>
        <v>0</v>
      </c>
      <c r="NI353" s="56">
        <f t="shared" si="3226"/>
        <v>0</v>
      </c>
      <c r="NJ353" s="56">
        <f t="shared" si="3226"/>
        <v>0</v>
      </c>
      <c r="NK353" s="57">
        <f t="shared" si="3226"/>
        <v>0</v>
      </c>
      <c r="NL353" s="56">
        <f t="shared" si="3226"/>
        <v>0</v>
      </c>
      <c r="NM353" s="56">
        <f t="shared" si="3226"/>
        <v>0</v>
      </c>
      <c r="NN353" s="56">
        <f t="shared" si="3226"/>
        <v>0</v>
      </c>
      <c r="NO353" s="107">
        <f t="shared" si="3226"/>
        <v>0</v>
      </c>
      <c r="NP353" s="57">
        <f t="shared" si="3226"/>
        <v>0</v>
      </c>
      <c r="NQ353" s="56">
        <f t="shared" si="3226"/>
        <v>0</v>
      </c>
      <c r="NR353" s="56">
        <f t="shared" si="3226"/>
        <v>0</v>
      </c>
      <c r="NS353" s="56">
        <f t="shared" si="3226"/>
        <v>0</v>
      </c>
      <c r="NT353" s="56">
        <f t="shared" si="3226"/>
        <v>0</v>
      </c>
      <c r="NU353" s="56">
        <f t="shared" si="3226"/>
        <v>0</v>
      </c>
      <c r="NV353" s="56">
        <f t="shared" si="3226"/>
        <v>0</v>
      </c>
      <c r="NW353" s="56">
        <f t="shared" si="3226"/>
        <v>0</v>
      </c>
      <c r="NX353" s="56">
        <f t="shared" si="3226"/>
        <v>0</v>
      </c>
      <c r="NY353" s="56">
        <f t="shared" si="3226"/>
        <v>0</v>
      </c>
      <c r="NZ353" s="56">
        <f t="shared" si="3226"/>
        <v>0</v>
      </c>
      <c r="OA353" s="57">
        <f t="shared" si="3226"/>
        <v>0</v>
      </c>
      <c r="OB353" s="56">
        <f t="shared" si="3226"/>
        <v>0</v>
      </c>
      <c r="OC353" s="56">
        <f t="shared" si="3226"/>
        <v>0</v>
      </c>
      <c r="OD353" s="56">
        <f t="shared" si="3226"/>
        <v>0</v>
      </c>
      <c r="OE353" s="107">
        <f t="shared" si="3226"/>
        <v>0</v>
      </c>
      <c r="OF353" s="57">
        <f t="shared" si="3226"/>
        <v>0</v>
      </c>
      <c r="OG353" s="56">
        <f t="shared" si="3226"/>
        <v>0</v>
      </c>
      <c r="OH353" s="56">
        <f t="shared" si="3226"/>
        <v>0</v>
      </c>
      <c r="OI353" s="56">
        <f t="shared" si="3226"/>
        <v>0</v>
      </c>
      <c r="OJ353" s="56">
        <f t="shared" si="3226"/>
        <v>0</v>
      </c>
      <c r="OK353" s="56">
        <f t="shared" si="3226"/>
        <v>0</v>
      </c>
      <c r="OL353" s="56">
        <f t="shared" si="3226"/>
        <v>0</v>
      </c>
      <c r="OM353" s="56">
        <f t="shared" si="3226"/>
        <v>0</v>
      </c>
      <c r="ON353" s="56">
        <f t="shared" si="3226"/>
        <v>0</v>
      </c>
      <c r="OO353" s="56">
        <f t="shared" si="3226"/>
        <v>0</v>
      </c>
      <c r="OP353" s="56">
        <f t="shared" si="3226"/>
        <v>0</v>
      </c>
      <c r="OQ353" s="57">
        <f t="shared" si="3226"/>
        <v>0</v>
      </c>
      <c r="OR353" s="56">
        <f t="shared" si="3226"/>
        <v>0</v>
      </c>
      <c r="OS353" s="56">
        <f t="shared" si="3226"/>
        <v>0</v>
      </c>
      <c r="OT353" s="56">
        <f t="shared" si="3226"/>
        <v>0</v>
      </c>
      <c r="OU353" s="107">
        <f t="shared" si="3226"/>
        <v>0</v>
      </c>
      <c r="OV353" s="57">
        <f t="shared" si="3226"/>
        <v>0</v>
      </c>
      <c r="OW353" s="56">
        <f t="shared" si="3226"/>
        <v>0</v>
      </c>
      <c r="OX353" s="56">
        <f t="shared" si="3226"/>
        <v>0</v>
      </c>
      <c r="OY353" s="56">
        <f t="shared" si="3226"/>
        <v>0</v>
      </c>
      <c r="OZ353" s="56">
        <f t="shared" si="3226"/>
        <v>0</v>
      </c>
      <c r="PA353" s="56">
        <f t="shared" si="3226"/>
        <v>0</v>
      </c>
      <c r="PB353" s="56">
        <f t="shared" si="3226"/>
        <v>0</v>
      </c>
      <c r="PC353" s="56">
        <f t="shared" si="3226"/>
        <v>0</v>
      </c>
      <c r="PD353" s="56">
        <f t="shared" si="3226"/>
        <v>0</v>
      </c>
      <c r="PE353" s="56">
        <f t="shared" si="3226"/>
        <v>0</v>
      </c>
      <c r="PF353" s="56">
        <f t="shared" si="3226"/>
        <v>0</v>
      </c>
      <c r="PG353" s="57">
        <f t="shared" ref="PG353:RR353" si="3227">SUM(PG354:PG358)</f>
        <v>0</v>
      </c>
      <c r="PH353" s="56">
        <f t="shared" si="3227"/>
        <v>0</v>
      </c>
      <c r="PI353" s="56">
        <f t="shared" si="3227"/>
        <v>0</v>
      </c>
      <c r="PJ353" s="56">
        <f t="shared" si="3227"/>
        <v>0</v>
      </c>
      <c r="PK353" s="107">
        <f t="shared" si="3227"/>
        <v>0</v>
      </c>
      <c r="PL353" s="57">
        <f t="shared" si="3227"/>
        <v>0</v>
      </c>
      <c r="PM353" s="56">
        <f t="shared" si="3227"/>
        <v>0</v>
      </c>
      <c r="PN353" s="56">
        <f t="shared" si="3227"/>
        <v>0</v>
      </c>
      <c r="PO353" s="56">
        <f t="shared" si="3227"/>
        <v>0</v>
      </c>
      <c r="PP353" s="56">
        <f t="shared" si="3227"/>
        <v>0</v>
      </c>
      <c r="PQ353" s="56">
        <f t="shared" si="3227"/>
        <v>0</v>
      </c>
      <c r="PR353" s="56">
        <f t="shared" si="3227"/>
        <v>0</v>
      </c>
      <c r="PS353" s="56">
        <f t="shared" si="3227"/>
        <v>0</v>
      </c>
      <c r="PT353" s="56">
        <f t="shared" si="3227"/>
        <v>0</v>
      </c>
      <c r="PU353" s="56">
        <f t="shared" si="3227"/>
        <v>0</v>
      </c>
      <c r="PV353" s="56">
        <f t="shared" si="3227"/>
        <v>0</v>
      </c>
      <c r="PW353" s="57">
        <f t="shared" si="3227"/>
        <v>0</v>
      </c>
      <c r="PX353" s="56">
        <f t="shared" si="3227"/>
        <v>0</v>
      </c>
      <c r="PY353" s="56">
        <f t="shared" si="3227"/>
        <v>0</v>
      </c>
      <c r="PZ353" s="56">
        <f t="shared" si="3227"/>
        <v>0</v>
      </c>
      <c r="QA353" s="107">
        <f t="shared" si="3227"/>
        <v>0</v>
      </c>
      <c r="QB353" s="57">
        <f t="shared" si="3227"/>
        <v>0</v>
      </c>
      <c r="QC353" s="56">
        <f t="shared" si="3227"/>
        <v>0</v>
      </c>
      <c r="QD353" s="56">
        <f t="shared" si="3227"/>
        <v>0</v>
      </c>
      <c r="QE353" s="56">
        <f t="shared" si="3227"/>
        <v>0</v>
      </c>
      <c r="QF353" s="56">
        <f t="shared" si="3227"/>
        <v>0</v>
      </c>
      <c r="QG353" s="56">
        <f t="shared" si="3227"/>
        <v>0</v>
      </c>
      <c r="QH353" s="56">
        <f t="shared" si="3227"/>
        <v>0</v>
      </c>
      <c r="QI353" s="56">
        <f t="shared" si="3227"/>
        <v>0</v>
      </c>
      <c r="QJ353" s="56">
        <f t="shared" si="3227"/>
        <v>0</v>
      </c>
      <c r="QK353" s="56">
        <f t="shared" si="3227"/>
        <v>0</v>
      </c>
      <c r="QL353" s="56">
        <f t="shared" si="3227"/>
        <v>0</v>
      </c>
      <c r="QM353" s="57">
        <f t="shared" si="3227"/>
        <v>0</v>
      </c>
      <c r="QN353" s="56">
        <f t="shared" si="3227"/>
        <v>0</v>
      </c>
      <c r="QO353" s="56">
        <f t="shared" si="3227"/>
        <v>0</v>
      </c>
      <c r="QP353" s="56">
        <f t="shared" si="3227"/>
        <v>0</v>
      </c>
      <c r="QQ353" s="107">
        <f t="shared" si="3227"/>
        <v>0</v>
      </c>
      <c r="QR353" s="57">
        <f t="shared" si="3227"/>
        <v>0</v>
      </c>
      <c r="QS353" s="56">
        <f t="shared" si="3227"/>
        <v>0</v>
      </c>
      <c r="QT353" s="56">
        <f t="shared" si="3227"/>
        <v>0</v>
      </c>
      <c r="QU353" s="56">
        <f t="shared" si="3227"/>
        <v>0</v>
      </c>
      <c r="QV353" s="56">
        <f t="shared" si="3227"/>
        <v>0</v>
      </c>
      <c r="QW353" s="56">
        <f t="shared" si="3227"/>
        <v>0</v>
      </c>
      <c r="QX353" s="56">
        <f t="shared" si="3227"/>
        <v>0</v>
      </c>
      <c r="QY353" s="56">
        <f t="shared" si="3227"/>
        <v>0</v>
      </c>
      <c r="QZ353" s="56">
        <f t="shared" si="3227"/>
        <v>0</v>
      </c>
      <c r="RA353" s="56">
        <f t="shared" si="3227"/>
        <v>0</v>
      </c>
      <c r="RB353" s="56">
        <f t="shared" si="3227"/>
        <v>0</v>
      </c>
      <c r="RC353" s="57">
        <f t="shared" si="3227"/>
        <v>0</v>
      </c>
      <c r="RD353" s="56">
        <f t="shared" si="3227"/>
        <v>0</v>
      </c>
      <c r="RE353" s="56">
        <f t="shared" si="3227"/>
        <v>0</v>
      </c>
      <c r="RF353" s="56">
        <f t="shared" si="3227"/>
        <v>0</v>
      </c>
      <c r="RG353" s="56">
        <f t="shared" si="3227"/>
        <v>0</v>
      </c>
      <c r="RH353" s="56">
        <f t="shared" si="3227"/>
        <v>0</v>
      </c>
      <c r="RI353" s="56">
        <f t="shared" si="3227"/>
        <v>0</v>
      </c>
      <c r="RJ353" s="56">
        <f t="shared" si="3227"/>
        <v>0</v>
      </c>
      <c r="RK353" s="56">
        <f t="shared" si="3227"/>
        <v>0</v>
      </c>
      <c r="RL353" s="56">
        <f t="shared" si="3227"/>
        <v>0</v>
      </c>
      <c r="RM353" s="56">
        <f t="shared" si="3227"/>
        <v>0</v>
      </c>
      <c r="RN353" s="56">
        <f t="shared" si="3227"/>
        <v>0</v>
      </c>
      <c r="RO353" s="56">
        <f t="shared" si="3227"/>
        <v>0</v>
      </c>
      <c r="RP353" s="56">
        <f t="shared" si="3227"/>
        <v>0</v>
      </c>
      <c r="RQ353" s="107">
        <f t="shared" si="3227"/>
        <v>0</v>
      </c>
      <c r="RR353" s="150">
        <f t="shared" si="3227"/>
        <v>0</v>
      </c>
      <c r="RS353" s="57">
        <f t="shared" ref="RS353:UD353" si="3228">SUM(RS354:RS358)</f>
        <v>0</v>
      </c>
      <c r="RT353" s="56">
        <f t="shared" si="3228"/>
        <v>0</v>
      </c>
      <c r="RU353" s="56">
        <f t="shared" si="3228"/>
        <v>0</v>
      </c>
      <c r="RV353" s="56">
        <f t="shared" si="3228"/>
        <v>0</v>
      </c>
      <c r="RW353" s="56">
        <f t="shared" si="3228"/>
        <v>0</v>
      </c>
      <c r="RX353" s="56">
        <f t="shared" si="3228"/>
        <v>0</v>
      </c>
      <c r="RY353" s="56">
        <f t="shared" si="3228"/>
        <v>0</v>
      </c>
      <c r="RZ353" s="56">
        <f t="shared" si="3228"/>
        <v>0</v>
      </c>
      <c r="SA353" s="56">
        <f t="shared" si="3228"/>
        <v>0</v>
      </c>
      <c r="SB353" s="56">
        <f t="shared" si="3228"/>
        <v>0</v>
      </c>
      <c r="SC353" s="56">
        <f t="shared" si="3228"/>
        <v>0</v>
      </c>
      <c r="SD353" s="57">
        <f t="shared" si="3228"/>
        <v>0</v>
      </c>
      <c r="SE353" s="56">
        <f t="shared" si="3228"/>
        <v>0</v>
      </c>
      <c r="SF353" s="56">
        <f t="shared" si="3228"/>
        <v>0</v>
      </c>
      <c r="SG353" s="56">
        <f t="shared" si="3228"/>
        <v>0</v>
      </c>
      <c r="SH353" s="107">
        <f t="shared" si="3228"/>
        <v>0</v>
      </c>
      <c r="SI353" s="57">
        <f t="shared" si="3228"/>
        <v>0</v>
      </c>
      <c r="SJ353" s="56">
        <f t="shared" si="3228"/>
        <v>0</v>
      </c>
      <c r="SK353" s="56">
        <f t="shared" si="3228"/>
        <v>0</v>
      </c>
      <c r="SL353" s="56">
        <f t="shared" si="3228"/>
        <v>0</v>
      </c>
      <c r="SM353" s="56">
        <f t="shared" si="3228"/>
        <v>0</v>
      </c>
      <c r="SN353" s="56">
        <f t="shared" si="3228"/>
        <v>0</v>
      </c>
      <c r="SO353" s="56">
        <f t="shared" si="3228"/>
        <v>0</v>
      </c>
      <c r="SP353" s="56">
        <f t="shared" si="3228"/>
        <v>0</v>
      </c>
      <c r="SQ353" s="56">
        <f t="shared" si="3228"/>
        <v>0</v>
      </c>
      <c r="SR353" s="56">
        <f t="shared" si="3228"/>
        <v>0</v>
      </c>
      <c r="SS353" s="56">
        <f t="shared" si="3228"/>
        <v>0</v>
      </c>
      <c r="ST353" s="57">
        <f t="shared" si="3228"/>
        <v>0</v>
      </c>
      <c r="SU353" s="56">
        <f t="shared" si="3228"/>
        <v>0</v>
      </c>
      <c r="SV353" s="56">
        <f t="shared" si="3228"/>
        <v>0</v>
      </c>
      <c r="SW353" s="56">
        <f t="shared" si="3228"/>
        <v>0</v>
      </c>
      <c r="SX353" s="107">
        <f t="shared" si="3228"/>
        <v>0</v>
      </c>
      <c r="SY353" s="57">
        <f t="shared" si="3228"/>
        <v>0</v>
      </c>
      <c r="SZ353" s="56">
        <f t="shared" si="3228"/>
        <v>0</v>
      </c>
      <c r="TA353" s="56">
        <f t="shared" si="3228"/>
        <v>0</v>
      </c>
      <c r="TB353" s="56">
        <f t="shared" si="3228"/>
        <v>0</v>
      </c>
      <c r="TC353" s="56">
        <f t="shared" si="3228"/>
        <v>0</v>
      </c>
      <c r="TD353" s="56">
        <f t="shared" si="3228"/>
        <v>0</v>
      </c>
      <c r="TE353" s="56">
        <f t="shared" si="3228"/>
        <v>0</v>
      </c>
      <c r="TF353" s="56">
        <f t="shared" si="3228"/>
        <v>0</v>
      </c>
      <c r="TG353" s="56">
        <f t="shared" si="3228"/>
        <v>0</v>
      </c>
      <c r="TH353" s="56">
        <f t="shared" si="3228"/>
        <v>0</v>
      </c>
      <c r="TI353" s="56">
        <f t="shared" si="3228"/>
        <v>0</v>
      </c>
      <c r="TJ353" s="57">
        <f t="shared" si="3228"/>
        <v>0</v>
      </c>
      <c r="TK353" s="56">
        <f t="shared" si="3228"/>
        <v>0</v>
      </c>
      <c r="TL353" s="56">
        <f t="shared" si="3228"/>
        <v>0</v>
      </c>
      <c r="TM353" s="56">
        <f t="shared" si="3228"/>
        <v>0</v>
      </c>
      <c r="TN353" s="107">
        <f t="shared" si="3228"/>
        <v>0</v>
      </c>
      <c r="TO353" s="57">
        <f t="shared" si="3228"/>
        <v>0</v>
      </c>
      <c r="TP353" s="56">
        <f t="shared" si="3228"/>
        <v>0</v>
      </c>
      <c r="TQ353" s="56">
        <f t="shared" si="3228"/>
        <v>0</v>
      </c>
      <c r="TR353" s="56">
        <f t="shared" si="3228"/>
        <v>0</v>
      </c>
      <c r="TS353" s="56">
        <f t="shared" si="3228"/>
        <v>0</v>
      </c>
      <c r="TT353" s="56">
        <f t="shared" si="3228"/>
        <v>0</v>
      </c>
      <c r="TU353" s="56">
        <f t="shared" si="3228"/>
        <v>0</v>
      </c>
      <c r="TV353" s="56">
        <f t="shared" si="3228"/>
        <v>0</v>
      </c>
      <c r="TW353" s="56">
        <f t="shared" si="3228"/>
        <v>0</v>
      </c>
      <c r="TX353" s="56">
        <f t="shared" si="3228"/>
        <v>0</v>
      </c>
      <c r="TY353" s="56">
        <f t="shared" si="3228"/>
        <v>0</v>
      </c>
      <c r="TZ353" s="57">
        <f t="shared" si="3228"/>
        <v>0</v>
      </c>
      <c r="UA353" s="56">
        <f t="shared" si="3228"/>
        <v>0</v>
      </c>
      <c r="UB353" s="56">
        <f t="shared" si="3228"/>
        <v>0</v>
      </c>
      <c r="UC353" s="56">
        <f t="shared" si="3228"/>
        <v>0</v>
      </c>
      <c r="UD353" s="107">
        <f t="shared" si="3228"/>
        <v>0</v>
      </c>
      <c r="UE353" s="57">
        <f t="shared" ref="UE353:VD353" si="3229">SUM(UE354:UE358)</f>
        <v>0</v>
      </c>
      <c r="UF353" s="56">
        <f t="shared" si="3229"/>
        <v>0</v>
      </c>
      <c r="UG353" s="56">
        <f t="shared" si="3229"/>
        <v>0</v>
      </c>
      <c r="UH353" s="56">
        <f t="shared" si="3229"/>
        <v>0</v>
      </c>
      <c r="UI353" s="56">
        <f t="shared" si="3229"/>
        <v>0</v>
      </c>
      <c r="UJ353" s="56">
        <f t="shared" si="3229"/>
        <v>0</v>
      </c>
      <c r="UK353" s="56">
        <f t="shared" si="3229"/>
        <v>0</v>
      </c>
      <c r="UL353" s="56">
        <f t="shared" si="3229"/>
        <v>0</v>
      </c>
      <c r="UM353" s="56">
        <f t="shared" si="3229"/>
        <v>0</v>
      </c>
      <c r="UN353" s="56">
        <f t="shared" si="3229"/>
        <v>0</v>
      </c>
      <c r="UO353" s="56">
        <f t="shared" si="3229"/>
        <v>0</v>
      </c>
      <c r="UP353" s="57">
        <f t="shared" si="3229"/>
        <v>0</v>
      </c>
      <c r="UQ353" s="56">
        <f t="shared" si="3229"/>
        <v>0</v>
      </c>
      <c r="UR353" s="56">
        <f t="shared" si="3229"/>
        <v>0</v>
      </c>
      <c r="US353" s="56">
        <f t="shared" si="3229"/>
        <v>0</v>
      </c>
      <c r="UT353" s="56">
        <f t="shared" si="3229"/>
        <v>0</v>
      </c>
      <c r="UU353" s="56">
        <f t="shared" si="3229"/>
        <v>0</v>
      </c>
      <c r="UV353" s="56">
        <f t="shared" si="3229"/>
        <v>0</v>
      </c>
      <c r="UW353" s="56">
        <f t="shared" si="3229"/>
        <v>0</v>
      </c>
      <c r="UX353" s="56">
        <f t="shared" si="3229"/>
        <v>0</v>
      </c>
      <c r="UY353" s="56">
        <f t="shared" si="3229"/>
        <v>0</v>
      </c>
      <c r="UZ353" s="56">
        <f t="shared" si="3229"/>
        <v>0</v>
      </c>
      <c r="VA353" s="56">
        <f t="shared" si="3229"/>
        <v>0</v>
      </c>
      <c r="VB353" s="56">
        <f t="shared" si="3229"/>
        <v>0</v>
      </c>
      <c r="VC353" s="56">
        <f t="shared" si="3229"/>
        <v>0</v>
      </c>
      <c r="VD353" s="107">
        <f t="shared" si="3229"/>
        <v>0</v>
      </c>
      <c r="VE353" s="9" t="str">
        <f t="shared" si="2875"/>
        <v>-</v>
      </c>
    </row>
    <row r="354" spans="1:577" ht="20.149999999999999" customHeight="1">
      <c r="A354" s="127"/>
      <c r="B354" s="35"/>
      <c r="C354" s="22">
        <v>20051</v>
      </c>
      <c r="D354" s="23" t="s">
        <v>311</v>
      </c>
      <c r="E354" s="191">
        <f>SUM(F354:I354)</f>
        <v>0</v>
      </c>
      <c r="F354" s="192"/>
      <c r="G354" s="192"/>
      <c r="H354" s="193"/>
      <c r="I354" s="227"/>
      <c r="J354" s="239">
        <f t="shared" ref="J354:J358" si="3230">SUM(K354:Y354)</f>
        <v>0</v>
      </c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9"/>
      <c r="V354" s="58"/>
      <c r="W354" s="58"/>
      <c r="X354" s="58"/>
      <c r="Y354" s="108"/>
      <c r="Z354" s="167">
        <f t="shared" ref="Z354:Z358" si="3231">SUM(AA354:AO354)</f>
        <v>0</v>
      </c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9"/>
      <c r="AL354" s="58"/>
      <c r="AM354" s="58"/>
      <c r="AN354" s="58"/>
      <c r="AO354" s="108"/>
      <c r="AP354" s="167">
        <f t="shared" ref="AP354:AP358" si="3232">SUM(AQ354:BE354)</f>
        <v>0</v>
      </c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9"/>
      <c r="BB354" s="58"/>
      <c r="BC354" s="58"/>
      <c r="BD354" s="58"/>
      <c r="BE354" s="108"/>
      <c r="BF354" s="167">
        <f t="shared" ref="BF354:BF358" si="3233">SUM(BG354:BU354)</f>
        <v>0</v>
      </c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9"/>
      <c r="BR354" s="58"/>
      <c r="BS354" s="58"/>
      <c r="BT354" s="58"/>
      <c r="BU354" s="108"/>
      <c r="BV354" s="167">
        <f t="shared" ref="BV354:BV358" si="3234">SUM(BW354:CU354)</f>
        <v>0</v>
      </c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9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108"/>
      <c r="CV354" s="171"/>
      <c r="CW354" s="167">
        <f t="shared" ref="CW354:CW358" si="3235">SUM(CX354:DL354)</f>
        <v>0</v>
      </c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9"/>
      <c r="DI354" s="58"/>
      <c r="DJ354" s="58"/>
      <c r="DK354" s="58"/>
      <c r="DL354" s="108"/>
      <c r="DM354" s="167">
        <f t="shared" ref="DM354:DM358" si="3236">SUM(DN354:EB354)</f>
        <v>0</v>
      </c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9"/>
      <c r="DY354" s="58"/>
      <c r="DZ354" s="58"/>
      <c r="EA354" s="58"/>
      <c r="EB354" s="108"/>
      <c r="EC354" s="167">
        <f t="shared" ref="EC354:EC358" si="3237">SUM(ED354:ER354)</f>
        <v>0</v>
      </c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9"/>
      <c r="EO354" s="58"/>
      <c r="EP354" s="58"/>
      <c r="EQ354" s="58"/>
      <c r="ER354" s="108"/>
      <c r="ES354" s="167">
        <f t="shared" ref="ES354:ES358" si="3238">SUM(ET354:FH354)</f>
        <v>0</v>
      </c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9"/>
      <c r="FE354" s="58"/>
      <c r="FF354" s="58"/>
      <c r="FG354" s="58"/>
      <c r="FH354" s="108"/>
      <c r="FI354" s="167">
        <f t="shared" ref="FI354:FI358" si="3239">SUM(FJ354:FX354)</f>
        <v>0</v>
      </c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9"/>
      <c r="FU354" s="58"/>
      <c r="FV354" s="58"/>
      <c r="FW354" s="58"/>
      <c r="FX354" s="108"/>
      <c r="FY354" s="167">
        <f t="shared" ref="FY354:FY358" si="3240">SUM(FZ354:GN354)</f>
        <v>0</v>
      </c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9"/>
      <c r="GK354" s="58"/>
      <c r="GL354" s="58"/>
      <c r="GM354" s="58"/>
      <c r="GN354" s="108"/>
      <c r="GO354" s="167">
        <f t="shared" ref="GO354:GO358" si="3241">SUM(GP354:HN354)</f>
        <v>0</v>
      </c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9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108"/>
      <c r="HO354" s="170"/>
      <c r="HP354" s="171"/>
      <c r="HQ354" s="167">
        <f t="shared" ref="HQ354:HQ358" si="3242">SUM(HR354:IF354)</f>
        <v>0</v>
      </c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9"/>
      <c r="IC354" s="58"/>
      <c r="ID354" s="58"/>
      <c r="IE354" s="58"/>
      <c r="IF354" s="108"/>
      <c r="IG354" s="167">
        <f t="shared" ref="IG354:IG358" si="3243">SUM(IH354:IV354)</f>
        <v>0</v>
      </c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9"/>
      <c r="IS354" s="58"/>
      <c r="IT354" s="58"/>
      <c r="IU354" s="58"/>
      <c r="IV354" s="108"/>
      <c r="IW354" s="167">
        <f t="shared" ref="IW354:IW358" si="3244">SUM(IX354:JL354)</f>
        <v>0</v>
      </c>
      <c r="IX354" s="58"/>
      <c r="IY354" s="58"/>
      <c r="IZ354" s="58"/>
      <c r="JA354" s="58"/>
      <c r="JB354" s="58"/>
      <c r="JC354" s="58"/>
      <c r="JD354" s="58"/>
      <c r="JE354" s="58"/>
      <c r="JF354" s="58"/>
      <c r="JG354" s="58"/>
      <c r="JH354" s="59"/>
      <c r="JI354" s="58"/>
      <c r="JJ354" s="58"/>
      <c r="JK354" s="58"/>
      <c r="JL354" s="108"/>
      <c r="JM354" s="167">
        <f t="shared" ref="JM354:JM358" si="3245">SUM(JN354:KB354)</f>
        <v>0</v>
      </c>
      <c r="JN354" s="58"/>
      <c r="JO354" s="58"/>
      <c r="JP354" s="58"/>
      <c r="JQ354" s="58"/>
      <c r="JR354" s="58"/>
      <c r="JS354" s="58"/>
      <c r="JT354" s="58"/>
      <c r="JU354" s="58"/>
      <c r="JV354" s="58"/>
      <c r="JW354" s="58"/>
      <c r="JX354" s="59"/>
      <c r="JY354" s="58"/>
      <c r="JZ354" s="58"/>
      <c r="KA354" s="58"/>
      <c r="KB354" s="108"/>
      <c r="KC354" s="167">
        <f t="shared" ref="KC354:KC358" si="3246">SUM(KD354:LB354)</f>
        <v>0</v>
      </c>
      <c r="KD354" s="58"/>
      <c r="KE354" s="58"/>
      <c r="KF354" s="58"/>
      <c r="KG354" s="58"/>
      <c r="KH354" s="58"/>
      <c r="KI354" s="58"/>
      <c r="KJ354" s="58"/>
      <c r="KK354" s="58"/>
      <c r="KL354" s="58"/>
      <c r="KM354" s="58"/>
      <c r="KN354" s="59"/>
      <c r="KO354" s="58"/>
      <c r="KP354" s="58"/>
      <c r="KQ354" s="58"/>
      <c r="KR354" s="58"/>
      <c r="KS354" s="58"/>
      <c r="KT354" s="58"/>
      <c r="KU354" s="58"/>
      <c r="KV354" s="58"/>
      <c r="KW354" s="58"/>
      <c r="KX354" s="58"/>
      <c r="KY354" s="58"/>
      <c r="KZ354" s="58"/>
      <c r="LA354" s="58"/>
      <c r="LB354" s="108"/>
      <c r="LC354" s="171"/>
      <c r="LD354" s="167">
        <f t="shared" ref="LD354:LD358" si="3247">SUM(LE354:LS354)</f>
        <v>0</v>
      </c>
      <c r="LE354" s="58"/>
      <c r="LF354" s="58"/>
      <c r="LG354" s="58"/>
      <c r="LH354" s="58"/>
      <c r="LI354" s="58"/>
      <c r="LJ354" s="58"/>
      <c r="LK354" s="58"/>
      <c r="LL354" s="58"/>
      <c r="LM354" s="58"/>
      <c r="LN354" s="58"/>
      <c r="LO354" s="59"/>
      <c r="LP354" s="58"/>
      <c r="LQ354" s="58"/>
      <c r="LR354" s="58"/>
      <c r="LS354" s="108"/>
      <c r="LT354" s="167">
        <f t="shared" ref="LT354:LT358" si="3248">SUM(LU354:MI354)</f>
        <v>0</v>
      </c>
      <c r="LU354" s="58"/>
      <c r="LV354" s="58"/>
      <c r="LW354" s="58"/>
      <c r="LX354" s="58"/>
      <c r="LY354" s="58"/>
      <c r="LZ354" s="58"/>
      <c r="MA354" s="58"/>
      <c r="MB354" s="58"/>
      <c r="MC354" s="58"/>
      <c r="MD354" s="58"/>
      <c r="ME354" s="59"/>
      <c r="MF354" s="58"/>
      <c r="MG354" s="58"/>
      <c r="MH354" s="58"/>
      <c r="MI354" s="108"/>
      <c r="MJ354" s="167">
        <f t="shared" ref="MJ354:MJ358" si="3249">SUM(MK354:MY354)</f>
        <v>0</v>
      </c>
      <c r="MK354" s="58"/>
      <c r="ML354" s="58"/>
      <c r="MM354" s="58"/>
      <c r="MN354" s="58"/>
      <c r="MO354" s="58"/>
      <c r="MP354" s="58"/>
      <c r="MQ354" s="58"/>
      <c r="MR354" s="58"/>
      <c r="MS354" s="58"/>
      <c r="MT354" s="58"/>
      <c r="MU354" s="59"/>
      <c r="MV354" s="58"/>
      <c r="MW354" s="58"/>
      <c r="MX354" s="58"/>
      <c r="MY354" s="108"/>
      <c r="MZ354" s="167">
        <f t="shared" ref="MZ354:MZ358" si="3250">SUM(NA354:NO354)</f>
        <v>0</v>
      </c>
      <c r="NA354" s="58"/>
      <c r="NB354" s="58"/>
      <c r="NC354" s="58"/>
      <c r="ND354" s="58"/>
      <c r="NE354" s="58"/>
      <c r="NF354" s="58"/>
      <c r="NG354" s="58"/>
      <c r="NH354" s="58"/>
      <c r="NI354" s="58"/>
      <c r="NJ354" s="58"/>
      <c r="NK354" s="59"/>
      <c r="NL354" s="58"/>
      <c r="NM354" s="58"/>
      <c r="NN354" s="58"/>
      <c r="NO354" s="108"/>
      <c r="NP354" s="167">
        <f t="shared" ref="NP354:NP358" si="3251">SUM(NQ354:OE354)</f>
        <v>0</v>
      </c>
      <c r="NQ354" s="58"/>
      <c r="NR354" s="58"/>
      <c r="NS354" s="58"/>
      <c r="NT354" s="58"/>
      <c r="NU354" s="58"/>
      <c r="NV354" s="58"/>
      <c r="NW354" s="58"/>
      <c r="NX354" s="58"/>
      <c r="NY354" s="58"/>
      <c r="NZ354" s="58"/>
      <c r="OA354" s="59"/>
      <c r="OB354" s="58"/>
      <c r="OC354" s="58"/>
      <c r="OD354" s="58"/>
      <c r="OE354" s="108"/>
      <c r="OF354" s="167">
        <f t="shared" ref="OF354:OF358" si="3252">SUM(OG354:OU354)</f>
        <v>0</v>
      </c>
      <c r="OG354" s="58"/>
      <c r="OH354" s="58"/>
      <c r="OI354" s="58"/>
      <c r="OJ354" s="58"/>
      <c r="OK354" s="58"/>
      <c r="OL354" s="58"/>
      <c r="OM354" s="58"/>
      <c r="ON354" s="58"/>
      <c r="OO354" s="58"/>
      <c r="OP354" s="58"/>
      <c r="OQ354" s="59"/>
      <c r="OR354" s="58"/>
      <c r="OS354" s="58"/>
      <c r="OT354" s="58"/>
      <c r="OU354" s="108"/>
      <c r="OV354" s="167">
        <f t="shared" ref="OV354:OV358" si="3253">SUM(OW354:PK354)</f>
        <v>0</v>
      </c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9"/>
      <c r="PH354" s="58"/>
      <c r="PI354" s="58"/>
      <c r="PJ354" s="58"/>
      <c r="PK354" s="108"/>
      <c r="PL354" s="167">
        <f t="shared" ref="PL354:PL358" si="3254">SUM(PM354:QA354)</f>
        <v>0</v>
      </c>
      <c r="PM354" s="58"/>
      <c r="PN354" s="58"/>
      <c r="PO354" s="58"/>
      <c r="PP354" s="58"/>
      <c r="PQ354" s="58"/>
      <c r="PR354" s="58"/>
      <c r="PS354" s="58"/>
      <c r="PT354" s="58"/>
      <c r="PU354" s="58"/>
      <c r="PV354" s="58"/>
      <c r="PW354" s="59"/>
      <c r="PX354" s="58"/>
      <c r="PY354" s="58"/>
      <c r="PZ354" s="58"/>
      <c r="QA354" s="108"/>
      <c r="QB354" s="167">
        <f t="shared" ref="QB354:QB358" si="3255">SUM(QC354:QQ354)</f>
        <v>0</v>
      </c>
      <c r="QC354" s="58"/>
      <c r="QD354" s="58"/>
      <c r="QE354" s="58"/>
      <c r="QF354" s="58"/>
      <c r="QG354" s="58"/>
      <c r="QH354" s="58"/>
      <c r="QI354" s="58"/>
      <c r="QJ354" s="58"/>
      <c r="QK354" s="58"/>
      <c r="QL354" s="58"/>
      <c r="QM354" s="59"/>
      <c r="QN354" s="58"/>
      <c r="QO354" s="58"/>
      <c r="QP354" s="58"/>
      <c r="QQ354" s="108"/>
      <c r="QR354" s="167">
        <f t="shared" ref="QR354:QR358" si="3256">SUM(QS354:RQ354)</f>
        <v>0</v>
      </c>
      <c r="QS354" s="58"/>
      <c r="QT354" s="58"/>
      <c r="QU354" s="58"/>
      <c r="QV354" s="58"/>
      <c r="QW354" s="58"/>
      <c r="QX354" s="58"/>
      <c r="QY354" s="58"/>
      <c r="QZ354" s="58"/>
      <c r="RA354" s="58"/>
      <c r="RB354" s="58"/>
      <c r="RC354" s="59"/>
      <c r="RD354" s="58"/>
      <c r="RE354" s="58"/>
      <c r="RF354" s="58"/>
      <c r="RG354" s="58"/>
      <c r="RH354" s="58"/>
      <c r="RI354" s="58"/>
      <c r="RJ354" s="58"/>
      <c r="RK354" s="58"/>
      <c r="RL354" s="58"/>
      <c r="RM354" s="58"/>
      <c r="RN354" s="58"/>
      <c r="RO354" s="58"/>
      <c r="RP354" s="58"/>
      <c r="RQ354" s="108"/>
      <c r="RR354" s="171"/>
      <c r="RS354" s="167">
        <f t="shared" ref="RS354:RS358" si="3257">SUM(RT354:SH354)</f>
        <v>0</v>
      </c>
      <c r="RT354" s="58"/>
      <c r="RU354" s="58"/>
      <c r="RV354" s="58"/>
      <c r="RW354" s="58"/>
      <c r="RX354" s="58"/>
      <c r="RY354" s="58"/>
      <c r="RZ354" s="58"/>
      <c r="SA354" s="58"/>
      <c r="SB354" s="58"/>
      <c r="SC354" s="58"/>
      <c r="SD354" s="59"/>
      <c r="SE354" s="58"/>
      <c r="SF354" s="58"/>
      <c r="SG354" s="58"/>
      <c r="SH354" s="108"/>
      <c r="SI354" s="167">
        <f t="shared" ref="SI354:SI358" si="3258">SUM(SJ354:SX354)</f>
        <v>0</v>
      </c>
      <c r="SJ354" s="58"/>
      <c r="SK354" s="58"/>
      <c r="SL354" s="58"/>
      <c r="SM354" s="58"/>
      <c r="SN354" s="58"/>
      <c r="SO354" s="58"/>
      <c r="SP354" s="58"/>
      <c r="SQ354" s="58"/>
      <c r="SR354" s="58"/>
      <c r="SS354" s="58"/>
      <c r="ST354" s="59"/>
      <c r="SU354" s="58"/>
      <c r="SV354" s="58"/>
      <c r="SW354" s="58"/>
      <c r="SX354" s="108"/>
      <c r="SY354" s="167">
        <f t="shared" ref="SY354:SY358" si="3259">SUM(SZ354:TN354)</f>
        <v>0</v>
      </c>
      <c r="SZ354" s="58"/>
      <c r="TA354" s="58"/>
      <c r="TB354" s="58"/>
      <c r="TC354" s="58"/>
      <c r="TD354" s="58"/>
      <c r="TE354" s="58"/>
      <c r="TF354" s="58"/>
      <c r="TG354" s="58"/>
      <c r="TH354" s="58"/>
      <c r="TI354" s="58"/>
      <c r="TJ354" s="59"/>
      <c r="TK354" s="58"/>
      <c r="TL354" s="58"/>
      <c r="TM354" s="58"/>
      <c r="TN354" s="108"/>
      <c r="TO354" s="167">
        <f t="shared" ref="TO354:TO358" si="3260">SUM(TP354:UD354)</f>
        <v>0</v>
      </c>
      <c r="TP354" s="58"/>
      <c r="TQ354" s="58"/>
      <c r="TR354" s="58"/>
      <c r="TS354" s="58"/>
      <c r="TT354" s="58"/>
      <c r="TU354" s="58"/>
      <c r="TV354" s="58"/>
      <c r="TW354" s="58"/>
      <c r="TX354" s="58"/>
      <c r="TY354" s="58"/>
      <c r="TZ354" s="59"/>
      <c r="UA354" s="58"/>
      <c r="UB354" s="58"/>
      <c r="UC354" s="58"/>
      <c r="UD354" s="108"/>
      <c r="UE354" s="167">
        <f t="shared" ref="UE354:UE358" si="3261">SUM(UF354:VD354)</f>
        <v>0</v>
      </c>
      <c r="UF354" s="58"/>
      <c r="UG354" s="58"/>
      <c r="UH354" s="58"/>
      <c r="UI354" s="58"/>
      <c r="UJ354" s="58"/>
      <c r="UK354" s="58"/>
      <c r="UL354" s="58"/>
      <c r="UM354" s="58"/>
      <c r="UN354" s="58"/>
      <c r="UO354" s="58"/>
      <c r="UP354" s="59"/>
      <c r="UQ354" s="58"/>
      <c r="UR354" s="58"/>
      <c r="US354" s="58"/>
      <c r="UT354" s="58"/>
      <c r="UU354" s="58"/>
      <c r="UV354" s="58"/>
      <c r="UW354" s="58"/>
      <c r="UX354" s="58"/>
      <c r="UY354" s="58"/>
      <c r="UZ354" s="58"/>
      <c r="VA354" s="58"/>
      <c r="VB354" s="58"/>
      <c r="VC354" s="58"/>
      <c r="VD354" s="108"/>
      <c r="VE354" s="9" t="str">
        <f t="shared" si="2875"/>
        <v>-</v>
      </c>
    </row>
    <row r="355" spans="1:577" ht="20.149999999999999" customHeight="1">
      <c r="A355" s="127"/>
      <c r="B355" s="35"/>
      <c r="C355" s="22">
        <v>20052</v>
      </c>
      <c r="D355" s="23" t="s">
        <v>312</v>
      </c>
      <c r="E355" s="191">
        <f>SUM(F355:I355)</f>
        <v>0</v>
      </c>
      <c r="F355" s="192"/>
      <c r="G355" s="192"/>
      <c r="H355" s="193"/>
      <c r="I355" s="227"/>
      <c r="J355" s="239">
        <f t="shared" si="3230"/>
        <v>0</v>
      </c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9"/>
      <c r="V355" s="58"/>
      <c r="W355" s="58"/>
      <c r="X355" s="58"/>
      <c r="Y355" s="108"/>
      <c r="Z355" s="167">
        <f t="shared" si="3231"/>
        <v>0</v>
      </c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9"/>
      <c r="AL355" s="58"/>
      <c r="AM355" s="58"/>
      <c r="AN355" s="58"/>
      <c r="AO355" s="108"/>
      <c r="AP355" s="167">
        <f t="shared" si="3232"/>
        <v>0</v>
      </c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9"/>
      <c r="BB355" s="58"/>
      <c r="BC355" s="58"/>
      <c r="BD355" s="58"/>
      <c r="BE355" s="108"/>
      <c r="BF355" s="167">
        <f t="shared" si="3233"/>
        <v>0</v>
      </c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9"/>
      <c r="BR355" s="58"/>
      <c r="BS355" s="58"/>
      <c r="BT355" s="58"/>
      <c r="BU355" s="108"/>
      <c r="BV355" s="167">
        <f t="shared" si="3234"/>
        <v>0</v>
      </c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9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108"/>
      <c r="CV355" s="171"/>
      <c r="CW355" s="167">
        <f t="shared" si="3235"/>
        <v>0</v>
      </c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9"/>
      <c r="DI355" s="58"/>
      <c r="DJ355" s="58"/>
      <c r="DK355" s="58"/>
      <c r="DL355" s="108"/>
      <c r="DM355" s="167">
        <f t="shared" si="3236"/>
        <v>0</v>
      </c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9"/>
      <c r="DY355" s="58"/>
      <c r="DZ355" s="58"/>
      <c r="EA355" s="58"/>
      <c r="EB355" s="108"/>
      <c r="EC355" s="167">
        <f t="shared" si="3237"/>
        <v>0</v>
      </c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9"/>
      <c r="EO355" s="58"/>
      <c r="EP355" s="58"/>
      <c r="EQ355" s="58"/>
      <c r="ER355" s="108"/>
      <c r="ES355" s="167">
        <f t="shared" si="3238"/>
        <v>0</v>
      </c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9"/>
      <c r="FE355" s="58"/>
      <c r="FF355" s="58"/>
      <c r="FG355" s="58"/>
      <c r="FH355" s="108"/>
      <c r="FI355" s="167">
        <f t="shared" si="3239"/>
        <v>0</v>
      </c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9"/>
      <c r="FU355" s="58"/>
      <c r="FV355" s="58"/>
      <c r="FW355" s="58"/>
      <c r="FX355" s="108"/>
      <c r="FY355" s="167">
        <f t="shared" si="3240"/>
        <v>0</v>
      </c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9"/>
      <c r="GK355" s="58"/>
      <c r="GL355" s="58"/>
      <c r="GM355" s="58"/>
      <c r="GN355" s="108"/>
      <c r="GO355" s="167">
        <f t="shared" si="3241"/>
        <v>0</v>
      </c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9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108"/>
      <c r="HO355" s="170"/>
      <c r="HP355" s="171"/>
      <c r="HQ355" s="167">
        <f t="shared" si="3242"/>
        <v>0</v>
      </c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9"/>
      <c r="IC355" s="58"/>
      <c r="ID355" s="58"/>
      <c r="IE355" s="58"/>
      <c r="IF355" s="108"/>
      <c r="IG355" s="167">
        <f t="shared" si="3243"/>
        <v>0</v>
      </c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9"/>
      <c r="IS355" s="58"/>
      <c r="IT355" s="58"/>
      <c r="IU355" s="58"/>
      <c r="IV355" s="108"/>
      <c r="IW355" s="167">
        <f t="shared" si="3244"/>
        <v>0</v>
      </c>
      <c r="IX355" s="58"/>
      <c r="IY355" s="58"/>
      <c r="IZ355" s="58"/>
      <c r="JA355" s="58"/>
      <c r="JB355" s="58"/>
      <c r="JC355" s="58"/>
      <c r="JD355" s="58"/>
      <c r="JE355" s="58"/>
      <c r="JF355" s="58"/>
      <c r="JG355" s="58"/>
      <c r="JH355" s="59"/>
      <c r="JI355" s="58"/>
      <c r="JJ355" s="58"/>
      <c r="JK355" s="58"/>
      <c r="JL355" s="108"/>
      <c r="JM355" s="167">
        <f t="shared" si="3245"/>
        <v>0</v>
      </c>
      <c r="JN355" s="58"/>
      <c r="JO355" s="58"/>
      <c r="JP355" s="58"/>
      <c r="JQ355" s="58"/>
      <c r="JR355" s="58"/>
      <c r="JS355" s="58"/>
      <c r="JT355" s="58"/>
      <c r="JU355" s="58"/>
      <c r="JV355" s="58"/>
      <c r="JW355" s="58"/>
      <c r="JX355" s="59"/>
      <c r="JY355" s="58"/>
      <c r="JZ355" s="58"/>
      <c r="KA355" s="58"/>
      <c r="KB355" s="108"/>
      <c r="KC355" s="167">
        <f t="shared" si="3246"/>
        <v>0</v>
      </c>
      <c r="KD355" s="58"/>
      <c r="KE355" s="58"/>
      <c r="KF355" s="58"/>
      <c r="KG355" s="58"/>
      <c r="KH355" s="58"/>
      <c r="KI355" s="58"/>
      <c r="KJ355" s="58"/>
      <c r="KK355" s="58"/>
      <c r="KL355" s="58"/>
      <c r="KM355" s="58"/>
      <c r="KN355" s="59"/>
      <c r="KO355" s="58"/>
      <c r="KP355" s="58"/>
      <c r="KQ355" s="58"/>
      <c r="KR355" s="58"/>
      <c r="KS355" s="58"/>
      <c r="KT355" s="58"/>
      <c r="KU355" s="58"/>
      <c r="KV355" s="58"/>
      <c r="KW355" s="58"/>
      <c r="KX355" s="58"/>
      <c r="KY355" s="58"/>
      <c r="KZ355" s="58"/>
      <c r="LA355" s="58"/>
      <c r="LB355" s="108"/>
      <c r="LC355" s="171"/>
      <c r="LD355" s="167">
        <f t="shared" si="3247"/>
        <v>0</v>
      </c>
      <c r="LE355" s="58"/>
      <c r="LF355" s="58"/>
      <c r="LG355" s="58"/>
      <c r="LH355" s="58"/>
      <c r="LI355" s="58"/>
      <c r="LJ355" s="58"/>
      <c r="LK355" s="58"/>
      <c r="LL355" s="58"/>
      <c r="LM355" s="58"/>
      <c r="LN355" s="58"/>
      <c r="LO355" s="59"/>
      <c r="LP355" s="58"/>
      <c r="LQ355" s="58"/>
      <c r="LR355" s="58"/>
      <c r="LS355" s="108"/>
      <c r="LT355" s="167">
        <f t="shared" si="3248"/>
        <v>0</v>
      </c>
      <c r="LU355" s="58"/>
      <c r="LV355" s="58"/>
      <c r="LW355" s="58"/>
      <c r="LX355" s="58"/>
      <c r="LY355" s="58"/>
      <c r="LZ355" s="58"/>
      <c r="MA355" s="58"/>
      <c r="MB355" s="58"/>
      <c r="MC355" s="58"/>
      <c r="MD355" s="58"/>
      <c r="ME355" s="59"/>
      <c r="MF355" s="58"/>
      <c r="MG355" s="58"/>
      <c r="MH355" s="58"/>
      <c r="MI355" s="108"/>
      <c r="MJ355" s="167">
        <f t="shared" si="3249"/>
        <v>0</v>
      </c>
      <c r="MK355" s="58"/>
      <c r="ML355" s="58"/>
      <c r="MM355" s="58"/>
      <c r="MN355" s="58"/>
      <c r="MO355" s="58"/>
      <c r="MP355" s="58"/>
      <c r="MQ355" s="58"/>
      <c r="MR355" s="58"/>
      <c r="MS355" s="58"/>
      <c r="MT355" s="58"/>
      <c r="MU355" s="59"/>
      <c r="MV355" s="58"/>
      <c r="MW355" s="58"/>
      <c r="MX355" s="58"/>
      <c r="MY355" s="108"/>
      <c r="MZ355" s="167">
        <f t="shared" si="3250"/>
        <v>0</v>
      </c>
      <c r="NA355" s="58"/>
      <c r="NB355" s="58"/>
      <c r="NC355" s="58"/>
      <c r="ND355" s="58"/>
      <c r="NE355" s="58"/>
      <c r="NF355" s="58"/>
      <c r="NG355" s="58"/>
      <c r="NH355" s="58"/>
      <c r="NI355" s="58"/>
      <c r="NJ355" s="58"/>
      <c r="NK355" s="59"/>
      <c r="NL355" s="58"/>
      <c r="NM355" s="58"/>
      <c r="NN355" s="58"/>
      <c r="NO355" s="108"/>
      <c r="NP355" s="167">
        <f t="shared" si="3251"/>
        <v>0</v>
      </c>
      <c r="NQ355" s="58"/>
      <c r="NR355" s="58"/>
      <c r="NS355" s="58"/>
      <c r="NT355" s="58"/>
      <c r="NU355" s="58"/>
      <c r="NV355" s="58"/>
      <c r="NW355" s="58"/>
      <c r="NX355" s="58"/>
      <c r="NY355" s="58"/>
      <c r="NZ355" s="58"/>
      <c r="OA355" s="59"/>
      <c r="OB355" s="58"/>
      <c r="OC355" s="58"/>
      <c r="OD355" s="58"/>
      <c r="OE355" s="108"/>
      <c r="OF355" s="167">
        <f t="shared" si="3252"/>
        <v>0</v>
      </c>
      <c r="OG355" s="58"/>
      <c r="OH355" s="58"/>
      <c r="OI355" s="58"/>
      <c r="OJ355" s="58"/>
      <c r="OK355" s="58"/>
      <c r="OL355" s="58"/>
      <c r="OM355" s="58"/>
      <c r="ON355" s="58"/>
      <c r="OO355" s="58"/>
      <c r="OP355" s="58"/>
      <c r="OQ355" s="59"/>
      <c r="OR355" s="58"/>
      <c r="OS355" s="58"/>
      <c r="OT355" s="58"/>
      <c r="OU355" s="108"/>
      <c r="OV355" s="167">
        <f t="shared" si="3253"/>
        <v>0</v>
      </c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9"/>
      <c r="PH355" s="58"/>
      <c r="PI355" s="58"/>
      <c r="PJ355" s="58"/>
      <c r="PK355" s="108"/>
      <c r="PL355" s="167">
        <f t="shared" si="3254"/>
        <v>0</v>
      </c>
      <c r="PM355" s="58"/>
      <c r="PN355" s="58"/>
      <c r="PO355" s="58"/>
      <c r="PP355" s="58"/>
      <c r="PQ355" s="58"/>
      <c r="PR355" s="58"/>
      <c r="PS355" s="58"/>
      <c r="PT355" s="58"/>
      <c r="PU355" s="58"/>
      <c r="PV355" s="58"/>
      <c r="PW355" s="59"/>
      <c r="PX355" s="58"/>
      <c r="PY355" s="58"/>
      <c r="PZ355" s="58"/>
      <c r="QA355" s="108"/>
      <c r="QB355" s="167">
        <f t="shared" si="3255"/>
        <v>0</v>
      </c>
      <c r="QC355" s="58"/>
      <c r="QD355" s="58"/>
      <c r="QE355" s="58"/>
      <c r="QF355" s="58"/>
      <c r="QG355" s="58"/>
      <c r="QH355" s="58"/>
      <c r="QI355" s="58"/>
      <c r="QJ355" s="58"/>
      <c r="QK355" s="58"/>
      <c r="QL355" s="58"/>
      <c r="QM355" s="59"/>
      <c r="QN355" s="58"/>
      <c r="QO355" s="58"/>
      <c r="QP355" s="58"/>
      <c r="QQ355" s="108"/>
      <c r="QR355" s="167">
        <f t="shared" si="3256"/>
        <v>0</v>
      </c>
      <c r="QS355" s="58"/>
      <c r="QT355" s="58"/>
      <c r="QU355" s="58"/>
      <c r="QV355" s="58"/>
      <c r="QW355" s="58"/>
      <c r="QX355" s="58"/>
      <c r="QY355" s="58"/>
      <c r="QZ355" s="58"/>
      <c r="RA355" s="58"/>
      <c r="RB355" s="58"/>
      <c r="RC355" s="59"/>
      <c r="RD355" s="58"/>
      <c r="RE355" s="58"/>
      <c r="RF355" s="58"/>
      <c r="RG355" s="58"/>
      <c r="RH355" s="58"/>
      <c r="RI355" s="58"/>
      <c r="RJ355" s="58"/>
      <c r="RK355" s="58"/>
      <c r="RL355" s="58"/>
      <c r="RM355" s="58"/>
      <c r="RN355" s="58"/>
      <c r="RO355" s="58"/>
      <c r="RP355" s="58"/>
      <c r="RQ355" s="108"/>
      <c r="RR355" s="171"/>
      <c r="RS355" s="167">
        <f t="shared" si="3257"/>
        <v>0</v>
      </c>
      <c r="RT355" s="58"/>
      <c r="RU355" s="58"/>
      <c r="RV355" s="58"/>
      <c r="RW355" s="58"/>
      <c r="RX355" s="58"/>
      <c r="RY355" s="58"/>
      <c r="RZ355" s="58"/>
      <c r="SA355" s="58"/>
      <c r="SB355" s="58"/>
      <c r="SC355" s="58"/>
      <c r="SD355" s="59"/>
      <c r="SE355" s="58"/>
      <c r="SF355" s="58"/>
      <c r="SG355" s="58"/>
      <c r="SH355" s="108"/>
      <c r="SI355" s="167">
        <f t="shared" si="3258"/>
        <v>0</v>
      </c>
      <c r="SJ355" s="58"/>
      <c r="SK355" s="58"/>
      <c r="SL355" s="58"/>
      <c r="SM355" s="58"/>
      <c r="SN355" s="58"/>
      <c r="SO355" s="58"/>
      <c r="SP355" s="58"/>
      <c r="SQ355" s="58"/>
      <c r="SR355" s="58"/>
      <c r="SS355" s="58"/>
      <c r="ST355" s="59"/>
      <c r="SU355" s="58"/>
      <c r="SV355" s="58"/>
      <c r="SW355" s="58"/>
      <c r="SX355" s="108"/>
      <c r="SY355" s="167">
        <f t="shared" si="3259"/>
        <v>0</v>
      </c>
      <c r="SZ355" s="58"/>
      <c r="TA355" s="58"/>
      <c r="TB355" s="58"/>
      <c r="TC355" s="58"/>
      <c r="TD355" s="58"/>
      <c r="TE355" s="58"/>
      <c r="TF355" s="58"/>
      <c r="TG355" s="58"/>
      <c r="TH355" s="58"/>
      <c r="TI355" s="58"/>
      <c r="TJ355" s="59"/>
      <c r="TK355" s="58"/>
      <c r="TL355" s="58"/>
      <c r="TM355" s="58"/>
      <c r="TN355" s="108"/>
      <c r="TO355" s="167">
        <f t="shared" si="3260"/>
        <v>0</v>
      </c>
      <c r="TP355" s="58"/>
      <c r="TQ355" s="58"/>
      <c r="TR355" s="58"/>
      <c r="TS355" s="58"/>
      <c r="TT355" s="58"/>
      <c r="TU355" s="58"/>
      <c r="TV355" s="58"/>
      <c r="TW355" s="58"/>
      <c r="TX355" s="58"/>
      <c r="TY355" s="58"/>
      <c r="TZ355" s="59"/>
      <c r="UA355" s="58"/>
      <c r="UB355" s="58"/>
      <c r="UC355" s="58"/>
      <c r="UD355" s="108"/>
      <c r="UE355" s="167">
        <f t="shared" si="3261"/>
        <v>0</v>
      </c>
      <c r="UF355" s="58"/>
      <c r="UG355" s="58"/>
      <c r="UH355" s="58"/>
      <c r="UI355" s="58"/>
      <c r="UJ355" s="58"/>
      <c r="UK355" s="58"/>
      <c r="UL355" s="58"/>
      <c r="UM355" s="58"/>
      <c r="UN355" s="58"/>
      <c r="UO355" s="58"/>
      <c r="UP355" s="59"/>
      <c r="UQ355" s="58"/>
      <c r="UR355" s="58"/>
      <c r="US355" s="58"/>
      <c r="UT355" s="58"/>
      <c r="UU355" s="58"/>
      <c r="UV355" s="58"/>
      <c r="UW355" s="58"/>
      <c r="UX355" s="58"/>
      <c r="UY355" s="58"/>
      <c r="UZ355" s="58"/>
      <c r="VA355" s="58"/>
      <c r="VB355" s="58"/>
      <c r="VC355" s="58"/>
      <c r="VD355" s="108"/>
      <c r="VE355" s="9" t="str">
        <f t="shared" si="2875"/>
        <v>-</v>
      </c>
    </row>
    <row r="356" spans="1:577" ht="20.149999999999999" customHeight="1">
      <c r="A356" s="127"/>
      <c r="B356" s="35"/>
      <c r="C356" s="22">
        <v>20053</v>
      </c>
      <c r="D356" s="23" t="s">
        <v>313</v>
      </c>
      <c r="E356" s="191">
        <f>SUM(F356:I356)</f>
        <v>0</v>
      </c>
      <c r="F356" s="192"/>
      <c r="G356" s="192"/>
      <c r="H356" s="193"/>
      <c r="I356" s="227"/>
      <c r="J356" s="239">
        <f t="shared" si="3230"/>
        <v>0</v>
      </c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9"/>
      <c r="V356" s="58"/>
      <c r="W356" s="58"/>
      <c r="X356" s="58"/>
      <c r="Y356" s="108"/>
      <c r="Z356" s="167">
        <f t="shared" si="3231"/>
        <v>0</v>
      </c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9"/>
      <c r="AL356" s="58"/>
      <c r="AM356" s="58"/>
      <c r="AN356" s="58"/>
      <c r="AO356" s="108"/>
      <c r="AP356" s="167">
        <f t="shared" si="3232"/>
        <v>0</v>
      </c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9"/>
      <c r="BB356" s="58"/>
      <c r="BC356" s="58"/>
      <c r="BD356" s="58"/>
      <c r="BE356" s="108"/>
      <c r="BF356" s="167">
        <f t="shared" si="3233"/>
        <v>0</v>
      </c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9"/>
      <c r="BR356" s="58"/>
      <c r="BS356" s="58"/>
      <c r="BT356" s="58"/>
      <c r="BU356" s="108"/>
      <c r="BV356" s="167">
        <f t="shared" si="3234"/>
        <v>0</v>
      </c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9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108"/>
      <c r="CV356" s="171"/>
      <c r="CW356" s="167">
        <f t="shared" si="3235"/>
        <v>0</v>
      </c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9"/>
      <c r="DI356" s="58"/>
      <c r="DJ356" s="58"/>
      <c r="DK356" s="58"/>
      <c r="DL356" s="108"/>
      <c r="DM356" s="167">
        <f t="shared" si="3236"/>
        <v>0</v>
      </c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9"/>
      <c r="DY356" s="58"/>
      <c r="DZ356" s="58"/>
      <c r="EA356" s="58"/>
      <c r="EB356" s="108"/>
      <c r="EC356" s="167">
        <f t="shared" si="3237"/>
        <v>0</v>
      </c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9"/>
      <c r="EO356" s="58"/>
      <c r="EP356" s="58"/>
      <c r="EQ356" s="58"/>
      <c r="ER356" s="108"/>
      <c r="ES356" s="167">
        <f t="shared" si="3238"/>
        <v>0</v>
      </c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9"/>
      <c r="FE356" s="58"/>
      <c r="FF356" s="58"/>
      <c r="FG356" s="58"/>
      <c r="FH356" s="108"/>
      <c r="FI356" s="167">
        <f t="shared" si="3239"/>
        <v>0</v>
      </c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9"/>
      <c r="FU356" s="58"/>
      <c r="FV356" s="58"/>
      <c r="FW356" s="58"/>
      <c r="FX356" s="108"/>
      <c r="FY356" s="167">
        <f t="shared" si="3240"/>
        <v>0</v>
      </c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9"/>
      <c r="GK356" s="58"/>
      <c r="GL356" s="58"/>
      <c r="GM356" s="58"/>
      <c r="GN356" s="108"/>
      <c r="GO356" s="167">
        <f t="shared" si="3241"/>
        <v>0</v>
      </c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9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108"/>
      <c r="HO356" s="170"/>
      <c r="HP356" s="171"/>
      <c r="HQ356" s="167">
        <f t="shared" si="3242"/>
        <v>0</v>
      </c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9"/>
      <c r="IC356" s="58"/>
      <c r="ID356" s="58"/>
      <c r="IE356" s="58"/>
      <c r="IF356" s="108"/>
      <c r="IG356" s="167">
        <f t="shared" si="3243"/>
        <v>0</v>
      </c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9"/>
      <c r="IS356" s="58"/>
      <c r="IT356" s="58"/>
      <c r="IU356" s="58"/>
      <c r="IV356" s="108"/>
      <c r="IW356" s="167">
        <f t="shared" si="3244"/>
        <v>0</v>
      </c>
      <c r="IX356" s="58"/>
      <c r="IY356" s="58"/>
      <c r="IZ356" s="58"/>
      <c r="JA356" s="58"/>
      <c r="JB356" s="58"/>
      <c r="JC356" s="58"/>
      <c r="JD356" s="58"/>
      <c r="JE356" s="58"/>
      <c r="JF356" s="58"/>
      <c r="JG356" s="58"/>
      <c r="JH356" s="59"/>
      <c r="JI356" s="58"/>
      <c r="JJ356" s="58"/>
      <c r="JK356" s="58"/>
      <c r="JL356" s="108"/>
      <c r="JM356" s="167">
        <f t="shared" si="3245"/>
        <v>0</v>
      </c>
      <c r="JN356" s="58"/>
      <c r="JO356" s="58"/>
      <c r="JP356" s="58"/>
      <c r="JQ356" s="58"/>
      <c r="JR356" s="58"/>
      <c r="JS356" s="58"/>
      <c r="JT356" s="58"/>
      <c r="JU356" s="58"/>
      <c r="JV356" s="58"/>
      <c r="JW356" s="58"/>
      <c r="JX356" s="59"/>
      <c r="JY356" s="58"/>
      <c r="JZ356" s="58"/>
      <c r="KA356" s="58"/>
      <c r="KB356" s="108"/>
      <c r="KC356" s="167">
        <f t="shared" si="3246"/>
        <v>0</v>
      </c>
      <c r="KD356" s="58"/>
      <c r="KE356" s="58"/>
      <c r="KF356" s="58"/>
      <c r="KG356" s="58"/>
      <c r="KH356" s="58"/>
      <c r="KI356" s="58"/>
      <c r="KJ356" s="58"/>
      <c r="KK356" s="58"/>
      <c r="KL356" s="58"/>
      <c r="KM356" s="58"/>
      <c r="KN356" s="59"/>
      <c r="KO356" s="58"/>
      <c r="KP356" s="58"/>
      <c r="KQ356" s="58"/>
      <c r="KR356" s="58"/>
      <c r="KS356" s="58"/>
      <c r="KT356" s="58"/>
      <c r="KU356" s="58"/>
      <c r="KV356" s="58"/>
      <c r="KW356" s="58"/>
      <c r="KX356" s="58"/>
      <c r="KY356" s="58"/>
      <c r="KZ356" s="58"/>
      <c r="LA356" s="58"/>
      <c r="LB356" s="108"/>
      <c r="LC356" s="171"/>
      <c r="LD356" s="167">
        <f t="shared" si="3247"/>
        <v>0</v>
      </c>
      <c r="LE356" s="58"/>
      <c r="LF356" s="58"/>
      <c r="LG356" s="58"/>
      <c r="LH356" s="58"/>
      <c r="LI356" s="58"/>
      <c r="LJ356" s="58"/>
      <c r="LK356" s="58"/>
      <c r="LL356" s="58"/>
      <c r="LM356" s="58"/>
      <c r="LN356" s="58"/>
      <c r="LO356" s="59"/>
      <c r="LP356" s="58"/>
      <c r="LQ356" s="58"/>
      <c r="LR356" s="58"/>
      <c r="LS356" s="108"/>
      <c r="LT356" s="167">
        <f t="shared" si="3248"/>
        <v>0</v>
      </c>
      <c r="LU356" s="58"/>
      <c r="LV356" s="58"/>
      <c r="LW356" s="58"/>
      <c r="LX356" s="58"/>
      <c r="LY356" s="58"/>
      <c r="LZ356" s="58"/>
      <c r="MA356" s="58"/>
      <c r="MB356" s="58"/>
      <c r="MC356" s="58"/>
      <c r="MD356" s="58"/>
      <c r="ME356" s="59"/>
      <c r="MF356" s="58"/>
      <c r="MG356" s="58"/>
      <c r="MH356" s="58"/>
      <c r="MI356" s="108"/>
      <c r="MJ356" s="167">
        <f t="shared" si="3249"/>
        <v>0</v>
      </c>
      <c r="MK356" s="58"/>
      <c r="ML356" s="58"/>
      <c r="MM356" s="58"/>
      <c r="MN356" s="58"/>
      <c r="MO356" s="58"/>
      <c r="MP356" s="58"/>
      <c r="MQ356" s="58"/>
      <c r="MR356" s="58"/>
      <c r="MS356" s="58"/>
      <c r="MT356" s="58"/>
      <c r="MU356" s="59"/>
      <c r="MV356" s="58"/>
      <c r="MW356" s="58"/>
      <c r="MX356" s="58"/>
      <c r="MY356" s="108"/>
      <c r="MZ356" s="167">
        <f t="shared" si="3250"/>
        <v>0</v>
      </c>
      <c r="NA356" s="58"/>
      <c r="NB356" s="58"/>
      <c r="NC356" s="58"/>
      <c r="ND356" s="58"/>
      <c r="NE356" s="58"/>
      <c r="NF356" s="58"/>
      <c r="NG356" s="58"/>
      <c r="NH356" s="58"/>
      <c r="NI356" s="58"/>
      <c r="NJ356" s="58"/>
      <c r="NK356" s="59"/>
      <c r="NL356" s="58"/>
      <c r="NM356" s="58"/>
      <c r="NN356" s="58"/>
      <c r="NO356" s="108"/>
      <c r="NP356" s="167">
        <f t="shared" si="3251"/>
        <v>0</v>
      </c>
      <c r="NQ356" s="58"/>
      <c r="NR356" s="58"/>
      <c r="NS356" s="58"/>
      <c r="NT356" s="58"/>
      <c r="NU356" s="58"/>
      <c r="NV356" s="58"/>
      <c r="NW356" s="58"/>
      <c r="NX356" s="58"/>
      <c r="NY356" s="58"/>
      <c r="NZ356" s="58"/>
      <c r="OA356" s="59"/>
      <c r="OB356" s="58"/>
      <c r="OC356" s="58"/>
      <c r="OD356" s="58"/>
      <c r="OE356" s="108"/>
      <c r="OF356" s="167">
        <f t="shared" si="3252"/>
        <v>0</v>
      </c>
      <c r="OG356" s="58"/>
      <c r="OH356" s="58"/>
      <c r="OI356" s="58"/>
      <c r="OJ356" s="58"/>
      <c r="OK356" s="58"/>
      <c r="OL356" s="58"/>
      <c r="OM356" s="58"/>
      <c r="ON356" s="58"/>
      <c r="OO356" s="58"/>
      <c r="OP356" s="58"/>
      <c r="OQ356" s="59"/>
      <c r="OR356" s="58"/>
      <c r="OS356" s="58"/>
      <c r="OT356" s="58"/>
      <c r="OU356" s="108"/>
      <c r="OV356" s="167">
        <f t="shared" si="3253"/>
        <v>0</v>
      </c>
      <c r="OW356" s="58"/>
      <c r="OX356" s="58"/>
      <c r="OY356" s="58"/>
      <c r="OZ356" s="58"/>
      <c r="PA356" s="58"/>
      <c r="PB356" s="58"/>
      <c r="PC356" s="58"/>
      <c r="PD356" s="58"/>
      <c r="PE356" s="58"/>
      <c r="PF356" s="58"/>
      <c r="PG356" s="59"/>
      <c r="PH356" s="58"/>
      <c r="PI356" s="58"/>
      <c r="PJ356" s="58"/>
      <c r="PK356" s="108"/>
      <c r="PL356" s="167">
        <f t="shared" si="3254"/>
        <v>0</v>
      </c>
      <c r="PM356" s="58"/>
      <c r="PN356" s="58"/>
      <c r="PO356" s="58"/>
      <c r="PP356" s="58"/>
      <c r="PQ356" s="58"/>
      <c r="PR356" s="58"/>
      <c r="PS356" s="58"/>
      <c r="PT356" s="58"/>
      <c r="PU356" s="58"/>
      <c r="PV356" s="58"/>
      <c r="PW356" s="59"/>
      <c r="PX356" s="58"/>
      <c r="PY356" s="58"/>
      <c r="PZ356" s="58"/>
      <c r="QA356" s="108"/>
      <c r="QB356" s="167">
        <f t="shared" si="3255"/>
        <v>0</v>
      </c>
      <c r="QC356" s="58"/>
      <c r="QD356" s="58"/>
      <c r="QE356" s="58"/>
      <c r="QF356" s="58"/>
      <c r="QG356" s="58"/>
      <c r="QH356" s="58"/>
      <c r="QI356" s="58"/>
      <c r="QJ356" s="58"/>
      <c r="QK356" s="58"/>
      <c r="QL356" s="58"/>
      <c r="QM356" s="59"/>
      <c r="QN356" s="58"/>
      <c r="QO356" s="58"/>
      <c r="QP356" s="58"/>
      <c r="QQ356" s="108"/>
      <c r="QR356" s="167">
        <f t="shared" si="3256"/>
        <v>0</v>
      </c>
      <c r="QS356" s="58"/>
      <c r="QT356" s="58"/>
      <c r="QU356" s="58"/>
      <c r="QV356" s="58"/>
      <c r="QW356" s="58"/>
      <c r="QX356" s="58"/>
      <c r="QY356" s="58"/>
      <c r="QZ356" s="58"/>
      <c r="RA356" s="58"/>
      <c r="RB356" s="58"/>
      <c r="RC356" s="59"/>
      <c r="RD356" s="58"/>
      <c r="RE356" s="58"/>
      <c r="RF356" s="58"/>
      <c r="RG356" s="58"/>
      <c r="RH356" s="58"/>
      <c r="RI356" s="58"/>
      <c r="RJ356" s="58"/>
      <c r="RK356" s="58"/>
      <c r="RL356" s="58"/>
      <c r="RM356" s="58"/>
      <c r="RN356" s="58"/>
      <c r="RO356" s="58"/>
      <c r="RP356" s="58"/>
      <c r="RQ356" s="108"/>
      <c r="RR356" s="171"/>
      <c r="RS356" s="167">
        <f t="shared" si="3257"/>
        <v>0</v>
      </c>
      <c r="RT356" s="58"/>
      <c r="RU356" s="58"/>
      <c r="RV356" s="58"/>
      <c r="RW356" s="58"/>
      <c r="RX356" s="58"/>
      <c r="RY356" s="58"/>
      <c r="RZ356" s="58"/>
      <c r="SA356" s="58"/>
      <c r="SB356" s="58"/>
      <c r="SC356" s="58"/>
      <c r="SD356" s="59"/>
      <c r="SE356" s="58"/>
      <c r="SF356" s="58"/>
      <c r="SG356" s="58"/>
      <c r="SH356" s="108"/>
      <c r="SI356" s="167">
        <f t="shared" si="3258"/>
        <v>0</v>
      </c>
      <c r="SJ356" s="58"/>
      <c r="SK356" s="58"/>
      <c r="SL356" s="58"/>
      <c r="SM356" s="58"/>
      <c r="SN356" s="58"/>
      <c r="SO356" s="58"/>
      <c r="SP356" s="58"/>
      <c r="SQ356" s="58"/>
      <c r="SR356" s="58"/>
      <c r="SS356" s="58"/>
      <c r="ST356" s="59"/>
      <c r="SU356" s="58"/>
      <c r="SV356" s="58"/>
      <c r="SW356" s="58"/>
      <c r="SX356" s="108"/>
      <c r="SY356" s="167">
        <f t="shared" si="3259"/>
        <v>0</v>
      </c>
      <c r="SZ356" s="58"/>
      <c r="TA356" s="58"/>
      <c r="TB356" s="58"/>
      <c r="TC356" s="58"/>
      <c r="TD356" s="58"/>
      <c r="TE356" s="58"/>
      <c r="TF356" s="58"/>
      <c r="TG356" s="58"/>
      <c r="TH356" s="58"/>
      <c r="TI356" s="58"/>
      <c r="TJ356" s="59"/>
      <c r="TK356" s="58"/>
      <c r="TL356" s="58"/>
      <c r="TM356" s="58"/>
      <c r="TN356" s="108"/>
      <c r="TO356" s="167">
        <f t="shared" si="3260"/>
        <v>0</v>
      </c>
      <c r="TP356" s="58"/>
      <c r="TQ356" s="58"/>
      <c r="TR356" s="58"/>
      <c r="TS356" s="58"/>
      <c r="TT356" s="58"/>
      <c r="TU356" s="58"/>
      <c r="TV356" s="58"/>
      <c r="TW356" s="58"/>
      <c r="TX356" s="58"/>
      <c r="TY356" s="58"/>
      <c r="TZ356" s="59"/>
      <c r="UA356" s="58"/>
      <c r="UB356" s="58"/>
      <c r="UC356" s="58"/>
      <c r="UD356" s="108"/>
      <c r="UE356" s="167">
        <f t="shared" si="3261"/>
        <v>0</v>
      </c>
      <c r="UF356" s="58"/>
      <c r="UG356" s="58"/>
      <c r="UH356" s="58"/>
      <c r="UI356" s="58"/>
      <c r="UJ356" s="58"/>
      <c r="UK356" s="58"/>
      <c r="UL356" s="58"/>
      <c r="UM356" s="58"/>
      <c r="UN356" s="58"/>
      <c r="UO356" s="58"/>
      <c r="UP356" s="59"/>
      <c r="UQ356" s="58"/>
      <c r="UR356" s="58"/>
      <c r="US356" s="58"/>
      <c r="UT356" s="58"/>
      <c r="UU356" s="58"/>
      <c r="UV356" s="58"/>
      <c r="UW356" s="58"/>
      <c r="UX356" s="58"/>
      <c r="UY356" s="58"/>
      <c r="UZ356" s="58"/>
      <c r="VA356" s="58"/>
      <c r="VB356" s="58"/>
      <c r="VC356" s="58"/>
      <c r="VD356" s="108"/>
      <c r="VE356" s="9" t="str">
        <f t="shared" si="2875"/>
        <v>-</v>
      </c>
    </row>
    <row r="357" spans="1:577" ht="20.149999999999999" customHeight="1">
      <c r="A357" s="127"/>
      <c r="B357" s="35"/>
      <c r="C357" s="22">
        <v>20054</v>
      </c>
      <c r="D357" s="23" t="s">
        <v>314</v>
      </c>
      <c r="E357" s="191">
        <f>SUM(F357:I357)</f>
        <v>0</v>
      </c>
      <c r="F357" s="192"/>
      <c r="G357" s="192"/>
      <c r="H357" s="193"/>
      <c r="I357" s="227"/>
      <c r="J357" s="239">
        <f t="shared" si="3230"/>
        <v>0</v>
      </c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9"/>
      <c r="V357" s="58"/>
      <c r="W357" s="58"/>
      <c r="X357" s="58"/>
      <c r="Y357" s="108"/>
      <c r="Z357" s="167">
        <f t="shared" si="3231"/>
        <v>0</v>
      </c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9"/>
      <c r="AL357" s="58"/>
      <c r="AM357" s="58"/>
      <c r="AN357" s="58"/>
      <c r="AO357" s="108"/>
      <c r="AP357" s="167">
        <f t="shared" si="3232"/>
        <v>0</v>
      </c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9"/>
      <c r="BB357" s="58"/>
      <c r="BC357" s="58"/>
      <c r="BD357" s="58"/>
      <c r="BE357" s="108"/>
      <c r="BF357" s="167">
        <f t="shared" si="3233"/>
        <v>0</v>
      </c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9"/>
      <c r="BR357" s="58"/>
      <c r="BS357" s="58"/>
      <c r="BT357" s="58"/>
      <c r="BU357" s="108"/>
      <c r="BV357" s="167">
        <f t="shared" si="3234"/>
        <v>0</v>
      </c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9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108"/>
      <c r="CV357" s="171"/>
      <c r="CW357" s="167">
        <f t="shared" si="3235"/>
        <v>0</v>
      </c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9"/>
      <c r="DI357" s="58"/>
      <c r="DJ357" s="58"/>
      <c r="DK357" s="58"/>
      <c r="DL357" s="108"/>
      <c r="DM357" s="167">
        <f t="shared" si="3236"/>
        <v>0</v>
      </c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9"/>
      <c r="DY357" s="58"/>
      <c r="DZ357" s="58"/>
      <c r="EA357" s="58"/>
      <c r="EB357" s="108"/>
      <c r="EC357" s="167">
        <f t="shared" si="3237"/>
        <v>0</v>
      </c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9"/>
      <c r="EO357" s="58"/>
      <c r="EP357" s="58"/>
      <c r="EQ357" s="58"/>
      <c r="ER357" s="108"/>
      <c r="ES357" s="167">
        <f t="shared" si="3238"/>
        <v>0</v>
      </c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9"/>
      <c r="FE357" s="58"/>
      <c r="FF357" s="58"/>
      <c r="FG357" s="58"/>
      <c r="FH357" s="108"/>
      <c r="FI357" s="167">
        <f t="shared" si="3239"/>
        <v>0</v>
      </c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9"/>
      <c r="FU357" s="58"/>
      <c r="FV357" s="58"/>
      <c r="FW357" s="58"/>
      <c r="FX357" s="108"/>
      <c r="FY357" s="167">
        <f t="shared" si="3240"/>
        <v>0</v>
      </c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9"/>
      <c r="GK357" s="58"/>
      <c r="GL357" s="58"/>
      <c r="GM357" s="58"/>
      <c r="GN357" s="108"/>
      <c r="GO357" s="167">
        <f t="shared" si="3241"/>
        <v>0</v>
      </c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9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108"/>
      <c r="HO357" s="170"/>
      <c r="HP357" s="171"/>
      <c r="HQ357" s="167">
        <f t="shared" si="3242"/>
        <v>0</v>
      </c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9"/>
      <c r="IC357" s="58"/>
      <c r="ID357" s="58"/>
      <c r="IE357" s="58"/>
      <c r="IF357" s="108"/>
      <c r="IG357" s="167">
        <f t="shared" si="3243"/>
        <v>0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9"/>
      <c r="IS357" s="58"/>
      <c r="IT357" s="58"/>
      <c r="IU357" s="58"/>
      <c r="IV357" s="108"/>
      <c r="IW357" s="167">
        <f t="shared" si="3244"/>
        <v>0</v>
      </c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9"/>
      <c r="JI357" s="58"/>
      <c r="JJ357" s="58"/>
      <c r="JK357" s="58"/>
      <c r="JL357" s="108"/>
      <c r="JM357" s="167">
        <f t="shared" si="3245"/>
        <v>0</v>
      </c>
      <c r="JN357" s="58"/>
      <c r="JO357" s="58"/>
      <c r="JP357" s="58"/>
      <c r="JQ357" s="58"/>
      <c r="JR357" s="58"/>
      <c r="JS357" s="58"/>
      <c r="JT357" s="58"/>
      <c r="JU357" s="58"/>
      <c r="JV357" s="58"/>
      <c r="JW357" s="58"/>
      <c r="JX357" s="59"/>
      <c r="JY357" s="58"/>
      <c r="JZ357" s="58"/>
      <c r="KA357" s="58"/>
      <c r="KB357" s="108"/>
      <c r="KC357" s="167">
        <f t="shared" si="3246"/>
        <v>0</v>
      </c>
      <c r="KD357" s="58"/>
      <c r="KE357" s="58"/>
      <c r="KF357" s="58"/>
      <c r="KG357" s="58"/>
      <c r="KH357" s="58"/>
      <c r="KI357" s="58"/>
      <c r="KJ357" s="58"/>
      <c r="KK357" s="58"/>
      <c r="KL357" s="58"/>
      <c r="KM357" s="58"/>
      <c r="KN357" s="59"/>
      <c r="KO357" s="58"/>
      <c r="KP357" s="58"/>
      <c r="KQ357" s="58"/>
      <c r="KR357" s="58"/>
      <c r="KS357" s="58"/>
      <c r="KT357" s="58"/>
      <c r="KU357" s="58"/>
      <c r="KV357" s="58"/>
      <c r="KW357" s="58"/>
      <c r="KX357" s="58"/>
      <c r="KY357" s="58"/>
      <c r="KZ357" s="58"/>
      <c r="LA357" s="58"/>
      <c r="LB357" s="108"/>
      <c r="LC357" s="171"/>
      <c r="LD357" s="167">
        <f t="shared" si="3247"/>
        <v>0</v>
      </c>
      <c r="LE357" s="58"/>
      <c r="LF357" s="58"/>
      <c r="LG357" s="58"/>
      <c r="LH357" s="58"/>
      <c r="LI357" s="58"/>
      <c r="LJ357" s="58"/>
      <c r="LK357" s="58"/>
      <c r="LL357" s="58"/>
      <c r="LM357" s="58"/>
      <c r="LN357" s="58"/>
      <c r="LO357" s="59"/>
      <c r="LP357" s="58"/>
      <c r="LQ357" s="58"/>
      <c r="LR357" s="58"/>
      <c r="LS357" s="108"/>
      <c r="LT357" s="167">
        <f t="shared" si="3248"/>
        <v>0</v>
      </c>
      <c r="LU357" s="58"/>
      <c r="LV357" s="58"/>
      <c r="LW357" s="58"/>
      <c r="LX357" s="58"/>
      <c r="LY357" s="58"/>
      <c r="LZ357" s="58"/>
      <c r="MA357" s="58"/>
      <c r="MB357" s="58"/>
      <c r="MC357" s="58"/>
      <c r="MD357" s="58"/>
      <c r="ME357" s="59"/>
      <c r="MF357" s="58"/>
      <c r="MG357" s="58"/>
      <c r="MH357" s="58"/>
      <c r="MI357" s="108"/>
      <c r="MJ357" s="167">
        <f t="shared" si="3249"/>
        <v>0</v>
      </c>
      <c r="MK357" s="58"/>
      <c r="ML357" s="58"/>
      <c r="MM357" s="58"/>
      <c r="MN357" s="58"/>
      <c r="MO357" s="58"/>
      <c r="MP357" s="58"/>
      <c r="MQ357" s="58"/>
      <c r="MR357" s="58"/>
      <c r="MS357" s="58"/>
      <c r="MT357" s="58"/>
      <c r="MU357" s="59"/>
      <c r="MV357" s="58"/>
      <c r="MW357" s="58"/>
      <c r="MX357" s="58"/>
      <c r="MY357" s="108"/>
      <c r="MZ357" s="167">
        <f t="shared" si="3250"/>
        <v>0</v>
      </c>
      <c r="NA357" s="58"/>
      <c r="NB357" s="58"/>
      <c r="NC357" s="58"/>
      <c r="ND357" s="58"/>
      <c r="NE357" s="58"/>
      <c r="NF357" s="58"/>
      <c r="NG357" s="58"/>
      <c r="NH357" s="58"/>
      <c r="NI357" s="58"/>
      <c r="NJ357" s="58"/>
      <c r="NK357" s="59"/>
      <c r="NL357" s="58"/>
      <c r="NM357" s="58"/>
      <c r="NN357" s="58"/>
      <c r="NO357" s="108"/>
      <c r="NP357" s="167">
        <f t="shared" si="3251"/>
        <v>0</v>
      </c>
      <c r="NQ357" s="58"/>
      <c r="NR357" s="58"/>
      <c r="NS357" s="58"/>
      <c r="NT357" s="58"/>
      <c r="NU357" s="58"/>
      <c r="NV357" s="58"/>
      <c r="NW357" s="58"/>
      <c r="NX357" s="58"/>
      <c r="NY357" s="58"/>
      <c r="NZ357" s="58"/>
      <c r="OA357" s="59"/>
      <c r="OB357" s="58"/>
      <c r="OC357" s="58"/>
      <c r="OD357" s="58"/>
      <c r="OE357" s="108"/>
      <c r="OF357" s="167">
        <f t="shared" si="3252"/>
        <v>0</v>
      </c>
      <c r="OG357" s="58"/>
      <c r="OH357" s="58"/>
      <c r="OI357" s="58"/>
      <c r="OJ357" s="58"/>
      <c r="OK357" s="58"/>
      <c r="OL357" s="58"/>
      <c r="OM357" s="58"/>
      <c r="ON357" s="58"/>
      <c r="OO357" s="58"/>
      <c r="OP357" s="58"/>
      <c r="OQ357" s="59"/>
      <c r="OR357" s="58"/>
      <c r="OS357" s="58"/>
      <c r="OT357" s="58"/>
      <c r="OU357" s="108"/>
      <c r="OV357" s="167">
        <f t="shared" si="3253"/>
        <v>0</v>
      </c>
      <c r="OW357" s="58"/>
      <c r="OX357" s="58"/>
      <c r="OY357" s="58"/>
      <c r="OZ357" s="58"/>
      <c r="PA357" s="58"/>
      <c r="PB357" s="58"/>
      <c r="PC357" s="58"/>
      <c r="PD357" s="58"/>
      <c r="PE357" s="58"/>
      <c r="PF357" s="58"/>
      <c r="PG357" s="59"/>
      <c r="PH357" s="58"/>
      <c r="PI357" s="58"/>
      <c r="PJ357" s="58"/>
      <c r="PK357" s="108"/>
      <c r="PL357" s="167">
        <f t="shared" si="3254"/>
        <v>0</v>
      </c>
      <c r="PM357" s="58"/>
      <c r="PN357" s="58"/>
      <c r="PO357" s="58"/>
      <c r="PP357" s="58"/>
      <c r="PQ357" s="58"/>
      <c r="PR357" s="58"/>
      <c r="PS357" s="58"/>
      <c r="PT357" s="58"/>
      <c r="PU357" s="58"/>
      <c r="PV357" s="58"/>
      <c r="PW357" s="59"/>
      <c r="PX357" s="58"/>
      <c r="PY357" s="58"/>
      <c r="PZ357" s="58"/>
      <c r="QA357" s="108"/>
      <c r="QB357" s="167">
        <f t="shared" si="3255"/>
        <v>0</v>
      </c>
      <c r="QC357" s="58"/>
      <c r="QD357" s="58"/>
      <c r="QE357" s="58"/>
      <c r="QF357" s="58"/>
      <c r="QG357" s="58"/>
      <c r="QH357" s="58"/>
      <c r="QI357" s="58"/>
      <c r="QJ357" s="58"/>
      <c r="QK357" s="58"/>
      <c r="QL357" s="58"/>
      <c r="QM357" s="59"/>
      <c r="QN357" s="58"/>
      <c r="QO357" s="58"/>
      <c r="QP357" s="58"/>
      <c r="QQ357" s="108"/>
      <c r="QR357" s="167">
        <f t="shared" si="3256"/>
        <v>0</v>
      </c>
      <c r="QS357" s="58"/>
      <c r="QT357" s="58"/>
      <c r="QU357" s="58"/>
      <c r="QV357" s="58"/>
      <c r="QW357" s="58"/>
      <c r="QX357" s="58"/>
      <c r="QY357" s="58"/>
      <c r="QZ357" s="58"/>
      <c r="RA357" s="58"/>
      <c r="RB357" s="58"/>
      <c r="RC357" s="59"/>
      <c r="RD357" s="58"/>
      <c r="RE357" s="58"/>
      <c r="RF357" s="58"/>
      <c r="RG357" s="58"/>
      <c r="RH357" s="58"/>
      <c r="RI357" s="58"/>
      <c r="RJ357" s="58"/>
      <c r="RK357" s="58"/>
      <c r="RL357" s="58"/>
      <c r="RM357" s="58"/>
      <c r="RN357" s="58"/>
      <c r="RO357" s="58"/>
      <c r="RP357" s="58"/>
      <c r="RQ357" s="108"/>
      <c r="RR357" s="171"/>
      <c r="RS357" s="167">
        <f t="shared" si="3257"/>
        <v>0</v>
      </c>
      <c r="RT357" s="58"/>
      <c r="RU357" s="58"/>
      <c r="RV357" s="58"/>
      <c r="RW357" s="58"/>
      <c r="RX357" s="58"/>
      <c r="RY357" s="58"/>
      <c r="RZ357" s="58"/>
      <c r="SA357" s="58"/>
      <c r="SB357" s="58"/>
      <c r="SC357" s="58"/>
      <c r="SD357" s="59"/>
      <c r="SE357" s="58"/>
      <c r="SF357" s="58"/>
      <c r="SG357" s="58"/>
      <c r="SH357" s="108"/>
      <c r="SI357" s="167">
        <f t="shared" si="3258"/>
        <v>0</v>
      </c>
      <c r="SJ357" s="58"/>
      <c r="SK357" s="58"/>
      <c r="SL357" s="58"/>
      <c r="SM357" s="58"/>
      <c r="SN357" s="58"/>
      <c r="SO357" s="58"/>
      <c r="SP357" s="58"/>
      <c r="SQ357" s="58"/>
      <c r="SR357" s="58"/>
      <c r="SS357" s="58"/>
      <c r="ST357" s="59"/>
      <c r="SU357" s="58"/>
      <c r="SV357" s="58"/>
      <c r="SW357" s="58"/>
      <c r="SX357" s="108"/>
      <c r="SY357" s="167">
        <f t="shared" si="3259"/>
        <v>0</v>
      </c>
      <c r="SZ357" s="58"/>
      <c r="TA357" s="58"/>
      <c r="TB357" s="58"/>
      <c r="TC357" s="58"/>
      <c r="TD357" s="58"/>
      <c r="TE357" s="58"/>
      <c r="TF357" s="58"/>
      <c r="TG357" s="58"/>
      <c r="TH357" s="58"/>
      <c r="TI357" s="58"/>
      <c r="TJ357" s="59"/>
      <c r="TK357" s="58"/>
      <c r="TL357" s="58"/>
      <c r="TM357" s="58"/>
      <c r="TN357" s="108"/>
      <c r="TO357" s="167">
        <f t="shared" si="3260"/>
        <v>0</v>
      </c>
      <c r="TP357" s="58"/>
      <c r="TQ357" s="58"/>
      <c r="TR357" s="58"/>
      <c r="TS357" s="58"/>
      <c r="TT357" s="58"/>
      <c r="TU357" s="58"/>
      <c r="TV357" s="58"/>
      <c r="TW357" s="58"/>
      <c r="TX357" s="58"/>
      <c r="TY357" s="58"/>
      <c r="TZ357" s="59"/>
      <c r="UA357" s="58"/>
      <c r="UB357" s="58"/>
      <c r="UC357" s="58"/>
      <c r="UD357" s="108"/>
      <c r="UE357" s="167">
        <f t="shared" si="3261"/>
        <v>0</v>
      </c>
      <c r="UF357" s="58"/>
      <c r="UG357" s="58"/>
      <c r="UH357" s="58"/>
      <c r="UI357" s="58"/>
      <c r="UJ357" s="58"/>
      <c r="UK357" s="58"/>
      <c r="UL357" s="58"/>
      <c r="UM357" s="58"/>
      <c r="UN357" s="58"/>
      <c r="UO357" s="58"/>
      <c r="UP357" s="59"/>
      <c r="UQ357" s="58"/>
      <c r="UR357" s="58"/>
      <c r="US357" s="58"/>
      <c r="UT357" s="58"/>
      <c r="UU357" s="58"/>
      <c r="UV357" s="58"/>
      <c r="UW357" s="58"/>
      <c r="UX357" s="58"/>
      <c r="UY357" s="58"/>
      <c r="UZ357" s="58"/>
      <c r="VA357" s="58"/>
      <c r="VB357" s="58"/>
      <c r="VC357" s="58"/>
      <c r="VD357" s="108"/>
      <c r="VE357" s="9" t="str">
        <f t="shared" si="2875"/>
        <v>-</v>
      </c>
    </row>
    <row r="358" spans="1:577" ht="20.149999999999999" customHeight="1">
      <c r="A358" s="127"/>
      <c r="B358" s="35"/>
      <c r="C358" s="22">
        <v>20058</v>
      </c>
      <c r="D358" s="23" t="s">
        <v>53</v>
      </c>
      <c r="E358" s="191">
        <f>SUM(F358:I358)</f>
        <v>0</v>
      </c>
      <c r="F358" s="192"/>
      <c r="G358" s="192"/>
      <c r="H358" s="193"/>
      <c r="I358" s="227"/>
      <c r="J358" s="239">
        <f t="shared" si="3230"/>
        <v>0</v>
      </c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9"/>
      <c r="V358" s="58"/>
      <c r="W358" s="58"/>
      <c r="X358" s="58"/>
      <c r="Y358" s="108"/>
      <c r="Z358" s="167">
        <f t="shared" si="3231"/>
        <v>0</v>
      </c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9"/>
      <c r="AL358" s="58"/>
      <c r="AM358" s="58"/>
      <c r="AN358" s="58"/>
      <c r="AO358" s="108"/>
      <c r="AP358" s="167">
        <f t="shared" si="3232"/>
        <v>0</v>
      </c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9"/>
      <c r="BB358" s="58"/>
      <c r="BC358" s="58"/>
      <c r="BD358" s="58"/>
      <c r="BE358" s="108"/>
      <c r="BF358" s="167">
        <f t="shared" si="3233"/>
        <v>0</v>
      </c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9"/>
      <c r="BR358" s="58"/>
      <c r="BS358" s="58"/>
      <c r="BT358" s="58"/>
      <c r="BU358" s="108"/>
      <c r="BV358" s="167">
        <f t="shared" si="3234"/>
        <v>0</v>
      </c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9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108"/>
      <c r="CV358" s="171"/>
      <c r="CW358" s="167">
        <f t="shared" si="3235"/>
        <v>0</v>
      </c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9"/>
      <c r="DI358" s="58"/>
      <c r="DJ358" s="58"/>
      <c r="DK358" s="58"/>
      <c r="DL358" s="108"/>
      <c r="DM358" s="167">
        <f t="shared" si="3236"/>
        <v>0</v>
      </c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9"/>
      <c r="DY358" s="58"/>
      <c r="DZ358" s="58"/>
      <c r="EA358" s="58"/>
      <c r="EB358" s="108"/>
      <c r="EC358" s="167">
        <f t="shared" si="3237"/>
        <v>0</v>
      </c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9"/>
      <c r="EO358" s="58"/>
      <c r="EP358" s="58"/>
      <c r="EQ358" s="58"/>
      <c r="ER358" s="108"/>
      <c r="ES358" s="167">
        <f t="shared" si="3238"/>
        <v>0</v>
      </c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9"/>
      <c r="FE358" s="58"/>
      <c r="FF358" s="58"/>
      <c r="FG358" s="58"/>
      <c r="FH358" s="108"/>
      <c r="FI358" s="167">
        <f t="shared" si="3239"/>
        <v>0</v>
      </c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9"/>
      <c r="FU358" s="58"/>
      <c r="FV358" s="58"/>
      <c r="FW358" s="58"/>
      <c r="FX358" s="108"/>
      <c r="FY358" s="167">
        <f t="shared" si="3240"/>
        <v>0</v>
      </c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9"/>
      <c r="GK358" s="58"/>
      <c r="GL358" s="58"/>
      <c r="GM358" s="58"/>
      <c r="GN358" s="108"/>
      <c r="GO358" s="167">
        <f t="shared" si="3241"/>
        <v>0</v>
      </c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9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108"/>
      <c r="HO358" s="170"/>
      <c r="HP358" s="171"/>
      <c r="HQ358" s="167">
        <f t="shared" si="3242"/>
        <v>0</v>
      </c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9"/>
      <c r="IC358" s="58"/>
      <c r="ID358" s="58"/>
      <c r="IE358" s="58"/>
      <c r="IF358" s="108"/>
      <c r="IG358" s="167">
        <f t="shared" si="3243"/>
        <v>0</v>
      </c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9"/>
      <c r="IS358" s="58"/>
      <c r="IT358" s="58"/>
      <c r="IU358" s="58"/>
      <c r="IV358" s="108"/>
      <c r="IW358" s="167">
        <f t="shared" si="3244"/>
        <v>0</v>
      </c>
      <c r="IX358" s="58"/>
      <c r="IY358" s="58"/>
      <c r="IZ358" s="58"/>
      <c r="JA358" s="58"/>
      <c r="JB358" s="58"/>
      <c r="JC358" s="58"/>
      <c r="JD358" s="58"/>
      <c r="JE358" s="58"/>
      <c r="JF358" s="58"/>
      <c r="JG358" s="58"/>
      <c r="JH358" s="59"/>
      <c r="JI358" s="58"/>
      <c r="JJ358" s="58"/>
      <c r="JK358" s="58"/>
      <c r="JL358" s="108"/>
      <c r="JM358" s="167">
        <f t="shared" si="3245"/>
        <v>0</v>
      </c>
      <c r="JN358" s="58"/>
      <c r="JO358" s="58"/>
      <c r="JP358" s="58"/>
      <c r="JQ358" s="58"/>
      <c r="JR358" s="58"/>
      <c r="JS358" s="58"/>
      <c r="JT358" s="58"/>
      <c r="JU358" s="58"/>
      <c r="JV358" s="58"/>
      <c r="JW358" s="58"/>
      <c r="JX358" s="59"/>
      <c r="JY358" s="58"/>
      <c r="JZ358" s="58"/>
      <c r="KA358" s="58"/>
      <c r="KB358" s="108"/>
      <c r="KC358" s="167">
        <f t="shared" si="3246"/>
        <v>0</v>
      </c>
      <c r="KD358" s="58"/>
      <c r="KE358" s="58"/>
      <c r="KF358" s="58"/>
      <c r="KG358" s="58"/>
      <c r="KH358" s="58"/>
      <c r="KI358" s="58"/>
      <c r="KJ358" s="58"/>
      <c r="KK358" s="58"/>
      <c r="KL358" s="58"/>
      <c r="KM358" s="58"/>
      <c r="KN358" s="59"/>
      <c r="KO358" s="58"/>
      <c r="KP358" s="58"/>
      <c r="KQ358" s="58"/>
      <c r="KR358" s="58"/>
      <c r="KS358" s="58"/>
      <c r="KT358" s="58"/>
      <c r="KU358" s="58"/>
      <c r="KV358" s="58"/>
      <c r="KW358" s="58"/>
      <c r="KX358" s="58"/>
      <c r="KY358" s="58"/>
      <c r="KZ358" s="58"/>
      <c r="LA358" s="58"/>
      <c r="LB358" s="108"/>
      <c r="LC358" s="171"/>
      <c r="LD358" s="167">
        <f t="shared" si="3247"/>
        <v>0</v>
      </c>
      <c r="LE358" s="58"/>
      <c r="LF358" s="58"/>
      <c r="LG358" s="58"/>
      <c r="LH358" s="58"/>
      <c r="LI358" s="58"/>
      <c r="LJ358" s="58"/>
      <c r="LK358" s="58"/>
      <c r="LL358" s="58"/>
      <c r="LM358" s="58"/>
      <c r="LN358" s="58"/>
      <c r="LO358" s="59"/>
      <c r="LP358" s="58"/>
      <c r="LQ358" s="58"/>
      <c r="LR358" s="58"/>
      <c r="LS358" s="108"/>
      <c r="LT358" s="167">
        <f t="shared" si="3248"/>
        <v>0</v>
      </c>
      <c r="LU358" s="58"/>
      <c r="LV358" s="58"/>
      <c r="LW358" s="58"/>
      <c r="LX358" s="58"/>
      <c r="LY358" s="58"/>
      <c r="LZ358" s="58"/>
      <c r="MA358" s="58"/>
      <c r="MB358" s="58"/>
      <c r="MC358" s="58"/>
      <c r="MD358" s="58"/>
      <c r="ME358" s="59"/>
      <c r="MF358" s="58"/>
      <c r="MG358" s="58"/>
      <c r="MH358" s="58"/>
      <c r="MI358" s="108"/>
      <c r="MJ358" s="167">
        <f t="shared" si="3249"/>
        <v>0</v>
      </c>
      <c r="MK358" s="58"/>
      <c r="ML358" s="58"/>
      <c r="MM358" s="58"/>
      <c r="MN358" s="58"/>
      <c r="MO358" s="58"/>
      <c r="MP358" s="58"/>
      <c r="MQ358" s="58"/>
      <c r="MR358" s="58"/>
      <c r="MS358" s="58"/>
      <c r="MT358" s="58"/>
      <c r="MU358" s="59"/>
      <c r="MV358" s="58"/>
      <c r="MW358" s="58"/>
      <c r="MX358" s="58"/>
      <c r="MY358" s="108"/>
      <c r="MZ358" s="167">
        <f t="shared" si="3250"/>
        <v>0</v>
      </c>
      <c r="NA358" s="58"/>
      <c r="NB358" s="58"/>
      <c r="NC358" s="58"/>
      <c r="ND358" s="58"/>
      <c r="NE358" s="58"/>
      <c r="NF358" s="58"/>
      <c r="NG358" s="58"/>
      <c r="NH358" s="58"/>
      <c r="NI358" s="58"/>
      <c r="NJ358" s="58"/>
      <c r="NK358" s="59"/>
      <c r="NL358" s="58"/>
      <c r="NM358" s="58"/>
      <c r="NN358" s="58"/>
      <c r="NO358" s="108"/>
      <c r="NP358" s="167">
        <f t="shared" si="3251"/>
        <v>0</v>
      </c>
      <c r="NQ358" s="58"/>
      <c r="NR358" s="58"/>
      <c r="NS358" s="58"/>
      <c r="NT358" s="58"/>
      <c r="NU358" s="58"/>
      <c r="NV358" s="58"/>
      <c r="NW358" s="58"/>
      <c r="NX358" s="58"/>
      <c r="NY358" s="58"/>
      <c r="NZ358" s="58"/>
      <c r="OA358" s="59"/>
      <c r="OB358" s="58"/>
      <c r="OC358" s="58"/>
      <c r="OD358" s="58"/>
      <c r="OE358" s="108"/>
      <c r="OF358" s="167">
        <f t="shared" si="3252"/>
        <v>0</v>
      </c>
      <c r="OG358" s="58"/>
      <c r="OH358" s="58"/>
      <c r="OI358" s="58"/>
      <c r="OJ358" s="58"/>
      <c r="OK358" s="58"/>
      <c r="OL358" s="58"/>
      <c r="OM358" s="58"/>
      <c r="ON358" s="58"/>
      <c r="OO358" s="58"/>
      <c r="OP358" s="58"/>
      <c r="OQ358" s="59"/>
      <c r="OR358" s="58"/>
      <c r="OS358" s="58"/>
      <c r="OT358" s="58"/>
      <c r="OU358" s="108"/>
      <c r="OV358" s="167">
        <f t="shared" si="3253"/>
        <v>0</v>
      </c>
      <c r="OW358" s="58"/>
      <c r="OX358" s="58"/>
      <c r="OY358" s="58"/>
      <c r="OZ358" s="58"/>
      <c r="PA358" s="58"/>
      <c r="PB358" s="58"/>
      <c r="PC358" s="58"/>
      <c r="PD358" s="58"/>
      <c r="PE358" s="58"/>
      <c r="PF358" s="58"/>
      <c r="PG358" s="59"/>
      <c r="PH358" s="58"/>
      <c r="PI358" s="58"/>
      <c r="PJ358" s="58"/>
      <c r="PK358" s="108"/>
      <c r="PL358" s="167">
        <f t="shared" si="3254"/>
        <v>0</v>
      </c>
      <c r="PM358" s="58"/>
      <c r="PN358" s="58"/>
      <c r="PO358" s="58"/>
      <c r="PP358" s="58"/>
      <c r="PQ358" s="58"/>
      <c r="PR358" s="58"/>
      <c r="PS358" s="58"/>
      <c r="PT358" s="58"/>
      <c r="PU358" s="58"/>
      <c r="PV358" s="58"/>
      <c r="PW358" s="59"/>
      <c r="PX358" s="58"/>
      <c r="PY358" s="58"/>
      <c r="PZ358" s="58"/>
      <c r="QA358" s="108"/>
      <c r="QB358" s="167">
        <f t="shared" si="3255"/>
        <v>0</v>
      </c>
      <c r="QC358" s="58"/>
      <c r="QD358" s="58"/>
      <c r="QE358" s="58"/>
      <c r="QF358" s="58"/>
      <c r="QG358" s="58"/>
      <c r="QH358" s="58"/>
      <c r="QI358" s="58"/>
      <c r="QJ358" s="58"/>
      <c r="QK358" s="58"/>
      <c r="QL358" s="58"/>
      <c r="QM358" s="59"/>
      <c r="QN358" s="58"/>
      <c r="QO358" s="58"/>
      <c r="QP358" s="58"/>
      <c r="QQ358" s="108"/>
      <c r="QR358" s="167">
        <f t="shared" si="3256"/>
        <v>0</v>
      </c>
      <c r="QS358" s="58"/>
      <c r="QT358" s="58"/>
      <c r="QU358" s="58"/>
      <c r="QV358" s="58"/>
      <c r="QW358" s="58"/>
      <c r="QX358" s="58"/>
      <c r="QY358" s="58"/>
      <c r="QZ358" s="58"/>
      <c r="RA358" s="58"/>
      <c r="RB358" s="58"/>
      <c r="RC358" s="59"/>
      <c r="RD358" s="58"/>
      <c r="RE358" s="58"/>
      <c r="RF358" s="58"/>
      <c r="RG358" s="58"/>
      <c r="RH358" s="58"/>
      <c r="RI358" s="58"/>
      <c r="RJ358" s="58"/>
      <c r="RK358" s="58"/>
      <c r="RL358" s="58"/>
      <c r="RM358" s="58"/>
      <c r="RN358" s="58"/>
      <c r="RO358" s="58"/>
      <c r="RP358" s="58"/>
      <c r="RQ358" s="108"/>
      <c r="RR358" s="171"/>
      <c r="RS358" s="167">
        <f t="shared" si="3257"/>
        <v>0</v>
      </c>
      <c r="RT358" s="58"/>
      <c r="RU358" s="58"/>
      <c r="RV358" s="58"/>
      <c r="RW358" s="58"/>
      <c r="RX358" s="58"/>
      <c r="RY358" s="58"/>
      <c r="RZ358" s="58"/>
      <c r="SA358" s="58"/>
      <c r="SB358" s="58"/>
      <c r="SC358" s="58"/>
      <c r="SD358" s="59"/>
      <c r="SE358" s="58"/>
      <c r="SF358" s="58"/>
      <c r="SG358" s="58"/>
      <c r="SH358" s="108"/>
      <c r="SI358" s="167">
        <f t="shared" si="3258"/>
        <v>0</v>
      </c>
      <c r="SJ358" s="58"/>
      <c r="SK358" s="58"/>
      <c r="SL358" s="58"/>
      <c r="SM358" s="58"/>
      <c r="SN358" s="58"/>
      <c r="SO358" s="58"/>
      <c r="SP358" s="58"/>
      <c r="SQ358" s="58"/>
      <c r="SR358" s="58"/>
      <c r="SS358" s="58"/>
      <c r="ST358" s="59"/>
      <c r="SU358" s="58"/>
      <c r="SV358" s="58"/>
      <c r="SW358" s="58"/>
      <c r="SX358" s="108"/>
      <c r="SY358" s="167">
        <f t="shared" si="3259"/>
        <v>0</v>
      </c>
      <c r="SZ358" s="58"/>
      <c r="TA358" s="58"/>
      <c r="TB358" s="58"/>
      <c r="TC358" s="58"/>
      <c r="TD358" s="58"/>
      <c r="TE358" s="58"/>
      <c r="TF358" s="58"/>
      <c r="TG358" s="58"/>
      <c r="TH358" s="58"/>
      <c r="TI358" s="58"/>
      <c r="TJ358" s="59"/>
      <c r="TK358" s="58"/>
      <c r="TL358" s="58"/>
      <c r="TM358" s="58"/>
      <c r="TN358" s="108"/>
      <c r="TO358" s="167">
        <f t="shared" si="3260"/>
        <v>0</v>
      </c>
      <c r="TP358" s="58"/>
      <c r="TQ358" s="58"/>
      <c r="TR358" s="58"/>
      <c r="TS358" s="58"/>
      <c r="TT358" s="58"/>
      <c r="TU358" s="58"/>
      <c r="TV358" s="58"/>
      <c r="TW358" s="58"/>
      <c r="TX358" s="58"/>
      <c r="TY358" s="58"/>
      <c r="TZ358" s="59"/>
      <c r="UA358" s="58"/>
      <c r="UB358" s="58"/>
      <c r="UC358" s="58"/>
      <c r="UD358" s="108"/>
      <c r="UE358" s="167">
        <f t="shared" si="3261"/>
        <v>0</v>
      </c>
      <c r="UF358" s="58"/>
      <c r="UG358" s="58"/>
      <c r="UH358" s="58"/>
      <c r="UI358" s="58"/>
      <c r="UJ358" s="58"/>
      <c r="UK358" s="58"/>
      <c r="UL358" s="58"/>
      <c r="UM358" s="58"/>
      <c r="UN358" s="58"/>
      <c r="UO358" s="58"/>
      <c r="UP358" s="59"/>
      <c r="UQ358" s="58"/>
      <c r="UR358" s="58"/>
      <c r="US358" s="58"/>
      <c r="UT358" s="58"/>
      <c r="UU358" s="58"/>
      <c r="UV358" s="58"/>
      <c r="UW358" s="58"/>
      <c r="UX358" s="58"/>
      <c r="UY358" s="58"/>
      <c r="UZ358" s="58"/>
      <c r="VA358" s="58"/>
      <c r="VB358" s="58"/>
      <c r="VC358" s="58"/>
      <c r="VD358" s="108"/>
      <c r="VE358" s="9" t="str">
        <f t="shared" si="2875"/>
        <v>-</v>
      </c>
    </row>
    <row r="359" spans="1:577" ht="20.149999999999999" customHeight="1">
      <c r="A359" s="15">
        <v>21</v>
      </c>
      <c r="B359" s="15"/>
      <c r="C359" s="16"/>
      <c r="D359" s="17" t="s">
        <v>315</v>
      </c>
      <c r="E359" s="194">
        <f t="shared" ref="E359:BP359" si="3262">E360+E364+E368+E372+E381+E386+E388+E394</f>
        <v>0</v>
      </c>
      <c r="F359" s="195">
        <f t="shared" si="3262"/>
        <v>0</v>
      </c>
      <c r="G359" s="195">
        <f t="shared" si="3262"/>
        <v>0</v>
      </c>
      <c r="H359" s="196">
        <f t="shared" si="3262"/>
        <v>0</v>
      </c>
      <c r="I359" s="228">
        <f t="shared" si="3262"/>
        <v>0</v>
      </c>
      <c r="J359" s="195">
        <f t="shared" si="3262"/>
        <v>0</v>
      </c>
      <c r="K359" s="61">
        <f t="shared" si="3262"/>
        <v>0</v>
      </c>
      <c r="L359" s="60">
        <f t="shared" si="3262"/>
        <v>0</v>
      </c>
      <c r="M359" s="60">
        <f t="shared" si="3262"/>
        <v>0</v>
      </c>
      <c r="N359" s="60">
        <f t="shared" si="3262"/>
        <v>0</v>
      </c>
      <c r="O359" s="60">
        <f t="shared" si="3262"/>
        <v>0</v>
      </c>
      <c r="P359" s="60">
        <f t="shared" si="3262"/>
        <v>0</v>
      </c>
      <c r="Q359" s="60">
        <f t="shared" si="3262"/>
        <v>0</v>
      </c>
      <c r="R359" s="60">
        <f t="shared" si="3262"/>
        <v>0</v>
      </c>
      <c r="S359" s="60">
        <f t="shared" si="3262"/>
        <v>0</v>
      </c>
      <c r="T359" s="60">
        <f t="shared" si="3262"/>
        <v>0</v>
      </c>
      <c r="U359" s="61">
        <f t="shared" si="3262"/>
        <v>0</v>
      </c>
      <c r="V359" s="60">
        <f t="shared" si="3262"/>
        <v>0</v>
      </c>
      <c r="W359" s="60">
        <f t="shared" si="3262"/>
        <v>0</v>
      </c>
      <c r="X359" s="60">
        <f t="shared" si="3262"/>
        <v>0</v>
      </c>
      <c r="Y359" s="109">
        <f t="shared" si="3262"/>
        <v>0</v>
      </c>
      <c r="Z359" s="61">
        <f t="shared" si="3262"/>
        <v>0</v>
      </c>
      <c r="AA359" s="60">
        <f t="shared" si="3262"/>
        <v>0</v>
      </c>
      <c r="AB359" s="60">
        <f t="shared" si="3262"/>
        <v>0</v>
      </c>
      <c r="AC359" s="60">
        <f t="shared" si="3262"/>
        <v>0</v>
      </c>
      <c r="AD359" s="60">
        <f t="shared" si="3262"/>
        <v>0</v>
      </c>
      <c r="AE359" s="60">
        <f t="shared" si="3262"/>
        <v>0</v>
      </c>
      <c r="AF359" s="60">
        <f t="shared" si="3262"/>
        <v>0</v>
      </c>
      <c r="AG359" s="60">
        <f t="shared" si="3262"/>
        <v>0</v>
      </c>
      <c r="AH359" s="60">
        <f t="shared" si="3262"/>
        <v>0</v>
      </c>
      <c r="AI359" s="60">
        <f t="shared" si="3262"/>
        <v>0</v>
      </c>
      <c r="AJ359" s="60">
        <f t="shared" si="3262"/>
        <v>0</v>
      </c>
      <c r="AK359" s="61">
        <f t="shared" si="3262"/>
        <v>0</v>
      </c>
      <c r="AL359" s="60">
        <f t="shared" si="3262"/>
        <v>0</v>
      </c>
      <c r="AM359" s="60">
        <f t="shared" si="3262"/>
        <v>0</v>
      </c>
      <c r="AN359" s="60">
        <f t="shared" si="3262"/>
        <v>0</v>
      </c>
      <c r="AO359" s="109">
        <f t="shared" si="3262"/>
        <v>0</v>
      </c>
      <c r="AP359" s="61">
        <f t="shared" si="3262"/>
        <v>0</v>
      </c>
      <c r="AQ359" s="60">
        <f t="shared" si="3262"/>
        <v>0</v>
      </c>
      <c r="AR359" s="60">
        <f t="shared" si="3262"/>
        <v>0</v>
      </c>
      <c r="AS359" s="60">
        <f t="shared" si="3262"/>
        <v>0</v>
      </c>
      <c r="AT359" s="60">
        <f t="shared" si="3262"/>
        <v>0</v>
      </c>
      <c r="AU359" s="60">
        <f t="shared" si="3262"/>
        <v>0</v>
      </c>
      <c r="AV359" s="60">
        <f t="shared" si="3262"/>
        <v>0</v>
      </c>
      <c r="AW359" s="60">
        <f t="shared" si="3262"/>
        <v>0</v>
      </c>
      <c r="AX359" s="60">
        <f t="shared" si="3262"/>
        <v>0</v>
      </c>
      <c r="AY359" s="60">
        <f t="shared" si="3262"/>
        <v>0</v>
      </c>
      <c r="AZ359" s="60">
        <f t="shared" si="3262"/>
        <v>0</v>
      </c>
      <c r="BA359" s="61">
        <f t="shared" si="3262"/>
        <v>0</v>
      </c>
      <c r="BB359" s="60">
        <f t="shared" si="3262"/>
        <v>0</v>
      </c>
      <c r="BC359" s="60">
        <f t="shared" si="3262"/>
        <v>0</v>
      </c>
      <c r="BD359" s="60">
        <f t="shared" si="3262"/>
        <v>0</v>
      </c>
      <c r="BE359" s="109">
        <f t="shared" si="3262"/>
        <v>0</v>
      </c>
      <c r="BF359" s="61">
        <f t="shared" si="3262"/>
        <v>0</v>
      </c>
      <c r="BG359" s="60">
        <f t="shared" si="3262"/>
        <v>0</v>
      </c>
      <c r="BH359" s="60">
        <f t="shared" si="3262"/>
        <v>0</v>
      </c>
      <c r="BI359" s="60">
        <f t="shared" si="3262"/>
        <v>0</v>
      </c>
      <c r="BJ359" s="60">
        <f t="shared" si="3262"/>
        <v>0</v>
      </c>
      <c r="BK359" s="60">
        <f t="shared" si="3262"/>
        <v>0</v>
      </c>
      <c r="BL359" s="60">
        <f t="shared" si="3262"/>
        <v>0</v>
      </c>
      <c r="BM359" s="60">
        <f t="shared" si="3262"/>
        <v>0</v>
      </c>
      <c r="BN359" s="60">
        <f t="shared" si="3262"/>
        <v>0</v>
      </c>
      <c r="BO359" s="60">
        <f t="shared" si="3262"/>
        <v>0</v>
      </c>
      <c r="BP359" s="60">
        <f t="shared" si="3262"/>
        <v>0</v>
      </c>
      <c r="BQ359" s="61">
        <f t="shared" ref="BQ359:EM359" si="3263">BQ360+BQ364+BQ368+BQ372+BQ381+BQ386+BQ388+BQ394</f>
        <v>0</v>
      </c>
      <c r="BR359" s="60">
        <f t="shared" si="3263"/>
        <v>0</v>
      </c>
      <c r="BS359" s="60">
        <f t="shared" si="3263"/>
        <v>0</v>
      </c>
      <c r="BT359" s="60">
        <f t="shared" si="3263"/>
        <v>0</v>
      </c>
      <c r="BU359" s="109">
        <f t="shared" si="3263"/>
        <v>0</v>
      </c>
      <c r="BV359" s="61">
        <f t="shared" si="3263"/>
        <v>0</v>
      </c>
      <c r="BW359" s="60">
        <f t="shared" si="3263"/>
        <v>0</v>
      </c>
      <c r="BX359" s="60">
        <f t="shared" si="3263"/>
        <v>0</v>
      </c>
      <c r="BY359" s="60">
        <f t="shared" si="3263"/>
        <v>0</v>
      </c>
      <c r="BZ359" s="60">
        <f t="shared" si="3263"/>
        <v>0</v>
      </c>
      <c r="CA359" s="60">
        <f t="shared" si="3263"/>
        <v>0</v>
      </c>
      <c r="CB359" s="60">
        <f t="shared" si="3263"/>
        <v>0</v>
      </c>
      <c r="CC359" s="60">
        <f t="shared" si="3263"/>
        <v>0</v>
      </c>
      <c r="CD359" s="60">
        <f t="shared" si="3263"/>
        <v>0</v>
      </c>
      <c r="CE359" s="60">
        <f t="shared" si="3263"/>
        <v>0</v>
      </c>
      <c r="CF359" s="60">
        <f t="shared" si="3263"/>
        <v>0</v>
      </c>
      <c r="CG359" s="61">
        <f t="shared" si="3263"/>
        <v>0</v>
      </c>
      <c r="CH359" s="60">
        <f t="shared" si="3263"/>
        <v>0</v>
      </c>
      <c r="CI359" s="60">
        <f t="shared" si="3263"/>
        <v>0</v>
      </c>
      <c r="CJ359" s="60">
        <f t="shared" si="3263"/>
        <v>0</v>
      </c>
      <c r="CK359" s="60">
        <f t="shared" si="3263"/>
        <v>0</v>
      </c>
      <c r="CL359" s="60">
        <f t="shared" si="3263"/>
        <v>0</v>
      </c>
      <c r="CM359" s="60">
        <f t="shared" si="3263"/>
        <v>0</v>
      </c>
      <c r="CN359" s="60">
        <f t="shared" si="3263"/>
        <v>0</v>
      </c>
      <c r="CO359" s="60">
        <f t="shared" si="3263"/>
        <v>0</v>
      </c>
      <c r="CP359" s="60">
        <f t="shared" si="3263"/>
        <v>0</v>
      </c>
      <c r="CQ359" s="60">
        <f t="shared" si="3263"/>
        <v>0</v>
      </c>
      <c r="CR359" s="60">
        <f t="shared" si="3263"/>
        <v>0</v>
      </c>
      <c r="CS359" s="60">
        <f t="shared" si="3263"/>
        <v>0</v>
      </c>
      <c r="CT359" s="60">
        <f t="shared" si="3263"/>
        <v>0</v>
      </c>
      <c r="CU359" s="109">
        <f t="shared" si="3263"/>
        <v>0</v>
      </c>
      <c r="CV359" s="151">
        <f t="shared" si="3263"/>
        <v>0</v>
      </c>
      <c r="CW359" s="61">
        <f t="shared" si="3263"/>
        <v>0</v>
      </c>
      <c r="CX359" s="60">
        <f t="shared" si="3263"/>
        <v>0</v>
      </c>
      <c r="CY359" s="60">
        <f t="shared" si="3263"/>
        <v>0</v>
      </c>
      <c r="CZ359" s="60">
        <f t="shared" si="3263"/>
        <v>0</v>
      </c>
      <c r="DA359" s="60">
        <f t="shared" si="3263"/>
        <v>0</v>
      </c>
      <c r="DB359" s="60">
        <f t="shared" si="3263"/>
        <v>0</v>
      </c>
      <c r="DC359" s="60">
        <f t="shared" si="3263"/>
        <v>0</v>
      </c>
      <c r="DD359" s="60">
        <f t="shared" si="3263"/>
        <v>0</v>
      </c>
      <c r="DE359" s="60">
        <f t="shared" si="3263"/>
        <v>0</v>
      </c>
      <c r="DF359" s="60">
        <f t="shared" si="3263"/>
        <v>0</v>
      </c>
      <c r="DG359" s="60">
        <f t="shared" si="3263"/>
        <v>0</v>
      </c>
      <c r="DH359" s="61">
        <f t="shared" si="3263"/>
        <v>0</v>
      </c>
      <c r="DI359" s="60">
        <f t="shared" si="3263"/>
        <v>0</v>
      </c>
      <c r="DJ359" s="60">
        <f t="shared" si="3263"/>
        <v>0</v>
      </c>
      <c r="DK359" s="60">
        <f t="shared" si="3263"/>
        <v>0</v>
      </c>
      <c r="DL359" s="109">
        <f t="shared" si="3263"/>
        <v>0</v>
      </c>
      <c r="DM359" s="61">
        <f t="shared" si="3263"/>
        <v>0</v>
      </c>
      <c r="DN359" s="60">
        <f t="shared" si="3263"/>
        <v>0</v>
      </c>
      <c r="DO359" s="60">
        <f t="shared" si="3263"/>
        <v>0</v>
      </c>
      <c r="DP359" s="60">
        <f t="shared" si="3263"/>
        <v>0</v>
      </c>
      <c r="DQ359" s="60">
        <f t="shared" si="3263"/>
        <v>0</v>
      </c>
      <c r="DR359" s="60">
        <f t="shared" si="3263"/>
        <v>0</v>
      </c>
      <c r="DS359" s="60">
        <f t="shared" si="3263"/>
        <v>0</v>
      </c>
      <c r="DT359" s="60">
        <f t="shared" si="3263"/>
        <v>0</v>
      </c>
      <c r="DU359" s="60">
        <f t="shared" si="3263"/>
        <v>0</v>
      </c>
      <c r="DV359" s="60">
        <f t="shared" si="3263"/>
        <v>0</v>
      </c>
      <c r="DW359" s="60">
        <f t="shared" si="3263"/>
        <v>0</v>
      </c>
      <c r="DX359" s="61">
        <f t="shared" si="3263"/>
        <v>0</v>
      </c>
      <c r="DY359" s="60">
        <f t="shared" si="3263"/>
        <v>0</v>
      </c>
      <c r="DZ359" s="60">
        <f t="shared" si="3263"/>
        <v>0</v>
      </c>
      <c r="EA359" s="60">
        <f t="shared" si="3263"/>
        <v>0</v>
      </c>
      <c r="EB359" s="109">
        <f t="shared" si="3263"/>
        <v>0</v>
      </c>
      <c r="EC359" s="61">
        <f t="shared" si="3263"/>
        <v>0</v>
      </c>
      <c r="ED359" s="60">
        <f t="shared" si="3263"/>
        <v>0</v>
      </c>
      <c r="EE359" s="60">
        <f t="shared" si="3263"/>
        <v>0</v>
      </c>
      <c r="EF359" s="60">
        <f t="shared" si="3263"/>
        <v>0</v>
      </c>
      <c r="EG359" s="60">
        <f t="shared" si="3263"/>
        <v>0</v>
      </c>
      <c r="EH359" s="60">
        <f t="shared" si="3263"/>
        <v>0</v>
      </c>
      <c r="EI359" s="60">
        <f t="shared" si="3263"/>
        <v>0</v>
      </c>
      <c r="EJ359" s="60">
        <f t="shared" si="3263"/>
        <v>0</v>
      </c>
      <c r="EK359" s="60">
        <f t="shared" si="3263"/>
        <v>0</v>
      </c>
      <c r="EL359" s="60">
        <f t="shared" si="3263"/>
        <v>0</v>
      </c>
      <c r="EM359" s="60">
        <f t="shared" si="3263"/>
        <v>0</v>
      </c>
      <c r="EN359" s="61">
        <f t="shared" ref="EN359:GY359" si="3264">EN360+EN364+EN368+EN372+EN381+EN386+EN388+EN394</f>
        <v>0</v>
      </c>
      <c r="EO359" s="60">
        <f t="shared" si="3264"/>
        <v>0</v>
      </c>
      <c r="EP359" s="60">
        <f t="shared" si="3264"/>
        <v>0</v>
      </c>
      <c r="EQ359" s="60">
        <f t="shared" si="3264"/>
        <v>0</v>
      </c>
      <c r="ER359" s="109">
        <f t="shared" si="3264"/>
        <v>0</v>
      </c>
      <c r="ES359" s="61">
        <f t="shared" si="3264"/>
        <v>0</v>
      </c>
      <c r="ET359" s="60">
        <f t="shared" si="3264"/>
        <v>0</v>
      </c>
      <c r="EU359" s="60">
        <f t="shared" si="3264"/>
        <v>0</v>
      </c>
      <c r="EV359" s="60">
        <f t="shared" si="3264"/>
        <v>0</v>
      </c>
      <c r="EW359" s="60">
        <f t="shared" si="3264"/>
        <v>0</v>
      </c>
      <c r="EX359" s="60">
        <f t="shared" si="3264"/>
        <v>0</v>
      </c>
      <c r="EY359" s="60">
        <f t="shared" si="3264"/>
        <v>0</v>
      </c>
      <c r="EZ359" s="60">
        <f t="shared" si="3264"/>
        <v>0</v>
      </c>
      <c r="FA359" s="60">
        <f t="shared" si="3264"/>
        <v>0</v>
      </c>
      <c r="FB359" s="60">
        <f t="shared" si="3264"/>
        <v>0</v>
      </c>
      <c r="FC359" s="60">
        <f t="shared" si="3264"/>
        <v>0</v>
      </c>
      <c r="FD359" s="61">
        <f t="shared" si="3264"/>
        <v>0</v>
      </c>
      <c r="FE359" s="60">
        <f t="shared" si="3264"/>
        <v>0</v>
      </c>
      <c r="FF359" s="60">
        <f t="shared" si="3264"/>
        <v>0</v>
      </c>
      <c r="FG359" s="60">
        <f t="shared" si="3264"/>
        <v>0</v>
      </c>
      <c r="FH359" s="109">
        <f t="shared" si="3264"/>
        <v>0</v>
      </c>
      <c r="FI359" s="61">
        <f t="shared" si="3264"/>
        <v>0</v>
      </c>
      <c r="FJ359" s="60">
        <f t="shared" si="3264"/>
        <v>0</v>
      </c>
      <c r="FK359" s="60">
        <f t="shared" si="3264"/>
        <v>0</v>
      </c>
      <c r="FL359" s="60">
        <f t="shared" si="3264"/>
        <v>0</v>
      </c>
      <c r="FM359" s="60">
        <f t="shared" si="3264"/>
        <v>0</v>
      </c>
      <c r="FN359" s="60">
        <f t="shared" si="3264"/>
        <v>0</v>
      </c>
      <c r="FO359" s="60">
        <f t="shared" si="3264"/>
        <v>0</v>
      </c>
      <c r="FP359" s="60">
        <f t="shared" si="3264"/>
        <v>0</v>
      </c>
      <c r="FQ359" s="60">
        <f t="shared" si="3264"/>
        <v>0</v>
      </c>
      <c r="FR359" s="60">
        <f t="shared" si="3264"/>
        <v>0</v>
      </c>
      <c r="FS359" s="60">
        <f t="shared" si="3264"/>
        <v>0</v>
      </c>
      <c r="FT359" s="61">
        <f t="shared" si="3264"/>
        <v>0</v>
      </c>
      <c r="FU359" s="60">
        <f t="shared" si="3264"/>
        <v>0</v>
      </c>
      <c r="FV359" s="60">
        <f t="shared" si="3264"/>
        <v>0</v>
      </c>
      <c r="FW359" s="60">
        <f t="shared" si="3264"/>
        <v>0</v>
      </c>
      <c r="FX359" s="109">
        <f t="shared" si="3264"/>
        <v>0</v>
      </c>
      <c r="FY359" s="61">
        <f t="shared" si="3264"/>
        <v>0</v>
      </c>
      <c r="FZ359" s="60">
        <f t="shared" si="3264"/>
        <v>0</v>
      </c>
      <c r="GA359" s="60">
        <f t="shared" si="3264"/>
        <v>0</v>
      </c>
      <c r="GB359" s="60">
        <f t="shared" si="3264"/>
        <v>0</v>
      </c>
      <c r="GC359" s="60">
        <f t="shared" si="3264"/>
        <v>0</v>
      </c>
      <c r="GD359" s="60">
        <f t="shared" si="3264"/>
        <v>0</v>
      </c>
      <c r="GE359" s="60">
        <f t="shared" si="3264"/>
        <v>0</v>
      </c>
      <c r="GF359" s="60">
        <f t="shared" si="3264"/>
        <v>0</v>
      </c>
      <c r="GG359" s="60">
        <f t="shared" si="3264"/>
        <v>0</v>
      </c>
      <c r="GH359" s="60">
        <f t="shared" si="3264"/>
        <v>0</v>
      </c>
      <c r="GI359" s="60">
        <f t="shared" si="3264"/>
        <v>0</v>
      </c>
      <c r="GJ359" s="61">
        <f t="shared" si="3264"/>
        <v>0</v>
      </c>
      <c r="GK359" s="60">
        <f t="shared" si="3264"/>
        <v>0</v>
      </c>
      <c r="GL359" s="60">
        <f t="shared" si="3264"/>
        <v>0</v>
      </c>
      <c r="GM359" s="60">
        <f t="shared" si="3264"/>
        <v>0</v>
      </c>
      <c r="GN359" s="109">
        <f t="shared" si="3264"/>
        <v>0</v>
      </c>
      <c r="GO359" s="61">
        <f t="shared" si="3264"/>
        <v>0</v>
      </c>
      <c r="GP359" s="60">
        <f t="shared" si="3264"/>
        <v>0</v>
      </c>
      <c r="GQ359" s="60">
        <f t="shared" si="3264"/>
        <v>0</v>
      </c>
      <c r="GR359" s="60">
        <f t="shared" si="3264"/>
        <v>0</v>
      </c>
      <c r="GS359" s="60">
        <f t="shared" si="3264"/>
        <v>0</v>
      </c>
      <c r="GT359" s="60">
        <f t="shared" si="3264"/>
        <v>0</v>
      </c>
      <c r="GU359" s="60">
        <f t="shared" si="3264"/>
        <v>0</v>
      </c>
      <c r="GV359" s="60">
        <f t="shared" si="3264"/>
        <v>0</v>
      </c>
      <c r="GW359" s="60">
        <f t="shared" si="3264"/>
        <v>0</v>
      </c>
      <c r="GX359" s="60">
        <f t="shared" si="3264"/>
        <v>0</v>
      </c>
      <c r="GY359" s="60">
        <f t="shared" si="3264"/>
        <v>0</v>
      </c>
      <c r="GZ359" s="61">
        <f t="shared" ref="GZ359:JW359" si="3265">GZ360+GZ364+GZ368+GZ372+GZ381+GZ386+GZ388+GZ394</f>
        <v>0</v>
      </c>
      <c r="HA359" s="60">
        <f t="shared" si="3265"/>
        <v>0</v>
      </c>
      <c r="HB359" s="60">
        <f t="shared" si="3265"/>
        <v>0</v>
      </c>
      <c r="HC359" s="60">
        <f t="shared" si="3265"/>
        <v>0</v>
      </c>
      <c r="HD359" s="60">
        <f t="shared" si="3265"/>
        <v>0</v>
      </c>
      <c r="HE359" s="60">
        <f t="shared" si="3265"/>
        <v>0</v>
      </c>
      <c r="HF359" s="60">
        <f t="shared" si="3265"/>
        <v>0</v>
      </c>
      <c r="HG359" s="60">
        <f t="shared" si="3265"/>
        <v>0</v>
      </c>
      <c r="HH359" s="60">
        <f t="shared" si="3265"/>
        <v>0</v>
      </c>
      <c r="HI359" s="60">
        <f t="shared" si="3265"/>
        <v>0</v>
      </c>
      <c r="HJ359" s="60">
        <f t="shared" si="3265"/>
        <v>0</v>
      </c>
      <c r="HK359" s="60">
        <f t="shared" si="3265"/>
        <v>0</v>
      </c>
      <c r="HL359" s="60">
        <f t="shared" si="3265"/>
        <v>0</v>
      </c>
      <c r="HM359" s="60">
        <f t="shared" si="3265"/>
        <v>0</v>
      </c>
      <c r="HN359" s="109">
        <f t="shared" si="3265"/>
        <v>0</v>
      </c>
      <c r="HO359" s="135">
        <f t="shared" si="3265"/>
        <v>0</v>
      </c>
      <c r="HP359" s="151">
        <f t="shared" si="3265"/>
        <v>0</v>
      </c>
      <c r="HQ359" s="61">
        <f t="shared" si="3265"/>
        <v>0</v>
      </c>
      <c r="HR359" s="60">
        <f t="shared" si="3265"/>
        <v>0</v>
      </c>
      <c r="HS359" s="60">
        <f t="shared" si="3265"/>
        <v>0</v>
      </c>
      <c r="HT359" s="60">
        <f t="shared" si="3265"/>
        <v>0</v>
      </c>
      <c r="HU359" s="60">
        <f t="shared" si="3265"/>
        <v>0</v>
      </c>
      <c r="HV359" s="60">
        <f t="shared" si="3265"/>
        <v>0</v>
      </c>
      <c r="HW359" s="60">
        <f t="shared" si="3265"/>
        <v>0</v>
      </c>
      <c r="HX359" s="60">
        <f t="shared" si="3265"/>
        <v>0</v>
      </c>
      <c r="HY359" s="60">
        <f t="shared" si="3265"/>
        <v>0</v>
      </c>
      <c r="HZ359" s="60">
        <f t="shared" si="3265"/>
        <v>0</v>
      </c>
      <c r="IA359" s="60">
        <f t="shared" si="3265"/>
        <v>0</v>
      </c>
      <c r="IB359" s="61">
        <f t="shared" si="3265"/>
        <v>0</v>
      </c>
      <c r="IC359" s="60">
        <f t="shared" si="3265"/>
        <v>0</v>
      </c>
      <c r="ID359" s="60">
        <f t="shared" si="3265"/>
        <v>0</v>
      </c>
      <c r="IE359" s="60">
        <f t="shared" si="3265"/>
        <v>0</v>
      </c>
      <c r="IF359" s="109">
        <f t="shared" si="3265"/>
        <v>0</v>
      </c>
      <c r="IG359" s="61">
        <f t="shared" si="3265"/>
        <v>0</v>
      </c>
      <c r="IH359" s="60">
        <f t="shared" si="3265"/>
        <v>0</v>
      </c>
      <c r="II359" s="60">
        <f t="shared" si="3265"/>
        <v>0</v>
      </c>
      <c r="IJ359" s="60">
        <f t="shared" si="3265"/>
        <v>0</v>
      </c>
      <c r="IK359" s="60">
        <f t="shared" si="3265"/>
        <v>0</v>
      </c>
      <c r="IL359" s="60">
        <f t="shared" si="3265"/>
        <v>0</v>
      </c>
      <c r="IM359" s="60">
        <f t="shared" si="3265"/>
        <v>0</v>
      </c>
      <c r="IN359" s="60">
        <f t="shared" si="3265"/>
        <v>0</v>
      </c>
      <c r="IO359" s="60">
        <f t="shared" si="3265"/>
        <v>0</v>
      </c>
      <c r="IP359" s="60">
        <f t="shared" si="3265"/>
        <v>0</v>
      </c>
      <c r="IQ359" s="60">
        <f t="shared" si="3265"/>
        <v>0</v>
      </c>
      <c r="IR359" s="61">
        <f t="shared" si="3265"/>
        <v>0</v>
      </c>
      <c r="IS359" s="60">
        <f t="shared" si="3265"/>
        <v>0</v>
      </c>
      <c r="IT359" s="60">
        <f t="shared" si="3265"/>
        <v>0</v>
      </c>
      <c r="IU359" s="60">
        <f t="shared" si="3265"/>
        <v>0</v>
      </c>
      <c r="IV359" s="109">
        <f t="shared" si="3265"/>
        <v>0</v>
      </c>
      <c r="IW359" s="61">
        <f t="shared" si="3265"/>
        <v>0</v>
      </c>
      <c r="IX359" s="60">
        <f t="shared" si="3265"/>
        <v>0</v>
      </c>
      <c r="IY359" s="60">
        <f t="shared" si="3265"/>
        <v>0</v>
      </c>
      <c r="IZ359" s="60">
        <f t="shared" si="3265"/>
        <v>0</v>
      </c>
      <c r="JA359" s="60">
        <f t="shared" si="3265"/>
        <v>0</v>
      </c>
      <c r="JB359" s="60">
        <f t="shared" si="3265"/>
        <v>0</v>
      </c>
      <c r="JC359" s="60">
        <f t="shared" si="3265"/>
        <v>0</v>
      </c>
      <c r="JD359" s="60">
        <f t="shared" si="3265"/>
        <v>0</v>
      </c>
      <c r="JE359" s="60">
        <f t="shared" si="3265"/>
        <v>0</v>
      </c>
      <c r="JF359" s="60">
        <f t="shared" si="3265"/>
        <v>0</v>
      </c>
      <c r="JG359" s="60">
        <f t="shared" si="3265"/>
        <v>0</v>
      </c>
      <c r="JH359" s="61">
        <f t="shared" si="3265"/>
        <v>0</v>
      </c>
      <c r="JI359" s="60">
        <f t="shared" si="3265"/>
        <v>0</v>
      </c>
      <c r="JJ359" s="60">
        <f t="shared" si="3265"/>
        <v>0</v>
      </c>
      <c r="JK359" s="60">
        <f t="shared" si="3265"/>
        <v>0</v>
      </c>
      <c r="JL359" s="109">
        <f t="shared" si="3265"/>
        <v>0</v>
      </c>
      <c r="JM359" s="61">
        <f t="shared" si="3265"/>
        <v>0</v>
      </c>
      <c r="JN359" s="60">
        <f t="shared" si="3265"/>
        <v>0</v>
      </c>
      <c r="JO359" s="60">
        <f t="shared" si="3265"/>
        <v>0</v>
      </c>
      <c r="JP359" s="60">
        <f t="shared" si="3265"/>
        <v>0</v>
      </c>
      <c r="JQ359" s="60">
        <f t="shared" si="3265"/>
        <v>0</v>
      </c>
      <c r="JR359" s="60">
        <f t="shared" si="3265"/>
        <v>0</v>
      </c>
      <c r="JS359" s="60">
        <f t="shared" si="3265"/>
        <v>0</v>
      </c>
      <c r="JT359" s="60">
        <f t="shared" si="3265"/>
        <v>0</v>
      </c>
      <c r="JU359" s="60">
        <f t="shared" si="3265"/>
        <v>0</v>
      </c>
      <c r="JV359" s="60">
        <f t="shared" si="3265"/>
        <v>0</v>
      </c>
      <c r="JW359" s="60">
        <f t="shared" si="3265"/>
        <v>0</v>
      </c>
      <c r="JX359" s="61">
        <f t="shared" ref="JX359:MT359" si="3266">JX360+JX364+JX368+JX372+JX381+JX386+JX388+JX394</f>
        <v>0</v>
      </c>
      <c r="JY359" s="60">
        <f t="shared" si="3266"/>
        <v>0</v>
      </c>
      <c r="JZ359" s="60">
        <f t="shared" si="3266"/>
        <v>0</v>
      </c>
      <c r="KA359" s="60">
        <f t="shared" si="3266"/>
        <v>0</v>
      </c>
      <c r="KB359" s="109">
        <f t="shared" si="3266"/>
        <v>0</v>
      </c>
      <c r="KC359" s="61">
        <f t="shared" si="3266"/>
        <v>0</v>
      </c>
      <c r="KD359" s="60">
        <f t="shared" si="3266"/>
        <v>0</v>
      </c>
      <c r="KE359" s="60">
        <f t="shared" si="3266"/>
        <v>0</v>
      </c>
      <c r="KF359" s="60">
        <f t="shared" si="3266"/>
        <v>0</v>
      </c>
      <c r="KG359" s="60">
        <f t="shared" si="3266"/>
        <v>0</v>
      </c>
      <c r="KH359" s="60">
        <f t="shared" si="3266"/>
        <v>0</v>
      </c>
      <c r="KI359" s="60">
        <f t="shared" si="3266"/>
        <v>0</v>
      </c>
      <c r="KJ359" s="60">
        <f t="shared" si="3266"/>
        <v>0</v>
      </c>
      <c r="KK359" s="60">
        <f t="shared" si="3266"/>
        <v>0</v>
      </c>
      <c r="KL359" s="60">
        <f t="shared" si="3266"/>
        <v>0</v>
      </c>
      <c r="KM359" s="60">
        <f t="shared" si="3266"/>
        <v>0</v>
      </c>
      <c r="KN359" s="61">
        <f t="shared" si="3266"/>
        <v>0</v>
      </c>
      <c r="KO359" s="60">
        <f t="shared" si="3266"/>
        <v>0</v>
      </c>
      <c r="KP359" s="60">
        <f t="shared" si="3266"/>
        <v>0</v>
      </c>
      <c r="KQ359" s="60">
        <f t="shared" si="3266"/>
        <v>0</v>
      </c>
      <c r="KR359" s="60">
        <f t="shared" si="3266"/>
        <v>0</v>
      </c>
      <c r="KS359" s="60">
        <f t="shared" si="3266"/>
        <v>0</v>
      </c>
      <c r="KT359" s="60">
        <f t="shared" si="3266"/>
        <v>0</v>
      </c>
      <c r="KU359" s="60">
        <f t="shared" si="3266"/>
        <v>0</v>
      </c>
      <c r="KV359" s="60">
        <f t="shared" si="3266"/>
        <v>0</v>
      </c>
      <c r="KW359" s="60">
        <f t="shared" si="3266"/>
        <v>0</v>
      </c>
      <c r="KX359" s="60">
        <f t="shared" si="3266"/>
        <v>0</v>
      </c>
      <c r="KY359" s="60">
        <f t="shared" si="3266"/>
        <v>0</v>
      </c>
      <c r="KZ359" s="60">
        <f t="shared" si="3266"/>
        <v>0</v>
      </c>
      <c r="LA359" s="60">
        <f t="shared" si="3266"/>
        <v>0</v>
      </c>
      <c r="LB359" s="109">
        <f t="shared" si="3266"/>
        <v>0</v>
      </c>
      <c r="LC359" s="151">
        <f t="shared" si="3266"/>
        <v>0</v>
      </c>
      <c r="LD359" s="61">
        <f t="shared" si="3266"/>
        <v>0</v>
      </c>
      <c r="LE359" s="60">
        <f t="shared" si="3266"/>
        <v>0</v>
      </c>
      <c r="LF359" s="60">
        <f t="shared" si="3266"/>
        <v>0</v>
      </c>
      <c r="LG359" s="60">
        <f t="shared" si="3266"/>
        <v>0</v>
      </c>
      <c r="LH359" s="60">
        <f t="shared" si="3266"/>
        <v>0</v>
      </c>
      <c r="LI359" s="60">
        <f t="shared" si="3266"/>
        <v>0</v>
      </c>
      <c r="LJ359" s="60">
        <f t="shared" si="3266"/>
        <v>0</v>
      </c>
      <c r="LK359" s="60">
        <f t="shared" si="3266"/>
        <v>0</v>
      </c>
      <c r="LL359" s="60">
        <f t="shared" si="3266"/>
        <v>0</v>
      </c>
      <c r="LM359" s="60">
        <f t="shared" si="3266"/>
        <v>0</v>
      </c>
      <c r="LN359" s="60">
        <f t="shared" si="3266"/>
        <v>0</v>
      </c>
      <c r="LO359" s="61">
        <f t="shared" si="3266"/>
        <v>0</v>
      </c>
      <c r="LP359" s="60">
        <f t="shared" si="3266"/>
        <v>0</v>
      </c>
      <c r="LQ359" s="60">
        <f t="shared" si="3266"/>
        <v>0</v>
      </c>
      <c r="LR359" s="60">
        <f t="shared" si="3266"/>
        <v>0</v>
      </c>
      <c r="LS359" s="109">
        <f t="shared" si="3266"/>
        <v>0</v>
      </c>
      <c r="LT359" s="61">
        <f t="shared" si="3266"/>
        <v>0</v>
      </c>
      <c r="LU359" s="60">
        <f t="shared" si="3266"/>
        <v>0</v>
      </c>
      <c r="LV359" s="60">
        <f t="shared" si="3266"/>
        <v>0</v>
      </c>
      <c r="LW359" s="60">
        <f t="shared" si="3266"/>
        <v>0</v>
      </c>
      <c r="LX359" s="60">
        <f t="shared" si="3266"/>
        <v>0</v>
      </c>
      <c r="LY359" s="60">
        <f t="shared" si="3266"/>
        <v>0</v>
      </c>
      <c r="LZ359" s="60">
        <f t="shared" si="3266"/>
        <v>0</v>
      </c>
      <c r="MA359" s="60">
        <f t="shared" si="3266"/>
        <v>0</v>
      </c>
      <c r="MB359" s="60">
        <f t="shared" si="3266"/>
        <v>0</v>
      </c>
      <c r="MC359" s="60">
        <f t="shared" si="3266"/>
        <v>0</v>
      </c>
      <c r="MD359" s="60">
        <f t="shared" si="3266"/>
        <v>0</v>
      </c>
      <c r="ME359" s="61">
        <f t="shared" si="3266"/>
        <v>0</v>
      </c>
      <c r="MF359" s="60">
        <f t="shared" si="3266"/>
        <v>0</v>
      </c>
      <c r="MG359" s="60">
        <f t="shared" si="3266"/>
        <v>0</v>
      </c>
      <c r="MH359" s="60">
        <f t="shared" si="3266"/>
        <v>0</v>
      </c>
      <c r="MI359" s="109">
        <f t="shared" si="3266"/>
        <v>0</v>
      </c>
      <c r="MJ359" s="61">
        <f t="shared" si="3266"/>
        <v>0</v>
      </c>
      <c r="MK359" s="60">
        <f t="shared" si="3266"/>
        <v>0</v>
      </c>
      <c r="ML359" s="60">
        <f t="shared" si="3266"/>
        <v>0</v>
      </c>
      <c r="MM359" s="60">
        <f t="shared" si="3266"/>
        <v>0</v>
      </c>
      <c r="MN359" s="60">
        <f t="shared" si="3266"/>
        <v>0</v>
      </c>
      <c r="MO359" s="60">
        <f t="shared" si="3266"/>
        <v>0</v>
      </c>
      <c r="MP359" s="60">
        <f t="shared" si="3266"/>
        <v>0</v>
      </c>
      <c r="MQ359" s="60">
        <f t="shared" si="3266"/>
        <v>0</v>
      </c>
      <c r="MR359" s="60">
        <f t="shared" si="3266"/>
        <v>0</v>
      </c>
      <c r="MS359" s="60">
        <f t="shared" si="3266"/>
        <v>0</v>
      </c>
      <c r="MT359" s="60">
        <f t="shared" si="3266"/>
        <v>0</v>
      </c>
      <c r="MU359" s="61">
        <f t="shared" ref="MU359:PF359" si="3267">MU360+MU364+MU368+MU372+MU381+MU386+MU388+MU394</f>
        <v>0</v>
      </c>
      <c r="MV359" s="60">
        <f t="shared" si="3267"/>
        <v>0</v>
      </c>
      <c r="MW359" s="60">
        <f t="shared" si="3267"/>
        <v>0</v>
      </c>
      <c r="MX359" s="60">
        <f t="shared" si="3267"/>
        <v>0</v>
      </c>
      <c r="MY359" s="109">
        <f t="shared" si="3267"/>
        <v>0</v>
      </c>
      <c r="MZ359" s="61">
        <f t="shared" si="3267"/>
        <v>0</v>
      </c>
      <c r="NA359" s="60">
        <f t="shared" si="3267"/>
        <v>0</v>
      </c>
      <c r="NB359" s="60">
        <f t="shared" si="3267"/>
        <v>0</v>
      </c>
      <c r="NC359" s="60">
        <f t="shared" si="3267"/>
        <v>0</v>
      </c>
      <c r="ND359" s="60">
        <f t="shared" si="3267"/>
        <v>0</v>
      </c>
      <c r="NE359" s="60">
        <f t="shared" si="3267"/>
        <v>0</v>
      </c>
      <c r="NF359" s="60">
        <f t="shared" si="3267"/>
        <v>0</v>
      </c>
      <c r="NG359" s="60">
        <f t="shared" si="3267"/>
        <v>0</v>
      </c>
      <c r="NH359" s="60">
        <f t="shared" si="3267"/>
        <v>0</v>
      </c>
      <c r="NI359" s="60">
        <f t="shared" si="3267"/>
        <v>0</v>
      </c>
      <c r="NJ359" s="60">
        <f t="shared" si="3267"/>
        <v>0</v>
      </c>
      <c r="NK359" s="61">
        <f t="shared" si="3267"/>
        <v>0</v>
      </c>
      <c r="NL359" s="60">
        <f t="shared" si="3267"/>
        <v>0</v>
      </c>
      <c r="NM359" s="60">
        <f t="shared" si="3267"/>
        <v>0</v>
      </c>
      <c r="NN359" s="60">
        <f t="shared" si="3267"/>
        <v>0</v>
      </c>
      <c r="NO359" s="109">
        <f t="shared" si="3267"/>
        <v>0</v>
      </c>
      <c r="NP359" s="61">
        <f t="shared" si="3267"/>
        <v>0</v>
      </c>
      <c r="NQ359" s="60">
        <f t="shared" si="3267"/>
        <v>0</v>
      </c>
      <c r="NR359" s="60">
        <f t="shared" si="3267"/>
        <v>0</v>
      </c>
      <c r="NS359" s="60">
        <f t="shared" si="3267"/>
        <v>0</v>
      </c>
      <c r="NT359" s="60">
        <f t="shared" si="3267"/>
        <v>0</v>
      </c>
      <c r="NU359" s="60">
        <f t="shared" si="3267"/>
        <v>0</v>
      </c>
      <c r="NV359" s="60">
        <f t="shared" si="3267"/>
        <v>0</v>
      </c>
      <c r="NW359" s="60">
        <f t="shared" si="3267"/>
        <v>0</v>
      </c>
      <c r="NX359" s="60">
        <f t="shared" si="3267"/>
        <v>0</v>
      </c>
      <c r="NY359" s="60">
        <f t="shared" si="3267"/>
        <v>0</v>
      </c>
      <c r="NZ359" s="60">
        <f t="shared" si="3267"/>
        <v>0</v>
      </c>
      <c r="OA359" s="61">
        <f t="shared" si="3267"/>
        <v>0</v>
      </c>
      <c r="OB359" s="60">
        <f t="shared" si="3267"/>
        <v>0</v>
      </c>
      <c r="OC359" s="60">
        <f t="shared" si="3267"/>
        <v>0</v>
      </c>
      <c r="OD359" s="60">
        <f t="shared" si="3267"/>
        <v>0</v>
      </c>
      <c r="OE359" s="109">
        <f t="shared" si="3267"/>
        <v>0</v>
      </c>
      <c r="OF359" s="61">
        <f t="shared" si="3267"/>
        <v>0</v>
      </c>
      <c r="OG359" s="60">
        <f t="shared" si="3267"/>
        <v>0</v>
      </c>
      <c r="OH359" s="60">
        <f t="shared" si="3267"/>
        <v>0</v>
      </c>
      <c r="OI359" s="60">
        <f t="shared" si="3267"/>
        <v>0</v>
      </c>
      <c r="OJ359" s="60">
        <f t="shared" si="3267"/>
        <v>0</v>
      </c>
      <c r="OK359" s="60">
        <f t="shared" si="3267"/>
        <v>0</v>
      </c>
      <c r="OL359" s="60">
        <f t="shared" si="3267"/>
        <v>0</v>
      </c>
      <c r="OM359" s="60">
        <f t="shared" si="3267"/>
        <v>0</v>
      </c>
      <c r="ON359" s="60">
        <f t="shared" si="3267"/>
        <v>0</v>
      </c>
      <c r="OO359" s="60">
        <f t="shared" si="3267"/>
        <v>0</v>
      </c>
      <c r="OP359" s="60">
        <f t="shared" si="3267"/>
        <v>0</v>
      </c>
      <c r="OQ359" s="61">
        <f t="shared" si="3267"/>
        <v>0</v>
      </c>
      <c r="OR359" s="60">
        <f t="shared" si="3267"/>
        <v>0</v>
      </c>
      <c r="OS359" s="60">
        <f t="shared" si="3267"/>
        <v>0</v>
      </c>
      <c r="OT359" s="60">
        <f t="shared" si="3267"/>
        <v>0</v>
      </c>
      <c r="OU359" s="109">
        <f t="shared" si="3267"/>
        <v>0</v>
      </c>
      <c r="OV359" s="61">
        <f t="shared" si="3267"/>
        <v>0</v>
      </c>
      <c r="OW359" s="60">
        <f t="shared" si="3267"/>
        <v>0</v>
      </c>
      <c r="OX359" s="60">
        <f t="shared" si="3267"/>
        <v>0</v>
      </c>
      <c r="OY359" s="60">
        <f t="shared" si="3267"/>
        <v>0</v>
      </c>
      <c r="OZ359" s="60">
        <f t="shared" si="3267"/>
        <v>0</v>
      </c>
      <c r="PA359" s="60">
        <f t="shared" si="3267"/>
        <v>0</v>
      </c>
      <c r="PB359" s="60">
        <f t="shared" si="3267"/>
        <v>0</v>
      </c>
      <c r="PC359" s="60">
        <f t="shared" si="3267"/>
        <v>0</v>
      </c>
      <c r="PD359" s="60">
        <f t="shared" si="3267"/>
        <v>0</v>
      </c>
      <c r="PE359" s="60">
        <f t="shared" si="3267"/>
        <v>0</v>
      </c>
      <c r="PF359" s="60">
        <f t="shared" si="3267"/>
        <v>0</v>
      </c>
      <c r="PG359" s="61">
        <f t="shared" ref="PG359:RR359" si="3268">PG360+PG364+PG368+PG372+PG381+PG386+PG388+PG394</f>
        <v>0</v>
      </c>
      <c r="PH359" s="60">
        <f t="shared" si="3268"/>
        <v>0</v>
      </c>
      <c r="PI359" s="60">
        <f t="shared" si="3268"/>
        <v>0</v>
      </c>
      <c r="PJ359" s="60">
        <f t="shared" si="3268"/>
        <v>0</v>
      </c>
      <c r="PK359" s="109">
        <f t="shared" si="3268"/>
        <v>0</v>
      </c>
      <c r="PL359" s="61">
        <f t="shared" si="3268"/>
        <v>0</v>
      </c>
      <c r="PM359" s="60">
        <f t="shared" si="3268"/>
        <v>0</v>
      </c>
      <c r="PN359" s="60">
        <f t="shared" si="3268"/>
        <v>0</v>
      </c>
      <c r="PO359" s="60">
        <f t="shared" si="3268"/>
        <v>0</v>
      </c>
      <c r="PP359" s="60">
        <f t="shared" si="3268"/>
        <v>0</v>
      </c>
      <c r="PQ359" s="60">
        <f t="shared" si="3268"/>
        <v>0</v>
      </c>
      <c r="PR359" s="60">
        <f t="shared" si="3268"/>
        <v>0</v>
      </c>
      <c r="PS359" s="60">
        <f t="shared" si="3268"/>
        <v>0</v>
      </c>
      <c r="PT359" s="60">
        <f t="shared" si="3268"/>
        <v>0</v>
      </c>
      <c r="PU359" s="60">
        <f t="shared" si="3268"/>
        <v>0</v>
      </c>
      <c r="PV359" s="60">
        <f t="shared" si="3268"/>
        <v>0</v>
      </c>
      <c r="PW359" s="61">
        <f t="shared" si="3268"/>
        <v>0</v>
      </c>
      <c r="PX359" s="60">
        <f t="shared" si="3268"/>
        <v>0</v>
      </c>
      <c r="PY359" s="60">
        <f t="shared" si="3268"/>
        <v>0</v>
      </c>
      <c r="PZ359" s="60">
        <f t="shared" si="3268"/>
        <v>0</v>
      </c>
      <c r="QA359" s="109">
        <f t="shared" si="3268"/>
        <v>0</v>
      </c>
      <c r="QB359" s="61">
        <f t="shared" si="3268"/>
        <v>0</v>
      </c>
      <c r="QC359" s="60">
        <f t="shared" si="3268"/>
        <v>0</v>
      </c>
      <c r="QD359" s="60">
        <f t="shared" si="3268"/>
        <v>0</v>
      </c>
      <c r="QE359" s="60">
        <f t="shared" si="3268"/>
        <v>0</v>
      </c>
      <c r="QF359" s="60">
        <f t="shared" si="3268"/>
        <v>0</v>
      </c>
      <c r="QG359" s="60">
        <f t="shared" si="3268"/>
        <v>0</v>
      </c>
      <c r="QH359" s="60">
        <f t="shared" si="3268"/>
        <v>0</v>
      </c>
      <c r="QI359" s="60">
        <f t="shared" si="3268"/>
        <v>0</v>
      </c>
      <c r="QJ359" s="60">
        <f t="shared" si="3268"/>
        <v>0</v>
      </c>
      <c r="QK359" s="60">
        <f t="shared" si="3268"/>
        <v>0</v>
      </c>
      <c r="QL359" s="60">
        <f t="shared" si="3268"/>
        <v>0</v>
      </c>
      <c r="QM359" s="61">
        <f t="shared" si="3268"/>
        <v>0</v>
      </c>
      <c r="QN359" s="60">
        <f t="shared" si="3268"/>
        <v>0</v>
      </c>
      <c r="QO359" s="60">
        <f t="shared" si="3268"/>
        <v>0</v>
      </c>
      <c r="QP359" s="60">
        <f t="shared" si="3268"/>
        <v>0</v>
      </c>
      <c r="QQ359" s="109">
        <f t="shared" si="3268"/>
        <v>0</v>
      </c>
      <c r="QR359" s="61">
        <f t="shared" si="3268"/>
        <v>0</v>
      </c>
      <c r="QS359" s="60">
        <f t="shared" si="3268"/>
        <v>0</v>
      </c>
      <c r="QT359" s="60">
        <f t="shared" si="3268"/>
        <v>0</v>
      </c>
      <c r="QU359" s="60">
        <f t="shared" si="3268"/>
        <v>0</v>
      </c>
      <c r="QV359" s="60">
        <f t="shared" si="3268"/>
        <v>0</v>
      </c>
      <c r="QW359" s="60">
        <f t="shared" si="3268"/>
        <v>0</v>
      </c>
      <c r="QX359" s="60">
        <f t="shared" si="3268"/>
        <v>0</v>
      </c>
      <c r="QY359" s="60">
        <f t="shared" si="3268"/>
        <v>0</v>
      </c>
      <c r="QZ359" s="60">
        <f t="shared" si="3268"/>
        <v>0</v>
      </c>
      <c r="RA359" s="60">
        <f t="shared" si="3268"/>
        <v>0</v>
      </c>
      <c r="RB359" s="60">
        <f t="shared" si="3268"/>
        <v>0</v>
      </c>
      <c r="RC359" s="61">
        <f t="shared" si="3268"/>
        <v>0</v>
      </c>
      <c r="RD359" s="60">
        <f t="shared" si="3268"/>
        <v>0</v>
      </c>
      <c r="RE359" s="60">
        <f t="shared" si="3268"/>
        <v>0</v>
      </c>
      <c r="RF359" s="60">
        <f t="shared" si="3268"/>
        <v>0</v>
      </c>
      <c r="RG359" s="60">
        <f t="shared" si="3268"/>
        <v>0</v>
      </c>
      <c r="RH359" s="60">
        <f t="shared" si="3268"/>
        <v>0</v>
      </c>
      <c r="RI359" s="60">
        <f t="shared" si="3268"/>
        <v>0</v>
      </c>
      <c r="RJ359" s="60">
        <f t="shared" si="3268"/>
        <v>0</v>
      </c>
      <c r="RK359" s="60">
        <f t="shared" si="3268"/>
        <v>0</v>
      </c>
      <c r="RL359" s="60">
        <f t="shared" si="3268"/>
        <v>0</v>
      </c>
      <c r="RM359" s="60">
        <f t="shared" si="3268"/>
        <v>0</v>
      </c>
      <c r="RN359" s="60">
        <f t="shared" si="3268"/>
        <v>0</v>
      </c>
      <c r="RO359" s="60">
        <f t="shared" si="3268"/>
        <v>0</v>
      </c>
      <c r="RP359" s="60">
        <f t="shared" si="3268"/>
        <v>0</v>
      </c>
      <c r="RQ359" s="109">
        <f t="shared" si="3268"/>
        <v>0</v>
      </c>
      <c r="RR359" s="151">
        <f t="shared" si="3268"/>
        <v>0</v>
      </c>
      <c r="RS359" s="61">
        <f t="shared" ref="RS359:UD359" si="3269">RS360+RS364+RS368+RS372+RS381+RS386+RS388+RS394</f>
        <v>0</v>
      </c>
      <c r="RT359" s="60">
        <f t="shared" si="3269"/>
        <v>0</v>
      </c>
      <c r="RU359" s="60">
        <f t="shared" si="3269"/>
        <v>0</v>
      </c>
      <c r="RV359" s="60">
        <f t="shared" si="3269"/>
        <v>0</v>
      </c>
      <c r="RW359" s="60">
        <f t="shared" si="3269"/>
        <v>0</v>
      </c>
      <c r="RX359" s="60">
        <f t="shared" si="3269"/>
        <v>0</v>
      </c>
      <c r="RY359" s="60">
        <f t="shared" si="3269"/>
        <v>0</v>
      </c>
      <c r="RZ359" s="60">
        <f t="shared" si="3269"/>
        <v>0</v>
      </c>
      <c r="SA359" s="60">
        <f t="shared" si="3269"/>
        <v>0</v>
      </c>
      <c r="SB359" s="60">
        <f t="shared" si="3269"/>
        <v>0</v>
      </c>
      <c r="SC359" s="60">
        <f t="shared" si="3269"/>
        <v>0</v>
      </c>
      <c r="SD359" s="61">
        <f t="shared" si="3269"/>
        <v>0</v>
      </c>
      <c r="SE359" s="60">
        <f t="shared" si="3269"/>
        <v>0</v>
      </c>
      <c r="SF359" s="60">
        <f t="shared" si="3269"/>
        <v>0</v>
      </c>
      <c r="SG359" s="60">
        <f t="shared" si="3269"/>
        <v>0</v>
      </c>
      <c r="SH359" s="109">
        <f t="shared" si="3269"/>
        <v>0</v>
      </c>
      <c r="SI359" s="61">
        <f t="shared" si="3269"/>
        <v>0</v>
      </c>
      <c r="SJ359" s="60">
        <f t="shared" si="3269"/>
        <v>0</v>
      </c>
      <c r="SK359" s="60">
        <f t="shared" si="3269"/>
        <v>0</v>
      </c>
      <c r="SL359" s="60">
        <f t="shared" si="3269"/>
        <v>0</v>
      </c>
      <c r="SM359" s="60">
        <f t="shared" si="3269"/>
        <v>0</v>
      </c>
      <c r="SN359" s="60">
        <f t="shared" si="3269"/>
        <v>0</v>
      </c>
      <c r="SO359" s="60">
        <f t="shared" si="3269"/>
        <v>0</v>
      </c>
      <c r="SP359" s="60">
        <f t="shared" si="3269"/>
        <v>0</v>
      </c>
      <c r="SQ359" s="60">
        <f t="shared" si="3269"/>
        <v>0</v>
      </c>
      <c r="SR359" s="60">
        <f t="shared" si="3269"/>
        <v>0</v>
      </c>
      <c r="SS359" s="60">
        <f t="shared" si="3269"/>
        <v>0</v>
      </c>
      <c r="ST359" s="61">
        <f t="shared" si="3269"/>
        <v>0</v>
      </c>
      <c r="SU359" s="60">
        <f t="shared" si="3269"/>
        <v>0</v>
      </c>
      <c r="SV359" s="60">
        <f t="shared" si="3269"/>
        <v>0</v>
      </c>
      <c r="SW359" s="60">
        <f t="shared" si="3269"/>
        <v>0</v>
      </c>
      <c r="SX359" s="109">
        <f t="shared" si="3269"/>
        <v>0</v>
      </c>
      <c r="SY359" s="61">
        <f t="shared" si="3269"/>
        <v>0</v>
      </c>
      <c r="SZ359" s="60">
        <f t="shared" si="3269"/>
        <v>0</v>
      </c>
      <c r="TA359" s="60">
        <f t="shared" si="3269"/>
        <v>0</v>
      </c>
      <c r="TB359" s="60">
        <f t="shared" si="3269"/>
        <v>0</v>
      </c>
      <c r="TC359" s="60">
        <f t="shared" si="3269"/>
        <v>0</v>
      </c>
      <c r="TD359" s="60">
        <f t="shared" si="3269"/>
        <v>0</v>
      </c>
      <c r="TE359" s="60">
        <f t="shared" si="3269"/>
        <v>0</v>
      </c>
      <c r="TF359" s="60">
        <f t="shared" si="3269"/>
        <v>0</v>
      </c>
      <c r="TG359" s="60">
        <f t="shared" si="3269"/>
        <v>0</v>
      </c>
      <c r="TH359" s="60">
        <f t="shared" si="3269"/>
        <v>0</v>
      </c>
      <c r="TI359" s="60">
        <f t="shared" si="3269"/>
        <v>0</v>
      </c>
      <c r="TJ359" s="61">
        <f t="shared" si="3269"/>
        <v>0</v>
      </c>
      <c r="TK359" s="60">
        <f t="shared" si="3269"/>
        <v>0</v>
      </c>
      <c r="TL359" s="60">
        <f t="shared" si="3269"/>
        <v>0</v>
      </c>
      <c r="TM359" s="60">
        <f t="shared" si="3269"/>
        <v>0</v>
      </c>
      <c r="TN359" s="109">
        <f t="shared" si="3269"/>
        <v>0</v>
      </c>
      <c r="TO359" s="61">
        <f t="shared" si="3269"/>
        <v>0</v>
      </c>
      <c r="TP359" s="60">
        <f t="shared" si="3269"/>
        <v>0</v>
      </c>
      <c r="TQ359" s="60">
        <f t="shared" si="3269"/>
        <v>0</v>
      </c>
      <c r="TR359" s="60">
        <f t="shared" si="3269"/>
        <v>0</v>
      </c>
      <c r="TS359" s="60">
        <f t="shared" si="3269"/>
        <v>0</v>
      </c>
      <c r="TT359" s="60">
        <f t="shared" si="3269"/>
        <v>0</v>
      </c>
      <c r="TU359" s="60">
        <f t="shared" si="3269"/>
        <v>0</v>
      </c>
      <c r="TV359" s="60">
        <f t="shared" si="3269"/>
        <v>0</v>
      </c>
      <c r="TW359" s="60">
        <f t="shared" si="3269"/>
        <v>0</v>
      </c>
      <c r="TX359" s="60">
        <f t="shared" si="3269"/>
        <v>0</v>
      </c>
      <c r="TY359" s="60">
        <f t="shared" si="3269"/>
        <v>0</v>
      </c>
      <c r="TZ359" s="61">
        <f t="shared" si="3269"/>
        <v>0</v>
      </c>
      <c r="UA359" s="60">
        <f t="shared" si="3269"/>
        <v>0</v>
      </c>
      <c r="UB359" s="60">
        <f t="shared" si="3269"/>
        <v>0</v>
      </c>
      <c r="UC359" s="60">
        <f t="shared" si="3269"/>
        <v>0</v>
      </c>
      <c r="UD359" s="109">
        <f t="shared" si="3269"/>
        <v>0</v>
      </c>
      <c r="UE359" s="61">
        <f t="shared" ref="UE359:VD359" si="3270">UE360+UE364+UE368+UE372+UE381+UE386+UE388+UE394</f>
        <v>0</v>
      </c>
      <c r="UF359" s="60">
        <f t="shared" si="3270"/>
        <v>0</v>
      </c>
      <c r="UG359" s="60">
        <f t="shared" si="3270"/>
        <v>0</v>
      </c>
      <c r="UH359" s="60">
        <f t="shared" si="3270"/>
        <v>0</v>
      </c>
      <c r="UI359" s="60">
        <f t="shared" si="3270"/>
        <v>0</v>
      </c>
      <c r="UJ359" s="60">
        <f t="shared" si="3270"/>
        <v>0</v>
      </c>
      <c r="UK359" s="60">
        <f t="shared" si="3270"/>
        <v>0</v>
      </c>
      <c r="UL359" s="60">
        <f t="shared" si="3270"/>
        <v>0</v>
      </c>
      <c r="UM359" s="60">
        <f t="shared" si="3270"/>
        <v>0</v>
      </c>
      <c r="UN359" s="60">
        <f t="shared" si="3270"/>
        <v>0</v>
      </c>
      <c r="UO359" s="60">
        <f t="shared" si="3270"/>
        <v>0</v>
      </c>
      <c r="UP359" s="61">
        <f t="shared" si="3270"/>
        <v>0</v>
      </c>
      <c r="UQ359" s="60">
        <f t="shared" si="3270"/>
        <v>0</v>
      </c>
      <c r="UR359" s="60">
        <f t="shared" si="3270"/>
        <v>0</v>
      </c>
      <c r="US359" s="60">
        <f t="shared" si="3270"/>
        <v>0</v>
      </c>
      <c r="UT359" s="60">
        <f t="shared" si="3270"/>
        <v>0</v>
      </c>
      <c r="UU359" s="60">
        <f t="shared" si="3270"/>
        <v>0</v>
      </c>
      <c r="UV359" s="60">
        <f t="shared" si="3270"/>
        <v>0</v>
      </c>
      <c r="UW359" s="60">
        <f t="shared" si="3270"/>
        <v>0</v>
      </c>
      <c r="UX359" s="60">
        <f t="shared" si="3270"/>
        <v>0</v>
      </c>
      <c r="UY359" s="60">
        <f t="shared" si="3270"/>
        <v>0</v>
      </c>
      <c r="UZ359" s="60">
        <f t="shared" si="3270"/>
        <v>0</v>
      </c>
      <c r="VA359" s="60">
        <f t="shared" si="3270"/>
        <v>0</v>
      </c>
      <c r="VB359" s="60">
        <f t="shared" si="3270"/>
        <v>0</v>
      </c>
      <c r="VC359" s="60">
        <f t="shared" si="3270"/>
        <v>0</v>
      </c>
      <c r="VD359" s="109">
        <f t="shared" si="3270"/>
        <v>0</v>
      </c>
      <c r="VE359" s="9" t="str">
        <f t="shared" si="2875"/>
        <v>-</v>
      </c>
    </row>
    <row r="360" spans="1:577" ht="20.149999999999999" customHeight="1">
      <c r="A360" s="33"/>
      <c r="B360" s="33">
        <v>2101</v>
      </c>
      <c r="C360" s="33"/>
      <c r="D360" s="34" t="s">
        <v>316</v>
      </c>
      <c r="E360" s="188">
        <f t="shared" ref="E360:T360" si="3271">SUM(E361:E363)</f>
        <v>0</v>
      </c>
      <c r="F360" s="189">
        <f t="shared" si="3271"/>
        <v>0</v>
      </c>
      <c r="G360" s="189">
        <f t="shared" si="3271"/>
        <v>0</v>
      </c>
      <c r="H360" s="190">
        <f t="shared" si="3271"/>
        <v>0</v>
      </c>
      <c r="I360" s="226">
        <f t="shared" si="3271"/>
        <v>0</v>
      </c>
      <c r="J360" s="189">
        <f t="shared" si="3271"/>
        <v>0</v>
      </c>
      <c r="K360" s="57">
        <f t="shared" si="3271"/>
        <v>0</v>
      </c>
      <c r="L360" s="56">
        <f t="shared" si="3271"/>
        <v>0</v>
      </c>
      <c r="M360" s="56">
        <f t="shared" si="3271"/>
        <v>0</v>
      </c>
      <c r="N360" s="56">
        <f t="shared" si="3271"/>
        <v>0</v>
      </c>
      <c r="O360" s="56">
        <f t="shared" si="3271"/>
        <v>0</v>
      </c>
      <c r="P360" s="56">
        <f t="shared" si="3271"/>
        <v>0</v>
      </c>
      <c r="Q360" s="56">
        <f t="shared" si="3271"/>
        <v>0</v>
      </c>
      <c r="R360" s="56">
        <f t="shared" si="3271"/>
        <v>0</v>
      </c>
      <c r="S360" s="56">
        <f t="shared" si="3271"/>
        <v>0</v>
      </c>
      <c r="T360" s="56">
        <f t="shared" si="3271"/>
        <v>0</v>
      </c>
      <c r="U360" s="57">
        <f t="shared" ref="U360:Y360" si="3272">SUM(U361:U363)</f>
        <v>0</v>
      </c>
      <c r="V360" s="56">
        <f t="shared" si="3272"/>
        <v>0</v>
      </c>
      <c r="W360" s="56">
        <f t="shared" si="3272"/>
        <v>0</v>
      </c>
      <c r="X360" s="56">
        <f t="shared" si="3272"/>
        <v>0</v>
      </c>
      <c r="Y360" s="107">
        <f t="shared" si="3272"/>
        <v>0</v>
      </c>
      <c r="Z360" s="57">
        <f t="shared" ref="Z360:AJ360" si="3273">SUM(Z361:Z363)</f>
        <v>0</v>
      </c>
      <c r="AA360" s="56">
        <f t="shared" si="3273"/>
        <v>0</v>
      </c>
      <c r="AB360" s="56">
        <f t="shared" si="3273"/>
        <v>0</v>
      </c>
      <c r="AC360" s="56">
        <f t="shared" si="3273"/>
        <v>0</v>
      </c>
      <c r="AD360" s="56">
        <f t="shared" si="3273"/>
        <v>0</v>
      </c>
      <c r="AE360" s="56">
        <f t="shared" si="3273"/>
        <v>0</v>
      </c>
      <c r="AF360" s="56">
        <f t="shared" si="3273"/>
        <v>0</v>
      </c>
      <c r="AG360" s="56">
        <f t="shared" si="3273"/>
        <v>0</v>
      </c>
      <c r="AH360" s="56">
        <f t="shared" si="3273"/>
        <v>0</v>
      </c>
      <c r="AI360" s="56">
        <f t="shared" si="3273"/>
        <v>0</v>
      </c>
      <c r="AJ360" s="56">
        <f t="shared" si="3273"/>
        <v>0</v>
      </c>
      <c r="AK360" s="57">
        <f t="shared" ref="AK360:AO360" si="3274">SUM(AK361:AK363)</f>
        <v>0</v>
      </c>
      <c r="AL360" s="56">
        <f t="shared" si="3274"/>
        <v>0</v>
      </c>
      <c r="AM360" s="56">
        <f t="shared" si="3274"/>
        <v>0</v>
      </c>
      <c r="AN360" s="56">
        <f t="shared" si="3274"/>
        <v>0</v>
      </c>
      <c r="AO360" s="107">
        <f t="shared" si="3274"/>
        <v>0</v>
      </c>
      <c r="AP360" s="57">
        <f t="shared" ref="AP360:AZ360" si="3275">SUM(AP361:AP363)</f>
        <v>0</v>
      </c>
      <c r="AQ360" s="56">
        <f t="shared" si="3275"/>
        <v>0</v>
      </c>
      <c r="AR360" s="56">
        <f t="shared" si="3275"/>
        <v>0</v>
      </c>
      <c r="AS360" s="56">
        <f t="shared" si="3275"/>
        <v>0</v>
      </c>
      <c r="AT360" s="56">
        <f t="shared" si="3275"/>
        <v>0</v>
      </c>
      <c r="AU360" s="56">
        <f t="shared" si="3275"/>
        <v>0</v>
      </c>
      <c r="AV360" s="56">
        <f t="shared" si="3275"/>
        <v>0</v>
      </c>
      <c r="AW360" s="56">
        <f t="shared" si="3275"/>
        <v>0</v>
      </c>
      <c r="AX360" s="56">
        <f t="shared" si="3275"/>
        <v>0</v>
      </c>
      <c r="AY360" s="56">
        <f t="shared" si="3275"/>
        <v>0</v>
      </c>
      <c r="AZ360" s="56">
        <f t="shared" si="3275"/>
        <v>0</v>
      </c>
      <c r="BA360" s="57">
        <f t="shared" ref="BA360:BE360" si="3276">SUM(BA361:BA363)</f>
        <v>0</v>
      </c>
      <c r="BB360" s="56">
        <f t="shared" si="3276"/>
        <v>0</v>
      </c>
      <c r="BC360" s="56">
        <f t="shared" si="3276"/>
        <v>0</v>
      </c>
      <c r="BD360" s="56">
        <f t="shared" si="3276"/>
        <v>0</v>
      </c>
      <c r="BE360" s="107">
        <f t="shared" si="3276"/>
        <v>0</v>
      </c>
      <c r="BF360" s="57">
        <f t="shared" ref="BF360:BP360" si="3277">SUM(BF361:BF363)</f>
        <v>0</v>
      </c>
      <c r="BG360" s="56">
        <f t="shared" si="3277"/>
        <v>0</v>
      </c>
      <c r="BH360" s="56">
        <f t="shared" si="3277"/>
        <v>0</v>
      </c>
      <c r="BI360" s="56">
        <f t="shared" si="3277"/>
        <v>0</v>
      </c>
      <c r="BJ360" s="56">
        <f t="shared" si="3277"/>
        <v>0</v>
      </c>
      <c r="BK360" s="56">
        <f t="shared" si="3277"/>
        <v>0</v>
      </c>
      <c r="BL360" s="56">
        <f t="shared" si="3277"/>
        <v>0</v>
      </c>
      <c r="BM360" s="56">
        <f t="shared" si="3277"/>
        <v>0</v>
      </c>
      <c r="BN360" s="56">
        <f t="shared" si="3277"/>
        <v>0</v>
      </c>
      <c r="BO360" s="56">
        <f t="shared" si="3277"/>
        <v>0</v>
      </c>
      <c r="BP360" s="56">
        <f t="shared" si="3277"/>
        <v>0</v>
      </c>
      <c r="BQ360" s="57">
        <f t="shared" ref="BQ360:BU360" si="3278">SUM(BQ361:BQ363)</f>
        <v>0</v>
      </c>
      <c r="BR360" s="56">
        <f t="shared" si="3278"/>
        <v>0</v>
      </c>
      <c r="BS360" s="56">
        <f t="shared" si="3278"/>
        <v>0</v>
      </c>
      <c r="BT360" s="56">
        <f t="shared" si="3278"/>
        <v>0</v>
      </c>
      <c r="BU360" s="107">
        <f t="shared" si="3278"/>
        <v>0</v>
      </c>
      <c r="BV360" s="57">
        <f t="shared" ref="BV360:CF360" si="3279">SUM(BV361:BV363)</f>
        <v>0</v>
      </c>
      <c r="BW360" s="56">
        <f t="shared" si="3279"/>
        <v>0</v>
      </c>
      <c r="BX360" s="56">
        <f t="shared" si="3279"/>
        <v>0</v>
      </c>
      <c r="BY360" s="56">
        <f t="shared" si="3279"/>
        <v>0</v>
      </c>
      <c r="BZ360" s="56">
        <f t="shared" si="3279"/>
        <v>0</v>
      </c>
      <c r="CA360" s="56">
        <f t="shared" si="3279"/>
        <v>0</v>
      </c>
      <c r="CB360" s="56">
        <f t="shared" si="3279"/>
        <v>0</v>
      </c>
      <c r="CC360" s="56">
        <f t="shared" si="3279"/>
        <v>0</v>
      </c>
      <c r="CD360" s="56">
        <f t="shared" si="3279"/>
        <v>0</v>
      </c>
      <c r="CE360" s="56">
        <f t="shared" si="3279"/>
        <v>0</v>
      </c>
      <c r="CF360" s="56">
        <f t="shared" si="3279"/>
        <v>0</v>
      </c>
      <c r="CG360" s="57">
        <f t="shared" ref="CG360:CU360" si="3280">SUM(CG361:CG363)</f>
        <v>0</v>
      </c>
      <c r="CH360" s="56">
        <f t="shared" si="3280"/>
        <v>0</v>
      </c>
      <c r="CI360" s="56">
        <f t="shared" si="3280"/>
        <v>0</v>
      </c>
      <c r="CJ360" s="56">
        <f t="shared" si="3280"/>
        <v>0</v>
      </c>
      <c r="CK360" s="56">
        <f t="shared" ref="CK360:CT360" si="3281">SUM(CK361:CK363)</f>
        <v>0</v>
      </c>
      <c r="CL360" s="56">
        <f t="shared" si="3281"/>
        <v>0</v>
      </c>
      <c r="CM360" s="56">
        <f t="shared" si="3281"/>
        <v>0</v>
      </c>
      <c r="CN360" s="56">
        <f t="shared" si="3281"/>
        <v>0</v>
      </c>
      <c r="CO360" s="56">
        <f t="shared" si="3281"/>
        <v>0</v>
      </c>
      <c r="CP360" s="56">
        <f t="shared" si="3281"/>
        <v>0</v>
      </c>
      <c r="CQ360" s="56">
        <f t="shared" si="3281"/>
        <v>0</v>
      </c>
      <c r="CR360" s="56">
        <f t="shared" si="3281"/>
        <v>0</v>
      </c>
      <c r="CS360" s="56">
        <f t="shared" si="3281"/>
        <v>0</v>
      </c>
      <c r="CT360" s="56">
        <f t="shared" si="3281"/>
        <v>0</v>
      </c>
      <c r="CU360" s="107">
        <f t="shared" si="3280"/>
        <v>0</v>
      </c>
      <c r="CV360" s="150">
        <f t="shared" ref="CV360:DG360" si="3282">SUM(CV361:CV363)</f>
        <v>0</v>
      </c>
      <c r="CW360" s="57">
        <f t="shared" si="3282"/>
        <v>0</v>
      </c>
      <c r="CX360" s="56">
        <f t="shared" si="3282"/>
        <v>0</v>
      </c>
      <c r="CY360" s="56">
        <f t="shared" si="3282"/>
        <v>0</v>
      </c>
      <c r="CZ360" s="56">
        <f t="shared" si="3282"/>
        <v>0</v>
      </c>
      <c r="DA360" s="56">
        <f t="shared" si="3282"/>
        <v>0</v>
      </c>
      <c r="DB360" s="56">
        <f t="shared" si="3282"/>
        <v>0</v>
      </c>
      <c r="DC360" s="56">
        <f t="shared" si="3282"/>
        <v>0</v>
      </c>
      <c r="DD360" s="56">
        <f t="shared" si="3282"/>
        <v>0</v>
      </c>
      <c r="DE360" s="56">
        <f t="shared" si="3282"/>
        <v>0</v>
      </c>
      <c r="DF360" s="56">
        <f t="shared" si="3282"/>
        <v>0</v>
      </c>
      <c r="DG360" s="56">
        <f t="shared" si="3282"/>
        <v>0</v>
      </c>
      <c r="DH360" s="57">
        <f t="shared" ref="DH360:DL360" si="3283">SUM(DH361:DH363)</f>
        <v>0</v>
      </c>
      <c r="DI360" s="56">
        <f t="shared" si="3283"/>
        <v>0</v>
      </c>
      <c r="DJ360" s="56">
        <f t="shared" si="3283"/>
        <v>0</v>
      </c>
      <c r="DK360" s="56">
        <f t="shared" si="3283"/>
        <v>0</v>
      </c>
      <c r="DL360" s="107">
        <f t="shared" si="3283"/>
        <v>0</v>
      </c>
      <c r="DM360" s="57">
        <f t="shared" ref="DM360:DW360" si="3284">SUM(DM361:DM363)</f>
        <v>0</v>
      </c>
      <c r="DN360" s="56">
        <f t="shared" si="3284"/>
        <v>0</v>
      </c>
      <c r="DO360" s="56">
        <f t="shared" si="3284"/>
        <v>0</v>
      </c>
      <c r="DP360" s="56">
        <f t="shared" si="3284"/>
        <v>0</v>
      </c>
      <c r="DQ360" s="56">
        <f t="shared" si="3284"/>
        <v>0</v>
      </c>
      <c r="DR360" s="56">
        <f t="shared" si="3284"/>
        <v>0</v>
      </c>
      <c r="DS360" s="56">
        <f t="shared" si="3284"/>
        <v>0</v>
      </c>
      <c r="DT360" s="56">
        <f t="shared" si="3284"/>
        <v>0</v>
      </c>
      <c r="DU360" s="56">
        <f t="shared" si="3284"/>
        <v>0</v>
      </c>
      <c r="DV360" s="56">
        <f t="shared" si="3284"/>
        <v>0</v>
      </c>
      <c r="DW360" s="56">
        <f t="shared" si="3284"/>
        <v>0</v>
      </c>
      <c r="DX360" s="57">
        <f t="shared" ref="DX360:EB360" si="3285">SUM(DX361:DX363)</f>
        <v>0</v>
      </c>
      <c r="DY360" s="56">
        <f t="shared" si="3285"/>
        <v>0</v>
      </c>
      <c r="DZ360" s="56">
        <f t="shared" si="3285"/>
        <v>0</v>
      </c>
      <c r="EA360" s="56">
        <f t="shared" si="3285"/>
        <v>0</v>
      </c>
      <c r="EB360" s="107">
        <f t="shared" si="3285"/>
        <v>0</v>
      </c>
      <c r="EC360" s="57">
        <f t="shared" ref="EC360:EM360" si="3286">SUM(EC361:EC363)</f>
        <v>0</v>
      </c>
      <c r="ED360" s="56">
        <f t="shared" si="3286"/>
        <v>0</v>
      </c>
      <c r="EE360" s="56">
        <f t="shared" si="3286"/>
        <v>0</v>
      </c>
      <c r="EF360" s="56">
        <f t="shared" si="3286"/>
        <v>0</v>
      </c>
      <c r="EG360" s="56">
        <f t="shared" si="3286"/>
        <v>0</v>
      </c>
      <c r="EH360" s="56">
        <f t="shared" si="3286"/>
        <v>0</v>
      </c>
      <c r="EI360" s="56">
        <f t="shared" si="3286"/>
        <v>0</v>
      </c>
      <c r="EJ360" s="56">
        <f t="shared" si="3286"/>
        <v>0</v>
      </c>
      <c r="EK360" s="56">
        <f t="shared" si="3286"/>
        <v>0</v>
      </c>
      <c r="EL360" s="56">
        <f t="shared" si="3286"/>
        <v>0</v>
      </c>
      <c r="EM360" s="56">
        <f t="shared" si="3286"/>
        <v>0</v>
      </c>
      <c r="EN360" s="57">
        <f t="shared" ref="EN360:ER360" si="3287">SUM(EN361:EN363)</f>
        <v>0</v>
      </c>
      <c r="EO360" s="56">
        <f t="shared" si="3287"/>
        <v>0</v>
      </c>
      <c r="EP360" s="56">
        <f t="shared" si="3287"/>
        <v>0</v>
      </c>
      <c r="EQ360" s="56">
        <f t="shared" si="3287"/>
        <v>0</v>
      </c>
      <c r="ER360" s="107">
        <f t="shared" si="3287"/>
        <v>0</v>
      </c>
      <c r="ES360" s="57">
        <f t="shared" ref="ES360:FC360" si="3288">SUM(ES361:ES363)</f>
        <v>0</v>
      </c>
      <c r="ET360" s="56">
        <f t="shared" si="3288"/>
        <v>0</v>
      </c>
      <c r="EU360" s="56">
        <f t="shared" si="3288"/>
        <v>0</v>
      </c>
      <c r="EV360" s="56">
        <f t="shared" si="3288"/>
        <v>0</v>
      </c>
      <c r="EW360" s="56">
        <f t="shared" si="3288"/>
        <v>0</v>
      </c>
      <c r="EX360" s="56">
        <f t="shared" si="3288"/>
        <v>0</v>
      </c>
      <c r="EY360" s="56">
        <f t="shared" si="3288"/>
        <v>0</v>
      </c>
      <c r="EZ360" s="56">
        <f t="shared" si="3288"/>
        <v>0</v>
      </c>
      <c r="FA360" s="56">
        <f t="shared" si="3288"/>
        <v>0</v>
      </c>
      <c r="FB360" s="56">
        <f t="shared" si="3288"/>
        <v>0</v>
      </c>
      <c r="FC360" s="56">
        <f t="shared" si="3288"/>
        <v>0</v>
      </c>
      <c r="FD360" s="57">
        <f t="shared" ref="FD360:FH360" si="3289">SUM(FD361:FD363)</f>
        <v>0</v>
      </c>
      <c r="FE360" s="56">
        <f t="shared" si="3289"/>
        <v>0</v>
      </c>
      <c r="FF360" s="56">
        <f t="shared" si="3289"/>
        <v>0</v>
      </c>
      <c r="FG360" s="56">
        <f t="shared" si="3289"/>
        <v>0</v>
      </c>
      <c r="FH360" s="107">
        <f t="shared" si="3289"/>
        <v>0</v>
      </c>
      <c r="FI360" s="57">
        <f t="shared" ref="FI360:FS360" si="3290">SUM(FI361:FI363)</f>
        <v>0</v>
      </c>
      <c r="FJ360" s="56">
        <f t="shared" si="3290"/>
        <v>0</v>
      </c>
      <c r="FK360" s="56">
        <f t="shared" si="3290"/>
        <v>0</v>
      </c>
      <c r="FL360" s="56">
        <f t="shared" si="3290"/>
        <v>0</v>
      </c>
      <c r="FM360" s="56">
        <f t="shared" si="3290"/>
        <v>0</v>
      </c>
      <c r="FN360" s="56">
        <f t="shared" si="3290"/>
        <v>0</v>
      </c>
      <c r="FO360" s="56">
        <f t="shared" si="3290"/>
        <v>0</v>
      </c>
      <c r="FP360" s="56">
        <f t="shared" si="3290"/>
        <v>0</v>
      </c>
      <c r="FQ360" s="56">
        <f t="shared" si="3290"/>
        <v>0</v>
      </c>
      <c r="FR360" s="56">
        <f t="shared" si="3290"/>
        <v>0</v>
      </c>
      <c r="FS360" s="56">
        <f t="shared" si="3290"/>
        <v>0</v>
      </c>
      <c r="FT360" s="57">
        <f t="shared" ref="FT360:FX360" si="3291">SUM(FT361:FT363)</f>
        <v>0</v>
      </c>
      <c r="FU360" s="56">
        <f t="shared" si="3291"/>
        <v>0</v>
      </c>
      <c r="FV360" s="56">
        <f t="shared" si="3291"/>
        <v>0</v>
      </c>
      <c r="FW360" s="56">
        <f t="shared" si="3291"/>
        <v>0</v>
      </c>
      <c r="FX360" s="107">
        <f t="shared" si="3291"/>
        <v>0</v>
      </c>
      <c r="FY360" s="57">
        <f t="shared" ref="FY360:GI360" si="3292">SUM(FY361:FY363)</f>
        <v>0</v>
      </c>
      <c r="FZ360" s="56">
        <f t="shared" si="3292"/>
        <v>0</v>
      </c>
      <c r="GA360" s="56">
        <f t="shared" si="3292"/>
        <v>0</v>
      </c>
      <c r="GB360" s="56">
        <f t="shared" si="3292"/>
        <v>0</v>
      </c>
      <c r="GC360" s="56">
        <f t="shared" si="3292"/>
        <v>0</v>
      </c>
      <c r="GD360" s="56">
        <f t="shared" si="3292"/>
        <v>0</v>
      </c>
      <c r="GE360" s="56">
        <f t="shared" si="3292"/>
        <v>0</v>
      </c>
      <c r="GF360" s="56">
        <f t="shared" si="3292"/>
        <v>0</v>
      </c>
      <c r="GG360" s="56">
        <f t="shared" si="3292"/>
        <v>0</v>
      </c>
      <c r="GH360" s="56">
        <f t="shared" si="3292"/>
        <v>0</v>
      </c>
      <c r="GI360" s="56">
        <f t="shared" si="3292"/>
        <v>0</v>
      </c>
      <c r="GJ360" s="57">
        <f t="shared" ref="GJ360:GN360" si="3293">SUM(GJ361:GJ363)</f>
        <v>0</v>
      </c>
      <c r="GK360" s="56">
        <f t="shared" si="3293"/>
        <v>0</v>
      </c>
      <c r="GL360" s="56">
        <f t="shared" si="3293"/>
        <v>0</v>
      </c>
      <c r="GM360" s="56">
        <f t="shared" si="3293"/>
        <v>0</v>
      </c>
      <c r="GN360" s="107">
        <f t="shared" si="3293"/>
        <v>0</v>
      </c>
      <c r="GO360" s="57">
        <f t="shared" ref="GO360:GY360" si="3294">SUM(GO361:GO363)</f>
        <v>0</v>
      </c>
      <c r="GP360" s="56">
        <f t="shared" si="3294"/>
        <v>0</v>
      </c>
      <c r="GQ360" s="56">
        <f t="shared" si="3294"/>
        <v>0</v>
      </c>
      <c r="GR360" s="56">
        <f t="shared" si="3294"/>
        <v>0</v>
      </c>
      <c r="GS360" s="56">
        <f t="shared" si="3294"/>
        <v>0</v>
      </c>
      <c r="GT360" s="56">
        <f t="shared" si="3294"/>
        <v>0</v>
      </c>
      <c r="GU360" s="56">
        <f t="shared" si="3294"/>
        <v>0</v>
      </c>
      <c r="GV360" s="56">
        <f t="shared" si="3294"/>
        <v>0</v>
      </c>
      <c r="GW360" s="56">
        <f t="shared" si="3294"/>
        <v>0</v>
      </c>
      <c r="GX360" s="56">
        <f t="shared" si="3294"/>
        <v>0</v>
      </c>
      <c r="GY360" s="56">
        <f t="shared" si="3294"/>
        <v>0</v>
      </c>
      <c r="GZ360" s="57">
        <f t="shared" ref="GZ360:HC360" si="3295">SUM(GZ361:GZ363)</f>
        <v>0</v>
      </c>
      <c r="HA360" s="56">
        <f t="shared" si="3295"/>
        <v>0</v>
      </c>
      <c r="HB360" s="56">
        <f t="shared" si="3295"/>
        <v>0</v>
      </c>
      <c r="HC360" s="56">
        <f t="shared" si="3295"/>
        <v>0</v>
      </c>
      <c r="HD360" s="56">
        <f t="shared" ref="HD360:HM360" si="3296">SUM(HD361:HD363)</f>
        <v>0</v>
      </c>
      <c r="HE360" s="56">
        <f t="shared" si="3296"/>
        <v>0</v>
      </c>
      <c r="HF360" s="56">
        <f t="shared" si="3296"/>
        <v>0</v>
      </c>
      <c r="HG360" s="56">
        <f t="shared" si="3296"/>
        <v>0</v>
      </c>
      <c r="HH360" s="56">
        <f t="shared" si="3296"/>
        <v>0</v>
      </c>
      <c r="HI360" s="56">
        <f t="shared" si="3296"/>
        <v>0</v>
      </c>
      <c r="HJ360" s="56">
        <f t="shared" si="3296"/>
        <v>0</v>
      </c>
      <c r="HK360" s="56">
        <f t="shared" si="3296"/>
        <v>0</v>
      </c>
      <c r="HL360" s="56">
        <f t="shared" si="3296"/>
        <v>0</v>
      </c>
      <c r="HM360" s="56">
        <f t="shared" si="3296"/>
        <v>0</v>
      </c>
      <c r="HN360" s="107">
        <f t="shared" ref="HN360" si="3297">SUM(HN361:HN363)</f>
        <v>0</v>
      </c>
      <c r="HO360" s="134">
        <f t="shared" ref="HO360:IA360" si="3298">SUM(HO361:HO363)</f>
        <v>0</v>
      </c>
      <c r="HP360" s="150">
        <f t="shared" si="3298"/>
        <v>0</v>
      </c>
      <c r="HQ360" s="57">
        <f t="shared" si="3298"/>
        <v>0</v>
      </c>
      <c r="HR360" s="56">
        <f t="shared" si="3298"/>
        <v>0</v>
      </c>
      <c r="HS360" s="56">
        <f t="shared" si="3298"/>
        <v>0</v>
      </c>
      <c r="HT360" s="56">
        <f t="shared" si="3298"/>
        <v>0</v>
      </c>
      <c r="HU360" s="56">
        <f t="shared" si="3298"/>
        <v>0</v>
      </c>
      <c r="HV360" s="56">
        <f t="shared" si="3298"/>
        <v>0</v>
      </c>
      <c r="HW360" s="56">
        <f t="shared" si="3298"/>
        <v>0</v>
      </c>
      <c r="HX360" s="56">
        <f t="shared" si="3298"/>
        <v>0</v>
      </c>
      <c r="HY360" s="56">
        <f t="shared" si="3298"/>
        <v>0</v>
      </c>
      <c r="HZ360" s="56">
        <f t="shared" si="3298"/>
        <v>0</v>
      </c>
      <c r="IA360" s="56">
        <f t="shared" si="3298"/>
        <v>0</v>
      </c>
      <c r="IB360" s="57">
        <f t="shared" ref="IB360:IF360" si="3299">SUM(IB361:IB363)</f>
        <v>0</v>
      </c>
      <c r="IC360" s="56">
        <f t="shared" si="3299"/>
        <v>0</v>
      </c>
      <c r="ID360" s="56">
        <f t="shared" si="3299"/>
        <v>0</v>
      </c>
      <c r="IE360" s="56">
        <f t="shared" si="3299"/>
        <v>0</v>
      </c>
      <c r="IF360" s="107">
        <f t="shared" si="3299"/>
        <v>0</v>
      </c>
      <c r="IG360" s="57">
        <f t="shared" ref="IG360:IQ360" si="3300">SUM(IG361:IG363)</f>
        <v>0</v>
      </c>
      <c r="IH360" s="56">
        <f t="shared" si="3300"/>
        <v>0</v>
      </c>
      <c r="II360" s="56">
        <f t="shared" si="3300"/>
        <v>0</v>
      </c>
      <c r="IJ360" s="56">
        <f t="shared" si="3300"/>
        <v>0</v>
      </c>
      <c r="IK360" s="56">
        <f t="shared" si="3300"/>
        <v>0</v>
      </c>
      <c r="IL360" s="56">
        <f t="shared" si="3300"/>
        <v>0</v>
      </c>
      <c r="IM360" s="56">
        <f t="shared" si="3300"/>
        <v>0</v>
      </c>
      <c r="IN360" s="56">
        <f t="shared" si="3300"/>
        <v>0</v>
      </c>
      <c r="IO360" s="56">
        <f t="shared" si="3300"/>
        <v>0</v>
      </c>
      <c r="IP360" s="56">
        <f t="shared" si="3300"/>
        <v>0</v>
      </c>
      <c r="IQ360" s="56">
        <f t="shared" si="3300"/>
        <v>0</v>
      </c>
      <c r="IR360" s="57">
        <f t="shared" ref="IR360:IV360" si="3301">SUM(IR361:IR363)</f>
        <v>0</v>
      </c>
      <c r="IS360" s="56">
        <f t="shared" si="3301"/>
        <v>0</v>
      </c>
      <c r="IT360" s="56">
        <f t="shared" si="3301"/>
        <v>0</v>
      </c>
      <c r="IU360" s="56">
        <f t="shared" si="3301"/>
        <v>0</v>
      </c>
      <c r="IV360" s="107">
        <f t="shared" si="3301"/>
        <v>0</v>
      </c>
      <c r="IW360" s="57">
        <f t="shared" ref="IW360:JG360" si="3302">SUM(IW361:IW363)</f>
        <v>0</v>
      </c>
      <c r="IX360" s="56">
        <f t="shared" si="3302"/>
        <v>0</v>
      </c>
      <c r="IY360" s="56">
        <f t="shared" si="3302"/>
        <v>0</v>
      </c>
      <c r="IZ360" s="56">
        <f t="shared" si="3302"/>
        <v>0</v>
      </c>
      <c r="JA360" s="56">
        <f t="shared" si="3302"/>
        <v>0</v>
      </c>
      <c r="JB360" s="56">
        <f t="shared" si="3302"/>
        <v>0</v>
      </c>
      <c r="JC360" s="56">
        <f t="shared" si="3302"/>
        <v>0</v>
      </c>
      <c r="JD360" s="56">
        <f t="shared" si="3302"/>
        <v>0</v>
      </c>
      <c r="JE360" s="56">
        <f t="shared" si="3302"/>
        <v>0</v>
      </c>
      <c r="JF360" s="56">
        <f t="shared" si="3302"/>
        <v>0</v>
      </c>
      <c r="JG360" s="56">
        <f t="shared" si="3302"/>
        <v>0</v>
      </c>
      <c r="JH360" s="57">
        <f t="shared" ref="JH360:JL360" si="3303">SUM(JH361:JH363)</f>
        <v>0</v>
      </c>
      <c r="JI360" s="56">
        <f t="shared" si="3303"/>
        <v>0</v>
      </c>
      <c r="JJ360" s="56">
        <f t="shared" si="3303"/>
        <v>0</v>
      </c>
      <c r="JK360" s="56">
        <f t="shared" si="3303"/>
        <v>0</v>
      </c>
      <c r="JL360" s="107">
        <f t="shared" si="3303"/>
        <v>0</v>
      </c>
      <c r="JM360" s="57">
        <f t="shared" ref="JM360:JW360" si="3304">SUM(JM361:JM363)</f>
        <v>0</v>
      </c>
      <c r="JN360" s="56">
        <f t="shared" si="3304"/>
        <v>0</v>
      </c>
      <c r="JO360" s="56">
        <f t="shared" si="3304"/>
        <v>0</v>
      </c>
      <c r="JP360" s="56">
        <f t="shared" si="3304"/>
        <v>0</v>
      </c>
      <c r="JQ360" s="56">
        <f t="shared" si="3304"/>
        <v>0</v>
      </c>
      <c r="JR360" s="56">
        <f t="shared" si="3304"/>
        <v>0</v>
      </c>
      <c r="JS360" s="56">
        <f t="shared" si="3304"/>
        <v>0</v>
      </c>
      <c r="JT360" s="56">
        <f t="shared" si="3304"/>
        <v>0</v>
      </c>
      <c r="JU360" s="56">
        <f t="shared" si="3304"/>
        <v>0</v>
      </c>
      <c r="JV360" s="56">
        <f t="shared" si="3304"/>
        <v>0</v>
      </c>
      <c r="JW360" s="56">
        <f t="shared" si="3304"/>
        <v>0</v>
      </c>
      <c r="JX360" s="57">
        <f t="shared" ref="JX360:KB360" si="3305">SUM(JX361:JX363)</f>
        <v>0</v>
      </c>
      <c r="JY360" s="56">
        <f t="shared" si="3305"/>
        <v>0</v>
      </c>
      <c r="JZ360" s="56">
        <f t="shared" si="3305"/>
        <v>0</v>
      </c>
      <c r="KA360" s="56">
        <f t="shared" si="3305"/>
        <v>0</v>
      </c>
      <c r="KB360" s="107">
        <f t="shared" si="3305"/>
        <v>0</v>
      </c>
      <c r="KC360" s="57">
        <f t="shared" ref="KC360:KM360" si="3306">SUM(KC361:KC363)</f>
        <v>0</v>
      </c>
      <c r="KD360" s="56">
        <f t="shared" si="3306"/>
        <v>0</v>
      </c>
      <c r="KE360" s="56">
        <f t="shared" si="3306"/>
        <v>0</v>
      </c>
      <c r="KF360" s="56">
        <f t="shared" si="3306"/>
        <v>0</v>
      </c>
      <c r="KG360" s="56">
        <f t="shared" si="3306"/>
        <v>0</v>
      </c>
      <c r="KH360" s="56">
        <f t="shared" si="3306"/>
        <v>0</v>
      </c>
      <c r="KI360" s="56">
        <f t="shared" si="3306"/>
        <v>0</v>
      </c>
      <c r="KJ360" s="56">
        <f t="shared" si="3306"/>
        <v>0</v>
      </c>
      <c r="KK360" s="56">
        <f t="shared" si="3306"/>
        <v>0</v>
      </c>
      <c r="KL360" s="56">
        <f t="shared" si="3306"/>
        <v>0</v>
      </c>
      <c r="KM360" s="56">
        <f t="shared" si="3306"/>
        <v>0</v>
      </c>
      <c r="KN360" s="57">
        <f t="shared" ref="KN360:KQ360" si="3307">SUM(KN361:KN363)</f>
        <v>0</v>
      </c>
      <c r="KO360" s="56">
        <f t="shared" si="3307"/>
        <v>0</v>
      </c>
      <c r="KP360" s="56">
        <f t="shared" si="3307"/>
        <v>0</v>
      </c>
      <c r="KQ360" s="56">
        <f t="shared" si="3307"/>
        <v>0</v>
      </c>
      <c r="KR360" s="56">
        <f t="shared" ref="KR360:LA360" si="3308">SUM(KR361:KR363)</f>
        <v>0</v>
      </c>
      <c r="KS360" s="56">
        <f t="shared" si="3308"/>
        <v>0</v>
      </c>
      <c r="KT360" s="56">
        <f t="shared" si="3308"/>
        <v>0</v>
      </c>
      <c r="KU360" s="56">
        <f t="shared" si="3308"/>
        <v>0</v>
      </c>
      <c r="KV360" s="56">
        <f t="shared" si="3308"/>
        <v>0</v>
      </c>
      <c r="KW360" s="56">
        <f t="shared" si="3308"/>
        <v>0</v>
      </c>
      <c r="KX360" s="56">
        <f t="shared" si="3308"/>
        <v>0</v>
      </c>
      <c r="KY360" s="56">
        <f t="shared" si="3308"/>
        <v>0</v>
      </c>
      <c r="KZ360" s="56">
        <f t="shared" si="3308"/>
        <v>0</v>
      </c>
      <c r="LA360" s="56">
        <f t="shared" si="3308"/>
        <v>0</v>
      </c>
      <c r="LB360" s="107">
        <f t="shared" ref="LB360" si="3309">SUM(LB361:LB363)</f>
        <v>0</v>
      </c>
      <c r="LC360" s="150">
        <f t="shared" ref="LC360:LN360" si="3310">SUM(LC361:LC363)</f>
        <v>0</v>
      </c>
      <c r="LD360" s="57">
        <f t="shared" si="3310"/>
        <v>0</v>
      </c>
      <c r="LE360" s="56">
        <f t="shared" si="3310"/>
        <v>0</v>
      </c>
      <c r="LF360" s="56">
        <f t="shared" si="3310"/>
        <v>0</v>
      </c>
      <c r="LG360" s="56">
        <f t="shared" si="3310"/>
        <v>0</v>
      </c>
      <c r="LH360" s="56">
        <f t="shared" si="3310"/>
        <v>0</v>
      </c>
      <c r="LI360" s="56">
        <f t="shared" si="3310"/>
        <v>0</v>
      </c>
      <c r="LJ360" s="56">
        <f t="shared" si="3310"/>
        <v>0</v>
      </c>
      <c r="LK360" s="56">
        <f t="shared" si="3310"/>
        <v>0</v>
      </c>
      <c r="LL360" s="56">
        <f t="shared" si="3310"/>
        <v>0</v>
      </c>
      <c r="LM360" s="56">
        <f t="shared" si="3310"/>
        <v>0</v>
      </c>
      <c r="LN360" s="56">
        <f t="shared" si="3310"/>
        <v>0</v>
      </c>
      <c r="LO360" s="57">
        <f t="shared" ref="LO360:LS360" si="3311">SUM(LO361:LO363)</f>
        <v>0</v>
      </c>
      <c r="LP360" s="56">
        <f t="shared" si="3311"/>
        <v>0</v>
      </c>
      <c r="LQ360" s="56">
        <f t="shared" si="3311"/>
        <v>0</v>
      </c>
      <c r="LR360" s="56">
        <f t="shared" si="3311"/>
        <v>0</v>
      </c>
      <c r="LS360" s="107">
        <f t="shared" si="3311"/>
        <v>0</v>
      </c>
      <c r="LT360" s="57">
        <f t="shared" ref="LT360:MD360" si="3312">SUM(LT361:LT363)</f>
        <v>0</v>
      </c>
      <c r="LU360" s="56">
        <f t="shared" si="3312"/>
        <v>0</v>
      </c>
      <c r="LV360" s="56">
        <f t="shared" si="3312"/>
        <v>0</v>
      </c>
      <c r="LW360" s="56">
        <f t="shared" si="3312"/>
        <v>0</v>
      </c>
      <c r="LX360" s="56">
        <f t="shared" si="3312"/>
        <v>0</v>
      </c>
      <c r="LY360" s="56">
        <f t="shared" si="3312"/>
        <v>0</v>
      </c>
      <c r="LZ360" s="56">
        <f t="shared" si="3312"/>
        <v>0</v>
      </c>
      <c r="MA360" s="56">
        <f t="shared" si="3312"/>
        <v>0</v>
      </c>
      <c r="MB360" s="56">
        <f t="shared" si="3312"/>
        <v>0</v>
      </c>
      <c r="MC360" s="56">
        <f t="shared" si="3312"/>
        <v>0</v>
      </c>
      <c r="MD360" s="56">
        <f t="shared" si="3312"/>
        <v>0</v>
      </c>
      <c r="ME360" s="57">
        <f t="shared" ref="ME360:MI360" si="3313">SUM(ME361:ME363)</f>
        <v>0</v>
      </c>
      <c r="MF360" s="56">
        <f t="shared" si="3313"/>
        <v>0</v>
      </c>
      <c r="MG360" s="56">
        <f t="shared" si="3313"/>
        <v>0</v>
      </c>
      <c r="MH360" s="56">
        <f t="shared" si="3313"/>
        <v>0</v>
      </c>
      <c r="MI360" s="107">
        <f t="shared" si="3313"/>
        <v>0</v>
      </c>
      <c r="MJ360" s="57">
        <f t="shared" ref="MJ360:MT360" si="3314">SUM(MJ361:MJ363)</f>
        <v>0</v>
      </c>
      <c r="MK360" s="56">
        <f t="shared" si="3314"/>
        <v>0</v>
      </c>
      <c r="ML360" s="56">
        <f t="shared" si="3314"/>
        <v>0</v>
      </c>
      <c r="MM360" s="56">
        <f t="shared" si="3314"/>
        <v>0</v>
      </c>
      <c r="MN360" s="56">
        <f t="shared" si="3314"/>
        <v>0</v>
      </c>
      <c r="MO360" s="56">
        <f t="shared" si="3314"/>
        <v>0</v>
      </c>
      <c r="MP360" s="56">
        <f t="shared" si="3314"/>
        <v>0</v>
      </c>
      <c r="MQ360" s="56">
        <f t="shared" si="3314"/>
        <v>0</v>
      </c>
      <c r="MR360" s="56">
        <f t="shared" si="3314"/>
        <v>0</v>
      </c>
      <c r="MS360" s="56">
        <f t="shared" si="3314"/>
        <v>0</v>
      </c>
      <c r="MT360" s="56">
        <f t="shared" si="3314"/>
        <v>0</v>
      </c>
      <c r="MU360" s="57">
        <f t="shared" ref="MU360:MY360" si="3315">SUM(MU361:MU363)</f>
        <v>0</v>
      </c>
      <c r="MV360" s="56">
        <f t="shared" si="3315"/>
        <v>0</v>
      </c>
      <c r="MW360" s="56">
        <f t="shared" si="3315"/>
        <v>0</v>
      </c>
      <c r="MX360" s="56">
        <f t="shared" si="3315"/>
        <v>0</v>
      </c>
      <c r="MY360" s="107">
        <f t="shared" si="3315"/>
        <v>0</v>
      </c>
      <c r="MZ360" s="57">
        <f t="shared" ref="MZ360:NJ360" si="3316">SUM(MZ361:MZ363)</f>
        <v>0</v>
      </c>
      <c r="NA360" s="56">
        <f t="shared" si="3316"/>
        <v>0</v>
      </c>
      <c r="NB360" s="56">
        <f t="shared" si="3316"/>
        <v>0</v>
      </c>
      <c r="NC360" s="56">
        <f t="shared" si="3316"/>
        <v>0</v>
      </c>
      <c r="ND360" s="56">
        <f t="shared" si="3316"/>
        <v>0</v>
      </c>
      <c r="NE360" s="56">
        <f t="shared" si="3316"/>
        <v>0</v>
      </c>
      <c r="NF360" s="56">
        <f t="shared" si="3316"/>
        <v>0</v>
      </c>
      <c r="NG360" s="56">
        <f t="shared" si="3316"/>
        <v>0</v>
      </c>
      <c r="NH360" s="56">
        <f t="shared" si="3316"/>
        <v>0</v>
      </c>
      <c r="NI360" s="56">
        <f t="shared" si="3316"/>
        <v>0</v>
      </c>
      <c r="NJ360" s="56">
        <f t="shared" si="3316"/>
        <v>0</v>
      </c>
      <c r="NK360" s="57">
        <f t="shared" ref="NK360:NO360" si="3317">SUM(NK361:NK363)</f>
        <v>0</v>
      </c>
      <c r="NL360" s="56">
        <f t="shared" si="3317"/>
        <v>0</v>
      </c>
      <c r="NM360" s="56">
        <f t="shared" si="3317"/>
        <v>0</v>
      </c>
      <c r="NN360" s="56">
        <f t="shared" si="3317"/>
        <v>0</v>
      </c>
      <c r="NO360" s="107">
        <f t="shared" si="3317"/>
        <v>0</v>
      </c>
      <c r="NP360" s="57">
        <f t="shared" ref="NP360:NZ360" si="3318">SUM(NP361:NP363)</f>
        <v>0</v>
      </c>
      <c r="NQ360" s="56">
        <f t="shared" si="3318"/>
        <v>0</v>
      </c>
      <c r="NR360" s="56">
        <f t="shared" si="3318"/>
        <v>0</v>
      </c>
      <c r="NS360" s="56">
        <f t="shared" si="3318"/>
        <v>0</v>
      </c>
      <c r="NT360" s="56">
        <f t="shared" si="3318"/>
        <v>0</v>
      </c>
      <c r="NU360" s="56">
        <f t="shared" si="3318"/>
        <v>0</v>
      </c>
      <c r="NV360" s="56">
        <f t="shared" si="3318"/>
        <v>0</v>
      </c>
      <c r="NW360" s="56">
        <f t="shared" si="3318"/>
        <v>0</v>
      </c>
      <c r="NX360" s="56">
        <f t="shared" si="3318"/>
        <v>0</v>
      </c>
      <c r="NY360" s="56">
        <f t="shared" si="3318"/>
        <v>0</v>
      </c>
      <c r="NZ360" s="56">
        <f t="shared" si="3318"/>
        <v>0</v>
      </c>
      <c r="OA360" s="57">
        <f t="shared" ref="OA360:OE360" si="3319">SUM(OA361:OA363)</f>
        <v>0</v>
      </c>
      <c r="OB360" s="56">
        <f t="shared" si="3319"/>
        <v>0</v>
      </c>
      <c r="OC360" s="56">
        <f t="shared" si="3319"/>
        <v>0</v>
      </c>
      <c r="OD360" s="56">
        <f t="shared" si="3319"/>
        <v>0</v>
      </c>
      <c r="OE360" s="107">
        <f t="shared" si="3319"/>
        <v>0</v>
      </c>
      <c r="OF360" s="57">
        <f t="shared" ref="OF360:OP360" si="3320">SUM(OF361:OF363)</f>
        <v>0</v>
      </c>
      <c r="OG360" s="56">
        <f t="shared" si="3320"/>
        <v>0</v>
      </c>
      <c r="OH360" s="56">
        <f t="shared" si="3320"/>
        <v>0</v>
      </c>
      <c r="OI360" s="56">
        <f t="shared" si="3320"/>
        <v>0</v>
      </c>
      <c r="OJ360" s="56">
        <f t="shared" si="3320"/>
        <v>0</v>
      </c>
      <c r="OK360" s="56">
        <f t="shared" si="3320"/>
        <v>0</v>
      </c>
      <c r="OL360" s="56">
        <f t="shared" si="3320"/>
        <v>0</v>
      </c>
      <c r="OM360" s="56">
        <f t="shared" si="3320"/>
        <v>0</v>
      </c>
      <c r="ON360" s="56">
        <f t="shared" si="3320"/>
        <v>0</v>
      </c>
      <c r="OO360" s="56">
        <f t="shared" si="3320"/>
        <v>0</v>
      </c>
      <c r="OP360" s="56">
        <f t="shared" si="3320"/>
        <v>0</v>
      </c>
      <c r="OQ360" s="57">
        <f t="shared" ref="OQ360:OU360" si="3321">SUM(OQ361:OQ363)</f>
        <v>0</v>
      </c>
      <c r="OR360" s="56">
        <f t="shared" si="3321"/>
        <v>0</v>
      </c>
      <c r="OS360" s="56">
        <f t="shared" si="3321"/>
        <v>0</v>
      </c>
      <c r="OT360" s="56">
        <f t="shared" si="3321"/>
        <v>0</v>
      </c>
      <c r="OU360" s="107">
        <f t="shared" si="3321"/>
        <v>0</v>
      </c>
      <c r="OV360" s="57">
        <f t="shared" ref="OV360:PF360" si="3322">SUM(OV361:OV363)</f>
        <v>0</v>
      </c>
      <c r="OW360" s="56">
        <f t="shared" si="3322"/>
        <v>0</v>
      </c>
      <c r="OX360" s="56">
        <f t="shared" si="3322"/>
        <v>0</v>
      </c>
      <c r="OY360" s="56">
        <f t="shared" si="3322"/>
        <v>0</v>
      </c>
      <c r="OZ360" s="56">
        <f t="shared" si="3322"/>
        <v>0</v>
      </c>
      <c r="PA360" s="56">
        <f t="shared" si="3322"/>
        <v>0</v>
      </c>
      <c r="PB360" s="56">
        <f t="shared" si="3322"/>
        <v>0</v>
      </c>
      <c r="PC360" s="56">
        <f t="shared" si="3322"/>
        <v>0</v>
      </c>
      <c r="PD360" s="56">
        <f t="shared" si="3322"/>
        <v>0</v>
      </c>
      <c r="PE360" s="56">
        <f t="shared" si="3322"/>
        <v>0</v>
      </c>
      <c r="PF360" s="56">
        <f t="shared" si="3322"/>
        <v>0</v>
      </c>
      <c r="PG360" s="57">
        <f t="shared" ref="PG360:PK360" si="3323">SUM(PG361:PG363)</f>
        <v>0</v>
      </c>
      <c r="PH360" s="56">
        <f t="shared" si="3323"/>
        <v>0</v>
      </c>
      <c r="PI360" s="56">
        <f t="shared" si="3323"/>
        <v>0</v>
      </c>
      <c r="PJ360" s="56">
        <f t="shared" si="3323"/>
        <v>0</v>
      </c>
      <c r="PK360" s="107">
        <f t="shared" si="3323"/>
        <v>0</v>
      </c>
      <c r="PL360" s="57">
        <f t="shared" ref="PL360:PV360" si="3324">SUM(PL361:PL363)</f>
        <v>0</v>
      </c>
      <c r="PM360" s="56">
        <f t="shared" si="3324"/>
        <v>0</v>
      </c>
      <c r="PN360" s="56">
        <f t="shared" si="3324"/>
        <v>0</v>
      </c>
      <c r="PO360" s="56">
        <f t="shared" si="3324"/>
        <v>0</v>
      </c>
      <c r="PP360" s="56">
        <f t="shared" si="3324"/>
        <v>0</v>
      </c>
      <c r="PQ360" s="56">
        <f t="shared" si="3324"/>
        <v>0</v>
      </c>
      <c r="PR360" s="56">
        <f t="shared" si="3324"/>
        <v>0</v>
      </c>
      <c r="PS360" s="56">
        <f t="shared" si="3324"/>
        <v>0</v>
      </c>
      <c r="PT360" s="56">
        <f t="shared" si="3324"/>
        <v>0</v>
      </c>
      <c r="PU360" s="56">
        <f t="shared" si="3324"/>
        <v>0</v>
      </c>
      <c r="PV360" s="56">
        <f t="shared" si="3324"/>
        <v>0</v>
      </c>
      <c r="PW360" s="57">
        <f t="shared" ref="PW360:QA360" si="3325">SUM(PW361:PW363)</f>
        <v>0</v>
      </c>
      <c r="PX360" s="56">
        <f t="shared" si="3325"/>
        <v>0</v>
      </c>
      <c r="PY360" s="56">
        <f t="shared" si="3325"/>
        <v>0</v>
      </c>
      <c r="PZ360" s="56">
        <f t="shared" si="3325"/>
        <v>0</v>
      </c>
      <c r="QA360" s="107">
        <f t="shared" si="3325"/>
        <v>0</v>
      </c>
      <c r="QB360" s="57">
        <f t="shared" ref="QB360:QL360" si="3326">SUM(QB361:QB363)</f>
        <v>0</v>
      </c>
      <c r="QC360" s="56">
        <f t="shared" si="3326"/>
        <v>0</v>
      </c>
      <c r="QD360" s="56">
        <f t="shared" si="3326"/>
        <v>0</v>
      </c>
      <c r="QE360" s="56">
        <f t="shared" si="3326"/>
        <v>0</v>
      </c>
      <c r="QF360" s="56">
        <f t="shared" si="3326"/>
        <v>0</v>
      </c>
      <c r="QG360" s="56">
        <f t="shared" si="3326"/>
        <v>0</v>
      </c>
      <c r="QH360" s="56">
        <f t="shared" si="3326"/>
        <v>0</v>
      </c>
      <c r="QI360" s="56">
        <f t="shared" si="3326"/>
        <v>0</v>
      </c>
      <c r="QJ360" s="56">
        <f t="shared" si="3326"/>
        <v>0</v>
      </c>
      <c r="QK360" s="56">
        <f t="shared" si="3326"/>
        <v>0</v>
      </c>
      <c r="QL360" s="56">
        <f t="shared" si="3326"/>
        <v>0</v>
      </c>
      <c r="QM360" s="57">
        <f t="shared" ref="QM360:QQ360" si="3327">SUM(QM361:QM363)</f>
        <v>0</v>
      </c>
      <c r="QN360" s="56">
        <f t="shared" si="3327"/>
        <v>0</v>
      </c>
      <c r="QO360" s="56">
        <f t="shared" si="3327"/>
        <v>0</v>
      </c>
      <c r="QP360" s="56">
        <f t="shared" si="3327"/>
        <v>0</v>
      </c>
      <c r="QQ360" s="107">
        <f t="shared" si="3327"/>
        <v>0</v>
      </c>
      <c r="QR360" s="57">
        <f t="shared" ref="QR360:RB360" si="3328">SUM(QR361:QR363)</f>
        <v>0</v>
      </c>
      <c r="QS360" s="56">
        <f t="shared" si="3328"/>
        <v>0</v>
      </c>
      <c r="QT360" s="56">
        <f t="shared" si="3328"/>
        <v>0</v>
      </c>
      <c r="QU360" s="56">
        <f t="shared" si="3328"/>
        <v>0</v>
      </c>
      <c r="QV360" s="56">
        <f t="shared" si="3328"/>
        <v>0</v>
      </c>
      <c r="QW360" s="56">
        <f t="shared" si="3328"/>
        <v>0</v>
      </c>
      <c r="QX360" s="56">
        <f t="shared" si="3328"/>
        <v>0</v>
      </c>
      <c r="QY360" s="56">
        <f t="shared" si="3328"/>
        <v>0</v>
      </c>
      <c r="QZ360" s="56">
        <f t="shared" si="3328"/>
        <v>0</v>
      </c>
      <c r="RA360" s="56">
        <f t="shared" si="3328"/>
        <v>0</v>
      </c>
      <c r="RB360" s="56">
        <f t="shared" si="3328"/>
        <v>0</v>
      </c>
      <c r="RC360" s="57">
        <f t="shared" ref="RC360:RF360" si="3329">SUM(RC361:RC363)</f>
        <v>0</v>
      </c>
      <c r="RD360" s="56">
        <f t="shared" si="3329"/>
        <v>0</v>
      </c>
      <c r="RE360" s="56">
        <f t="shared" si="3329"/>
        <v>0</v>
      </c>
      <c r="RF360" s="56">
        <f t="shared" si="3329"/>
        <v>0</v>
      </c>
      <c r="RG360" s="56">
        <f t="shared" ref="RG360:RP360" si="3330">SUM(RG361:RG363)</f>
        <v>0</v>
      </c>
      <c r="RH360" s="56">
        <f t="shared" si="3330"/>
        <v>0</v>
      </c>
      <c r="RI360" s="56">
        <f t="shared" si="3330"/>
        <v>0</v>
      </c>
      <c r="RJ360" s="56">
        <f t="shared" si="3330"/>
        <v>0</v>
      </c>
      <c r="RK360" s="56">
        <f t="shared" si="3330"/>
        <v>0</v>
      </c>
      <c r="RL360" s="56">
        <f t="shared" si="3330"/>
        <v>0</v>
      </c>
      <c r="RM360" s="56">
        <f t="shared" si="3330"/>
        <v>0</v>
      </c>
      <c r="RN360" s="56">
        <f t="shared" si="3330"/>
        <v>0</v>
      </c>
      <c r="RO360" s="56">
        <f t="shared" si="3330"/>
        <v>0</v>
      </c>
      <c r="RP360" s="56">
        <f t="shared" si="3330"/>
        <v>0</v>
      </c>
      <c r="RQ360" s="107">
        <f t="shared" ref="RQ360" si="3331">SUM(RQ361:RQ363)</f>
        <v>0</v>
      </c>
      <c r="RR360" s="150">
        <f t="shared" ref="RR360:SC360" si="3332">SUM(RR361:RR363)</f>
        <v>0</v>
      </c>
      <c r="RS360" s="57">
        <f t="shared" si="3332"/>
        <v>0</v>
      </c>
      <c r="RT360" s="56">
        <f t="shared" si="3332"/>
        <v>0</v>
      </c>
      <c r="RU360" s="56">
        <f t="shared" si="3332"/>
        <v>0</v>
      </c>
      <c r="RV360" s="56">
        <f t="shared" si="3332"/>
        <v>0</v>
      </c>
      <c r="RW360" s="56">
        <f t="shared" si="3332"/>
        <v>0</v>
      </c>
      <c r="RX360" s="56">
        <f t="shared" si="3332"/>
        <v>0</v>
      </c>
      <c r="RY360" s="56">
        <f t="shared" si="3332"/>
        <v>0</v>
      </c>
      <c r="RZ360" s="56">
        <f t="shared" si="3332"/>
        <v>0</v>
      </c>
      <c r="SA360" s="56">
        <f t="shared" si="3332"/>
        <v>0</v>
      </c>
      <c r="SB360" s="56">
        <f t="shared" si="3332"/>
        <v>0</v>
      </c>
      <c r="SC360" s="56">
        <f t="shared" si="3332"/>
        <v>0</v>
      </c>
      <c r="SD360" s="57">
        <f t="shared" ref="SD360:SH360" si="3333">SUM(SD361:SD363)</f>
        <v>0</v>
      </c>
      <c r="SE360" s="56">
        <f t="shared" si="3333"/>
        <v>0</v>
      </c>
      <c r="SF360" s="56">
        <f t="shared" si="3333"/>
        <v>0</v>
      </c>
      <c r="SG360" s="56">
        <f t="shared" si="3333"/>
        <v>0</v>
      </c>
      <c r="SH360" s="107">
        <f t="shared" si="3333"/>
        <v>0</v>
      </c>
      <c r="SI360" s="57">
        <f t="shared" ref="SI360:SS360" si="3334">SUM(SI361:SI363)</f>
        <v>0</v>
      </c>
      <c r="SJ360" s="56">
        <f t="shared" si="3334"/>
        <v>0</v>
      </c>
      <c r="SK360" s="56">
        <f t="shared" si="3334"/>
        <v>0</v>
      </c>
      <c r="SL360" s="56">
        <f t="shared" si="3334"/>
        <v>0</v>
      </c>
      <c r="SM360" s="56">
        <f t="shared" si="3334"/>
        <v>0</v>
      </c>
      <c r="SN360" s="56">
        <f t="shared" si="3334"/>
        <v>0</v>
      </c>
      <c r="SO360" s="56">
        <f t="shared" si="3334"/>
        <v>0</v>
      </c>
      <c r="SP360" s="56">
        <f t="shared" si="3334"/>
        <v>0</v>
      </c>
      <c r="SQ360" s="56">
        <f t="shared" si="3334"/>
        <v>0</v>
      </c>
      <c r="SR360" s="56">
        <f t="shared" si="3334"/>
        <v>0</v>
      </c>
      <c r="SS360" s="56">
        <f t="shared" si="3334"/>
        <v>0</v>
      </c>
      <c r="ST360" s="57">
        <f t="shared" ref="ST360:SX360" si="3335">SUM(ST361:ST363)</f>
        <v>0</v>
      </c>
      <c r="SU360" s="56">
        <f t="shared" si="3335"/>
        <v>0</v>
      </c>
      <c r="SV360" s="56">
        <f t="shared" si="3335"/>
        <v>0</v>
      </c>
      <c r="SW360" s="56">
        <f t="shared" si="3335"/>
        <v>0</v>
      </c>
      <c r="SX360" s="107">
        <f t="shared" si="3335"/>
        <v>0</v>
      </c>
      <c r="SY360" s="57">
        <f t="shared" ref="SY360:TI360" si="3336">SUM(SY361:SY363)</f>
        <v>0</v>
      </c>
      <c r="SZ360" s="56">
        <f t="shared" si="3336"/>
        <v>0</v>
      </c>
      <c r="TA360" s="56">
        <f t="shared" si="3336"/>
        <v>0</v>
      </c>
      <c r="TB360" s="56">
        <f t="shared" si="3336"/>
        <v>0</v>
      </c>
      <c r="TC360" s="56">
        <f t="shared" si="3336"/>
        <v>0</v>
      </c>
      <c r="TD360" s="56">
        <f t="shared" si="3336"/>
        <v>0</v>
      </c>
      <c r="TE360" s="56">
        <f t="shared" si="3336"/>
        <v>0</v>
      </c>
      <c r="TF360" s="56">
        <f t="shared" si="3336"/>
        <v>0</v>
      </c>
      <c r="TG360" s="56">
        <f t="shared" si="3336"/>
        <v>0</v>
      </c>
      <c r="TH360" s="56">
        <f t="shared" si="3336"/>
        <v>0</v>
      </c>
      <c r="TI360" s="56">
        <f t="shared" si="3336"/>
        <v>0</v>
      </c>
      <c r="TJ360" s="57">
        <f t="shared" ref="TJ360:TN360" si="3337">SUM(TJ361:TJ363)</f>
        <v>0</v>
      </c>
      <c r="TK360" s="56">
        <f t="shared" si="3337"/>
        <v>0</v>
      </c>
      <c r="TL360" s="56">
        <f t="shared" si="3337"/>
        <v>0</v>
      </c>
      <c r="TM360" s="56">
        <f t="shared" si="3337"/>
        <v>0</v>
      </c>
      <c r="TN360" s="107">
        <f t="shared" si="3337"/>
        <v>0</v>
      </c>
      <c r="TO360" s="57">
        <f t="shared" ref="TO360:TY360" si="3338">SUM(TO361:TO363)</f>
        <v>0</v>
      </c>
      <c r="TP360" s="56">
        <f t="shared" si="3338"/>
        <v>0</v>
      </c>
      <c r="TQ360" s="56">
        <f t="shared" si="3338"/>
        <v>0</v>
      </c>
      <c r="TR360" s="56">
        <f t="shared" si="3338"/>
        <v>0</v>
      </c>
      <c r="TS360" s="56">
        <f t="shared" si="3338"/>
        <v>0</v>
      </c>
      <c r="TT360" s="56">
        <f t="shared" si="3338"/>
        <v>0</v>
      </c>
      <c r="TU360" s="56">
        <f t="shared" si="3338"/>
        <v>0</v>
      </c>
      <c r="TV360" s="56">
        <f t="shared" si="3338"/>
        <v>0</v>
      </c>
      <c r="TW360" s="56">
        <f t="shared" si="3338"/>
        <v>0</v>
      </c>
      <c r="TX360" s="56">
        <f t="shared" si="3338"/>
        <v>0</v>
      </c>
      <c r="TY360" s="56">
        <f t="shared" si="3338"/>
        <v>0</v>
      </c>
      <c r="TZ360" s="57">
        <f t="shared" ref="TZ360:UD360" si="3339">SUM(TZ361:TZ363)</f>
        <v>0</v>
      </c>
      <c r="UA360" s="56">
        <f t="shared" si="3339"/>
        <v>0</v>
      </c>
      <c r="UB360" s="56">
        <f t="shared" si="3339"/>
        <v>0</v>
      </c>
      <c r="UC360" s="56">
        <f t="shared" si="3339"/>
        <v>0</v>
      </c>
      <c r="UD360" s="107">
        <f t="shared" si="3339"/>
        <v>0</v>
      </c>
      <c r="UE360" s="57">
        <f t="shared" ref="UE360:UO360" si="3340">SUM(UE361:UE363)</f>
        <v>0</v>
      </c>
      <c r="UF360" s="56">
        <f t="shared" si="3340"/>
        <v>0</v>
      </c>
      <c r="UG360" s="56">
        <f t="shared" si="3340"/>
        <v>0</v>
      </c>
      <c r="UH360" s="56">
        <f t="shared" si="3340"/>
        <v>0</v>
      </c>
      <c r="UI360" s="56">
        <f t="shared" si="3340"/>
        <v>0</v>
      </c>
      <c r="UJ360" s="56">
        <f t="shared" si="3340"/>
        <v>0</v>
      </c>
      <c r="UK360" s="56">
        <f t="shared" si="3340"/>
        <v>0</v>
      </c>
      <c r="UL360" s="56">
        <f t="shared" si="3340"/>
        <v>0</v>
      </c>
      <c r="UM360" s="56">
        <f t="shared" si="3340"/>
        <v>0</v>
      </c>
      <c r="UN360" s="56">
        <f t="shared" si="3340"/>
        <v>0</v>
      </c>
      <c r="UO360" s="56">
        <f t="shared" si="3340"/>
        <v>0</v>
      </c>
      <c r="UP360" s="57">
        <f t="shared" ref="UP360:US360" si="3341">SUM(UP361:UP363)</f>
        <v>0</v>
      </c>
      <c r="UQ360" s="56">
        <f t="shared" si="3341"/>
        <v>0</v>
      </c>
      <c r="UR360" s="56">
        <f t="shared" si="3341"/>
        <v>0</v>
      </c>
      <c r="US360" s="56">
        <f t="shared" si="3341"/>
        <v>0</v>
      </c>
      <c r="UT360" s="56">
        <f t="shared" ref="UT360:VC360" si="3342">SUM(UT361:UT363)</f>
        <v>0</v>
      </c>
      <c r="UU360" s="56">
        <f t="shared" si="3342"/>
        <v>0</v>
      </c>
      <c r="UV360" s="56">
        <f t="shared" si="3342"/>
        <v>0</v>
      </c>
      <c r="UW360" s="56">
        <f t="shared" si="3342"/>
        <v>0</v>
      </c>
      <c r="UX360" s="56">
        <f t="shared" si="3342"/>
        <v>0</v>
      </c>
      <c r="UY360" s="56">
        <f t="shared" si="3342"/>
        <v>0</v>
      </c>
      <c r="UZ360" s="56">
        <f t="shared" si="3342"/>
        <v>0</v>
      </c>
      <c r="VA360" s="56">
        <f t="shared" si="3342"/>
        <v>0</v>
      </c>
      <c r="VB360" s="56">
        <f t="shared" si="3342"/>
        <v>0</v>
      </c>
      <c r="VC360" s="56">
        <f t="shared" si="3342"/>
        <v>0</v>
      </c>
      <c r="VD360" s="107">
        <f t="shared" ref="VD360" si="3343">SUM(VD361:VD363)</f>
        <v>0</v>
      </c>
      <c r="VE360" s="9" t="str">
        <f t="shared" si="2875"/>
        <v>-</v>
      </c>
    </row>
    <row r="361" spans="1:577" ht="20.149999999999999" customHeight="1">
      <c r="A361" s="39"/>
      <c r="B361" s="39"/>
      <c r="C361" s="40">
        <v>21011</v>
      </c>
      <c r="D361" s="41" t="s">
        <v>317</v>
      </c>
      <c r="E361" s="191">
        <f>SUM(F361:I361)</f>
        <v>0</v>
      </c>
      <c r="F361" s="192"/>
      <c r="G361" s="192"/>
      <c r="H361" s="193"/>
      <c r="I361" s="227"/>
      <c r="J361" s="239">
        <f t="shared" ref="J361:J363" si="3344">SUM(K361:Y361)</f>
        <v>0</v>
      </c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9"/>
      <c r="V361" s="58"/>
      <c r="W361" s="58"/>
      <c r="X361" s="58"/>
      <c r="Y361" s="108"/>
      <c r="Z361" s="167">
        <f t="shared" ref="Z361:Z363" si="3345">SUM(AA361:AO361)</f>
        <v>0</v>
      </c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9"/>
      <c r="AL361" s="58"/>
      <c r="AM361" s="58"/>
      <c r="AN361" s="58"/>
      <c r="AO361" s="108"/>
      <c r="AP361" s="167">
        <f t="shared" ref="AP361:AP363" si="3346">SUM(AQ361:BE361)</f>
        <v>0</v>
      </c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9"/>
      <c r="BB361" s="58"/>
      <c r="BC361" s="58"/>
      <c r="BD361" s="58"/>
      <c r="BE361" s="108"/>
      <c r="BF361" s="167">
        <f t="shared" ref="BF361:BF363" si="3347">SUM(BG361:BU361)</f>
        <v>0</v>
      </c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9"/>
      <c r="BR361" s="58"/>
      <c r="BS361" s="58"/>
      <c r="BT361" s="58"/>
      <c r="BU361" s="108"/>
      <c r="BV361" s="167">
        <f t="shared" ref="BV361:BV363" si="3348">SUM(BW361:CU361)</f>
        <v>0</v>
      </c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9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108"/>
      <c r="CV361" s="171"/>
      <c r="CW361" s="167">
        <f t="shared" ref="CW361:CW363" si="3349">SUM(CX361:DL361)</f>
        <v>0</v>
      </c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9"/>
      <c r="DI361" s="58"/>
      <c r="DJ361" s="58"/>
      <c r="DK361" s="58"/>
      <c r="DL361" s="108"/>
      <c r="DM361" s="167">
        <f t="shared" ref="DM361:DM363" si="3350">SUM(DN361:EB361)</f>
        <v>0</v>
      </c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9"/>
      <c r="DY361" s="58"/>
      <c r="DZ361" s="58"/>
      <c r="EA361" s="58"/>
      <c r="EB361" s="108"/>
      <c r="EC361" s="167">
        <f t="shared" ref="EC361:EC363" si="3351">SUM(ED361:ER361)</f>
        <v>0</v>
      </c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9"/>
      <c r="EO361" s="58"/>
      <c r="EP361" s="58"/>
      <c r="EQ361" s="58"/>
      <c r="ER361" s="108"/>
      <c r="ES361" s="167">
        <f t="shared" ref="ES361:ES363" si="3352">SUM(ET361:FH361)</f>
        <v>0</v>
      </c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9"/>
      <c r="FE361" s="58"/>
      <c r="FF361" s="58"/>
      <c r="FG361" s="58"/>
      <c r="FH361" s="108"/>
      <c r="FI361" s="167">
        <f t="shared" ref="FI361:FI363" si="3353">SUM(FJ361:FX361)</f>
        <v>0</v>
      </c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9"/>
      <c r="FU361" s="58"/>
      <c r="FV361" s="58"/>
      <c r="FW361" s="58"/>
      <c r="FX361" s="108"/>
      <c r="FY361" s="167">
        <f t="shared" ref="FY361:FY363" si="3354">SUM(FZ361:GN361)</f>
        <v>0</v>
      </c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9"/>
      <c r="GK361" s="58"/>
      <c r="GL361" s="58"/>
      <c r="GM361" s="58"/>
      <c r="GN361" s="108"/>
      <c r="GO361" s="167">
        <f t="shared" ref="GO361:GO363" si="3355">SUM(GP361:HN361)</f>
        <v>0</v>
      </c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9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108"/>
      <c r="HO361" s="170"/>
      <c r="HP361" s="171"/>
      <c r="HQ361" s="167">
        <f t="shared" ref="HQ361:HQ363" si="3356">SUM(HR361:IF361)</f>
        <v>0</v>
      </c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9"/>
      <c r="IC361" s="58"/>
      <c r="ID361" s="58"/>
      <c r="IE361" s="58"/>
      <c r="IF361" s="108"/>
      <c r="IG361" s="167">
        <f t="shared" ref="IG361:IG363" si="3357">SUM(IH361:IV361)</f>
        <v>0</v>
      </c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9"/>
      <c r="IS361" s="58"/>
      <c r="IT361" s="58"/>
      <c r="IU361" s="58"/>
      <c r="IV361" s="108"/>
      <c r="IW361" s="167">
        <f t="shared" ref="IW361:IW363" si="3358">SUM(IX361:JL361)</f>
        <v>0</v>
      </c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9"/>
      <c r="JI361" s="58"/>
      <c r="JJ361" s="58"/>
      <c r="JK361" s="58"/>
      <c r="JL361" s="108"/>
      <c r="JM361" s="167">
        <f t="shared" ref="JM361:JM363" si="3359">SUM(JN361:KB361)</f>
        <v>0</v>
      </c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9"/>
      <c r="JY361" s="58"/>
      <c r="JZ361" s="58"/>
      <c r="KA361" s="58"/>
      <c r="KB361" s="108"/>
      <c r="KC361" s="167">
        <f t="shared" ref="KC361:KC363" si="3360">SUM(KD361:LB361)</f>
        <v>0</v>
      </c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9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108"/>
      <c r="LC361" s="171"/>
      <c r="LD361" s="167">
        <f t="shared" ref="LD361:LD363" si="3361">SUM(LE361:LS361)</f>
        <v>0</v>
      </c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9"/>
      <c r="LP361" s="58"/>
      <c r="LQ361" s="58"/>
      <c r="LR361" s="58"/>
      <c r="LS361" s="108"/>
      <c r="LT361" s="167">
        <f t="shared" ref="LT361:LT363" si="3362">SUM(LU361:MI361)</f>
        <v>0</v>
      </c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9"/>
      <c r="MF361" s="58"/>
      <c r="MG361" s="58"/>
      <c r="MH361" s="58"/>
      <c r="MI361" s="108"/>
      <c r="MJ361" s="167">
        <f t="shared" ref="MJ361:MJ363" si="3363">SUM(MK361:MY361)</f>
        <v>0</v>
      </c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9"/>
      <c r="MV361" s="58"/>
      <c r="MW361" s="58"/>
      <c r="MX361" s="58"/>
      <c r="MY361" s="108"/>
      <c r="MZ361" s="167">
        <f t="shared" ref="MZ361:MZ363" si="3364">SUM(NA361:NO361)</f>
        <v>0</v>
      </c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9"/>
      <c r="NL361" s="58"/>
      <c r="NM361" s="58"/>
      <c r="NN361" s="58"/>
      <c r="NO361" s="108"/>
      <c r="NP361" s="167">
        <f t="shared" ref="NP361:NP363" si="3365">SUM(NQ361:OE361)</f>
        <v>0</v>
      </c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9"/>
      <c r="OB361" s="58"/>
      <c r="OC361" s="58"/>
      <c r="OD361" s="58"/>
      <c r="OE361" s="108"/>
      <c r="OF361" s="167">
        <f t="shared" ref="OF361:OF363" si="3366">SUM(OG361:OU361)</f>
        <v>0</v>
      </c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9"/>
      <c r="OR361" s="58"/>
      <c r="OS361" s="58"/>
      <c r="OT361" s="58"/>
      <c r="OU361" s="108"/>
      <c r="OV361" s="167">
        <f t="shared" ref="OV361:OV363" si="3367">SUM(OW361:PK361)</f>
        <v>0</v>
      </c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9"/>
      <c r="PH361" s="58"/>
      <c r="PI361" s="58"/>
      <c r="PJ361" s="58"/>
      <c r="PK361" s="108"/>
      <c r="PL361" s="167">
        <f t="shared" ref="PL361:PL363" si="3368">SUM(PM361:QA361)</f>
        <v>0</v>
      </c>
      <c r="PM361" s="58"/>
      <c r="PN361" s="58"/>
      <c r="PO361" s="58"/>
      <c r="PP361" s="58"/>
      <c r="PQ361" s="58"/>
      <c r="PR361" s="58"/>
      <c r="PS361" s="58"/>
      <c r="PT361" s="58"/>
      <c r="PU361" s="58"/>
      <c r="PV361" s="58"/>
      <c r="PW361" s="59"/>
      <c r="PX361" s="58"/>
      <c r="PY361" s="58"/>
      <c r="PZ361" s="58"/>
      <c r="QA361" s="108"/>
      <c r="QB361" s="167">
        <f t="shared" ref="QB361:QB363" si="3369">SUM(QC361:QQ361)</f>
        <v>0</v>
      </c>
      <c r="QC361" s="58"/>
      <c r="QD361" s="58"/>
      <c r="QE361" s="58"/>
      <c r="QF361" s="58"/>
      <c r="QG361" s="58"/>
      <c r="QH361" s="58"/>
      <c r="QI361" s="58"/>
      <c r="QJ361" s="58"/>
      <c r="QK361" s="58"/>
      <c r="QL361" s="58"/>
      <c r="QM361" s="59"/>
      <c r="QN361" s="58"/>
      <c r="QO361" s="58"/>
      <c r="QP361" s="58"/>
      <c r="QQ361" s="108"/>
      <c r="QR361" s="167">
        <f t="shared" ref="QR361:QR363" si="3370">SUM(QS361:RQ361)</f>
        <v>0</v>
      </c>
      <c r="QS361" s="58"/>
      <c r="QT361" s="58"/>
      <c r="QU361" s="58"/>
      <c r="QV361" s="58"/>
      <c r="QW361" s="58"/>
      <c r="QX361" s="58"/>
      <c r="QY361" s="58"/>
      <c r="QZ361" s="58"/>
      <c r="RA361" s="58"/>
      <c r="RB361" s="58"/>
      <c r="RC361" s="59"/>
      <c r="RD361" s="58"/>
      <c r="RE361" s="58"/>
      <c r="RF361" s="58"/>
      <c r="RG361" s="58"/>
      <c r="RH361" s="58"/>
      <c r="RI361" s="58"/>
      <c r="RJ361" s="58"/>
      <c r="RK361" s="58"/>
      <c r="RL361" s="58"/>
      <c r="RM361" s="58"/>
      <c r="RN361" s="58"/>
      <c r="RO361" s="58"/>
      <c r="RP361" s="58"/>
      <c r="RQ361" s="108"/>
      <c r="RR361" s="171"/>
      <c r="RS361" s="167">
        <f t="shared" ref="RS361:RS363" si="3371">SUM(RT361:SH361)</f>
        <v>0</v>
      </c>
      <c r="RT361" s="58"/>
      <c r="RU361" s="58"/>
      <c r="RV361" s="58"/>
      <c r="RW361" s="58"/>
      <c r="RX361" s="58"/>
      <c r="RY361" s="58"/>
      <c r="RZ361" s="58"/>
      <c r="SA361" s="58"/>
      <c r="SB361" s="58"/>
      <c r="SC361" s="58"/>
      <c r="SD361" s="59"/>
      <c r="SE361" s="58"/>
      <c r="SF361" s="58"/>
      <c r="SG361" s="58"/>
      <c r="SH361" s="108"/>
      <c r="SI361" s="167">
        <f t="shared" ref="SI361:SI363" si="3372">SUM(SJ361:SX361)</f>
        <v>0</v>
      </c>
      <c r="SJ361" s="58"/>
      <c r="SK361" s="58"/>
      <c r="SL361" s="58"/>
      <c r="SM361" s="58"/>
      <c r="SN361" s="58"/>
      <c r="SO361" s="58"/>
      <c r="SP361" s="58"/>
      <c r="SQ361" s="58"/>
      <c r="SR361" s="58"/>
      <c r="SS361" s="58"/>
      <c r="ST361" s="59"/>
      <c r="SU361" s="58"/>
      <c r="SV361" s="58"/>
      <c r="SW361" s="58"/>
      <c r="SX361" s="108"/>
      <c r="SY361" s="167">
        <f t="shared" ref="SY361:SY363" si="3373">SUM(SZ361:TN361)</f>
        <v>0</v>
      </c>
      <c r="SZ361" s="58"/>
      <c r="TA361" s="58"/>
      <c r="TB361" s="58"/>
      <c r="TC361" s="58"/>
      <c r="TD361" s="58"/>
      <c r="TE361" s="58"/>
      <c r="TF361" s="58"/>
      <c r="TG361" s="58"/>
      <c r="TH361" s="58"/>
      <c r="TI361" s="58"/>
      <c r="TJ361" s="59"/>
      <c r="TK361" s="58"/>
      <c r="TL361" s="58"/>
      <c r="TM361" s="58"/>
      <c r="TN361" s="108"/>
      <c r="TO361" s="167">
        <f t="shared" ref="TO361:TO363" si="3374">SUM(TP361:UD361)</f>
        <v>0</v>
      </c>
      <c r="TP361" s="58"/>
      <c r="TQ361" s="58"/>
      <c r="TR361" s="58"/>
      <c r="TS361" s="58"/>
      <c r="TT361" s="58"/>
      <c r="TU361" s="58"/>
      <c r="TV361" s="58"/>
      <c r="TW361" s="58"/>
      <c r="TX361" s="58"/>
      <c r="TY361" s="58"/>
      <c r="TZ361" s="59"/>
      <c r="UA361" s="58"/>
      <c r="UB361" s="58"/>
      <c r="UC361" s="58"/>
      <c r="UD361" s="108"/>
      <c r="UE361" s="167">
        <f t="shared" ref="UE361:UE363" si="3375">SUM(UF361:VD361)</f>
        <v>0</v>
      </c>
      <c r="UF361" s="58"/>
      <c r="UG361" s="58"/>
      <c r="UH361" s="58"/>
      <c r="UI361" s="58"/>
      <c r="UJ361" s="58"/>
      <c r="UK361" s="58"/>
      <c r="UL361" s="58"/>
      <c r="UM361" s="58"/>
      <c r="UN361" s="58"/>
      <c r="UO361" s="58"/>
      <c r="UP361" s="59"/>
      <c r="UQ361" s="58"/>
      <c r="UR361" s="58"/>
      <c r="US361" s="58"/>
      <c r="UT361" s="58"/>
      <c r="UU361" s="58"/>
      <c r="UV361" s="58"/>
      <c r="UW361" s="58"/>
      <c r="UX361" s="58"/>
      <c r="UY361" s="58"/>
      <c r="UZ361" s="58"/>
      <c r="VA361" s="58"/>
      <c r="VB361" s="58"/>
      <c r="VC361" s="58"/>
      <c r="VD361" s="108"/>
      <c r="VE361" s="9" t="str">
        <f t="shared" si="2875"/>
        <v>-</v>
      </c>
    </row>
    <row r="362" spans="1:577" ht="20.149999999999999" customHeight="1">
      <c r="A362" s="39"/>
      <c r="B362" s="39"/>
      <c r="C362" s="40">
        <v>21012</v>
      </c>
      <c r="D362" s="41" t="s">
        <v>318</v>
      </c>
      <c r="E362" s="191">
        <f>SUM(F362:I362)</f>
        <v>0</v>
      </c>
      <c r="F362" s="192"/>
      <c r="G362" s="192"/>
      <c r="H362" s="193"/>
      <c r="I362" s="227"/>
      <c r="J362" s="239">
        <f t="shared" si="3344"/>
        <v>0</v>
      </c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9"/>
      <c r="V362" s="58"/>
      <c r="W362" s="58"/>
      <c r="X362" s="58"/>
      <c r="Y362" s="108"/>
      <c r="Z362" s="167">
        <f t="shared" si="3345"/>
        <v>0</v>
      </c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9"/>
      <c r="AL362" s="58"/>
      <c r="AM362" s="58"/>
      <c r="AN362" s="58"/>
      <c r="AO362" s="108"/>
      <c r="AP362" s="167">
        <f t="shared" si="3346"/>
        <v>0</v>
      </c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9"/>
      <c r="BB362" s="58"/>
      <c r="BC362" s="58"/>
      <c r="BD362" s="58"/>
      <c r="BE362" s="108"/>
      <c r="BF362" s="167">
        <f t="shared" si="3347"/>
        <v>0</v>
      </c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9"/>
      <c r="BR362" s="58"/>
      <c r="BS362" s="58"/>
      <c r="BT362" s="58"/>
      <c r="BU362" s="108"/>
      <c r="BV362" s="167">
        <f t="shared" si="3348"/>
        <v>0</v>
      </c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9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108"/>
      <c r="CV362" s="171"/>
      <c r="CW362" s="167">
        <f t="shared" si="3349"/>
        <v>0</v>
      </c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9"/>
      <c r="DI362" s="58"/>
      <c r="DJ362" s="58"/>
      <c r="DK362" s="58"/>
      <c r="DL362" s="108"/>
      <c r="DM362" s="167">
        <f t="shared" si="3350"/>
        <v>0</v>
      </c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9"/>
      <c r="DY362" s="58"/>
      <c r="DZ362" s="58"/>
      <c r="EA362" s="58"/>
      <c r="EB362" s="108"/>
      <c r="EC362" s="167">
        <f t="shared" si="3351"/>
        <v>0</v>
      </c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9"/>
      <c r="EO362" s="58"/>
      <c r="EP362" s="58"/>
      <c r="EQ362" s="58"/>
      <c r="ER362" s="108"/>
      <c r="ES362" s="167">
        <f t="shared" si="3352"/>
        <v>0</v>
      </c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9"/>
      <c r="FE362" s="58"/>
      <c r="FF362" s="58"/>
      <c r="FG362" s="58"/>
      <c r="FH362" s="108"/>
      <c r="FI362" s="167">
        <f t="shared" si="3353"/>
        <v>0</v>
      </c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9"/>
      <c r="FU362" s="58"/>
      <c r="FV362" s="58"/>
      <c r="FW362" s="58"/>
      <c r="FX362" s="108"/>
      <c r="FY362" s="167">
        <f t="shared" si="3354"/>
        <v>0</v>
      </c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9"/>
      <c r="GK362" s="58"/>
      <c r="GL362" s="58"/>
      <c r="GM362" s="58"/>
      <c r="GN362" s="108"/>
      <c r="GO362" s="167">
        <f t="shared" si="3355"/>
        <v>0</v>
      </c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9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108"/>
      <c r="HO362" s="170"/>
      <c r="HP362" s="171"/>
      <c r="HQ362" s="167">
        <f t="shared" si="3356"/>
        <v>0</v>
      </c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9"/>
      <c r="IC362" s="58"/>
      <c r="ID362" s="58"/>
      <c r="IE362" s="58"/>
      <c r="IF362" s="108"/>
      <c r="IG362" s="167">
        <f t="shared" si="3357"/>
        <v>0</v>
      </c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9"/>
      <c r="IS362" s="58"/>
      <c r="IT362" s="58"/>
      <c r="IU362" s="58"/>
      <c r="IV362" s="108"/>
      <c r="IW362" s="167">
        <f t="shared" si="3358"/>
        <v>0</v>
      </c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9"/>
      <c r="JI362" s="58"/>
      <c r="JJ362" s="58"/>
      <c r="JK362" s="58"/>
      <c r="JL362" s="108"/>
      <c r="JM362" s="167">
        <f t="shared" si="3359"/>
        <v>0</v>
      </c>
      <c r="JN362" s="58"/>
      <c r="JO362" s="58"/>
      <c r="JP362" s="58"/>
      <c r="JQ362" s="58"/>
      <c r="JR362" s="58"/>
      <c r="JS362" s="58"/>
      <c r="JT362" s="58"/>
      <c r="JU362" s="58"/>
      <c r="JV362" s="58"/>
      <c r="JW362" s="58"/>
      <c r="JX362" s="59"/>
      <c r="JY362" s="58"/>
      <c r="JZ362" s="58"/>
      <c r="KA362" s="58"/>
      <c r="KB362" s="108"/>
      <c r="KC362" s="167">
        <f t="shared" si="3360"/>
        <v>0</v>
      </c>
      <c r="KD362" s="58"/>
      <c r="KE362" s="58"/>
      <c r="KF362" s="58"/>
      <c r="KG362" s="58"/>
      <c r="KH362" s="58"/>
      <c r="KI362" s="58"/>
      <c r="KJ362" s="58"/>
      <c r="KK362" s="58"/>
      <c r="KL362" s="58"/>
      <c r="KM362" s="58"/>
      <c r="KN362" s="59"/>
      <c r="KO362" s="58"/>
      <c r="KP362" s="58"/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108"/>
      <c r="LC362" s="171"/>
      <c r="LD362" s="167">
        <f t="shared" si="3361"/>
        <v>0</v>
      </c>
      <c r="LE362" s="58"/>
      <c r="LF362" s="58"/>
      <c r="LG362" s="58"/>
      <c r="LH362" s="58"/>
      <c r="LI362" s="58"/>
      <c r="LJ362" s="58"/>
      <c r="LK362" s="58"/>
      <c r="LL362" s="58"/>
      <c r="LM362" s="58"/>
      <c r="LN362" s="58"/>
      <c r="LO362" s="59"/>
      <c r="LP362" s="58"/>
      <c r="LQ362" s="58"/>
      <c r="LR362" s="58"/>
      <c r="LS362" s="108"/>
      <c r="LT362" s="167">
        <f t="shared" si="3362"/>
        <v>0</v>
      </c>
      <c r="LU362" s="58"/>
      <c r="LV362" s="58"/>
      <c r="LW362" s="58"/>
      <c r="LX362" s="58"/>
      <c r="LY362" s="58"/>
      <c r="LZ362" s="58"/>
      <c r="MA362" s="58"/>
      <c r="MB362" s="58"/>
      <c r="MC362" s="58"/>
      <c r="MD362" s="58"/>
      <c r="ME362" s="59"/>
      <c r="MF362" s="58"/>
      <c r="MG362" s="58"/>
      <c r="MH362" s="58"/>
      <c r="MI362" s="108"/>
      <c r="MJ362" s="167">
        <f t="shared" si="3363"/>
        <v>0</v>
      </c>
      <c r="MK362" s="58"/>
      <c r="ML362" s="58"/>
      <c r="MM362" s="58"/>
      <c r="MN362" s="58"/>
      <c r="MO362" s="58"/>
      <c r="MP362" s="58"/>
      <c r="MQ362" s="58"/>
      <c r="MR362" s="58"/>
      <c r="MS362" s="58"/>
      <c r="MT362" s="58"/>
      <c r="MU362" s="59"/>
      <c r="MV362" s="58"/>
      <c r="MW362" s="58"/>
      <c r="MX362" s="58"/>
      <c r="MY362" s="108"/>
      <c r="MZ362" s="167">
        <f t="shared" si="3364"/>
        <v>0</v>
      </c>
      <c r="NA362" s="58"/>
      <c r="NB362" s="58"/>
      <c r="NC362" s="58"/>
      <c r="ND362" s="58"/>
      <c r="NE362" s="58"/>
      <c r="NF362" s="58"/>
      <c r="NG362" s="58"/>
      <c r="NH362" s="58"/>
      <c r="NI362" s="58"/>
      <c r="NJ362" s="58"/>
      <c r="NK362" s="59"/>
      <c r="NL362" s="58"/>
      <c r="NM362" s="58"/>
      <c r="NN362" s="58"/>
      <c r="NO362" s="108"/>
      <c r="NP362" s="167">
        <f t="shared" si="3365"/>
        <v>0</v>
      </c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9"/>
      <c r="OB362" s="58"/>
      <c r="OC362" s="58"/>
      <c r="OD362" s="58"/>
      <c r="OE362" s="108"/>
      <c r="OF362" s="167">
        <f t="shared" si="3366"/>
        <v>0</v>
      </c>
      <c r="OG362" s="58"/>
      <c r="OH362" s="58"/>
      <c r="OI362" s="58"/>
      <c r="OJ362" s="58"/>
      <c r="OK362" s="58"/>
      <c r="OL362" s="58"/>
      <c r="OM362" s="58"/>
      <c r="ON362" s="58"/>
      <c r="OO362" s="58"/>
      <c r="OP362" s="58"/>
      <c r="OQ362" s="59"/>
      <c r="OR362" s="58"/>
      <c r="OS362" s="58"/>
      <c r="OT362" s="58"/>
      <c r="OU362" s="108"/>
      <c r="OV362" s="167">
        <f t="shared" si="3367"/>
        <v>0</v>
      </c>
      <c r="OW362" s="58"/>
      <c r="OX362" s="58"/>
      <c r="OY362" s="58"/>
      <c r="OZ362" s="58"/>
      <c r="PA362" s="58"/>
      <c r="PB362" s="58"/>
      <c r="PC362" s="58"/>
      <c r="PD362" s="58"/>
      <c r="PE362" s="58"/>
      <c r="PF362" s="58"/>
      <c r="PG362" s="59"/>
      <c r="PH362" s="58"/>
      <c r="PI362" s="58"/>
      <c r="PJ362" s="58"/>
      <c r="PK362" s="108"/>
      <c r="PL362" s="167">
        <f t="shared" si="3368"/>
        <v>0</v>
      </c>
      <c r="PM362" s="58"/>
      <c r="PN362" s="58"/>
      <c r="PO362" s="58"/>
      <c r="PP362" s="58"/>
      <c r="PQ362" s="58"/>
      <c r="PR362" s="58"/>
      <c r="PS362" s="58"/>
      <c r="PT362" s="58"/>
      <c r="PU362" s="58"/>
      <c r="PV362" s="58"/>
      <c r="PW362" s="59"/>
      <c r="PX362" s="58"/>
      <c r="PY362" s="58"/>
      <c r="PZ362" s="58"/>
      <c r="QA362" s="108"/>
      <c r="QB362" s="167">
        <f t="shared" si="3369"/>
        <v>0</v>
      </c>
      <c r="QC362" s="58"/>
      <c r="QD362" s="58"/>
      <c r="QE362" s="58"/>
      <c r="QF362" s="58"/>
      <c r="QG362" s="58"/>
      <c r="QH362" s="58"/>
      <c r="QI362" s="58"/>
      <c r="QJ362" s="58"/>
      <c r="QK362" s="58"/>
      <c r="QL362" s="58"/>
      <c r="QM362" s="59"/>
      <c r="QN362" s="58"/>
      <c r="QO362" s="58"/>
      <c r="QP362" s="58"/>
      <c r="QQ362" s="108"/>
      <c r="QR362" s="167">
        <f t="shared" si="3370"/>
        <v>0</v>
      </c>
      <c r="QS362" s="58"/>
      <c r="QT362" s="58"/>
      <c r="QU362" s="58"/>
      <c r="QV362" s="58"/>
      <c r="QW362" s="58"/>
      <c r="QX362" s="58"/>
      <c r="QY362" s="58"/>
      <c r="QZ362" s="58"/>
      <c r="RA362" s="58"/>
      <c r="RB362" s="58"/>
      <c r="RC362" s="59"/>
      <c r="RD362" s="58"/>
      <c r="RE362" s="58"/>
      <c r="RF362" s="58"/>
      <c r="RG362" s="58"/>
      <c r="RH362" s="58"/>
      <c r="RI362" s="58"/>
      <c r="RJ362" s="58"/>
      <c r="RK362" s="58"/>
      <c r="RL362" s="58"/>
      <c r="RM362" s="58"/>
      <c r="RN362" s="58"/>
      <c r="RO362" s="58"/>
      <c r="RP362" s="58"/>
      <c r="RQ362" s="108"/>
      <c r="RR362" s="171"/>
      <c r="RS362" s="167">
        <f t="shared" si="3371"/>
        <v>0</v>
      </c>
      <c r="RT362" s="58"/>
      <c r="RU362" s="58"/>
      <c r="RV362" s="58"/>
      <c r="RW362" s="58"/>
      <c r="RX362" s="58"/>
      <c r="RY362" s="58"/>
      <c r="RZ362" s="58"/>
      <c r="SA362" s="58"/>
      <c r="SB362" s="58"/>
      <c r="SC362" s="58"/>
      <c r="SD362" s="59"/>
      <c r="SE362" s="58"/>
      <c r="SF362" s="58"/>
      <c r="SG362" s="58"/>
      <c r="SH362" s="108"/>
      <c r="SI362" s="167">
        <f t="shared" si="3372"/>
        <v>0</v>
      </c>
      <c r="SJ362" s="58"/>
      <c r="SK362" s="58"/>
      <c r="SL362" s="58"/>
      <c r="SM362" s="58"/>
      <c r="SN362" s="58"/>
      <c r="SO362" s="58"/>
      <c r="SP362" s="58"/>
      <c r="SQ362" s="58"/>
      <c r="SR362" s="58"/>
      <c r="SS362" s="58"/>
      <c r="ST362" s="59"/>
      <c r="SU362" s="58"/>
      <c r="SV362" s="58"/>
      <c r="SW362" s="58"/>
      <c r="SX362" s="108"/>
      <c r="SY362" s="167">
        <f t="shared" si="3373"/>
        <v>0</v>
      </c>
      <c r="SZ362" s="58"/>
      <c r="TA362" s="58"/>
      <c r="TB362" s="58"/>
      <c r="TC362" s="58"/>
      <c r="TD362" s="58"/>
      <c r="TE362" s="58"/>
      <c r="TF362" s="58"/>
      <c r="TG362" s="58"/>
      <c r="TH362" s="58"/>
      <c r="TI362" s="58"/>
      <c r="TJ362" s="59"/>
      <c r="TK362" s="58"/>
      <c r="TL362" s="58"/>
      <c r="TM362" s="58"/>
      <c r="TN362" s="108"/>
      <c r="TO362" s="167">
        <f t="shared" si="3374"/>
        <v>0</v>
      </c>
      <c r="TP362" s="58"/>
      <c r="TQ362" s="58"/>
      <c r="TR362" s="58"/>
      <c r="TS362" s="58"/>
      <c r="TT362" s="58"/>
      <c r="TU362" s="58"/>
      <c r="TV362" s="58"/>
      <c r="TW362" s="58"/>
      <c r="TX362" s="58"/>
      <c r="TY362" s="58"/>
      <c r="TZ362" s="59"/>
      <c r="UA362" s="58"/>
      <c r="UB362" s="58"/>
      <c r="UC362" s="58"/>
      <c r="UD362" s="108"/>
      <c r="UE362" s="167">
        <f t="shared" si="3375"/>
        <v>0</v>
      </c>
      <c r="UF362" s="58"/>
      <c r="UG362" s="58"/>
      <c r="UH362" s="58"/>
      <c r="UI362" s="58"/>
      <c r="UJ362" s="58"/>
      <c r="UK362" s="58"/>
      <c r="UL362" s="58"/>
      <c r="UM362" s="58"/>
      <c r="UN362" s="58"/>
      <c r="UO362" s="58"/>
      <c r="UP362" s="59"/>
      <c r="UQ362" s="58"/>
      <c r="UR362" s="58"/>
      <c r="US362" s="58"/>
      <c r="UT362" s="58"/>
      <c r="UU362" s="58"/>
      <c r="UV362" s="58"/>
      <c r="UW362" s="58"/>
      <c r="UX362" s="58"/>
      <c r="UY362" s="58"/>
      <c r="UZ362" s="58"/>
      <c r="VA362" s="58"/>
      <c r="VB362" s="58"/>
      <c r="VC362" s="58"/>
      <c r="VD362" s="108"/>
      <c r="VE362" s="9" t="str">
        <f t="shared" si="2875"/>
        <v>-</v>
      </c>
    </row>
    <row r="363" spans="1:577" ht="20.149999999999999" customHeight="1">
      <c r="A363" s="39"/>
      <c r="B363" s="39"/>
      <c r="C363" s="40">
        <v>21018</v>
      </c>
      <c r="D363" s="41" t="s">
        <v>319</v>
      </c>
      <c r="E363" s="191">
        <f>SUM(F363:I363)</f>
        <v>0</v>
      </c>
      <c r="F363" s="192"/>
      <c r="G363" s="192"/>
      <c r="H363" s="193"/>
      <c r="I363" s="227"/>
      <c r="J363" s="239">
        <f t="shared" si="3344"/>
        <v>0</v>
      </c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9"/>
      <c r="V363" s="58"/>
      <c r="W363" s="58"/>
      <c r="X363" s="58"/>
      <c r="Y363" s="108"/>
      <c r="Z363" s="167">
        <f t="shared" si="3345"/>
        <v>0</v>
      </c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9"/>
      <c r="AL363" s="58"/>
      <c r="AM363" s="58"/>
      <c r="AN363" s="58"/>
      <c r="AO363" s="108"/>
      <c r="AP363" s="167">
        <f t="shared" si="3346"/>
        <v>0</v>
      </c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9"/>
      <c r="BB363" s="58"/>
      <c r="BC363" s="58"/>
      <c r="BD363" s="58"/>
      <c r="BE363" s="108"/>
      <c r="BF363" s="167">
        <f t="shared" si="3347"/>
        <v>0</v>
      </c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9"/>
      <c r="BR363" s="58"/>
      <c r="BS363" s="58"/>
      <c r="BT363" s="58"/>
      <c r="BU363" s="108"/>
      <c r="BV363" s="167">
        <f t="shared" si="3348"/>
        <v>0</v>
      </c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9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108"/>
      <c r="CV363" s="171"/>
      <c r="CW363" s="167">
        <f t="shared" si="3349"/>
        <v>0</v>
      </c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9"/>
      <c r="DI363" s="58"/>
      <c r="DJ363" s="58"/>
      <c r="DK363" s="58"/>
      <c r="DL363" s="108"/>
      <c r="DM363" s="167">
        <f t="shared" si="3350"/>
        <v>0</v>
      </c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9"/>
      <c r="DY363" s="58"/>
      <c r="DZ363" s="58"/>
      <c r="EA363" s="58"/>
      <c r="EB363" s="108"/>
      <c r="EC363" s="167">
        <f t="shared" si="3351"/>
        <v>0</v>
      </c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9"/>
      <c r="EO363" s="58"/>
      <c r="EP363" s="58"/>
      <c r="EQ363" s="58"/>
      <c r="ER363" s="108"/>
      <c r="ES363" s="167">
        <f t="shared" si="3352"/>
        <v>0</v>
      </c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9"/>
      <c r="FE363" s="58"/>
      <c r="FF363" s="58"/>
      <c r="FG363" s="58"/>
      <c r="FH363" s="108"/>
      <c r="FI363" s="167">
        <f t="shared" si="3353"/>
        <v>0</v>
      </c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9"/>
      <c r="FU363" s="58"/>
      <c r="FV363" s="58"/>
      <c r="FW363" s="58"/>
      <c r="FX363" s="108"/>
      <c r="FY363" s="167">
        <f t="shared" si="3354"/>
        <v>0</v>
      </c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9"/>
      <c r="GK363" s="58"/>
      <c r="GL363" s="58"/>
      <c r="GM363" s="58"/>
      <c r="GN363" s="108"/>
      <c r="GO363" s="167">
        <f t="shared" si="3355"/>
        <v>0</v>
      </c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9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108"/>
      <c r="HO363" s="170"/>
      <c r="HP363" s="171"/>
      <c r="HQ363" s="167">
        <f t="shared" si="3356"/>
        <v>0</v>
      </c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9"/>
      <c r="IC363" s="58"/>
      <c r="ID363" s="58"/>
      <c r="IE363" s="58"/>
      <c r="IF363" s="108"/>
      <c r="IG363" s="167">
        <f t="shared" si="3357"/>
        <v>0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9"/>
      <c r="IS363" s="58"/>
      <c r="IT363" s="58"/>
      <c r="IU363" s="58"/>
      <c r="IV363" s="108"/>
      <c r="IW363" s="167">
        <f t="shared" si="3358"/>
        <v>0</v>
      </c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9"/>
      <c r="JI363" s="58"/>
      <c r="JJ363" s="58"/>
      <c r="JK363" s="58"/>
      <c r="JL363" s="108"/>
      <c r="JM363" s="167">
        <f t="shared" si="3359"/>
        <v>0</v>
      </c>
      <c r="JN363" s="58"/>
      <c r="JO363" s="58"/>
      <c r="JP363" s="58"/>
      <c r="JQ363" s="58"/>
      <c r="JR363" s="58"/>
      <c r="JS363" s="58"/>
      <c r="JT363" s="58"/>
      <c r="JU363" s="58"/>
      <c r="JV363" s="58"/>
      <c r="JW363" s="58"/>
      <c r="JX363" s="59"/>
      <c r="JY363" s="58"/>
      <c r="JZ363" s="58"/>
      <c r="KA363" s="58"/>
      <c r="KB363" s="108"/>
      <c r="KC363" s="167">
        <f t="shared" si="3360"/>
        <v>0</v>
      </c>
      <c r="KD363" s="58"/>
      <c r="KE363" s="58"/>
      <c r="KF363" s="58"/>
      <c r="KG363" s="58"/>
      <c r="KH363" s="58"/>
      <c r="KI363" s="58"/>
      <c r="KJ363" s="58"/>
      <c r="KK363" s="58"/>
      <c r="KL363" s="58"/>
      <c r="KM363" s="58"/>
      <c r="KN363" s="59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108"/>
      <c r="LC363" s="171"/>
      <c r="LD363" s="167">
        <f t="shared" si="3361"/>
        <v>0</v>
      </c>
      <c r="LE363" s="58"/>
      <c r="LF363" s="58"/>
      <c r="LG363" s="58"/>
      <c r="LH363" s="58"/>
      <c r="LI363" s="58"/>
      <c r="LJ363" s="58"/>
      <c r="LK363" s="58"/>
      <c r="LL363" s="58"/>
      <c r="LM363" s="58"/>
      <c r="LN363" s="58"/>
      <c r="LO363" s="59"/>
      <c r="LP363" s="58"/>
      <c r="LQ363" s="58"/>
      <c r="LR363" s="58"/>
      <c r="LS363" s="108"/>
      <c r="LT363" s="167">
        <f t="shared" si="3362"/>
        <v>0</v>
      </c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9"/>
      <c r="MF363" s="58"/>
      <c r="MG363" s="58"/>
      <c r="MH363" s="58"/>
      <c r="MI363" s="108"/>
      <c r="MJ363" s="167">
        <f t="shared" si="3363"/>
        <v>0</v>
      </c>
      <c r="MK363" s="58"/>
      <c r="ML363" s="58"/>
      <c r="MM363" s="58"/>
      <c r="MN363" s="58"/>
      <c r="MO363" s="58"/>
      <c r="MP363" s="58"/>
      <c r="MQ363" s="58"/>
      <c r="MR363" s="58"/>
      <c r="MS363" s="58"/>
      <c r="MT363" s="58"/>
      <c r="MU363" s="59"/>
      <c r="MV363" s="58"/>
      <c r="MW363" s="58"/>
      <c r="MX363" s="58"/>
      <c r="MY363" s="108"/>
      <c r="MZ363" s="167">
        <f t="shared" si="3364"/>
        <v>0</v>
      </c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9"/>
      <c r="NL363" s="58"/>
      <c r="NM363" s="58"/>
      <c r="NN363" s="58"/>
      <c r="NO363" s="108"/>
      <c r="NP363" s="167">
        <f t="shared" si="3365"/>
        <v>0</v>
      </c>
      <c r="NQ363" s="58"/>
      <c r="NR363" s="58"/>
      <c r="NS363" s="58"/>
      <c r="NT363" s="58"/>
      <c r="NU363" s="58"/>
      <c r="NV363" s="58"/>
      <c r="NW363" s="58"/>
      <c r="NX363" s="58"/>
      <c r="NY363" s="58"/>
      <c r="NZ363" s="58"/>
      <c r="OA363" s="59"/>
      <c r="OB363" s="58"/>
      <c r="OC363" s="58"/>
      <c r="OD363" s="58"/>
      <c r="OE363" s="108"/>
      <c r="OF363" s="167">
        <f t="shared" si="3366"/>
        <v>0</v>
      </c>
      <c r="OG363" s="58"/>
      <c r="OH363" s="58"/>
      <c r="OI363" s="58"/>
      <c r="OJ363" s="58"/>
      <c r="OK363" s="58"/>
      <c r="OL363" s="58"/>
      <c r="OM363" s="58"/>
      <c r="ON363" s="58"/>
      <c r="OO363" s="58"/>
      <c r="OP363" s="58"/>
      <c r="OQ363" s="59"/>
      <c r="OR363" s="58"/>
      <c r="OS363" s="58"/>
      <c r="OT363" s="58"/>
      <c r="OU363" s="108"/>
      <c r="OV363" s="167">
        <f t="shared" si="3367"/>
        <v>0</v>
      </c>
      <c r="OW363" s="58"/>
      <c r="OX363" s="58"/>
      <c r="OY363" s="58"/>
      <c r="OZ363" s="58"/>
      <c r="PA363" s="58"/>
      <c r="PB363" s="58"/>
      <c r="PC363" s="58"/>
      <c r="PD363" s="58"/>
      <c r="PE363" s="58"/>
      <c r="PF363" s="58"/>
      <c r="PG363" s="59"/>
      <c r="PH363" s="58"/>
      <c r="PI363" s="58"/>
      <c r="PJ363" s="58"/>
      <c r="PK363" s="108"/>
      <c r="PL363" s="167">
        <f t="shared" si="3368"/>
        <v>0</v>
      </c>
      <c r="PM363" s="58"/>
      <c r="PN363" s="58"/>
      <c r="PO363" s="58"/>
      <c r="PP363" s="58"/>
      <c r="PQ363" s="58"/>
      <c r="PR363" s="58"/>
      <c r="PS363" s="58"/>
      <c r="PT363" s="58"/>
      <c r="PU363" s="58"/>
      <c r="PV363" s="58"/>
      <c r="PW363" s="59"/>
      <c r="PX363" s="58"/>
      <c r="PY363" s="58"/>
      <c r="PZ363" s="58"/>
      <c r="QA363" s="108"/>
      <c r="QB363" s="167">
        <f t="shared" si="3369"/>
        <v>0</v>
      </c>
      <c r="QC363" s="58"/>
      <c r="QD363" s="58"/>
      <c r="QE363" s="58"/>
      <c r="QF363" s="58"/>
      <c r="QG363" s="58"/>
      <c r="QH363" s="58"/>
      <c r="QI363" s="58"/>
      <c r="QJ363" s="58"/>
      <c r="QK363" s="58"/>
      <c r="QL363" s="58"/>
      <c r="QM363" s="59"/>
      <c r="QN363" s="58"/>
      <c r="QO363" s="58"/>
      <c r="QP363" s="58"/>
      <c r="QQ363" s="108"/>
      <c r="QR363" s="167">
        <f t="shared" si="3370"/>
        <v>0</v>
      </c>
      <c r="QS363" s="58"/>
      <c r="QT363" s="58"/>
      <c r="QU363" s="58"/>
      <c r="QV363" s="58"/>
      <c r="QW363" s="58"/>
      <c r="QX363" s="58"/>
      <c r="QY363" s="58"/>
      <c r="QZ363" s="58"/>
      <c r="RA363" s="58"/>
      <c r="RB363" s="58"/>
      <c r="RC363" s="59"/>
      <c r="RD363" s="58"/>
      <c r="RE363" s="58"/>
      <c r="RF363" s="58"/>
      <c r="RG363" s="58"/>
      <c r="RH363" s="58"/>
      <c r="RI363" s="58"/>
      <c r="RJ363" s="58"/>
      <c r="RK363" s="58"/>
      <c r="RL363" s="58"/>
      <c r="RM363" s="58"/>
      <c r="RN363" s="58"/>
      <c r="RO363" s="58"/>
      <c r="RP363" s="58"/>
      <c r="RQ363" s="108"/>
      <c r="RR363" s="171"/>
      <c r="RS363" s="167">
        <f t="shared" si="3371"/>
        <v>0</v>
      </c>
      <c r="RT363" s="58"/>
      <c r="RU363" s="58"/>
      <c r="RV363" s="58"/>
      <c r="RW363" s="58"/>
      <c r="RX363" s="58"/>
      <c r="RY363" s="58"/>
      <c r="RZ363" s="58"/>
      <c r="SA363" s="58"/>
      <c r="SB363" s="58"/>
      <c r="SC363" s="58"/>
      <c r="SD363" s="59"/>
      <c r="SE363" s="58"/>
      <c r="SF363" s="58"/>
      <c r="SG363" s="58"/>
      <c r="SH363" s="108"/>
      <c r="SI363" s="167">
        <f t="shared" si="3372"/>
        <v>0</v>
      </c>
      <c r="SJ363" s="58"/>
      <c r="SK363" s="58"/>
      <c r="SL363" s="58"/>
      <c r="SM363" s="58"/>
      <c r="SN363" s="58"/>
      <c r="SO363" s="58"/>
      <c r="SP363" s="58"/>
      <c r="SQ363" s="58"/>
      <c r="SR363" s="58"/>
      <c r="SS363" s="58"/>
      <c r="ST363" s="59"/>
      <c r="SU363" s="58"/>
      <c r="SV363" s="58"/>
      <c r="SW363" s="58"/>
      <c r="SX363" s="108"/>
      <c r="SY363" s="167">
        <f t="shared" si="3373"/>
        <v>0</v>
      </c>
      <c r="SZ363" s="58"/>
      <c r="TA363" s="58"/>
      <c r="TB363" s="58"/>
      <c r="TC363" s="58"/>
      <c r="TD363" s="58"/>
      <c r="TE363" s="58"/>
      <c r="TF363" s="58"/>
      <c r="TG363" s="58"/>
      <c r="TH363" s="58"/>
      <c r="TI363" s="58"/>
      <c r="TJ363" s="59"/>
      <c r="TK363" s="58"/>
      <c r="TL363" s="58"/>
      <c r="TM363" s="58"/>
      <c r="TN363" s="108"/>
      <c r="TO363" s="167">
        <f t="shared" si="3374"/>
        <v>0</v>
      </c>
      <c r="TP363" s="58"/>
      <c r="TQ363" s="58"/>
      <c r="TR363" s="58"/>
      <c r="TS363" s="58"/>
      <c r="TT363" s="58"/>
      <c r="TU363" s="58"/>
      <c r="TV363" s="58"/>
      <c r="TW363" s="58"/>
      <c r="TX363" s="58"/>
      <c r="TY363" s="58"/>
      <c r="TZ363" s="59"/>
      <c r="UA363" s="58"/>
      <c r="UB363" s="58"/>
      <c r="UC363" s="58"/>
      <c r="UD363" s="108"/>
      <c r="UE363" s="167">
        <f t="shared" si="3375"/>
        <v>0</v>
      </c>
      <c r="UF363" s="58"/>
      <c r="UG363" s="58"/>
      <c r="UH363" s="58"/>
      <c r="UI363" s="58"/>
      <c r="UJ363" s="58"/>
      <c r="UK363" s="58"/>
      <c r="UL363" s="58"/>
      <c r="UM363" s="58"/>
      <c r="UN363" s="58"/>
      <c r="UO363" s="58"/>
      <c r="UP363" s="59"/>
      <c r="UQ363" s="58"/>
      <c r="UR363" s="58"/>
      <c r="US363" s="58"/>
      <c r="UT363" s="58"/>
      <c r="UU363" s="58"/>
      <c r="UV363" s="58"/>
      <c r="UW363" s="58"/>
      <c r="UX363" s="58"/>
      <c r="UY363" s="58"/>
      <c r="UZ363" s="58"/>
      <c r="VA363" s="58"/>
      <c r="VB363" s="58"/>
      <c r="VC363" s="58"/>
      <c r="VD363" s="108"/>
      <c r="VE363" s="9" t="str">
        <f t="shared" si="2875"/>
        <v>-</v>
      </c>
    </row>
    <row r="364" spans="1:577" ht="20.149999999999999" customHeight="1">
      <c r="A364" s="33"/>
      <c r="B364" s="33">
        <v>2102</v>
      </c>
      <c r="C364" s="33"/>
      <c r="D364" s="34" t="s">
        <v>320</v>
      </c>
      <c r="E364" s="188">
        <f t="shared" ref="E364:BP364" si="3376">SUM(E365:E367)</f>
        <v>0</v>
      </c>
      <c r="F364" s="189">
        <f t="shared" si="3376"/>
        <v>0</v>
      </c>
      <c r="G364" s="189">
        <f t="shared" si="3376"/>
        <v>0</v>
      </c>
      <c r="H364" s="190">
        <f t="shared" si="3376"/>
        <v>0</v>
      </c>
      <c r="I364" s="226">
        <f t="shared" si="3376"/>
        <v>0</v>
      </c>
      <c r="J364" s="189">
        <f t="shared" si="3376"/>
        <v>0</v>
      </c>
      <c r="K364" s="57">
        <f t="shared" si="3376"/>
        <v>0</v>
      </c>
      <c r="L364" s="56">
        <f t="shared" si="3376"/>
        <v>0</v>
      </c>
      <c r="M364" s="56">
        <f t="shared" si="3376"/>
        <v>0</v>
      </c>
      <c r="N364" s="56">
        <f t="shared" si="3376"/>
        <v>0</v>
      </c>
      <c r="O364" s="56">
        <f t="shared" si="3376"/>
        <v>0</v>
      </c>
      <c r="P364" s="56">
        <f t="shared" si="3376"/>
        <v>0</v>
      </c>
      <c r="Q364" s="56">
        <f t="shared" si="3376"/>
        <v>0</v>
      </c>
      <c r="R364" s="56">
        <f t="shared" si="3376"/>
        <v>0</v>
      </c>
      <c r="S364" s="56">
        <f t="shared" si="3376"/>
        <v>0</v>
      </c>
      <c r="T364" s="56">
        <f t="shared" si="3376"/>
        <v>0</v>
      </c>
      <c r="U364" s="57">
        <f t="shared" si="3376"/>
        <v>0</v>
      </c>
      <c r="V364" s="56">
        <f t="shared" si="3376"/>
        <v>0</v>
      </c>
      <c r="W364" s="56">
        <f t="shared" si="3376"/>
        <v>0</v>
      </c>
      <c r="X364" s="56">
        <f t="shared" si="3376"/>
        <v>0</v>
      </c>
      <c r="Y364" s="107">
        <f t="shared" si="3376"/>
        <v>0</v>
      </c>
      <c r="Z364" s="57">
        <f t="shared" si="3376"/>
        <v>0</v>
      </c>
      <c r="AA364" s="56">
        <f t="shared" si="3376"/>
        <v>0</v>
      </c>
      <c r="AB364" s="56">
        <f t="shared" si="3376"/>
        <v>0</v>
      </c>
      <c r="AC364" s="56">
        <f t="shared" si="3376"/>
        <v>0</v>
      </c>
      <c r="AD364" s="56">
        <f t="shared" si="3376"/>
        <v>0</v>
      </c>
      <c r="AE364" s="56">
        <f t="shared" si="3376"/>
        <v>0</v>
      </c>
      <c r="AF364" s="56">
        <f t="shared" si="3376"/>
        <v>0</v>
      </c>
      <c r="AG364" s="56">
        <f t="shared" si="3376"/>
        <v>0</v>
      </c>
      <c r="AH364" s="56">
        <f t="shared" si="3376"/>
        <v>0</v>
      </c>
      <c r="AI364" s="56">
        <f t="shared" si="3376"/>
        <v>0</v>
      </c>
      <c r="AJ364" s="56">
        <f t="shared" si="3376"/>
        <v>0</v>
      </c>
      <c r="AK364" s="57">
        <f t="shared" si="3376"/>
        <v>0</v>
      </c>
      <c r="AL364" s="56">
        <f t="shared" si="3376"/>
        <v>0</v>
      </c>
      <c r="AM364" s="56">
        <f t="shared" si="3376"/>
        <v>0</v>
      </c>
      <c r="AN364" s="56">
        <f t="shared" si="3376"/>
        <v>0</v>
      </c>
      <c r="AO364" s="107">
        <f t="shared" si="3376"/>
        <v>0</v>
      </c>
      <c r="AP364" s="57">
        <f t="shared" si="3376"/>
        <v>0</v>
      </c>
      <c r="AQ364" s="56">
        <f t="shared" si="3376"/>
        <v>0</v>
      </c>
      <c r="AR364" s="56">
        <f t="shared" si="3376"/>
        <v>0</v>
      </c>
      <c r="AS364" s="56">
        <f t="shared" si="3376"/>
        <v>0</v>
      </c>
      <c r="AT364" s="56">
        <f t="shared" si="3376"/>
        <v>0</v>
      </c>
      <c r="AU364" s="56">
        <f t="shared" si="3376"/>
        <v>0</v>
      </c>
      <c r="AV364" s="56">
        <f t="shared" si="3376"/>
        <v>0</v>
      </c>
      <c r="AW364" s="56">
        <f t="shared" si="3376"/>
        <v>0</v>
      </c>
      <c r="AX364" s="56">
        <f t="shared" si="3376"/>
        <v>0</v>
      </c>
      <c r="AY364" s="56">
        <f t="shared" si="3376"/>
        <v>0</v>
      </c>
      <c r="AZ364" s="56">
        <f t="shared" si="3376"/>
        <v>0</v>
      </c>
      <c r="BA364" s="57">
        <f t="shared" si="3376"/>
        <v>0</v>
      </c>
      <c r="BB364" s="56">
        <f t="shared" si="3376"/>
        <v>0</v>
      </c>
      <c r="BC364" s="56">
        <f t="shared" si="3376"/>
        <v>0</v>
      </c>
      <c r="BD364" s="56">
        <f t="shared" si="3376"/>
        <v>0</v>
      </c>
      <c r="BE364" s="107">
        <f t="shared" si="3376"/>
        <v>0</v>
      </c>
      <c r="BF364" s="57">
        <f t="shared" si="3376"/>
        <v>0</v>
      </c>
      <c r="BG364" s="56">
        <f t="shared" si="3376"/>
        <v>0</v>
      </c>
      <c r="BH364" s="56">
        <f t="shared" si="3376"/>
        <v>0</v>
      </c>
      <c r="BI364" s="56">
        <f t="shared" si="3376"/>
        <v>0</v>
      </c>
      <c r="BJ364" s="56">
        <f t="shared" si="3376"/>
        <v>0</v>
      </c>
      <c r="BK364" s="56">
        <f t="shared" si="3376"/>
        <v>0</v>
      </c>
      <c r="BL364" s="56">
        <f t="shared" si="3376"/>
        <v>0</v>
      </c>
      <c r="BM364" s="56">
        <f t="shared" si="3376"/>
        <v>0</v>
      </c>
      <c r="BN364" s="56">
        <f t="shared" si="3376"/>
        <v>0</v>
      </c>
      <c r="BO364" s="56">
        <f t="shared" si="3376"/>
        <v>0</v>
      </c>
      <c r="BP364" s="56">
        <f t="shared" si="3376"/>
        <v>0</v>
      </c>
      <c r="BQ364" s="57">
        <f t="shared" ref="BQ364:EM364" si="3377">SUM(BQ365:BQ367)</f>
        <v>0</v>
      </c>
      <c r="BR364" s="56">
        <f t="shared" si="3377"/>
        <v>0</v>
      </c>
      <c r="BS364" s="56">
        <f t="shared" si="3377"/>
        <v>0</v>
      </c>
      <c r="BT364" s="56">
        <f t="shared" si="3377"/>
        <v>0</v>
      </c>
      <c r="BU364" s="107">
        <f t="shared" si="3377"/>
        <v>0</v>
      </c>
      <c r="BV364" s="57">
        <f t="shared" si="3377"/>
        <v>0</v>
      </c>
      <c r="BW364" s="56">
        <f t="shared" si="3377"/>
        <v>0</v>
      </c>
      <c r="BX364" s="56">
        <f t="shared" si="3377"/>
        <v>0</v>
      </c>
      <c r="BY364" s="56">
        <f t="shared" si="3377"/>
        <v>0</v>
      </c>
      <c r="BZ364" s="56">
        <f t="shared" si="3377"/>
        <v>0</v>
      </c>
      <c r="CA364" s="56">
        <f t="shared" si="3377"/>
        <v>0</v>
      </c>
      <c r="CB364" s="56">
        <f t="shared" si="3377"/>
        <v>0</v>
      </c>
      <c r="CC364" s="56">
        <f t="shared" si="3377"/>
        <v>0</v>
      </c>
      <c r="CD364" s="56">
        <f t="shared" si="3377"/>
        <v>0</v>
      </c>
      <c r="CE364" s="56">
        <f t="shared" si="3377"/>
        <v>0</v>
      </c>
      <c r="CF364" s="56">
        <f t="shared" si="3377"/>
        <v>0</v>
      </c>
      <c r="CG364" s="57">
        <f t="shared" si="3377"/>
        <v>0</v>
      </c>
      <c r="CH364" s="56">
        <f t="shared" si="3377"/>
        <v>0</v>
      </c>
      <c r="CI364" s="56">
        <f t="shared" si="3377"/>
        <v>0</v>
      </c>
      <c r="CJ364" s="56">
        <f t="shared" si="3377"/>
        <v>0</v>
      </c>
      <c r="CK364" s="56">
        <f t="shared" si="3377"/>
        <v>0</v>
      </c>
      <c r="CL364" s="56">
        <f t="shared" si="3377"/>
        <v>0</v>
      </c>
      <c r="CM364" s="56">
        <f t="shared" si="3377"/>
        <v>0</v>
      </c>
      <c r="CN364" s="56">
        <f t="shared" si="3377"/>
        <v>0</v>
      </c>
      <c r="CO364" s="56">
        <f t="shared" si="3377"/>
        <v>0</v>
      </c>
      <c r="CP364" s="56">
        <f t="shared" si="3377"/>
        <v>0</v>
      </c>
      <c r="CQ364" s="56">
        <f t="shared" si="3377"/>
        <v>0</v>
      </c>
      <c r="CR364" s="56">
        <f t="shared" si="3377"/>
        <v>0</v>
      </c>
      <c r="CS364" s="56">
        <f t="shared" si="3377"/>
        <v>0</v>
      </c>
      <c r="CT364" s="56">
        <f t="shared" si="3377"/>
        <v>0</v>
      </c>
      <c r="CU364" s="107">
        <f t="shared" si="3377"/>
        <v>0</v>
      </c>
      <c r="CV364" s="150">
        <f t="shared" si="3377"/>
        <v>0</v>
      </c>
      <c r="CW364" s="57">
        <f t="shared" si="3377"/>
        <v>0</v>
      </c>
      <c r="CX364" s="56">
        <f t="shared" si="3377"/>
        <v>0</v>
      </c>
      <c r="CY364" s="56">
        <f t="shared" si="3377"/>
        <v>0</v>
      </c>
      <c r="CZ364" s="56">
        <f t="shared" si="3377"/>
        <v>0</v>
      </c>
      <c r="DA364" s="56">
        <f t="shared" si="3377"/>
        <v>0</v>
      </c>
      <c r="DB364" s="56">
        <f t="shared" si="3377"/>
        <v>0</v>
      </c>
      <c r="DC364" s="56">
        <f t="shared" si="3377"/>
        <v>0</v>
      </c>
      <c r="DD364" s="56">
        <f t="shared" si="3377"/>
        <v>0</v>
      </c>
      <c r="DE364" s="56">
        <f t="shared" si="3377"/>
        <v>0</v>
      </c>
      <c r="DF364" s="56">
        <f t="shared" si="3377"/>
        <v>0</v>
      </c>
      <c r="DG364" s="56">
        <f t="shared" si="3377"/>
        <v>0</v>
      </c>
      <c r="DH364" s="57">
        <f t="shared" si="3377"/>
        <v>0</v>
      </c>
      <c r="DI364" s="56">
        <f t="shared" si="3377"/>
        <v>0</v>
      </c>
      <c r="DJ364" s="56">
        <f t="shared" si="3377"/>
        <v>0</v>
      </c>
      <c r="DK364" s="56">
        <f t="shared" si="3377"/>
        <v>0</v>
      </c>
      <c r="DL364" s="107">
        <f t="shared" si="3377"/>
        <v>0</v>
      </c>
      <c r="DM364" s="57">
        <f t="shared" si="3377"/>
        <v>0</v>
      </c>
      <c r="DN364" s="56">
        <f t="shared" si="3377"/>
        <v>0</v>
      </c>
      <c r="DO364" s="56">
        <f t="shared" si="3377"/>
        <v>0</v>
      </c>
      <c r="DP364" s="56">
        <f t="shared" si="3377"/>
        <v>0</v>
      </c>
      <c r="DQ364" s="56">
        <f t="shared" si="3377"/>
        <v>0</v>
      </c>
      <c r="DR364" s="56">
        <f t="shared" si="3377"/>
        <v>0</v>
      </c>
      <c r="DS364" s="56">
        <f t="shared" si="3377"/>
        <v>0</v>
      </c>
      <c r="DT364" s="56">
        <f t="shared" si="3377"/>
        <v>0</v>
      </c>
      <c r="DU364" s="56">
        <f t="shared" si="3377"/>
        <v>0</v>
      </c>
      <c r="DV364" s="56">
        <f t="shared" si="3377"/>
        <v>0</v>
      </c>
      <c r="DW364" s="56">
        <f t="shared" si="3377"/>
        <v>0</v>
      </c>
      <c r="DX364" s="57">
        <f t="shared" si="3377"/>
        <v>0</v>
      </c>
      <c r="DY364" s="56">
        <f t="shared" si="3377"/>
        <v>0</v>
      </c>
      <c r="DZ364" s="56">
        <f t="shared" si="3377"/>
        <v>0</v>
      </c>
      <c r="EA364" s="56">
        <f t="shared" si="3377"/>
        <v>0</v>
      </c>
      <c r="EB364" s="107">
        <f t="shared" si="3377"/>
        <v>0</v>
      </c>
      <c r="EC364" s="57">
        <f t="shared" si="3377"/>
        <v>0</v>
      </c>
      <c r="ED364" s="56">
        <f t="shared" si="3377"/>
        <v>0</v>
      </c>
      <c r="EE364" s="56">
        <f t="shared" si="3377"/>
        <v>0</v>
      </c>
      <c r="EF364" s="56">
        <f t="shared" si="3377"/>
        <v>0</v>
      </c>
      <c r="EG364" s="56">
        <f t="shared" si="3377"/>
        <v>0</v>
      </c>
      <c r="EH364" s="56">
        <f t="shared" si="3377"/>
        <v>0</v>
      </c>
      <c r="EI364" s="56">
        <f t="shared" si="3377"/>
        <v>0</v>
      </c>
      <c r="EJ364" s="56">
        <f t="shared" si="3377"/>
        <v>0</v>
      </c>
      <c r="EK364" s="56">
        <f t="shared" si="3377"/>
        <v>0</v>
      </c>
      <c r="EL364" s="56">
        <f t="shared" si="3377"/>
        <v>0</v>
      </c>
      <c r="EM364" s="56">
        <f t="shared" si="3377"/>
        <v>0</v>
      </c>
      <c r="EN364" s="57">
        <f t="shared" ref="EN364:GY364" si="3378">SUM(EN365:EN367)</f>
        <v>0</v>
      </c>
      <c r="EO364" s="56">
        <f t="shared" si="3378"/>
        <v>0</v>
      </c>
      <c r="EP364" s="56">
        <f t="shared" si="3378"/>
        <v>0</v>
      </c>
      <c r="EQ364" s="56">
        <f t="shared" si="3378"/>
        <v>0</v>
      </c>
      <c r="ER364" s="107">
        <f t="shared" si="3378"/>
        <v>0</v>
      </c>
      <c r="ES364" s="57">
        <f t="shared" si="3378"/>
        <v>0</v>
      </c>
      <c r="ET364" s="56">
        <f t="shared" si="3378"/>
        <v>0</v>
      </c>
      <c r="EU364" s="56">
        <f t="shared" si="3378"/>
        <v>0</v>
      </c>
      <c r="EV364" s="56">
        <f t="shared" si="3378"/>
        <v>0</v>
      </c>
      <c r="EW364" s="56">
        <f t="shared" si="3378"/>
        <v>0</v>
      </c>
      <c r="EX364" s="56">
        <f t="shared" si="3378"/>
        <v>0</v>
      </c>
      <c r="EY364" s="56">
        <f t="shared" si="3378"/>
        <v>0</v>
      </c>
      <c r="EZ364" s="56">
        <f t="shared" si="3378"/>
        <v>0</v>
      </c>
      <c r="FA364" s="56">
        <f t="shared" si="3378"/>
        <v>0</v>
      </c>
      <c r="FB364" s="56">
        <f t="shared" si="3378"/>
        <v>0</v>
      </c>
      <c r="FC364" s="56">
        <f t="shared" si="3378"/>
        <v>0</v>
      </c>
      <c r="FD364" s="57">
        <f t="shared" si="3378"/>
        <v>0</v>
      </c>
      <c r="FE364" s="56">
        <f t="shared" si="3378"/>
        <v>0</v>
      </c>
      <c r="FF364" s="56">
        <f t="shared" si="3378"/>
        <v>0</v>
      </c>
      <c r="FG364" s="56">
        <f t="shared" si="3378"/>
        <v>0</v>
      </c>
      <c r="FH364" s="107">
        <f t="shared" si="3378"/>
        <v>0</v>
      </c>
      <c r="FI364" s="57">
        <f t="shared" si="3378"/>
        <v>0</v>
      </c>
      <c r="FJ364" s="56">
        <f t="shared" si="3378"/>
        <v>0</v>
      </c>
      <c r="FK364" s="56">
        <f t="shared" si="3378"/>
        <v>0</v>
      </c>
      <c r="FL364" s="56">
        <f t="shared" si="3378"/>
        <v>0</v>
      </c>
      <c r="FM364" s="56">
        <f t="shared" si="3378"/>
        <v>0</v>
      </c>
      <c r="FN364" s="56">
        <f t="shared" si="3378"/>
        <v>0</v>
      </c>
      <c r="FO364" s="56">
        <f t="shared" si="3378"/>
        <v>0</v>
      </c>
      <c r="FP364" s="56">
        <f t="shared" si="3378"/>
        <v>0</v>
      </c>
      <c r="FQ364" s="56">
        <f t="shared" si="3378"/>
        <v>0</v>
      </c>
      <c r="FR364" s="56">
        <f t="shared" si="3378"/>
        <v>0</v>
      </c>
      <c r="FS364" s="56">
        <f t="shared" si="3378"/>
        <v>0</v>
      </c>
      <c r="FT364" s="57">
        <f t="shared" si="3378"/>
        <v>0</v>
      </c>
      <c r="FU364" s="56">
        <f t="shared" si="3378"/>
        <v>0</v>
      </c>
      <c r="FV364" s="56">
        <f t="shared" si="3378"/>
        <v>0</v>
      </c>
      <c r="FW364" s="56">
        <f t="shared" si="3378"/>
        <v>0</v>
      </c>
      <c r="FX364" s="107">
        <f t="shared" si="3378"/>
        <v>0</v>
      </c>
      <c r="FY364" s="57">
        <f t="shared" si="3378"/>
        <v>0</v>
      </c>
      <c r="FZ364" s="56">
        <f t="shared" si="3378"/>
        <v>0</v>
      </c>
      <c r="GA364" s="56">
        <f t="shared" si="3378"/>
        <v>0</v>
      </c>
      <c r="GB364" s="56">
        <f t="shared" si="3378"/>
        <v>0</v>
      </c>
      <c r="GC364" s="56">
        <f t="shared" si="3378"/>
        <v>0</v>
      </c>
      <c r="GD364" s="56">
        <f t="shared" si="3378"/>
        <v>0</v>
      </c>
      <c r="GE364" s="56">
        <f t="shared" si="3378"/>
        <v>0</v>
      </c>
      <c r="GF364" s="56">
        <f t="shared" si="3378"/>
        <v>0</v>
      </c>
      <c r="GG364" s="56">
        <f t="shared" si="3378"/>
        <v>0</v>
      </c>
      <c r="GH364" s="56">
        <f t="shared" si="3378"/>
        <v>0</v>
      </c>
      <c r="GI364" s="56">
        <f t="shared" si="3378"/>
        <v>0</v>
      </c>
      <c r="GJ364" s="57">
        <f t="shared" si="3378"/>
        <v>0</v>
      </c>
      <c r="GK364" s="56">
        <f t="shared" si="3378"/>
        <v>0</v>
      </c>
      <c r="GL364" s="56">
        <f t="shared" si="3378"/>
        <v>0</v>
      </c>
      <c r="GM364" s="56">
        <f t="shared" si="3378"/>
        <v>0</v>
      </c>
      <c r="GN364" s="107">
        <f t="shared" si="3378"/>
        <v>0</v>
      </c>
      <c r="GO364" s="57">
        <f t="shared" si="3378"/>
        <v>0</v>
      </c>
      <c r="GP364" s="56">
        <f t="shared" si="3378"/>
        <v>0</v>
      </c>
      <c r="GQ364" s="56">
        <f t="shared" si="3378"/>
        <v>0</v>
      </c>
      <c r="GR364" s="56">
        <f t="shared" si="3378"/>
        <v>0</v>
      </c>
      <c r="GS364" s="56">
        <f t="shared" si="3378"/>
        <v>0</v>
      </c>
      <c r="GT364" s="56">
        <f t="shared" si="3378"/>
        <v>0</v>
      </c>
      <c r="GU364" s="56">
        <f t="shared" si="3378"/>
        <v>0</v>
      </c>
      <c r="GV364" s="56">
        <f t="shared" si="3378"/>
        <v>0</v>
      </c>
      <c r="GW364" s="56">
        <f t="shared" si="3378"/>
        <v>0</v>
      </c>
      <c r="GX364" s="56">
        <f t="shared" si="3378"/>
        <v>0</v>
      </c>
      <c r="GY364" s="56">
        <f t="shared" si="3378"/>
        <v>0</v>
      </c>
      <c r="GZ364" s="57">
        <f t="shared" ref="GZ364:JW364" si="3379">SUM(GZ365:GZ367)</f>
        <v>0</v>
      </c>
      <c r="HA364" s="56">
        <f t="shared" si="3379"/>
        <v>0</v>
      </c>
      <c r="HB364" s="56">
        <f t="shared" si="3379"/>
        <v>0</v>
      </c>
      <c r="HC364" s="56">
        <f t="shared" si="3379"/>
        <v>0</v>
      </c>
      <c r="HD364" s="56">
        <f t="shared" si="3379"/>
        <v>0</v>
      </c>
      <c r="HE364" s="56">
        <f t="shared" si="3379"/>
        <v>0</v>
      </c>
      <c r="HF364" s="56">
        <f t="shared" si="3379"/>
        <v>0</v>
      </c>
      <c r="HG364" s="56">
        <f t="shared" si="3379"/>
        <v>0</v>
      </c>
      <c r="HH364" s="56">
        <f t="shared" si="3379"/>
        <v>0</v>
      </c>
      <c r="HI364" s="56">
        <f t="shared" si="3379"/>
        <v>0</v>
      </c>
      <c r="HJ364" s="56">
        <f t="shared" si="3379"/>
        <v>0</v>
      </c>
      <c r="HK364" s="56">
        <f t="shared" si="3379"/>
        <v>0</v>
      </c>
      <c r="HL364" s="56">
        <f t="shared" si="3379"/>
        <v>0</v>
      </c>
      <c r="HM364" s="56">
        <f t="shared" si="3379"/>
        <v>0</v>
      </c>
      <c r="HN364" s="107">
        <f t="shared" si="3379"/>
        <v>0</v>
      </c>
      <c r="HO364" s="134">
        <f t="shared" si="3379"/>
        <v>0</v>
      </c>
      <c r="HP364" s="150">
        <f t="shared" si="3379"/>
        <v>0</v>
      </c>
      <c r="HQ364" s="57">
        <f t="shared" si="3379"/>
        <v>0</v>
      </c>
      <c r="HR364" s="56">
        <f t="shared" si="3379"/>
        <v>0</v>
      </c>
      <c r="HS364" s="56">
        <f t="shared" si="3379"/>
        <v>0</v>
      </c>
      <c r="HT364" s="56">
        <f t="shared" si="3379"/>
        <v>0</v>
      </c>
      <c r="HU364" s="56">
        <f t="shared" si="3379"/>
        <v>0</v>
      </c>
      <c r="HV364" s="56">
        <f t="shared" si="3379"/>
        <v>0</v>
      </c>
      <c r="HW364" s="56">
        <f t="shared" si="3379"/>
        <v>0</v>
      </c>
      <c r="HX364" s="56">
        <f t="shared" si="3379"/>
        <v>0</v>
      </c>
      <c r="HY364" s="56">
        <f t="shared" si="3379"/>
        <v>0</v>
      </c>
      <c r="HZ364" s="56">
        <f t="shared" si="3379"/>
        <v>0</v>
      </c>
      <c r="IA364" s="56">
        <f t="shared" si="3379"/>
        <v>0</v>
      </c>
      <c r="IB364" s="57">
        <f t="shared" si="3379"/>
        <v>0</v>
      </c>
      <c r="IC364" s="56">
        <f t="shared" si="3379"/>
        <v>0</v>
      </c>
      <c r="ID364" s="56">
        <f t="shared" si="3379"/>
        <v>0</v>
      </c>
      <c r="IE364" s="56">
        <f t="shared" si="3379"/>
        <v>0</v>
      </c>
      <c r="IF364" s="107">
        <f t="shared" si="3379"/>
        <v>0</v>
      </c>
      <c r="IG364" s="57">
        <f t="shared" si="3379"/>
        <v>0</v>
      </c>
      <c r="IH364" s="56">
        <f t="shared" si="3379"/>
        <v>0</v>
      </c>
      <c r="II364" s="56">
        <f t="shared" si="3379"/>
        <v>0</v>
      </c>
      <c r="IJ364" s="56">
        <f t="shared" si="3379"/>
        <v>0</v>
      </c>
      <c r="IK364" s="56">
        <f t="shared" si="3379"/>
        <v>0</v>
      </c>
      <c r="IL364" s="56">
        <f t="shared" si="3379"/>
        <v>0</v>
      </c>
      <c r="IM364" s="56">
        <f t="shared" si="3379"/>
        <v>0</v>
      </c>
      <c r="IN364" s="56">
        <f t="shared" si="3379"/>
        <v>0</v>
      </c>
      <c r="IO364" s="56">
        <f t="shared" si="3379"/>
        <v>0</v>
      </c>
      <c r="IP364" s="56">
        <f t="shared" si="3379"/>
        <v>0</v>
      </c>
      <c r="IQ364" s="56">
        <f t="shared" si="3379"/>
        <v>0</v>
      </c>
      <c r="IR364" s="57">
        <f t="shared" si="3379"/>
        <v>0</v>
      </c>
      <c r="IS364" s="56">
        <f t="shared" si="3379"/>
        <v>0</v>
      </c>
      <c r="IT364" s="56">
        <f t="shared" si="3379"/>
        <v>0</v>
      </c>
      <c r="IU364" s="56">
        <f t="shared" si="3379"/>
        <v>0</v>
      </c>
      <c r="IV364" s="107">
        <f t="shared" si="3379"/>
        <v>0</v>
      </c>
      <c r="IW364" s="57">
        <f t="shared" si="3379"/>
        <v>0</v>
      </c>
      <c r="IX364" s="56">
        <f t="shared" si="3379"/>
        <v>0</v>
      </c>
      <c r="IY364" s="56">
        <f t="shared" si="3379"/>
        <v>0</v>
      </c>
      <c r="IZ364" s="56">
        <f t="shared" si="3379"/>
        <v>0</v>
      </c>
      <c r="JA364" s="56">
        <f t="shared" si="3379"/>
        <v>0</v>
      </c>
      <c r="JB364" s="56">
        <f t="shared" si="3379"/>
        <v>0</v>
      </c>
      <c r="JC364" s="56">
        <f t="shared" si="3379"/>
        <v>0</v>
      </c>
      <c r="JD364" s="56">
        <f t="shared" si="3379"/>
        <v>0</v>
      </c>
      <c r="JE364" s="56">
        <f t="shared" si="3379"/>
        <v>0</v>
      </c>
      <c r="JF364" s="56">
        <f t="shared" si="3379"/>
        <v>0</v>
      </c>
      <c r="JG364" s="56">
        <f t="shared" si="3379"/>
        <v>0</v>
      </c>
      <c r="JH364" s="57">
        <f t="shared" si="3379"/>
        <v>0</v>
      </c>
      <c r="JI364" s="56">
        <f t="shared" si="3379"/>
        <v>0</v>
      </c>
      <c r="JJ364" s="56">
        <f t="shared" si="3379"/>
        <v>0</v>
      </c>
      <c r="JK364" s="56">
        <f t="shared" si="3379"/>
        <v>0</v>
      </c>
      <c r="JL364" s="107">
        <f t="shared" si="3379"/>
        <v>0</v>
      </c>
      <c r="JM364" s="57">
        <f t="shared" si="3379"/>
        <v>0</v>
      </c>
      <c r="JN364" s="56">
        <f t="shared" si="3379"/>
        <v>0</v>
      </c>
      <c r="JO364" s="56">
        <f t="shared" si="3379"/>
        <v>0</v>
      </c>
      <c r="JP364" s="56">
        <f t="shared" si="3379"/>
        <v>0</v>
      </c>
      <c r="JQ364" s="56">
        <f t="shared" si="3379"/>
        <v>0</v>
      </c>
      <c r="JR364" s="56">
        <f t="shared" si="3379"/>
        <v>0</v>
      </c>
      <c r="JS364" s="56">
        <f t="shared" si="3379"/>
        <v>0</v>
      </c>
      <c r="JT364" s="56">
        <f t="shared" si="3379"/>
        <v>0</v>
      </c>
      <c r="JU364" s="56">
        <f t="shared" si="3379"/>
        <v>0</v>
      </c>
      <c r="JV364" s="56">
        <f t="shared" si="3379"/>
        <v>0</v>
      </c>
      <c r="JW364" s="56">
        <f t="shared" si="3379"/>
        <v>0</v>
      </c>
      <c r="JX364" s="57">
        <f t="shared" ref="JX364:MT364" si="3380">SUM(JX365:JX367)</f>
        <v>0</v>
      </c>
      <c r="JY364" s="56">
        <f t="shared" si="3380"/>
        <v>0</v>
      </c>
      <c r="JZ364" s="56">
        <f t="shared" si="3380"/>
        <v>0</v>
      </c>
      <c r="KA364" s="56">
        <f t="shared" si="3380"/>
        <v>0</v>
      </c>
      <c r="KB364" s="107">
        <f t="shared" si="3380"/>
        <v>0</v>
      </c>
      <c r="KC364" s="57">
        <f t="shared" si="3380"/>
        <v>0</v>
      </c>
      <c r="KD364" s="56">
        <f t="shared" si="3380"/>
        <v>0</v>
      </c>
      <c r="KE364" s="56">
        <f t="shared" si="3380"/>
        <v>0</v>
      </c>
      <c r="KF364" s="56">
        <f t="shared" si="3380"/>
        <v>0</v>
      </c>
      <c r="KG364" s="56">
        <f t="shared" si="3380"/>
        <v>0</v>
      </c>
      <c r="KH364" s="56">
        <f t="shared" si="3380"/>
        <v>0</v>
      </c>
      <c r="KI364" s="56">
        <f t="shared" si="3380"/>
        <v>0</v>
      </c>
      <c r="KJ364" s="56">
        <f t="shared" si="3380"/>
        <v>0</v>
      </c>
      <c r="KK364" s="56">
        <f t="shared" si="3380"/>
        <v>0</v>
      </c>
      <c r="KL364" s="56">
        <f t="shared" si="3380"/>
        <v>0</v>
      </c>
      <c r="KM364" s="56">
        <f t="shared" si="3380"/>
        <v>0</v>
      </c>
      <c r="KN364" s="57">
        <f t="shared" si="3380"/>
        <v>0</v>
      </c>
      <c r="KO364" s="56">
        <f t="shared" si="3380"/>
        <v>0</v>
      </c>
      <c r="KP364" s="56">
        <f t="shared" si="3380"/>
        <v>0</v>
      </c>
      <c r="KQ364" s="56">
        <f t="shared" si="3380"/>
        <v>0</v>
      </c>
      <c r="KR364" s="56">
        <f t="shared" si="3380"/>
        <v>0</v>
      </c>
      <c r="KS364" s="56">
        <f t="shared" si="3380"/>
        <v>0</v>
      </c>
      <c r="KT364" s="56">
        <f t="shared" si="3380"/>
        <v>0</v>
      </c>
      <c r="KU364" s="56">
        <f t="shared" si="3380"/>
        <v>0</v>
      </c>
      <c r="KV364" s="56">
        <f t="shared" si="3380"/>
        <v>0</v>
      </c>
      <c r="KW364" s="56">
        <f t="shared" si="3380"/>
        <v>0</v>
      </c>
      <c r="KX364" s="56">
        <f t="shared" si="3380"/>
        <v>0</v>
      </c>
      <c r="KY364" s="56">
        <f t="shared" si="3380"/>
        <v>0</v>
      </c>
      <c r="KZ364" s="56">
        <f t="shared" si="3380"/>
        <v>0</v>
      </c>
      <c r="LA364" s="56">
        <f t="shared" si="3380"/>
        <v>0</v>
      </c>
      <c r="LB364" s="107">
        <f t="shared" si="3380"/>
        <v>0</v>
      </c>
      <c r="LC364" s="150">
        <f t="shared" si="3380"/>
        <v>0</v>
      </c>
      <c r="LD364" s="57">
        <f t="shared" si="3380"/>
        <v>0</v>
      </c>
      <c r="LE364" s="56">
        <f t="shared" si="3380"/>
        <v>0</v>
      </c>
      <c r="LF364" s="56">
        <f t="shared" si="3380"/>
        <v>0</v>
      </c>
      <c r="LG364" s="56">
        <f t="shared" si="3380"/>
        <v>0</v>
      </c>
      <c r="LH364" s="56">
        <f t="shared" si="3380"/>
        <v>0</v>
      </c>
      <c r="LI364" s="56">
        <f t="shared" si="3380"/>
        <v>0</v>
      </c>
      <c r="LJ364" s="56">
        <f t="shared" si="3380"/>
        <v>0</v>
      </c>
      <c r="LK364" s="56">
        <f t="shared" si="3380"/>
        <v>0</v>
      </c>
      <c r="LL364" s="56">
        <f t="shared" si="3380"/>
        <v>0</v>
      </c>
      <c r="LM364" s="56">
        <f t="shared" si="3380"/>
        <v>0</v>
      </c>
      <c r="LN364" s="56">
        <f t="shared" si="3380"/>
        <v>0</v>
      </c>
      <c r="LO364" s="57">
        <f t="shared" si="3380"/>
        <v>0</v>
      </c>
      <c r="LP364" s="56">
        <f t="shared" si="3380"/>
        <v>0</v>
      </c>
      <c r="LQ364" s="56">
        <f t="shared" si="3380"/>
        <v>0</v>
      </c>
      <c r="LR364" s="56">
        <f t="shared" si="3380"/>
        <v>0</v>
      </c>
      <c r="LS364" s="107">
        <f t="shared" si="3380"/>
        <v>0</v>
      </c>
      <c r="LT364" s="57">
        <f t="shared" si="3380"/>
        <v>0</v>
      </c>
      <c r="LU364" s="56">
        <f t="shared" si="3380"/>
        <v>0</v>
      </c>
      <c r="LV364" s="56">
        <f t="shared" si="3380"/>
        <v>0</v>
      </c>
      <c r="LW364" s="56">
        <f t="shared" si="3380"/>
        <v>0</v>
      </c>
      <c r="LX364" s="56">
        <f t="shared" si="3380"/>
        <v>0</v>
      </c>
      <c r="LY364" s="56">
        <f t="shared" si="3380"/>
        <v>0</v>
      </c>
      <c r="LZ364" s="56">
        <f t="shared" si="3380"/>
        <v>0</v>
      </c>
      <c r="MA364" s="56">
        <f t="shared" si="3380"/>
        <v>0</v>
      </c>
      <c r="MB364" s="56">
        <f t="shared" si="3380"/>
        <v>0</v>
      </c>
      <c r="MC364" s="56">
        <f t="shared" si="3380"/>
        <v>0</v>
      </c>
      <c r="MD364" s="56">
        <f t="shared" si="3380"/>
        <v>0</v>
      </c>
      <c r="ME364" s="57">
        <f t="shared" si="3380"/>
        <v>0</v>
      </c>
      <c r="MF364" s="56">
        <f t="shared" si="3380"/>
        <v>0</v>
      </c>
      <c r="MG364" s="56">
        <f t="shared" si="3380"/>
        <v>0</v>
      </c>
      <c r="MH364" s="56">
        <f t="shared" si="3380"/>
        <v>0</v>
      </c>
      <c r="MI364" s="107">
        <f t="shared" si="3380"/>
        <v>0</v>
      </c>
      <c r="MJ364" s="57">
        <f t="shared" si="3380"/>
        <v>0</v>
      </c>
      <c r="MK364" s="56">
        <f t="shared" si="3380"/>
        <v>0</v>
      </c>
      <c r="ML364" s="56">
        <f t="shared" si="3380"/>
        <v>0</v>
      </c>
      <c r="MM364" s="56">
        <f t="shared" si="3380"/>
        <v>0</v>
      </c>
      <c r="MN364" s="56">
        <f t="shared" si="3380"/>
        <v>0</v>
      </c>
      <c r="MO364" s="56">
        <f t="shared" si="3380"/>
        <v>0</v>
      </c>
      <c r="MP364" s="56">
        <f t="shared" si="3380"/>
        <v>0</v>
      </c>
      <c r="MQ364" s="56">
        <f t="shared" si="3380"/>
        <v>0</v>
      </c>
      <c r="MR364" s="56">
        <f t="shared" si="3380"/>
        <v>0</v>
      </c>
      <c r="MS364" s="56">
        <f t="shared" si="3380"/>
        <v>0</v>
      </c>
      <c r="MT364" s="56">
        <f t="shared" si="3380"/>
        <v>0</v>
      </c>
      <c r="MU364" s="57">
        <f t="shared" ref="MU364:PF364" si="3381">SUM(MU365:MU367)</f>
        <v>0</v>
      </c>
      <c r="MV364" s="56">
        <f t="shared" si="3381"/>
        <v>0</v>
      </c>
      <c r="MW364" s="56">
        <f t="shared" si="3381"/>
        <v>0</v>
      </c>
      <c r="MX364" s="56">
        <f t="shared" si="3381"/>
        <v>0</v>
      </c>
      <c r="MY364" s="107">
        <f t="shared" si="3381"/>
        <v>0</v>
      </c>
      <c r="MZ364" s="57">
        <f t="shared" si="3381"/>
        <v>0</v>
      </c>
      <c r="NA364" s="56">
        <f t="shared" si="3381"/>
        <v>0</v>
      </c>
      <c r="NB364" s="56">
        <f t="shared" si="3381"/>
        <v>0</v>
      </c>
      <c r="NC364" s="56">
        <f t="shared" si="3381"/>
        <v>0</v>
      </c>
      <c r="ND364" s="56">
        <f t="shared" si="3381"/>
        <v>0</v>
      </c>
      <c r="NE364" s="56">
        <f t="shared" si="3381"/>
        <v>0</v>
      </c>
      <c r="NF364" s="56">
        <f t="shared" si="3381"/>
        <v>0</v>
      </c>
      <c r="NG364" s="56">
        <f t="shared" si="3381"/>
        <v>0</v>
      </c>
      <c r="NH364" s="56">
        <f t="shared" si="3381"/>
        <v>0</v>
      </c>
      <c r="NI364" s="56">
        <f t="shared" si="3381"/>
        <v>0</v>
      </c>
      <c r="NJ364" s="56">
        <f t="shared" si="3381"/>
        <v>0</v>
      </c>
      <c r="NK364" s="57">
        <f t="shared" si="3381"/>
        <v>0</v>
      </c>
      <c r="NL364" s="56">
        <f t="shared" si="3381"/>
        <v>0</v>
      </c>
      <c r="NM364" s="56">
        <f t="shared" si="3381"/>
        <v>0</v>
      </c>
      <c r="NN364" s="56">
        <f t="shared" si="3381"/>
        <v>0</v>
      </c>
      <c r="NO364" s="107">
        <f t="shared" si="3381"/>
        <v>0</v>
      </c>
      <c r="NP364" s="57">
        <f t="shared" si="3381"/>
        <v>0</v>
      </c>
      <c r="NQ364" s="56">
        <f t="shared" si="3381"/>
        <v>0</v>
      </c>
      <c r="NR364" s="56">
        <f t="shared" si="3381"/>
        <v>0</v>
      </c>
      <c r="NS364" s="56">
        <f t="shared" si="3381"/>
        <v>0</v>
      </c>
      <c r="NT364" s="56">
        <f t="shared" si="3381"/>
        <v>0</v>
      </c>
      <c r="NU364" s="56">
        <f t="shared" si="3381"/>
        <v>0</v>
      </c>
      <c r="NV364" s="56">
        <f t="shared" si="3381"/>
        <v>0</v>
      </c>
      <c r="NW364" s="56">
        <f t="shared" si="3381"/>
        <v>0</v>
      </c>
      <c r="NX364" s="56">
        <f t="shared" si="3381"/>
        <v>0</v>
      </c>
      <c r="NY364" s="56">
        <f t="shared" si="3381"/>
        <v>0</v>
      </c>
      <c r="NZ364" s="56">
        <f t="shared" si="3381"/>
        <v>0</v>
      </c>
      <c r="OA364" s="57">
        <f t="shared" si="3381"/>
        <v>0</v>
      </c>
      <c r="OB364" s="56">
        <f t="shared" si="3381"/>
        <v>0</v>
      </c>
      <c r="OC364" s="56">
        <f t="shared" si="3381"/>
        <v>0</v>
      </c>
      <c r="OD364" s="56">
        <f t="shared" si="3381"/>
        <v>0</v>
      </c>
      <c r="OE364" s="107">
        <f t="shared" si="3381"/>
        <v>0</v>
      </c>
      <c r="OF364" s="57">
        <f t="shared" si="3381"/>
        <v>0</v>
      </c>
      <c r="OG364" s="56">
        <f t="shared" si="3381"/>
        <v>0</v>
      </c>
      <c r="OH364" s="56">
        <f t="shared" si="3381"/>
        <v>0</v>
      </c>
      <c r="OI364" s="56">
        <f t="shared" si="3381"/>
        <v>0</v>
      </c>
      <c r="OJ364" s="56">
        <f t="shared" si="3381"/>
        <v>0</v>
      </c>
      <c r="OK364" s="56">
        <f t="shared" si="3381"/>
        <v>0</v>
      </c>
      <c r="OL364" s="56">
        <f t="shared" si="3381"/>
        <v>0</v>
      </c>
      <c r="OM364" s="56">
        <f t="shared" si="3381"/>
        <v>0</v>
      </c>
      <c r="ON364" s="56">
        <f t="shared" si="3381"/>
        <v>0</v>
      </c>
      <c r="OO364" s="56">
        <f t="shared" si="3381"/>
        <v>0</v>
      </c>
      <c r="OP364" s="56">
        <f t="shared" si="3381"/>
        <v>0</v>
      </c>
      <c r="OQ364" s="57">
        <f t="shared" si="3381"/>
        <v>0</v>
      </c>
      <c r="OR364" s="56">
        <f t="shared" si="3381"/>
        <v>0</v>
      </c>
      <c r="OS364" s="56">
        <f t="shared" si="3381"/>
        <v>0</v>
      </c>
      <c r="OT364" s="56">
        <f t="shared" si="3381"/>
        <v>0</v>
      </c>
      <c r="OU364" s="107">
        <f t="shared" si="3381"/>
        <v>0</v>
      </c>
      <c r="OV364" s="57">
        <f t="shared" si="3381"/>
        <v>0</v>
      </c>
      <c r="OW364" s="56">
        <f t="shared" si="3381"/>
        <v>0</v>
      </c>
      <c r="OX364" s="56">
        <f t="shared" si="3381"/>
        <v>0</v>
      </c>
      <c r="OY364" s="56">
        <f t="shared" si="3381"/>
        <v>0</v>
      </c>
      <c r="OZ364" s="56">
        <f t="shared" si="3381"/>
        <v>0</v>
      </c>
      <c r="PA364" s="56">
        <f t="shared" si="3381"/>
        <v>0</v>
      </c>
      <c r="PB364" s="56">
        <f t="shared" si="3381"/>
        <v>0</v>
      </c>
      <c r="PC364" s="56">
        <f t="shared" si="3381"/>
        <v>0</v>
      </c>
      <c r="PD364" s="56">
        <f t="shared" si="3381"/>
        <v>0</v>
      </c>
      <c r="PE364" s="56">
        <f t="shared" si="3381"/>
        <v>0</v>
      </c>
      <c r="PF364" s="56">
        <f t="shared" si="3381"/>
        <v>0</v>
      </c>
      <c r="PG364" s="57">
        <f t="shared" ref="PG364:RR364" si="3382">SUM(PG365:PG367)</f>
        <v>0</v>
      </c>
      <c r="PH364" s="56">
        <f t="shared" si="3382"/>
        <v>0</v>
      </c>
      <c r="PI364" s="56">
        <f t="shared" si="3382"/>
        <v>0</v>
      </c>
      <c r="PJ364" s="56">
        <f t="shared" si="3382"/>
        <v>0</v>
      </c>
      <c r="PK364" s="107">
        <f t="shared" si="3382"/>
        <v>0</v>
      </c>
      <c r="PL364" s="57">
        <f t="shared" si="3382"/>
        <v>0</v>
      </c>
      <c r="PM364" s="56">
        <f t="shared" si="3382"/>
        <v>0</v>
      </c>
      <c r="PN364" s="56">
        <f t="shared" si="3382"/>
        <v>0</v>
      </c>
      <c r="PO364" s="56">
        <f t="shared" si="3382"/>
        <v>0</v>
      </c>
      <c r="PP364" s="56">
        <f t="shared" si="3382"/>
        <v>0</v>
      </c>
      <c r="PQ364" s="56">
        <f t="shared" si="3382"/>
        <v>0</v>
      </c>
      <c r="PR364" s="56">
        <f t="shared" si="3382"/>
        <v>0</v>
      </c>
      <c r="PS364" s="56">
        <f t="shared" si="3382"/>
        <v>0</v>
      </c>
      <c r="PT364" s="56">
        <f t="shared" si="3382"/>
        <v>0</v>
      </c>
      <c r="PU364" s="56">
        <f t="shared" si="3382"/>
        <v>0</v>
      </c>
      <c r="PV364" s="56">
        <f t="shared" si="3382"/>
        <v>0</v>
      </c>
      <c r="PW364" s="57">
        <f t="shared" si="3382"/>
        <v>0</v>
      </c>
      <c r="PX364" s="56">
        <f t="shared" si="3382"/>
        <v>0</v>
      </c>
      <c r="PY364" s="56">
        <f t="shared" si="3382"/>
        <v>0</v>
      </c>
      <c r="PZ364" s="56">
        <f t="shared" si="3382"/>
        <v>0</v>
      </c>
      <c r="QA364" s="107">
        <f t="shared" si="3382"/>
        <v>0</v>
      </c>
      <c r="QB364" s="57">
        <f t="shared" si="3382"/>
        <v>0</v>
      </c>
      <c r="QC364" s="56">
        <f t="shared" si="3382"/>
        <v>0</v>
      </c>
      <c r="QD364" s="56">
        <f t="shared" si="3382"/>
        <v>0</v>
      </c>
      <c r="QE364" s="56">
        <f t="shared" si="3382"/>
        <v>0</v>
      </c>
      <c r="QF364" s="56">
        <f t="shared" si="3382"/>
        <v>0</v>
      </c>
      <c r="QG364" s="56">
        <f t="shared" si="3382"/>
        <v>0</v>
      </c>
      <c r="QH364" s="56">
        <f t="shared" si="3382"/>
        <v>0</v>
      </c>
      <c r="QI364" s="56">
        <f t="shared" si="3382"/>
        <v>0</v>
      </c>
      <c r="QJ364" s="56">
        <f t="shared" si="3382"/>
        <v>0</v>
      </c>
      <c r="QK364" s="56">
        <f t="shared" si="3382"/>
        <v>0</v>
      </c>
      <c r="QL364" s="56">
        <f t="shared" si="3382"/>
        <v>0</v>
      </c>
      <c r="QM364" s="57">
        <f t="shared" si="3382"/>
        <v>0</v>
      </c>
      <c r="QN364" s="56">
        <f t="shared" si="3382"/>
        <v>0</v>
      </c>
      <c r="QO364" s="56">
        <f t="shared" si="3382"/>
        <v>0</v>
      </c>
      <c r="QP364" s="56">
        <f t="shared" si="3382"/>
        <v>0</v>
      </c>
      <c r="QQ364" s="107">
        <f t="shared" si="3382"/>
        <v>0</v>
      </c>
      <c r="QR364" s="57">
        <f t="shared" si="3382"/>
        <v>0</v>
      </c>
      <c r="QS364" s="56">
        <f t="shared" si="3382"/>
        <v>0</v>
      </c>
      <c r="QT364" s="56">
        <f t="shared" si="3382"/>
        <v>0</v>
      </c>
      <c r="QU364" s="56">
        <f t="shared" si="3382"/>
        <v>0</v>
      </c>
      <c r="QV364" s="56">
        <f t="shared" si="3382"/>
        <v>0</v>
      </c>
      <c r="QW364" s="56">
        <f t="shared" si="3382"/>
        <v>0</v>
      </c>
      <c r="QX364" s="56">
        <f t="shared" si="3382"/>
        <v>0</v>
      </c>
      <c r="QY364" s="56">
        <f t="shared" si="3382"/>
        <v>0</v>
      </c>
      <c r="QZ364" s="56">
        <f t="shared" si="3382"/>
        <v>0</v>
      </c>
      <c r="RA364" s="56">
        <f t="shared" si="3382"/>
        <v>0</v>
      </c>
      <c r="RB364" s="56">
        <f t="shared" si="3382"/>
        <v>0</v>
      </c>
      <c r="RC364" s="57">
        <f t="shared" si="3382"/>
        <v>0</v>
      </c>
      <c r="RD364" s="56">
        <f t="shared" si="3382"/>
        <v>0</v>
      </c>
      <c r="RE364" s="56">
        <f t="shared" si="3382"/>
        <v>0</v>
      </c>
      <c r="RF364" s="56">
        <f t="shared" si="3382"/>
        <v>0</v>
      </c>
      <c r="RG364" s="56">
        <f t="shared" si="3382"/>
        <v>0</v>
      </c>
      <c r="RH364" s="56">
        <f t="shared" si="3382"/>
        <v>0</v>
      </c>
      <c r="RI364" s="56">
        <f t="shared" si="3382"/>
        <v>0</v>
      </c>
      <c r="RJ364" s="56">
        <f t="shared" si="3382"/>
        <v>0</v>
      </c>
      <c r="RK364" s="56">
        <f t="shared" si="3382"/>
        <v>0</v>
      </c>
      <c r="RL364" s="56">
        <f t="shared" si="3382"/>
        <v>0</v>
      </c>
      <c r="RM364" s="56">
        <f t="shared" si="3382"/>
        <v>0</v>
      </c>
      <c r="RN364" s="56">
        <f t="shared" si="3382"/>
        <v>0</v>
      </c>
      <c r="RO364" s="56">
        <f t="shared" si="3382"/>
        <v>0</v>
      </c>
      <c r="RP364" s="56">
        <f t="shared" si="3382"/>
        <v>0</v>
      </c>
      <c r="RQ364" s="107">
        <f t="shared" si="3382"/>
        <v>0</v>
      </c>
      <c r="RR364" s="150">
        <f t="shared" si="3382"/>
        <v>0</v>
      </c>
      <c r="RS364" s="57">
        <f t="shared" ref="RS364:UD364" si="3383">SUM(RS365:RS367)</f>
        <v>0</v>
      </c>
      <c r="RT364" s="56">
        <f t="shared" si="3383"/>
        <v>0</v>
      </c>
      <c r="RU364" s="56">
        <f t="shared" si="3383"/>
        <v>0</v>
      </c>
      <c r="RV364" s="56">
        <f t="shared" si="3383"/>
        <v>0</v>
      </c>
      <c r="RW364" s="56">
        <f t="shared" si="3383"/>
        <v>0</v>
      </c>
      <c r="RX364" s="56">
        <f t="shared" si="3383"/>
        <v>0</v>
      </c>
      <c r="RY364" s="56">
        <f t="shared" si="3383"/>
        <v>0</v>
      </c>
      <c r="RZ364" s="56">
        <f t="shared" si="3383"/>
        <v>0</v>
      </c>
      <c r="SA364" s="56">
        <f t="shared" si="3383"/>
        <v>0</v>
      </c>
      <c r="SB364" s="56">
        <f t="shared" si="3383"/>
        <v>0</v>
      </c>
      <c r="SC364" s="56">
        <f t="shared" si="3383"/>
        <v>0</v>
      </c>
      <c r="SD364" s="57">
        <f t="shared" si="3383"/>
        <v>0</v>
      </c>
      <c r="SE364" s="56">
        <f t="shared" si="3383"/>
        <v>0</v>
      </c>
      <c r="SF364" s="56">
        <f t="shared" si="3383"/>
        <v>0</v>
      </c>
      <c r="SG364" s="56">
        <f t="shared" si="3383"/>
        <v>0</v>
      </c>
      <c r="SH364" s="107">
        <f t="shared" si="3383"/>
        <v>0</v>
      </c>
      <c r="SI364" s="57">
        <f t="shared" si="3383"/>
        <v>0</v>
      </c>
      <c r="SJ364" s="56">
        <f t="shared" si="3383"/>
        <v>0</v>
      </c>
      <c r="SK364" s="56">
        <f t="shared" si="3383"/>
        <v>0</v>
      </c>
      <c r="SL364" s="56">
        <f t="shared" si="3383"/>
        <v>0</v>
      </c>
      <c r="SM364" s="56">
        <f t="shared" si="3383"/>
        <v>0</v>
      </c>
      <c r="SN364" s="56">
        <f t="shared" si="3383"/>
        <v>0</v>
      </c>
      <c r="SO364" s="56">
        <f t="shared" si="3383"/>
        <v>0</v>
      </c>
      <c r="SP364" s="56">
        <f t="shared" si="3383"/>
        <v>0</v>
      </c>
      <c r="SQ364" s="56">
        <f t="shared" si="3383"/>
        <v>0</v>
      </c>
      <c r="SR364" s="56">
        <f t="shared" si="3383"/>
        <v>0</v>
      </c>
      <c r="SS364" s="56">
        <f t="shared" si="3383"/>
        <v>0</v>
      </c>
      <c r="ST364" s="57">
        <f t="shared" si="3383"/>
        <v>0</v>
      </c>
      <c r="SU364" s="56">
        <f t="shared" si="3383"/>
        <v>0</v>
      </c>
      <c r="SV364" s="56">
        <f t="shared" si="3383"/>
        <v>0</v>
      </c>
      <c r="SW364" s="56">
        <f t="shared" si="3383"/>
        <v>0</v>
      </c>
      <c r="SX364" s="107">
        <f t="shared" si="3383"/>
        <v>0</v>
      </c>
      <c r="SY364" s="57">
        <f t="shared" si="3383"/>
        <v>0</v>
      </c>
      <c r="SZ364" s="56">
        <f t="shared" si="3383"/>
        <v>0</v>
      </c>
      <c r="TA364" s="56">
        <f t="shared" si="3383"/>
        <v>0</v>
      </c>
      <c r="TB364" s="56">
        <f t="shared" si="3383"/>
        <v>0</v>
      </c>
      <c r="TC364" s="56">
        <f t="shared" si="3383"/>
        <v>0</v>
      </c>
      <c r="TD364" s="56">
        <f t="shared" si="3383"/>
        <v>0</v>
      </c>
      <c r="TE364" s="56">
        <f t="shared" si="3383"/>
        <v>0</v>
      </c>
      <c r="TF364" s="56">
        <f t="shared" si="3383"/>
        <v>0</v>
      </c>
      <c r="TG364" s="56">
        <f t="shared" si="3383"/>
        <v>0</v>
      </c>
      <c r="TH364" s="56">
        <f t="shared" si="3383"/>
        <v>0</v>
      </c>
      <c r="TI364" s="56">
        <f t="shared" si="3383"/>
        <v>0</v>
      </c>
      <c r="TJ364" s="57">
        <f t="shared" si="3383"/>
        <v>0</v>
      </c>
      <c r="TK364" s="56">
        <f t="shared" si="3383"/>
        <v>0</v>
      </c>
      <c r="TL364" s="56">
        <f t="shared" si="3383"/>
        <v>0</v>
      </c>
      <c r="TM364" s="56">
        <f t="shared" si="3383"/>
        <v>0</v>
      </c>
      <c r="TN364" s="107">
        <f t="shared" si="3383"/>
        <v>0</v>
      </c>
      <c r="TO364" s="57">
        <f t="shared" si="3383"/>
        <v>0</v>
      </c>
      <c r="TP364" s="56">
        <f t="shared" si="3383"/>
        <v>0</v>
      </c>
      <c r="TQ364" s="56">
        <f t="shared" si="3383"/>
        <v>0</v>
      </c>
      <c r="TR364" s="56">
        <f t="shared" si="3383"/>
        <v>0</v>
      </c>
      <c r="TS364" s="56">
        <f t="shared" si="3383"/>
        <v>0</v>
      </c>
      <c r="TT364" s="56">
        <f t="shared" si="3383"/>
        <v>0</v>
      </c>
      <c r="TU364" s="56">
        <f t="shared" si="3383"/>
        <v>0</v>
      </c>
      <c r="TV364" s="56">
        <f t="shared" si="3383"/>
        <v>0</v>
      </c>
      <c r="TW364" s="56">
        <f t="shared" si="3383"/>
        <v>0</v>
      </c>
      <c r="TX364" s="56">
        <f t="shared" si="3383"/>
        <v>0</v>
      </c>
      <c r="TY364" s="56">
        <f t="shared" si="3383"/>
        <v>0</v>
      </c>
      <c r="TZ364" s="57">
        <f t="shared" si="3383"/>
        <v>0</v>
      </c>
      <c r="UA364" s="56">
        <f t="shared" si="3383"/>
        <v>0</v>
      </c>
      <c r="UB364" s="56">
        <f t="shared" si="3383"/>
        <v>0</v>
      </c>
      <c r="UC364" s="56">
        <f t="shared" si="3383"/>
        <v>0</v>
      </c>
      <c r="UD364" s="107">
        <f t="shared" si="3383"/>
        <v>0</v>
      </c>
      <c r="UE364" s="57">
        <f t="shared" ref="UE364:VD364" si="3384">SUM(UE365:UE367)</f>
        <v>0</v>
      </c>
      <c r="UF364" s="56">
        <f t="shared" si="3384"/>
        <v>0</v>
      </c>
      <c r="UG364" s="56">
        <f t="shared" si="3384"/>
        <v>0</v>
      </c>
      <c r="UH364" s="56">
        <f t="shared" si="3384"/>
        <v>0</v>
      </c>
      <c r="UI364" s="56">
        <f t="shared" si="3384"/>
        <v>0</v>
      </c>
      <c r="UJ364" s="56">
        <f t="shared" si="3384"/>
        <v>0</v>
      </c>
      <c r="UK364" s="56">
        <f t="shared" si="3384"/>
        <v>0</v>
      </c>
      <c r="UL364" s="56">
        <f t="shared" si="3384"/>
        <v>0</v>
      </c>
      <c r="UM364" s="56">
        <f t="shared" si="3384"/>
        <v>0</v>
      </c>
      <c r="UN364" s="56">
        <f t="shared" si="3384"/>
        <v>0</v>
      </c>
      <c r="UO364" s="56">
        <f t="shared" si="3384"/>
        <v>0</v>
      </c>
      <c r="UP364" s="57">
        <f t="shared" si="3384"/>
        <v>0</v>
      </c>
      <c r="UQ364" s="56">
        <f t="shared" si="3384"/>
        <v>0</v>
      </c>
      <c r="UR364" s="56">
        <f t="shared" si="3384"/>
        <v>0</v>
      </c>
      <c r="US364" s="56">
        <f t="shared" si="3384"/>
        <v>0</v>
      </c>
      <c r="UT364" s="56">
        <f t="shared" si="3384"/>
        <v>0</v>
      </c>
      <c r="UU364" s="56">
        <f t="shared" si="3384"/>
        <v>0</v>
      </c>
      <c r="UV364" s="56">
        <f t="shared" si="3384"/>
        <v>0</v>
      </c>
      <c r="UW364" s="56">
        <f t="shared" si="3384"/>
        <v>0</v>
      </c>
      <c r="UX364" s="56">
        <f t="shared" si="3384"/>
        <v>0</v>
      </c>
      <c r="UY364" s="56">
        <f t="shared" si="3384"/>
        <v>0</v>
      </c>
      <c r="UZ364" s="56">
        <f t="shared" si="3384"/>
        <v>0</v>
      </c>
      <c r="VA364" s="56">
        <f t="shared" si="3384"/>
        <v>0</v>
      </c>
      <c r="VB364" s="56">
        <f t="shared" si="3384"/>
        <v>0</v>
      </c>
      <c r="VC364" s="56">
        <f t="shared" si="3384"/>
        <v>0</v>
      </c>
      <c r="VD364" s="107">
        <f t="shared" si="3384"/>
        <v>0</v>
      </c>
      <c r="VE364" s="9" t="str">
        <f t="shared" si="2875"/>
        <v>-</v>
      </c>
    </row>
    <row r="365" spans="1:577" ht="20.149999999999999" customHeight="1">
      <c r="A365" s="39"/>
      <c r="B365" s="39"/>
      <c r="C365" s="40">
        <v>21021</v>
      </c>
      <c r="D365" s="41" t="s">
        <v>321</v>
      </c>
      <c r="E365" s="191">
        <f>SUM(F365:I365)</f>
        <v>0</v>
      </c>
      <c r="F365" s="192"/>
      <c r="G365" s="192"/>
      <c r="H365" s="193"/>
      <c r="I365" s="227"/>
      <c r="J365" s="239">
        <f t="shared" ref="J365:J367" si="3385">SUM(K365:Y365)</f>
        <v>0</v>
      </c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9"/>
      <c r="V365" s="58"/>
      <c r="W365" s="58"/>
      <c r="X365" s="58"/>
      <c r="Y365" s="108"/>
      <c r="Z365" s="167">
        <f t="shared" ref="Z365:Z367" si="3386">SUM(AA365:AO365)</f>
        <v>0</v>
      </c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9"/>
      <c r="AL365" s="58"/>
      <c r="AM365" s="58"/>
      <c r="AN365" s="58"/>
      <c r="AO365" s="108"/>
      <c r="AP365" s="167">
        <f t="shared" ref="AP365:AP367" si="3387">SUM(AQ365:BE365)</f>
        <v>0</v>
      </c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9"/>
      <c r="BB365" s="58"/>
      <c r="BC365" s="58"/>
      <c r="BD365" s="58"/>
      <c r="BE365" s="108"/>
      <c r="BF365" s="167">
        <f t="shared" ref="BF365:BF367" si="3388">SUM(BG365:BU365)</f>
        <v>0</v>
      </c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9"/>
      <c r="BR365" s="58"/>
      <c r="BS365" s="58"/>
      <c r="BT365" s="58"/>
      <c r="BU365" s="108"/>
      <c r="BV365" s="167">
        <f t="shared" ref="BV365:BV367" si="3389">SUM(BW365:CU365)</f>
        <v>0</v>
      </c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9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108"/>
      <c r="CV365" s="171"/>
      <c r="CW365" s="167">
        <f t="shared" ref="CW365:CW367" si="3390">SUM(CX365:DL365)</f>
        <v>0</v>
      </c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9"/>
      <c r="DI365" s="58"/>
      <c r="DJ365" s="58"/>
      <c r="DK365" s="58"/>
      <c r="DL365" s="108"/>
      <c r="DM365" s="167">
        <f t="shared" ref="DM365:DM367" si="3391">SUM(DN365:EB365)</f>
        <v>0</v>
      </c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9"/>
      <c r="DY365" s="58"/>
      <c r="DZ365" s="58"/>
      <c r="EA365" s="58"/>
      <c r="EB365" s="108"/>
      <c r="EC365" s="167">
        <f t="shared" ref="EC365:EC367" si="3392">SUM(ED365:ER365)</f>
        <v>0</v>
      </c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9"/>
      <c r="EO365" s="58"/>
      <c r="EP365" s="58"/>
      <c r="EQ365" s="58"/>
      <c r="ER365" s="108"/>
      <c r="ES365" s="167">
        <f t="shared" ref="ES365:ES367" si="3393">SUM(ET365:FH365)</f>
        <v>0</v>
      </c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9"/>
      <c r="FE365" s="58"/>
      <c r="FF365" s="58"/>
      <c r="FG365" s="58"/>
      <c r="FH365" s="108"/>
      <c r="FI365" s="167">
        <f t="shared" ref="FI365:FI367" si="3394">SUM(FJ365:FX365)</f>
        <v>0</v>
      </c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9"/>
      <c r="FU365" s="58"/>
      <c r="FV365" s="58"/>
      <c r="FW365" s="58"/>
      <c r="FX365" s="108"/>
      <c r="FY365" s="167">
        <f t="shared" ref="FY365:FY367" si="3395">SUM(FZ365:GN365)</f>
        <v>0</v>
      </c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9"/>
      <c r="GK365" s="58"/>
      <c r="GL365" s="58"/>
      <c r="GM365" s="58"/>
      <c r="GN365" s="108"/>
      <c r="GO365" s="167">
        <f t="shared" ref="GO365:GO367" si="3396">SUM(GP365:HN365)</f>
        <v>0</v>
      </c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9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108"/>
      <c r="HO365" s="170"/>
      <c r="HP365" s="171"/>
      <c r="HQ365" s="167">
        <f t="shared" ref="HQ365:HQ367" si="3397">SUM(HR365:IF365)</f>
        <v>0</v>
      </c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9"/>
      <c r="IC365" s="58"/>
      <c r="ID365" s="58"/>
      <c r="IE365" s="58"/>
      <c r="IF365" s="108"/>
      <c r="IG365" s="167">
        <f t="shared" ref="IG365:IG367" si="3398">SUM(IH365:IV365)</f>
        <v>0</v>
      </c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9"/>
      <c r="IS365" s="58"/>
      <c r="IT365" s="58"/>
      <c r="IU365" s="58"/>
      <c r="IV365" s="108"/>
      <c r="IW365" s="167">
        <f t="shared" ref="IW365:IW367" si="3399">SUM(IX365:JL365)</f>
        <v>0</v>
      </c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9"/>
      <c r="JI365" s="58"/>
      <c r="JJ365" s="58"/>
      <c r="JK365" s="58"/>
      <c r="JL365" s="108"/>
      <c r="JM365" s="167">
        <f t="shared" ref="JM365:JM367" si="3400">SUM(JN365:KB365)</f>
        <v>0</v>
      </c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9"/>
      <c r="JY365" s="58"/>
      <c r="JZ365" s="58"/>
      <c r="KA365" s="58"/>
      <c r="KB365" s="108"/>
      <c r="KC365" s="167">
        <f t="shared" ref="KC365:KC367" si="3401">SUM(KD365:LB365)</f>
        <v>0</v>
      </c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9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108"/>
      <c r="LC365" s="171"/>
      <c r="LD365" s="167">
        <f t="shared" ref="LD365:LD367" si="3402">SUM(LE365:LS365)</f>
        <v>0</v>
      </c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9"/>
      <c r="LP365" s="58"/>
      <c r="LQ365" s="58"/>
      <c r="LR365" s="58"/>
      <c r="LS365" s="108"/>
      <c r="LT365" s="167">
        <f t="shared" ref="LT365:LT367" si="3403">SUM(LU365:MI365)</f>
        <v>0</v>
      </c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9"/>
      <c r="MF365" s="58"/>
      <c r="MG365" s="58"/>
      <c r="MH365" s="58"/>
      <c r="MI365" s="108"/>
      <c r="MJ365" s="167">
        <f t="shared" ref="MJ365:MJ367" si="3404">SUM(MK365:MY365)</f>
        <v>0</v>
      </c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9"/>
      <c r="MV365" s="58"/>
      <c r="MW365" s="58"/>
      <c r="MX365" s="58"/>
      <c r="MY365" s="108"/>
      <c r="MZ365" s="167">
        <f t="shared" ref="MZ365:MZ367" si="3405">SUM(NA365:NO365)</f>
        <v>0</v>
      </c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9"/>
      <c r="NL365" s="58"/>
      <c r="NM365" s="58"/>
      <c r="NN365" s="58"/>
      <c r="NO365" s="108"/>
      <c r="NP365" s="167">
        <f t="shared" ref="NP365:NP367" si="3406">SUM(NQ365:OE365)</f>
        <v>0</v>
      </c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9"/>
      <c r="OB365" s="58"/>
      <c r="OC365" s="58"/>
      <c r="OD365" s="58"/>
      <c r="OE365" s="108"/>
      <c r="OF365" s="167">
        <f t="shared" ref="OF365:OF367" si="3407">SUM(OG365:OU365)</f>
        <v>0</v>
      </c>
      <c r="OG365" s="58"/>
      <c r="OH365" s="58"/>
      <c r="OI365" s="58"/>
      <c r="OJ365" s="58"/>
      <c r="OK365" s="58"/>
      <c r="OL365" s="58"/>
      <c r="OM365" s="58"/>
      <c r="ON365" s="58"/>
      <c r="OO365" s="58"/>
      <c r="OP365" s="58"/>
      <c r="OQ365" s="59"/>
      <c r="OR365" s="58"/>
      <c r="OS365" s="58"/>
      <c r="OT365" s="58"/>
      <c r="OU365" s="108"/>
      <c r="OV365" s="167">
        <f t="shared" ref="OV365:OV367" si="3408">SUM(OW365:PK365)</f>
        <v>0</v>
      </c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9"/>
      <c r="PH365" s="58"/>
      <c r="PI365" s="58"/>
      <c r="PJ365" s="58"/>
      <c r="PK365" s="108"/>
      <c r="PL365" s="167">
        <f t="shared" ref="PL365:PL367" si="3409">SUM(PM365:QA365)</f>
        <v>0</v>
      </c>
      <c r="PM365" s="58"/>
      <c r="PN365" s="58"/>
      <c r="PO365" s="58"/>
      <c r="PP365" s="58"/>
      <c r="PQ365" s="58"/>
      <c r="PR365" s="58"/>
      <c r="PS365" s="58"/>
      <c r="PT365" s="58"/>
      <c r="PU365" s="58"/>
      <c r="PV365" s="58"/>
      <c r="PW365" s="59"/>
      <c r="PX365" s="58"/>
      <c r="PY365" s="58"/>
      <c r="PZ365" s="58"/>
      <c r="QA365" s="108"/>
      <c r="QB365" s="167">
        <f t="shared" ref="QB365:QB367" si="3410">SUM(QC365:QQ365)</f>
        <v>0</v>
      </c>
      <c r="QC365" s="58"/>
      <c r="QD365" s="58"/>
      <c r="QE365" s="58"/>
      <c r="QF365" s="58"/>
      <c r="QG365" s="58"/>
      <c r="QH365" s="58"/>
      <c r="QI365" s="58"/>
      <c r="QJ365" s="58"/>
      <c r="QK365" s="58"/>
      <c r="QL365" s="58"/>
      <c r="QM365" s="59"/>
      <c r="QN365" s="58"/>
      <c r="QO365" s="58"/>
      <c r="QP365" s="58"/>
      <c r="QQ365" s="108"/>
      <c r="QR365" s="167">
        <f t="shared" ref="QR365:QR367" si="3411">SUM(QS365:RQ365)</f>
        <v>0</v>
      </c>
      <c r="QS365" s="58"/>
      <c r="QT365" s="58"/>
      <c r="QU365" s="58"/>
      <c r="QV365" s="58"/>
      <c r="QW365" s="58"/>
      <c r="QX365" s="58"/>
      <c r="QY365" s="58"/>
      <c r="QZ365" s="58"/>
      <c r="RA365" s="58"/>
      <c r="RB365" s="58"/>
      <c r="RC365" s="59"/>
      <c r="RD365" s="58"/>
      <c r="RE365" s="58"/>
      <c r="RF365" s="58"/>
      <c r="RG365" s="58"/>
      <c r="RH365" s="58"/>
      <c r="RI365" s="58"/>
      <c r="RJ365" s="58"/>
      <c r="RK365" s="58"/>
      <c r="RL365" s="58"/>
      <c r="RM365" s="58"/>
      <c r="RN365" s="58"/>
      <c r="RO365" s="58"/>
      <c r="RP365" s="58"/>
      <c r="RQ365" s="108"/>
      <c r="RR365" s="171"/>
      <c r="RS365" s="167">
        <f t="shared" ref="RS365:RS367" si="3412">SUM(RT365:SH365)</f>
        <v>0</v>
      </c>
      <c r="RT365" s="58"/>
      <c r="RU365" s="58"/>
      <c r="RV365" s="58"/>
      <c r="RW365" s="58"/>
      <c r="RX365" s="58"/>
      <c r="RY365" s="58"/>
      <c r="RZ365" s="58"/>
      <c r="SA365" s="58"/>
      <c r="SB365" s="58"/>
      <c r="SC365" s="58"/>
      <c r="SD365" s="59"/>
      <c r="SE365" s="58"/>
      <c r="SF365" s="58"/>
      <c r="SG365" s="58"/>
      <c r="SH365" s="108"/>
      <c r="SI365" s="167">
        <f t="shared" ref="SI365:SI367" si="3413">SUM(SJ365:SX365)</f>
        <v>0</v>
      </c>
      <c r="SJ365" s="58"/>
      <c r="SK365" s="58"/>
      <c r="SL365" s="58"/>
      <c r="SM365" s="58"/>
      <c r="SN365" s="58"/>
      <c r="SO365" s="58"/>
      <c r="SP365" s="58"/>
      <c r="SQ365" s="58"/>
      <c r="SR365" s="58"/>
      <c r="SS365" s="58"/>
      <c r="ST365" s="59"/>
      <c r="SU365" s="58"/>
      <c r="SV365" s="58"/>
      <c r="SW365" s="58"/>
      <c r="SX365" s="108"/>
      <c r="SY365" s="167">
        <f t="shared" ref="SY365:SY367" si="3414">SUM(SZ365:TN365)</f>
        <v>0</v>
      </c>
      <c r="SZ365" s="58"/>
      <c r="TA365" s="58"/>
      <c r="TB365" s="58"/>
      <c r="TC365" s="58"/>
      <c r="TD365" s="58"/>
      <c r="TE365" s="58"/>
      <c r="TF365" s="58"/>
      <c r="TG365" s="58"/>
      <c r="TH365" s="58"/>
      <c r="TI365" s="58"/>
      <c r="TJ365" s="59"/>
      <c r="TK365" s="58"/>
      <c r="TL365" s="58"/>
      <c r="TM365" s="58"/>
      <c r="TN365" s="108"/>
      <c r="TO365" s="167">
        <f t="shared" ref="TO365:TO367" si="3415">SUM(TP365:UD365)</f>
        <v>0</v>
      </c>
      <c r="TP365" s="58"/>
      <c r="TQ365" s="58"/>
      <c r="TR365" s="58"/>
      <c r="TS365" s="58"/>
      <c r="TT365" s="58"/>
      <c r="TU365" s="58"/>
      <c r="TV365" s="58"/>
      <c r="TW365" s="58"/>
      <c r="TX365" s="58"/>
      <c r="TY365" s="58"/>
      <c r="TZ365" s="59"/>
      <c r="UA365" s="58"/>
      <c r="UB365" s="58"/>
      <c r="UC365" s="58"/>
      <c r="UD365" s="108"/>
      <c r="UE365" s="167">
        <f t="shared" ref="UE365:UE367" si="3416">SUM(UF365:VD365)</f>
        <v>0</v>
      </c>
      <c r="UF365" s="58"/>
      <c r="UG365" s="58"/>
      <c r="UH365" s="58"/>
      <c r="UI365" s="58"/>
      <c r="UJ365" s="58"/>
      <c r="UK365" s="58"/>
      <c r="UL365" s="58"/>
      <c r="UM365" s="58"/>
      <c r="UN365" s="58"/>
      <c r="UO365" s="58"/>
      <c r="UP365" s="59"/>
      <c r="UQ365" s="58"/>
      <c r="UR365" s="58"/>
      <c r="US365" s="58"/>
      <c r="UT365" s="58"/>
      <c r="UU365" s="58"/>
      <c r="UV365" s="58"/>
      <c r="UW365" s="58"/>
      <c r="UX365" s="58"/>
      <c r="UY365" s="58"/>
      <c r="UZ365" s="58"/>
      <c r="VA365" s="58"/>
      <c r="VB365" s="58"/>
      <c r="VC365" s="58"/>
      <c r="VD365" s="108"/>
      <c r="VE365" s="9" t="str">
        <f t="shared" si="2875"/>
        <v>-</v>
      </c>
    </row>
    <row r="366" spans="1:577" ht="20.149999999999999" customHeight="1">
      <c r="A366" s="39"/>
      <c r="B366" s="39"/>
      <c r="C366" s="40">
        <v>21022</v>
      </c>
      <c r="D366" s="41" t="s">
        <v>322</v>
      </c>
      <c r="E366" s="191">
        <f>SUM(F366:I366)</f>
        <v>0</v>
      </c>
      <c r="F366" s="192"/>
      <c r="G366" s="192"/>
      <c r="H366" s="193"/>
      <c r="I366" s="227"/>
      <c r="J366" s="239">
        <f t="shared" si="3385"/>
        <v>0</v>
      </c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9"/>
      <c r="V366" s="58"/>
      <c r="W366" s="58"/>
      <c r="X366" s="58"/>
      <c r="Y366" s="108"/>
      <c r="Z366" s="167">
        <f t="shared" si="3386"/>
        <v>0</v>
      </c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9"/>
      <c r="AL366" s="58"/>
      <c r="AM366" s="58"/>
      <c r="AN366" s="58"/>
      <c r="AO366" s="108"/>
      <c r="AP366" s="167">
        <f t="shared" si="3387"/>
        <v>0</v>
      </c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9"/>
      <c r="BB366" s="58"/>
      <c r="BC366" s="58"/>
      <c r="BD366" s="58"/>
      <c r="BE366" s="108"/>
      <c r="BF366" s="167">
        <f t="shared" si="3388"/>
        <v>0</v>
      </c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9"/>
      <c r="BR366" s="58"/>
      <c r="BS366" s="58"/>
      <c r="BT366" s="58"/>
      <c r="BU366" s="108"/>
      <c r="BV366" s="167">
        <f t="shared" si="3389"/>
        <v>0</v>
      </c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9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108"/>
      <c r="CV366" s="171"/>
      <c r="CW366" s="167">
        <f t="shared" si="3390"/>
        <v>0</v>
      </c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9"/>
      <c r="DI366" s="58"/>
      <c r="DJ366" s="58"/>
      <c r="DK366" s="58"/>
      <c r="DL366" s="108"/>
      <c r="DM366" s="167">
        <f t="shared" si="3391"/>
        <v>0</v>
      </c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9"/>
      <c r="DY366" s="58"/>
      <c r="DZ366" s="58"/>
      <c r="EA366" s="58"/>
      <c r="EB366" s="108"/>
      <c r="EC366" s="167">
        <f t="shared" si="3392"/>
        <v>0</v>
      </c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9"/>
      <c r="EO366" s="58"/>
      <c r="EP366" s="58"/>
      <c r="EQ366" s="58"/>
      <c r="ER366" s="108"/>
      <c r="ES366" s="167">
        <f t="shared" si="3393"/>
        <v>0</v>
      </c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9"/>
      <c r="FE366" s="58"/>
      <c r="FF366" s="58"/>
      <c r="FG366" s="58"/>
      <c r="FH366" s="108"/>
      <c r="FI366" s="167">
        <f t="shared" si="3394"/>
        <v>0</v>
      </c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9"/>
      <c r="FU366" s="58"/>
      <c r="FV366" s="58"/>
      <c r="FW366" s="58"/>
      <c r="FX366" s="108"/>
      <c r="FY366" s="167">
        <f t="shared" si="3395"/>
        <v>0</v>
      </c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9"/>
      <c r="GK366" s="58"/>
      <c r="GL366" s="58"/>
      <c r="GM366" s="58"/>
      <c r="GN366" s="108"/>
      <c r="GO366" s="167">
        <f t="shared" si="3396"/>
        <v>0</v>
      </c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9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108"/>
      <c r="HO366" s="170"/>
      <c r="HP366" s="171"/>
      <c r="HQ366" s="167">
        <f t="shared" si="3397"/>
        <v>0</v>
      </c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9"/>
      <c r="IC366" s="58"/>
      <c r="ID366" s="58"/>
      <c r="IE366" s="58"/>
      <c r="IF366" s="108"/>
      <c r="IG366" s="167">
        <f t="shared" si="3398"/>
        <v>0</v>
      </c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9"/>
      <c r="IS366" s="58"/>
      <c r="IT366" s="58"/>
      <c r="IU366" s="58"/>
      <c r="IV366" s="108"/>
      <c r="IW366" s="167">
        <f t="shared" si="3399"/>
        <v>0</v>
      </c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9"/>
      <c r="JI366" s="58"/>
      <c r="JJ366" s="58"/>
      <c r="JK366" s="58"/>
      <c r="JL366" s="108"/>
      <c r="JM366" s="167">
        <f t="shared" si="3400"/>
        <v>0</v>
      </c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9"/>
      <c r="JY366" s="58"/>
      <c r="JZ366" s="58"/>
      <c r="KA366" s="58"/>
      <c r="KB366" s="108"/>
      <c r="KC366" s="167">
        <f t="shared" si="3401"/>
        <v>0</v>
      </c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9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108"/>
      <c r="LC366" s="171"/>
      <c r="LD366" s="167">
        <f t="shared" si="3402"/>
        <v>0</v>
      </c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9"/>
      <c r="LP366" s="58"/>
      <c r="LQ366" s="58"/>
      <c r="LR366" s="58"/>
      <c r="LS366" s="108"/>
      <c r="LT366" s="167">
        <f t="shared" si="3403"/>
        <v>0</v>
      </c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9"/>
      <c r="MF366" s="58"/>
      <c r="MG366" s="58"/>
      <c r="MH366" s="58"/>
      <c r="MI366" s="108"/>
      <c r="MJ366" s="167">
        <f t="shared" si="3404"/>
        <v>0</v>
      </c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9"/>
      <c r="MV366" s="58"/>
      <c r="MW366" s="58"/>
      <c r="MX366" s="58"/>
      <c r="MY366" s="108"/>
      <c r="MZ366" s="167">
        <f t="shared" si="3405"/>
        <v>0</v>
      </c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9"/>
      <c r="NL366" s="58"/>
      <c r="NM366" s="58"/>
      <c r="NN366" s="58"/>
      <c r="NO366" s="108"/>
      <c r="NP366" s="167">
        <f t="shared" si="3406"/>
        <v>0</v>
      </c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9"/>
      <c r="OB366" s="58"/>
      <c r="OC366" s="58"/>
      <c r="OD366" s="58"/>
      <c r="OE366" s="108"/>
      <c r="OF366" s="167">
        <f t="shared" si="3407"/>
        <v>0</v>
      </c>
      <c r="OG366" s="58"/>
      <c r="OH366" s="58"/>
      <c r="OI366" s="58"/>
      <c r="OJ366" s="58"/>
      <c r="OK366" s="58"/>
      <c r="OL366" s="58"/>
      <c r="OM366" s="58"/>
      <c r="ON366" s="58"/>
      <c r="OO366" s="58"/>
      <c r="OP366" s="58"/>
      <c r="OQ366" s="59"/>
      <c r="OR366" s="58"/>
      <c r="OS366" s="58"/>
      <c r="OT366" s="58"/>
      <c r="OU366" s="108"/>
      <c r="OV366" s="167">
        <f t="shared" si="3408"/>
        <v>0</v>
      </c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9"/>
      <c r="PH366" s="58"/>
      <c r="PI366" s="58"/>
      <c r="PJ366" s="58"/>
      <c r="PK366" s="108"/>
      <c r="PL366" s="167">
        <f t="shared" si="3409"/>
        <v>0</v>
      </c>
      <c r="PM366" s="58"/>
      <c r="PN366" s="58"/>
      <c r="PO366" s="58"/>
      <c r="PP366" s="58"/>
      <c r="PQ366" s="58"/>
      <c r="PR366" s="58"/>
      <c r="PS366" s="58"/>
      <c r="PT366" s="58"/>
      <c r="PU366" s="58"/>
      <c r="PV366" s="58"/>
      <c r="PW366" s="59"/>
      <c r="PX366" s="58"/>
      <c r="PY366" s="58"/>
      <c r="PZ366" s="58"/>
      <c r="QA366" s="108"/>
      <c r="QB366" s="167">
        <f t="shared" si="3410"/>
        <v>0</v>
      </c>
      <c r="QC366" s="58"/>
      <c r="QD366" s="58"/>
      <c r="QE366" s="58"/>
      <c r="QF366" s="58"/>
      <c r="QG366" s="58"/>
      <c r="QH366" s="58"/>
      <c r="QI366" s="58"/>
      <c r="QJ366" s="58"/>
      <c r="QK366" s="58"/>
      <c r="QL366" s="58"/>
      <c r="QM366" s="59"/>
      <c r="QN366" s="58"/>
      <c r="QO366" s="58"/>
      <c r="QP366" s="58"/>
      <c r="QQ366" s="108"/>
      <c r="QR366" s="167">
        <f t="shared" si="3411"/>
        <v>0</v>
      </c>
      <c r="QS366" s="58"/>
      <c r="QT366" s="58"/>
      <c r="QU366" s="58"/>
      <c r="QV366" s="58"/>
      <c r="QW366" s="58"/>
      <c r="QX366" s="58"/>
      <c r="QY366" s="58"/>
      <c r="QZ366" s="58"/>
      <c r="RA366" s="58"/>
      <c r="RB366" s="58"/>
      <c r="RC366" s="59"/>
      <c r="RD366" s="58"/>
      <c r="RE366" s="58"/>
      <c r="RF366" s="58"/>
      <c r="RG366" s="58"/>
      <c r="RH366" s="58"/>
      <c r="RI366" s="58"/>
      <c r="RJ366" s="58"/>
      <c r="RK366" s="58"/>
      <c r="RL366" s="58"/>
      <c r="RM366" s="58"/>
      <c r="RN366" s="58"/>
      <c r="RO366" s="58"/>
      <c r="RP366" s="58"/>
      <c r="RQ366" s="108"/>
      <c r="RR366" s="171"/>
      <c r="RS366" s="167">
        <f t="shared" si="3412"/>
        <v>0</v>
      </c>
      <c r="RT366" s="58"/>
      <c r="RU366" s="58"/>
      <c r="RV366" s="58"/>
      <c r="RW366" s="58"/>
      <c r="RX366" s="58"/>
      <c r="RY366" s="58"/>
      <c r="RZ366" s="58"/>
      <c r="SA366" s="58"/>
      <c r="SB366" s="58"/>
      <c r="SC366" s="58"/>
      <c r="SD366" s="59"/>
      <c r="SE366" s="58"/>
      <c r="SF366" s="58"/>
      <c r="SG366" s="58"/>
      <c r="SH366" s="108"/>
      <c r="SI366" s="167">
        <f t="shared" si="3413"/>
        <v>0</v>
      </c>
      <c r="SJ366" s="58"/>
      <c r="SK366" s="58"/>
      <c r="SL366" s="58"/>
      <c r="SM366" s="58"/>
      <c r="SN366" s="58"/>
      <c r="SO366" s="58"/>
      <c r="SP366" s="58"/>
      <c r="SQ366" s="58"/>
      <c r="SR366" s="58"/>
      <c r="SS366" s="58"/>
      <c r="ST366" s="59"/>
      <c r="SU366" s="58"/>
      <c r="SV366" s="58"/>
      <c r="SW366" s="58"/>
      <c r="SX366" s="108"/>
      <c r="SY366" s="167">
        <f t="shared" si="3414"/>
        <v>0</v>
      </c>
      <c r="SZ366" s="58"/>
      <c r="TA366" s="58"/>
      <c r="TB366" s="58"/>
      <c r="TC366" s="58"/>
      <c r="TD366" s="58"/>
      <c r="TE366" s="58"/>
      <c r="TF366" s="58"/>
      <c r="TG366" s="58"/>
      <c r="TH366" s="58"/>
      <c r="TI366" s="58"/>
      <c r="TJ366" s="59"/>
      <c r="TK366" s="58"/>
      <c r="TL366" s="58"/>
      <c r="TM366" s="58"/>
      <c r="TN366" s="108"/>
      <c r="TO366" s="167">
        <f t="shared" si="3415"/>
        <v>0</v>
      </c>
      <c r="TP366" s="58"/>
      <c r="TQ366" s="58"/>
      <c r="TR366" s="58"/>
      <c r="TS366" s="58"/>
      <c r="TT366" s="58"/>
      <c r="TU366" s="58"/>
      <c r="TV366" s="58"/>
      <c r="TW366" s="58"/>
      <c r="TX366" s="58"/>
      <c r="TY366" s="58"/>
      <c r="TZ366" s="59"/>
      <c r="UA366" s="58"/>
      <c r="UB366" s="58"/>
      <c r="UC366" s="58"/>
      <c r="UD366" s="108"/>
      <c r="UE366" s="167">
        <f t="shared" si="3416"/>
        <v>0</v>
      </c>
      <c r="UF366" s="58"/>
      <c r="UG366" s="58"/>
      <c r="UH366" s="58"/>
      <c r="UI366" s="58"/>
      <c r="UJ366" s="58"/>
      <c r="UK366" s="58"/>
      <c r="UL366" s="58"/>
      <c r="UM366" s="58"/>
      <c r="UN366" s="58"/>
      <c r="UO366" s="58"/>
      <c r="UP366" s="59"/>
      <c r="UQ366" s="58"/>
      <c r="UR366" s="58"/>
      <c r="US366" s="58"/>
      <c r="UT366" s="58"/>
      <c r="UU366" s="58"/>
      <c r="UV366" s="58"/>
      <c r="UW366" s="58"/>
      <c r="UX366" s="58"/>
      <c r="UY366" s="58"/>
      <c r="UZ366" s="58"/>
      <c r="VA366" s="58"/>
      <c r="VB366" s="58"/>
      <c r="VC366" s="58"/>
      <c r="VD366" s="108"/>
      <c r="VE366" s="9" t="str">
        <f t="shared" si="2875"/>
        <v>-</v>
      </c>
    </row>
    <row r="367" spans="1:577" ht="20.149999999999999" customHeight="1">
      <c r="A367" s="39"/>
      <c r="B367" s="39"/>
      <c r="C367" s="40">
        <v>21028</v>
      </c>
      <c r="D367" s="41" t="s">
        <v>323</v>
      </c>
      <c r="E367" s="191">
        <f>SUM(F367:I367)</f>
        <v>0</v>
      </c>
      <c r="F367" s="192"/>
      <c r="G367" s="192"/>
      <c r="H367" s="193"/>
      <c r="I367" s="227"/>
      <c r="J367" s="239">
        <f t="shared" si="3385"/>
        <v>0</v>
      </c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9"/>
      <c r="V367" s="58"/>
      <c r="W367" s="58"/>
      <c r="X367" s="58"/>
      <c r="Y367" s="108"/>
      <c r="Z367" s="167">
        <f t="shared" si="3386"/>
        <v>0</v>
      </c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9"/>
      <c r="AL367" s="58"/>
      <c r="AM367" s="58"/>
      <c r="AN367" s="58"/>
      <c r="AO367" s="108"/>
      <c r="AP367" s="167">
        <f t="shared" si="3387"/>
        <v>0</v>
      </c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9"/>
      <c r="BB367" s="58"/>
      <c r="BC367" s="58"/>
      <c r="BD367" s="58"/>
      <c r="BE367" s="108"/>
      <c r="BF367" s="167">
        <f t="shared" si="3388"/>
        <v>0</v>
      </c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9"/>
      <c r="BR367" s="58"/>
      <c r="BS367" s="58"/>
      <c r="BT367" s="58"/>
      <c r="BU367" s="108"/>
      <c r="BV367" s="167">
        <f t="shared" si="3389"/>
        <v>0</v>
      </c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9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108"/>
      <c r="CV367" s="171"/>
      <c r="CW367" s="167">
        <f t="shared" si="3390"/>
        <v>0</v>
      </c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9"/>
      <c r="DI367" s="58"/>
      <c r="DJ367" s="58"/>
      <c r="DK367" s="58"/>
      <c r="DL367" s="108"/>
      <c r="DM367" s="167">
        <f t="shared" si="3391"/>
        <v>0</v>
      </c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9"/>
      <c r="DY367" s="58"/>
      <c r="DZ367" s="58"/>
      <c r="EA367" s="58"/>
      <c r="EB367" s="108"/>
      <c r="EC367" s="167">
        <f t="shared" si="3392"/>
        <v>0</v>
      </c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9"/>
      <c r="EO367" s="58"/>
      <c r="EP367" s="58"/>
      <c r="EQ367" s="58"/>
      <c r="ER367" s="108"/>
      <c r="ES367" s="167">
        <f t="shared" si="3393"/>
        <v>0</v>
      </c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9"/>
      <c r="FE367" s="58"/>
      <c r="FF367" s="58"/>
      <c r="FG367" s="58"/>
      <c r="FH367" s="108"/>
      <c r="FI367" s="167">
        <f t="shared" si="3394"/>
        <v>0</v>
      </c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9"/>
      <c r="FU367" s="58"/>
      <c r="FV367" s="58"/>
      <c r="FW367" s="58"/>
      <c r="FX367" s="108"/>
      <c r="FY367" s="167">
        <f t="shared" si="3395"/>
        <v>0</v>
      </c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9"/>
      <c r="GK367" s="58"/>
      <c r="GL367" s="58"/>
      <c r="GM367" s="58"/>
      <c r="GN367" s="108"/>
      <c r="GO367" s="167">
        <f t="shared" si="3396"/>
        <v>0</v>
      </c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9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108"/>
      <c r="HO367" s="170"/>
      <c r="HP367" s="171"/>
      <c r="HQ367" s="167">
        <f t="shared" si="3397"/>
        <v>0</v>
      </c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9"/>
      <c r="IC367" s="58"/>
      <c r="ID367" s="58"/>
      <c r="IE367" s="58"/>
      <c r="IF367" s="108"/>
      <c r="IG367" s="167">
        <f t="shared" si="3398"/>
        <v>0</v>
      </c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9"/>
      <c r="IS367" s="58"/>
      <c r="IT367" s="58"/>
      <c r="IU367" s="58"/>
      <c r="IV367" s="108"/>
      <c r="IW367" s="167">
        <f t="shared" si="3399"/>
        <v>0</v>
      </c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9"/>
      <c r="JI367" s="58"/>
      <c r="JJ367" s="58"/>
      <c r="JK367" s="58"/>
      <c r="JL367" s="108"/>
      <c r="JM367" s="167">
        <f t="shared" si="3400"/>
        <v>0</v>
      </c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9"/>
      <c r="JY367" s="58"/>
      <c r="JZ367" s="58"/>
      <c r="KA367" s="58"/>
      <c r="KB367" s="108"/>
      <c r="KC367" s="167">
        <f t="shared" si="3401"/>
        <v>0</v>
      </c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9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108"/>
      <c r="LC367" s="171"/>
      <c r="LD367" s="167">
        <f t="shared" si="3402"/>
        <v>0</v>
      </c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9"/>
      <c r="LP367" s="58"/>
      <c r="LQ367" s="58"/>
      <c r="LR367" s="58"/>
      <c r="LS367" s="108"/>
      <c r="LT367" s="167">
        <f t="shared" si="3403"/>
        <v>0</v>
      </c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9"/>
      <c r="MF367" s="58"/>
      <c r="MG367" s="58"/>
      <c r="MH367" s="58"/>
      <c r="MI367" s="108"/>
      <c r="MJ367" s="167">
        <f t="shared" si="3404"/>
        <v>0</v>
      </c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9"/>
      <c r="MV367" s="58"/>
      <c r="MW367" s="58"/>
      <c r="MX367" s="58"/>
      <c r="MY367" s="108"/>
      <c r="MZ367" s="167">
        <f t="shared" si="3405"/>
        <v>0</v>
      </c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9"/>
      <c r="NL367" s="58"/>
      <c r="NM367" s="58"/>
      <c r="NN367" s="58"/>
      <c r="NO367" s="108"/>
      <c r="NP367" s="167">
        <f t="shared" si="3406"/>
        <v>0</v>
      </c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9"/>
      <c r="OB367" s="58"/>
      <c r="OC367" s="58"/>
      <c r="OD367" s="58"/>
      <c r="OE367" s="108"/>
      <c r="OF367" s="167">
        <f t="shared" si="3407"/>
        <v>0</v>
      </c>
      <c r="OG367" s="58"/>
      <c r="OH367" s="58"/>
      <c r="OI367" s="58"/>
      <c r="OJ367" s="58"/>
      <c r="OK367" s="58"/>
      <c r="OL367" s="58"/>
      <c r="OM367" s="58"/>
      <c r="ON367" s="58"/>
      <c r="OO367" s="58"/>
      <c r="OP367" s="58"/>
      <c r="OQ367" s="59"/>
      <c r="OR367" s="58"/>
      <c r="OS367" s="58"/>
      <c r="OT367" s="58"/>
      <c r="OU367" s="108"/>
      <c r="OV367" s="167">
        <f t="shared" si="3408"/>
        <v>0</v>
      </c>
      <c r="OW367" s="58"/>
      <c r="OX367" s="58"/>
      <c r="OY367" s="58"/>
      <c r="OZ367" s="58"/>
      <c r="PA367" s="58"/>
      <c r="PB367" s="58"/>
      <c r="PC367" s="58"/>
      <c r="PD367" s="58"/>
      <c r="PE367" s="58"/>
      <c r="PF367" s="58"/>
      <c r="PG367" s="59"/>
      <c r="PH367" s="58"/>
      <c r="PI367" s="58"/>
      <c r="PJ367" s="58"/>
      <c r="PK367" s="108"/>
      <c r="PL367" s="167">
        <f t="shared" si="3409"/>
        <v>0</v>
      </c>
      <c r="PM367" s="58"/>
      <c r="PN367" s="58"/>
      <c r="PO367" s="58"/>
      <c r="PP367" s="58"/>
      <c r="PQ367" s="58"/>
      <c r="PR367" s="58"/>
      <c r="PS367" s="58"/>
      <c r="PT367" s="58"/>
      <c r="PU367" s="58"/>
      <c r="PV367" s="58"/>
      <c r="PW367" s="59"/>
      <c r="PX367" s="58"/>
      <c r="PY367" s="58"/>
      <c r="PZ367" s="58"/>
      <c r="QA367" s="108"/>
      <c r="QB367" s="167">
        <f t="shared" si="3410"/>
        <v>0</v>
      </c>
      <c r="QC367" s="58"/>
      <c r="QD367" s="58"/>
      <c r="QE367" s="58"/>
      <c r="QF367" s="58"/>
      <c r="QG367" s="58"/>
      <c r="QH367" s="58"/>
      <c r="QI367" s="58"/>
      <c r="QJ367" s="58"/>
      <c r="QK367" s="58"/>
      <c r="QL367" s="58"/>
      <c r="QM367" s="59"/>
      <c r="QN367" s="58"/>
      <c r="QO367" s="58"/>
      <c r="QP367" s="58"/>
      <c r="QQ367" s="108"/>
      <c r="QR367" s="167">
        <f t="shared" si="3411"/>
        <v>0</v>
      </c>
      <c r="QS367" s="58"/>
      <c r="QT367" s="58"/>
      <c r="QU367" s="58"/>
      <c r="QV367" s="58"/>
      <c r="QW367" s="58"/>
      <c r="QX367" s="58"/>
      <c r="QY367" s="58"/>
      <c r="QZ367" s="58"/>
      <c r="RA367" s="58"/>
      <c r="RB367" s="58"/>
      <c r="RC367" s="59"/>
      <c r="RD367" s="58"/>
      <c r="RE367" s="58"/>
      <c r="RF367" s="58"/>
      <c r="RG367" s="58"/>
      <c r="RH367" s="58"/>
      <c r="RI367" s="58"/>
      <c r="RJ367" s="58"/>
      <c r="RK367" s="58"/>
      <c r="RL367" s="58"/>
      <c r="RM367" s="58"/>
      <c r="RN367" s="58"/>
      <c r="RO367" s="58"/>
      <c r="RP367" s="58"/>
      <c r="RQ367" s="108"/>
      <c r="RR367" s="171"/>
      <c r="RS367" s="167">
        <f t="shared" si="3412"/>
        <v>0</v>
      </c>
      <c r="RT367" s="58"/>
      <c r="RU367" s="58"/>
      <c r="RV367" s="58"/>
      <c r="RW367" s="58"/>
      <c r="RX367" s="58"/>
      <c r="RY367" s="58"/>
      <c r="RZ367" s="58"/>
      <c r="SA367" s="58"/>
      <c r="SB367" s="58"/>
      <c r="SC367" s="58"/>
      <c r="SD367" s="59"/>
      <c r="SE367" s="58"/>
      <c r="SF367" s="58"/>
      <c r="SG367" s="58"/>
      <c r="SH367" s="108"/>
      <c r="SI367" s="167">
        <f t="shared" si="3413"/>
        <v>0</v>
      </c>
      <c r="SJ367" s="58"/>
      <c r="SK367" s="58"/>
      <c r="SL367" s="58"/>
      <c r="SM367" s="58"/>
      <c r="SN367" s="58"/>
      <c r="SO367" s="58"/>
      <c r="SP367" s="58"/>
      <c r="SQ367" s="58"/>
      <c r="SR367" s="58"/>
      <c r="SS367" s="58"/>
      <c r="ST367" s="59"/>
      <c r="SU367" s="58"/>
      <c r="SV367" s="58"/>
      <c r="SW367" s="58"/>
      <c r="SX367" s="108"/>
      <c r="SY367" s="167">
        <f t="shared" si="3414"/>
        <v>0</v>
      </c>
      <c r="SZ367" s="58"/>
      <c r="TA367" s="58"/>
      <c r="TB367" s="58"/>
      <c r="TC367" s="58"/>
      <c r="TD367" s="58"/>
      <c r="TE367" s="58"/>
      <c r="TF367" s="58"/>
      <c r="TG367" s="58"/>
      <c r="TH367" s="58"/>
      <c r="TI367" s="58"/>
      <c r="TJ367" s="59"/>
      <c r="TK367" s="58"/>
      <c r="TL367" s="58"/>
      <c r="TM367" s="58"/>
      <c r="TN367" s="108"/>
      <c r="TO367" s="167">
        <f t="shared" si="3415"/>
        <v>0</v>
      </c>
      <c r="TP367" s="58"/>
      <c r="TQ367" s="58"/>
      <c r="TR367" s="58"/>
      <c r="TS367" s="58"/>
      <c r="TT367" s="58"/>
      <c r="TU367" s="58"/>
      <c r="TV367" s="58"/>
      <c r="TW367" s="58"/>
      <c r="TX367" s="58"/>
      <c r="TY367" s="58"/>
      <c r="TZ367" s="59"/>
      <c r="UA367" s="58"/>
      <c r="UB367" s="58"/>
      <c r="UC367" s="58"/>
      <c r="UD367" s="108"/>
      <c r="UE367" s="167">
        <f t="shared" si="3416"/>
        <v>0</v>
      </c>
      <c r="UF367" s="58"/>
      <c r="UG367" s="58"/>
      <c r="UH367" s="58"/>
      <c r="UI367" s="58"/>
      <c r="UJ367" s="58"/>
      <c r="UK367" s="58"/>
      <c r="UL367" s="58"/>
      <c r="UM367" s="58"/>
      <c r="UN367" s="58"/>
      <c r="UO367" s="58"/>
      <c r="UP367" s="59"/>
      <c r="UQ367" s="58"/>
      <c r="UR367" s="58"/>
      <c r="US367" s="58"/>
      <c r="UT367" s="58"/>
      <c r="UU367" s="58"/>
      <c r="UV367" s="58"/>
      <c r="UW367" s="58"/>
      <c r="UX367" s="58"/>
      <c r="UY367" s="58"/>
      <c r="UZ367" s="58"/>
      <c r="VA367" s="58"/>
      <c r="VB367" s="58"/>
      <c r="VC367" s="58"/>
      <c r="VD367" s="108"/>
      <c r="VE367" s="9" t="str">
        <f t="shared" si="2875"/>
        <v>-</v>
      </c>
    </row>
    <row r="368" spans="1:577" ht="20.149999999999999" customHeight="1">
      <c r="A368" s="33"/>
      <c r="B368" s="33">
        <v>2103</v>
      </c>
      <c r="C368" s="33"/>
      <c r="D368" s="34" t="s">
        <v>324</v>
      </c>
      <c r="E368" s="188">
        <f t="shared" ref="E368:BP368" si="3417">SUM(E369:E371)</f>
        <v>0</v>
      </c>
      <c r="F368" s="189">
        <f t="shared" si="3417"/>
        <v>0</v>
      </c>
      <c r="G368" s="189">
        <f t="shared" si="3417"/>
        <v>0</v>
      </c>
      <c r="H368" s="190">
        <f t="shared" si="3417"/>
        <v>0</v>
      </c>
      <c r="I368" s="226">
        <f t="shared" si="3417"/>
        <v>0</v>
      </c>
      <c r="J368" s="189">
        <f t="shared" si="3417"/>
        <v>0</v>
      </c>
      <c r="K368" s="57">
        <f t="shared" si="3417"/>
        <v>0</v>
      </c>
      <c r="L368" s="56">
        <f t="shared" si="3417"/>
        <v>0</v>
      </c>
      <c r="M368" s="56">
        <f t="shared" si="3417"/>
        <v>0</v>
      </c>
      <c r="N368" s="56">
        <f t="shared" si="3417"/>
        <v>0</v>
      </c>
      <c r="O368" s="56">
        <f t="shared" si="3417"/>
        <v>0</v>
      </c>
      <c r="P368" s="56">
        <f t="shared" si="3417"/>
        <v>0</v>
      </c>
      <c r="Q368" s="56">
        <f t="shared" si="3417"/>
        <v>0</v>
      </c>
      <c r="R368" s="56">
        <f t="shared" si="3417"/>
        <v>0</v>
      </c>
      <c r="S368" s="56">
        <f t="shared" si="3417"/>
        <v>0</v>
      </c>
      <c r="T368" s="56">
        <f t="shared" si="3417"/>
        <v>0</v>
      </c>
      <c r="U368" s="57">
        <f t="shared" si="3417"/>
        <v>0</v>
      </c>
      <c r="V368" s="56">
        <f t="shared" si="3417"/>
        <v>0</v>
      </c>
      <c r="W368" s="56">
        <f t="shared" si="3417"/>
        <v>0</v>
      </c>
      <c r="X368" s="56">
        <f t="shared" si="3417"/>
        <v>0</v>
      </c>
      <c r="Y368" s="107">
        <f t="shared" si="3417"/>
        <v>0</v>
      </c>
      <c r="Z368" s="57">
        <f t="shared" si="3417"/>
        <v>0</v>
      </c>
      <c r="AA368" s="56">
        <f t="shared" si="3417"/>
        <v>0</v>
      </c>
      <c r="AB368" s="56">
        <f t="shared" si="3417"/>
        <v>0</v>
      </c>
      <c r="AC368" s="56">
        <f t="shared" si="3417"/>
        <v>0</v>
      </c>
      <c r="AD368" s="56">
        <f t="shared" si="3417"/>
        <v>0</v>
      </c>
      <c r="AE368" s="56">
        <f t="shared" si="3417"/>
        <v>0</v>
      </c>
      <c r="AF368" s="56">
        <f t="shared" si="3417"/>
        <v>0</v>
      </c>
      <c r="AG368" s="56">
        <f t="shared" si="3417"/>
        <v>0</v>
      </c>
      <c r="AH368" s="56">
        <f t="shared" si="3417"/>
        <v>0</v>
      </c>
      <c r="AI368" s="56">
        <f t="shared" si="3417"/>
        <v>0</v>
      </c>
      <c r="AJ368" s="56">
        <f t="shared" si="3417"/>
        <v>0</v>
      </c>
      <c r="AK368" s="57">
        <f t="shared" si="3417"/>
        <v>0</v>
      </c>
      <c r="AL368" s="56">
        <f t="shared" si="3417"/>
        <v>0</v>
      </c>
      <c r="AM368" s="56">
        <f t="shared" si="3417"/>
        <v>0</v>
      </c>
      <c r="AN368" s="56">
        <f t="shared" si="3417"/>
        <v>0</v>
      </c>
      <c r="AO368" s="107">
        <f t="shared" si="3417"/>
        <v>0</v>
      </c>
      <c r="AP368" s="57">
        <f t="shared" si="3417"/>
        <v>0</v>
      </c>
      <c r="AQ368" s="56">
        <f t="shared" si="3417"/>
        <v>0</v>
      </c>
      <c r="AR368" s="56">
        <f t="shared" si="3417"/>
        <v>0</v>
      </c>
      <c r="AS368" s="56">
        <f t="shared" si="3417"/>
        <v>0</v>
      </c>
      <c r="AT368" s="56">
        <f t="shared" si="3417"/>
        <v>0</v>
      </c>
      <c r="AU368" s="56">
        <f t="shared" si="3417"/>
        <v>0</v>
      </c>
      <c r="AV368" s="56">
        <f t="shared" si="3417"/>
        <v>0</v>
      </c>
      <c r="AW368" s="56">
        <f t="shared" si="3417"/>
        <v>0</v>
      </c>
      <c r="AX368" s="56">
        <f t="shared" si="3417"/>
        <v>0</v>
      </c>
      <c r="AY368" s="56">
        <f t="shared" si="3417"/>
        <v>0</v>
      </c>
      <c r="AZ368" s="56">
        <f t="shared" si="3417"/>
        <v>0</v>
      </c>
      <c r="BA368" s="57">
        <f t="shared" si="3417"/>
        <v>0</v>
      </c>
      <c r="BB368" s="56">
        <f t="shared" si="3417"/>
        <v>0</v>
      </c>
      <c r="BC368" s="56">
        <f t="shared" si="3417"/>
        <v>0</v>
      </c>
      <c r="BD368" s="56">
        <f t="shared" si="3417"/>
        <v>0</v>
      </c>
      <c r="BE368" s="107">
        <f t="shared" si="3417"/>
        <v>0</v>
      </c>
      <c r="BF368" s="57">
        <f t="shared" si="3417"/>
        <v>0</v>
      </c>
      <c r="BG368" s="56">
        <f t="shared" si="3417"/>
        <v>0</v>
      </c>
      <c r="BH368" s="56">
        <f t="shared" si="3417"/>
        <v>0</v>
      </c>
      <c r="BI368" s="56">
        <f t="shared" si="3417"/>
        <v>0</v>
      </c>
      <c r="BJ368" s="56">
        <f t="shared" si="3417"/>
        <v>0</v>
      </c>
      <c r="BK368" s="56">
        <f t="shared" si="3417"/>
        <v>0</v>
      </c>
      <c r="BL368" s="56">
        <f t="shared" si="3417"/>
        <v>0</v>
      </c>
      <c r="BM368" s="56">
        <f t="shared" si="3417"/>
        <v>0</v>
      </c>
      <c r="BN368" s="56">
        <f t="shared" si="3417"/>
        <v>0</v>
      </c>
      <c r="BO368" s="56">
        <f t="shared" si="3417"/>
        <v>0</v>
      </c>
      <c r="BP368" s="56">
        <f t="shared" si="3417"/>
        <v>0</v>
      </c>
      <c r="BQ368" s="57">
        <f t="shared" ref="BQ368:EM368" si="3418">SUM(BQ369:BQ371)</f>
        <v>0</v>
      </c>
      <c r="BR368" s="56">
        <f t="shared" si="3418"/>
        <v>0</v>
      </c>
      <c r="BS368" s="56">
        <f t="shared" si="3418"/>
        <v>0</v>
      </c>
      <c r="BT368" s="56">
        <f t="shared" si="3418"/>
        <v>0</v>
      </c>
      <c r="BU368" s="107">
        <f t="shared" si="3418"/>
        <v>0</v>
      </c>
      <c r="BV368" s="57">
        <f t="shared" si="3418"/>
        <v>0</v>
      </c>
      <c r="BW368" s="56">
        <f t="shared" si="3418"/>
        <v>0</v>
      </c>
      <c r="BX368" s="56">
        <f t="shared" si="3418"/>
        <v>0</v>
      </c>
      <c r="BY368" s="56">
        <f t="shared" si="3418"/>
        <v>0</v>
      </c>
      <c r="BZ368" s="56">
        <f t="shared" si="3418"/>
        <v>0</v>
      </c>
      <c r="CA368" s="56">
        <f t="shared" si="3418"/>
        <v>0</v>
      </c>
      <c r="CB368" s="56">
        <f t="shared" si="3418"/>
        <v>0</v>
      </c>
      <c r="CC368" s="56">
        <f t="shared" si="3418"/>
        <v>0</v>
      </c>
      <c r="CD368" s="56">
        <f t="shared" si="3418"/>
        <v>0</v>
      </c>
      <c r="CE368" s="56">
        <f t="shared" si="3418"/>
        <v>0</v>
      </c>
      <c r="CF368" s="56">
        <f t="shared" si="3418"/>
        <v>0</v>
      </c>
      <c r="CG368" s="57">
        <f t="shared" si="3418"/>
        <v>0</v>
      </c>
      <c r="CH368" s="56">
        <f t="shared" si="3418"/>
        <v>0</v>
      </c>
      <c r="CI368" s="56">
        <f t="shared" si="3418"/>
        <v>0</v>
      </c>
      <c r="CJ368" s="56">
        <f t="shared" si="3418"/>
        <v>0</v>
      </c>
      <c r="CK368" s="56">
        <f t="shared" si="3418"/>
        <v>0</v>
      </c>
      <c r="CL368" s="56">
        <f t="shared" si="3418"/>
        <v>0</v>
      </c>
      <c r="CM368" s="56">
        <f t="shared" si="3418"/>
        <v>0</v>
      </c>
      <c r="CN368" s="56">
        <f t="shared" si="3418"/>
        <v>0</v>
      </c>
      <c r="CO368" s="56">
        <f t="shared" si="3418"/>
        <v>0</v>
      </c>
      <c r="CP368" s="56">
        <f t="shared" si="3418"/>
        <v>0</v>
      </c>
      <c r="CQ368" s="56">
        <f t="shared" si="3418"/>
        <v>0</v>
      </c>
      <c r="CR368" s="56">
        <f t="shared" si="3418"/>
        <v>0</v>
      </c>
      <c r="CS368" s="56">
        <f t="shared" si="3418"/>
        <v>0</v>
      </c>
      <c r="CT368" s="56">
        <f t="shared" si="3418"/>
        <v>0</v>
      </c>
      <c r="CU368" s="107">
        <f t="shared" si="3418"/>
        <v>0</v>
      </c>
      <c r="CV368" s="150">
        <f t="shared" si="3418"/>
        <v>0</v>
      </c>
      <c r="CW368" s="57">
        <f t="shared" si="3418"/>
        <v>0</v>
      </c>
      <c r="CX368" s="56">
        <f t="shared" si="3418"/>
        <v>0</v>
      </c>
      <c r="CY368" s="56">
        <f t="shared" si="3418"/>
        <v>0</v>
      </c>
      <c r="CZ368" s="56">
        <f t="shared" si="3418"/>
        <v>0</v>
      </c>
      <c r="DA368" s="56">
        <f t="shared" si="3418"/>
        <v>0</v>
      </c>
      <c r="DB368" s="56">
        <f t="shared" si="3418"/>
        <v>0</v>
      </c>
      <c r="DC368" s="56">
        <f t="shared" si="3418"/>
        <v>0</v>
      </c>
      <c r="DD368" s="56">
        <f t="shared" si="3418"/>
        <v>0</v>
      </c>
      <c r="DE368" s="56">
        <f t="shared" si="3418"/>
        <v>0</v>
      </c>
      <c r="DF368" s="56">
        <f t="shared" si="3418"/>
        <v>0</v>
      </c>
      <c r="DG368" s="56">
        <f t="shared" si="3418"/>
        <v>0</v>
      </c>
      <c r="DH368" s="57">
        <f t="shared" si="3418"/>
        <v>0</v>
      </c>
      <c r="DI368" s="56">
        <f t="shared" si="3418"/>
        <v>0</v>
      </c>
      <c r="DJ368" s="56">
        <f t="shared" si="3418"/>
        <v>0</v>
      </c>
      <c r="DK368" s="56">
        <f t="shared" si="3418"/>
        <v>0</v>
      </c>
      <c r="DL368" s="107">
        <f t="shared" si="3418"/>
        <v>0</v>
      </c>
      <c r="DM368" s="57">
        <f t="shared" si="3418"/>
        <v>0</v>
      </c>
      <c r="DN368" s="56">
        <f t="shared" si="3418"/>
        <v>0</v>
      </c>
      <c r="DO368" s="56">
        <f t="shared" si="3418"/>
        <v>0</v>
      </c>
      <c r="DP368" s="56">
        <f t="shared" si="3418"/>
        <v>0</v>
      </c>
      <c r="DQ368" s="56">
        <f t="shared" si="3418"/>
        <v>0</v>
      </c>
      <c r="DR368" s="56">
        <f t="shared" si="3418"/>
        <v>0</v>
      </c>
      <c r="DS368" s="56">
        <f t="shared" si="3418"/>
        <v>0</v>
      </c>
      <c r="DT368" s="56">
        <f t="shared" si="3418"/>
        <v>0</v>
      </c>
      <c r="DU368" s="56">
        <f t="shared" si="3418"/>
        <v>0</v>
      </c>
      <c r="DV368" s="56">
        <f t="shared" si="3418"/>
        <v>0</v>
      </c>
      <c r="DW368" s="56">
        <f t="shared" si="3418"/>
        <v>0</v>
      </c>
      <c r="DX368" s="57">
        <f t="shared" si="3418"/>
        <v>0</v>
      </c>
      <c r="DY368" s="56">
        <f t="shared" si="3418"/>
        <v>0</v>
      </c>
      <c r="DZ368" s="56">
        <f t="shared" si="3418"/>
        <v>0</v>
      </c>
      <c r="EA368" s="56">
        <f t="shared" si="3418"/>
        <v>0</v>
      </c>
      <c r="EB368" s="107">
        <f t="shared" si="3418"/>
        <v>0</v>
      </c>
      <c r="EC368" s="57">
        <f t="shared" si="3418"/>
        <v>0</v>
      </c>
      <c r="ED368" s="56">
        <f t="shared" si="3418"/>
        <v>0</v>
      </c>
      <c r="EE368" s="56">
        <f t="shared" si="3418"/>
        <v>0</v>
      </c>
      <c r="EF368" s="56">
        <f t="shared" si="3418"/>
        <v>0</v>
      </c>
      <c r="EG368" s="56">
        <f t="shared" si="3418"/>
        <v>0</v>
      </c>
      <c r="EH368" s="56">
        <f t="shared" si="3418"/>
        <v>0</v>
      </c>
      <c r="EI368" s="56">
        <f t="shared" si="3418"/>
        <v>0</v>
      </c>
      <c r="EJ368" s="56">
        <f t="shared" si="3418"/>
        <v>0</v>
      </c>
      <c r="EK368" s="56">
        <f t="shared" si="3418"/>
        <v>0</v>
      </c>
      <c r="EL368" s="56">
        <f t="shared" si="3418"/>
        <v>0</v>
      </c>
      <c r="EM368" s="56">
        <f t="shared" si="3418"/>
        <v>0</v>
      </c>
      <c r="EN368" s="57">
        <f t="shared" ref="EN368:GY368" si="3419">SUM(EN369:EN371)</f>
        <v>0</v>
      </c>
      <c r="EO368" s="56">
        <f t="shared" si="3419"/>
        <v>0</v>
      </c>
      <c r="EP368" s="56">
        <f t="shared" si="3419"/>
        <v>0</v>
      </c>
      <c r="EQ368" s="56">
        <f t="shared" si="3419"/>
        <v>0</v>
      </c>
      <c r="ER368" s="107">
        <f t="shared" si="3419"/>
        <v>0</v>
      </c>
      <c r="ES368" s="57">
        <f t="shared" si="3419"/>
        <v>0</v>
      </c>
      <c r="ET368" s="56">
        <f t="shared" si="3419"/>
        <v>0</v>
      </c>
      <c r="EU368" s="56">
        <f t="shared" si="3419"/>
        <v>0</v>
      </c>
      <c r="EV368" s="56">
        <f t="shared" si="3419"/>
        <v>0</v>
      </c>
      <c r="EW368" s="56">
        <f t="shared" si="3419"/>
        <v>0</v>
      </c>
      <c r="EX368" s="56">
        <f t="shared" si="3419"/>
        <v>0</v>
      </c>
      <c r="EY368" s="56">
        <f t="shared" si="3419"/>
        <v>0</v>
      </c>
      <c r="EZ368" s="56">
        <f t="shared" si="3419"/>
        <v>0</v>
      </c>
      <c r="FA368" s="56">
        <f t="shared" si="3419"/>
        <v>0</v>
      </c>
      <c r="FB368" s="56">
        <f t="shared" si="3419"/>
        <v>0</v>
      </c>
      <c r="FC368" s="56">
        <f t="shared" si="3419"/>
        <v>0</v>
      </c>
      <c r="FD368" s="57">
        <f t="shared" si="3419"/>
        <v>0</v>
      </c>
      <c r="FE368" s="56">
        <f t="shared" si="3419"/>
        <v>0</v>
      </c>
      <c r="FF368" s="56">
        <f t="shared" si="3419"/>
        <v>0</v>
      </c>
      <c r="FG368" s="56">
        <f t="shared" si="3419"/>
        <v>0</v>
      </c>
      <c r="FH368" s="107">
        <f t="shared" si="3419"/>
        <v>0</v>
      </c>
      <c r="FI368" s="57">
        <f t="shared" si="3419"/>
        <v>0</v>
      </c>
      <c r="FJ368" s="56">
        <f t="shared" si="3419"/>
        <v>0</v>
      </c>
      <c r="FK368" s="56">
        <f t="shared" si="3419"/>
        <v>0</v>
      </c>
      <c r="FL368" s="56">
        <f t="shared" si="3419"/>
        <v>0</v>
      </c>
      <c r="FM368" s="56">
        <f t="shared" si="3419"/>
        <v>0</v>
      </c>
      <c r="FN368" s="56">
        <f t="shared" si="3419"/>
        <v>0</v>
      </c>
      <c r="FO368" s="56">
        <f t="shared" si="3419"/>
        <v>0</v>
      </c>
      <c r="FP368" s="56">
        <f t="shared" si="3419"/>
        <v>0</v>
      </c>
      <c r="FQ368" s="56">
        <f t="shared" si="3419"/>
        <v>0</v>
      </c>
      <c r="FR368" s="56">
        <f t="shared" si="3419"/>
        <v>0</v>
      </c>
      <c r="FS368" s="56">
        <f t="shared" si="3419"/>
        <v>0</v>
      </c>
      <c r="FT368" s="57">
        <f t="shared" si="3419"/>
        <v>0</v>
      </c>
      <c r="FU368" s="56">
        <f t="shared" si="3419"/>
        <v>0</v>
      </c>
      <c r="FV368" s="56">
        <f t="shared" si="3419"/>
        <v>0</v>
      </c>
      <c r="FW368" s="56">
        <f t="shared" si="3419"/>
        <v>0</v>
      </c>
      <c r="FX368" s="107">
        <f t="shared" si="3419"/>
        <v>0</v>
      </c>
      <c r="FY368" s="57">
        <f t="shared" si="3419"/>
        <v>0</v>
      </c>
      <c r="FZ368" s="56">
        <f t="shared" si="3419"/>
        <v>0</v>
      </c>
      <c r="GA368" s="56">
        <f t="shared" si="3419"/>
        <v>0</v>
      </c>
      <c r="GB368" s="56">
        <f t="shared" si="3419"/>
        <v>0</v>
      </c>
      <c r="GC368" s="56">
        <f t="shared" si="3419"/>
        <v>0</v>
      </c>
      <c r="GD368" s="56">
        <f t="shared" si="3419"/>
        <v>0</v>
      </c>
      <c r="GE368" s="56">
        <f t="shared" si="3419"/>
        <v>0</v>
      </c>
      <c r="GF368" s="56">
        <f t="shared" si="3419"/>
        <v>0</v>
      </c>
      <c r="GG368" s="56">
        <f t="shared" si="3419"/>
        <v>0</v>
      </c>
      <c r="GH368" s="56">
        <f t="shared" si="3419"/>
        <v>0</v>
      </c>
      <c r="GI368" s="56">
        <f t="shared" si="3419"/>
        <v>0</v>
      </c>
      <c r="GJ368" s="57">
        <f t="shared" si="3419"/>
        <v>0</v>
      </c>
      <c r="GK368" s="56">
        <f t="shared" si="3419"/>
        <v>0</v>
      </c>
      <c r="GL368" s="56">
        <f t="shared" si="3419"/>
        <v>0</v>
      </c>
      <c r="GM368" s="56">
        <f t="shared" si="3419"/>
        <v>0</v>
      </c>
      <c r="GN368" s="107">
        <f t="shared" si="3419"/>
        <v>0</v>
      </c>
      <c r="GO368" s="57">
        <f t="shared" si="3419"/>
        <v>0</v>
      </c>
      <c r="GP368" s="56">
        <f t="shared" si="3419"/>
        <v>0</v>
      </c>
      <c r="GQ368" s="56">
        <f t="shared" si="3419"/>
        <v>0</v>
      </c>
      <c r="GR368" s="56">
        <f t="shared" si="3419"/>
        <v>0</v>
      </c>
      <c r="GS368" s="56">
        <f t="shared" si="3419"/>
        <v>0</v>
      </c>
      <c r="GT368" s="56">
        <f t="shared" si="3419"/>
        <v>0</v>
      </c>
      <c r="GU368" s="56">
        <f t="shared" si="3419"/>
        <v>0</v>
      </c>
      <c r="GV368" s="56">
        <f t="shared" si="3419"/>
        <v>0</v>
      </c>
      <c r="GW368" s="56">
        <f t="shared" si="3419"/>
        <v>0</v>
      </c>
      <c r="GX368" s="56">
        <f t="shared" si="3419"/>
        <v>0</v>
      </c>
      <c r="GY368" s="56">
        <f t="shared" si="3419"/>
        <v>0</v>
      </c>
      <c r="GZ368" s="57">
        <f t="shared" ref="GZ368:JW368" si="3420">SUM(GZ369:GZ371)</f>
        <v>0</v>
      </c>
      <c r="HA368" s="56">
        <f t="shared" si="3420"/>
        <v>0</v>
      </c>
      <c r="HB368" s="56">
        <f t="shared" si="3420"/>
        <v>0</v>
      </c>
      <c r="HC368" s="56">
        <f t="shared" si="3420"/>
        <v>0</v>
      </c>
      <c r="HD368" s="56">
        <f t="shared" si="3420"/>
        <v>0</v>
      </c>
      <c r="HE368" s="56">
        <f t="shared" si="3420"/>
        <v>0</v>
      </c>
      <c r="HF368" s="56">
        <f t="shared" si="3420"/>
        <v>0</v>
      </c>
      <c r="HG368" s="56">
        <f t="shared" si="3420"/>
        <v>0</v>
      </c>
      <c r="HH368" s="56">
        <f t="shared" si="3420"/>
        <v>0</v>
      </c>
      <c r="HI368" s="56">
        <f t="shared" si="3420"/>
        <v>0</v>
      </c>
      <c r="HJ368" s="56">
        <f t="shared" si="3420"/>
        <v>0</v>
      </c>
      <c r="HK368" s="56">
        <f t="shared" si="3420"/>
        <v>0</v>
      </c>
      <c r="HL368" s="56">
        <f t="shared" si="3420"/>
        <v>0</v>
      </c>
      <c r="HM368" s="56">
        <f t="shared" si="3420"/>
        <v>0</v>
      </c>
      <c r="HN368" s="107">
        <f t="shared" si="3420"/>
        <v>0</v>
      </c>
      <c r="HO368" s="134">
        <f t="shared" si="3420"/>
        <v>0</v>
      </c>
      <c r="HP368" s="150">
        <f t="shared" si="3420"/>
        <v>0</v>
      </c>
      <c r="HQ368" s="57">
        <f t="shared" si="3420"/>
        <v>0</v>
      </c>
      <c r="HR368" s="56">
        <f t="shared" si="3420"/>
        <v>0</v>
      </c>
      <c r="HS368" s="56">
        <f t="shared" si="3420"/>
        <v>0</v>
      </c>
      <c r="HT368" s="56">
        <f t="shared" si="3420"/>
        <v>0</v>
      </c>
      <c r="HU368" s="56">
        <f t="shared" si="3420"/>
        <v>0</v>
      </c>
      <c r="HV368" s="56">
        <f t="shared" si="3420"/>
        <v>0</v>
      </c>
      <c r="HW368" s="56">
        <f t="shared" si="3420"/>
        <v>0</v>
      </c>
      <c r="HX368" s="56">
        <f t="shared" si="3420"/>
        <v>0</v>
      </c>
      <c r="HY368" s="56">
        <f t="shared" si="3420"/>
        <v>0</v>
      </c>
      <c r="HZ368" s="56">
        <f t="shared" si="3420"/>
        <v>0</v>
      </c>
      <c r="IA368" s="56">
        <f t="shared" si="3420"/>
        <v>0</v>
      </c>
      <c r="IB368" s="57">
        <f t="shared" si="3420"/>
        <v>0</v>
      </c>
      <c r="IC368" s="56">
        <f t="shared" si="3420"/>
        <v>0</v>
      </c>
      <c r="ID368" s="56">
        <f t="shared" si="3420"/>
        <v>0</v>
      </c>
      <c r="IE368" s="56">
        <f t="shared" si="3420"/>
        <v>0</v>
      </c>
      <c r="IF368" s="107">
        <f t="shared" si="3420"/>
        <v>0</v>
      </c>
      <c r="IG368" s="57">
        <f t="shared" si="3420"/>
        <v>0</v>
      </c>
      <c r="IH368" s="56">
        <f t="shared" si="3420"/>
        <v>0</v>
      </c>
      <c r="II368" s="56">
        <f t="shared" si="3420"/>
        <v>0</v>
      </c>
      <c r="IJ368" s="56">
        <f t="shared" si="3420"/>
        <v>0</v>
      </c>
      <c r="IK368" s="56">
        <f t="shared" si="3420"/>
        <v>0</v>
      </c>
      <c r="IL368" s="56">
        <f t="shared" si="3420"/>
        <v>0</v>
      </c>
      <c r="IM368" s="56">
        <f t="shared" si="3420"/>
        <v>0</v>
      </c>
      <c r="IN368" s="56">
        <f t="shared" si="3420"/>
        <v>0</v>
      </c>
      <c r="IO368" s="56">
        <f t="shared" si="3420"/>
        <v>0</v>
      </c>
      <c r="IP368" s="56">
        <f t="shared" si="3420"/>
        <v>0</v>
      </c>
      <c r="IQ368" s="56">
        <f t="shared" si="3420"/>
        <v>0</v>
      </c>
      <c r="IR368" s="57">
        <f t="shared" si="3420"/>
        <v>0</v>
      </c>
      <c r="IS368" s="56">
        <f t="shared" si="3420"/>
        <v>0</v>
      </c>
      <c r="IT368" s="56">
        <f t="shared" si="3420"/>
        <v>0</v>
      </c>
      <c r="IU368" s="56">
        <f t="shared" si="3420"/>
        <v>0</v>
      </c>
      <c r="IV368" s="107">
        <f t="shared" si="3420"/>
        <v>0</v>
      </c>
      <c r="IW368" s="57">
        <f t="shared" si="3420"/>
        <v>0</v>
      </c>
      <c r="IX368" s="56">
        <f t="shared" si="3420"/>
        <v>0</v>
      </c>
      <c r="IY368" s="56">
        <f t="shared" si="3420"/>
        <v>0</v>
      </c>
      <c r="IZ368" s="56">
        <f t="shared" si="3420"/>
        <v>0</v>
      </c>
      <c r="JA368" s="56">
        <f t="shared" si="3420"/>
        <v>0</v>
      </c>
      <c r="JB368" s="56">
        <f t="shared" si="3420"/>
        <v>0</v>
      </c>
      <c r="JC368" s="56">
        <f t="shared" si="3420"/>
        <v>0</v>
      </c>
      <c r="JD368" s="56">
        <f t="shared" si="3420"/>
        <v>0</v>
      </c>
      <c r="JE368" s="56">
        <f t="shared" si="3420"/>
        <v>0</v>
      </c>
      <c r="JF368" s="56">
        <f t="shared" si="3420"/>
        <v>0</v>
      </c>
      <c r="JG368" s="56">
        <f t="shared" si="3420"/>
        <v>0</v>
      </c>
      <c r="JH368" s="57">
        <f t="shared" si="3420"/>
        <v>0</v>
      </c>
      <c r="JI368" s="56">
        <f t="shared" si="3420"/>
        <v>0</v>
      </c>
      <c r="JJ368" s="56">
        <f t="shared" si="3420"/>
        <v>0</v>
      </c>
      <c r="JK368" s="56">
        <f t="shared" si="3420"/>
        <v>0</v>
      </c>
      <c r="JL368" s="107">
        <f t="shared" si="3420"/>
        <v>0</v>
      </c>
      <c r="JM368" s="57">
        <f t="shared" si="3420"/>
        <v>0</v>
      </c>
      <c r="JN368" s="56">
        <f t="shared" si="3420"/>
        <v>0</v>
      </c>
      <c r="JO368" s="56">
        <f t="shared" si="3420"/>
        <v>0</v>
      </c>
      <c r="JP368" s="56">
        <f t="shared" si="3420"/>
        <v>0</v>
      </c>
      <c r="JQ368" s="56">
        <f t="shared" si="3420"/>
        <v>0</v>
      </c>
      <c r="JR368" s="56">
        <f t="shared" si="3420"/>
        <v>0</v>
      </c>
      <c r="JS368" s="56">
        <f t="shared" si="3420"/>
        <v>0</v>
      </c>
      <c r="JT368" s="56">
        <f t="shared" si="3420"/>
        <v>0</v>
      </c>
      <c r="JU368" s="56">
        <f t="shared" si="3420"/>
        <v>0</v>
      </c>
      <c r="JV368" s="56">
        <f t="shared" si="3420"/>
        <v>0</v>
      </c>
      <c r="JW368" s="56">
        <f t="shared" si="3420"/>
        <v>0</v>
      </c>
      <c r="JX368" s="57">
        <f t="shared" ref="JX368:MT368" si="3421">SUM(JX369:JX371)</f>
        <v>0</v>
      </c>
      <c r="JY368" s="56">
        <f t="shared" si="3421"/>
        <v>0</v>
      </c>
      <c r="JZ368" s="56">
        <f t="shared" si="3421"/>
        <v>0</v>
      </c>
      <c r="KA368" s="56">
        <f t="shared" si="3421"/>
        <v>0</v>
      </c>
      <c r="KB368" s="107">
        <f t="shared" si="3421"/>
        <v>0</v>
      </c>
      <c r="KC368" s="57">
        <f t="shared" si="3421"/>
        <v>0</v>
      </c>
      <c r="KD368" s="56">
        <f t="shared" si="3421"/>
        <v>0</v>
      </c>
      <c r="KE368" s="56">
        <f t="shared" si="3421"/>
        <v>0</v>
      </c>
      <c r="KF368" s="56">
        <f t="shared" si="3421"/>
        <v>0</v>
      </c>
      <c r="KG368" s="56">
        <f t="shared" si="3421"/>
        <v>0</v>
      </c>
      <c r="KH368" s="56">
        <f t="shared" si="3421"/>
        <v>0</v>
      </c>
      <c r="KI368" s="56">
        <f t="shared" si="3421"/>
        <v>0</v>
      </c>
      <c r="KJ368" s="56">
        <f t="shared" si="3421"/>
        <v>0</v>
      </c>
      <c r="KK368" s="56">
        <f t="shared" si="3421"/>
        <v>0</v>
      </c>
      <c r="KL368" s="56">
        <f t="shared" si="3421"/>
        <v>0</v>
      </c>
      <c r="KM368" s="56">
        <f t="shared" si="3421"/>
        <v>0</v>
      </c>
      <c r="KN368" s="57">
        <f t="shared" si="3421"/>
        <v>0</v>
      </c>
      <c r="KO368" s="56">
        <f t="shared" si="3421"/>
        <v>0</v>
      </c>
      <c r="KP368" s="56">
        <f t="shared" si="3421"/>
        <v>0</v>
      </c>
      <c r="KQ368" s="56">
        <f t="shared" si="3421"/>
        <v>0</v>
      </c>
      <c r="KR368" s="56">
        <f t="shared" si="3421"/>
        <v>0</v>
      </c>
      <c r="KS368" s="56">
        <f t="shared" si="3421"/>
        <v>0</v>
      </c>
      <c r="KT368" s="56">
        <f t="shared" si="3421"/>
        <v>0</v>
      </c>
      <c r="KU368" s="56">
        <f t="shared" si="3421"/>
        <v>0</v>
      </c>
      <c r="KV368" s="56">
        <f t="shared" si="3421"/>
        <v>0</v>
      </c>
      <c r="KW368" s="56">
        <f t="shared" si="3421"/>
        <v>0</v>
      </c>
      <c r="KX368" s="56">
        <f t="shared" si="3421"/>
        <v>0</v>
      </c>
      <c r="KY368" s="56">
        <f t="shared" si="3421"/>
        <v>0</v>
      </c>
      <c r="KZ368" s="56">
        <f t="shared" si="3421"/>
        <v>0</v>
      </c>
      <c r="LA368" s="56">
        <f t="shared" si="3421"/>
        <v>0</v>
      </c>
      <c r="LB368" s="107">
        <f t="shared" si="3421"/>
        <v>0</v>
      </c>
      <c r="LC368" s="150">
        <f t="shared" si="3421"/>
        <v>0</v>
      </c>
      <c r="LD368" s="57">
        <f t="shared" si="3421"/>
        <v>0</v>
      </c>
      <c r="LE368" s="56">
        <f t="shared" si="3421"/>
        <v>0</v>
      </c>
      <c r="LF368" s="56">
        <f t="shared" si="3421"/>
        <v>0</v>
      </c>
      <c r="LG368" s="56">
        <f t="shared" si="3421"/>
        <v>0</v>
      </c>
      <c r="LH368" s="56">
        <f t="shared" si="3421"/>
        <v>0</v>
      </c>
      <c r="LI368" s="56">
        <f t="shared" si="3421"/>
        <v>0</v>
      </c>
      <c r="LJ368" s="56">
        <f t="shared" si="3421"/>
        <v>0</v>
      </c>
      <c r="LK368" s="56">
        <f t="shared" si="3421"/>
        <v>0</v>
      </c>
      <c r="LL368" s="56">
        <f t="shared" si="3421"/>
        <v>0</v>
      </c>
      <c r="LM368" s="56">
        <f t="shared" si="3421"/>
        <v>0</v>
      </c>
      <c r="LN368" s="56">
        <f t="shared" si="3421"/>
        <v>0</v>
      </c>
      <c r="LO368" s="57">
        <f t="shared" si="3421"/>
        <v>0</v>
      </c>
      <c r="LP368" s="56">
        <f t="shared" si="3421"/>
        <v>0</v>
      </c>
      <c r="LQ368" s="56">
        <f t="shared" si="3421"/>
        <v>0</v>
      </c>
      <c r="LR368" s="56">
        <f t="shared" si="3421"/>
        <v>0</v>
      </c>
      <c r="LS368" s="107">
        <f t="shared" si="3421"/>
        <v>0</v>
      </c>
      <c r="LT368" s="57">
        <f t="shared" si="3421"/>
        <v>0</v>
      </c>
      <c r="LU368" s="56">
        <f t="shared" si="3421"/>
        <v>0</v>
      </c>
      <c r="LV368" s="56">
        <f t="shared" si="3421"/>
        <v>0</v>
      </c>
      <c r="LW368" s="56">
        <f t="shared" si="3421"/>
        <v>0</v>
      </c>
      <c r="LX368" s="56">
        <f t="shared" si="3421"/>
        <v>0</v>
      </c>
      <c r="LY368" s="56">
        <f t="shared" si="3421"/>
        <v>0</v>
      </c>
      <c r="LZ368" s="56">
        <f t="shared" si="3421"/>
        <v>0</v>
      </c>
      <c r="MA368" s="56">
        <f t="shared" si="3421"/>
        <v>0</v>
      </c>
      <c r="MB368" s="56">
        <f t="shared" si="3421"/>
        <v>0</v>
      </c>
      <c r="MC368" s="56">
        <f t="shared" si="3421"/>
        <v>0</v>
      </c>
      <c r="MD368" s="56">
        <f t="shared" si="3421"/>
        <v>0</v>
      </c>
      <c r="ME368" s="57">
        <f t="shared" si="3421"/>
        <v>0</v>
      </c>
      <c r="MF368" s="56">
        <f t="shared" si="3421"/>
        <v>0</v>
      </c>
      <c r="MG368" s="56">
        <f t="shared" si="3421"/>
        <v>0</v>
      </c>
      <c r="MH368" s="56">
        <f t="shared" si="3421"/>
        <v>0</v>
      </c>
      <c r="MI368" s="107">
        <f t="shared" si="3421"/>
        <v>0</v>
      </c>
      <c r="MJ368" s="57">
        <f t="shared" si="3421"/>
        <v>0</v>
      </c>
      <c r="MK368" s="56">
        <f t="shared" si="3421"/>
        <v>0</v>
      </c>
      <c r="ML368" s="56">
        <f t="shared" si="3421"/>
        <v>0</v>
      </c>
      <c r="MM368" s="56">
        <f t="shared" si="3421"/>
        <v>0</v>
      </c>
      <c r="MN368" s="56">
        <f t="shared" si="3421"/>
        <v>0</v>
      </c>
      <c r="MO368" s="56">
        <f t="shared" si="3421"/>
        <v>0</v>
      </c>
      <c r="MP368" s="56">
        <f t="shared" si="3421"/>
        <v>0</v>
      </c>
      <c r="MQ368" s="56">
        <f t="shared" si="3421"/>
        <v>0</v>
      </c>
      <c r="MR368" s="56">
        <f t="shared" si="3421"/>
        <v>0</v>
      </c>
      <c r="MS368" s="56">
        <f t="shared" si="3421"/>
        <v>0</v>
      </c>
      <c r="MT368" s="56">
        <f t="shared" si="3421"/>
        <v>0</v>
      </c>
      <c r="MU368" s="57">
        <f t="shared" ref="MU368:PF368" si="3422">SUM(MU369:MU371)</f>
        <v>0</v>
      </c>
      <c r="MV368" s="56">
        <f t="shared" si="3422"/>
        <v>0</v>
      </c>
      <c r="MW368" s="56">
        <f t="shared" si="3422"/>
        <v>0</v>
      </c>
      <c r="MX368" s="56">
        <f t="shared" si="3422"/>
        <v>0</v>
      </c>
      <c r="MY368" s="107">
        <f t="shared" si="3422"/>
        <v>0</v>
      </c>
      <c r="MZ368" s="57">
        <f t="shared" si="3422"/>
        <v>0</v>
      </c>
      <c r="NA368" s="56">
        <f t="shared" si="3422"/>
        <v>0</v>
      </c>
      <c r="NB368" s="56">
        <f t="shared" si="3422"/>
        <v>0</v>
      </c>
      <c r="NC368" s="56">
        <f t="shared" si="3422"/>
        <v>0</v>
      </c>
      <c r="ND368" s="56">
        <f t="shared" si="3422"/>
        <v>0</v>
      </c>
      <c r="NE368" s="56">
        <f t="shared" si="3422"/>
        <v>0</v>
      </c>
      <c r="NF368" s="56">
        <f t="shared" si="3422"/>
        <v>0</v>
      </c>
      <c r="NG368" s="56">
        <f t="shared" si="3422"/>
        <v>0</v>
      </c>
      <c r="NH368" s="56">
        <f t="shared" si="3422"/>
        <v>0</v>
      </c>
      <c r="NI368" s="56">
        <f t="shared" si="3422"/>
        <v>0</v>
      </c>
      <c r="NJ368" s="56">
        <f t="shared" si="3422"/>
        <v>0</v>
      </c>
      <c r="NK368" s="57">
        <f t="shared" si="3422"/>
        <v>0</v>
      </c>
      <c r="NL368" s="56">
        <f t="shared" si="3422"/>
        <v>0</v>
      </c>
      <c r="NM368" s="56">
        <f t="shared" si="3422"/>
        <v>0</v>
      </c>
      <c r="NN368" s="56">
        <f t="shared" si="3422"/>
        <v>0</v>
      </c>
      <c r="NO368" s="107">
        <f t="shared" si="3422"/>
        <v>0</v>
      </c>
      <c r="NP368" s="57">
        <f t="shared" si="3422"/>
        <v>0</v>
      </c>
      <c r="NQ368" s="56">
        <f t="shared" si="3422"/>
        <v>0</v>
      </c>
      <c r="NR368" s="56">
        <f t="shared" si="3422"/>
        <v>0</v>
      </c>
      <c r="NS368" s="56">
        <f t="shared" si="3422"/>
        <v>0</v>
      </c>
      <c r="NT368" s="56">
        <f t="shared" si="3422"/>
        <v>0</v>
      </c>
      <c r="NU368" s="56">
        <f t="shared" si="3422"/>
        <v>0</v>
      </c>
      <c r="NV368" s="56">
        <f t="shared" si="3422"/>
        <v>0</v>
      </c>
      <c r="NW368" s="56">
        <f t="shared" si="3422"/>
        <v>0</v>
      </c>
      <c r="NX368" s="56">
        <f t="shared" si="3422"/>
        <v>0</v>
      </c>
      <c r="NY368" s="56">
        <f t="shared" si="3422"/>
        <v>0</v>
      </c>
      <c r="NZ368" s="56">
        <f t="shared" si="3422"/>
        <v>0</v>
      </c>
      <c r="OA368" s="57">
        <f t="shared" si="3422"/>
        <v>0</v>
      </c>
      <c r="OB368" s="56">
        <f t="shared" si="3422"/>
        <v>0</v>
      </c>
      <c r="OC368" s="56">
        <f t="shared" si="3422"/>
        <v>0</v>
      </c>
      <c r="OD368" s="56">
        <f t="shared" si="3422"/>
        <v>0</v>
      </c>
      <c r="OE368" s="107">
        <f t="shared" si="3422"/>
        <v>0</v>
      </c>
      <c r="OF368" s="57">
        <f t="shared" si="3422"/>
        <v>0</v>
      </c>
      <c r="OG368" s="56">
        <f t="shared" si="3422"/>
        <v>0</v>
      </c>
      <c r="OH368" s="56">
        <f t="shared" si="3422"/>
        <v>0</v>
      </c>
      <c r="OI368" s="56">
        <f t="shared" si="3422"/>
        <v>0</v>
      </c>
      <c r="OJ368" s="56">
        <f t="shared" si="3422"/>
        <v>0</v>
      </c>
      <c r="OK368" s="56">
        <f t="shared" si="3422"/>
        <v>0</v>
      </c>
      <c r="OL368" s="56">
        <f t="shared" si="3422"/>
        <v>0</v>
      </c>
      <c r="OM368" s="56">
        <f t="shared" si="3422"/>
        <v>0</v>
      </c>
      <c r="ON368" s="56">
        <f t="shared" si="3422"/>
        <v>0</v>
      </c>
      <c r="OO368" s="56">
        <f t="shared" si="3422"/>
        <v>0</v>
      </c>
      <c r="OP368" s="56">
        <f t="shared" si="3422"/>
        <v>0</v>
      </c>
      <c r="OQ368" s="57">
        <f t="shared" si="3422"/>
        <v>0</v>
      </c>
      <c r="OR368" s="56">
        <f t="shared" si="3422"/>
        <v>0</v>
      </c>
      <c r="OS368" s="56">
        <f t="shared" si="3422"/>
        <v>0</v>
      </c>
      <c r="OT368" s="56">
        <f t="shared" si="3422"/>
        <v>0</v>
      </c>
      <c r="OU368" s="107">
        <f t="shared" si="3422"/>
        <v>0</v>
      </c>
      <c r="OV368" s="57">
        <f t="shared" si="3422"/>
        <v>0</v>
      </c>
      <c r="OW368" s="56">
        <f t="shared" si="3422"/>
        <v>0</v>
      </c>
      <c r="OX368" s="56">
        <f t="shared" si="3422"/>
        <v>0</v>
      </c>
      <c r="OY368" s="56">
        <f t="shared" si="3422"/>
        <v>0</v>
      </c>
      <c r="OZ368" s="56">
        <f t="shared" si="3422"/>
        <v>0</v>
      </c>
      <c r="PA368" s="56">
        <f t="shared" si="3422"/>
        <v>0</v>
      </c>
      <c r="PB368" s="56">
        <f t="shared" si="3422"/>
        <v>0</v>
      </c>
      <c r="PC368" s="56">
        <f t="shared" si="3422"/>
        <v>0</v>
      </c>
      <c r="PD368" s="56">
        <f t="shared" si="3422"/>
        <v>0</v>
      </c>
      <c r="PE368" s="56">
        <f t="shared" si="3422"/>
        <v>0</v>
      </c>
      <c r="PF368" s="56">
        <f t="shared" si="3422"/>
        <v>0</v>
      </c>
      <c r="PG368" s="57">
        <f t="shared" ref="PG368:RR368" si="3423">SUM(PG369:PG371)</f>
        <v>0</v>
      </c>
      <c r="PH368" s="56">
        <f t="shared" si="3423"/>
        <v>0</v>
      </c>
      <c r="PI368" s="56">
        <f t="shared" si="3423"/>
        <v>0</v>
      </c>
      <c r="PJ368" s="56">
        <f t="shared" si="3423"/>
        <v>0</v>
      </c>
      <c r="PK368" s="107">
        <f t="shared" si="3423"/>
        <v>0</v>
      </c>
      <c r="PL368" s="57">
        <f t="shared" si="3423"/>
        <v>0</v>
      </c>
      <c r="PM368" s="56">
        <f t="shared" si="3423"/>
        <v>0</v>
      </c>
      <c r="PN368" s="56">
        <f t="shared" si="3423"/>
        <v>0</v>
      </c>
      <c r="PO368" s="56">
        <f t="shared" si="3423"/>
        <v>0</v>
      </c>
      <c r="PP368" s="56">
        <f t="shared" si="3423"/>
        <v>0</v>
      </c>
      <c r="PQ368" s="56">
        <f t="shared" si="3423"/>
        <v>0</v>
      </c>
      <c r="PR368" s="56">
        <f t="shared" si="3423"/>
        <v>0</v>
      </c>
      <c r="PS368" s="56">
        <f t="shared" si="3423"/>
        <v>0</v>
      </c>
      <c r="PT368" s="56">
        <f t="shared" si="3423"/>
        <v>0</v>
      </c>
      <c r="PU368" s="56">
        <f t="shared" si="3423"/>
        <v>0</v>
      </c>
      <c r="PV368" s="56">
        <f t="shared" si="3423"/>
        <v>0</v>
      </c>
      <c r="PW368" s="57">
        <f t="shared" si="3423"/>
        <v>0</v>
      </c>
      <c r="PX368" s="56">
        <f t="shared" si="3423"/>
        <v>0</v>
      </c>
      <c r="PY368" s="56">
        <f t="shared" si="3423"/>
        <v>0</v>
      </c>
      <c r="PZ368" s="56">
        <f t="shared" si="3423"/>
        <v>0</v>
      </c>
      <c r="QA368" s="107">
        <f t="shared" si="3423"/>
        <v>0</v>
      </c>
      <c r="QB368" s="57">
        <f t="shared" si="3423"/>
        <v>0</v>
      </c>
      <c r="QC368" s="56">
        <f t="shared" si="3423"/>
        <v>0</v>
      </c>
      <c r="QD368" s="56">
        <f t="shared" si="3423"/>
        <v>0</v>
      </c>
      <c r="QE368" s="56">
        <f t="shared" si="3423"/>
        <v>0</v>
      </c>
      <c r="QF368" s="56">
        <f t="shared" si="3423"/>
        <v>0</v>
      </c>
      <c r="QG368" s="56">
        <f t="shared" si="3423"/>
        <v>0</v>
      </c>
      <c r="QH368" s="56">
        <f t="shared" si="3423"/>
        <v>0</v>
      </c>
      <c r="QI368" s="56">
        <f t="shared" si="3423"/>
        <v>0</v>
      </c>
      <c r="QJ368" s="56">
        <f t="shared" si="3423"/>
        <v>0</v>
      </c>
      <c r="QK368" s="56">
        <f t="shared" si="3423"/>
        <v>0</v>
      </c>
      <c r="QL368" s="56">
        <f t="shared" si="3423"/>
        <v>0</v>
      </c>
      <c r="QM368" s="57">
        <f t="shared" si="3423"/>
        <v>0</v>
      </c>
      <c r="QN368" s="56">
        <f t="shared" si="3423"/>
        <v>0</v>
      </c>
      <c r="QO368" s="56">
        <f t="shared" si="3423"/>
        <v>0</v>
      </c>
      <c r="QP368" s="56">
        <f t="shared" si="3423"/>
        <v>0</v>
      </c>
      <c r="QQ368" s="107">
        <f t="shared" si="3423"/>
        <v>0</v>
      </c>
      <c r="QR368" s="57">
        <f t="shared" si="3423"/>
        <v>0</v>
      </c>
      <c r="QS368" s="56">
        <f t="shared" si="3423"/>
        <v>0</v>
      </c>
      <c r="QT368" s="56">
        <f t="shared" si="3423"/>
        <v>0</v>
      </c>
      <c r="QU368" s="56">
        <f t="shared" si="3423"/>
        <v>0</v>
      </c>
      <c r="QV368" s="56">
        <f t="shared" si="3423"/>
        <v>0</v>
      </c>
      <c r="QW368" s="56">
        <f t="shared" si="3423"/>
        <v>0</v>
      </c>
      <c r="QX368" s="56">
        <f t="shared" si="3423"/>
        <v>0</v>
      </c>
      <c r="QY368" s="56">
        <f t="shared" si="3423"/>
        <v>0</v>
      </c>
      <c r="QZ368" s="56">
        <f t="shared" si="3423"/>
        <v>0</v>
      </c>
      <c r="RA368" s="56">
        <f t="shared" si="3423"/>
        <v>0</v>
      </c>
      <c r="RB368" s="56">
        <f t="shared" si="3423"/>
        <v>0</v>
      </c>
      <c r="RC368" s="57">
        <f t="shared" si="3423"/>
        <v>0</v>
      </c>
      <c r="RD368" s="56">
        <f t="shared" si="3423"/>
        <v>0</v>
      </c>
      <c r="RE368" s="56">
        <f t="shared" si="3423"/>
        <v>0</v>
      </c>
      <c r="RF368" s="56">
        <f t="shared" si="3423"/>
        <v>0</v>
      </c>
      <c r="RG368" s="56">
        <f t="shared" si="3423"/>
        <v>0</v>
      </c>
      <c r="RH368" s="56">
        <f t="shared" si="3423"/>
        <v>0</v>
      </c>
      <c r="RI368" s="56">
        <f t="shared" si="3423"/>
        <v>0</v>
      </c>
      <c r="RJ368" s="56">
        <f t="shared" si="3423"/>
        <v>0</v>
      </c>
      <c r="RK368" s="56">
        <f t="shared" si="3423"/>
        <v>0</v>
      </c>
      <c r="RL368" s="56">
        <f t="shared" si="3423"/>
        <v>0</v>
      </c>
      <c r="RM368" s="56">
        <f t="shared" si="3423"/>
        <v>0</v>
      </c>
      <c r="RN368" s="56">
        <f t="shared" si="3423"/>
        <v>0</v>
      </c>
      <c r="RO368" s="56">
        <f t="shared" si="3423"/>
        <v>0</v>
      </c>
      <c r="RP368" s="56">
        <f t="shared" si="3423"/>
        <v>0</v>
      </c>
      <c r="RQ368" s="107">
        <f t="shared" si="3423"/>
        <v>0</v>
      </c>
      <c r="RR368" s="150">
        <f t="shared" si="3423"/>
        <v>0</v>
      </c>
      <c r="RS368" s="57">
        <f t="shared" ref="RS368:UD368" si="3424">SUM(RS369:RS371)</f>
        <v>0</v>
      </c>
      <c r="RT368" s="56">
        <f t="shared" si="3424"/>
        <v>0</v>
      </c>
      <c r="RU368" s="56">
        <f t="shared" si="3424"/>
        <v>0</v>
      </c>
      <c r="RV368" s="56">
        <f t="shared" si="3424"/>
        <v>0</v>
      </c>
      <c r="RW368" s="56">
        <f t="shared" si="3424"/>
        <v>0</v>
      </c>
      <c r="RX368" s="56">
        <f t="shared" si="3424"/>
        <v>0</v>
      </c>
      <c r="RY368" s="56">
        <f t="shared" si="3424"/>
        <v>0</v>
      </c>
      <c r="RZ368" s="56">
        <f t="shared" si="3424"/>
        <v>0</v>
      </c>
      <c r="SA368" s="56">
        <f t="shared" si="3424"/>
        <v>0</v>
      </c>
      <c r="SB368" s="56">
        <f t="shared" si="3424"/>
        <v>0</v>
      </c>
      <c r="SC368" s="56">
        <f t="shared" si="3424"/>
        <v>0</v>
      </c>
      <c r="SD368" s="57">
        <f t="shared" si="3424"/>
        <v>0</v>
      </c>
      <c r="SE368" s="56">
        <f t="shared" si="3424"/>
        <v>0</v>
      </c>
      <c r="SF368" s="56">
        <f t="shared" si="3424"/>
        <v>0</v>
      </c>
      <c r="SG368" s="56">
        <f t="shared" si="3424"/>
        <v>0</v>
      </c>
      <c r="SH368" s="107">
        <f t="shared" si="3424"/>
        <v>0</v>
      </c>
      <c r="SI368" s="57">
        <f t="shared" si="3424"/>
        <v>0</v>
      </c>
      <c r="SJ368" s="56">
        <f t="shared" si="3424"/>
        <v>0</v>
      </c>
      <c r="SK368" s="56">
        <f t="shared" si="3424"/>
        <v>0</v>
      </c>
      <c r="SL368" s="56">
        <f t="shared" si="3424"/>
        <v>0</v>
      </c>
      <c r="SM368" s="56">
        <f t="shared" si="3424"/>
        <v>0</v>
      </c>
      <c r="SN368" s="56">
        <f t="shared" si="3424"/>
        <v>0</v>
      </c>
      <c r="SO368" s="56">
        <f t="shared" si="3424"/>
        <v>0</v>
      </c>
      <c r="SP368" s="56">
        <f t="shared" si="3424"/>
        <v>0</v>
      </c>
      <c r="SQ368" s="56">
        <f t="shared" si="3424"/>
        <v>0</v>
      </c>
      <c r="SR368" s="56">
        <f t="shared" si="3424"/>
        <v>0</v>
      </c>
      <c r="SS368" s="56">
        <f t="shared" si="3424"/>
        <v>0</v>
      </c>
      <c r="ST368" s="57">
        <f t="shared" si="3424"/>
        <v>0</v>
      </c>
      <c r="SU368" s="56">
        <f t="shared" si="3424"/>
        <v>0</v>
      </c>
      <c r="SV368" s="56">
        <f t="shared" si="3424"/>
        <v>0</v>
      </c>
      <c r="SW368" s="56">
        <f t="shared" si="3424"/>
        <v>0</v>
      </c>
      <c r="SX368" s="107">
        <f t="shared" si="3424"/>
        <v>0</v>
      </c>
      <c r="SY368" s="57">
        <f t="shared" si="3424"/>
        <v>0</v>
      </c>
      <c r="SZ368" s="56">
        <f t="shared" si="3424"/>
        <v>0</v>
      </c>
      <c r="TA368" s="56">
        <f t="shared" si="3424"/>
        <v>0</v>
      </c>
      <c r="TB368" s="56">
        <f t="shared" si="3424"/>
        <v>0</v>
      </c>
      <c r="TC368" s="56">
        <f t="shared" si="3424"/>
        <v>0</v>
      </c>
      <c r="TD368" s="56">
        <f t="shared" si="3424"/>
        <v>0</v>
      </c>
      <c r="TE368" s="56">
        <f t="shared" si="3424"/>
        <v>0</v>
      </c>
      <c r="TF368" s="56">
        <f t="shared" si="3424"/>
        <v>0</v>
      </c>
      <c r="TG368" s="56">
        <f t="shared" si="3424"/>
        <v>0</v>
      </c>
      <c r="TH368" s="56">
        <f t="shared" si="3424"/>
        <v>0</v>
      </c>
      <c r="TI368" s="56">
        <f t="shared" si="3424"/>
        <v>0</v>
      </c>
      <c r="TJ368" s="57">
        <f t="shared" si="3424"/>
        <v>0</v>
      </c>
      <c r="TK368" s="56">
        <f t="shared" si="3424"/>
        <v>0</v>
      </c>
      <c r="TL368" s="56">
        <f t="shared" si="3424"/>
        <v>0</v>
      </c>
      <c r="TM368" s="56">
        <f t="shared" si="3424"/>
        <v>0</v>
      </c>
      <c r="TN368" s="107">
        <f t="shared" si="3424"/>
        <v>0</v>
      </c>
      <c r="TO368" s="57">
        <f t="shared" si="3424"/>
        <v>0</v>
      </c>
      <c r="TP368" s="56">
        <f t="shared" si="3424"/>
        <v>0</v>
      </c>
      <c r="TQ368" s="56">
        <f t="shared" si="3424"/>
        <v>0</v>
      </c>
      <c r="TR368" s="56">
        <f t="shared" si="3424"/>
        <v>0</v>
      </c>
      <c r="TS368" s="56">
        <f t="shared" si="3424"/>
        <v>0</v>
      </c>
      <c r="TT368" s="56">
        <f t="shared" si="3424"/>
        <v>0</v>
      </c>
      <c r="TU368" s="56">
        <f t="shared" si="3424"/>
        <v>0</v>
      </c>
      <c r="TV368" s="56">
        <f t="shared" si="3424"/>
        <v>0</v>
      </c>
      <c r="TW368" s="56">
        <f t="shared" si="3424"/>
        <v>0</v>
      </c>
      <c r="TX368" s="56">
        <f t="shared" si="3424"/>
        <v>0</v>
      </c>
      <c r="TY368" s="56">
        <f t="shared" si="3424"/>
        <v>0</v>
      </c>
      <c r="TZ368" s="57">
        <f t="shared" si="3424"/>
        <v>0</v>
      </c>
      <c r="UA368" s="56">
        <f t="shared" si="3424"/>
        <v>0</v>
      </c>
      <c r="UB368" s="56">
        <f t="shared" si="3424"/>
        <v>0</v>
      </c>
      <c r="UC368" s="56">
        <f t="shared" si="3424"/>
        <v>0</v>
      </c>
      <c r="UD368" s="107">
        <f t="shared" si="3424"/>
        <v>0</v>
      </c>
      <c r="UE368" s="57">
        <f t="shared" ref="UE368:VD368" si="3425">SUM(UE369:UE371)</f>
        <v>0</v>
      </c>
      <c r="UF368" s="56">
        <f t="shared" si="3425"/>
        <v>0</v>
      </c>
      <c r="UG368" s="56">
        <f t="shared" si="3425"/>
        <v>0</v>
      </c>
      <c r="UH368" s="56">
        <f t="shared" si="3425"/>
        <v>0</v>
      </c>
      <c r="UI368" s="56">
        <f t="shared" si="3425"/>
        <v>0</v>
      </c>
      <c r="UJ368" s="56">
        <f t="shared" si="3425"/>
        <v>0</v>
      </c>
      <c r="UK368" s="56">
        <f t="shared" si="3425"/>
        <v>0</v>
      </c>
      <c r="UL368" s="56">
        <f t="shared" si="3425"/>
        <v>0</v>
      </c>
      <c r="UM368" s="56">
        <f t="shared" si="3425"/>
        <v>0</v>
      </c>
      <c r="UN368" s="56">
        <f t="shared" si="3425"/>
        <v>0</v>
      </c>
      <c r="UO368" s="56">
        <f t="shared" si="3425"/>
        <v>0</v>
      </c>
      <c r="UP368" s="57">
        <f t="shared" si="3425"/>
        <v>0</v>
      </c>
      <c r="UQ368" s="56">
        <f t="shared" si="3425"/>
        <v>0</v>
      </c>
      <c r="UR368" s="56">
        <f t="shared" si="3425"/>
        <v>0</v>
      </c>
      <c r="US368" s="56">
        <f t="shared" si="3425"/>
        <v>0</v>
      </c>
      <c r="UT368" s="56">
        <f t="shared" si="3425"/>
        <v>0</v>
      </c>
      <c r="UU368" s="56">
        <f t="shared" si="3425"/>
        <v>0</v>
      </c>
      <c r="UV368" s="56">
        <f t="shared" si="3425"/>
        <v>0</v>
      </c>
      <c r="UW368" s="56">
        <f t="shared" si="3425"/>
        <v>0</v>
      </c>
      <c r="UX368" s="56">
        <f t="shared" si="3425"/>
        <v>0</v>
      </c>
      <c r="UY368" s="56">
        <f t="shared" si="3425"/>
        <v>0</v>
      </c>
      <c r="UZ368" s="56">
        <f t="shared" si="3425"/>
        <v>0</v>
      </c>
      <c r="VA368" s="56">
        <f t="shared" si="3425"/>
        <v>0</v>
      </c>
      <c r="VB368" s="56">
        <f t="shared" si="3425"/>
        <v>0</v>
      </c>
      <c r="VC368" s="56">
        <f t="shared" si="3425"/>
        <v>0</v>
      </c>
      <c r="VD368" s="107">
        <f t="shared" si="3425"/>
        <v>0</v>
      </c>
      <c r="VE368" s="9" t="str">
        <f t="shared" si="2875"/>
        <v>-</v>
      </c>
    </row>
    <row r="369" spans="1:577" ht="20.149999999999999" customHeight="1">
      <c r="A369" s="39"/>
      <c r="B369" s="39"/>
      <c r="C369" s="40">
        <v>21031</v>
      </c>
      <c r="D369" s="41" t="s">
        <v>325</v>
      </c>
      <c r="E369" s="191">
        <f>SUM(F369:I369)</f>
        <v>0</v>
      </c>
      <c r="F369" s="192"/>
      <c r="G369" s="192"/>
      <c r="H369" s="193"/>
      <c r="I369" s="227"/>
      <c r="J369" s="239">
        <f t="shared" ref="J369:J371" si="3426">SUM(K369:Y369)</f>
        <v>0</v>
      </c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9"/>
      <c r="V369" s="58"/>
      <c r="W369" s="58"/>
      <c r="X369" s="58"/>
      <c r="Y369" s="108"/>
      <c r="Z369" s="167">
        <f t="shared" ref="Z369:Z371" si="3427">SUM(AA369:AO369)</f>
        <v>0</v>
      </c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9"/>
      <c r="AL369" s="58"/>
      <c r="AM369" s="58"/>
      <c r="AN369" s="58"/>
      <c r="AO369" s="108"/>
      <c r="AP369" s="167">
        <f t="shared" ref="AP369:AP371" si="3428">SUM(AQ369:BE369)</f>
        <v>0</v>
      </c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9"/>
      <c r="BB369" s="58"/>
      <c r="BC369" s="58"/>
      <c r="BD369" s="58"/>
      <c r="BE369" s="108"/>
      <c r="BF369" s="167">
        <f t="shared" ref="BF369:BF371" si="3429">SUM(BG369:BU369)</f>
        <v>0</v>
      </c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9"/>
      <c r="BR369" s="58"/>
      <c r="BS369" s="58"/>
      <c r="BT369" s="58"/>
      <c r="BU369" s="108"/>
      <c r="BV369" s="167">
        <f t="shared" ref="BV369:BV371" si="3430">SUM(BW369:CU369)</f>
        <v>0</v>
      </c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9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108"/>
      <c r="CV369" s="171"/>
      <c r="CW369" s="167">
        <f t="shared" ref="CW369:CW371" si="3431">SUM(CX369:DL369)</f>
        <v>0</v>
      </c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9"/>
      <c r="DI369" s="58"/>
      <c r="DJ369" s="58"/>
      <c r="DK369" s="58"/>
      <c r="DL369" s="108"/>
      <c r="DM369" s="167">
        <f t="shared" ref="DM369:DM371" si="3432">SUM(DN369:EB369)</f>
        <v>0</v>
      </c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9"/>
      <c r="DY369" s="58"/>
      <c r="DZ369" s="58"/>
      <c r="EA369" s="58"/>
      <c r="EB369" s="108"/>
      <c r="EC369" s="167">
        <f t="shared" ref="EC369:EC371" si="3433">SUM(ED369:ER369)</f>
        <v>0</v>
      </c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9"/>
      <c r="EO369" s="58"/>
      <c r="EP369" s="58"/>
      <c r="EQ369" s="58"/>
      <c r="ER369" s="108"/>
      <c r="ES369" s="167">
        <f t="shared" ref="ES369:ES371" si="3434">SUM(ET369:FH369)</f>
        <v>0</v>
      </c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9"/>
      <c r="FE369" s="58"/>
      <c r="FF369" s="58"/>
      <c r="FG369" s="58"/>
      <c r="FH369" s="108"/>
      <c r="FI369" s="167">
        <f t="shared" ref="FI369:FI371" si="3435">SUM(FJ369:FX369)</f>
        <v>0</v>
      </c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9"/>
      <c r="FU369" s="58"/>
      <c r="FV369" s="58"/>
      <c r="FW369" s="58"/>
      <c r="FX369" s="108"/>
      <c r="FY369" s="167">
        <f t="shared" ref="FY369:FY371" si="3436">SUM(FZ369:GN369)</f>
        <v>0</v>
      </c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9"/>
      <c r="GK369" s="58"/>
      <c r="GL369" s="58"/>
      <c r="GM369" s="58"/>
      <c r="GN369" s="108"/>
      <c r="GO369" s="167">
        <f t="shared" ref="GO369:GO371" si="3437">SUM(GP369:HN369)</f>
        <v>0</v>
      </c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9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108"/>
      <c r="HO369" s="170"/>
      <c r="HP369" s="171"/>
      <c r="HQ369" s="167">
        <f t="shared" ref="HQ369:HQ371" si="3438">SUM(HR369:IF369)</f>
        <v>0</v>
      </c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9"/>
      <c r="IC369" s="58"/>
      <c r="ID369" s="58"/>
      <c r="IE369" s="58"/>
      <c r="IF369" s="108"/>
      <c r="IG369" s="167">
        <f t="shared" ref="IG369:IG371" si="3439">SUM(IH369:IV369)</f>
        <v>0</v>
      </c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9"/>
      <c r="IS369" s="58"/>
      <c r="IT369" s="58"/>
      <c r="IU369" s="58"/>
      <c r="IV369" s="108"/>
      <c r="IW369" s="167">
        <f t="shared" ref="IW369:IW371" si="3440">SUM(IX369:JL369)</f>
        <v>0</v>
      </c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9"/>
      <c r="JI369" s="58"/>
      <c r="JJ369" s="58"/>
      <c r="JK369" s="58"/>
      <c r="JL369" s="108"/>
      <c r="JM369" s="167">
        <f t="shared" ref="JM369:JM371" si="3441">SUM(JN369:KB369)</f>
        <v>0</v>
      </c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9"/>
      <c r="JY369" s="58"/>
      <c r="JZ369" s="58"/>
      <c r="KA369" s="58"/>
      <c r="KB369" s="108"/>
      <c r="KC369" s="167">
        <f t="shared" ref="KC369:KC371" si="3442">SUM(KD369:LB369)</f>
        <v>0</v>
      </c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9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108"/>
      <c r="LC369" s="171"/>
      <c r="LD369" s="167">
        <f t="shared" ref="LD369:LD371" si="3443">SUM(LE369:LS369)</f>
        <v>0</v>
      </c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9"/>
      <c r="LP369" s="58"/>
      <c r="LQ369" s="58"/>
      <c r="LR369" s="58"/>
      <c r="LS369" s="108"/>
      <c r="LT369" s="167">
        <f t="shared" ref="LT369:LT371" si="3444">SUM(LU369:MI369)</f>
        <v>0</v>
      </c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9"/>
      <c r="MF369" s="58"/>
      <c r="MG369" s="58"/>
      <c r="MH369" s="58"/>
      <c r="MI369" s="108"/>
      <c r="MJ369" s="167">
        <f t="shared" ref="MJ369:MJ371" si="3445">SUM(MK369:MY369)</f>
        <v>0</v>
      </c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9"/>
      <c r="MV369" s="58"/>
      <c r="MW369" s="58"/>
      <c r="MX369" s="58"/>
      <c r="MY369" s="108"/>
      <c r="MZ369" s="167">
        <f t="shared" ref="MZ369:MZ371" si="3446">SUM(NA369:NO369)</f>
        <v>0</v>
      </c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9"/>
      <c r="NL369" s="58"/>
      <c r="NM369" s="58"/>
      <c r="NN369" s="58"/>
      <c r="NO369" s="108"/>
      <c r="NP369" s="167">
        <f t="shared" ref="NP369:NP371" si="3447">SUM(NQ369:OE369)</f>
        <v>0</v>
      </c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9"/>
      <c r="OB369" s="58"/>
      <c r="OC369" s="58"/>
      <c r="OD369" s="58"/>
      <c r="OE369" s="108"/>
      <c r="OF369" s="167">
        <f t="shared" ref="OF369:OF371" si="3448">SUM(OG369:OU369)</f>
        <v>0</v>
      </c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9"/>
      <c r="OR369" s="58"/>
      <c r="OS369" s="58"/>
      <c r="OT369" s="58"/>
      <c r="OU369" s="108"/>
      <c r="OV369" s="167">
        <f t="shared" ref="OV369:OV371" si="3449">SUM(OW369:PK369)</f>
        <v>0</v>
      </c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9"/>
      <c r="PH369" s="58"/>
      <c r="PI369" s="58"/>
      <c r="PJ369" s="58"/>
      <c r="PK369" s="108"/>
      <c r="PL369" s="167">
        <f t="shared" ref="PL369:PL371" si="3450">SUM(PM369:QA369)</f>
        <v>0</v>
      </c>
      <c r="PM369" s="58"/>
      <c r="PN369" s="58"/>
      <c r="PO369" s="58"/>
      <c r="PP369" s="58"/>
      <c r="PQ369" s="58"/>
      <c r="PR369" s="58"/>
      <c r="PS369" s="58"/>
      <c r="PT369" s="58"/>
      <c r="PU369" s="58"/>
      <c r="PV369" s="58"/>
      <c r="PW369" s="59"/>
      <c r="PX369" s="58"/>
      <c r="PY369" s="58"/>
      <c r="PZ369" s="58"/>
      <c r="QA369" s="108"/>
      <c r="QB369" s="167">
        <f t="shared" ref="QB369:QB371" si="3451">SUM(QC369:QQ369)</f>
        <v>0</v>
      </c>
      <c r="QC369" s="58"/>
      <c r="QD369" s="58"/>
      <c r="QE369" s="58"/>
      <c r="QF369" s="58"/>
      <c r="QG369" s="58"/>
      <c r="QH369" s="58"/>
      <c r="QI369" s="58"/>
      <c r="QJ369" s="58"/>
      <c r="QK369" s="58"/>
      <c r="QL369" s="58"/>
      <c r="QM369" s="59"/>
      <c r="QN369" s="58"/>
      <c r="QO369" s="58"/>
      <c r="QP369" s="58"/>
      <c r="QQ369" s="108"/>
      <c r="QR369" s="167">
        <f t="shared" ref="QR369:QR371" si="3452">SUM(QS369:RQ369)</f>
        <v>0</v>
      </c>
      <c r="QS369" s="58"/>
      <c r="QT369" s="58"/>
      <c r="QU369" s="58"/>
      <c r="QV369" s="58"/>
      <c r="QW369" s="58"/>
      <c r="QX369" s="58"/>
      <c r="QY369" s="58"/>
      <c r="QZ369" s="58"/>
      <c r="RA369" s="58"/>
      <c r="RB369" s="58"/>
      <c r="RC369" s="59"/>
      <c r="RD369" s="58"/>
      <c r="RE369" s="58"/>
      <c r="RF369" s="58"/>
      <c r="RG369" s="58"/>
      <c r="RH369" s="58"/>
      <c r="RI369" s="58"/>
      <c r="RJ369" s="58"/>
      <c r="RK369" s="58"/>
      <c r="RL369" s="58"/>
      <c r="RM369" s="58"/>
      <c r="RN369" s="58"/>
      <c r="RO369" s="58"/>
      <c r="RP369" s="58"/>
      <c r="RQ369" s="108"/>
      <c r="RR369" s="171"/>
      <c r="RS369" s="167">
        <f t="shared" ref="RS369:RS371" si="3453">SUM(RT369:SH369)</f>
        <v>0</v>
      </c>
      <c r="RT369" s="58"/>
      <c r="RU369" s="58"/>
      <c r="RV369" s="58"/>
      <c r="RW369" s="58"/>
      <c r="RX369" s="58"/>
      <c r="RY369" s="58"/>
      <c r="RZ369" s="58"/>
      <c r="SA369" s="58"/>
      <c r="SB369" s="58"/>
      <c r="SC369" s="58"/>
      <c r="SD369" s="59"/>
      <c r="SE369" s="58"/>
      <c r="SF369" s="58"/>
      <c r="SG369" s="58"/>
      <c r="SH369" s="108"/>
      <c r="SI369" s="167">
        <f t="shared" ref="SI369:SI371" si="3454">SUM(SJ369:SX369)</f>
        <v>0</v>
      </c>
      <c r="SJ369" s="58"/>
      <c r="SK369" s="58"/>
      <c r="SL369" s="58"/>
      <c r="SM369" s="58"/>
      <c r="SN369" s="58"/>
      <c r="SO369" s="58"/>
      <c r="SP369" s="58"/>
      <c r="SQ369" s="58"/>
      <c r="SR369" s="58"/>
      <c r="SS369" s="58"/>
      <c r="ST369" s="59"/>
      <c r="SU369" s="58"/>
      <c r="SV369" s="58"/>
      <c r="SW369" s="58"/>
      <c r="SX369" s="108"/>
      <c r="SY369" s="167">
        <f t="shared" ref="SY369:SY371" si="3455">SUM(SZ369:TN369)</f>
        <v>0</v>
      </c>
      <c r="SZ369" s="58"/>
      <c r="TA369" s="58"/>
      <c r="TB369" s="58"/>
      <c r="TC369" s="58"/>
      <c r="TD369" s="58"/>
      <c r="TE369" s="58"/>
      <c r="TF369" s="58"/>
      <c r="TG369" s="58"/>
      <c r="TH369" s="58"/>
      <c r="TI369" s="58"/>
      <c r="TJ369" s="59"/>
      <c r="TK369" s="58"/>
      <c r="TL369" s="58"/>
      <c r="TM369" s="58"/>
      <c r="TN369" s="108"/>
      <c r="TO369" s="167">
        <f t="shared" ref="TO369:TO371" si="3456">SUM(TP369:UD369)</f>
        <v>0</v>
      </c>
      <c r="TP369" s="58"/>
      <c r="TQ369" s="58"/>
      <c r="TR369" s="58"/>
      <c r="TS369" s="58"/>
      <c r="TT369" s="58"/>
      <c r="TU369" s="58"/>
      <c r="TV369" s="58"/>
      <c r="TW369" s="58"/>
      <c r="TX369" s="58"/>
      <c r="TY369" s="58"/>
      <c r="TZ369" s="59"/>
      <c r="UA369" s="58"/>
      <c r="UB369" s="58"/>
      <c r="UC369" s="58"/>
      <c r="UD369" s="108"/>
      <c r="UE369" s="167">
        <f t="shared" ref="UE369:UE371" si="3457">SUM(UF369:VD369)</f>
        <v>0</v>
      </c>
      <c r="UF369" s="58"/>
      <c r="UG369" s="58"/>
      <c r="UH369" s="58"/>
      <c r="UI369" s="58"/>
      <c r="UJ369" s="58"/>
      <c r="UK369" s="58"/>
      <c r="UL369" s="58"/>
      <c r="UM369" s="58"/>
      <c r="UN369" s="58"/>
      <c r="UO369" s="58"/>
      <c r="UP369" s="59"/>
      <c r="UQ369" s="58"/>
      <c r="UR369" s="58"/>
      <c r="US369" s="58"/>
      <c r="UT369" s="58"/>
      <c r="UU369" s="58"/>
      <c r="UV369" s="58"/>
      <c r="UW369" s="58"/>
      <c r="UX369" s="58"/>
      <c r="UY369" s="58"/>
      <c r="UZ369" s="58"/>
      <c r="VA369" s="58"/>
      <c r="VB369" s="58"/>
      <c r="VC369" s="58"/>
      <c r="VD369" s="108"/>
      <c r="VE369" s="9" t="str">
        <f t="shared" si="2875"/>
        <v>-</v>
      </c>
    </row>
    <row r="370" spans="1:577" ht="20.149999999999999" customHeight="1">
      <c r="A370" s="39"/>
      <c r="B370" s="39"/>
      <c r="C370" s="40">
        <v>21032</v>
      </c>
      <c r="D370" s="41" t="s">
        <v>326</v>
      </c>
      <c r="E370" s="191">
        <f>SUM(F370:I370)</f>
        <v>0</v>
      </c>
      <c r="F370" s="192"/>
      <c r="G370" s="192"/>
      <c r="H370" s="193"/>
      <c r="I370" s="227"/>
      <c r="J370" s="239">
        <f t="shared" si="3426"/>
        <v>0</v>
      </c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9"/>
      <c r="V370" s="58"/>
      <c r="W370" s="58"/>
      <c r="X370" s="58"/>
      <c r="Y370" s="108"/>
      <c r="Z370" s="167">
        <f t="shared" si="3427"/>
        <v>0</v>
      </c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9"/>
      <c r="AL370" s="58"/>
      <c r="AM370" s="58"/>
      <c r="AN370" s="58"/>
      <c r="AO370" s="108"/>
      <c r="AP370" s="167">
        <f t="shared" si="3428"/>
        <v>0</v>
      </c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9"/>
      <c r="BB370" s="58"/>
      <c r="BC370" s="58"/>
      <c r="BD370" s="58"/>
      <c r="BE370" s="108"/>
      <c r="BF370" s="167">
        <f t="shared" si="3429"/>
        <v>0</v>
      </c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9"/>
      <c r="BR370" s="58"/>
      <c r="BS370" s="58"/>
      <c r="BT370" s="58"/>
      <c r="BU370" s="108"/>
      <c r="BV370" s="167">
        <f t="shared" si="3430"/>
        <v>0</v>
      </c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9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108"/>
      <c r="CV370" s="171"/>
      <c r="CW370" s="167">
        <f t="shared" si="3431"/>
        <v>0</v>
      </c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9"/>
      <c r="DI370" s="58"/>
      <c r="DJ370" s="58"/>
      <c r="DK370" s="58"/>
      <c r="DL370" s="108"/>
      <c r="DM370" s="167">
        <f t="shared" si="3432"/>
        <v>0</v>
      </c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9"/>
      <c r="DY370" s="58"/>
      <c r="DZ370" s="58"/>
      <c r="EA370" s="58"/>
      <c r="EB370" s="108"/>
      <c r="EC370" s="167">
        <f t="shared" si="3433"/>
        <v>0</v>
      </c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9"/>
      <c r="EO370" s="58"/>
      <c r="EP370" s="58"/>
      <c r="EQ370" s="58"/>
      <c r="ER370" s="108"/>
      <c r="ES370" s="167">
        <f t="shared" si="3434"/>
        <v>0</v>
      </c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9"/>
      <c r="FE370" s="58"/>
      <c r="FF370" s="58"/>
      <c r="FG370" s="58"/>
      <c r="FH370" s="108"/>
      <c r="FI370" s="167">
        <f t="shared" si="3435"/>
        <v>0</v>
      </c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9"/>
      <c r="FU370" s="58"/>
      <c r="FV370" s="58"/>
      <c r="FW370" s="58"/>
      <c r="FX370" s="108"/>
      <c r="FY370" s="167">
        <f t="shared" si="3436"/>
        <v>0</v>
      </c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9"/>
      <c r="GK370" s="58"/>
      <c r="GL370" s="58"/>
      <c r="GM370" s="58"/>
      <c r="GN370" s="108"/>
      <c r="GO370" s="167">
        <f t="shared" si="3437"/>
        <v>0</v>
      </c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9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108"/>
      <c r="HO370" s="170"/>
      <c r="HP370" s="171"/>
      <c r="HQ370" s="167">
        <f t="shared" si="3438"/>
        <v>0</v>
      </c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9"/>
      <c r="IC370" s="58"/>
      <c r="ID370" s="58"/>
      <c r="IE370" s="58"/>
      <c r="IF370" s="108"/>
      <c r="IG370" s="167">
        <f t="shared" si="3439"/>
        <v>0</v>
      </c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9"/>
      <c r="IS370" s="58"/>
      <c r="IT370" s="58"/>
      <c r="IU370" s="58"/>
      <c r="IV370" s="108"/>
      <c r="IW370" s="167">
        <f t="shared" si="3440"/>
        <v>0</v>
      </c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9"/>
      <c r="JI370" s="58"/>
      <c r="JJ370" s="58"/>
      <c r="JK370" s="58"/>
      <c r="JL370" s="108"/>
      <c r="JM370" s="167">
        <f t="shared" si="3441"/>
        <v>0</v>
      </c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9"/>
      <c r="JY370" s="58"/>
      <c r="JZ370" s="58"/>
      <c r="KA370" s="58"/>
      <c r="KB370" s="108"/>
      <c r="KC370" s="167">
        <f t="shared" si="3442"/>
        <v>0</v>
      </c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9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108"/>
      <c r="LC370" s="171"/>
      <c r="LD370" s="167">
        <f t="shared" si="3443"/>
        <v>0</v>
      </c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9"/>
      <c r="LP370" s="58"/>
      <c r="LQ370" s="58"/>
      <c r="LR370" s="58"/>
      <c r="LS370" s="108"/>
      <c r="LT370" s="167">
        <f t="shared" si="3444"/>
        <v>0</v>
      </c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9"/>
      <c r="MF370" s="58"/>
      <c r="MG370" s="58"/>
      <c r="MH370" s="58"/>
      <c r="MI370" s="108"/>
      <c r="MJ370" s="167">
        <f t="shared" si="3445"/>
        <v>0</v>
      </c>
      <c r="MK370" s="58"/>
      <c r="ML370" s="58"/>
      <c r="MM370" s="58"/>
      <c r="MN370" s="58"/>
      <c r="MO370" s="58"/>
      <c r="MP370" s="58"/>
      <c r="MQ370" s="58"/>
      <c r="MR370" s="58"/>
      <c r="MS370" s="58"/>
      <c r="MT370" s="58"/>
      <c r="MU370" s="59"/>
      <c r="MV370" s="58"/>
      <c r="MW370" s="58"/>
      <c r="MX370" s="58"/>
      <c r="MY370" s="108"/>
      <c r="MZ370" s="167">
        <f t="shared" si="3446"/>
        <v>0</v>
      </c>
      <c r="NA370" s="58"/>
      <c r="NB370" s="58"/>
      <c r="NC370" s="58"/>
      <c r="ND370" s="58"/>
      <c r="NE370" s="58"/>
      <c r="NF370" s="58"/>
      <c r="NG370" s="58"/>
      <c r="NH370" s="58"/>
      <c r="NI370" s="58"/>
      <c r="NJ370" s="58"/>
      <c r="NK370" s="59"/>
      <c r="NL370" s="58"/>
      <c r="NM370" s="58"/>
      <c r="NN370" s="58"/>
      <c r="NO370" s="108"/>
      <c r="NP370" s="167">
        <f t="shared" si="3447"/>
        <v>0</v>
      </c>
      <c r="NQ370" s="58"/>
      <c r="NR370" s="58"/>
      <c r="NS370" s="58"/>
      <c r="NT370" s="58"/>
      <c r="NU370" s="58"/>
      <c r="NV370" s="58"/>
      <c r="NW370" s="58"/>
      <c r="NX370" s="58"/>
      <c r="NY370" s="58"/>
      <c r="NZ370" s="58"/>
      <c r="OA370" s="59"/>
      <c r="OB370" s="58"/>
      <c r="OC370" s="58"/>
      <c r="OD370" s="58"/>
      <c r="OE370" s="108"/>
      <c r="OF370" s="167">
        <f t="shared" si="3448"/>
        <v>0</v>
      </c>
      <c r="OG370" s="58"/>
      <c r="OH370" s="58"/>
      <c r="OI370" s="58"/>
      <c r="OJ370" s="58"/>
      <c r="OK370" s="58"/>
      <c r="OL370" s="58"/>
      <c r="OM370" s="58"/>
      <c r="ON370" s="58"/>
      <c r="OO370" s="58"/>
      <c r="OP370" s="58"/>
      <c r="OQ370" s="59"/>
      <c r="OR370" s="58"/>
      <c r="OS370" s="58"/>
      <c r="OT370" s="58"/>
      <c r="OU370" s="108"/>
      <c r="OV370" s="167">
        <f t="shared" si="3449"/>
        <v>0</v>
      </c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9"/>
      <c r="PH370" s="58"/>
      <c r="PI370" s="58"/>
      <c r="PJ370" s="58"/>
      <c r="PK370" s="108"/>
      <c r="PL370" s="167">
        <f t="shared" si="3450"/>
        <v>0</v>
      </c>
      <c r="PM370" s="58"/>
      <c r="PN370" s="58"/>
      <c r="PO370" s="58"/>
      <c r="PP370" s="58"/>
      <c r="PQ370" s="58"/>
      <c r="PR370" s="58"/>
      <c r="PS370" s="58"/>
      <c r="PT370" s="58"/>
      <c r="PU370" s="58"/>
      <c r="PV370" s="58"/>
      <c r="PW370" s="59"/>
      <c r="PX370" s="58"/>
      <c r="PY370" s="58"/>
      <c r="PZ370" s="58"/>
      <c r="QA370" s="108"/>
      <c r="QB370" s="167">
        <f t="shared" si="3451"/>
        <v>0</v>
      </c>
      <c r="QC370" s="58"/>
      <c r="QD370" s="58"/>
      <c r="QE370" s="58"/>
      <c r="QF370" s="58"/>
      <c r="QG370" s="58"/>
      <c r="QH370" s="58"/>
      <c r="QI370" s="58"/>
      <c r="QJ370" s="58"/>
      <c r="QK370" s="58"/>
      <c r="QL370" s="58"/>
      <c r="QM370" s="59"/>
      <c r="QN370" s="58"/>
      <c r="QO370" s="58"/>
      <c r="QP370" s="58"/>
      <c r="QQ370" s="108"/>
      <c r="QR370" s="167">
        <f t="shared" si="3452"/>
        <v>0</v>
      </c>
      <c r="QS370" s="58"/>
      <c r="QT370" s="58"/>
      <c r="QU370" s="58"/>
      <c r="QV370" s="58"/>
      <c r="QW370" s="58"/>
      <c r="QX370" s="58"/>
      <c r="QY370" s="58"/>
      <c r="QZ370" s="58"/>
      <c r="RA370" s="58"/>
      <c r="RB370" s="58"/>
      <c r="RC370" s="59"/>
      <c r="RD370" s="58"/>
      <c r="RE370" s="58"/>
      <c r="RF370" s="58"/>
      <c r="RG370" s="58"/>
      <c r="RH370" s="58"/>
      <c r="RI370" s="58"/>
      <c r="RJ370" s="58"/>
      <c r="RK370" s="58"/>
      <c r="RL370" s="58"/>
      <c r="RM370" s="58"/>
      <c r="RN370" s="58"/>
      <c r="RO370" s="58"/>
      <c r="RP370" s="58"/>
      <c r="RQ370" s="108"/>
      <c r="RR370" s="171"/>
      <c r="RS370" s="167">
        <f t="shared" si="3453"/>
        <v>0</v>
      </c>
      <c r="RT370" s="58"/>
      <c r="RU370" s="58"/>
      <c r="RV370" s="58"/>
      <c r="RW370" s="58"/>
      <c r="RX370" s="58"/>
      <c r="RY370" s="58"/>
      <c r="RZ370" s="58"/>
      <c r="SA370" s="58"/>
      <c r="SB370" s="58"/>
      <c r="SC370" s="58"/>
      <c r="SD370" s="59"/>
      <c r="SE370" s="58"/>
      <c r="SF370" s="58"/>
      <c r="SG370" s="58"/>
      <c r="SH370" s="108"/>
      <c r="SI370" s="167">
        <f t="shared" si="3454"/>
        <v>0</v>
      </c>
      <c r="SJ370" s="58"/>
      <c r="SK370" s="58"/>
      <c r="SL370" s="58"/>
      <c r="SM370" s="58"/>
      <c r="SN370" s="58"/>
      <c r="SO370" s="58"/>
      <c r="SP370" s="58"/>
      <c r="SQ370" s="58"/>
      <c r="SR370" s="58"/>
      <c r="SS370" s="58"/>
      <c r="ST370" s="59"/>
      <c r="SU370" s="58"/>
      <c r="SV370" s="58"/>
      <c r="SW370" s="58"/>
      <c r="SX370" s="108"/>
      <c r="SY370" s="167">
        <f t="shared" si="3455"/>
        <v>0</v>
      </c>
      <c r="SZ370" s="58"/>
      <c r="TA370" s="58"/>
      <c r="TB370" s="58"/>
      <c r="TC370" s="58"/>
      <c r="TD370" s="58"/>
      <c r="TE370" s="58"/>
      <c r="TF370" s="58"/>
      <c r="TG370" s="58"/>
      <c r="TH370" s="58"/>
      <c r="TI370" s="58"/>
      <c r="TJ370" s="59"/>
      <c r="TK370" s="58"/>
      <c r="TL370" s="58"/>
      <c r="TM370" s="58"/>
      <c r="TN370" s="108"/>
      <c r="TO370" s="167">
        <f t="shared" si="3456"/>
        <v>0</v>
      </c>
      <c r="TP370" s="58"/>
      <c r="TQ370" s="58"/>
      <c r="TR370" s="58"/>
      <c r="TS370" s="58"/>
      <c r="TT370" s="58"/>
      <c r="TU370" s="58"/>
      <c r="TV370" s="58"/>
      <c r="TW370" s="58"/>
      <c r="TX370" s="58"/>
      <c r="TY370" s="58"/>
      <c r="TZ370" s="59"/>
      <c r="UA370" s="58"/>
      <c r="UB370" s="58"/>
      <c r="UC370" s="58"/>
      <c r="UD370" s="108"/>
      <c r="UE370" s="167">
        <f t="shared" si="3457"/>
        <v>0</v>
      </c>
      <c r="UF370" s="58"/>
      <c r="UG370" s="58"/>
      <c r="UH370" s="58"/>
      <c r="UI370" s="58"/>
      <c r="UJ370" s="58"/>
      <c r="UK370" s="58"/>
      <c r="UL370" s="58"/>
      <c r="UM370" s="58"/>
      <c r="UN370" s="58"/>
      <c r="UO370" s="58"/>
      <c r="UP370" s="59"/>
      <c r="UQ370" s="58"/>
      <c r="UR370" s="58"/>
      <c r="US370" s="58"/>
      <c r="UT370" s="58"/>
      <c r="UU370" s="58"/>
      <c r="UV370" s="58"/>
      <c r="UW370" s="58"/>
      <c r="UX370" s="58"/>
      <c r="UY370" s="58"/>
      <c r="UZ370" s="58"/>
      <c r="VA370" s="58"/>
      <c r="VB370" s="58"/>
      <c r="VC370" s="58"/>
      <c r="VD370" s="108"/>
      <c r="VE370" s="9" t="str">
        <f t="shared" si="2875"/>
        <v>-</v>
      </c>
    </row>
    <row r="371" spans="1:577" ht="20.149999999999999" customHeight="1">
      <c r="A371" s="39"/>
      <c r="B371" s="39"/>
      <c r="C371" s="40">
        <v>21038</v>
      </c>
      <c r="D371" s="41" t="s">
        <v>327</v>
      </c>
      <c r="E371" s="191">
        <f>SUM(F371:I371)</f>
        <v>0</v>
      </c>
      <c r="F371" s="192"/>
      <c r="G371" s="192"/>
      <c r="H371" s="193"/>
      <c r="I371" s="227"/>
      <c r="J371" s="239">
        <f t="shared" si="3426"/>
        <v>0</v>
      </c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9"/>
      <c r="V371" s="58"/>
      <c r="W371" s="58"/>
      <c r="X371" s="58"/>
      <c r="Y371" s="108"/>
      <c r="Z371" s="167">
        <f t="shared" si="3427"/>
        <v>0</v>
      </c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9"/>
      <c r="AL371" s="58"/>
      <c r="AM371" s="58"/>
      <c r="AN371" s="58"/>
      <c r="AO371" s="108"/>
      <c r="AP371" s="167">
        <f t="shared" si="3428"/>
        <v>0</v>
      </c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9"/>
      <c r="BB371" s="58"/>
      <c r="BC371" s="58"/>
      <c r="BD371" s="58"/>
      <c r="BE371" s="108"/>
      <c r="BF371" s="167">
        <f t="shared" si="3429"/>
        <v>0</v>
      </c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9"/>
      <c r="BR371" s="58"/>
      <c r="BS371" s="58"/>
      <c r="BT371" s="58"/>
      <c r="BU371" s="108"/>
      <c r="BV371" s="167">
        <f t="shared" si="3430"/>
        <v>0</v>
      </c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9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108"/>
      <c r="CV371" s="171"/>
      <c r="CW371" s="167">
        <f t="shared" si="3431"/>
        <v>0</v>
      </c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9"/>
      <c r="DI371" s="58"/>
      <c r="DJ371" s="58"/>
      <c r="DK371" s="58"/>
      <c r="DL371" s="108"/>
      <c r="DM371" s="167">
        <f t="shared" si="3432"/>
        <v>0</v>
      </c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9"/>
      <c r="DY371" s="58"/>
      <c r="DZ371" s="58"/>
      <c r="EA371" s="58"/>
      <c r="EB371" s="108"/>
      <c r="EC371" s="167">
        <f t="shared" si="3433"/>
        <v>0</v>
      </c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9"/>
      <c r="EO371" s="58"/>
      <c r="EP371" s="58"/>
      <c r="EQ371" s="58"/>
      <c r="ER371" s="108"/>
      <c r="ES371" s="167">
        <f t="shared" si="3434"/>
        <v>0</v>
      </c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9"/>
      <c r="FE371" s="58"/>
      <c r="FF371" s="58"/>
      <c r="FG371" s="58"/>
      <c r="FH371" s="108"/>
      <c r="FI371" s="167">
        <f t="shared" si="3435"/>
        <v>0</v>
      </c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9"/>
      <c r="FU371" s="58"/>
      <c r="FV371" s="58"/>
      <c r="FW371" s="58"/>
      <c r="FX371" s="108"/>
      <c r="FY371" s="167">
        <f t="shared" si="3436"/>
        <v>0</v>
      </c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9"/>
      <c r="GK371" s="58"/>
      <c r="GL371" s="58"/>
      <c r="GM371" s="58"/>
      <c r="GN371" s="108"/>
      <c r="GO371" s="167">
        <f t="shared" si="3437"/>
        <v>0</v>
      </c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9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108"/>
      <c r="HO371" s="170"/>
      <c r="HP371" s="171"/>
      <c r="HQ371" s="167">
        <f t="shared" si="3438"/>
        <v>0</v>
      </c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9"/>
      <c r="IC371" s="58"/>
      <c r="ID371" s="58"/>
      <c r="IE371" s="58"/>
      <c r="IF371" s="108"/>
      <c r="IG371" s="167">
        <f t="shared" si="3439"/>
        <v>0</v>
      </c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9"/>
      <c r="IS371" s="58"/>
      <c r="IT371" s="58"/>
      <c r="IU371" s="58"/>
      <c r="IV371" s="108"/>
      <c r="IW371" s="167">
        <f t="shared" si="3440"/>
        <v>0</v>
      </c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9"/>
      <c r="JI371" s="58"/>
      <c r="JJ371" s="58"/>
      <c r="JK371" s="58"/>
      <c r="JL371" s="108"/>
      <c r="JM371" s="167">
        <f t="shared" si="3441"/>
        <v>0</v>
      </c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9"/>
      <c r="JY371" s="58"/>
      <c r="JZ371" s="58"/>
      <c r="KA371" s="58"/>
      <c r="KB371" s="108"/>
      <c r="KC371" s="167">
        <f t="shared" si="3442"/>
        <v>0</v>
      </c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9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108"/>
      <c r="LC371" s="171"/>
      <c r="LD371" s="167">
        <f t="shared" si="3443"/>
        <v>0</v>
      </c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9"/>
      <c r="LP371" s="58"/>
      <c r="LQ371" s="58"/>
      <c r="LR371" s="58"/>
      <c r="LS371" s="108"/>
      <c r="LT371" s="167">
        <f t="shared" si="3444"/>
        <v>0</v>
      </c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9"/>
      <c r="MF371" s="58"/>
      <c r="MG371" s="58"/>
      <c r="MH371" s="58"/>
      <c r="MI371" s="108"/>
      <c r="MJ371" s="167">
        <f t="shared" si="3445"/>
        <v>0</v>
      </c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9"/>
      <c r="MV371" s="58"/>
      <c r="MW371" s="58"/>
      <c r="MX371" s="58"/>
      <c r="MY371" s="108"/>
      <c r="MZ371" s="167">
        <f t="shared" si="3446"/>
        <v>0</v>
      </c>
      <c r="NA371" s="58"/>
      <c r="NB371" s="58"/>
      <c r="NC371" s="58"/>
      <c r="ND371" s="58"/>
      <c r="NE371" s="58"/>
      <c r="NF371" s="58"/>
      <c r="NG371" s="58"/>
      <c r="NH371" s="58"/>
      <c r="NI371" s="58"/>
      <c r="NJ371" s="58"/>
      <c r="NK371" s="59"/>
      <c r="NL371" s="58"/>
      <c r="NM371" s="58"/>
      <c r="NN371" s="58"/>
      <c r="NO371" s="108"/>
      <c r="NP371" s="167">
        <f t="shared" si="3447"/>
        <v>0</v>
      </c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9"/>
      <c r="OB371" s="58"/>
      <c r="OC371" s="58"/>
      <c r="OD371" s="58"/>
      <c r="OE371" s="108"/>
      <c r="OF371" s="167">
        <f t="shared" si="3448"/>
        <v>0</v>
      </c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9"/>
      <c r="OR371" s="58"/>
      <c r="OS371" s="58"/>
      <c r="OT371" s="58"/>
      <c r="OU371" s="108"/>
      <c r="OV371" s="167">
        <f t="shared" si="3449"/>
        <v>0</v>
      </c>
      <c r="OW371" s="58"/>
      <c r="OX371" s="58"/>
      <c r="OY371" s="58"/>
      <c r="OZ371" s="58"/>
      <c r="PA371" s="58"/>
      <c r="PB371" s="58"/>
      <c r="PC371" s="58"/>
      <c r="PD371" s="58"/>
      <c r="PE371" s="58"/>
      <c r="PF371" s="58"/>
      <c r="PG371" s="59"/>
      <c r="PH371" s="58"/>
      <c r="PI371" s="58"/>
      <c r="PJ371" s="58"/>
      <c r="PK371" s="108"/>
      <c r="PL371" s="167">
        <f t="shared" si="3450"/>
        <v>0</v>
      </c>
      <c r="PM371" s="58"/>
      <c r="PN371" s="58"/>
      <c r="PO371" s="58"/>
      <c r="PP371" s="58"/>
      <c r="PQ371" s="58"/>
      <c r="PR371" s="58"/>
      <c r="PS371" s="58"/>
      <c r="PT371" s="58"/>
      <c r="PU371" s="58"/>
      <c r="PV371" s="58"/>
      <c r="PW371" s="59"/>
      <c r="PX371" s="58"/>
      <c r="PY371" s="58"/>
      <c r="PZ371" s="58"/>
      <c r="QA371" s="108"/>
      <c r="QB371" s="167">
        <f t="shared" si="3451"/>
        <v>0</v>
      </c>
      <c r="QC371" s="58"/>
      <c r="QD371" s="58"/>
      <c r="QE371" s="58"/>
      <c r="QF371" s="58"/>
      <c r="QG371" s="58"/>
      <c r="QH371" s="58"/>
      <c r="QI371" s="58"/>
      <c r="QJ371" s="58"/>
      <c r="QK371" s="58"/>
      <c r="QL371" s="58"/>
      <c r="QM371" s="59"/>
      <c r="QN371" s="58"/>
      <c r="QO371" s="58"/>
      <c r="QP371" s="58"/>
      <c r="QQ371" s="108"/>
      <c r="QR371" s="167">
        <f t="shared" si="3452"/>
        <v>0</v>
      </c>
      <c r="QS371" s="58"/>
      <c r="QT371" s="58"/>
      <c r="QU371" s="58"/>
      <c r="QV371" s="58"/>
      <c r="QW371" s="58"/>
      <c r="QX371" s="58"/>
      <c r="QY371" s="58"/>
      <c r="QZ371" s="58"/>
      <c r="RA371" s="58"/>
      <c r="RB371" s="58"/>
      <c r="RC371" s="59"/>
      <c r="RD371" s="58"/>
      <c r="RE371" s="58"/>
      <c r="RF371" s="58"/>
      <c r="RG371" s="58"/>
      <c r="RH371" s="58"/>
      <c r="RI371" s="58"/>
      <c r="RJ371" s="58"/>
      <c r="RK371" s="58"/>
      <c r="RL371" s="58"/>
      <c r="RM371" s="58"/>
      <c r="RN371" s="58"/>
      <c r="RO371" s="58"/>
      <c r="RP371" s="58"/>
      <c r="RQ371" s="108"/>
      <c r="RR371" s="171"/>
      <c r="RS371" s="167">
        <f t="shared" si="3453"/>
        <v>0</v>
      </c>
      <c r="RT371" s="58"/>
      <c r="RU371" s="58"/>
      <c r="RV371" s="58"/>
      <c r="RW371" s="58"/>
      <c r="RX371" s="58"/>
      <c r="RY371" s="58"/>
      <c r="RZ371" s="58"/>
      <c r="SA371" s="58"/>
      <c r="SB371" s="58"/>
      <c r="SC371" s="58"/>
      <c r="SD371" s="59"/>
      <c r="SE371" s="58"/>
      <c r="SF371" s="58"/>
      <c r="SG371" s="58"/>
      <c r="SH371" s="108"/>
      <c r="SI371" s="167">
        <f t="shared" si="3454"/>
        <v>0</v>
      </c>
      <c r="SJ371" s="58"/>
      <c r="SK371" s="58"/>
      <c r="SL371" s="58"/>
      <c r="SM371" s="58"/>
      <c r="SN371" s="58"/>
      <c r="SO371" s="58"/>
      <c r="SP371" s="58"/>
      <c r="SQ371" s="58"/>
      <c r="SR371" s="58"/>
      <c r="SS371" s="58"/>
      <c r="ST371" s="59"/>
      <c r="SU371" s="58"/>
      <c r="SV371" s="58"/>
      <c r="SW371" s="58"/>
      <c r="SX371" s="108"/>
      <c r="SY371" s="167">
        <f t="shared" si="3455"/>
        <v>0</v>
      </c>
      <c r="SZ371" s="58"/>
      <c r="TA371" s="58"/>
      <c r="TB371" s="58"/>
      <c r="TC371" s="58"/>
      <c r="TD371" s="58"/>
      <c r="TE371" s="58"/>
      <c r="TF371" s="58"/>
      <c r="TG371" s="58"/>
      <c r="TH371" s="58"/>
      <c r="TI371" s="58"/>
      <c r="TJ371" s="59"/>
      <c r="TK371" s="58"/>
      <c r="TL371" s="58"/>
      <c r="TM371" s="58"/>
      <c r="TN371" s="108"/>
      <c r="TO371" s="167">
        <f t="shared" si="3456"/>
        <v>0</v>
      </c>
      <c r="TP371" s="58"/>
      <c r="TQ371" s="58"/>
      <c r="TR371" s="58"/>
      <c r="TS371" s="58"/>
      <c r="TT371" s="58"/>
      <c r="TU371" s="58"/>
      <c r="TV371" s="58"/>
      <c r="TW371" s="58"/>
      <c r="TX371" s="58"/>
      <c r="TY371" s="58"/>
      <c r="TZ371" s="59"/>
      <c r="UA371" s="58"/>
      <c r="UB371" s="58"/>
      <c r="UC371" s="58"/>
      <c r="UD371" s="108"/>
      <c r="UE371" s="167">
        <f t="shared" si="3457"/>
        <v>0</v>
      </c>
      <c r="UF371" s="58"/>
      <c r="UG371" s="58"/>
      <c r="UH371" s="58"/>
      <c r="UI371" s="58"/>
      <c r="UJ371" s="58"/>
      <c r="UK371" s="58"/>
      <c r="UL371" s="58"/>
      <c r="UM371" s="58"/>
      <c r="UN371" s="58"/>
      <c r="UO371" s="58"/>
      <c r="UP371" s="59"/>
      <c r="UQ371" s="58"/>
      <c r="UR371" s="58"/>
      <c r="US371" s="58"/>
      <c r="UT371" s="58"/>
      <c r="UU371" s="58"/>
      <c r="UV371" s="58"/>
      <c r="UW371" s="58"/>
      <c r="UX371" s="58"/>
      <c r="UY371" s="58"/>
      <c r="UZ371" s="58"/>
      <c r="VA371" s="58"/>
      <c r="VB371" s="58"/>
      <c r="VC371" s="58"/>
      <c r="VD371" s="108"/>
      <c r="VE371" s="9" t="str">
        <f t="shared" si="2875"/>
        <v>-</v>
      </c>
    </row>
    <row r="372" spans="1:577" ht="20.149999999999999" customHeight="1">
      <c r="A372" s="39"/>
      <c r="B372" s="33">
        <v>2104</v>
      </c>
      <c r="C372" s="33"/>
      <c r="D372" s="34" t="s">
        <v>328</v>
      </c>
      <c r="E372" s="188">
        <f t="shared" ref="E372:BP372" si="3458">SUM(E373:E380)</f>
        <v>0</v>
      </c>
      <c r="F372" s="189">
        <f t="shared" si="3458"/>
        <v>0</v>
      </c>
      <c r="G372" s="189">
        <f t="shared" si="3458"/>
        <v>0</v>
      </c>
      <c r="H372" s="190">
        <f t="shared" si="3458"/>
        <v>0</v>
      </c>
      <c r="I372" s="226">
        <f t="shared" si="3458"/>
        <v>0</v>
      </c>
      <c r="J372" s="189">
        <f t="shared" si="3458"/>
        <v>0</v>
      </c>
      <c r="K372" s="57">
        <f t="shared" si="3458"/>
        <v>0</v>
      </c>
      <c r="L372" s="56">
        <f t="shared" si="3458"/>
        <v>0</v>
      </c>
      <c r="M372" s="56">
        <f t="shared" si="3458"/>
        <v>0</v>
      </c>
      <c r="N372" s="56">
        <f t="shared" si="3458"/>
        <v>0</v>
      </c>
      <c r="O372" s="56">
        <f t="shared" si="3458"/>
        <v>0</v>
      </c>
      <c r="P372" s="56">
        <f t="shared" si="3458"/>
        <v>0</v>
      </c>
      <c r="Q372" s="56">
        <f t="shared" si="3458"/>
        <v>0</v>
      </c>
      <c r="R372" s="56">
        <f t="shared" si="3458"/>
        <v>0</v>
      </c>
      <c r="S372" s="56">
        <f t="shared" si="3458"/>
        <v>0</v>
      </c>
      <c r="T372" s="56">
        <f t="shared" si="3458"/>
        <v>0</v>
      </c>
      <c r="U372" s="57">
        <f t="shared" si="3458"/>
        <v>0</v>
      </c>
      <c r="V372" s="56">
        <f t="shared" si="3458"/>
        <v>0</v>
      </c>
      <c r="W372" s="56">
        <f t="shared" si="3458"/>
        <v>0</v>
      </c>
      <c r="X372" s="56">
        <f t="shared" si="3458"/>
        <v>0</v>
      </c>
      <c r="Y372" s="107">
        <f t="shared" si="3458"/>
        <v>0</v>
      </c>
      <c r="Z372" s="57">
        <f t="shared" si="3458"/>
        <v>0</v>
      </c>
      <c r="AA372" s="56">
        <f t="shared" si="3458"/>
        <v>0</v>
      </c>
      <c r="AB372" s="56">
        <f t="shared" si="3458"/>
        <v>0</v>
      </c>
      <c r="AC372" s="56">
        <f t="shared" si="3458"/>
        <v>0</v>
      </c>
      <c r="AD372" s="56">
        <f t="shared" si="3458"/>
        <v>0</v>
      </c>
      <c r="AE372" s="56">
        <f t="shared" si="3458"/>
        <v>0</v>
      </c>
      <c r="AF372" s="56">
        <f t="shared" si="3458"/>
        <v>0</v>
      </c>
      <c r="AG372" s="56">
        <f t="shared" si="3458"/>
        <v>0</v>
      </c>
      <c r="AH372" s="56">
        <f t="shared" si="3458"/>
        <v>0</v>
      </c>
      <c r="AI372" s="56">
        <f t="shared" si="3458"/>
        <v>0</v>
      </c>
      <c r="AJ372" s="56">
        <f t="shared" si="3458"/>
        <v>0</v>
      </c>
      <c r="AK372" s="57">
        <f t="shared" si="3458"/>
        <v>0</v>
      </c>
      <c r="AL372" s="56">
        <f t="shared" si="3458"/>
        <v>0</v>
      </c>
      <c r="AM372" s="56">
        <f t="shared" si="3458"/>
        <v>0</v>
      </c>
      <c r="AN372" s="56">
        <f t="shared" si="3458"/>
        <v>0</v>
      </c>
      <c r="AO372" s="107">
        <f t="shared" si="3458"/>
        <v>0</v>
      </c>
      <c r="AP372" s="57">
        <f t="shared" si="3458"/>
        <v>0</v>
      </c>
      <c r="AQ372" s="56">
        <f t="shared" si="3458"/>
        <v>0</v>
      </c>
      <c r="AR372" s="56">
        <f t="shared" si="3458"/>
        <v>0</v>
      </c>
      <c r="AS372" s="56">
        <f t="shared" si="3458"/>
        <v>0</v>
      </c>
      <c r="AT372" s="56">
        <f t="shared" si="3458"/>
        <v>0</v>
      </c>
      <c r="AU372" s="56">
        <f t="shared" si="3458"/>
        <v>0</v>
      </c>
      <c r="AV372" s="56">
        <f t="shared" si="3458"/>
        <v>0</v>
      </c>
      <c r="AW372" s="56">
        <f t="shared" si="3458"/>
        <v>0</v>
      </c>
      <c r="AX372" s="56">
        <f t="shared" si="3458"/>
        <v>0</v>
      </c>
      <c r="AY372" s="56">
        <f t="shared" si="3458"/>
        <v>0</v>
      </c>
      <c r="AZ372" s="56">
        <f t="shared" si="3458"/>
        <v>0</v>
      </c>
      <c r="BA372" s="57">
        <f t="shared" si="3458"/>
        <v>0</v>
      </c>
      <c r="BB372" s="56">
        <f t="shared" si="3458"/>
        <v>0</v>
      </c>
      <c r="BC372" s="56">
        <f t="shared" si="3458"/>
        <v>0</v>
      </c>
      <c r="BD372" s="56">
        <f t="shared" si="3458"/>
        <v>0</v>
      </c>
      <c r="BE372" s="107">
        <f t="shared" si="3458"/>
        <v>0</v>
      </c>
      <c r="BF372" s="57">
        <f t="shared" si="3458"/>
        <v>0</v>
      </c>
      <c r="BG372" s="56">
        <f t="shared" si="3458"/>
        <v>0</v>
      </c>
      <c r="BH372" s="56">
        <f t="shared" si="3458"/>
        <v>0</v>
      </c>
      <c r="BI372" s="56">
        <f t="shared" si="3458"/>
        <v>0</v>
      </c>
      <c r="BJ372" s="56">
        <f t="shared" si="3458"/>
        <v>0</v>
      </c>
      <c r="BK372" s="56">
        <f t="shared" si="3458"/>
        <v>0</v>
      </c>
      <c r="BL372" s="56">
        <f t="shared" si="3458"/>
        <v>0</v>
      </c>
      <c r="BM372" s="56">
        <f t="shared" si="3458"/>
        <v>0</v>
      </c>
      <c r="BN372" s="56">
        <f t="shared" si="3458"/>
        <v>0</v>
      </c>
      <c r="BO372" s="56">
        <f t="shared" si="3458"/>
        <v>0</v>
      </c>
      <c r="BP372" s="56">
        <f t="shared" si="3458"/>
        <v>0</v>
      </c>
      <c r="BQ372" s="57">
        <f t="shared" ref="BQ372:EM372" si="3459">SUM(BQ373:BQ380)</f>
        <v>0</v>
      </c>
      <c r="BR372" s="56">
        <f t="shared" si="3459"/>
        <v>0</v>
      </c>
      <c r="BS372" s="56">
        <f t="shared" si="3459"/>
        <v>0</v>
      </c>
      <c r="BT372" s="56">
        <f t="shared" si="3459"/>
        <v>0</v>
      </c>
      <c r="BU372" s="107">
        <f t="shared" si="3459"/>
        <v>0</v>
      </c>
      <c r="BV372" s="57">
        <f t="shared" si="3459"/>
        <v>0</v>
      </c>
      <c r="BW372" s="56">
        <f t="shared" si="3459"/>
        <v>0</v>
      </c>
      <c r="BX372" s="56">
        <f t="shared" si="3459"/>
        <v>0</v>
      </c>
      <c r="BY372" s="56">
        <f t="shared" si="3459"/>
        <v>0</v>
      </c>
      <c r="BZ372" s="56">
        <f t="shared" si="3459"/>
        <v>0</v>
      </c>
      <c r="CA372" s="56">
        <f t="shared" si="3459"/>
        <v>0</v>
      </c>
      <c r="CB372" s="56">
        <f t="shared" si="3459"/>
        <v>0</v>
      </c>
      <c r="CC372" s="56">
        <f t="shared" si="3459"/>
        <v>0</v>
      </c>
      <c r="CD372" s="56">
        <f t="shared" si="3459"/>
        <v>0</v>
      </c>
      <c r="CE372" s="56">
        <f t="shared" si="3459"/>
        <v>0</v>
      </c>
      <c r="CF372" s="56">
        <f t="shared" si="3459"/>
        <v>0</v>
      </c>
      <c r="CG372" s="57">
        <f t="shared" si="3459"/>
        <v>0</v>
      </c>
      <c r="CH372" s="56">
        <f t="shared" si="3459"/>
        <v>0</v>
      </c>
      <c r="CI372" s="56">
        <f t="shared" si="3459"/>
        <v>0</v>
      </c>
      <c r="CJ372" s="56">
        <f t="shared" si="3459"/>
        <v>0</v>
      </c>
      <c r="CK372" s="56">
        <f t="shared" si="3459"/>
        <v>0</v>
      </c>
      <c r="CL372" s="56">
        <f t="shared" si="3459"/>
        <v>0</v>
      </c>
      <c r="CM372" s="56">
        <f t="shared" si="3459"/>
        <v>0</v>
      </c>
      <c r="CN372" s="56">
        <f t="shared" si="3459"/>
        <v>0</v>
      </c>
      <c r="CO372" s="56">
        <f t="shared" si="3459"/>
        <v>0</v>
      </c>
      <c r="CP372" s="56">
        <f t="shared" si="3459"/>
        <v>0</v>
      </c>
      <c r="CQ372" s="56">
        <f t="shared" si="3459"/>
        <v>0</v>
      </c>
      <c r="CR372" s="56">
        <f t="shared" si="3459"/>
        <v>0</v>
      </c>
      <c r="CS372" s="56">
        <f t="shared" si="3459"/>
        <v>0</v>
      </c>
      <c r="CT372" s="56">
        <f t="shared" si="3459"/>
        <v>0</v>
      </c>
      <c r="CU372" s="107">
        <f t="shared" si="3459"/>
        <v>0</v>
      </c>
      <c r="CV372" s="150">
        <f t="shared" si="3459"/>
        <v>0</v>
      </c>
      <c r="CW372" s="57">
        <f t="shared" si="3459"/>
        <v>0</v>
      </c>
      <c r="CX372" s="56">
        <f t="shared" si="3459"/>
        <v>0</v>
      </c>
      <c r="CY372" s="56">
        <f t="shared" si="3459"/>
        <v>0</v>
      </c>
      <c r="CZ372" s="56">
        <f t="shared" si="3459"/>
        <v>0</v>
      </c>
      <c r="DA372" s="56">
        <f t="shared" si="3459"/>
        <v>0</v>
      </c>
      <c r="DB372" s="56">
        <f t="shared" si="3459"/>
        <v>0</v>
      </c>
      <c r="DC372" s="56">
        <f t="shared" si="3459"/>
        <v>0</v>
      </c>
      <c r="DD372" s="56">
        <f t="shared" si="3459"/>
        <v>0</v>
      </c>
      <c r="DE372" s="56">
        <f t="shared" si="3459"/>
        <v>0</v>
      </c>
      <c r="DF372" s="56">
        <f t="shared" si="3459"/>
        <v>0</v>
      </c>
      <c r="DG372" s="56">
        <f t="shared" si="3459"/>
        <v>0</v>
      </c>
      <c r="DH372" s="57">
        <f t="shared" si="3459"/>
        <v>0</v>
      </c>
      <c r="DI372" s="56">
        <f t="shared" si="3459"/>
        <v>0</v>
      </c>
      <c r="DJ372" s="56">
        <f t="shared" si="3459"/>
        <v>0</v>
      </c>
      <c r="DK372" s="56">
        <f t="shared" si="3459"/>
        <v>0</v>
      </c>
      <c r="DL372" s="107">
        <f t="shared" si="3459"/>
        <v>0</v>
      </c>
      <c r="DM372" s="57">
        <f t="shared" si="3459"/>
        <v>0</v>
      </c>
      <c r="DN372" s="56">
        <f t="shared" si="3459"/>
        <v>0</v>
      </c>
      <c r="DO372" s="56">
        <f t="shared" si="3459"/>
        <v>0</v>
      </c>
      <c r="DP372" s="56">
        <f t="shared" si="3459"/>
        <v>0</v>
      </c>
      <c r="DQ372" s="56">
        <f t="shared" si="3459"/>
        <v>0</v>
      </c>
      <c r="DR372" s="56">
        <f t="shared" si="3459"/>
        <v>0</v>
      </c>
      <c r="DS372" s="56">
        <f t="shared" si="3459"/>
        <v>0</v>
      </c>
      <c r="DT372" s="56">
        <f t="shared" si="3459"/>
        <v>0</v>
      </c>
      <c r="DU372" s="56">
        <f t="shared" si="3459"/>
        <v>0</v>
      </c>
      <c r="DV372" s="56">
        <f t="shared" si="3459"/>
        <v>0</v>
      </c>
      <c r="DW372" s="56">
        <f t="shared" si="3459"/>
        <v>0</v>
      </c>
      <c r="DX372" s="57">
        <f t="shared" si="3459"/>
        <v>0</v>
      </c>
      <c r="DY372" s="56">
        <f t="shared" si="3459"/>
        <v>0</v>
      </c>
      <c r="DZ372" s="56">
        <f t="shared" si="3459"/>
        <v>0</v>
      </c>
      <c r="EA372" s="56">
        <f t="shared" si="3459"/>
        <v>0</v>
      </c>
      <c r="EB372" s="107">
        <f t="shared" si="3459"/>
        <v>0</v>
      </c>
      <c r="EC372" s="57">
        <f t="shared" si="3459"/>
        <v>0</v>
      </c>
      <c r="ED372" s="56">
        <f t="shared" si="3459"/>
        <v>0</v>
      </c>
      <c r="EE372" s="56">
        <f t="shared" si="3459"/>
        <v>0</v>
      </c>
      <c r="EF372" s="56">
        <f t="shared" si="3459"/>
        <v>0</v>
      </c>
      <c r="EG372" s="56">
        <f t="shared" si="3459"/>
        <v>0</v>
      </c>
      <c r="EH372" s="56">
        <f t="shared" si="3459"/>
        <v>0</v>
      </c>
      <c r="EI372" s="56">
        <f t="shared" si="3459"/>
        <v>0</v>
      </c>
      <c r="EJ372" s="56">
        <f t="shared" si="3459"/>
        <v>0</v>
      </c>
      <c r="EK372" s="56">
        <f t="shared" si="3459"/>
        <v>0</v>
      </c>
      <c r="EL372" s="56">
        <f t="shared" si="3459"/>
        <v>0</v>
      </c>
      <c r="EM372" s="56">
        <f t="shared" si="3459"/>
        <v>0</v>
      </c>
      <c r="EN372" s="57">
        <f t="shared" ref="EN372:GY372" si="3460">SUM(EN373:EN380)</f>
        <v>0</v>
      </c>
      <c r="EO372" s="56">
        <f t="shared" si="3460"/>
        <v>0</v>
      </c>
      <c r="EP372" s="56">
        <f t="shared" si="3460"/>
        <v>0</v>
      </c>
      <c r="EQ372" s="56">
        <f t="shared" si="3460"/>
        <v>0</v>
      </c>
      <c r="ER372" s="107">
        <f t="shared" si="3460"/>
        <v>0</v>
      </c>
      <c r="ES372" s="57">
        <f t="shared" si="3460"/>
        <v>0</v>
      </c>
      <c r="ET372" s="56">
        <f t="shared" si="3460"/>
        <v>0</v>
      </c>
      <c r="EU372" s="56">
        <f t="shared" si="3460"/>
        <v>0</v>
      </c>
      <c r="EV372" s="56">
        <f t="shared" si="3460"/>
        <v>0</v>
      </c>
      <c r="EW372" s="56">
        <f t="shared" si="3460"/>
        <v>0</v>
      </c>
      <c r="EX372" s="56">
        <f t="shared" si="3460"/>
        <v>0</v>
      </c>
      <c r="EY372" s="56">
        <f t="shared" si="3460"/>
        <v>0</v>
      </c>
      <c r="EZ372" s="56">
        <f t="shared" si="3460"/>
        <v>0</v>
      </c>
      <c r="FA372" s="56">
        <f t="shared" si="3460"/>
        <v>0</v>
      </c>
      <c r="FB372" s="56">
        <f t="shared" si="3460"/>
        <v>0</v>
      </c>
      <c r="FC372" s="56">
        <f t="shared" si="3460"/>
        <v>0</v>
      </c>
      <c r="FD372" s="57">
        <f t="shared" si="3460"/>
        <v>0</v>
      </c>
      <c r="FE372" s="56">
        <f t="shared" si="3460"/>
        <v>0</v>
      </c>
      <c r="FF372" s="56">
        <f t="shared" si="3460"/>
        <v>0</v>
      </c>
      <c r="FG372" s="56">
        <f t="shared" si="3460"/>
        <v>0</v>
      </c>
      <c r="FH372" s="107">
        <f t="shared" si="3460"/>
        <v>0</v>
      </c>
      <c r="FI372" s="57">
        <f t="shared" si="3460"/>
        <v>0</v>
      </c>
      <c r="FJ372" s="56">
        <f t="shared" si="3460"/>
        <v>0</v>
      </c>
      <c r="FK372" s="56">
        <f t="shared" si="3460"/>
        <v>0</v>
      </c>
      <c r="FL372" s="56">
        <f t="shared" si="3460"/>
        <v>0</v>
      </c>
      <c r="FM372" s="56">
        <f t="shared" si="3460"/>
        <v>0</v>
      </c>
      <c r="FN372" s="56">
        <f t="shared" si="3460"/>
        <v>0</v>
      </c>
      <c r="FO372" s="56">
        <f t="shared" si="3460"/>
        <v>0</v>
      </c>
      <c r="FP372" s="56">
        <f t="shared" si="3460"/>
        <v>0</v>
      </c>
      <c r="FQ372" s="56">
        <f t="shared" si="3460"/>
        <v>0</v>
      </c>
      <c r="FR372" s="56">
        <f t="shared" si="3460"/>
        <v>0</v>
      </c>
      <c r="FS372" s="56">
        <f t="shared" si="3460"/>
        <v>0</v>
      </c>
      <c r="FT372" s="57">
        <f t="shared" si="3460"/>
        <v>0</v>
      </c>
      <c r="FU372" s="56">
        <f t="shared" si="3460"/>
        <v>0</v>
      </c>
      <c r="FV372" s="56">
        <f t="shared" si="3460"/>
        <v>0</v>
      </c>
      <c r="FW372" s="56">
        <f t="shared" si="3460"/>
        <v>0</v>
      </c>
      <c r="FX372" s="107">
        <f t="shared" si="3460"/>
        <v>0</v>
      </c>
      <c r="FY372" s="57">
        <f t="shared" si="3460"/>
        <v>0</v>
      </c>
      <c r="FZ372" s="56">
        <f t="shared" si="3460"/>
        <v>0</v>
      </c>
      <c r="GA372" s="56">
        <f t="shared" si="3460"/>
        <v>0</v>
      </c>
      <c r="GB372" s="56">
        <f t="shared" si="3460"/>
        <v>0</v>
      </c>
      <c r="GC372" s="56">
        <f t="shared" si="3460"/>
        <v>0</v>
      </c>
      <c r="GD372" s="56">
        <f t="shared" si="3460"/>
        <v>0</v>
      </c>
      <c r="GE372" s="56">
        <f t="shared" si="3460"/>
        <v>0</v>
      </c>
      <c r="GF372" s="56">
        <f t="shared" si="3460"/>
        <v>0</v>
      </c>
      <c r="GG372" s="56">
        <f t="shared" si="3460"/>
        <v>0</v>
      </c>
      <c r="GH372" s="56">
        <f t="shared" si="3460"/>
        <v>0</v>
      </c>
      <c r="GI372" s="56">
        <f t="shared" si="3460"/>
        <v>0</v>
      </c>
      <c r="GJ372" s="57">
        <f t="shared" si="3460"/>
        <v>0</v>
      </c>
      <c r="GK372" s="56">
        <f t="shared" si="3460"/>
        <v>0</v>
      </c>
      <c r="GL372" s="56">
        <f t="shared" si="3460"/>
        <v>0</v>
      </c>
      <c r="GM372" s="56">
        <f t="shared" si="3460"/>
        <v>0</v>
      </c>
      <c r="GN372" s="107">
        <f t="shared" si="3460"/>
        <v>0</v>
      </c>
      <c r="GO372" s="57">
        <f t="shared" si="3460"/>
        <v>0</v>
      </c>
      <c r="GP372" s="56">
        <f t="shared" si="3460"/>
        <v>0</v>
      </c>
      <c r="GQ372" s="56">
        <f t="shared" si="3460"/>
        <v>0</v>
      </c>
      <c r="GR372" s="56">
        <f t="shared" si="3460"/>
        <v>0</v>
      </c>
      <c r="GS372" s="56">
        <f t="shared" si="3460"/>
        <v>0</v>
      </c>
      <c r="GT372" s="56">
        <f t="shared" si="3460"/>
        <v>0</v>
      </c>
      <c r="GU372" s="56">
        <f t="shared" si="3460"/>
        <v>0</v>
      </c>
      <c r="GV372" s="56">
        <f t="shared" si="3460"/>
        <v>0</v>
      </c>
      <c r="GW372" s="56">
        <f t="shared" si="3460"/>
        <v>0</v>
      </c>
      <c r="GX372" s="56">
        <f t="shared" si="3460"/>
        <v>0</v>
      </c>
      <c r="GY372" s="56">
        <f t="shared" si="3460"/>
        <v>0</v>
      </c>
      <c r="GZ372" s="57">
        <f t="shared" ref="GZ372:JW372" si="3461">SUM(GZ373:GZ380)</f>
        <v>0</v>
      </c>
      <c r="HA372" s="56">
        <f t="shared" si="3461"/>
        <v>0</v>
      </c>
      <c r="HB372" s="56">
        <f t="shared" si="3461"/>
        <v>0</v>
      </c>
      <c r="HC372" s="56">
        <f t="shared" si="3461"/>
        <v>0</v>
      </c>
      <c r="HD372" s="56">
        <f t="shared" si="3461"/>
        <v>0</v>
      </c>
      <c r="HE372" s="56">
        <f t="shared" si="3461"/>
        <v>0</v>
      </c>
      <c r="HF372" s="56">
        <f t="shared" si="3461"/>
        <v>0</v>
      </c>
      <c r="HG372" s="56">
        <f t="shared" si="3461"/>
        <v>0</v>
      </c>
      <c r="HH372" s="56">
        <f t="shared" si="3461"/>
        <v>0</v>
      </c>
      <c r="HI372" s="56">
        <f t="shared" si="3461"/>
        <v>0</v>
      </c>
      <c r="HJ372" s="56">
        <f t="shared" si="3461"/>
        <v>0</v>
      </c>
      <c r="HK372" s="56">
        <f t="shared" si="3461"/>
        <v>0</v>
      </c>
      <c r="HL372" s="56">
        <f t="shared" si="3461"/>
        <v>0</v>
      </c>
      <c r="HM372" s="56">
        <f t="shared" si="3461"/>
        <v>0</v>
      </c>
      <c r="HN372" s="107">
        <f t="shared" si="3461"/>
        <v>0</v>
      </c>
      <c r="HO372" s="134">
        <f t="shared" si="3461"/>
        <v>0</v>
      </c>
      <c r="HP372" s="150">
        <f t="shared" si="3461"/>
        <v>0</v>
      </c>
      <c r="HQ372" s="57">
        <f t="shared" si="3461"/>
        <v>0</v>
      </c>
      <c r="HR372" s="56">
        <f t="shared" si="3461"/>
        <v>0</v>
      </c>
      <c r="HS372" s="56">
        <f t="shared" si="3461"/>
        <v>0</v>
      </c>
      <c r="HT372" s="56">
        <f t="shared" si="3461"/>
        <v>0</v>
      </c>
      <c r="HU372" s="56">
        <f t="shared" si="3461"/>
        <v>0</v>
      </c>
      <c r="HV372" s="56">
        <f t="shared" si="3461"/>
        <v>0</v>
      </c>
      <c r="HW372" s="56">
        <f t="shared" si="3461"/>
        <v>0</v>
      </c>
      <c r="HX372" s="56">
        <f t="shared" si="3461"/>
        <v>0</v>
      </c>
      <c r="HY372" s="56">
        <f t="shared" si="3461"/>
        <v>0</v>
      </c>
      <c r="HZ372" s="56">
        <f t="shared" si="3461"/>
        <v>0</v>
      </c>
      <c r="IA372" s="56">
        <f t="shared" si="3461"/>
        <v>0</v>
      </c>
      <c r="IB372" s="57">
        <f t="shared" si="3461"/>
        <v>0</v>
      </c>
      <c r="IC372" s="56">
        <f t="shared" si="3461"/>
        <v>0</v>
      </c>
      <c r="ID372" s="56">
        <f t="shared" si="3461"/>
        <v>0</v>
      </c>
      <c r="IE372" s="56">
        <f t="shared" si="3461"/>
        <v>0</v>
      </c>
      <c r="IF372" s="107">
        <f t="shared" si="3461"/>
        <v>0</v>
      </c>
      <c r="IG372" s="57">
        <f t="shared" si="3461"/>
        <v>0</v>
      </c>
      <c r="IH372" s="56">
        <f t="shared" si="3461"/>
        <v>0</v>
      </c>
      <c r="II372" s="56">
        <f t="shared" si="3461"/>
        <v>0</v>
      </c>
      <c r="IJ372" s="56">
        <f t="shared" si="3461"/>
        <v>0</v>
      </c>
      <c r="IK372" s="56">
        <f t="shared" si="3461"/>
        <v>0</v>
      </c>
      <c r="IL372" s="56">
        <f t="shared" si="3461"/>
        <v>0</v>
      </c>
      <c r="IM372" s="56">
        <f t="shared" si="3461"/>
        <v>0</v>
      </c>
      <c r="IN372" s="56">
        <f t="shared" si="3461"/>
        <v>0</v>
      </c>
      <c r="IO372" s="56">
        <f t="shared" si="3461"/>
        <v>0</v>
      </c>
      <c r="IP372" s="56">
        <f t="shared" si="3461"/>
        <v>0</v>
      </c>
      <c r="IQ372" s="56">
        <f t="shared" si="3461"/>
        <v>0</v>
      </c>
      <c r="IR372" s="57">
        <f t="shared" si="3461"/>
        <v>0</v>
      </c>
      <c r="IS372" s="56">
        <f t="shared" si="3461"/>
        <v>0</v>
      </c>
      <c r="IT372" s="56">
        <f t="shared" si="3461"/>
        <v>0</v>
      </c>
      <c r="IU372" s="56">
        <f t="shared" si="3461"/>
        <v>0</v>
      </c>
      <c r="IV372" s="107">
        <f t="shared" si="3461"/>
        <v>0</v>
      </c>
      <c r="IW372" s="57">
        <f t="shared" si="3461"/>
        <v>0</v>
      </c>
      <c r="IX372" s="56">
        <f t="shared" si="3461"/>
        <v>0</v>
      </c>
      <c r="IY372" s="56">
        <f t="shared" si="3461"/>
        <v>0</v>
      </c>
      <c r="IZ372" s="56">
        <f t="shared" si="3461"/>
        <v>0</v>
      </c>
      <c r="JA372" s="56">
        <f t="shared" si="3461"/>
        <v>0</v>
      </c>
      <c r="JB372" s="56">
        <f t="shared" si="3461"/>
        <v>0</v>
      </c>
      <c r="JC372" s="56">
        <f t="shared" si="3461"/>
        <v>0</v>
      </c>
      <c r="JD372" s="56">
        <f t="shared" si="3461"/>
        <v>0</v>
      </c>
      <c r="JE372" s="56">
        <f t="shared" si="3461"/>
        <v>0</v>
      </c>
      <c r="JF372" s="56">
        <f t="shared" si="3461"/>
        <v>0</v>
      </c>
      <c r="JG372" s="56">
        <f t="shared" si="3461"/>
        <v>0</v>
      </c>
      <c r="JH372" s="57">
        <f t="shared" si="3461"/>
        <v>0</v>
      </c>
      <c r="JI372" s="56">
        <f t="shared" si="3461"/>
        <v>0</v>
      </c>
      <c r="JJ372" s="56">
        <f t="shared" si="3461"/>
        <v>0</v>
      </c>
      <c r="JK372" s="56">
        <f t="shared" si="3461"/>
        <v>0</v>
      </c>
      <c r="JL372" s="107">
        <f t="shared" si="3461"/>
        <v>0</v>
      </c>
      <c r="JM372" s="57">
        <f t="shared" si="3461"/>
        <v>0</v>
      </c>
      <c r="JN372" s="56">
        <f t="shared" si="3461"/>
        <v>0</v>
      </c>
      <c r="JO372" s="56">
        <f t="shared" si="3461"/>
        <v>0</v>
      </c>
      <c r="JP372" s="56">
        <f t="shared" si="3461"/>
        <v>0</v>
      </c>
      <c r="JQ372" s="56">
        <f t="shared" si="3461"/>
        <v>0</v>
      </c>
      <c r="JR372" s="56">
        <f t="shared" si="3461"/>
        <v>0</v>
      </c>
      <c r="JS372" s="56">
        <f t="shared" si="3461"/>
        <v>0</v>
      </c>
      <c r="JT372" s="56">
        <f t="shared" si="3461"/>
        <v>0</v>
      </c>
      <c r="JU372" s="56">
        <f t="shared" si="3461"/>
        <v>0</v>
      </c>
      <c r="JV372" s="56">
        <f t="shared" si="3461"/>
        <v>0</v>
      </c>
      <c r="JW372" s="56">
        <f t="shared" si="3461"/>
        <v>0</v>
      </c>
      <c r="JX372" s="57">
        <f t="shared" ref="JX372:MT372" si="3462">SUM(JX373:JX380)</f>
        <v>0</v>
      </c>
      <c r="JY372" s="56">
        <f t="shared" si="3462"/>
        <v>0</v>
      </c>
      <c r="JZ372" s="56">
        <f t="shared" si="3462"/>
        <v>0</v>
      </c>
      <c r="KA372" s="56">
        <f t="shared" si="3462"/>
        <v>0</v>
      </c>
      <c r="KB372" s="107">
        <f t="shared" si="3462"/>
        <v>0</v>
      </c>
      <c r="KC372" s="57">
        <f t="shared" si="3462"/>
        <v>0</v>
      </c>
      <c r="KD372" s="56">
        <f t="shared" si="3462"/>
        <v>0</v>
      </c>
      <c r="KE372" s="56">
        <f t="shared" si="3462"/>
        <v>0</v>
      </c>
      <c r="KF372" s="56">
        <f t="shared" si="3462"/>
        <v>0</v>
      </c>
      <c r="KG372" s="56">
        <f t="shared" si="3462"/>
        <v>0</v>
      </c>
      <c r="KH372" s="56">
        <f t="shared" si="3462"/>
        <v>0</v>
      </c>
      <c r="KI372" s="56">
        <f t="shared" si="3462"/>
        <v>0</v>
      </c>
      <c r="KJ372" s="56">
        <f t="shared" si="3462"/>
        <v>0</v>
      </c>
      <c r="KK372" s="56">
        <f t="shared" si="3462"/>
        <v>0</v>
      </c>
      <c r="KL372" s="56">
        <f t="shared" si="3462"/>
        <v>0</v>
      </c>
      <c r="KM372" s="56">
        <f t="shared" si="3462"/>
        <v>0</v>
      </c>
      <c r="KN372" s="57">
        <f t="shared" si="3462"/>
        <v>0</v>
      </c>
      <c r="KO372" s="56">
        <f t="shared" si="3462"/>
        <v>0</v>
      </c>
      <c r="KP372" s="56">
        <f t="shared" si="3462"/>
        <v>0</v>
      </c>
      <c r="KQ372" s="56">
        <f t="shared" si="3462"/>
        <v>0</v>
      </c>
      <c r="KR372" s="56">
        <f t="shared" si="3462"/>
        <v>0</v>
      </c>
      <c r="KS372" s="56">
        <f t="shared" si="3462"/>
        <v>0</v>
      </c>
      <c r="KT372" s="56">
        <f t="shared" si="3462"/>
        <v>0</v>
      </c>
      <c r="KU372" s="56">
        <f t="shared" si="3462"/>
        <v>0</v>
      </c>
      <c r="KV372" s="56">
        <f t="shared" si="3462"/>
        <v>0</v>
      </c>
      <c r="KW372" s="56">
        <f t="shared" si="3462"/>
        <v>0</v>
      </c>
      <c r="KX372" s="56">
        <f t="shared" si="3462"/>
        <v>0</v>
      </c>
      <c r="KY372" s="56">
        <f t="shared" si="3462"/>
        <v>0</v>
      </c>
      <c r="KZ372" s="56">
        <f t="shared" si="3462"/>
        <v>0</v>
      </c>
      <c r="LA372" s="56">
        <f t="shared" si="3462"/>
        <v>0</v>
      </c>
      <c r="LB372" s="107">
        <f t="shared" si="3462"/>
        <v>0</v>
      </c>
      <c r="LC372" s="150">
        <f t="shared" si="3462"/>
        <v>0</v>
      </c>
      <c r="LD372" s="57">
        <f t="shared" si="3462"/>
        <v>0</v>
      </c>
      <c r="LE372" s="56">
        <f t="shared" si="3462"/>
        <v>0</v>
      </c>
      <c r="LF372" s="56">
        <f t="shared" si="3462"/>
        <v>0</v>
      </c>
      <c r="LG372" s="56">
        <f t="shared" si="3462"/>
        <v>0</v>
      </c>
      <c r="LH372" s="56">
        <f t="shared" si="3462"/>
        <v>0</v>
      </c>
      <c r="LI372" s="56">
        <f t="shared" si="3462"/>
        <v>0</v>
      </c>
      <c r="LJ372" s="56">
        <f t="shared" si="3462"/>
        <v>0</v>
      </c>
      <c r="LK372" s="56">
        <f t="shared" si="3462"/>
        <v>0</v>
      </c>
      <c r="LL372" s="56">
        <f t="shared" si="3462"/>
        <v>0</v>
      </c>
      <c r="LM372" s="56">
        <f t="shared" si="3462"/>
        <v>0</v>
      </c>
      <c r="LN372" s="56">
        <f t="shared" si="3462"/>
        <v>0</v>
      </c>
      <c r="LO372" s="57">
        <f t="shared" si="3462"/>
        <v>0</v>
      </c>
      <c r="LP372" s="56">
        <f t="shared" si="3462"/>
        <v>0</v>
      </c>
      <c r="LQ372" s="56">
        <f t="shared" si="3462"/>
        <v>0</v>
      </c>
      <c r="LR372" s="56">
        <f t="shared" si="3462"/>
        <v>0</v>
      </c>
      <c r="LS372" s="107">
        <f t="shared" si="3462"/>
        <v>0</v>
      </c>
      <c r="LT372" s="57">
        <f t="shared" si="3462"/>
        <v>0</v>
      </c>
      <c r="LU372" s="56">
        <f t="shared" si="3462"/>
        <v>0</v>
      </c>
      <c r="LV372" s="56">
        <f t="shared" si="3462"/>
        <v>0</v>
      </c>
      <c r="LW372" s="56">
        <f t="shared" si="3462"/>
        <v>0</v>
      </c>
      <c r="LX372" s="56">
        <f t="shared" si="3462"/>
        <v>0</v>
      </c>
      <c r="LY372" s="56">
        <f t="shared" si="3462"/>
        <v>0</v>
      </c>
      <c r="LZ372" s="56">
        <f t="shared" si="3462"/>
        <v>0</v>
      </c>
      <c r="MA372" s="56">
        <f t="shared" si="3462"/>
        <v>0</v>
      </c>
      <c r="MB372" s="56">
        <f t="shared" si="3462"/>
        <v>0</v>
      </c>
      <c r="MC372" s="56">
        <f t="shared" si="3462"/>
        <v>0</v>
      </c>
      <c r="MD372" s="56">
        <f t="shared" si="3462"/>
        <v>0</v>
      </c>
      <c r="ME372" s="57">
        <f t="shared" si="3462"/>
        <v>0</v>
      </c>
      <c r="MF372" s="56">
        <f t="shared" si="3462"/>
        <v>0</v>
      </c>
      <c r="MG372" s="56">
        <f t="shared" si="3462"/>
        <v>0</v>
      </c>
      <c r="MH372" s="56">
        <f t="shared" si="3462"/>
        <v>0</v>
      </c>
      <c r="MI372" s="107">
        <f t="shared" si="3462"/>
        <v>0</v>
      </c>
      <c r="MJ372" s="57">
        <f t="shared" si="3462"/>
        <v>0</v>
      </c>
      <c r="MK372" s="56">
        <f t="shared" si="3462"/>
        <v>0</v>
      </c>
      <c r="ML372" s="56">
        <f t="shared" si="3462"/>
        <v>0</v>
      </c>
      <c r="MM372" s="56">
        <f t="shared" si="3462"/>
        <v>0</v>
      </c>
      <c r="MN372" s="56">
        <f t="shared" si="3462"/>
        <v>0</v>
      </c>
      <c r="MO372" s="56">
        <f t="shared" si="3462"/>
        <v>0</v>
      </c>
      <c r="MP372" s="56">
        <f t="shared" si="3462"/>
        <v>0</v>
      </c>
      <c r="MQ372" s="56">
        <f t="shared" si="3462"/>
        <v>0</v>
      </c>
      <c r="MR372" s="56">
        <f t="shared" si="3462"/>
        <v>0</v>
      </c>
      <c r="MS372" s="56">
        <f t="shared" si="3462"/>
        <v>0</v>
      </c>
      <c r="MT372" s="56">
        <f t="shared" si="3462"/>
        <v>0</v>
      </c>
      <c r="MU372" s="57">
        <f t="shared" ref="MU372:PF372" si="3463">SUM(MU373:MU380)</f>
        <v>0</v>
      </c>
      <c r="MV372" s="56">
        <f t="shared" si="3463"/>
        <v>0</v>
      </c>
      <c r="MW372" s="56">
        <f t="shared" si="3463"/>
        <v>0</v>
      </c>
      <c r="MX372" s="56">
        <f t="shared" si="3463"/>
        <v>0</v>
      </c>
      <c r="MY372" s="107">
        <f t="shared" si="3463"/>
        <v>0</v>
      </c>
      <c r="MZ372" s="57">
        <f t="shared" si="3463"/>
        <v>0</v>
      </c>
      <c r="NA372" s="56">
        <f t="shared" si="3463"/>
        <v>0</v>
      </c>
      <c r="NB372" s="56">
        <f t="shared" si="3463"/>
        <v>0</v>
      </c>
      <c r="NC372" s="56">
        <f t="shared" si="3463"/>
        <v>0</v>
      </c>
      <c r="ND372" s="56">
        <f t="shared" si="3463"/>
        <v>0</v>
      </c>
      <c r="NE372" s="56">
        <f t="shared" si="3463"/>
        <v>0</v>
      </c>
      <c r="NF372" s="56">
        <f t="shared" si="3463"/>
        <v>0</v>
      </c>
      <c r="NG372" s="56">
        <f t="shared" si="3463"/>
        <v>0</v>
      </c>
      <c r="NH372" s="56">
        <f t="shared" si="3463"/>
        <v>0</v>
      </c>
      <c r="NI372" s="56">
        <f t="shared" si="3463"/>
        <v>0</v>
      </c>
      <c r="NJ372" s="56">
        <f t="shared" si="3463"/>
        <v>0</v>
      </c>
      <c r="NK372" s="57">
        <f t="shared" si="3463"/>
        <v>0</v>
      </c>
      <c r="NL372" s="56">
        <f t="shared" si="3463"/>
        <v>0</v>
      </c>
      <c r="NM372" s="56">
        <f t="shared" si="3463"/>
        <v>0</v>
      </c>
      <c r="NN372" s="56">
        <f t="shared" si="3463"/>
        <v>0</v>
      </c>
      <c r="NO372" s="107">
        <f t="shared" si="3463"/>
        <v>0</v>
      </c>
      <c r="NP372" s="57">
        <f t="shared" si="3463"/>
        <v>0</v>
      </c>
      <c r="NQ372" s="56">
        <f t="shared" si="3463"/>
        <v>0</v>
      </c>
      <c r="NR372" s="56">
        <f t="shared" si="3463"/>
        <v>0</v>
      </c>
      <c r="NS372" s="56">
        <f t="shared" si="3463"/>
        <v>0</v>
      </c>
      <c r="NT372" s="56">
        <f t="shared" si="3463"/>
        <v>0</v>
      </c>
      <c r="NU372" s="56">
        <f t="shared" si="3463"/>
        <v>0</v>
      </c>
      <c r="NV372" s="56">
        <f t="shared" si="3463"/>
        <v>0</v>
      </c>
      <c r="NW372" s="56">
        <f t="shared" si="3463"/>
        <v>0</v>
      </c>
      <c r="NX372" s="56">
        <f t="shared" si="3463"/>
        <v>0</v>
      </c>
      <c r="NY372" s="56">
        <f t="shared" si="3463"/>
        <v>0</v>
      </c>
      <c r="NZ372" s="56">
        <f t="shared" si="3463"/>
        <v>0</v>
      </c>
      <c r="OA372" s="57">
        <f t="shared" si="3463"/>
        <v>0</v>
      </c>
      <c r="OB372" s="56">
        <f t="shared" si="3463"/>
        <v>0</v>
      </c>
      <c r="OC372" s="56">
        <f t="shared" si="3463"/>
        <v>0</v>
      </c>
      <c r="OD372" s="56">
        <f t="shared" si="3463"/>
        <v>0</v>
      </c>
      <c r="OE372" s="107">
        <f t="shared" si="3463"/>
        <v>0</v>
      </c>
      <c r="OF372" s="57">
        <f t="shared" si="3463"/>
        <v>0</v>
      </c>
      <c r="OG372" s="56">
        <f t="shared" si="3463"/>
        <v>0</v>
      </c>
      <c r="OH372" s="56">
        <f t="shared" si="3463"/>
        <v>0</v>
      </c>
      <c r="OI372" s="56">
        <f t="shared" si="3463"/>
        <v>0</v>
      </c>
      <c r="OJ372" s="56">
        <f t="shared" si="3463"/>
        <v>0</v>
      </c>
      <c r="OK372" s="56">
        <f t="shared" si="3463"/>
        <v>0</v>
      </c>
      <c r="OL372" s="56">
        <f t="shared" si="3463"/>
        <v>0</v>
      </c>
      <c r="OM372" s="56">
        <f t="shared" si="3463"/>
        <v>0</v>
      </c>
      <c r="ON372" s="56">
        <f t="shared" si="3463"/>
        <v>0</v>
      </c>
      <c r="OO372" s="56">
        <f t="shared" si="3463"/>
        <v>0</v>
      </c>
      <c r="OP372" s="56">
        <f t="shared" si="3463"/>
        <v>0</v>
      </c>
      <c r="OQ372" s="57">
        <f t="shared" si="3463"/>
        <v>0</v>
      </c>
      <c r="OR372" s="56">
        <f t="shared" si="3463"/>
        <v>0</v>
      </c>
      <c r="OS372" s="56">
        <f t="shared" si="3463"/>
        <v>0</v>
      </c>
      <c r="OT372" s="56">
        <f t="shared" si="3463"/>
        <v>0</v>
      </c>
      <c r="OU372" s="107">
        <f t="shared" si="3463"/>
        <v>0</v>
      </c>
      <c r="OV372" s="57">
        <f t="shared" si="3463"/>
        <v>0</v>
      </c>
      <c r="OW372" s="56">
        <f t="shared" si="3463"/>
        <v>0</v>
      </c>
      <c r="OX372" s="56">
        <f t="shared" si="3463"/>
        <v>0</v>
      </c>
      <c r="OY372" s="56">
        <f t="shared" si="3463"/>
        <v>0</v>
      </c>
      <c r="OZ372" s="56">
        <f t="shared" si="3463"/>
        <v>0</v>
      </c>
      <c r="PA372" s="56">
        <f t="shared" si="3463"/>
        <v>0</v>
      </c>
      <c r="PB372" s="56">
        <f t="shared" si="3463"/>
        <v>0</v>
      </c>
      <c r="PC372" s="56">
        <f t="shared" si="3463"/>
        <v>0</v>
      </c>
      <c r="PD372" s="56">
        <f t="shared" si="3463"/>
        <v>0</v>
      </c>
      <c r="PE372" s="56">
        <f t="shared" si="3463"/>
        <v>0</v>
      </c>
      <c r="PF372" s="56">
        <f t="shared" si="3463"/>
        <v>0</v>
      </c>
      <c r="PG372" s="57">
        <f t="shared" ref="PG372:RR372" si="3464">SUM(PG373:PG380)</f>
        <v>0</v>
      </c>
      <c r="PH372" s="56">
        <f t="shared" si="3464"/>
        <v>0</v>
      </c>
      <c r="PI372" s="56">
        <f t="shared" si="3464"/>
        <v>0</v>
      </c>
      <c r="PJ372" s="56">
        <f t="shared" si="3464"/>
        <v>0</v>
      </c>
      <c r="PK372" s="107">
        <f t="shared" si="3464"/>
        <v>0</v>
      </c>
      <c r="PL372" s="57">
        <f t="shared" si="3464"/>
        <v>0</v>
      </c>
      <c r="PM372" s="56">
        <f t="shared" si="3464"/>
        <v>0</v>
      </c>
      <c r="PN372" s="56">
        <f t="shared" si="3464"/>
        <v>0</v>
      </c>
      <c r="PO372" s="56">
        <f t="shared" si="3464"/>
        <v>0</v>
      </c>
      <c r="PP372" s="56">
        <f t="shared" si="3464"/>
        <v>0</v>
      </c>
      <c r="PQ372" s="56">
        <f t="shared" si="3464"/>
        <v>0</v>
      </c>
      <c r="PR372" s="56">
        <f t="shared" si="3464"/>
        <v>0</v>
      </c>
      <c r="PS372" s="56">
        <f t="shared" si="3464"/>
        <v>0</v>
      </c>
      <c r="PT372" s="56">
        <f t="shared" si="3464"/>
        <v>0</v>
      </c>
      <c r="PU372" s="56">
        <f t="shared" si="3464"/>
        <v>0</v>
      </c>
      <c r="PV372" s="56">
        <f t="shared" si="3464"/>
        <v>0</v>
      </c>
      <c r="PW372" s="57">
        <f t="shared" si="3464"/>
        <v>0</v>
      </c>
      <c r="PX372" s="56">
        <f t="shared" si="3464"/>
        <v>0</v>
      </c>
      <c r="PY372" s="56">
        <f t="shared" si="3464"/>
        <v>0</v>
      </c>
      <c r="PZ372" s="56">
        <f t="shared" si="3464"/>
        <v>0</v>
      </c>
      <c r="QA372" s="107">
        <f t="shared" si="3464"/>
        <v>0</v>
      </c>
      <c r="QB372" s="57">
        <f t="shared" si="3464"/>
        <v>0</v>
      </c>
      <c r="QC372" s="56">
        <f t="shared" si="3464"/>
        <v>0</v>
      </c>
      <c r="QD372" s="56">
        <f t="shared" si="3464"/>
        <v>0</v>
      </c>
      <c r="QE372" s="56">
        <f t="shared" si="3464"/>
        <v>0</v>
      </c>
      <c r="QF372" s="56">
        <f t="shared" si="3464"/>
        <v>0</v>
      </c>
      <c r="QG372" s="56">
        <f t="shared" si="3464"/>
        <v>0</v>
      </c>
      <c r="QH372" s="56">
        <f t="shared" si="3464"/>
        <v>0</v>
      </c>
      <c r="QI372" s="56">
        <f t="shared" si="3464"/>
        <v>0</v>
      </c>
      <c r="QJ372" s="56">
        <f t="shared" si="3464"/>
        <v>0</v>
      </c>
      <c r="QK372" s="56">
        <f t="shared" si="3464"/>
        <v>0</v>
      </c>
      <c r="QL372" s="56">
        <f t="shared" si="3464"/>
        <v>0</v>
      </c>
      <c r="QM372" s="57">
        <f t="shared" si="3464"/>
        <v>0</v>
      </c>
      <c r="QN372" s="56">
        <f t="shared" si="3464"/>
        <v>0</v>
      </c>
      <c r="QO372" s="56">
        <f t="shared" si="3464"/>
        <v>0</v>
      </c>
      <c r="QP372" s="56">
        <f t="shared" si="3464"/>
        <v>0</v>
      </c>
      <c r="QQ372" s="107">
        <f t="shared" si="3464"/>
        <v>0</v>
      </c>
      <c r="QR372" s="57">
        <f t="shared" si="3464"/>
        <v>0</v>
      </c>
      <c r="QS372" s="56">
        <f t="shared" si="3464"/>
        <v>0</v>
      </c>
      <c r="QT372" s="56">
        <f t="shared" si="3464"/>
        <v>0</v>
      </c>
      <c r="QU372" s="56">
        <f t="shared" si="3464"/>
        <v>0</v>
      </c>
      <c r="QV372" s="56">
        <f t="shared" si="3464"/>
        <v>0</v>
      </c>
      <c r="QW372" s="56">
        <f t="shared" si="3464"/>
        <v>0</v>
      </c>
      <c r="QX372" s="56">
        <f t="shared" si="3464"/>
        <v>0</v>
      </c>
      <c r="QY372" s="56">
        <f t="shared" si="3464"/>
        <v>0</v>
      </c>
      <c r="QZ372" s="56">
        <f t="shared" si="3464"/>
        <v>0</v>
      </c>
      <c r="RA372" s="56">
        <f t="shared" si="3464"/>
        <v>0</v>
      </c>
      <c r="RB372" s="56">
        <f t="shared" si="3464"/>
        <v>0</v>
      </c>
      <c r="RC372" s="57">
        <f t="shared" si="3464"/>
        <v>0</v>
      </c>
      <c r="RD372" s="56">
        <f t="shared" si="3464"/>
        <v>0</v>
      </c>
      <c r="RE372" s="56">
        <f t="shared" si="3464"/>
        <v>0</v>
      </c>
      <c r="RF372" s="56">
        <f t="shared" si="3464"/>
        <v>0</v>
      </c>
      <c r="RG372" s="56">
        <f t="shared" si="3464"/>
        <v>0</v>
      </c>
      <c r="RH372" s="56">
        <f t="shared" si="3464"/>
        <v>0</v>
      </c>
      <c r="RI372" s="56">
        <f t="shared" si="3464"/>
        <v>0</v>
      </c>
      <c r="RJ372" s="56">
        <f t="shared" si="3464"/>
        <v>0</v>
      </c>
      <c r="RK372" s="56">
        <f t="shared" si="3464"/>
        <v>0</v>
      </c>
      <c r="RL372" s="56">
        <f t="shared" si="3464"/>
        <v>0</v>
      </c>
      <c r="RM372" s="56">
        <f t="shared" si="3464"/>
        <v>0</v>
      </c>
      <c r="RN372" s="56">
        <f t="shared" si="3464"/>
        <v>0</v>
      </c>
      <c r="RO372" s="56">
        <f t="shared" si="3464"/>
        <v>0</v>
      </c>
      <c r="RP372" s="56">
        <f t="shared" si="3464"/>
        <v>0</v>
      </c>
      <c r="RQ372" s="107">
        <f t="shared" si="3464"/>
        <v>0</v>
      </c>
      <c r="RR372" s="150">
        <f t="shared" si="3464"/>
        <v>0</v>
      </c>
      <c r="RS372" s="57">
        <f t="shared" ref="RS372:UD372" si="3465">SUM(RS373:RS380)</f>
        <v>0</v>
      </c>
      <c r="RT372" s="56">
        <f t="shared" si="3465"/>
        <v>0</v>
      </c>
      <c r="RU372" s="56">
        <f t="shared" si="3465"/>
        <v>0</v>
      </c>
      <c r="RV372" s="56">
        <f t="shared" si="3465"/>
        <v>0</v>
      </c>
      <c r="RW372" s="56">
        <f t="shared" si="3465"/>
        <v>0</v>
      </c>
      <c r="RX372" s="56">
        <f t="shared" si="3465"/>
        <v>0</v>
      </c>
      <c r="RY372" s="56">
        <f t="shared" si="3465"/>
        <v>0</v>
      </c>
      <c r="RZ372" s="56">
        <f t="shared" si="3465"/>
        <v>0</v>
      </c>
      <c r="SA372" s="56">
        <f t="shared" si="3465"/>
        <v>0</v>
      </c>
      <c r="SB372" s="56">
        <f t="shared" si="3465"/>
        <v>0</v>
      </c>
      <c r="SC372" s="56">
        <f t="shared" si="3465"/>
        <v>0</v>
      </c>
      <c r="SD372" s="57">
        <f t="shared" si="3465"/>
        <v>0</v>
      </c>
      <c r="SE372" s="56">
        <f t="shared" si="3465"/>
        <v>0</v>
      </c>
      <c r="SF372" s="56">
        <f t="shared" si="3465"/>
        <v>0</v>
      </c>
      <c r="SG372" s="56">
        <f t="shared" si="3465"/>
        <v>0</v>
      </c>
      <c r="SH372" s="107">
        <f t="shared" si="3465"/>
        <v>0</v>
      </c>
      <c r="SI372" s="57">
        <f t="shared" si="3465"/>
        <v>0</v>
      </c>
      <c r="SJ372" s="56">
        <f t="shared" si="3465"/>
        <v>0</v>
      </c>
      <c r="SK372" s="56">
        <f t="shared" si="3465"/>
        <v>0</v>
      </c>
      <c r="SL372" s="56">
        <f t="shared" si="3465"/>
        <v>0</v>
      </c>
      <c r="SM372" s="56">
        <f t="shared" si="3465"/>
        <v>0</v>
      </c>
      <c r="SN372" s="56">
        <f t="shared" si="3465"/>
        <v>0</v>
      </c>
      <c r="SO372" s="56">
        <f t="shared" si="3465"/>
        <v>0</v>
      </c>
      <c r="SP372" s="56">
        <f t="shared" si="3465"/>
        <v>0</v>
      </c>
      <c r="SQ372" s="56">
        <f t="shared" si="3465"/>
        <v>0</v>
      </c>
      <c r="SR372" s="56">
        <f t="shared" si="3465"/>
        <v>0</v>
      </c>
      <c r="SS372" s="56">
        <f t="shared" si="3465"/>
        <v>0</v>
      </c>
      <c r="ST372" s="57">
        <f t="shared" si="3465"/>
        <v>0</v>
      </c>
      <c r="SU372" s="56">
        <f t="shared" si="3465"/>
        <v>0</v>
      </c>
      <c r="SV372" s="56">
        <f t="shared" si="3465"/>
        <v>0</v>
      </c>
      <c r="SW372" s="56">
        <f t="shared" si="3465"/>
        <v>0</v>
      </c>
      <c r="SX372" s="107">
        <f t="shared" si="3465"/>
        <v>0</v>
      </c>
      <c r="SY372" s="57">
        <f t="shared" si="3465"/>
        <v>0</v>
      </c>
      <c r="SZ372" s="56">
        <f t="shared" si="3465"/>
        <v>0</v>
      </c>
      <c r="TA372" s="56">
        <f t="shared" si="3465"/>
        <v>0</v>
      </c>
      <c r="TB372" s="56">
        <f t="shared" si="3465"/>
        <v>0</v>
      </c>
      <c r="TC372" s="56">
        <f t="shared" si="3465"/>
        <v>0</v>
      </c>
      <c r="TD372" s="56">
        <f t="shared" si="3465"/>
        <v>0</v>
      </c>
      <c r="TE372" s="56">
        <f t="shared" si="3465"/>
        <v>0</v>
      </c>
      <c r="TF372" s="56">
        <f t="shared" si="3465"/>
        <v>0</v>
      </c>
      <c r="TG372" s="56">
        <f t="shared" si="3465"/>
        <v>0</v>
      </c>
      <c r="TH372" s="56">
        <f t="shared" si="3465"/>
        <v>0</v>
      </c>
      <c r="TI372" s="56">
        <f t="shared" si="3465"/>
        <v>0</v>
      </c>
      <c r="TJ372" s="57">
        <f t="shared" si="3465"/>
        <v>0</v>
      </c>
      <c r="TK372" s="56">
        <f t="shared" si="3465"/>
        <v>0</v>
      </c>
      <c r="TL372" s="56">
        <f t="shared" si="3465"/>
        <v>0</v>
      </c>
      <c r="TM372" s="56">
        <f t="shared" si="3465"/>
        <v>0</v>
      </c>
      <c r="TN372" s="107">
        <f t="shared" si="3465"/>
        <v>0</v>
      </c>
      <c r="TO372" s="57">
        <f t="shared" si="3465"/>
        <v>0</v>
      </c>
      <c r="TP372" s="56">
        <f t="shared" si="3465"/>
        <v>0</v>
      </c>
      <c r="TQ372" s="56">
        <f t="shared" si="3465"/>
        <v>0</v>
      </c>
      <c r="TR372" s="56">
        <f t="shared" si="3465"/>
        <v>0</v>
      </c>
      <c r="TS372" s="56">
        <f t="shared" si="3465"/>
        <v>0</v>
      </c>
      <c r="TT372" s="56">
        <f t="shared" si="3465"/>
        <v>0</v>
      </c>
      <c r="TU372" s="56">
        <f t="shared" si="3465"/>
        <v>0</v>
      </c>
      <c r="TV372" s="56">
        <f t="shared" si="3465"/>
        <v>0</v>
      </c>
      <c r="TW372" s="56">
        <f t="shared" si="3465"/>
        <v>0</v>
      </c>
      <c r="TX372" s="56">
        <f t="shared" si="3465"/>
        <v>0</v>
      </c>
      <c r="TY372" s="56">
        <f t="shared" si="3465"/>
        <v>0</v>
      </c>
      <c r="TZ372" s="57">
        <f t="shared" si="3465"/>
        <v>0</v>
      </c>
      <c r="UA372" s="56">
        <f t="shared" si="3465"/>
        <v>0</v>
      </c>
      <c r="UB372" s="56">
        <f t="shared" si="3465"/>
        <v>0</v>
      </c>
      <c r="UC372" s="56">
        <f t="shared" si="3465"/>
        <v>0</v>
      </c>
      <c r="UD372" s="107">
        <f t="shared" si="3465"/>
        <v>0</v>
      </c>
      <c r="UE372" s="57">
        <f t="shared" ref="UE372:VD372" si="3466">SUM(UE373:UE380)</f>
        <v>0</v>
      </c>
      <c r="UF372" s="56">
        <f t="shared" si="3466"/>
        <v>0</v>
      </c>
      <c r="UG372" s="56">
        <f t="shared" si="3466"/>
        <v>0</v>
      </c>
      <c r="UH372" s="56">
        <f t="shared" si="3466"/>
        <v>0</v>
      </c>
      <c r="UI372" s="56">
        <f t="shared" si="3466"/>
        <v>0</v>
      </c>
      <c r="UJ372" s="56">
        <f t="shared" si="3466"/>
        <v>0</v>
      </c>
      <c r="UK372" s="56">
        <f t="shared" si="3466"/>
        <v>0</v>
      </c>
      <c r="UL372" s="56">
        <f t="shared" si="3466"/>
        <v>0</v>
      </c>
      <c r="UM372" s="56">
        <f t="shared" si="3466"/>
        <v>0</v>
      </c>
      <c r="UN372" s="56">
        <f t="shared" si="3466"/>
        <v>0</v>
      </c>
      <c r="UO372" s="56">
        <f t="shared" si="3466"/>
        <v>0</v>
      </c>
      <c r="UP372" s="57">
        <f t="shared" si="3466"/>
        <v>0</v>
      </c>
      <c r="UQ372" s="56">
        <f t="shared" si="3466"/>
        <v>0</v>
      </c>
      <c r="UR372" s="56">
        <f t="shared" si="3466"/>
        <v>0</v>
      </c>
      <c r="US372" s="56">
        <f t="shared" si="3466"/>
        <v>0</v>
      </c>
      <c r="UT372" s="56">
        <f t="shared" si="3466"/>
        <v>0</v>
      </c>
      <c r="UU372" s="56">
        <f t="shared" si="3466"/>
        <v>0</v>
      </c>
      <c r="UV372" s="56">
        <f t="shared" si="3466"/>
        <v>0</v>
      </c>
      <c r="UW372" s="56">
        <f t="shared" si="3466"/>
        <v>0</v>
      </c>
      <c r="UX372" s="56">
        <f t="shared" si="3466"/>
        <v>0</v>
      </c>
      <c r="UY372" s="56">
        <f t="shared" si="3466"/>
        <v>0</v>
      </c>
      <c r="UZ372" s="56">
        <f t="shared" si="3466"/>
        <v>0</v>
      </c>
      <c r="VA372" s="56">
        <f t="shared" si="3466"/>
        <v>0</v>
      </c>
      <c r="VB372" s="56">
        <f t="shared" si="3466"/>
        <v>0</v>
      </c>
      <c r="VC372" s="56">
        <f t="shared" si="3466"/>
        <v>0</v>
      </c>
      <c r="VD372" s="107">
        <f t="shared" si="3466"/>
        <v>0</v>
      </c>
      <c r="VE372" s="9" t="str">
        <f t="shared" si="2875"/>
        <v>-</v>
      </c>
    </row>
    <row r="373" spans="1:577" ht="20.149999999999999" customHeight="1">
      <c r="A373" s="39"/>
      <c r="B373" s="39"/>
      <c r="C373" s="40">
        <v>21041</v>
      </c>
      <c r="D373" s="41" t="s">
        <v>127</v>
      </c>
      <c r="E373" s="191">
        <f t="shared" ref="E373:E380" si="3467">SUM(F373:I373)</f>
        <v>0</v>
      </c>
      <c r="F373" s="192"/>
      <c r="G373" s="192"/>
      <c r="H373" s="193"/>
      <c r="I373" s="227"/>
      <c r="J373" s="239">
        <f t="shared" ref="J373:J380" si="3468">SUM(K373:Y373)</f>
        <v>0</v>
      </c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9"/>
      <c r="V373" s="58"/>
      <c r="W373" s="58"/>
      <c r="X373" s="58"/>
      <c r="Y373" s="108"/>
      <c r="Z373" s="167">
        <f t="shared" ref="Z373:Z380" si="3469">SUM(AA373:AO373)</f>
        <v>0</v>
      </c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9"/>
      <c r="AL373" s="58"/>
      <c r="AM373" s="58"/>
      <c r="AN373" s="58"/>
      <c r="AO373" s="108"/>
      <c r="AP373" s="167">
        <f t="shared" ref="AP373:AP380" si="3470">SUM(AQ373:BE373)</f>
        <v>0</v>
      </c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9"/>
      <c r="BB373" s="58"/>
      <c r="BC373" s="58"/>
      <c r="BD373" s="58"/>
      <c r="BE373" s="108"/>
      <c r="BF373" s="167">
        <f t="shared" ref="BF373:BF380" si="3471">SUM(BG373:BU373)</f>
        <v>0</v>
      </c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9"/>
      <c r="BR373" s="58"/>
      <c r="BS373" s="58"/>
      <c r="BT373" s="58"/>
      <c r="BU373" s="108"/>
      <c r="BV373" s="167">
        <f t="shared" ref="BV373:BV380" si="3472">SUM(BW373:CU373)</f>
        <v>0</v>
      </c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9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108"/>
      <c r="CV373" s="171"/>
      <c r="CW373" s="167">
        <f t="shared" ref="CW373:CW380" si="3473">SUM(CX373:DL373)</f>
        <v>0</v>
      </c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9"/>
      <c r="DI373" s="58"/>
      <c r="DJ373" s="58"/>
      <c r="DK373" s="58"/>
      <c r="DL373" s="108"/>
      <c r="DM373" s="167">
        <f t="shared" ref="DM373:DM380" si="3474">SUM(DN373:EB373)</f>
        <v>0</v>
      </c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9"/>
      <c r="DY373" s="58"/>
      <c r="DZ373" s="58"/>
      <c r="EA373" s="58"/>
      <c r="EB373" s="108"/>
      <c r="EC373" s="167">
        <f t="shared" ref="EC373:EC380" si="3475">SUM(ED373:ER373)</f>
        <v>0</v>
      </c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9"/>
      <c r="EO373" s="58"/>
      <c r="EP373" s="58"/>
      <c r="EQ373" s="58"/>
      <c r="ER373" s="108"/>
      <c r="ES373" s="167">
        <f t="shared" ref="ES373:ES380" si="3476">SUM(ET373:FH373)</f>
        <v>0</v>
      </c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9"/>
      <c r="FE373" s="58"/>
      <c r="FF373" s="58"/>
      <c r="FG373" s="58"/>
      <c r="FH373" s="108"/>
      <c r="FI373" s="167">
        <f t="shared" ref="FI373:FI380" si="3477">SUM(FJ373:FX373)</f>
        <v>0</v>
      </c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9"/>
      <c r="FU373" s="58"/>
      <c r="FV373" s="58"/>
      <c r="FW373" s="58"/>
      <c r="FX373" s="108"/>
      <c r="FY373" s="167">
        <f t="shared" ref="FY373:FY380" si="3478">SUM(FZ373:GN373)</f>
        <v>0</v>
      </c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9"/>
      <c r="GK373" s="58"/>
      <c r="GL373" s="58"/>
      <c r="GM373" s="58"/>
      <c r="GN373" s="108"/>
      <c r="GO373" s="167">
        <f t="shared" ref="GO373:GO380" si="3479">SUM(GP373:HN373)</f>
        <v>0</v>
      </c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9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108"/>
      <c r="HO373" s="170"/>
      <c r="HP373" s="171"/>
      <c r="HQ373" s="167">
        <f t="shared" ref="HQ373:HQ380" si="3480">SUM(HR373:IF373)</f>
        <v>0</v>
      </c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9"/>
      <c r="IC373" s="58"/>
      <c r="ID373" s="58"/>
      <c r="IE373" s="58"/>
      <c r="IF373" s="108"/>
      <c r="IG373" s="167">
        <f t="shared" ref="IG373:IG380" si="3481">SUM(IH373:IV373)</f>
        <v>0</v>
      </c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9"/>
      <c r="IS373" s="58"/>
      <c r="IT373" s="58"/>
      <c r="IU373" s="58"/>
      <c r="IV373" s="108"/>
      <c r="IW373" s="167">
        <f t="shared" ref="IW373:IW380" si="3482">SUM(IX373:JL373)</f>
        <v>0</v>
      </c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9"/>
      <c r="JI373" s="58"/>
      <c r="JJ373" s="58"/>
      <c r="JK373" s="58"/>
      <c r="JL373" s="108"/>
      <c r="JM373" s="167">
        <f t="shared" ref="JM373:JM380" si="3483">SUM(JN373:KB373)</f>
        <v>0</v>
      </c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9"/>
      <c r="JY373" s="58"/>
      <c r="JZ373" s="58"/>
      <c r="KA373" s="58"/>
      <c r="KB373" s="108"/>
      <c r="KC373" s="167">
        <f t="shared" ref="KC373:KC380" si="3484">SUM(KD373:LB373)</f>
        <v>0</v>
      </c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9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108"/>
      <c r="LC373" s="171"/>
      <c r="LD373" s="167">
        <f t="shared" ref="LD373:LD380" si="3485">SUM(LE373:LS373)</f>
        <v>0</v>
      </c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9"/>
      <c r="LP373" s="58"/>
      <c r="LQ373" s="58"/>
      <c r="LR373" s="58"/>
      <c r="LS373" s="108"/>
      <c r="LT373" s="167">
        <f t="shared" ref="LT373:LT380" si="3486">SUM(LU373:MI373)</f>
        <v>0</v>
      </c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9"/>
      <c r="MF373" s="58"/>
      <c r="MG373" s="58"/>
      <c r="MH373" s="58"/>
      <c r="MI373" s="108"/>
      <c r="MJ373" s="167">
        <f t="shared" ref="MJ373:MJ380" si="3487">SUM(MK373:MY373)</f>
        <v>0</v>
      </c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9"/>
      <c r="MV373" s="58"/>
      <c r="MW373" s="58"/>
      <c r="MX373" s="58"/>
      <c r="MY373" s="108"/>
      <c r="MZ373" s="167">
        <f t="shared" ref="MZ373:MZ380" si="3488">SUM(NA373:NO373)</f>
        <v>0</v>
      </c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9"/>
      <c r="NL373" s="58"/>
      <c r="NM373" s="58"/>
      <c r="NN373" s="58"/>
      <c r="NO373" s="108"/>
      <c r="NP373" s="167">
        <f t="shared" ref="NP373:NP380" si="3489">SUM(NQ373:OE373)</f>
        <v>0</v>
      </c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9"/>
      <c r="OB373" s="58"/>
      <c r="OC373" s="58"/>
      <c r="OD373" s="58"/>
      <c r="OE373" s="108"/>
      <c r="OF373" s="167">
        <f t="shared" ref="OF373:OF380" si="3490">SUM(OG373:OU373)</f>
        <v>0</v>
      </c>
      <c r="OG373" s="58"/>
      <c r="OH373" s="58"/>
      <c r="OI373" s="58"/>
      <c r="OJ373" s="58"/>
      <c r="OK373" s="58"/>
      <c r="OL373" s="58"/>
      <c r="OM373" s="58"/>
      <c r="ON373" s="58"/>
      <c r="OO373" s="58"/>
      <c r="OP373" s="58"/>
      <c r="OQ373" s="59"/>
      <c r="OR373" s="58"/>
      <c r="OS373" s="58"/>
      <c r="OT373" s="58"/>
      <c r="OU373" s="108"/>
      <c r="OV373" s="167">
        <f t="shared" ref="OV373:OV380" si="3491">SUM(OW373:PK373)</f>
        <v>0</v>
      </c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9"/>
      <c r="PH373" s="58"/>
      <c r="PI373" s="58"/>
      <c r="PJ373" s="58"/>
      <c r="PK373" s="108"/>
      <c r="PL373" s="167">
        <f t="shared" ref="PL373:PL380" si="3492">SUM(PM373:QA373)</f>
        <v>0</v>
      </c>
      <c r="PM373" s="58"/>
      <c r="PN373" s="58"/>
      <c r="PO373" s="58"/>
      <c r="PP373" s="58"/>
      <c r="PQ373" s="58"/>
      <c r="PR373" s="58"/>
      <c r="PS373" s="58"/>
      <c r="PT373" s="58"/>
      <c r="PU373" s="58"/>
      <c r="PV373" s="58"/>
      <c r="PW373" s="59"/>
      <c r="PX373" s="58"/>
      <c r="PY373" s="58"/>
      <c r="PZ373" s="58"/>
      <c r="QA373" s="108"/>
      <c r="QB373" s="167">
        <f t="shared" ref="QB373:QB380" si="3493">SUM(QC373:QQ373)</f>
        <v>0</v>
      </c>
      <c r="QC373" s="58"/>
      <c r="QD373" s="58"/>
      <c r="QE373" s="58"/>
      <c r="QF373" s="58"/>
      <c r="QG373" s="58"/>
      <c r="QH373" s="58"/>
      <c r="QI373" s="58"/>
      <c r="QJ373" s="58"/>
      <c r="QK373" s="58"/>
      <c r="QL373" s="58"/>
      <c r="QM373" s="59"/>
      <c r="QN373" s="58"/>
      <c r="QO373" s="58"/>
      <c r="QP373" s="58"/>
      <c r="QQ373" s="108"/>
      <c r="QR373" s="167">
        <f t="shared" ref="QR373:QR380" si="3494">SUM(QS373:RQ373)</f>
        <v>0</v>
      </c>
      <c r="QS373" s="58"/>
      <c r="QT373" s="58"/>
      <c r="QU373" s="58"/>
      <c r="QV373" s="58"/>
      <c r="QW373" s="58"/>
      <c r="QX373" s="58"/>
      <c r="QY373" s="58"/>
      <c r="QZ373" s="58"/>
      <c r="RA373" s="58"/>
      <c r="RB373" s="58"/>
      <c r="RC373" s="59"/>
      <c r="RD373" s="58"/>
      <c r="RE373" s="58"/>
      <c r="RF373" s="58"/>
      <c r="RG373" s="58"/>
      <c r="RH373" s="58"/>
      <c r="RI373" s="58"/>
      <c r="RJ373" s="58"/>
      <c r="RK373" s="58"/>
      <c r="RL373" s="58"/>
      <c r="RM373" s="58"/>
      <c r="RN373" s="58"/>
      <c r="RO373" s="58"/>
      <c r="RP373" s="58"/>
      <c r="RQ373" s="108"/>
      <c r="RR373" s="171"/>
      <c r="RS373" s="167">
        <f t="shared" ref="RS373:RS380" si="3495">SUM(RT373:SH373)</f>
        <v>0</v>
      </c>
      <c r="RT373" s="58"/>
      <c r="RU373" s="58"/>
      <c r="RV373" s="58"/>
      <c r="RW373" s="58"/>
      <c r="RX373" s="58"/>
      <c r="RY373" s="58"/>
      <c r="RZ373" s="58"/>
      <c r="SA373" s="58"/>
      <c r="SB373" s="58"/>
      <c r="SC373" s="58"/>
      <c r="SD373" s="59"/>
      <c r="SE373" s="58"/>
      <c r="SF373" s="58"/>
      <c r="SG373" s="58"/>
      <c r="SH373" s="108"/>
      <c r="SI373" s="167">
        <f t="shared" ref="SI373:SI380" si="3496">SUM(SJ373:SX373)</f>
        <v>0</v>
      </c>
      <c r="SJ373" s="58"/>
      <c r="SK373" s="58"/>
      <c r="SL373" s="58"/>
      <c r="SM373" s="58"/>
      <c r="SN373" s="58"/>
      <c r="SO373" s="58"/>
      <c r="SP373" s="58"/>
      <c r="SQ373" s="58"/>
      <c r="SR373" s="58"/>
      <c r="SS373" s="58"/>
      <c r="ST373" s="59"/>
      <c r="SU373" s="58"/>
      <c r="SV373" s="58"/>
      <c r="SW373" s="58"/>
      <c r="SX373" s="108"/>
      <c r="SY373" s="167">
        <f t="shared" ref="SY373:SY380" si="3497">SUM(SZ373:TN373)</f>
        <v>0</v>
      </c>
      <c r="SZ373" s="58"/>
      <c r="TA373" s="58"/>
      <c r="TB373" s="58"/>
      <c r="TC373" s="58"/>
      <c r="TD373" s="58"/>
      <c r="TE373" s="58"/>
      <c r="TF373" s="58"/>
      <c r="TG373" s="58"/>
      <c r="TH373" s="58"/>
      <c r="TI373" s="58"/>
      <c r="TJ373" s="59"/>
      <c r="TK373" s="58"/>
      <c r="TL373" s="58"/>
      <c r="TM373" s="58"/>
      <c r="TN373" s="108"/>
      <c r="TO373" s="167">
        <f t="shared" ref="TO373:TO380" si="3498">SUM(TP373:UD373)</f>
        <v>0</v>
      </c>
      <c r="TP373" s="58"/>
      <c r="TQ373" s="58"/>
      <c r="TR373" s="58"/>
      <c r="TS373" s="58"/>
      <c r="TT373" s="58"/>
      <c r="TU373" s="58"/>
      <c r="TV373" s="58"/>
      <c r="TW373" s="58"/>
      <c r="TX373" s="58"/>
      <c r="TY373" s="58"/>
      <c r="TZ373" s="59"/>
      <c r="UA373" s="58"/>
      <c r="UB373" s="58"/>
      <c r="UC373" s="58"/>
      <c r="UD373" s="108"/>
      <c r="UE373" s="167">
        <f t="shared" ref="UE373:UE380" si="3499">SUM(UF373:VD373)</f>
        <v>0</v>
      </c>
      <c r="UF373" s="58"/>
      <c r="UG373" s="58"/>
      <c r="UH373" s="58"/>
      <c r="UI373" s="58"/>
      <c r="UJ373" s="58"/>
      <c r="UK373" s="58"/>
      <c r="UL373" s="58"/>
      <c r="UM373" s="58"/>
      <c r="UN373" s="58"/>
      <c r="UO373" s="58"/>
      <c r="UP373" s="59"/>
      <c r="UQ373" s="58"/>
      <c r="UR373" s="58"/>
      <c r="US373" s="58"/>
      <c r="UT373" s="58"/>
      <c r="UU373" s="58"/>
      <c r="UV373" s="58"/>
      <c r="UW373" s="58"/>
      <c r="UX373" s="58"/>
      <c r="UY373" s="58"/>
      <c r="UZ373" s="58"/>
      <c r="VA373" s="58"/>
      <c r="VB373" s="58"/>
      <c r="VC373" s="58"/>
      <c r="VD373" s="108"/>
      <c r="VE373" s="9" t="str">
        <f t="shared" si="2875"/>
        <v>-</v>
      </c>
    </row>
    <row r="374" spans="1:577" ht="20.149999999999999" customHeight="1">
      <c r="A374" s="39"/>
      <c r="B374" s="39"/>
      <c r="C374" s="40">
        <v>21042</v>
      </c>
      <c r="D374" s="41" t="s">
        <v>128</v>
      </c>
      <c r="E374" s="191">
        <f t="shared" si="3467"/>
        <v>0</v>
      </c>
      <c r="F374" s="192"/>
      <c r="G374" s="192"/>
      <c r="H374" s="193"/>
      <c r="I374" s="227"/>
      <c r="J374" s="239">
        <f t="shared" si="3468"/>
        <v>0</v>
      </c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9"/>
      <c r="V374" s="58"/>
      <c r="W374" s="58"/>
      <c r="X374" s="58"/>
      <c r="Y374" s="108"/>
      <c r="Z374" s="167">
        <f t="shared" si="3469"/>
        <v>0</v>
      </c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9"/>
      <c r="AL374" s="58"/>
      <c r="AM374" s="58"/>
      <c r="AN374" s="58"/>
      <c r="AO374" s="108"/>
      <c r="AP374" s="167">
        <f t="shared" si="3470"/>
        <v>0</v>
      </c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9"/>
      <c r="BB374" s="58"/>
      <c r="BC374" s="58"/>
      <c r="BD374" s="58"/>
      <c r="BE374" s="108"/>
      <c r="BF374" s="167">
        <f t="shared" si="3471"/>
        <v>0</v>
      </c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9"/>
      <c r="BR374" s="58"/>
      <c r="BS374" s="58"/>
      <c r="BT374" s="58"/>
      <c r="BU374" s="108"/>
      <c r="BV374" s="167">
        <f t="shared" si="3472"/>
        <v>0</v>
      </c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9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108"/>
      <c r="CV374" s="171"/>
      <c r="CW374" s="167">
        <f t="shared" si="3473"/>
        <v>0</v>
      </c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9"/>
      <c r="DI374" s="58"/>
      <c r="DJ374" s="58"/>
      <c r="DK374" s="58"/>
      <c r="DL374" s="108"/>
      <c r="DM374" s="167">
        <f t="shared" si="3474"/>
        <v>0</v>
      </c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9"/>
      <c r="DY374" s="58"/>
      <c r="DZ374" s="58"/>
      <c r="EA374" s="58"/>
      <c r="EB374" s="108"/>
      <c r="EC374" s="167">
        <f t="shared" si="3475"/>
        <v>0</v>
      </c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9"/>
      <c r="EO374" s="58"/>
      <c r="EP374" s="58"/>
      <c r="EQ374" s="58"/>
      <c r="ER374" s="108"/>
      <c r="ES374" s="167">
        <f t="shared" si="3476"/>
        <v>0</v>
      </c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9"/>
      <c r="FE374" s="58"/>
      <c r="FF374" s="58"/>
      <c r="FG374" s="58"/>
      <c r="FH374" s="108"/>
      <c r="FI374" s="167">
        <f t="shared" si="3477"/>
        <v>0</v>
      </c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9"/>
      <c r="FU374" s="58"/>
      <c r="FV374" s="58"/>
      <c r="FW374" s="58"/>
      <c r="FX374" s="108"/>
      <c r="FY374" s="167">
        <f t="shared" si="3478"/>
        <v>0</v>
      </c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9"/>
      <c r="GK374" s="58"/>
      <c r="GL374" s="58"/>
      <c r="GM374" s="58"/>
      <c r="GN374" s="108"/>
      <c r="GO374" s="167">
        <f t="shared" si="3479"/>
        <v>0</v>
      </c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9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108"/>
      <c r="HO374" s="170"/>
      <c r="HP374" s="171"/>
      <c r="HQ374" s="167">
        <f t="shared" si="3480"/>
        <v>0</v>
      </c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9"/>
      <c r="IC374" s="58"/>
      <c r="ID374" s="58"/>
      <c r="IE374" s="58"/>
      <c r="IF374" s="108"/>
      <c r="IG374" s="167">
        <f t="shared" si="3481"/>
        <v>0</v>
      </c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9"/>
      <c r="IS374" s="58"/>
      <c r="IT374" s="58"/>
      <c r="IU374" s="58"/>
      <c r="IV374" s="108"/>
      <c r="IW374" s="167">
        <f t="shared" si="3482"/>
        <v>0</v>
      </c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9"/>
      <c r="JI374" s="58"/>
      <c r="JJ374" s="58"/>
      <c r="JK374" s="58"/>
      <c r="JL374" s="108"/>
      <c r="JM374" s="167">
        <f t="shared" si="3483"/>
        <v>0</v>
      </c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9"/>
      <c r="JY374" s="58"/>
      <c r="JZ374" s="58"/>
      <c r="KA374" s="58"/>
      <c r="KB374" s="108"/>
      <c r="KC374" s="167">
        <f t="shared" si="3484"/>
        <v>0</v>
      </c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9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108"/>
      <c r="LC374" s="171"/>
      <c r="LD374" s="167">
        <f t="shared" si="3485"/>
        <v>0</v>
      </c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9"/>
      <c r="LP374" s="58"/>
      <c r="LQ374" s="58"/>
      <c r="LR374" s="58"/>
      <c r="LS374" s="108"/>
      <c r="LT374" s="167">
        <f t="shared" si="3486"/>
        <v>0</v>
      </c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9"/>
      <c r="MF374" s="58"/>
      <c r="MG374" s="58"/>
      <c r="MH374" s="58"/>
      <c r="MI374" s="108"/>
      <c r="MJ374" s="167">
        <f t="shared" si="3487"/>
        <v>0</v>
      </c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9"/>
      <c r="MV374" s="58"/>
      <c r="MW374" s="58"/>
      <c r="MX374" s="58"/>
      <c r="MY374" s="108"/>
      <c r="MZ374" s="167">
        <f t="shared" si="3488"/>
        <v>0</v>
      </c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9"/>
      <c r="NL374" s="58"/>
      <c r="NM374" s="58"/>
      <c r="NN374" s="58"/>
      <c r="NO374" s="108"/>
      <c r="NP374" s="167">
        <f t="shared" si="3489"/>
        <v>0</v>
      </c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9"/>
      <c r="OB374" s="58"/>
      <c r="OC374" s="58"/>
      <c r="OD374" s="58"/>
      <c r="OE374" s="108"/>
      <c r="OF374" s="167">
        <f t="shared" si="3490"/>
        <v>0</v>
      </c>
      <c r="OG374" s="58"/>
      <c r="OH374" s="58"/>
      <c r="OI374" s="58"/>
      <c r="OJ374" s="58"/>
      <c r="OK374" s="58"/>
      <c r="OL374" s="58"/>
      <c r="OM374" s="58"/>
      <c r="ON374" s="58"/>
      <c r="OO374" s="58"/>
      <c r="OP374" s="58"/>
      <c r="OQ374" s="59"/>
      <c r="OR374" s="58"/>
      <c r="OS374" s="58"/>
      <c r="OT374" s="58"/>
      <c r="OU374" s="108"/>
      <c r="OV374" s="167">
        <f t="shared" si="3491"/>
        <v>0</v>
      </c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9"/>
      <c r="PH374" s="58"/>
      <c r="PI374" s="58"/>
      <c r="PJ374" s="58"/>
      <c r="PK374" s="108"/>
      <c r="PL374" s="167">
        <f t="shared" si="3492"/>
        <v>0</v>
      </c>
      <c r="PM374" s="58"/>
      <c r="PN374" s="58"/>
      <c r="PO374" s="58"/>
      <c r="PP374" s="58"/>
      <c r="PQ374" s="58"/>
      <c r="PR374" s="58"/>
      <c r="PS374" s="58"/>
      <c r="PT374" s="58"/>
      <c r="PU374" s="58"/>
      <c r="PV374" s="58"/>
      <c r="PW374" s="59"/>
      <c r="PX374" s="58"/>
      <c r="PY374" s="58"/>
      <c r="PZ374" s="58"/>
      <c r="QA374" s="108"/>
      <c r="QB374" s="167">
        <f t="shared" si="3493"/>
        <v>0</v>
      </c>
      <c r="QC374" s="58"/>
      <c r="QD374" s="58"/>
      <c r="QE374" s="58"/>
      <c r="QF374" s="58"/>
      <c r="QG374" s="58"/>
      <c r="QH374" s="58"/>
      <c r="QI374" s="58"/>
      <c r="QJ374" s="58"/>
      <c r="QK374" s="58"/>
      <c r="QL374" s="58"/>
      <c r="QM374" s="59"/>
      <c r="QN374" s="58"/>
      <c r="QO374" s="58"/>
      <c r="QP374" s="58"/>
      <c r="QQ374" s="108"/>
      <c r="QR374" s="167">
        <f t="shared" si="3494"/>
        <v>0</v>
      </c>
      <c r="QS374" s="58"/>
      <c r="QT374" s="58"/>
      <c r="QU374" s="58"/>
      <c r="QV374" s="58"/>
      <c r="QW374" s="58"/>
      <c r="QX374" s="58"/>
      <c r="QY374" s="58"/>
      <c r="QZ374" s="58"/>
      <c r="RA374" s="58"/>
      <c r="RB374" s="58"/>
      <c r="RC374" s="59"/>
      <c r="RD374" s="58"/>
      <c r="RE374" s="58"/>
      <c r="RF374" s="58"/>
      <c r="RG374" s="58"/>
      <c r="RH374" s="58"/>
      <c r="RI374" s="58"/>
      <c r="RJ374" s="58"/>
      <c r="RK374" s="58"/>
      <c r="RL374" s="58"/>
      <c r="RM374" s="58"/>
      <c r="RN374" s="58"/>
      <c r="RO374" s="58"/>
      <c r="RP374" s="58"/>
      <c r="RQ374" s="108"/>
      <c r="RR374" s="171"/>
      <c r="RS374" s="167">
        <f t="shared" si="3495"/>
        <v>0</v>
      </c>
      <c r="RT374" s="58"/>
      <c r="RU374" s="58"/>
      <c r="RV374" s="58"/>
      <c r="RW374" s="58"/>
      <c r="RX374" s="58"/>
      <c r="RY374" s="58"/>
      <c r="RZ374" s="58"/>
      <c r="SA374" s="58"/>
      <c r="SB374" s="58"/>
      <c r="SC374" s="58"/>
      <c r="SD374" s="59"/>
      <c r="SE374" s="58"/>
      <c r="SF374" s="58"/>
      <c r="SG374" s="58"/>
      <c r="SH374" s="108"/>
      <c r="SI374" s="167">
        <f t="shared" si="3496"/>
        <v>0</v>
      </c>
      <c r="SJ374" s="58"/>
      <c r="SK374" s="58"/>
      <c r="SL374" s="58"/>
      <c r="SM374" s="58"/>
      <c r="SN374" s="58"/>
      <c r="SO374" s="58"/>
      <c r="SP374" s="58"/>
      <c r="SQ374" s="58"/>
      <c r="SR374" s="58"/>
      <c r="SS374" s="58"/>
      <c r="ST374" s="59"/>
      <c r="SU374" s="58"/>
      <c r="SV374" s="58"/>
      <c r="SW374" s="58"/>
      <c r="SX374" s="108"/>
      <c r="SY374" s="167">
        <f t="shared" si="3497"/>
        <v>0</v>
      </c>
      <c r="SZ374" s="58"/>
      <c r="TA374" s="58"/>
      <c r="TB374" s="58"/>
      <c r="TC374" s="58"/>
      <c r="TD374" s="58"/>
      <c r="TE374" s="58"/>
      <c r="TF374" s="58"/>
      <c r="TG374" s="58"/>
      <c r="TH374" s="58"/>
      <c r="TI374" s="58"/>
      <c r="TJ374" s="59"/>
      <c r="TK374" s="58"/>
      <c r="TL374" s="58"/>
      <c r="TM374" s="58"/>
      <c r="TN374" s="108"/>
      <c r="TO374" s="167">
        <f t="shared" si="3498"/>
        <v>0</v>
      </c>
      <c r="TP374" s="58"/>
      <c r="TQ374" s="58"/>
      <c r="TR374" s="58"/>
      <c r="TS374" s="58"/>
      <c r="TT374" s="58"/>
      <c r="TU374" s="58"/>
      <c r="TV374" s="58"/>
      <c r="TW374" s="58"/>
      <c r="TX374" s="58"/>
      <c r="TY374" s="58"/>
      <c r="TZ374" s="59"/>
      <c r="UA374" s="58"/>
      <c r="UB374" s="58"/>
      <c r="UC374" s="58"/>
      <c r="UD374" s="108"/>
      <c r="UE374" s="167">
        <f t="shared" si="3499"/>
        <v>0</v>
      </c>
      <c r="UF374" s="58"/>
      <c r="UG374" s="58"/>
      <c r="UH374" s="58"/>
      <c r="UI374" s="58"/>
      <c r="UJ374" s="58"/>
      <c r="UK374" s="58"/>
      <c r="UL374" s="58"/>
      <c r="UM374" s="58"/>
      <c r="UN374" s="58"/>
      <c r="UO374" s="58"/>
      <c r="UP374" s="59"/>
      <c r="UQ374" s="58"/>
      <c r="UR374" s="58"/>
      <c r="US374" s="58"/>
      <c r="UT374" s="58"/>
      <c r="UU374" s="58"/>
      <c r="UV374" s="58"/>
      <c r="UW374" s="58"/>
      <c r="UX374" s="58"/>
      <c r="UY374" s="58"/>
      <c r="UZ374" s="58"/>
      <c r="VA374" s="58"/>
      <c r="VB374" s="58"/>
      <c r="VC374" s="58"/>
      <c r="VD374" s="108"/>
      <c r="VE374" s="9" t="str">
        <f t="shared" si="2875"/>
        <v>-</v>
      </c>
    </row>
    <row r="375" spans="1:577" ht="20.149999999999999" customHeight="1">
      <c r="A375" s="39"/>
      <c r="B375" s="39"/>
      <c r="C375" s="40">
        <v>21043</v>
      </c>
      <c r="D375" s="41" t="s">
        <v>129</v>
      </c>
      <c r="E375" s="191">
        <f t="shared" si="3467"/>
        <v>0</v>
      </c>
      <c r="F375" s="192"/>
      <c r="G375" s="192"/>
      <c r="H375" s="193"/>
      <c r="I375" s="227"/>
      <c r="J375" s="239">
        <f t="shared" si="3468"/>
        <v>0</v>
      </c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9"/>
      <c r="V375" s="58"/>
      <c r="W375" s="58"/>
      <c r="X375" s="58"/>
      <c r="Y375" s="108"/>
      <c r="Z375" s="167">
        <f t="shared" si="3469"/>
        <v>0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9"/>
      <c r="AL375" s="58"/>
      <c r="AM375" s="58"/>
      <c r="AN375" s="58"/>
      <c r="AO375" s="108"/>
      <c r="AP375" s="167">
        <f t="shared" si="3470"/>
        <v>0</v>
      </c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9"/>
      <c r="BB375" s="58"/>
      <c r="BC375" s="58"/>
      <c r="BD375" s="58"/>
      <c r="BE375" s="108"/>
      <c r="BF375" s="167">
        <f t="shared" si="3471"/>
        <v>0</v>
      </c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9"/>
      <c r="BR375" s="58"/>
      <c r="BS375" s="58"/>
      <c r="BT375" s="58"/>
      <c r="BU375" s="108"/>
      <c r="BV375" s="167">
        <f t="shared" si="3472"/>
        <v>0</v>
      </c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9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108"/>
      <c r="CV375" s="171"/>
      <c r="CW375" s="167">
        <f t="shared" si="3473"/>
        <v>0</v>
      </c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9"/>
      <c r="DI375" s="58"/>
      <c r="DJ375" s="58"/>
      <c r="DK375" s="58"/>
      <c r="DL375" s="108"/>
      <c r="DM375" s="167">
        <f t="shared" si="3474"/>
        <v>0</v>
      </c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9"/>
      <c r="DY375" s="58"/>
      <c r="DZ375" s="58"/>
      <c r="EA375" s="58"/>
      <c r="EB375" s="108"/>
      <c r="EC375" s="167">
        <f t="shared" si="3475"/>
        <v>0</v>
      </c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9"/>
      <c r="EO375" s="58"/>
      <c r="EP375" s="58"/>
      <c r="EQ375" s="58"/>
      <c r="ER375" s="108"/>
      <c r="ES375" s="167">
        <f t="shared" si="3476"/>
        <v>0</v>
      </c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9"/>
      <c r="FE375" s="58"/>
      <c r="FF375" s="58"/>
      <c r="FG375" s="58"/>
      <c r="FH375" s="108"/>
      <c r="FI375" s="167">
        <f t="shared" si="3477"/>
        <v>0</v>
      </c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9"/>
      <c r="FU375" s="58"/>
      <c r="FV375" s="58"/>
      <c r="FW375" s="58"/>
      <c r="FX375" s="108"/>
      <c r="FY375" s="167">
        <f t="shared" si="3478"/>
        <v>0</v>
      </c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9"/>
      <c r="GK375" s="58"/>
      <c r="GL375" s="58"/>
      <c r="GM375" s="58"/>
      <c r="GN375" s="108"/>
      <c r="GO375" s="167">
        <f t="shared" si="3479"/>
        <v>0</v>
      </c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9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108"/>
      <c r="HO375" s="170"/>
      <c r="HP375" s="171"/>
      <c r="HQ375" s="167">
        <f t="shared" si="3480"/>
        <v>0</v>
      </c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9"/>
      <c r="IC375" s="58"/>
      <c r="ID375" s="58"/>
      <c r="IE375" s="58"/>
      <c r="IF375" s="108"/>
      <c r="IG375" s="167">
        <f t="shared" si="3481"/>
        <v>0</v>
      </c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9"/>
      <c r="IS375" s="58"/>
      <c r="IT375" s="58"/>
      <c r="IU375" s="58"/>
      <c r="IV375" s="108"/>
      <c r="IW375" s="167">
        <f t="shared" si="3482"/>
        <v>0</v>
      </c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9"/>
      <c r="JI375" s="58"/>
      <c r="JJ375" s="58"/>
      <c r="JK375" s="58"/>
      <c r="JL375" s="108"/>
      <c r="JM375" s="167">
        <f t="shared" si="3483"/>
        <v>0</v>
      </c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9"/>
      <c r="JY375" s="58"/>
      <c r="JZ375" s="58"/>
      <c r="KA375" s="58"/>
      <c r="KB375" s="108"/>
      <c r="KC375" s="167">
        <f t="shared" si="3484"/>
        <v>0</v>
      </c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9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108"/>
      <c r="LC375" s="171"/>
      <c r="LD375" s="167">
        <f t="shared" si="3485"/>
        <v>0</v>
      </c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9"/>
      <c r="LP375" s="58"/>
      <c r="LQ375" s="58"/>
      <c r="LR375" s="58"/>
      <c r="LS375" s="108"/>
      <c r="LT375" s="167">
        <f t="shared" si="3486"/>
        <v>0</v>
      </c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9"/>
      <c r="MF375" s="58"/>
      <c r="MG375" s="58"/>
      <c r="MH375" s="58"/>
      <c r="MI375" s="108"/>
      <c r="MJ375" s="167">
        <f t="shared" si="3487"/>
        <v>0</v>
      </c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9"/>
      <c r="MV375" s="58"/>
      <c r="MW375" s="58"/>
      <c r="MX375" s="58"/>
      <c r="MY375" s="108"/>
      <c r="MZ375" s="167">
        <f t="shared" si="3488"/>
        <v>0</v>
      </c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9"/>
      <c r="NL375" s="58"/>
      <c r="NM375" s="58"/>
      <c r="NN375" s="58"/>
      <c r="NO375" s="108"/>
      <c r="NP375" s="167">
        <f t="shared" si="3489"/>
        <v>0</v>
      </c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9"/>
      <c r="OB375" s="58"/>
      <c r="OC375" s="58"/>
      <c r="OD375" s="58"/>
      <c r="OE375" s="108"/>
      <c r="OF375" s="167">
        <f t="shared" si="3490"/>
        <v>0</v>
      </c>
      <c r="OG375" s="58"/>
      <c r="OH375" s="58"/>
      <c r="OI375" s="58"/>
      <c r="OJ375" s="58"/>
      <c r="OK375" s="58"/>
      <c r="OL375" s="58"/>
      <c r="OM375" s="58"/>
      <c r="ON375" s="58"/>
      <c r="OO375" s="58"/>
      <c r="OP375" s="58"/>
      <c r="OQ375" s="59"/>
      <c r="OR375" s="58"/>
      <c r="OS375" s="58"/>
      <c r="OT375" s="58"/>
      <c r="OU375" s="108"/>
      <c r="OV375" s="167">
        <f t="shared" si="3491"/>
        <v>0</v>
      </c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9"/>
      <c r="PH375" s="58"/>
      <c r="PI375" s="58"/>
      <c r="PJ375" s="58"/>
      <c r="PK375" s="108"/>
      <c r="PL375" s="167">
        <f t="shared" si="3492"/>
        <v>0</v>
      </c>
      <c r="PM375" s="58"/>
      <c r="PN375" s="58"/>
      <c r="PO375" s="58"/>
      <c r="PP375" s="58"/>
      <c r="PQ375" s="58"/>
      <c r="PR375" s="58"/>
      <c r="PS375" s="58"/>
      <c r="PT375" s="58"/>
      <c r="PU375" s="58"/>
      <c r="PV375" s="58"/>
      <c r="PW375" s="59"/>
      <c r="PX375" s="58"/>
      <c r="PY375" s="58"/>
      <c r="PZ375" s="58"/>
      <c r="QA375" s="108"/>
      <c r="QB375" s="167">
        <f t="shared" si="3493"/>
        <v>0</v>
      </c>
      <c r="QC375" s="58"/>
      <c r="QD375" s="58"/>
      <c r="QE375" s="58"/>
      <c r="QF375" s="58"/>
      <c r="QG375" s="58"/>
      <c r="QH375" s="58"/>
      <c r="QI375" s="58"/>
      <c r="QJ375" s="58"/>
      <c r="QK375" s="58"/>
      <c r="QL375" s="58"/>
      <c r="QM375" s="59"/>
      <c r="QN375" s="58"/>
      <c r="QO375" s="58"/>
      <c r="QP375" s="58"/>
      <c r="QQ375" s="108"/>
      <c r="QR375" s="167">
        <f t="shared" si="3494"/>
        <v>0</v>
      </c>
      <c r="QS375" s="58"/>
      <c r="QT375" s="58"/>
      <c r="QU375" s="58"/>
      <c r="QV375" s="58"/>
      <c r="QW375" s="58"/>
      <c r="QX375" s="58"/>
      <c r="QY375" s="58"/>
      <c r="QZ375" s="58"/>
      <c r="RA375" s="58"/>
      <c r="RB375" s="58"/>
      <c r="RC375" s="59"/>
      <c r="RD375" s="58"/>
      <c r="RE375" s="58"/>
      <c r="RF375" s="58"/>
      <c r="RG375" s="58"/>
      <c r="RH375" s="58"/>
      <c r="RI375" s="58"/>
      <c r="RJ375" s="58"/>
      <c r="RK375" s="58"/>
      <c r="RL375" s="58"/>
      <c r="RM375" s="58"/>
      <c r="RN375" s="58"/>
      <c r="RO375" s="58"/>
      <c r="RP375" s="58"/>
      <c r="RQ375" s="108"/>
      <c r="RR375" s="171"/>
      <c r="RS375" s="167">
        <f t="shared" si="3495"/>
        <v>0</v>
      </c>
      <c r="RT375" s="58"/>
      <c r="RU375" s="58"/>
      <c r="RV375" s="58"/>
      <c r="RW375" s="58"/>
      <c r="RX375" s="58"/>
      <c r="RY375" s="58"/>
      <c r="RZ375" s="58"/>
      <c r="SA375" s="58"/>
      <c r="SB375" s="58"/>
      <c r="SC375" s="58"/>
      <c r="SD375" s="59"/>
      <c r="SE375" s="58"/>
      <c r="SF375" s="58"/>
      <c r="SG375" s="58"/>
      <c r="SH375" s="108"/>
      <c r="SI375" s="167">
        <f t="shared" si="3496"/>
        <v>0</v>
      </c>
      <c r="SJ375" s="58"/>
      <c r="SK375" s="58"/>
      <c r="SL375" s="58"/>
      <c r="SM375" s="58"/>
      <c r="SN375" s="58"/>
      <c r="SO375" s="58"/>
      <c r="SP375" s="58"/>
      <c r="SQ375" s="58"/>
      <c r="SR375" s="58"/>
      <c r="SS375" s="58"/>
      <c r="ST375" s="59"/>
      <c r="SU375" s="58"/>
      <c r="SV375" s="58"/>
      <c r="SW375" s="58"/>
      <c r="SX375" s="108"/>
      <c r="SY375" s="167">
        <f t="shared" si="3497"/>
        <v>0</v>
      </c>
      <c r="SZ375" s="58"/>
      <c r="TA375" s="58"/>
      <c r="TB375" s="58"/>
      <c r="TC375" s="58"/>
      <c r="TD375" s="58"/>
      <c r="TE375" s="58"/>
      <c r="TF375" s="58"/>
      <c r="TG375" s="58"/>
      <c r="TH375" s="58"/>
      <c r="TI375" s="58"/>
      <c r="TJ375" s="59"/>
      <c r="TK375" s="58"/>
      <c r="TL375" s="58"/>
      <c r="TM375" s="58"/>
      <c r="TN375" s="108"/>
      <c r="TO375" s="167">
        <f t="shared" si="3498"/>
        <v>0</v>
      </c>
      <c r="TP375" s="58"/>
      <c r="TQ375" s="58"/>
      <c r="TR375" s="58"/>
      <c r="TS375" s="58"/>
      <c r="TT375" s="58"/>
      <c r="TU375" s="58"/>
      <c r="TV375" s="58"/>
      <c r="TW375" s="58"/>
      <c r="TX375" s="58"/>
      <c r="TY375" s="58"/>
      <c r="TZ375" s="59"/>
      <c r="UA375" s="58"/>
      <c r="UB375" s="58"/>
      <c r="UC375" s="58"/>
      <c r="UD375" s="108"/>
      <c r="UE375" s="167">
        <f t="shared" si="3499"/>
        <v>0</v>
      </c>
      <c r="UF375" s="58"/>
      <c r="UG375" s="58"/>
      <c r="UH375" s="58"/>
      <c r="UI375" s="58"/>
      <c r="UJ375" s="58"/>
      <c r="UK375" s="58"/>
      <c r="UL375" s="58"/>
      <c r="UM375" s="58"/>
      <c r="UN375" s="58"/>
      <c r="UO375" s="58"/>
      <c r="UP375" s="59"/>
      <c r="UQ375" s="58"/>
      <c r="UR375" s="58"/>
      <c r="US375" s="58"/>
      <c r="UT375" s="58"/>
      <c r="UU375" s="58"/>
      <c r="UV375" s="58"/>
      <c r="UW375" s="58"/>
      <c r="UX375" s="58"/>
      <c r="UY375" s="58"/>
      <c r="UZ375" s="58"/>
      <c r="VA375" s="58"/>
      <c r="VB375" s="58"/>
      <c r="VC375" s="58"/>
      <c r="VD375" s="108"/>
      <c r="VE375" s="9" t="str">
        <f t="shared" si="2875"/>
        <v>-</v>
      </c>
    </row>
    <row r="376" spans="1:577" ht="20.149999999999999" customHeight="1">
      <c r="A376" s="39"/>
      <c r="B376" s="39"/>
      <c r="C376" s="40">
        <v>21044</v>
      </c>
      <c r="D376" s="41" t="s">
        <v>130</v>
      </c>
      <c r="E376" s="191">
        <f t="shared" si="3467"/>
        <v>0</v>
      </c>
      <c r="F376" s="192"/>
      <c r="G376" s="192"/>
      <c r="H376" s="193"/>
      <c r="I376" s="227"/>
      <c r="J376" s="239">
        <f t="shared" si="3468"/>
        <v>0</v>
      </c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9"/>
      <c r="V376" s="58"/>
      <c r="W376" s="58"/>
      <c r="X376" s="58"/>
      <c r="Y376" s="108"/>
      <c r="Z376" s="167">
        <f t="shared" si="3469"/>
        <v>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9"/>
      <c r="AL376" s="58"/>
      <c r="AM376" s="58"/>
      <c r="AN376" s="58"/>
      <c r="AO376" s="108"/>
      <c r="AP376" s="167">
        <f t="shared" si="3470"/>
        <v>0</v>
      </c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9"/>
      <c r="BB376" s="58"/>
      <c r="BC376" s="58"/>
      <c r="BD376" s="58"/>
      <c r="BE376" s="108"/>
      <c r="BF376" s="167">
        <f t="shared" si="3471"/>
        <v>0</v>
      </c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9"/>
      <c r="BR376" s="58"/>
      <c r="BS376" s="58"/>
      <c r="BT376" s="58"/>
      <c r="BU376" s="108"/>
      <c r="BV376" s="167">
        <f t="shared" si="3472"/>
        <v>0</v>
      </c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9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108"/>
      <c r="CV376" s="171"/>
      <c r="CW376" s="167">
        <f t="shared" si="3473"/>
        <v>0</v>
      </c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9"/>
      <c r="DI376" s="58"/>
      <c r="DJ376" s="58"/>
      <c r="DK376" s="58"/>
      <c r="DL376" s="108"/>
      <c r="DM376" s="167">
        <f t="shared" si="3474"/>
        <v>0</v>
      </c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9"/>
      <c r="DY376" s="58"/>
      <c r="DZ376" s="58"/>
      <c r="EA376" s="58"/>
      <c r="EB376" s="108"/>
      <c r="EC376" s="167">
        <f t="shared" si="3475"/>
        <v>0</v>
      </c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9"/>
      <c r="EO376" s="58"/>
      <c r="EP376" s="58"/>
      <c r="EQ376" s="58"/>
      <c r="ER376" s="108"/>
      <c r="ES376" s="167">
        <f t="shared" si="3476"/>
        <v>0</v>
      </c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9"/>
      <c r="FE376" s="58"/>
      <c r="FF376" s="58"/>
      <c r="FG376" s="58"/>
      <c r="FH376" s="108"/>
      <c r="FI376" s="167">
        <f t="shared" si="3477"/>
        <v>0</v>
      </c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9"/>
      <c r="FU376" s="58"/>
      <c r="FV376" s="58"/>
      <c r="FW376" s="58"/>
      <c r="FX376" s="108"/>
      <c r="FY376" s="167">
        <f t="shared" si="3478"/>
        <v>0</v>
      </c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9"/>
      <c r="GK376" s="58"/>
      <c r="GL376" s="58"/>
      <c r="GM376" s="58"/>
      <c r="GN376" s="108"/>
      <c r="GO376" s="167">
        <f t="shared" si="3479"/>
        <v>0</v>
      </c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9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108"/>
      <c r="HO376" s="170"/>
      <c r="HP376" s="171"/>
      <c r="HQ376" s="167">
        <f t="shared" si="3480"/>
        <v>0</v>
      </c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9"/>
      <c r="IC376" s="58"/>
      <c r="ID376" s="58"/>
      <c r="IE376" s="58"/>
      <c r="IF376" s="108"/>
      <c r="IG376" s="167">
        <f t="shared" si="3481"/>
        <v>0</v>
      </c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9"/>
      <c r="IS376" s="58"/>
      <c r="IT376" s="58"/>
      <c r="IU376" s="58"/>
      <c r="IV376" s="108"/>
      <c r="IW376" s="167">
        <f t="shared" si="3482"/>
        <v>0</v>
      </c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9"/>
      <c r="JI376" s="58"/>
      <c r="JJ376" s="58"/>
      <c r="JK376" s="58"/>
      <c r="JL376" s="108"/>
      <c r="JM376" s="167">
        <f t="shared" si="3483"/>
        <v>0</v>
      </c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9"/>
      <c r="JY376" s="58"/>
      <c r="JZ376" s="58"/>
      <c r="KA376" s="58"/>
      <c r="KB376" s="108"/>
      <c r="KC376" s="167">
        <f t="shared" si="3484"/>
        <v>0</v>
      </c>
      <c r="KD376" s="58"/>
      <c r="KE376" s="58"/>
      <c r="KF376" s="58"/>
      <c r="KG376" s="58"/>
      <c r="KH376" s="58"/>
      <c r="KI376" s="58"/>
      <c r="KJ376" s="58"/>
      <c r="KK376" s="58"/>
      <c r="KL376" s="58"/>
      <c r="KM376" s="58"/>
      <c r="KN376" s="59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108"/>
      <c r="LC376" s="171"/>
      <c r="LD376" s="167">
        <f t="shared" si="3485"/>
        <v>0</v>
      </c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9"/>
      <c r="LP376" s="58"/>
      <c r="LQ376" s="58"/>
      <c r="LR376" s="58"/>
      <c r="LS376" s="108"/>
      <c r="LT376" s="167">
        <f t="shared" si="3486"/>
        <v>0</v>
      </c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9"/>
      <c r="MF376" s="58"/>
      <c r="MG376" s="58"/>
      <c r="MH376" s="58"/>
      <c r="MI376" s="108"/>
      <c r="MJ376" s="167">
        <f t="shared" si="3487"/>
        <v>0</v>
      </c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9"/>
      <c r="MV376" s="58"/>
      <c r="MW376" s="58"/>
      <c r="MX376" s="58"/>
      <c r="MY376" s="108"/>
      <c r="MZ376" s="167">
        <f t="shared" si="3488"/>
        <v>0</v>
      </c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9"/>
      <c r="NL376" s="58"/>
      <c r="NM376" s="58"/>
      <c r="NN376" s="58"/>
      <c r="NO376" s="108"/>
      <c r="NP376" s="167">
        <f t="shared" si="3489"/>
        <v>0</v>
      </c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9"/>
      <c r="OB376" s="58"/>
      <c r="OC376" s="58"/>
      <c r="OD376" s="58"/>
      <c r="OE376" s="108"/>
      <c r="OF376" s="167">
        <f t="shared" si="3490"/>
        <v>0</v>
      </c>
      <c r="OG376" s="58"/>
      <c r="OH376" s="58"/>
      <c r="OI376" s="58"/>
      <c r="OJ376" s="58"/>
      <c r="OK376" s="58"/>
      <c r="OL376" s="58"/>
      <c r="OM376" s="58"/>
      <c r="ON376" s="58"/>
      <c r="OO376" s="58"/>
      <c r="OP376" s="58"/>
      <c r="OQ376" s="59"/>
      <c r="OR376" s="58"/>
      <c r="OS376" s="58"/>
      <c r="OT376" s="58"/>
      <c r="OU376" s="108"/>
      <c r="OV376" s="167">
        <f t="shared" si="3491"/>
        <v>0</v>
      </c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9"/>
      <c r="PH376" s="58"/>
      <c r="PI376" s="58"/>
      <c r="PJ376" s="58"/>
      <c r="PK376" s="108"/>
      <c r="PL376" s="167">
        <f t="shared" si="3492"/>
        <v>0</v>
      </c>
      <c r="PM376" s="58"/>
      <c r="PN376" s="58"/>
      <c r="PO376" s="58"/>
      <c r="PP376" s="58"/>
      <c r="PQ376" s="58"/>
      <c r="PR376" s="58"/>
      <c r="PS376" s="58"/>
      <c r="PT376" s="58"/>
      <c r="PU376" s="58"/>
      <c r="PV376" s="58"/>
      <c r="PW376" s="59"/>
      <c r="PX376" s="58"/>
      <c r="PY376" s="58"/>
      <c r="PZ376" s="58"/>
      <c r="QA376" s="108"/>
      <c r="QB376" s="167">
        <f t="shared" si="3493"/>
        <v>0</v>
      </c>
      <c r="QC376" s="58"/>
      <c r="QD376" s="58"/>
      <c r="QE376" s="58"/>
      <c r="QF376" s="58"/>
      <c r="QG376" s="58"/>
      <c r="QH376" s="58"/>
      <c r="QI376" s="58"/>
      <c r="QJ376" s="58"/>
      <c r="QK376" s="58"/>
      <c r="QL376" s="58"/>
      <c r="QM376" s="59"/>
      <c r="QN376" s="58"/>
      <c r="QO376" s="58"/>
      <c r="QP376" s="58"/>
      <c r="QQ376" s="108"/>
      <c r="QR376" s="167">
        <f t="shared" si="3494"/>
        <v>0</v>
      </c>
      <c r="QS376" s="58"/>
      <c r="QT376" s="58"/>
      <c r="QU376" s="58"/>
      <c r="QV376" s="58"/>
      <c r="QW376" s="58"/>
      <c r="QX376" s="58"/>
      <c r="QY376" s="58"/>
      <c r="QZ376" s="58"/>
      <c r="RA376" s="58"/>
      <c r="RB376" s="58"/>
      <c r="RC376" s="59"/>
      <c r="RD376" s="58"/>
      <c r="RE376" s="58"/>
      <c r="RF376" s="58"/>
      <c r="RG376" s="58"/>
      <c r="RH376" s="58"/>
      <c r="RI376" s="58"/>
      <c r="RJ376" s="58"/>
      <c r="RK376" s="58"/>
      <c r="RL376" s="58"/>
      <c r="RM376" s="58"/>
      <c r="RN376" s="58"/>
      <c r="RO376" s="58"/>
      <c r="RP376" s="58"/>
      <c r="RQ376" s="108"/>
      <c r="RR376" s="171"/>
      <c r="RS376" s="167">
        <f t="shared" si="3495"/>
        <v>0</v>
      </c>
      <c r="RT376" s="58"/>
      <c r="RU376" s="58"/>
      <c r="RV376" s="58"/>
      <c r="RW376" s="58"/>
      <c r="RX376" s="58"/>
      <c r="RY376" s="58"/>
      <c r="RZ376" s="58"/>
      <c r="SA376" s="58"/>
      <c r="SB376" s="58"/>
      <c r="SC376" s="58"/>
      <c r="SD376" s="59"/>
      <c r="SE376" s="58"/>
      <c r="SF376" s="58"/>
      <c r="SG376" s="58"/>
      <c r="SH376" s="108"/>
      <c r="SI376" s="167">
        <f t="shared" si="3496"/>
        <v>0</v>
      </c>
      <c r="SJ376" s="58"/>
      <c r="SK376" s="58"/>
      <c r="SL376" s="58"/>
      <c r="SM376" s="58"/>
      <c r="SN376" s="58"/>
      <c r="SO376" s="58"/>
      <c r="SP376" s="58"/>
      <c r="SQ376" s="58"/>
      <c r="SR376" s="58"/>
      <c r="SS376" s="58"/>
      <c r="ST376" s="59"/>
      <c r="SU376" s="58"/>
      <c r="SV376" s="58"/>
      <c r="SW376" s="58"/>
      <c r="SX376" s="108"/>
      <c r="SY376" s="167">
        <f t="shared" si="3497"/>
        <v>0</v>
      </c>
      <c r="SZ376" s="58"/>
      <c r="TA376" s="58"/>
      <c r="TB376" s="58"/>
      <c r="TC376" s="58"/>
      <c r="TD376" s="58"/>
      <c r="TE376" s="58"/>
      <c r="TF376" s="58"/>
      <c r="TG376" s="58"/>
      <c r="TH376" s="58"/>
      <c r="TI376" s="58"/>
      <c r="TJ376" s="59"/>
      <c r="TK376" s="58"/>
      <c r="TL376" s="58"/>
      <c r="TM376" s="58"/>
      <c r="TN376" s="108"/>
      <c r="TO376" s="167">
        <f t="shared" si="3498"/>
        <v>0</v>
      </c>
      <c r="TP376" s="58"/>
      <c r="TQ376" s="58"/>
      <c r="TR376" s="58"/>
      <c r="TS376" s="58"/>
      <c r="TT376" s="58"/>
      <c r="TU376" s="58"/>
      <c r="TV376" s="58"/>
      <c r="TW376" s="58"/>
      <c r="TX376" s="58"/>
      <c r="TY376" s="58"/>
      <c r="TZ376" s="59"/>
      <c r="UA376" s="58"/>
      <c r="UB376" s="58"/>
      <c r="UC376" s="58"/>
      <c r="UD376" s="108"/>
      <c r="UE376" s="167">
        <f t="shared" si="3499"/>
        <v>0</v>
      </c>
      <c r="UF376" s="58"/>
      <c r="UG376" s="58"/>
      <c r="UH376" s="58"/>
      <c r="UI376" s="58"/>
      <c r="UJ376" s="58"/>
      <c r="UK376" s="58"/>
      <c r="UL376" s="58"/>
      <c r="UM376" s="58"/>
      <c r="UN376" s="58"/>
      <c r="UO376" s="58"/>
      <c r="UP376" s="59"/>
      <c r="UQ376" s="58"/>
      <c r="UR376" s="58"/>
      <c r="US376" s="58"/>
      <c r="UT376" s="58"/>
      <c r="UU376" s="58"/>
      <c r="UV376" s="58"/>
      <c r="UW376" s="58"/>
      <c r="UX376" s="58"/>
      <c r="UY376" s="58"/>
      <c r="UZ376" s="58"/>
      <c r="VA376" s="58"/>
      <c r="VB376" s="58"/>
      <c r="VC376" s="58"/>
      <c r="VD376" s="108"/>
      <c r="VE376" s="9" t="str">
        <f t="shared" si="2875"/>
        <v>-</v>
      </c>
    </row>
    <row r="377" spans="1:577" ht="20.149999999999999" customHeight="1">
      <c r="A377" s="39"/>
      <c r="B377" s="39"/>
      <c r="C377" s="40">
        <v>21045</v>
      </c>
      <c r="D377" s="41" t="s">
        <v>131</v>
      </c>
      <c r="E377" s="191">
        <f t="shared" si="3467"/>
        <v>0</v>
      </c>
      <c r="F377" s="192"/>
      <c r="G377" s="192"/>
      <c r="H377" s="193"/>
      <c r="I377" s="227"/>
      <c r="J377" s="239">
        <f t="shared" si="3468"/>
        <v>0</v>
      </c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9"/>
      <c r="V377" s="58"/>
      <c r="W377" s="58"/>
      <c r="X377" s="58"/>
      <c r="Y377" s="108"/>
      <c r="Z377" s="167">
        <f t="shared" si="3469"/>
        <v>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9"/>
      <c r="AL377" s="58"/>
      <c r="AM377" s="58"/>
      <c r="AN377" s="58"/>
      <c r="AO377" s="108"/>
      <c r="AP377" s="167">
        <f t="shared" si="3470"/>
        <v>0</v>
      </c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9"/>
      <c r="BB377" s="58"/>
      <c r="BC377" s="58"/>
      <c r="BD377" s="58"/>
      <c r="BE377" s="108"/>
      <c r="BF377" s="167">
        <f t="shared" si="3471"/>
        <v>0</v>
      </c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9"/>
      <c r="BR377" s="58"/>
      <c r="BS377" s="58"/>
      <c r="BT377" s="58"/>
      <c r="BU377" s="108"/>
      <c r="BV377" s="167">
        <f t="shared" si="3472"/>
        <v>0</v>
      </c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9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108"/>
      <c r="CV377" s="171"/>
      <c r="CW377" s="167">
        <f t="shared" si="3473"/>
        <v>0</v>
      </c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9"/>
      <c r="DI377" s="58"/>
      <c r="DJ377" s="58"/>
      <c r="DK377" s="58"/>
      <c r="DL377" s="108"/>
      <c r="DM377" s="167">
        <f t="shared" si="3474"/>
        <v>0</v>
      </c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9"/>
      <c r="DY377" s="58"/>
      <c r="DZ377" s="58"/>
      <c r="EA377" s="58"/>
      <c r="EB377" s="108"/>
      <c r="EC377" s="167">
        <f t="shared" si="3475"/>
        <v>0</v>
      </c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9"/>
      <c r="EO377" s="58"/>
      <c r="EP377" s="58"/>
      <c r="EQ377" s="58"/>
      <c r="ER377" s="108"/>
      <c r="ES377" s="167">
        <f t="shared" si="3476"/>
        <v>0</v>
      </c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9"/>
      <c r="FE377" s="58"/>
      <c r="FF377" s="58"/>
      <c r="FG377" s="58"/>
      <c r="FH377" s="108"/>
      <c r="FI377" s="167">
        <f t="shared" si="3477"/>
        <v>0</v>
      </c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9"/>
      <c r="FU377" s="58"/>
      <c r="FV377" s="58"/>
      <c r="FW377" s="58"/>
      <c r="FX377" s="108"/>
      <c r="FY377" s="167">
        <f t="shared" si="3478"/>
        <v>0</v>
      </c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9"/>
      <c r="GK377" s="58"/>
      <c r="GL377" s="58"/>
      <c r="GM377" s="58"/>
      <c r="GN377" s="108"/>
      <c r="GO377" s="167">
        <f t="shared" si="3479"/>
        <v>0</v>
      </c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9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108"/>
      <c r="HO377" s="170"/>
      <c r="HP377" s="171"/>
      <c r="HQ377" s="167">
        <f t="shared" si="3480"/>
        <v>0</v>
      </c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9"/>
      <c r="IC377" s="58"/>
      <c r="ID377" s="58"/>
      <c r="IE377" s="58"/>
      <c r="IF377" s="108"/>
      <c r="IG377" s="167">
        <f t="shared" si="3481"/>
        <v>0</v>
      </c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9"/>
      <c r="IS377" s="58"/>
      <c r="IT377" s="58"/>
      <c r="IU377" s="58"/>
      <c r="IV377" s="108"/>
      <c r="IW377" s="167">
        <f t="shared" si="3482"/>
        <v>0</v>
      </c>
      <c r="IX377" s="58"/>
      <c r="IY377" s="58"/>
      <c r="IZ377" s="58"/>
      <c r="JA377" s="58"/>
      <c r="JB377" s="58"/>
      <c r="JC377" s="58"/>
      <c r="JD377" s="58"/>
      <c r="JE377" s="58"/>
      <c r="JF377" s="58"/>
      <c r="JG377" s="58"/>
      <c r="JH377" s="59"/>
      <c r="JI377" s="58"/>
      <c r="JJ377" s="58"/>
      <c r="JK377" s="58"/>
      <c r="JL377" s="108"/>
      <c r="JM377" s="167">
        <f t="shared" si="3483"/>
        <v>0</v>
      </c>
      <c r="JN377" s="58"/>
      <c r="JO377" s="58"/>
      <c r="JP377" s="58"/>
      <c r="JQ377" s="58"/>
      <c r="JR377" s="58"/>
      <c r="JS377" s="58"/>
      <c r="JT377" s="58"/>
      <c r="JU377" s="58"/>
      <c r="JV377" s="58"/>
      <c r="JW377" s="58"/>
      <c r="JX377" s="59"/>
      <c r="JY377" s="58"/>
      <c r="JZ377" s="58"/>
      <c r="KA377" s="58"/>
      <c r="KB377" s="108"/>
      <c r="KC377" s="167">
        <f t="shared" si="3484"/>
        <v>0</v>
      </c>
      <c r="KD377" s="58"/>
      <c r="KE377" s="58"/>
      <c r="KF377" s="58"/>
      <c r="KG377" s="58"/>
      <c r="KH377" s="58"/>
      <c r="KI377" s="58"/>
      <c r="KJ377" s="58"/>
      <c r="KK377" s="58"/>
      <c r="KL377" s="58"/>
      <c r="KM377" s="58"/>
      <c r="KN377" s="59"/>
      <c r="KO377" s="58"/>
      <c r="KP377" s="58"/>
      <c r="KQ377" s="58"/>
      <c r="KR377" s="58"/>
      <c r="KS377" s="58"/>
      <c r="KT377" s="58"/>
      <c r="KU377" s="58"/>
      <c r="KV377" s="58"/>
      <c r="KW377" s="58"/>
      <c r="KX377" s="58"/>
      <c r="KY377" s="58"/>
      <c r="KZ377" s="58"/>
      <c r="LA377" s="58"/>
      <c r="LB377" s="108"/>
      <c r="LC377" s="171"/>
      <c r="LD377" s="167">
        <f t="shared" si="3485"/>
        <v>0</v>
      </c>
      <c r="LE377" s="58"/>
      <c r="LF377" s="58"/>
      <c r="LG377" s="58"/>
      <c r="LH377" s="58"/>
      <c r="LI377" s="58"/>
      <c r="LJ377" s="58"/>
      <c r="LK377" s="58"/>
      <c r="LL377" s="58"/>
      <c r="LM377" s="58"/>
      <c r="LN377" s="58"/>
      <c r="LO377" s="59"/>
      <c r="LP377" s="58"/>
      <c r="LQ377" s="58"/>
      <c r="LR377" s="58"/>
      <c r="LS377" s="108"/>
      <c r="LT377" s="167">
        <f t="shared" si="3486"/>
        <v>0</v>
      </c>
      <c r="LU377" s="58"/>
      <c r="LV377" s="58"/>
      <c r="LW377" s="58"/>
      <c r="LX377" s="58"/>
      <c r="LY377" s="58"/>
      <c r="LZ377" s="58"/>
      <c r="MA377" s="58"/>
      <c r="MB377" s="58"/>
      <c r="MC377" s="58"/>
      <c r="MD377" s="58"/>
      <c r="ME377" s="59"/>
      <c r="MF377" s="58"/>
      <c r="MG377" s="58"/>
      <c r="MH377" s="58"/>
      <c r="MI377" s="108"/>
      <c r="MJ377" s="167">
        <f t="shared" si="3487"/>
        <v>0</v>
      </c>
      <c r="MK377" s="58"/>
      <c r="ML377" s="58"/>
      <c r="MM377" s="58"/>
      <c r="MN377" s="58"/>
      <c r="MO377" s="58"/>
      <c r="MP377" s="58"/>
      <c r="MQ377" s="58"/>
      <c r="MR377" s="58"/>
      <c r="MS377" s="58"/>
      <c r="MT377" s="58"/>
      <c r="MU377" s="59"/>
      <c r="MV377" s="58"/>
      <c r="MW377" s="58"/>
      <c r="MX377" s="58"/>
      <c r="MY377" s="108"/>
      <c r="MZ377" s="167">
        <f t="shared" si="3488"/>
        <v>0</v>
      </c>
      <c r="NA377" s="58"/>
      <c r="NB377" s="58"/>
      <c r="NC377" s="58"/>
      <c r="ND377" s="58"/>
      <c r="NE377" s="58"/>
      <c r="NF377" s="58"/>
      <c r="NG377" s="58"/>
      <c r="NH377" s="58"/>
      <c r="NI377" s="58"/>
      <c r="NJ377" s="58"/>
      <c r="NK377" s="59"/>
      <c r="NL377" s="58"/>
      <c r="NM377" s="58"/>
      <c r="NN377" s="58"/>
      <c r="NO377" s="108"/>
      <c r="NP377" s="167">
        <f t="shared" si="3489"/>
        <v>0</v>
      </c>
      <c r="NQ377" s="58"/>
      <c r="NR377" s="58"/>
      <c r="NS377" s="58"/>
      <c r="NT377" s="58"/>
      <c r="NU377" s="58"/>
      <c r="NV377" s="58"/>
      <c r="NW377" s="58"/>
      <c r="NX377" s="58"/>
      <c r="NY377" s="58"/>
      <c r="NZ377" s="58"/>
      <c r="OA377" s="59"/>
      <c r="OB377" s="58"/>
      <c r="OC377" s="58"/>
      <c r="OD377" s="58"/>
      <c r="OE377" s="108"/>
      <c r="OF377" s="167">
        <f t="shared" si="3490"/>
        <v>0</v>
      </c>
      <c r="OG377" s="58"/>
      <c r="OH377" s="58"/>
      <c r="OI377" s="58"/>
      <c r="OJ377" s="58"/>
      <c r="OK377" s="58"/>
      <c r="OL377" s="58"/>
      <c r="OM377" s="58"/>
      <c r="ON377" s="58"/>
      <c r="OO377" s="58"/>
      <c r="OP377" s="58"/>
      <c r="OQ377" s="59"/>
      <c r="OR377" s="58"/>
      <c r="OS377" s="58"/>
      <c r="OT377" s="58"/>
      <c r="OU377" s="108"/>
      <c r="OV377" s="167">
        <f t="shared" si="3491"/>
        <v>0</v>
      </c>
      <c r="OW377" s="58"/>
      <c r="OX377" s="58"/>
      <c r="OY377" s="58"/>
      <c r="OZ377" s="58"/>
      <c r="PA377" s="58"/>
      <c r="PB377" s="58"/>
      <c r="PC377" s="58"/>
      <c r="PD377" s="58"/>
      <c r="PE377" s="58"/>
      <c r="PF377" s="58"/>
      <c r="PG377" s="59"/>
      <c r="PH377" s="58"/>
      <c r="PI377" s="58"/>
      <c r="PJ377" s="58"/>
      <c r="PK377" s="108"/>
      <c r="PL377" s="167">
        <f t="shared" si="3492"/>
        <v>0</v>
      </c>
      <c r="PM377" s="58"/>
      <c r="PN377" s="58"/>
      <c r="PO377" s="58"/>
      <c r="PP377" s="58"/>
      <c r="PQ377" s="58"/>
      <c r="PR377" s="58"/>
      <c r="PS377" s="58"/>
      <c r="PT377" s="58"/>
      <c r="PU377" s="58"/>
      <c r="PV377" s="58"/>
      <c r="PW377" s="59"/>
      <c r="PX377" s="58"/>
      <c r="PY377" s="58"/>
      <c r="PZ377" s="58"/>
      <c r="QA377" s="108"/>
      <c r="QB377" s="167">
        <f t="shared" si="3493"/>
        <v>0</v>
      </c>
      <c r="QC377" s="58"/>
      <c r="QD377" s="58"/>
      <c r="QE377" s="58"/>
      <c r="QF377" s="58"/>
      <c r="QG377" s="58"/>
      <c r="QH377" s="58"/>
      <c r="QI377" s="58"/>
      <c r="QJ377" s="58"/>
      <c r="QK377" s="58"/>
      <c r="QL377" s="58"/>
      <c r="QM377" s="59"/>
      <c r="QN377" s="58"/>
      <c r="QO377" s="58"/>
      <c r="QP377" s="58"/>
      <c r="QQ377" s="108"/>
      <c r="QR377" s="167">
        <f t="shared" si="3494"/>
        <v>0</v>
      </c>
      <c r="QS377" s="58"/>
      <c r="QT377" s="58"/>
      <c r="QU377" s="58"/>
      <c r="QV377" s="58"/>
      <c r="QW377" s="58"/>
      <c r="QX377" s="58"/>
      <c r="QY377" s="58"/>
      <c r="QZ377" s="58"/>
      <c r="RA377" s="58"/>
      <c r="RB377" s="58"/>
      <c r="RC377" s="59"/>
      <c r="RD377" s="58"/>
      <c r="RE377" s="58"/>
      <c r="RF377" s="58"/>
      <c r="RG377" s="58"/>
      <c r="RH377" s="58"/>
      <c r="RI377" s="58"/>
      <c r="RJ377" s="58"/>
      <c r="RK377" s="58"/>
      <c r="RL377" s="58"/>
      <c r="RM377" s="58"/>
      <c r="RN377" s="58"/>
      <c r="RO377" s="58"/>
      <c r="RP377" s="58"/>
      <c r="RQ377" s="108"/>
      <c r="RR377" s="171"/>
      <c r="RS377" s="167">
        <f t="shared" si="3495"/>
        <v>0</v>
      </c>
      <c r="RT377" s="58"/>
      <c r="RU377" s="58"/>
      <c r="RV377" s="58"/>
      <c r="RW377" s="58"/>
      <c r="RX377" s="58"/>
      <c r="RY377" s="58"/>
      <c r="RZ377" s="58"/>
      <c r="SA377" s="58"/>
      <c r="SB377" s="58"/>
      <c r="SC377" s="58"/>
      <c r="SD377" s="59"/>
      <c r="SE377" s="58"/>
      <c r="SF377" s="58"/>
      <c r="SG377" s="58"/>
      <c r="SH377" s="108"/>
      <c r="SI377" s="167">
        <f t="shared" si="3496"/>
        <v>0</v>
      </c>
      <c r="SJ377" s="58"/>
      <c r="SK377" s="58"/>
      <c r="SL377" s="58"/>
      <c r="SM377" s="58"/>
      <c r="SN377" s="58"/>
      <c r="SO377" s="58"/>
      <c r="SP377" s="58"/>
      <c r="SQ377" s="58"/>
      <c r="SR377" s="58"/>
      <c r="SS377" s="58"/>
      <c r="ST377" s="59"/>
      <c r="SU377" s="58"/>
      <c r="SV377" s="58"/>
      <c r="SW377" s="58"/>
      <c r="SX377" s="108"/>
      <c r="SY377" s="167">
        <f t="shared" si="3497"/>
        <v>0</v>
      </c>
      <c r="SZ377" s="58"/>
      <c r="TA377" s="58"/>
      <c r="TB377" s="58"/>
      <c r="TC377" s="58"/>
      <c r="TD377" s="58"/>
      <c r="TE377" s="58"/>
      <c r="TF377" s="58"/>
      <c r="TG377" s="58"/>
      <c r="TH377" s="58"/>
      <c r="TI377" s="58"/>
      <c r="TJ377" s="59"/>
      <c r="TK377" s="58"/>
      <c r="TL377" s="58"/>
      <c r="TM377" s="58"/>
      <c r="TN377" s="108"/>
      <c r="TO377" s="167">
        <f t="shared" si="3498"/>
        <v>0</v>
      </c>
      <c r="TP377" s="58"/>
      <c r="TQ377" s="58"/>
      <c r="TR377" s="58"/>
      <c r="TS377" s="58"/>
      <c r="TT377" s="58"/>
      <c r="TU377" s="58"/>
      <c r="TV377" s="58"/>
      <c r="TW377" s="58"/>
      <c r="TX377" s="58"/>
      <c r="TY377" s="58"/>
      <c r="TZ377" s="59"/>
      <c r="UA377" s="58"/>
      <c r="UB377" s="58"/>
      <c r="UC377" s="58"/>
      <c r="UD377" s="108"/>
      <c r="UE377" s="167">
        <f t="shared" si="3499"/>
        <v>0</v>
      </c>
      <c r="UF377" s="58"/>
      <c r="UG377" s="58"/>
      <c r="UH377" s="58"/>
      <c r="UI377" s="58"/>
      <c r="UJ377" s="58"/>
      <c r="UK377" s="58"/>
      <c r="UL377" s="58"/>
      <c r="UM377" s="58"/>
      <c r="UN377" s="58"/>
      <c r="UO377" s="58"/>
      <c r="UP377" s="59"/>
      <c r="UQ377" s="58"/>
      <c r="UR377" s="58"/>
      <c r="US377" s="58"/>
      <c r="UT377" s="58"/>
      <c r="UU377" s="58"/>
      <c r="UV377" s="58"/>
      <c r="UW377" s="58"/>
      <c r="UX377" s="58"/>
      <c r="UY377" s="58"/>
      <c r="UZ377" s="58"/>
      <c r="VA377" s="58"/>
      <c r="VB377" s="58"/>
      <c r="VC377" s="58"/>
      <c r="VD377" s="108"/>
      <c r="VE377" s="9" t="str">
        <f t="shared" si="2875"/>
        <v>-</v>
      </c>
    </row>
    <row r="378" spans="1:577" ht="20.149999999999999" customHeight="1">
      <c r="A378" s="39"/>
      <c r="B378" s="39"/>
      <c r="C378" s="40">
        <v>21046</v>
      </c>
      <c r="D378" s="41" t="s">
        <v>51</v>
      </c>
      <c r="E378" s="191">
        <f t="shared" si="3467"/>
        <v>0</v>
      </c>
      <c r="F378" s="192"/>
      <c r="G378" s="192"/>
      <c r="H378" s="193"/>
      <c r="I378" s="227"/>
      <c r="J378" s="239">
        <f t="shared" si="3468"/>
        <v>0</v>
      </c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9"/>
      <c r="V378" s="58"/>
      <c r="W378" s="58"/>
      <c r="X378" s="58"/>
      <c r="Y378" s="108"/>
      <c r="Z378" s="167">
        <f t="shared" si="3469"/>
        <v>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9"/>
      <c r="AL378" s="58"/>
      <c r="AM378" s="58"/>
      <c r="AN378" s="58"/>
      <c r="AO378" s="108"/>
      <c r="AP378" s="167">
        <f t="shared" si="3470"/>
        <v>0</v>
      </c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9"/>
      <c r="BB378" s="58"/>
      <c r="BC378" s="58"/>
      <c r="BD378" s="58"/>
      <c r="BE378" s="108"/>
      <c r="BF378" s="167">
        <f t="shared" si="3471"/>
        <v>0</v>
      </c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9"/>
      <c r="BR378" s="58"/>
      <c r="BS378" s="58"/>
      <c r="BT378" s="58"/>
      <c r="BU378" s="108"/>
      <c r="BV378" s="167">
        <f t="shared" si="3472"/>
        <v>0</v>
      </c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9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108"/>
      <c r="CV378" s="171"/>
      <c r="CW378" s="167">
        <f t="shared" si="3473"/>
        <v>0</v>
      </c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9"/>
      <c r="DI378" s="58"/>
      <c r="DJ378" s="58"/>
      <c r="DK378" s="58"/>
      <c r="DL378" s="108"/>
      <c r="DM378" s="167">
        <f t="shared" si="3474"/>
        <v>0</v>
      </c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9"/>
      <c r="DY378" s="58"/>
      <c r="DZ378" s="58"/>
      <c r="EA378" s="58"/>
      <c r="EB378" s="108"/>
      <c r="EC378" s="167">
        <f t="shared" si="3475"/>
        <v>0</v>
      </c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9"/>
      <c r="EO378" s="58"/>
      <c r="EP378" s="58"/>
      <c r="EQ378" s="58"/>
      <c r="ER378" s="108"/>
      <c r="ES378" s="167">
        <f t="shared" si="3476"/>
        <v>0</v>
      </c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9"/>
      <c r="FE378" s="58"/>
      <c r="FF378" s="58"/>
      <c r="FG378" s="58"/>
      <c r="FH378" s="108"/>
      <c r="FI378" s="167">
        <f t="shared" si="3477"/>
        <v>0</v>
      </c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9"/>
      <c r="FU378" s="58"/>
      <c r="FV378" s="58"/>
      <c r="FW378" s="58"/>
      <c r="FX378" s="108"/>
      <c r="FY378" s="167">
        <f t="shared" si="3478"/>
        <v>0</v>
      </c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9"/>
      <c r="GK378" s="58"/>
      <c r="GL378" s="58"/>
      <c r="GM378" s="58"/>
      <c r="GN378" s="108"/>
      <c r="GO378" s="167">
        <f t="shared" si="3479"/>
        <v>0</v>
      </c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9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108"/>
      <c r="HO378" s="170"/>
      <c r="HP378" s="171"/>
      <c r="HQ378" s="167">
        <f t="shared" si="3480"/>
        <v>0</v>
      </c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9"/>
      <c r="IC378" s="58"/>
      <c r="ID378" s="58"/>
      <c r="IE378" s="58"/>
      <c r="IF378" s="108"/>
      <c r="IG378" s="167">
        <f t="shared" si="3481"/>
        <v>0</v>
      </c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9"/>
      <c r="IS378" s="58"/>
      <c r="IT378" s="58"/>
      <c r="IU378" s="58"/>
      <c r="IV378" s="108"/>
      <c r="IW378" s="167">
        <f t="shared" si="3482"/>
        <v>0</v>
      </c>
      <c r="IX378" s="58"/>
      <c r="IY378" s="58"/>
      <c r="IZ378" s="58"/>
      <c r="JA378" s="58"/>
      <c r="JB378" s="58"/>
      <c r="JC378" s="58"/>
      <c r="JD378" s="58"/>
      <c r="JE378" s="58"/>
      <c r="JF378" s="58"/>
      <c r="JG378" s="58"/>
      <c r="JH378" s="59"/>
      <c r="JI378" s="58"/>
      <c r="JJ378" s="58"/>
      <c r="JK378" s="58"/>
      <c r="JL378" s="108"/>
      <c r="JM378" s="167">
        <f t="shared" si="3483"/>
        <v>0</v>
      </c>
      <c r="JN378" s="58"/>
      <c r="JO378" s="58"/>
      <c r="JP378" s="58"/>
      <c r="JQ378" s="58"/>
      <c r="JR378" s="58"/>
      <c r="JS378" s="58"/>
      <c r="JT378" s="58"/>
      <c r="JU378" s="58"/>
      <c r="JV378" s="58"/>
      <c r="JW378" s="58"/>
      <c r="JX378" s="59"/>
      <c r="JY378" s="58"/>
      <c r="JZ378" s="58"/>
      <c r="KA378" s="58"/>
      <c r="KB378" s="108"/>
      <c r="KC378" s="167">
        <f t="shared" si="3484"/>
        <v>0</v>
      </c>
      <c r="KD378" s="58"/>
      <c r="KE378" s="58"/>
      <c r="KF378" s="58"/>
      <c r="KG378" s="58"/>
      <c r="KH378" s="58"/>
      <c r="KI378" s="58"/>
      <c r="KJ378" s="58"/>
      <c r="KK378" s="58"/>
      <c r="KL378" s="58"/>
      <c r="KM378" s="58"/>
      <c r="KN378" s="59"/>
      <c r="KO378" s="58"/>
      <c r="KP378" s="58"/>
      <c r="KQ378" s="58"/>
      <c r="KR378" s="58"/>
      <c r="KS378" s="58"/>
      <c r="KT378" s="58"/>
      <c r="KU378" s="58"/>
      <c r="KV378" s="58"/>
      <c r="KW378" s="58"/>
      <c r="KX378" s="58"/>
      <c r="KY378" s="58"/>
      <c r="KZ378" s="58"/>
      <c r="LA378" s="58"/>
      <c r="LB378" s="108"/>
      <c r="LC378" s="171"/>
      <c r="LD378" s="167">
        <f t="shared" si="3485"/>
        <v>0</v>
      </c>
      <c r="LE378" s="58"/>
      <c r="LF378" s="58"/>
      <c r="LG378" s="58"/>
      <c r="LH378" s="58"/>
      <c r="LI378" s="58"/>
      <c r="LJ378" s="58"/>
      <c r="LK378" s="58"/>
      <c r="LL378" s="58"/>
      <c r="LM378" s="58"/>
      <c r="LN378" s="58"/>
      <c r="LO378" s="59"/>
      <c r="LP378" s="58"/>
      <c r="LQ378" s="58"/>
      <c r="LR378" s="58"/>
      <c r="LS378" s="108"/>
      <c r="LT378" s="167">
        <f t="shared" si="3486"/>
        <v>0</v>
      </c>
      <c r="LU378" s="58"/>
      <c r="LV378" s="58"/>
      <c r="LW378" s="58"/>
      <c r="LX378" s="58"/>
      <c r="LY378" s="58"/>
      <c r="LZ378" s="58"/>
      <c r="MA378" s="58"/>
      <c r="MB378" s="58"/>
      <c r="MC378" s="58"/>
      <c r="MD378" s="58"/>
      <c r="ME378" s="59"/>
      <c r="MF378" s="58"/>
      <c r="MG378" s="58"/>
      <c r="MH378" s="58"/>
      <c r="MI378" s="108"/>
      <c r="MJ378" s="167">
        <f t="shared" si="3487"/>
        <v>0</v>
      </c>
      <c r="MK378" s="58"/>
      <c r="ML378" s="58"/>
      <c r="MM378" s="58"/>
      <c r="MN378" s="58"/>
      <c r="MO378" s="58"/>
      <c r="MP378" s="58"/>
      <c r="MQ378" s="58"/>
      <c r="MR378" s="58"/>
      <c r="MS378" s="58"/>
      <c r="MT378" s="58"/>
      <c r="MU378" s="59"/>
      <c r="MV378" s="58"/>
      <c r="MW378" s="58"/>
      <c r="MX378" s="58"/>
      <c r="MY378" s="108"/>
      <c r="MZ378" s="167">
        <f t="shared" si="3488"/>
        <v>0</v>
      </c>
      <c r="NA378" s="58"/>
      <c r="NB378" s="58"/>
      <c r="NC378" s="58"/>
      <c r="ND378" s="58"/>
      <c r="NE378" s="58"/>
      <c r="NF378" s="58"/>
      <c r="NG378" s="58"/>
      <c r="NH378" s="58"/>
      <c r="NI378" s="58"/>
      <c r="NJ378" s="58"/>
      <c r="NK378" s="59"/>
      <c r="NL378" s="58"/>
      <c r="NM378" s="58"/>
      <c r="NN378" s="58"/>
      <c r="NO378" s="108"/>
      <c r="NP378" s="167">
        <f t="shared" si="3489"/>
        <v>0</v>
      </c>
      <c r="NQ378" s="58"/>
      <c r="NR378" s="58"/>
      <c r="NS378" s="58"/>
      <c r="NT378" s="58"/>
      <c r="NU378" s="58"/>
      <c r="NV378" s="58"/>
      <c r="NW378" s="58"/>
      <c r="NX378" s="58"/>
      <c r="NY378" s="58"/>
      <c r="NZ378" s="58"/>
      <c r="OA378" s="59"/>
      <c r="OB378" s="58"/>
      <c r="OC378" s="58"/>
      <c r="OD378" s="58"/>
      <c r="OE378" s="108"/>
      <c r="OF378" s="167">
        <f t="shared" si="3490"/>
        <v>0</v>
      </c>
      <c r="OG378" s="58"/>
      <c r="OH378" s="58"/>
      <c r="OI378" s="58"/>
      <c r="OJ378" s="58"/>
      <c r="OK378" s="58"/>
      <c r="OL378" s="58"/>
      <c r="OM378" s="58"/>
      <c r="ON378" s="58"/>
      <c r="OO378" s="58"/>
      <c r="OP378" s="58"/>
      <c r="OQ378" s="59"/>
      <c r="OR378" s="58"/>
      <c r="OS378" s="58"/>
      <c r="OT378" s="58"/>
      <c r="OU378" s="108"/>
      <c r="OV378" s="167">
        <f t="shared" si="3491"/>
        <v>0</v>
      </c>
      <c r="OW378" s="58"/>
      <c r="OX378" s="58"/>
      <c r="OY378" s="58"/>
      <c r="OZ378" s="58"/>
      <c r="PA378" s="58"/>
      <c r="PB378" s="58"/>
      <c r="PC378" s="58"/>
      <c r="PD378" s="58"/>
      <c r="PE378" s="58"/>
      <c r="PF378" s="58"/>
      <c r="PG378" s="59"/>
      <c r="PH378" s="58"/>
      <c r="PI378" s="58"/>
      <c r="PJ378" s="58"/>
      <c r="PK378" s="108"/>
      <c r="PL378" s="167">
        <f t="shared" si="3492"/>
        <v>0</v>
      </c>
      <c r="PM378" s="58"/>
      <c r="PN378" s="58"/>
      <c r="PO378" s="58"/>
      <c r="PP378" s="58"/>
      <c r="PQ378" s="58"/>
      <c r="PR378" s="58"/>
      <c r="PS378" s="58"/>
      <c r="PT378" s="58"/>
      <c r="PU378" s="58"/>
      <c r="PV378" s="58"/>
      <c r="PW378" s="59"/>
      <c r="PX378" s="58"/>
      <c r="PY378" s="58"/>
      <c r="PZ378" s="58"/>
      <c r="QA378" s="108"/>
      <c r="QB378" s="167">
        <f t="shared" si="3493"/>
        <v>0</v>
      </c>
      <c r="QC378" s="58"/>
      <c r="QD378" s="58"/>
      <c r="QE378" s="58"/>
      <c r="QF378" s="58"/>
      <c r="QG378" s="58"/>
      <c r="QH378" s="58"/>
      <c r="QI378" s="58"/>
      <c r="QJ378" s="58"/>
      <c r="QK378" s="58"/>
      <c r="QL378" s="58"/>
      <c r="QM378" s="59"/>
      <c r="QN378" s="58"/>
      <c r="QO378" s="58"/>
      <c r="QP378" s="58"/>
      <c r="QQ378" s="108"/>
      <c r="QR378" s="167">
        <f t="shared" si="3494"/>
        <v>0</v>
      </c>
      <c r="QS378" s="58"/>
      <c r="QT378" s="58"/>
      <c r="QU378" s="58"/>
      <c r="QV378" s="58"/>
      <c r="QW378" s="58"/>
      <c r="QX378" s="58"/>
      <c r="QY378" s="58"/>
      <c r="QZ378" s="58"/>
      <c r="RA378" s="58"/>
      <c r="RB378" s="58"/>
      <c r="RC378" s="59"/>
      <c r="RD378" s="58"/>
      <c r="RE378" s="58"/>
      <c r="RF378" s="58"/>
      <c r="RG378" s="58"/>
      <c r="RH378" s="58"/>
      <c r="RI378" s="58"/>
      <c r="RJ378" s="58"/>
      <c r="RK378" s="58"/>
      <c r="RL378" s="58"/>
      <c r="RM378" s="58"/>
      <c r="RN378" s="58"/>
      <c r="RO378" s="58"/>
      <c r="RP378" s="58"/>
      <c r="RQ378" s="108"/>
      <c r="RR378" s="171"/>
      <c r="RS378" s="167">
        <f t="shared" si="3495"/>
        <v>0</v>
      </c>
      <c r="RT378" s="58"/>
      <c r="RU378" s="58"/>
      <c r="RV378" s="58"/>
      <c r="RW378" s="58"/>
      <c r="RX378" s="58"/>
      <c r="RY378" s="58"/>
      <c r="RZ378" s="58"/>
      <c r="SA378" s="58"/>
      <c r="SB378" s="58"/>
      <c r="SC378" s="58"/>
      <c r="SD378" s="59"/>
      <c r="SE378" s="58"/>
      <c r="SF378" s="58"/>
      <c r="SG378" s="58"/>
      <c r="SH378" s="108"/>
      <c r="SI378" s="167">
        <f t="shared" si="3496"/>
        <v>0</v>
      </c>
      <c r="SJ378" s="58"/>
      <c r="SK378" s="58"/>
      <c r="SL378" s="58"/>
      <c r="SM378" s="58"/>
      <c r="SN378" s="58"/>
      <c r="SO378" s="58"/>
      <c r="SP378" s="58"/>
      <c r="SQ378" s="58"/>
      <c r="SR378" s="58"/>
      <c r="SS378" s="58"/>
      <c r="ST378" s="59"/>
      <c r="SU378" s="58"/>
      <c r="SV378" s="58"/>
      <c r="SW378" s="58"/>
      <c r="SX378" s="108"/>
      <c r="SY378" s="167">
        <f t="shared" si="3497"/>
        <v>0</v>
      </c>
      <c r="SZ378" s="58"/>
      <c r="TA378" s="58"/>
      <c r="TB378" s="58"/>
      <c r="TC378" s="58"/>
      <c r="TD378" s="58"/>
      <c r="TE378" s="58"/>
      <c r="TF378" s="58"/>
      <c r="TG378" s="58"/>
      <c r="TH378" s="58"/>
      <c r="TI378" s="58"/>
      <c r="TJ378" s="59"/>
      <c r="TK378" s="58"/>
      <c r="TL378" s="58"/>
      <c r="TM378" s="58"/>
      <c r="TN378" s="108"/>
      <c r="TO378" s="167">
        <f t="shared" si="3498"/>
        <v>0</v>
      </c>
      <c r="TP378" s="58"/>
      <c r="TQ378" s="58"/>
      <c r="TR378" s="58"/>
      <c r="TS378" s="58"/>
      <c r="TT378" s="58"/>
      <c r="TU378" s="58"/>
      <c r="TV378" s="58"/>
      <c r="TW378" s="58"/>
      <c r="TX378" s="58"/>
      <c r="TY378" s="58"/>
      <c r="TZ378" s="59"/>
      <c r="UA378" s="58"/>
      <c r="UB378" s="58"/>
      <c r="UC378" s="58"/>
      <c r="UD378" s="108"/>
      <c r="UE378" s="167">
        <f t="shared" si="3499"/>
        <v>0</v>
      </c>
      <c r="UF378" s="58"/>
      <c r="UG378" s="58"/>
      <c r="UH378" s="58"/>
      <c r="UI378" s="58"/>
      <c r="UJ378" s="58"/>
      <c r="UK378" s="58"/>
      <c r="UL378" s="58"/>
      <c r="UM378" s="58"/>
      <c r="UN378" s="58"/>
      <c r="UO378" s="58"/>
      <c r="UP378" s="59"/>
      <c r="UQ378" s="58"/>
      <c r="UR378" s="58"/>
      <c r="US378" s="58"/>
      <c r="UT378" s="58"/>
      <c r="UU378" s="58"/>
      <c r="UV378" s="58"/>
      <c r="UW378" s="58"/>
      <c r="UX378" s="58"/>
      <c r="UY378" s="58"/>
      <c r="UZ378" s="58"/>
      <c r="VA378" s="58"/>
      <c r="VB378" s="58"/>
      <c r="VC378" s="58"/>
      <c r="VD378" s="108"/>
      <c r="VE378" s="9" t="str">
        <f t="shared" si="2875"/>
        <v>-</v>
      </c>
    </row>
    <row r="379" spans="1:577" ht="20.149999999999999" customHeight="1">
      <c r="A379" s="39"/>
      <c r="B379" s="39"/>
      <c r="C379" s="40">
        <v>21047</v>
      </c>
      <c r="D379" s="41" t="s">
        <v>132</v>
      </c>
      <c r="E379" s="191">
        <f t="shared" si="3467"/>
        <v>0</v>
      </c>
      <c r="F379" s="192"/>
      <c r="G379" s="192"/>
      <c r="H379" s="193"/>
      <c r="I379" s="227"/>
      <c r="J379" s="239">
        <f t="shared" si="3468"/>
        <v>0</v>
      </c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9"/>
      <c r="V379" s="58"/>
      <c r="W379" s="58"/>
      <c r="X379" s="58"/>
      <c r="Y379" s="108"/>
      <c r="Z379" s="167">
        <f t="shared" si="3469"/>
        <v>0</v>
      </c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9"/>
      <c r="AL379" s="58"/>
      <c r="AM379" s="58"/>
      <c r="AN379" s="58"/>
      <c r="AO379" s="108"/>
      <c r="AP379" s="167">
        <f t="shared" si="3470"/>
        <v>0</v>
      </c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9"/>
      <c r="BB379" s="58"/>
      <c r="BC379" s="58"/>
      <c r="BD379" s="58"/>
      <c r="BE379" s="108"/>
      <c r="BF379" s="167">
        <f t="shared" si="3471"/>
        <v>0</v>
      </c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9"/>
      <c r="BR379" s="58"/>
      <c r="BS379" s="58"/>
      <c r="BT379" s="58"/>
      <c r="BU379" s="108"/>
      <c r="BV379" s="167">
        <f t="shared" si="3472"/>
        <v>0</v>
      </c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9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108"/>
      <c r="CV379" s="171"/>
      <c r="CW379" s="167">
        <f t="shared" si="3473"/>
        <v>0</v>
      </c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9"/>
      <c r="DI379" s="58"/>
      <c r="DJ379" s="58"/>
      <c r="DK379" s="58"/>
      <c r="DL379" s="108"/>
      <c r="DM379" s="167">
        <f t="shared" si="3474"/>
        <v>0</v>
      </c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9"/>
      <c r="DY379" s="58"/>
      <c r="DZ379" s="58"/>
      <c r="EA379" s="58"/>
      <c r="EB379" s="108"/>
      <c r="EC379" s="167">
        <f t="shared" si="3475"/>
        <v>0</v>
      </c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9"/>
      <c r="EO379" s="58"/>
      <c r="EP379" s="58"/>
      <c r="EQ379" s="58"/>
      <c r="ER379" s="108"/>
      <c r="ES379" s="167">
        <f t="shared" si="3476"/>
        <v>0</v>
      </c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9"/>
      <c r="FE379" s="58"/>
      <c r="FF379" s="58"/>
      <c r="FG379" s="58"/>
      <c r="FH379" s="108"/>
      <c r="FI379" s="167">
        <f t="shared" si="3477"/>
        <v>0</v>
      </c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9"/>
      <c r="FU379" s="58"/>
      <c r="FV379" s="58"/>
      <c r="FW379" s="58"/>
      <c r="FX379" s="108"/>
      <c r="FY379" s="167">
        <f t="shared" si="3478"/>
        <v>0</v>
      </c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9"/>
      <c r="GK379" s="58"/>
      <c r="GL379" s="58"/>
      <c r="GM379" s="58"/>
      <c r="GN379" s="108"/>
      <c r="GO379" s="167">
        <f t="shared" si="3479"/>
        <v>0</v>
      </c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9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108"/>
      <c r="HO379" s="170"/>
      <c r="HP379" s="171"/>
      <c r="HQ379" s="167">
        <f t="shared" si="3480"/>
        <v>0</v>
      </c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9"/>
      <c r="IC379" s="58"/>
      <c r="ID379" s="58"/>
      <c r="IE379" s="58"/>
      <c r="IF379" s="108"/>
      <c r="IG379" s="167">
        <f t="shared" si="3481"/>
        <v>0</v>
      </c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9"/>
      <c r="IS379" s="58"/>
      <c r="IT379" s="58"/>
      <c r="IU379" s="58"/>
      <c r="IV379" s="108"/>
      <c r="IW379" s="167">
        <f t="shared" si="3482"/>
        <v>0</v>
      </c>
      <c r="IX379" s="58"/>
      <c r="IY379" s="58"/>
      <c r="IZ379" s="58"/>
      <c r="JA379" s="58"/>
      <c r="JB379" s="58"/>
      <c r="JC379" s="58"/>
      <c r="JD379" s="58"/>
      <c r="JE379" s="58"/>
      <c r="JF379" s="58"/>
      <c r="JG379" s="58"/>
      <c r="JH379" s="59"/>
      <c r="JI379" s="58"/>
      <c r="JJ379" s="58"/>
      <c r="JK379" s="58"/>
      <c r="JL379" s="108"/>
      <c r="JM379" s="167">
        <f t="shared" si="3483"/>
        <v>0</v>
      </c>
      <c r="JN379" s="58"/>
      <c r="JO379" s="58"/>
      <c r="JP379" s="58"/>
      <c r="JQ379" s="58"/>
      <c r="JR379" s="58"/>
      <c r="JS379" s="58"/>
      <c r="JT379" s="58"/>
      <c r="JU379" s="58"/>
      <c r="JV379" s="58"/>
      <c r="JW379" s="58"/>
      <c r="JX379" s="59"/>
      <c r="JY379" s="58"/>
      <c r="JZ379" s="58"/>
      <c r="KA379" s="58"/>
      <c r="KB379" s="108"/>
      <c r="KC379" s="167">
        <f t="shared" si="3484"/>
        <v>0</v>
      </c>
      <c r="KD379" s="58"/>
      <c r="KE379" s="58"/>
      <c r="KF379" s="58"/>
      <c r="KG379" s="58"/>
      <c r="KH379" s="58"/>
      <c r="KI379" s="58"/>
      <c r="KJ379" s="58"/>
      <c r="KK379" s="58"/>
      <c r="KL379" s="58"/>
      <c r="KM379" s="58"/>
      <c r="KN379" s="59"/>
      <c r="KO379" s="58"/>
      <c r="KP379" s="58"/>
      <c r="KQ379" s="58"/>
      <c r="KR379" s="58"/>
      <c r="KS379" s="58"/>
      <c r="KT379" s="58"/>
      <c r="KU379" s="58"/>
      <c r="KV379" s="58"/>
      <c r="KW379" s="58"/>
      <c r="KX379" s="58"/>
      <c r="KY379" s="58"/>
      <c r="KZ379" s="58"/>
      <c r="LA379" s="58"/>
      <c r="LB379" s="108"/>
      <c r="LC379" s="171"/>
      <c r="LD379" s="167">
        <f t="shared" si="3485"/>
        <v>0</v>
      </c>
      <c r="LE379" s="58"/>
      <c r="LF379" s="58"/>
      <c r="LG379" s="58"/>
      <c r="LH379" s="58"/>
      <c r="LI379" s="58"/>
      <c r="LJ379" s="58"/>
      <c r="LK379" s="58"/>
      <c r="LL379" s="58"/>
      <c r="LM379" s="58"/>
      <c r="LN379" s="58"/>
      <c r="LO379" s="59"/>
      <c r="LP379" s="58"/>
      <c r="LQ379" s="58"/>
      <c r="LR379" s="58"/>
      <c r="LS379" s="108"/>
      <c r="LT379" s="167">
        <f t="shared" si="3486"/>
        <v>0</v>
      </c>
      <c r="LU379" s="58"/>
      <c r="LV379" s="58"/>
      <c r="LW379" s="58"/>
      <c r="LX379" s="58"/>
      <c r="LY379" s="58"/>
      <c r="LZ379" s="58"/>
      <c r="MA379" s="58"/>
      <c r="MB379" s="58"/>
      <c r="MC379" s="58"/>
      <c r="MD379" s="58"/>
      <c r="ME379" s="59"/>
      <c r="MF379" s="58"/>
      <c r="MG379" s="58"/>
      <c r="MH379" s="58"/>
      <c r="MI379" s="108"/>
      <c r="MJ379" s="167">
        <f t="shared" si="3487"/>
        <v>0</v>
      </c>
      <c r="MK379" s="58"/>
      <c r="ML379" s="58"/>
      <c r="MM379" s="58"/>
      <c r="MN379" s="58"/>
      <c r="MO379" s="58"/>
      <c r="MP379" s="58"/>
      <c r="MQ379" s="58"/>
      <c r="MR379" s="58"/>
      <c r="MS379" s="58"/>
      <c r="MT379" s="58"/>
      <c r="MU379" s="59"/>
      <c r="MV379" s="58"/>
      <c r="MW379" s="58"/>
      <c r="MX379" s="58"/>
      <c r="MY379" s="108"/>
      <c r="MZ379" s="167">
        <f t="shared" si="3488"/>
        <v>0</v>
      </c>
      <c r="NA379" s="58"/>
      <c r="NB379" s="58"/>
      <c r="NC379" s="58"/>
      <c r="ND379" s="58"/>
      <c r="NE379" s="58"/>
      <c r="NF379" s="58"/>
      <c r="NG379" s="58"/>
      <c r="NH379" s="58"/>
      <c r="NI379" s="58"/>
      <c r="NJ379" s="58"/>
      <c r="NK379" s="59"/>
      <c r="NL379" s="58"/>
      <c r="NM379" s="58"/>
      <c r="NN379" s="58"/>
      <c r="NO379" s="108"/>
      <c r="NP379" s="167">
        <f t="shared" si="3489"/>
        <v>0</v>
      </c>
      <c r="NQ379" s="58"/>
      <c r="NR379" s="58"/>
      <c r="NS379" s="58"/>
      <c r="NT379" s="58"/>
      <c r="NU379" s="58"/>
      <c r="NV379" s="58"/>
      <c r="NW379" s="58"/>
      <c r="NX379" s="58"/>
      <c r="NY379" s="58"/>
      <c r="NZ379" s="58"/>
      <c r="OA379" s="59"/>
      <c r="OB379" s="58"/>
      <c r="OC379" s="58"/>
      <c r="OD379" s="58"/>
      <c r="OE379" s="108"/>
      <c r="OF379" s="167">
        <f t="shared" si="3490"/>
        <v>0</v>
      </c>
      <c r="OG379" s="58"/>
      <c r="OH379" s="58"/>
      <c r="OI379" s="58"/>
      <c r="OJ379" s="58"/>
      <c r="OK379" s="58"/>
      <c r="OL379" s="58"/>
      <c r="OM379" s="58"/>
      <c r="ON379" s="58"/>
      <c r="OO379" s="58"/>
      <c r="OP379" s="58"/>
      <c r="OQ379" s="59"/>
      <c r="OR379" s="58"/>
      <c r="OS379" s="58"/>
      <c r="OT379" s="58"/>
      <c r="OU379" s="108"/>
      <c r="OV379" s="167">
        <f t="shared" si="3491"/>
        <v>0</v>
      </c>
      <c r="OW379" s="58"/>
      <c r="OX379" s="58"/>
      <c r="OY379" s="58"/>
      <c r="OZ379" s="58"/>
      <c r="PA379" s="58"/>
      <c r="PB379" s="58"/>
      <c r="PC379" s="58"/>
      <c r="PD379" s="58"/>
      <c r="PE379" s="58"/>
      <c r="PF379" s="58"/>
      <c r="PG379" s="59"/>
      <c r="PH379" s="58"/>
      <c r="PI379" s="58"/>
      <c r="PJ379" s="58"/>
      <c r="PK379" s="108"/>
      <c r="PL379" s="167">
        <f t="shared" si="3492"/>
        <v>0</v>
      </c>
      <c r="PM379" s="58"/>
      <c r="PN379" s="58"/>
      <c r="PO379" s="58"/>
      <c r="PP379" s="58"/>
      <c r="PQ379" s="58"/>
      <c r="PR379" s="58"/>
      <c r="PS379" s="58"/>
      <c r="PT379" s="58"/>
      <c r="PU379" s="58"/>
      <c r="PV379" s="58"/>
      <c r="PW379" s="59"/>
      <c r="PX379" s="58"/>
      <c r="PY379" s="58"/>
      <c r="PZ379" s="58"/>
      <c r="QA379" s="108"/>
      <c r="QB379" s="167">
        <f t="shared" si="3493"/>
        <v>0</v>
      </c>
      <c r="QC379" s="58"/>
      <c r="QD379" s="58"/>
      <c r="QE379" s="58"/>
      <c r="QF379" s="58"/>
      <c r="QG379" s="58"/>
      <c r="QH379" s="58"/>
      <c r="QI379" s="58"/>
      <c r="QJ379" s="58"/>
      <c r="QK379" s="58"/>
      <c r="QL379" s="58"/>
      <c r="QM379" s="59"/>
      <c r="QN379" s="58"/>
      <c r="QO379" s="58"/>
      <c r="QP379" s="58"/>
      <c r="QQ379" s="108"/>
      <c r="QR379" s="167">
        <f t="shared" si="3494"/>
        <v>0</v>
      </c>
      <c r="QS379" s="58"/>
      <c r="QT379" s="58"/>
      <c r="QU379" s="58"/>
      <c r="QV379" s="58"/>
      <c r="QW379" s="58"/>
      <c r="QX379" s="58"/>
      <c r="QY379" s="58"/>
      <c r="QZ379" s="58"/>
      <c r="RA379" s="58"/>
      <c r="RB379" s="58"/>
      <c r="RC379" s="59"/>
      <c r="RD379" s="58"/>
      <c r="RE379" s="58"/>
      <c r="RF379" s="58"/>
      <c r="RG379" s="58"/>
      <c r="RH379" s="58"/>
      <c r="RI379" s="58"/>
      <c r="RJ379" s="58"/>
      <c r="RK379" s="58"/>
      <c r="RL379" s="58"/>
      <c r="RM379" s="58"/>
      <c r="RN379" s="58"/>
      <c r="RO379" s="58"/>
      <c r="RP379" s="58"/>
      <c r="RQ379" s="108"/>
      <c r="RR379" s="171"/>
      <c r="RS379" s="167">
        <f t="shared" si="3495"/>
        <v>0</v>
      </c>
      <c r="RT379" s="58"/>
      <c r="RU379" s="58"/>
      <c r="RV379" s="58"/>
      <c r="RW379" s="58"/>
      <c r="RX379" s="58"/>
      <c r="RY379" s="58"/>
      <c r="RZ379" s="58"/>
      <c r="SA379" s="58"/>
      <c r="SB379" s="58"/>
      <c r="SC379" s="58"/>
      <c r="SD379" s="59"/>
      <c r="SE379" s="58"/>
      <c r="SF379" s="58"/>
      <c r="SG379" s="58"/>
      <c r="SH379" s="108"/>
      <c r="SI379" s="167">
        <f t="shared" si="3496"/>
        <v>0</v>
      </c>
      <c r="SJ379" s="58"/>
      <c r="SK379" s="58"/>
      <c r="SL379" s="58"/>
      <c r="SM379" s="58"/>
      <c r="SN379" s="58"/>
      <c r="SO379" s="58"/>
      <c r="SP379" s="58"/>
      <c r="SQ379" s="58"/>
      <c r="SR379" s="58"/>
      <c r="SS379" s="58"/>
      <c r="ST379" s="59"/>
      <c r="SU379" s="58"/>
      <c r="SV379" s="58"/>
      <c r="SW379" s="58"/>
      <c r="SX379" s="108"/>
      <c r="SY379" s="167">
        <f t="shared" si="3497"/>
        <v>0</v>
      </c>
      <c r="SZ379" s="58"/>
      <c r="TA379" s="58"/>
      <c r="TB379" s="58"/>
      <c r="TC379" s="58"/>
      <c r="TD379" s="58"/>
      <c r="TE379" s="58"/>
      <c r="TF379" s="58"/>
      <c r="TG379" s="58"/>
      <c r="TH379" s="58"/>
      <c r="TI379" s="58"/>
      <c r="TJ379" s="59"/>
      <c r="TK379" s="58"/>
      <c r="TL379" s="58"/>
      <c r="TM379" s="58"/>
      <c r="TN379" s="108"/>
      <c r="TO379" s="167">
        <f t="shared" si="3498"/>
        <v>0</v>
      </c>
      <c r="TP379" s="58"/>
      <c r="TQ379" s="58"/>
      <c r="TR379" s="58"/>
      <c r="TS379" s="58"/>
      <c r="TT379" s="58"/>
      <c r="TU379" s="58"/>
      <c r="TV379" s="58"/>
      <c r="TW379" s="58"/>
      <c r="TX379" s="58"/>
      <c r="TY379" s="58"/>
      <c r="TZ379" s="59"/>
      <c r="UA379" s="58"/>
      <c r="UB379" s="58"/>
      <c r="UC379" s="58"/>
      <c r="UD379" s="108"/>
      <c r="UE379" s="167">
        <f t="shared" si="3499"/>
        <v>0</v>
      </c>
      <c r="UF379" s="58"/>
      <c r="UG379" s="58"/>
      <c r="UH379" s="58"/>
      <c r="UI379" s="58"/>
      <c r="UJ379" s="58"/>
      <c r="UK379" s="58"/>
      <c r="UL379" s="58"/>
      <c r="UM379" s="58"/>
      <c r="UN379" s="58"/>
      <c r="UO379" s="58"/>
      <c r="UP379" s="59"/>
      <c r="UQ379" s="58"/>
      <c r="UR379" s="58"/>
      <c r="US379" s="58"/>
      <c r="UT379" s="58"/>
      <c r="UU379" s="58"/>
      <c r="UV379" s="58"/>
      <c r="UW379" s="58"/>
      <c r="UX379" s="58"/>
      <c r="UY379" s="58"/>
      <c r="UZ379" s="58"/>
      <c r="VA379" s="58"/>
      <c r="VB379" s="58"/>
      <c r="VC379" s="58"/>
      <c r="VD379" s="108"/>
      <c r="VE379" s="9" t="str">
        <f t="shared" si="2875"/>
        <v>-</v>
      </c>
    </row>
    <row r="380" spans="1:577" ht="20.149999999999999" customHeight="1">
      <c r="A380" s="39"/>
      <c r="B380" s="39"/>
      <c r="C380" s="40">
        <v>21048</v>
      </c>
      <c r="D380" s="41" t="s">
        <v>133</v>
      </c>
      <c r="E380" s="191">
        <f t="shared" si="3467"/>
        <v>0</v>
      </c>
      <c r="F380" s="192"/>
      <c r="G380" s="192"/>
      <c r="H380" s="193"/>
      <c r="I380" s="227"/>
      <c r="J380" s="239">
        <f t="shared" si="3468"/>
        <v>0</v>
      </c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9"/>
      <c r="V380" s="58"/>
      <c r="W380" s="58"/>
      <c r="X380" s="58"/>
      <c r="Y380" s="108"/>
      <c r="Z380" s="167">
        <f t="shared" si="3469"/>
        <v>0</v>
      </c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9"/>
      <c r="AL380" s="58"/>
      <c r="AM380" s="58"/>
      <c r="AN380" s="58"/>
      <c r="AO380" s="108"/>
      <c r="AP380" s="167">
        <f t="shared" si="3470"/>
        <v>0</v>
      </c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9"/>
      <c r="BB380" s="58"/>
      <c r="BC380" s="58"/>
      <c r="BD380" s="58"/>
      <c r="BE380" s="108"/>
      <c r="BF380" s="167">
        <f t="shared" si="3471"/>
        <v>0</v>
      </c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9"/>
      <c r="BR380" s="58"/>
      <c r="BS380" s="58"/>
      <c r="BT380" s="58"/>
      <c r="BU380" s="108"/>
      <c r="BV380" s="167">
        <f t="shared" si="3472"/>
        <v>0</v>
      </c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9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108"/>
      <c r="CV380" s="171"/>
      <c r="CW380" s="167">
        <f t="shared" si="3473"/>
        <v>0</v>
      </c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9"/>
      <c r="DI380" s="58"/>
      <c r="DJ380" s="58"/>
      <c r="DK380" s="58"/>
      <c r="DL380" s="108"/>
      <c r="DM380" s="167">
        <f t="shared" si="3474"/>
        <v>0</v>
      </c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9"/>
      <c r="DY380" s="58"/>
      <c r="DZ380" s="58"/>
      <c r="EA380" s="58"/>
      <c r="EB380" s="108"/>
      <c r="EC380" s="167">
        <f t="shared" si="3475"/>
        <v>0</v>
      </c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9"/>
      <c r="EO380" s="58"/>
      <c r="EP380" s="58"/>
      <c r="EQ380" s="58"/>
      <c r="ER380" s="108"/>
      <c r="ES380" s="167">
        <f t="shared" si="3476"/>
        <v>0</v>
      </c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9"/>
      <c r="FE380" s="58"/>
      <c r="FF380" s="58"/>
      <c r="FG380" s="58"/>
      <c r="FH380" s="108"/>
      <c r="FI380" s="167">
        <f t="shared" si="3477"/>
        <v>0</v>
      </c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9"/>
      <c r="FU380" s="58"/>
      <c r="FV380" s="58"/>
      <c r="FW380" s="58"/>
      <c r="FX380" s="108"/>
      <c r="FY380" s="167">
        <f t="shared" si="3478"/>
        <v>0</v>
      </c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9"/>
      <c r="GK380" s="58"/>
      <c r="GL380" s="58"/>
      <c r="GM380" s="58"/>
      <c r="GN380" s="108"/>
      <c r="GO380" s="167">
        <f t="shared" si="3479"/>
        <v>0</v>
      </c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9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108"/>
      <c r="HO380" s="170"/>
      <c r="HP380" s="171"/>
      <c r="HQ380" s="167">
        <f t="shared" si="3480"/>
        <v>0</v>
      </c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9"/>
      <c r="IC380" s="58"/>
      <c r="ID380" s="58"/>
      <c r="IE380" s="58"/>
      <c r="IF380" s="108"/>
      <c r="IG380" s="167">
        <f t="shared" si="3481"/>
        <v>0</v>
      </c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9"/>
      <c r="IS380" s="58"/>
      <c r="IT380" s="58"/>
      <c r="IU380" s="58"/>
      <c r="IV380" s="108"/>
      <c r="IW380" s="167">
        <f t="shared" si="3482"/>
        <v>0</v>
      </c>
      <c r="IX380" s="58"/>
      <c r="IY380" s="58"/>
      <c r="IZ380" s="58"/>
      <c r="JA380" s="58"/>
      <c r="JB380" s="58"/>
      <c r="JC380" s="58"/>
      <c r="JD380" s="58"/>
      <c r="JE380" s="58"/>
      <c r="JF380" s="58"/>
      <c r="JG380" s="58"/>
      <c r="JH380" s="59"/>
      <c r="JI380" s="58"/>
      <c r="JJ380" s="58"/>
      <c r="JK380" s="58"/>
      <c r="JL380" s="108"/>
      <c r="JM380" s="167">
        <f t="shared" si="3483"/>
        <v>0</v>
      </c>
      <c r="JN380" s="58"/>
      <c r="JO380" s="58"/>
      <c r="JP380" s="58"/>
      <c r="JQ380" s="58"/>
      <c r="JR380" s="58"/>
      <c r="JS380" s="58"/>
      <c r="JT380" s="58"/>
      <c r="JU380" s="58"/>
      <c r="JV380" s="58"/>
      <c r="JW380" s="58"/>
      <c r="JX380" s="59"/>
      <c r="JY380" s="58"/>
      <c r="JZ380" s="58"/>
      <c r="KA380" s="58"/>
      <c r="KB380" s="108"/>
      <c r="KC380" s="167">
        <f t="shared" si="3484"/>
        <v>0</v>
      </c>
      <c r="KD380" s="58"/>
      <c r="KE380" s="58"/>
      <c r="KF380" s="58"/>
      <c r="KG380" s="58"/>
      <c r="KH380" s="58"/>
      <c r="KI380" s="58"/>
      <c r="KJ380" s="58"/>
      <c r="KK380" s="58"/>
      <c r="KL380" s="58"/>
      <c r="KM380" s="58"/>
      <c r="KN380" s="59"/>
      <c r="KO380" s="58"/>
      <c r="KP380" s="58"/>
      <c r="KQ380" s="58"/>
      <c r="KR380" s="58"/>
      <c r="KS380" s="58"/>
      <c r="KT380" s="58"/>
      <c r="KU380" s="58"/>
      <c r="KV380" s="58"/>
      <c r="KW380" s="58"/>
      <c r="KX380" s="58"/>
      <c r="KY380" s="58"/>
      <c r="KZ380" s="58"/>
      <c r="LA380" s="58"/>
      <c r="LB380" s="108"/>
      <c r="LC380" s="171"/>
      <c r="LD380" s="167">
        <f t="shared" si="3485"/>
        <v>0</v>
      </c>
      <c r="LE380" s="58"/>
      <c r="LF380" s="58"/>
      <c r="LG380" s="58"/>
      <c r="LH380" s="58"/>
      <c r="LI380" s="58"/>
      <c r="LJ380" s="58"/>
      <c r="LK380" s="58"/>
      <c r="LL380" s="58"/>
      <c r="LM380" s="58"/>
      <c r="LN380" s="58"/>
      <c r="LO380" s="59"/>
      <c r="LP380" s="58"/>
      <c r="LQ380" s="58"/>
      <c r="LR380" s="58"/>
      <c r="LS380" s="108"/>
      <c r="LT380" s="167">
        <f t="shared" si="3486"/>
        <v>0</v>
      </c>
      <c r="LU380" s="58"/>
      <c r="LV380" s="58"/>
      <c r="LW380" s="58"/>
      <c r="LX380" s="58"/>
      <c r="LY380" s="58"/>
      <c r="LZ380" s="58"/>
      <c r="MA380" s="58"/>
      <c r="MB380" s="58"/>
      <c r="MC380" s="58"/>
      <c r="MD380" s="58"/>
      <c r="ME380" s="59"/>
      <c r="MF380" s="58"/>
      <c r="MG380" s="58"/>
      <c r="MH380" s="58"/>
      <c r="MI380" s="108"/>
      <c r="MJ380" s="167">
        <f t="shared" si="3487"/>
        <v>0</v>
      </c>
      <c r="MK380" s="58"/>
      <c r="ML380" s="58"/>
      <c r="MM380" s="58"/>
      <c r="MN380" s="58"/>
      <c r="MO380" s="58"/>
      <c r="MP380" s="58"/>
      <c r="MQ380" s="58"/>
      <c r="MR380" s="58"/>
      <c r="MS380" s="58"/>
      <c r="MT380" s="58"/>
      <c r="MU380" s="59"/>
      <c r="MV380" s="58"/>
      <c r="MW380" s="58"/>
      <c r="MX380" s="58"/>
      <c r="MY380" s="108"/>
      <c r="MZ380" s="167">
        <f t="shared" si="3488"/>
        <v>0</v>
      </c>
      <c r="NA380" s="58"/>
      <c r="NB380" s="58"/>
      <c r="NC380" s="58"/>
      <c r="ND380" s="58"/>
      <c r="NE380" s="58"/>
      <c r="NF380" s="58"/>
      <c r="NG380" s="58"/>
      <c r="NH380" s="58"/>
      <c r="NI380" s="58"/>
      <c r="NJ380" s="58"/>
      <c r="NK380" s="59"/>
      <c r="NL380" s="58"/>
      <c r="NM380" s="58"/>
      <c r="NN380" s="58"/>
      <c r="NO380" s="108"/>
      <c r="NP380" s="167">
        <f t="shared" si="3489"/>
        <v>0</v>
      </c>
      <c r="NQ380" s="58"/>
      <c r="NR380" s="58"/>
      <c r="NS380" s="58"/>
      <c r="NT380" s="58"/>
      <c r="NU380" s="58"/>
      <c r="NV380" s="58"/>
      <c r="NW380" s="58"/>
      <c r="NX380" s="58"/>
      <c r="NY380" s="58"/>
      <c r="NZ380" s="58"/>
      <c r="OA380" s="59"/>
      <c r="OB380" s="58"/>
      <c r="OC380" s="58"/>
      <c r="OD380" s="58"/>
      <c r="OE380" s="108"/>
      <c r="OF380" s="167">
        <f t="shared" si="3490"/>
        <v>0</v>
      </c>
      <c r="OG380" s="58"/>
      <c r="OH380" s="58"/>
      <c r="OI380" s="58"/>
      <c r="OJ380" s="58"/>
      <c r="OK380" s="58"/>
      <c r="OL380" s="58"/>
      <c r="OM380" s="58"/>
      <c r="ON380" s="58"/>
      <c r="OO380" s="58"/>
      <c r="OP380" s="58"/>
      <c r="OQ380" s="59"/>
      <c r="OR380" s="58"/>
      <c r="OS380" s="58"/>
      <c r="OT380" s="58"/>
      <c r="OU380" s="108"/>
      <c r="OV380" s="167">
        <f t="shared" si="3491"/>
        <v>0</v>
      </c>
      <c r="OW380" s="58"/>
      <c r="OX380" s="58"/>
      <c r="OY380" s="58"/>
      <c r="OZ380" s="58"/>
      <c r="PA380" s="58"/>
      <c r="PB380" s="58"/>
      <c r="PC380" s="58"/>
      <c r="PD380" s="58"/>
      <c r="PE380" s="58"/>
      <c r="PF380" s="58"/>
      <c r="PG380" s="59"/>
      <c r="PH380" s="58"/>
      <c r="PI380" s="58"/>
      <c r="PJ380" s="58"/>
      <c r="PK380" s="108"/>
      <c r="PL380" s="167">
        <f t="shared" si="3492"/>
        <v>0</v>
      </c>
      <c r="PM380" s="58"/>
      <c r="PN380" s="58"/>
      <c r="PO380" s="58"/>
      <c r="PP380" s="58"/>
      <c r="PQ380" s="58"/>
      <c r="PR380" s="58"/>
      <c r="PS380" s="58"/>
      <c r="PT380" s="58"/>
      <c r="PU380" s="58"/>
      <c r="PV380" s="58"/>
      <c r="PW380" s="59"/>
      <c r="PX380" s="58"/>
      <c r="PY380" s="58"/>
      <c r="PZ380" s="58"/>
      <c r="QA380" s="108"/>
      <c r="QB380" s="167">
        <f t="shared" si="3493"/>
        <v>0</v>
      </c>
      <c r="QC380" s="58"/>
      <c r="QD380" s="58"/>
      <c r="QE380" s="58"/>
      <c r="QF380" s="58"/>
      <c r="QG380" s="58"/>
      <c r="QH380" s="58"/>
      <c r="QI380" s="58"/>
      <c r="QJ380" s="58"/>
      <c r="QK380" s="58"/>
      <c r="QL380" s="58"/>
      <c r="QM380" s="59"/>
      <c r="QN380" s="58"/>
      <c r="QO380" s="58"/>
      <c r="QP380" s="58"/>
      <c r="QQ380" s="108"/>
      <c r="QR380" s="167">
        <f t="shared" si="3494"/>
        <v>0</v>
      </c>
      <c r="QS380" s="58"/>
      <c r="QT380" s="58"/>
      <c r="QU380" s="58"/>
      <c r="QV380" s="58"/>
      <c r="QW380" s="58"/>
      <c r="QX380" s="58"/>
      <c r="QY380" s="58"/>
      <c r="QZ380" s="58"/>
      <c r="RA380" s="58"/>
      <c r="RB380" s="58"/>
      <c r="RC380" s="59"/>
      <c r="RD380" s="58"/>
      <c r="RE380" s="58"/>
      <c r="RF380" s="58"/>
      <c r="RG380" s="58"/>
      <c r="RH380" s="58"/>
      <c r="RI380" s="58"/>
      <c r="RJ380" s="58"/>
      <c r="RK380" s="58"/>
      <c r="RL380" s="58"/>
      <c r="RM380" s="58"/>
      <c r="RN380" s="58"/>
      <c r="RO380" s="58"/>
      <c r="RP380" s="58"/>
      <c r="RQ380" s="108"/>
      <c r="RR380" s="171"/>
      <c r="RS380" s="167">
        <f t="shared" si="3495"/>
        <v>0</v>
      </c>
      <c r="RT380" s="58"/>
      <c r="RU380" s="58"/>
      <c r="RV380" s="58"/>
      <c r="RW380" s="58"/>
      <c r="RX380" s="58"/>
      <c r="RY380" s="58"/>
      <c r="RZ380" s="58"/>
      <c r="SA380" s="58"/>
      <c r="SB380" s="58"/>
      <c r="SC380" s="58"/>
      <c r="SD380" s="59"/>
      <c r="SE380" s="58"/>
      <c r="SF380" s="58"/>
      <c r="SG380" s="58"/>
      <c r="SH380" s="108"/>
      <c r="SI380" s="167">
        <f t="shared" si="3496"/>
        <v>0</v>
      </c>
      <c r="SJ380" s="58"/>
      <c r="SK380" s="58"/>
      <c r="SL380" s="58"/>
      <c r="SM380" s="58"/>
      <c r="SN380" s="58"/>
      <c r="SO380" s="58"/>
      <c r="SP380" s="58"/>
      <c r="SQ380" s="58"/>
      <c r="SR380" s="58"/>
      <c r="SS380" s="58"/>
      <c r="ST380" s="59"/>
      <c r="SU380" s="58"/>
      <c r="SV380" s="58"/>
      <c r="SW380" s="58"/>
      <c r="SX380" s="108"/>
      <c r="SY380" s="167">
        <f t="shared" si="3497"/>
        <v>0</v>
      </c>
      <c r="SZ380" s="58"/>
      <c r="TA380" s="58"/>
      <c r="TB380" s="58"/>
      <c r="TC380" s="58"/>
      <c r="TD380" s="58"/>
      <c r="TE380" s="58"/>
      <c r="TF380" s="58"/>
      <c r="TG380" s="58"/>
      <c r="TH380" s="58"/>
      <c r="TI380" s="58"/>
      <c r="TJ380" s="59"/>
      <c r="TK380" s="58"/>
      <c r="TL380" s="58"/>
      <c r="TM380" s="58"/>
      <c r="TN380" s="108"/>
      <c r="TO380" s="167">
        <f t="shared" si="3498"/>
        <v>0</v>
      </c>
      <c r="TP380" s="58"/>
      <c r="TQ380" s="58"/>
      <c r="TR380" s="58"/>
      <c r="TS380" s="58"/>
      <c r="TT380" s="58"/>
      <c r="TU380" s="58"/>
      <c r="TV380" s="58"/>
      <c r="TW380" s="58"/>
      <c r="TX380" s="58"/>
      <c r="TY380" s="58"/>
      <c r="TZ380" s="59"/>
      <c r="UA380" s="58"/>
      <c r="UB380" s="58"/>
      <c r="UC380" s="58"/>
      <c r="UD380" s="108"/>
      <c r="UE380" s="167">
        <f t="shared" si="3499"/>
        <v>0</v>
      </c>
      <c r="UF380" s="58"/>
      <c r="UG380" s="58"/>
      <c r="UH380" s="58"/>
      <c r="UI380" s="58"/>
      <c r="UJ380" s="58"/>
      <c r="UK380" s="58"/>
      <c r="UL380" s="58"/>
      <c r="UM380" s="58"/>
      <c r="UN380" s="58"/>
      <c r="UO380" s="58"/>
      <c r="UP380" s="59"/>
      <c r="UQ380" s="58"/>
      <c r="UR380" s="58"/>
      <c r="US380" s="58"/>
      <c r="UT380" s="58"/>
      <c r="UU380" s="58"/>
      <c r="UV380" s="58"/>
      <c r="UW380" s="58"/>
      <c r="UX380" s="58"/>
      <c r="UY380" s="58"/>
      <c r="UZ380" s="58"/>
      <c r="VA380" s="58"/>
      <c r="VB380" s="58"/>
      <c r="VC380" s="58"/>
      <c r="VD380" s="108"/>
      <c r="VE380" s="9" t="str">
        <f t="shared" si="2875"/>
        <v>-</v>
      </c>
    </row>
    <row r="381" spans="1:577" ht="20.149999999999999" customHeight="1">
      <c r="A381" s="39"/>
      <c r="B381" s="33">
        <v>2105</v>
      </c>
      <c r="C381" s="33"/>
      <c r="D381" s="34" t="s">
        <v>329</v>
      </c>
      <c r="E381" s="188">
        <f t="shared" ref="E381:BP381" si="3500">SUM(E382:E385)</f>
        <v>0</v>
      </c>
      <c r="F381" s="189">
        <f t="shared" si="3500"/>
        <v>0</v>
      </c>
      <c r="G381" s="189">
        <f t="shared" si="3500"/>
        <v>0</v>
      </c>
      <c r="H381" s="190">
        <f t="shared" si="3500"/>
        <v>0</v>
      </c>
      <c r="I381" s="226">
        <f t="shared" si="3500"/>
        <v>0</v>
      </c>
      <c r="J381" s="189">
        <f t="shared" si="3500"/>
        <v>0</v>
      </c>
      <c r="K381" s="57">
        <f t="shared" si="3500"/>
        <v>0</v>
      </c>
      <c r="L381" s="56">
        <f t="shared" si="3500"/>
        <v>0</v>
      </c>
      <c r="M381" s="56">
        <f t="shared" si="3500"/>
        <v>0</v>
      </c>
      <c r="N381" s="56">
        <f t="shared" si="3500"/>
        <v>0</v>
      </c>
      <c r="O381" s="56">
        <f t="shared" si="3500"/>
        <v>0</v>
      </c>
      <c r="P381" s="56">
        <f t="shared" si="3500"/>
        <v>0</v>
      </c>
      <c r="Q381" s="56">
        <f t="shared" si="3500"/>
        <v>0</v>
      </c>
      <c r="R381" s="56">
        <f t="shared" si="3500"/>
        <v>0</v>
      </c>
      <c r="S381" s="56">
        <f t="shared" si="3500"/>
        <v>0</v>
      </c>
      <c r="T381" s="56">
        <f t="shared" si="3500"/>
        <v>0</v>
      </c>
      <c r="U381" s="57">
        <f t="shared" si="3500"/>
        <v>0</v>
      </c>
      <c r="V381" s="56">
        <f t="shared" si="3500"/>
        <v>0</v>
      </c>
      <c r="W381" s="56">
        <f t="shared" si="3500"/>
        <v>0</v>
      </c>
      <c r="X381" s="56">
        <f t="shared" si="3500"/>
        <v>0</v>
      </c>
      <c r="Y381" s="107">
        <f t="shared" si="3500"/>
        <v>0</v>
      </c>
      <c r="Z381" s="57">
        <f t="shared" si="3500"/>
        <v>0</v>
      </c>
      <c r="AA381" s="56">
        <f t="shared" si="3500"/>
        <v>0</v>
      </c>
      <c r="AB381" s="56">
        <f t="shared" si="3500"/>
        <v>0</v>
      </c>
      <c r="AC381" s="56">
        <f t="shared" si="3500"/>
        <v>0</v>
      </c>
      <c r="AD381" s="56">
        <f t="shared" si="3500"/>
        <v>0</v>
      </c>
      <c r="AE381" s="56">
        <f t="shared" si="3500"/>
        <v>0</v>
      </c>
      <c r="AF381" s="56">
        <f t="shared" si="3500"/>
        <v>0</v>
      </c>
      <c r="AG381" s="56">
        <f t="shared" si="3500"/>
        <v>0</v>
      </c>
      <c r="AH381" s="56">
        <f t="shared" si="3500"/>
        <v>0</v>
      </c>
      <c r="AI381" s="56">
        <f t="shared" si="3500"/>
        <v>0</v>
      </c>
      <c r="AJ381" s="56">
        <f t="shared" si="3500"/>
        <v>0</v>
      </c>
      <c r="AK381" s="57">
        <f t="shared" si="3500"/>
        <v>0</v>
      </c>
      <c r="AL381" s="56">
        <f t="shared" si="3500"/>
        <v>0</v>
      </c>
      <c r="AM381" s="56">
        <f t="shared" si="3500"/>
        <v>0</v>
      </c>
      <c r="AN381" s="56">
        <f t="shared" si="3500"/>
        <v>0</v>
      </c>
      <c r="AO381" s="107">
        <f t="shared" si="3500"/>
        <v>0</v>
      </c>
      <c r="AP381" s="57">
        <f t="shared" si="3500"/>
        <v>0</v>
      </c>
      <c r="AQ381" s="56">
        <f t="shared" si="3500"/>
        <v>0</v>
      </c>
      <c r="AR381" s="56">
        <f t="shared" si="3500"/>
        <v>0</v>
      </c>
      <c r="AS381" s="56">
        <f t="shared" si="3500"/>
        <v>0</v>
      </c>
      <c r="AT381" s="56">
        <f t="shared" si="3500"/>
        <v>0</v>
      </c>
      <c r="AU381" s="56">
        <f t="shared" si="3500"/>
        <v>0</v>
      </c>
      <c r="AV381" s="56">
        <f t="shared" si="3500"/>
        <v>0</v>
      </c>
      <c r="AW381" s="56">
        <f t="shared" si="3500"/>
        <v>0</v>
      </c>
      <c r="AX381" s="56">
        <f t="shared" si="3500"/>
        <v>0</v>
      </c>
      <c r="AY381" s="56">
        <f t="shared" si="3500"/>
        <v>0</v>
      </c>
      <c r="AZ381" s="56">
        <f t="shared" si="3500"/>
        <v>0</v>
      </c>
      <c r="BA381" s="57">
        <f t="shared" si="3500"/>
        <v>0</v>
      </c>
      <c r="BB381" s="56">
        <f t="shared" si="3500"/>
        <v>0</v>
      </c>
      <c r="BC381" s="56">
        <f t="shared" si="3500"/>
        <v>0</v>
      </c>
      <c r="BD381" s="56">
        <f t="shared" si="3500"/>
        <v>0</v>
      </c>
      <c r="BE381" s="107">
        <f t="shared" si="3500"/>
        <v>0</v>
      </c>
      <c r="BF381" s="57">
        <f t="shared" si="3500"/>
        <v>0</v>
      </c>
      <c r="BG381" s="56">
        <f t="shared" si="3500"/>
        <v>0</v>
      </c>
      <c r="BH381" s="56">
        <f t="shared" si="3500"/>
        <v>0</v>
      </c>
      <c r="BI381" s="56">
        <f t="shared" si="3500"/>
        <v>0</v>
      </c>
      <c r="BJ381" s="56">
        <f t="shared" si="3500"/>
        <v>0</v>
      </c>
      <c r="BK381" s="56">
        <f t="shared" si="3500"/>
        <v>0</v>
      </c>
      <c r="BL381" s="56">
        <f t="shared" si="3500"/>
        <v>0</v>
      </c>
      <c r="BM381" s="56">
        <f t="shared" si="3500"/>
        <v>0</v>
      </c>
      <c r="BN381" s="56">
        <f t="shared" si="3500"/>
        <v>0</v>
      </c>
      <c r="BO381" s="56">
        <f t="shared" si="3500"/>
        <v>0</v>
      </c>
      <c r="BP381" s="56">
        <f t="shared" si="3500"/>
        <v>0</v>
      </c>
      <c r="BQ381" s="57">
        <f t="shared" ref="BQ381:EM381" si="3501">SUM(BQ382:BQ385)</f>
        <v>0</v>
      </c>
      <c r="BR381" s="56">
        <f t="shared" si="3501"/>
        <v>0</v>
      </c>
      <c r="BS381" s="56">
        <f t="shared" si="3501"/>
        <v>0</v>
      </c>
      <c r="BT381" s="56">
        <f t="shared" si="3501"/>
        <v>0</v>
      </c>
      <c r="BU381" s="107">
        <f t="shared" si="3501"/>
        <v>0</v>
      </c>
      <c r="BV381" s="57">
        <f t="shared" si="3501"/>
        <v>0</v>
      </c>
      <c r="BW381" s="56">
        <f t="shared" si="3501"/>
        <v>0</v>
      </c>
      <c r="BX381" s="56">
        <f t="shared" si="3501"/>
        <v>0</v>
      </c>
      <c r="BY381" s="56">
        <f t="shared" si="3501"/>
        <v>0</v>
      </c>
      <c r="BZ381" s="56">
        <f t="shared" si="3501"/>
        <v>0</v>
      </c>
      <c r="CA381" s="56">
        <f t="shared" si="3501"/>
        <v>0</v>
      </c>
      <c r="CB381" s="56">
        <f t="shared" si="3501"/>
        <v>0</v>
      </c>
      <c r="CC381" s="56">
        <f t="shared" si="3501"/>
        <v>0</v>
      </c>
      <c r="CD381" s="56">
        <f t="shared" si="3501"/>
        <v>0</v>
      </c>
      <c r="CE381" s="56">
        <f t="shared" si="3501"/>
        <v>0</v>
      </c>
      <c r="CF381" s="56">
        <f t="shared" si="3501"/>
        <v>0</v>
      </c>
      <c r="CG381" s="57">
        <f t="shared" si="3501"/>
        <v>0</v>
      </c>
      <c r="CH381" s="56">
        <f t="shared" si="3501"/>
        <v>0</v>
      </c>
      <c r="CI381" s="56">
        <f t="shared" si="3501"/>
        <v>0</v>
      </c>
      <c r="CJ381" s="56">
        <f t="shared" si="3501"/>
        <v>0</v>
      </c>
      <c r="CK381" s="56">
        <f t="shared" si="3501"/>
        <v>0</v>
      </c>
      <c r="CL381" s="56">
        <f t="shared" si="3501"/>
        <v>0</v>
      </c>
      <c r="CM381" s="56">
        <f t="shared" si="3501"/>
        <v>0</v>
      </c>
      <c r="CN381" s="56">
        <f t="shared" si="3501"/>
        <v>0</v>
      </c>
      <c r="CO381" s="56">
        <f t="shared" si="3501"/>
        <v>0</v>
      </c>
      <c r="CP381" s="56">
        <f t="shared" si="3501"/>
        <v>0</v>
      </c>
      <c r="CQ381" s="56">
        <f t="shared" si="3501"/>
        <v>0</v>
      </c>
      <c r="CR381" s="56">
        <f t="shared" si="3501"/>
        <v>0</v>
      </c>
      <c r="CS381" s="56">
        <f t="shared" si="3501"/>
        <v>0</v>
      </c>
      <c r="CT381" s="56">
        <f t="shared" si="3501"/>
        <v>0</v>
      </c>
      <c r="CU381" s="107">
        <f t="shared" si="3501"/>
        <v>0</v>
      </c>
      <c r="CV381" s="150">
        <f t="shared" si="3501"/>
        <v>0</v>
      </c>
      <c r="CW381" s="57">
        <f t="shared" si="3501"/>
        <v>0</v>
      </c>
      <c r="CX381" s="56">
        <f t="shared" si="3501"/>
        <v>0</v>
      </c>
      <c r="CY381" s="56">
        <f t="shared" si="3501"/>
        <v>0</v>
      </c>
      <c r="CZ381" s="56">
        <f t="shared" si="3501"/>
        <v>0</v>
      </c>
      <c r="DA381" s="56">
        <f t="shared" si="3501"/>
        <v>0</v>
      </c>
      <c r="DB381" s="56">
        <f t="shared" si="3501"/>
        <v>0</v>
      </c>
      <c r="DC381" s="56">
        <f t="shared" si="3501"/>
        <v>0</v>
      </c>
      <c r="DD381" s="56">
        <f t="shared" si="3501"/>
        <v>0</v>
      </c>
      <c r="DE381" s="56">
        <f t="shared" si="3501"/>
        <v>0</v>
      </c>
      <c r="DF381" s="56">
        <f t="shared" si="3501"/>
        <v>0</v>
      </c>
      <c r="DG381" s="56">
        <f t="shared" si="3501"/>
        <v>0</v>
      </c>
      <c r="DH381" s="57">
        <f t="shared" si="3501"/>
        <v>0</v>
      </c>
      <c r="DI381" s="56">
        <f t="shared" si="3501"/>
        <v>0</v>
      </c>
      <c r="DJ381" s="56">
        <f t="shared" si="3501"/>
        <v>0</v>
      </c>
      <c r="DK381" s="56">
        <f t="shared" si="3501"/>
        <v>0</v>
      </c>
      <c r="DL381" s="107">
        <f t="shared" si="3501"/>
        <v>0</v>
      </c>
      <c r="DM381" s="57">
        <f t="shared" si="3501"/>
        <v>0</v>
      </c>
      <c r="DN381" s="56">
        <f t="shared" si="3501"/>
        <v>0</v>
      </c>
      <c r="DO381" s="56">
        <f t="shared" si="3501"/>
        <v>0</v>
      </c>
      <c r="DP381" s="56">
        <f t="shared" si="3501"/>
        <v>0</v>
      </c>
      <c r="DQ381" s="56">
        <f t="shared" si="3501"/>
        <v>0</v>
      </c>
      <c r="DR381" s="56">
        <f t="shared" si="3501"/>
        <v>0</v>
      </c>
      <c r="DS381" s="56">
        <f t="shared" si="3501"/>
        <v>0</v>
      </c>
      <c r="DT381" s="56">
        <f t="shared" si="3501"/>
        <v>0</v>
      </c>
      <c r="DU381" s="56">
        <f t="shared" si="3501"/>
        <v>0</v>
      </c>
      <c r="DV381" s="56">
        <f t="shared" si="3501"/>
        <v>0</v>
      </c>
      <c r="DW381" s="56">
        <f t="shared" si="3501"/>
        <v>0</v>
      </c>
      <c r="DX381" s="57">
        <f t="shared" si="3501"/>
        <v>0</v>
      </c>
      <c r="DY381" s="56">
        <f t="shared" si="3501"/>
        <v>0</v>
      </c>
      <c r="DZ381" s="56">
        <f t="shared" si="3501"/>
        <v>0</v>
      </c>
      <c r="EA381" s="56">
        <f t="shared" si="3501"/>
        <v>0</v>
      </c>
      <c r="EB381" s="107">
        <f t="shared" si="3501"/>
        <v>0</v>
      </c>
      <c r="EC381" s="57">
        <f t="shared" si="3501"/>
        <v>0</v>
      </c>
      <c r="ED381" s="56">
        <f t="shared" si="3501"/>
        <v>0</v>
      </c>
      <c r="EE381" s="56">
        <f t="shared" si="3501"/>
        <v>0</v>
      </c>
      <c r="EF381" s="56">
        <f t="shared" si="3501"/>
        <v>0</v>
      </c>
      <c r="EG381" s="56">
        <f t="shared" si="3501"/>
        <v>0</v>
      </c>
      <c r="EH381" s="56">
        <f t="shared" si="3501"/>
        <v>0</v>
      </c>
      <c r="EI381" s="56">
        <f t="shared" si="3501"/>
        <v>0</v>
      </c>
      <c r="EJ381" s="56">
        <f t="shared" si="3501"/>
        <v>0</v>
      </c>
      <c r="EK381" s="56">
        <f t="shared" si="3501"/>
        <v>0</v>
      </c>
      <c r="EL381" s="56">
        <f t="shared" si="3501"/>
        <v>0</v>
      </c>
      <c r="EM381" s="56">
        <f t="shared" si="3501"/>
        <v>0</v>
      </c>
      <c r="EN381" s="57">
        <f t="shared" ref="EN381:GY381" si="3502">SUM(EN382:EN385)</f>
        <v>0</v>
      </c>
      <c r="EO381" s="56">
        <f t="shared" si="3502"/>
        <v>0</v>
      </c>
      <c r="EP381" s="56">
        <f t="shared" si="3502"/>
        <v>0</v>
      </c>
      <c r="EQ381" s="56">
        <f t="shared" si="3502"/>
        <v>0</v>
      </c>
      <c r="ER381" s="107">
        <f t="shared" si="3502"/>
        <v>0</v>
      </c>
      <c r="ES381" s="57">
        <f t="shared" si="3502"/>
        <v>0</v>
      </c>
      <c r="ET381" s="56">
        <f t="shared" si="3502"/>
        <v>0</v>
      </c>
      <c r="EU381" s="56">
        <f t="shared" si="3502"/>
        <v>0</v>
      </c>
      <c r="EV381" s="56">
        <f t="shared" si="3502"/>
        <v>0</v>
      </c>
      <c r="EW381" s="56">
        <f t="shared" si="3502"/>
        <v>0</v>
      </c>
      <c r="EX381" s="56">
        <f t="shared" si="3502"/>
        <v>0</v>
      </c>
      <c r="EY381" s="56">
        <f t="shared" si="3502"/>
        <v>0</v>
      </c>
      <c r="EZ381" s="56">
        <f t="shared" si="3502"/>
        <v>0</v>
      </c>
      <c r="FA381" s="56">
        <f t="shared" si="3502"/>
        <v>0</v>
      </c>
      <c r="FB381" s="56">
        <f t="shared" si="3502"/>
        <v>0</v>
      </c>
      <c r="FC381" s="56">
        <f t="shared" si="3502"/>
        <v>0</v>
      </c>
      <c r="FD381" s="57">
        <f t="shared" si="3502"/>
        <v>0</v>
      </c>
      <c r="FE381" s="56">
        <f t="shared" si="3502"/>
        <v>0</v>
      </c>
      <c r="FF381" s="56">
        <f t="shared" si="3502"/>
        <v>0</v>
      </c>
      <c r="FG381" s="56">
        <f t="shared" si="3502"/>
        <v>0</v>
      </c>
      <c r="FH381" s="107">
        <f t="shared" si="3502"/>
        <v>0</v>
      </c>
      <c r="FI381" s="57">
        <f t="shared" si="3502"/>
        <v>0</v>
      </c>
      <c r="FJ381" s="56">
        <f t="shared" si="3502"/>
        <v>0</v>
      </c>
      <c r="FK381" s="56">
        <f t="shared" si="3502"/>
        <v>0</v>
      </c>
      <c r="FL381" s="56">
        <f t="shared" si="3502"/>
        <v>0</v>
      </c>
      <c r="FM381" s="56">
        <f t="shared" si="3502"/>
        <v>0</v>
      </c>
      <c r="FN381" s="56">
        <f t="shared" si="3502"/>
        <v>0</v>
      </c>
      <c r="FO381" s="56">
        <f t="shared" si="3502"/>
        <v>0</v>
      </c>
      <c r="FP381" s="56">
        <f t="shared" si="3502"/>
        <v>0</v>
      </c>
      <c r="FQ381" s="56">
        <f t="shared" si="3502"/>
        <v>0</v>
      </c>
      <c r="FR381" s="56">
        <f t="shared" si="3502"/>
        <v>0</v>
      </c>
      <c r="FS381" s="56">
        <f t="shared" si="3502"/>
        <v>0</v>
      </c>
      <c r="FT381" s="57">
        <f t="shared" si="3502"/>
        <v>0</v>
      </c>
      <c r="FU381" s="56">
        <f t="shared" si="3502"/>
        <v>0</v>
      </c>
      <c r="FV381" s="56">
        <f t="shared" si="3502"/>
        <v>0</v>
      </c>
      <c r="FW381" s="56">
        <f t="shared" si="3502"/>
        <v>0</v>
      </c>
      <c r="FX381" s="107">
        <f t="shared" si="3502"/>
        <v>0</v>
      </c>
      <c r="FY381" s="57">
        <f t="shared" si="3502"/>
        <v>0</v>
      </c>
      <c r="FZ381" s="56">
        <f t="shared" si="3502"/>
        <v>0</v>
      </c>
      <c r="GA381" s="56">
        <f t="shared" si="3502"/>
        <v>0</v>
      </c>
      <c r="GB381" s="56">
        <f t="shared" si="3502"/>
        <v>0</v>
      </c>
      <c r="GC381" s="56">
        <f t="shared" si="3502"/>
        <v>0</v>
      </c>
      <c r="GD381" s="56">
        <f t="shared" si="3502"/>
        <v>0</v>
      </c>
      <c r="GE381" s="56">
        <f t="shared" si="3502"/>
        <v>0</v>
      </c>
      <c r="GF381" s="56">
        <f t="shared" si="3502"/>
        <v>0</v>
      </c>
      <c r="GG381" s="56">
        <f t="shared" si="3502"/>
        <v>0</v>
      </c>
      <c r="GH381" s="56">
        <f t="shared" si="3502"/>
        <v>0</v>
      </c>
      <c r="GI381" s="56">
        <f t="shared" si="3502"/>
        <v>0</v>
      </c>
      <c r="GJ381" s="57">
        <f t="shared" si="3502"/>
        <v>0</v>
      </c>
      <c r="GK381" s="56">
        <f t="shared" si="3502"/>
        <v>0</v>
      </c>
      <c r="GL381" s="56">
        <f t="shared" si="3502"/>
        <v>0</v>
      </c>
      <c r="GM381" s="56">
        <f t="shared" si="3502"/>
        <v>0</v>
      </c>
      <c r="GN381" s="107">
        <f t="shared" si="3502"/>
        <v>0</v>
      </c>
      <c r="GO381" s="57">
        <f t="shared" si="3502"/>
        <v>0</v>
      </c>
      <c r="GP381" s="56">
        <f t="shared" si="3502"/>
        <v>0</v>
      </c>
      <c r="GQ381" s="56">
        <f t="shared" si="3502"/>
        <v>0</v>
      </c>
      <c r="GR381" s="56">
        <f t="shared" si="3502"/>
        <v>0</v>
      </c>
      <c r="GS381" s="56">
        <f t="shared" si="3502"/>
        <v>0</v>
      </c>
      <c r="GT381" s="56">
        <f t="shared" si="3502"/>
        <v>0</v>
      </c>
      <c r="GU381" s="56">
        <f t="shared" si="3502"/>
        <v>0</v>
      </c>
      <c r="GV381" s="56">
        <f t="shared" si="3502"/>
        <v>0</v>
      </c>
      <c r="GW381" s="56">
        <f t="shared" si="3502"/>
        <v>0</v>
      </c>
      <c r="GX381" s="56">
        <f t="shared" si="3502"/>
        <v>0</v>
      </c>
      <c r="GY381" s="56">
        <f t="shared" si="3502"/>
        <v>0</v>
      </c>
      <c r="GZ381" s="57">
        <f t="shared" ref="GZ381:JW381" si="3503">SUM(GZ382:GZ385)</f>
        <v>0</v>
      </c>
      <c r="HA381" s="56">
        <f t="shared" si="3503"/>
        <v>0</v>
      </c>
      <c r="HB381" s="56">
        <f t="shared" si="3503"/>
        <v>0</v>
      </c>
      <c r="HC381" s="56">
        <f t="shared" si="3503"/>
        <v>0</v>
      </c>
      <c r="HD381" s="56">
        <f t="shared" si="3503"/>
        <v>0</v>
      </c>
      <c r="HE381" s="56">
        <f t="shared" si="3503"/>
        <v>0</v>
      </c>
      <c r="HF381" s="56">
        <f t="shared" si="3503"/>
        <v>0</v>
      </c>
      <c r="HG381" s="56">
        <f t="shared" si="3503"/>
        <v>0</v>
      </c>
      <c r="HH381" s="56">
        <f t="shared" si="3503"/>
        <v>0</v>
      </c>
      <c r="HI381" s="56">
        <f t="shared" si="3503"/>
        <v>0</v>
      </c>
      <c r="HJ381" s="56">
        <f t="shared" si="3503"/>
        <v>0</v>
      </c>
      <c r="HK381" s="56">
        <f t="shared" si="3503"/>
        <v>0</v>
      </c>
      <c r="HL381" s="56">
        <f t="shared" si="3503"/>
        <v>0</v>
      </c>
      <c r="HM381" s="56">
        <f t="shared" si="3503"/>
        <v>0</v>
      </c>
      <c r="HN381" s="107">
        <f t="shared" si="3503"/>
        <v>0</v>
      </c>
      <c r="HO381" s="134">
        <f t="shared" si="3503"/>
        <v>0</v>
      </c>
      <c r="HP381" s="150">
        <f t="shared" si="3503"/>
        <v>0</v>
      </c>
      <c r="HQ381" s="57">
        <f t="shared" si="3503"/>
        <v>0</v>
      </c>
      <c r="HR381" s="56">
        <f t="shared" si="3503"/>
        <v>0</v>
      </c>
      <c r="HS381" s="56">
        <f t="shared" si="3503"/>
        <v>0</v>
      </c>
      <c r="HT381" s="56">
        <f t="shared" si="3503"/>
        <v>0</v>
      </c>
      <c r="HU381" s="56">
        <f t="shared" si="3503"/>
        <v>0</v>
      </c>
      <c r="HV381" s="56">
        <f t="shared" si="3503"/>
        <v>0</v>
      </c>
      <c r="HW381" s="56">
        <f t="shared" si="3503"/>
        <v>0</v>
      </c>
      <c r="HX381" s="56">
        <f t="shared" si="3503"/>
        <v>0</v>
      </c>
      <c r="HY381" s="56">
        <f t="shared" si="3503"/>
        <v>0</v>
      </c>
      <c r="HZ381" s="56">
        <f t="shared" si="3503"/>
        <v>0</v>
      </c>
      <c r="IA381" s="56">
        <f t="shared" si="3503"/>
        <v>0</v>
      </c>
      <c r="IB381" s="57">
        <f t="shared" si="3503"/>
        <v>0</v>
      </c>
      <c r="IC381" s="56">
        <f t="shared" si="3503"/>
        <v>0</v>
      </c>
      <c r="ID381" s="56">
        <f t="shared" si="3503"/>
        <v>0</v>
      </c>
      <c r="IE381" s="56">
        <f t="shared" si="3503"/>
        <v>0</v>
      </c>
      <c r="IF381" s="107">
        <f t="shared" si="3503"/>
        <v>0</v>
      </c>
      <c r="IG381" s="57">
        <f t="shared" si="3503"/>
        <v>0</v>
      </c>
      <c r="IH381" s="56">
        <f t="shared" si="3503"/>
        <v>0</v>
      </c>
      <c r="II381" s="56">
        <f t="shared" si="3503"/>
        <v>0</v>
      </c>
      <c r="IJ381" s="56">
        <f t="shared" si="3503"/>
        <v>0</v>
      </c>
      <c r="IK381" s="56">
        <f t="shared" si="3503"/>
        <v>0</v>
      </c>
      <c r="IL381" s="56">
        <f t="shared" si="3503"/>
        <v>0</v>
      </c>
      <c r="IM381" s="56">
        <f t="shared" si="3503"/>
        <v>0</v>
      </c>
      <c r="IN381" s="56">
        <f t="shared" si="3503"/>
        <v>0</v>
      </c>
      <c r="IO381" s="56">
        <f t="shared" si="3503"/>
        <v>0</v>
      </c>
      <c r="IP381" s="56">
        <f t="shared" si="3503"/>
        <v>0</v>
      </c>
      <c r="IQ381" s="56">
        <f t="shared" si="3503"/>
        <v>0</v>
      </c>
      <c r="IR381" s="57">
        <f t="shared" si="3503"/>
        <v>0</v>
      </c>
      <c r="IS381" s="56">
        <f t="shared" si="3503"/>
        <v>0</v>
      </c>
      <c r="IT381" s="56">
        <f t="shared" si="3503"/>
        <v>0</v>
      </c>
      <c r="IU381" s="56">
        <f t="shared" si="3503"/>
        <v>0</v>
      </c>
      <c r="IV381" s="107">
        <f t="shared" si="3503"/>
        <v>0</v>
      </c>
      <c r="IW381" s="57">
        <f t="shared" si="3503"/>
        <v>0</v>
      </c>
      <c r="IX381" s="56">
        <f t="shared" si="3503"/>
        <v>0</v>
      </c>
      <c r="IY381" s="56">
        <f t="shared" si="3503"/>
        <v>0</v>
      </c>
      <c r="IZ381" s="56">
        <f t="shared" si="3503"/>
        <v>0</v>
      </c>
      <c r="JA381" s="56">
        <f t="shared" si="3503"/>
        <v>0</v>
      </c>
      <c r="JB381" s="56">
        <f t="shared" si="3503"/>
        <v>0</v>
      </c>
      <c r="JC381" s="56">
        <f t="shared" si="3503"/>
        <v>0</v>
      </c>
      <c r="JD381" s="56">
        <f t="shared" si="3503"/>
        <v>0</v>
      </c>
      <c r="JE381" s="56">
        <f t="shared" si="3503"/>
        <v>0</v>
      </c>
      <c r="JF381" s="56">
        <f t="shared" si="3503"/>
        <v>0</v>
      </c>
      <c r="JG381" s="56">
        <f t="shared" si="3503"/>
        <v>0</v>
      </c>
      <c r="JH381" s="57">
        <f t="shared" si="3503"/>
        <v>0</v>
      </c>
      <c r="JI381" s="56">
        <f t="shared" si="3503"/>
        <v>0</v>
      </c>
      <c r="JJ381" s="56">
        <f t="shared" si="3503"/>
        <v>0</v>
      </c>
      <c r="JK381" s="56">
        <f t="shared" si="3503"/>
        <v>0</v>
      </c>
      <c r="JL381" s="107">
        <f t="shared" si="3503"/>
        <v>0</v>
      </c>
      <c r="JM381" s="57">
        <f t="shared" si="3503"/>
        <v>0</v>
      </c>
      <c r="JN381" s="56">
        <f t="shared" si="3503"/>
        <v>0</v>
      </c>
      <c r="JO381" s="56">
        <f t="shared" si="3503"/>
        <v>0</v>
      </c>
      <c r="JP381" s="56">
        <f t="shared" si="3503"/>
        <v>0</v>
      </c>
      <c r="JQ381" s="56">
        <f t="shared" si="3503"/>
        <v>0</v>
      </c>
      <c r="JR381" s="56">
        <f t="shared" si="3503"/>
        <v>0</v>
      </c>
      <c r="JS381" s="56">
        <f t="shared" si="3503"/>
        <v>0</v>
      </c>
      <c r="JT381" s="56">
        <f t="shared" si="3503"/>
        <v>0</v>
      </c>
      <c r="JU381" s="56">
        <f t="shared" si="3503"/>
        <v>0</v>
      </c>
      <c r="JV381" s="56">
        <f t="shared" si="3503"/>
        <v>0</v>
      </c>
      <c r="JW381" s="56">
        <f t="shared" si="3503"/>
        <v>0</v>
      </c>
      <c r="JX381" s="57">
        <f t="shared" ref="JX381:MT381" si="3504">SUM(JX382:JX385)</f>
        <v>0</v>
      </c>
      <c r="JY381" s="56">
        <f t="shared" si="3504"/>
        <v>0</v>
      </c>
      <c r="JZ381" s="56">
        <f t="shared" si="3504"/>
        <v>0</v>
      </c>
      <c r="KA381" s="56">
        <f t="shared" si="3504"/>
        <v>0</v>
      </c>
      <c r="KB381" s="107">
        <f t="shared" si="3504"/>
        <v>0</v>
      </c>
      <c r="KC381" s="57">
        <f t="shared" si="3504"/>
        <v>0</v>
      </c>
      <c r="KD381" s="56">
        <f t="shared" si="3504"/>
        <v>0</v>
      </c>
      <c r="KE381" s="56">
        <f t="shared" si="3504"/>
        <v>0</v>
      </c>
      <c r="KF381" s="56">
        <f t="shared" si="3504"/>
        <v>0</v>
      </c>
      <c r="KG381" s="56">
        <f t="shared" si="3504"/>
        <v>0</v>
      </c>
      <c r="KH381" s="56">
        <f t="shared" si="3504"/>
        <v>0</v>
      </c>
      <c r="KI381" s="56">
        <f t="shared" si="3504"/>
        <v>0</v>
      </c>
      <c r="KJ381" s="56">
        <f t="shared" si="3504"/>
        <v>0</v>
      </c>
      <c r="KK381" s="56">
        <f t="shared" si="3504"/>
        <v>0</v>
      </c>
      <c r="KL381" s="56">
        <f t="shared" si="3504"/>
        <v>0</v>
      </c>
      <c r="KM381" s="56">
        <f t="shared" si="3504"/>
        <v>0</v>
      </c>
      <c r="KN381" s="57">
        <f t="shared" si="3504"/>
        <v>0</v>
      </c>
      <c r="KO381" s="56">
        <f t="shared" si="3504"/>
        <v>0</v>
      </c>
      <c r="KP381" s="56">
        <f t="shared" si="3504"/>
        <v>0</v>
      </c>
      <c r="KQ381" s="56">
        <f t="shared" si="3504"/>
        <v>0</v>
      </c>
      <c r="KR381" s="56">
        <f t="shared" si="3504"/>
        <v>0</v>
      </c>
      <c r="KS381" s="56">
        <f t="shared" si="3504"/>
        <v>0</v>
      </c>
      <c r="KT381" s="56">
        <f t="shared" si="3504"/>
        <v>0</v>
      </c>
      <c r="KU381" s="56">
        <f t="shared" si="3504"/>
        <v>0</v>
      </c>
      <c r="KV381" s="56">
        <f t="shared" si="3504"/>
        <v>0</v>
      </c>
      <c r="KW381" s="56">
        <f t="shared" si="3504"/>
        <v>0</v>
      </c>
      <c r="KX381" s="56">
        <f t="shared" si="3504"/>
        <v>0</v>
      </c>
      <c r="KY381" s="56">
        <f t="shared" si="3504"/>
        <v>0</v>
      </c>
      <c r="KZ381" s="56">
        <f t="shared" si="3504"/>
        <v>0</v>
      </c>
      <c r="LA381" s="56">
        <f t="shared" si="3504"/>
        <v>0</v>
      </c>
      <c r="LB381" s="107">
        <f t="shared" si="3504"/>
        <v>0</v>
      </c>
      <c r="LC381" s="150">
        <f t="shared" si="3504"/>
        <v>0</v>
      </c>
      <c r="LD381" s="57">
        <f t="shared" si="3504"/>
        <v>0</v>
      </c>
      <c r="LE381" s="56">
        <f t="shared" si="3504"/>
        <v>0</v>
      </c>
      <c r="LF381" s="56">
        <f t="shared" si="3504"/>
        <v>0</v>
      </c>
      <c r="LG381" s="56">
        <f t="shared" si="3504"/>
        <v>0</v>
      </c>
      <c r="LH381" s="56">
        <f t="shared" si="3504"/>
        <v>0</v>
      </c>
      <c r="LI381" s="56">
        <f t="shared" si="3504"/>
        <v>0</v>
      </c>
      <c r="LJ381" s="56">
        <f t="shared" si="3504"/>
        <v>0</v>
      </c>
      <c r="LK381" s="56">
        <f t="shared" si="3504"/>
        <v>0</v>
      </c>
      <c r="LL381" s="56">
        <f t="shared" si="3504"/>
        <v>0</v>
      </c>
      <c r="LM381" s="56">
        <f t="shared" si="3504"/>
        <v>0</v>
      </c>
      <c r="LN381" s="56">
        <f t="shared" si="3504"/>
        <v>0</v>
      </c>
      <c r="LO381" s="57">
        <f t="shared" si="3504"/>
        <v>0</v>
      </c>
      <c r="LP381" s="56">
        <f t="shared" si="3504"/>
        <v>0</v>
      </c>
      <c r="LQ381" s="56">
        <f t="shared" si="3504"/>
        <v>0</v>
      </c>
      <c r="LR381" s="56">
        <f t="shared" si="3504"/>
        <v>0</v>
      </c>
      <c r="LS381" s="107">
        <f t="shared" si="3504"/>
        <v>0</v>
      </c>
      <c r="LT381" s="57">
        <f t="shared" si="3504"/>
        <v>0</v>
      </c>
      <c r="LU381" s="56">
        <f t="shared" si="3504"/>
        <v>0</v>
      </c>
      <c r="LV381" s="56">
        <f t="shared" si="3504"/>
        <v>0</v>
      </c>
      <c r="LW381" s="56">
        <f t="shared" si="3504"/>
        <v>0</v>
      </c>
      <c r="LX381" s="56">
        <f t="shared" si="3504"/>
        <v>0</v>
      </c>
      <c r="LY381" s="56">
        <f t="shared" si="3504"/>
        <v>0</v>
      </c>
      <c r="LZ381" s="56">
        <f t="shared" si="3504"/>
        <v>0</v>
      </c>
      <c r="MA381" s="56">
        <f t="shared" si="3504"/>
        <v>0</v>
      </c>
      <c r="MB381" s="56">
        <f t="shared" si="3504"/>
        <v>0</v>
      </c>
      <c r="MC381" s="56">
        <f t="shared" si="3504"/>
        <v>0</v>
      </c>
      <c r="MD381" s="56">
        <f t="shared" si="3504"/>
        <v>0</v>
      </c>
      <c r="ME381" s="57">
        <f t="shared" si="3504"/>
        <v>0</v>
      </c>
      <c r="MF381" s="56">
        <f t="shared" si="3504"/>
        <v>0</v>
      </c>
      <c r="MG381" s="56">
        <f t="shared" si="3504"/>
        <v>0</v>
      </c>
      <c r="MH381" s="56">
        <f t="shared" si="3504"/>
        <v>0</v>
      </c>
      <c r="MI381" s="107">
        <f t="shared" si="3504"/>
        <v>0</v>
      </c>
      <c r="MJ381" s="57">
        <f t="shared" si="3504"/>
        <v>0</v>
      </c>
      <c r="MK381" s="56">
        <f t="shared" si="3504"/>
        <v>0</v>
      </c>
      <c r="ML381" s="56">
        <f t="shared" si="3504"/>
        <v>0</v>
      </c>
      <c r="MM381" s="56">
        <f t="shared" si="3504"/>
        <v>0</v>
      </c>
      <c r="MN381" s="56">
        <f t="shared" si="3504"/>
        <v>0</v>
      </c>
      <c r="MO381" s="56">
        <f t="shared" si="3504"/>
        <v>0</v>
      </c>
      <c r="MP381" s="56">
        <f t="shared" si="3504"/>
        <v>0</v>
      </c>
      <c r="MQ381" s="56">
        <f t="shared" si="3504"/>
        <v>0</v>
      </c>
      <c r="MR381" s="56">
        <f t="shared" si="3504"/>
        <v>0</v>
      </c>
      <c r="MS381" s="56">
        <f t="shared" si="3504"/>
        <v>0</v>
      </c>
      <c r="MT381" s="56">
        <f t="shared" si="3504"/>
        <v>0</v>
      </c>
      <c r="MU381" s="57">
        <f t="shared" ref="MU381:PF381" si="3505">SUM(MU382:MU385)</f>
        <v>0</v>
      </c>
      <c r="MV381" s="56">
        <f t="shared" si="3505"/>
        <v>0</v>
      </c>
      <c r="MW381" s="56">
        <f t="shared" si="3505"/>
        <v>0</v>
      </c>
      <c r="MX381" s="56">
        <f t="shared" si="3505"/>
        <v>0</v>
      </c>
      <c r="MY381" s="107">
        <f t="shared" si="3505"/>
        <v>0</v>
      </c>
      <c r="MZ381" s="57">
        <f t="shared" si="3505"/>
        <v>0</v>
      </c>
      <c r="NA381" s="56">
        <f t="shared" si="3505"/>
        <v>0</v>
      </c>
      <c r="NB381" s="56">
        <f t="shared" si="3505"/>
        <v>0</v>
      </c>
      <c r="NC381" s="56">
        <f t="shared" si="3505"/>
        <v>0</v>
      </c>
      <c r="ND381" s="56">
        <f t="shared" si="3505"/>
        <v>0</v>
      </c>
      <c r="NE381" s="56">
        <f t="shared" si="3505"/>
        <v>0</v>
      </c>
      <c r="NF381" s="56">
        <f t="shared" si="3505"/>
        <v>0</v>
      </c>
      <c r="NG381" s="56">
        <f t="shared" si="3505"/>
        <v>0</v>
      </c>
      <c r="NH381" s="56">
        <f t="shared" si="3505"/>
        <v>0</v>
      </c>
      <c r="NI381" s="56">
        <f t="shared" si="3505"/>
        <v>0</v>
      </c>
      <c r="NJ381" s="56">
        <f t="shared" si="3505"/>
        <v>0</v>
      </c>
      <c r="NK381" s="57">
        <f t="shared" si="3505"/>
        <v>0</v>
      </c>
      <c r="NL381" s="56">
        <f t="shared" si="3505"/>
        <v>0</v>
      </c>
      <c r="NM381" s="56">
        <f t="shared" si="3505"/>
        <v>0</v>
      </c>
      <c r="NN381" s="56">
        <f t="shared" si="3505"/>
        <v>0</v>
      </c>
      <c r="NO381" s="107">
        <f t="shared" si="3505"/>
        <v>0</v>
      </c>
      <c r="NP381" s="57">
        <f t="shared" si="3505"/>
        <v>0</v>
      </c>
      <c r="NQ381" s="56">
        <f t="shared" si="3505"/>
        <v>0</v>
      </c>
      <c r="NR381" s="56">
        <f t="shared" si="3505"/>
        <v>0</v>
      </c>
      <c r="NS381" s="56">
        <f t="shared" si="3505"/>
        <v>0</v>
      </c>
      <c r="NT381" s="56">
        <f t="shared" si="3505"/>
        <v>0</v>
      </c>
      <c r="NU381" s="56">
        <f t="shared" si="3505"/>
        <v>0</v>
      </c>
      <c r="NV381" s="56">
        <f t="shared" si="3505"/>
        <v>0</v>
      </c>
      <c r="NW381" s="56">
        <f t="shared" si="3505"/>
        <v>0</v>
      </c>
      <c r="NX381" s="56">
        <f t="shared" si="3505"/>
        <v>0</v>
      </c>
      <c r="NY381" s="56">
        <f t="shared" si="3505"/>
        <v>0</v>
      </c>
      <c r="NZ381" s="56">
        <f t="shared" si="3505"/>
        <v>0</v>
      </c>
      <c r="OA381" s="57">
        <f t="shared" si="3505"/>
        <v>0</v>
      </c>
      <c r="OB381" s="56">
        <f t="shared" si="3505"/>
        <v>0</v>
      </c>
      <c r="OC381" s="56">
        <f t="shared" si="3505"/>
        <v>0</v>
      </c>
      <c r="OD381" s="56">
        <f t="shared" si="3505"/>
        <v>0</v>
      </c>
      <c r="OE381" s="107">
        <f t="shared" si="3505"/>
        <v>0</v>
      </c>
      <c r="OF381" s="57">
        <f t="shared" si="3505"/>
        <v>0</v>
      </c>
      <c r="OG381" s="56">
        <f t="shared" si="3505"/>
        <v>0</v>
      </c>
      <c r="OH381" s="56">
        <f t="shared" si="3505"/>
        <v>0</v>
      </c>
      <c r="OI381" s="56">
        <f t="shared" si="3505"/>
        <v>0</v>
      </c>
      <c r="OJ381" s="56">
        <f t="shared" si="3505"/>
        <v>0</v>
      </c>
      <c r="OK381" s="56">
        <f t="shared" si="3505"/>
        <v>0</v>
      </c>
      <c r="OL381" s="56">
        <f t="shared" si="3505"/>
        <v>0</v>
      </c>
      <c r="OM381" s="56">
        <f t="shared" si="3505"/>
        <v>0</v>
      </c>
      <c r="ON381" s="56">
        <f t="shared" si="3505"/>
        <v>0</v>
      </c>
      <c r="OO381" s="56">
        <f t="shared" si="3505"/>
        <v>0</v>
      </c>
      <c r="OP381" s="56">
        <f t="shared" si="3505"/>
        <v>0</v>
      </c>
      <c r="OQ381" s="57">
        <f t="shared" si="3505"/>
        <v>0</v>
      </c>
      <c r="OR381" s="56">
        <f t="shared" si="3505"/>
        <v>0</v>
      </c>
      <c r="OS381" s="56">
        <f t="shared" si="3505"/>
        <v>0</v>
      </c>
      <c r="OT381" s="56">
        <f t="shared" si="3505"/>
        <v>0</v>
      </c>
      <c r="OU381" s="107">
        <f t="shared" si="3505"/>
        <v>0</v>
      </c>
      <c r="OV381" s="57">
        <f t="shared" si="3505"/>
        <v>0</v>
      </c>
      <c r="OW381" s="56">
        <f t="shared" si="3505"/>
        <v>0</v>
      </c>
      <c r="OX381" s="56">
        <f t="shared" si="3505"/>
        <v>0</v>
      </c>
      <c r="OY381" s="56">
        <f t="shared" si="3505"/>
        <v>0</v>
      </c>
      <c r="OZ381" s="56">
        <f t="shared" si="3505"/>
        <v>0</v>
      </c>
      <c r="PA381" s="56">
        <f t="shared" si="3505"/>
        <v>0</v>
      </c>
      <c r="PB381" s="56">
        <f t="shared" si="3505"/>
        <v>0</v>
      </c>
      <c r="PC381" s="56">
        <f t="shared" si="3505"/>
        <v>0</v>
      </c>
      <c r="PD381" s="56">
        <f t="shared" si="3505"/>
        <v>0</v>
      </c>
      <c r="PE381" s="56">
        <f t="shared" si="3505"/>
        <v>0</v>
      </c>
      <c r="PF381" s="56">
        <f t="shared" si="3505"/>
        <v>0</v>
      </c>
      <c r="PG381" s="57">
        <f t="shared" ref="PG381:RR381" si="3506">SUM(PG382:PG385)</f>
        <v>0</v>
      </c>
      <c r="PH381" s="56">
        <f t="shared" si="3506"/>
        <v>0</v>
      </c>
      <c r="PI381" s="56">
        <f t="shared" si="3506"/>
        <v>0</v>
      </c>
      <c r="PJ381" s="56">
        <f t="shared" si="3506"/>
        <v>0</v>
      </c>
      <c r="PK381" s="107">
        <f t="shared" si="3506"/>
        <v>0</v>
      </c>
      <c r="PL381" s="57">
        <f t="shared" si="3506"/>
        <v>0</v>
      </c>
      <c r="PM381" s="56">
        <f t="shared" si="3506"/>
        <v>0</v>
      </c>
      <c r="PN381" s="56">
        <f t="shared" si="3506"/>
        <v>0</v>
      </c>
      <c r="PO381" s="56">
        <f t="shared" si="3506"/>
        <v>0</v>
      </c>
      <c r="PP381" s="56">
        <f t="shared" si="3506"/>
        <v>0</v>
      </c>
      <c r="PQ381" s="56">
        <f t="shared" si="3506"/>
        <v>0</v>
      </c>
      <c r="PR381" s="56">
        <f t="shared" si="3506"/>
        <v>0</v>
      </c>
      <c r="PS381" s="56">
        <f t="shared" si="3506"/>
        <v>0</v>
      </c>
      <c r="PT381" s="56">
        <f t="shared" si="3506"/>
        <v>0</v>
      </c>
      <c r="PU381" s="56">
        <f t="shared" si="3506"/>
        <v>0</v>
      </c>
      <c r="PV381" s="56">
        <f t="shared" si="3506"/>
        <v>0</v>
      </c>
      <c r="PW381" s="57">
        <f t="shared" si="3506"/>
        <v>0</v>
      </c>
      <c r="PX381" s="56">
        <f t="shared" si="3506"/>
        <v>0</v>
      </c>
      <c r="PY381" s="56">
        <f t="shared" si="3506"/>
        <v>0</v>
      </c>
      <c r="PZ381" s="56">
        <f t="shared" si="3506"/>
        <v>0</v>
      </c>
      <c r="QA381" s="107">
        <f t="shared" si="3506"/>
        <v>0</v>
      </c>
      <c r="QB381" s="57">
        <f t="shared" si="3506"/>
        <v>0</v>
      </c>
      <c r="QC381" s="56">
        <f t="shared" si="3506"/>
        <v>0</v>
      </c>
      <c r="QD381" s="56">
        <f t="shared" si="3506"/>
        <v>0</v>
      </c>
      <c r="QE381" s="56">
        <f t="shared" si="3506"/>
        <v>0</v>
      </c>
      <c r="QF381" s="56">
        <f t="shared" si="3506"/>
        <v>0</v>
      </c>
      <c r="QG381" s="56">
        <f t="shared" si="3506"/>
        <v>0</v>
      </c>
      <c r="QH381" s="56">
        <f t="shared" si="3506"/>
        <v>0</v>
      </c>
      <c r="QI381" s="56">
        <f t="shared" si="3506"/>
        <v>0</v>
      </c>
      <c r="QJ381" s="56">
        <f t="shared" si="3506"/>
        <v>0</v>
      </c>
      <c r="QK381" s="56">
        <f t="shared" si="3506"/>
        <v>0</v>
      </c>
      <c r="QL381" s="56">
        <f t="shared" si="3506"/>
        <v>0</v>
      </c>
      <c r="QM381" s="57">
        <f t="shared" si="3506"/>
        <v>0</v>
      </c>
      <c r="QN381" s="56">
        <f t="shared" si="3506"/>
        <v>0</v>
      </c>
      <c r="QO381" s="56">
        <f t="shared" si="3506"/>
        <v>0</v>
      </c>
      <c r="QP381" s="56">
        <f t="shared" si="3506"/>
        <v>0</v>
      </c>
      <c r="QQ381" s="107">
        <f t="shared" si="3506"/>
        <v>0</v>
      </c>
      <c r="QR381" s="57">
        <f t="shared" si="3506"/>
        <v>0</v>
      </c>
      <c r="QS381" s="56">
        <f t="shared" si="3506"/>
        <v>0</v>
      </c>
      <c r="QT381" s="56">
        <f t="shared" si="3506"/>
        <v>0</v>
      </c>
      <c r="QU381" s="56">
        <f t="shared" si="3506"/>
        <v>0</v>
      </c>
      <c r="QV381" s="56">
        <f t="shared" si="3506"/>
        <v>0</v>
      </c>
      <c r="QW381" s="56">
        <f t="shared" si="3506"/>
        <v>0</v>
      </c>
      <c r="QX381" s="56">
        <f t="shared" si="3506"/>
        <v>0</v>
      </c>
      <c r="QY381" s="56">
        <f t="shared" si="3506"/>
        <v>0</v>
      </c>
      <c r="QZ381" s="56">
        <f t="shared" si="3506"/>
        <v>0</v>
      </c>
      <c r="RA381" s="56">
        <f t="shared" si="3506"/>
        <v>0</v>
      </c>
      <c r="RB381" s="56">
        <f t="shared" si="3506"/>
        <v>0</v>
      </c>
      <c r="RC381" s="57">
        <f t="shared" si="3506"/>
        <v>0</v>
      </c>
      <c r="RD381" s="56">
        <f t="shared" si="3506"/>
        <v>0</v>
      </c>
      <c r="RE381" s="56">
        <f t="shared" si="3506"/>
        <v>0</v>
      </c>
      <c r="RF381" s="56">
        <f t="shared" si="3506"/>
        <v>0</v>
      </c>
      <c r="RG381" s="56">
        <f t="shared" si="3506"/>
        <v>0</v>
      </c>
      <c r="RH381" s="56">
        <f t="shared" si="3506"/>
        <v>0</v>
      </c>
      <c r="RI381" s="56">
        <f t="shared" si="3506"/>
        <v>0</v>
      </c>
      <c r="RJ381" s="56">
        <f t="shared" si="3506"/>
        <v>0</v>
      </c>
      <c r="RK381" s="56">
        <f t="shared" si="3506"/>
        <v>0</v>
      </c>
      <c r="RL381" s="56">
        <f t="shared" si="3506"/>
        <v>0</v>
      </c>
      <c r="RM381" s="56">
        <f t="shared" si="3506"/>
        <v>0</v>
      </c>
      <c r="RN381" s="56">
        <f t="shared" si="3506"/>
        <v>0</v>
      </c>
      <c r="RO381" s="56">
        <f t="shared" si="3506"/>
        <v>0</v>
      </c>
      <c r="RP381" s="56">
        <f t="shared" si="3506"/>
        <v>0</v>
      </c>
      <c r="RQ381" s="107">
        <f t="shared" si="3506"/>
        <v>0</v>
      </c>
      <c r="RR381" s="150">
        <f t="shared" si="3506"/>
        <v>0</v>
      </c>
      <c r="RS381" s="57">
        <f t="shared" ref="RS381:UD381" si="3507">SUM(RS382:RS385)</f>
        <v>0</v>
      </c>
      <c r="RT381" s="56">
        <f t="shared" si="3507"/>
        <v>0</v>
      </c>
      <c r="RU381" s="56">
        <f t="shared" si="3507"/>
        <v>0</v>
      </c>
      <c r="RV381" s="56">
        <f t="shared" si="3507"/>
        <v>0</v>
      </c>
      <c r="RW381" s="56">
        <f t="shared" si="3507"/>
        <v>0</v>
      </c>
      <c r="RX381" s="56">
        <f t="shared" si="3507"/>
        <v>0</v>
      </c>
      <c r="RY381" s="56">
        <f t="shared" si="3507"/>
        <v>0</v>
      </c>
      <c r="RZ381" s="56">
        <f t="shared" si="3507"/>
        <v>0</v>
      </c>
      <c r="SA381" s="56">
        <f t="shared" si="3507"/>
        <v>0</v>
      </c>
      <c r="SB381" s="56">
        <f t="shared" si="3507"/>
        <v>0</v>
      </c>
      <c r="SC381" s="56">
        <f t="shared" si="3507"/>
        <v>0</v>
      </c>
      <c r="SD381" s="57">
        <f t="shared" si="3507"/>
        <v>0</v>
      </c>
      <c r="SE381" s="56">
        <f t="shared" si="3507"/>
        <v>0</v>
      </c>
      <c r="SF381" s="56">
        <f t="shared" si="3507"/>
        <v>0</v>
      </c>
      <c r="SG381" s="56">
        <f t="shared" si="3507"/>
        <v>0</v>
      </c>
      <c r="SH381" s="107">
        <f t="shared" si="3507"/>
        <v>0</v>
      </c>
      <c r="SI381" s="57">
        <f t="shared" si="3507"/>
        <v>0</v>
      </c>
      <c r="SJ381" s="56">
        <f t="shared" si="3507"/>
        <v>0</v>
      </c>
      <c r="SK381" s="56">
        <f t="shared" si="3507"/>
        <v>0</v>
      </c>
      <c r="SL381" s="56">
        <f t="shared" si="3507"/>
        <v>0</v>
      </c>
      <c r="SM381" s="56">
        <f t="shared" si="3507"/>
        <v>0</v>
      </c>
      <c r="SN381" s="56">
        <f t="shared" si="3507"/>
        <v>0</v>
      </c>
      <c r="SO381" s="56">
        <f t="shared" si="3507"/>
        <v>0</v>
      </c>
      <c r="SP381" s="56">
        <f t="shared" si="3507"/>
        <v>0</v>
      </c>
      <c r="SQ381" s="56">
        <f t="shared" si="3507"/>
        <v>0</v>
      </c>
      <c r="SR381" s="56">
        <f t="shared" si="3507"/>
        <v>0</v>
      </c>
      <c r="SS381" s="56">
        <f t="shared" si="3507"/>
        <v>0</v>
      </c>
      <c r="ST381" s="57">
        <f t="shared" si="3507"/>
        <v>0</v>
      </c>
      <c r="SU381" s="56">
        <f t="shared" si="3507"/>
        <v>0</v>
      </c>
      <c r="SV381" s="56">
        <f t="shared" si="3507"/>
        <v>0</v>
      </c>
      <c r="SW381" s="56">
        <f t="shared" si="3507"/>
        <v>0</v>
      </c>
      <c r="SX381" s="107">
        <f t="shared" si="3507"/>
        <v>0</v>
      </c>
      <c r="SY381" s="57">
        <f t="shared" si="3507"/>
        <v>0</v>
      </c>
      <c r="SZ381" s="56">
        <f t="shared" si="3507"/>
        <v>0</v>
      </c>
      <c r="TA381" s="56">
        <f t="shared" si="3507"/>
        <v>0</v>
      </c>
      <c r="TB381" s="56">
        <f t="shared" si="3507"/>
        <v>0</v>
      </c>
      <c r="TC381" s="56">
        <f t="shared" si="3507"/>
        <v>0</v>
      </c>
      <c r="TD381" s="56">
        <f t="shared" si="3507"/>
        <v>0</v>
      </c>
      <c r="TE381" s="56">
        <f t="shared" si="3507"/>
        <v>0</v>
      </c>
      <c r="TF381" s="56">
        <f t="shared" si="3507"/>
        <v>0</v>
      </c>
      <c r="TG381" s="56">
        <f t="shared" si="3507"/>
        <v>0</v>
      </c>
      <c r="TH381" s="56">
        <f t="shared" si="3507"/>
        <v>0</v>
      </c>
      <c r="TI381" s="56">
        <f t="shared" si="3507"/>
        <v>0</v>
      </c>
      <c r="TJ381" s="57">
        <f t="shared" si="3507"/>
        <v>0</v>
      </c>
      <c r="TK381" s="56">
        <f t="shared" si="3507"/>
        <v>0</v>
      </c>
      <c r="TL381" s="56">
        <f t="shared" si="3507"/>
        <v>0</v>
      </c>
      <c r="TM381" s="56">
        <f t="shared" si="3507"/>
        <v>0</v>
      </c>
      <c r="TN381" s="107">
        <f t="shared" si="3507"/>
        <v>0</v>
      </c>
      <c r="TO381" s="57">
        <f t="shared" si="3507"/>
        <v>0</v>
      </c>
      <c r="TP381" s="56">
        <f t="shared" si="3507"/>
        <v>0</v>
      </c>
      <c r="TQ381" s="56">
        <f t="shared" si="3507"/>
        <v>0</v>
      </c>
      <c r="TR381" s="56">
        <f t="shared" si="3507"/>
        <v>0</v>
      </c>
      <c r="TS381" s="56">
        <f t="shared" si="3507"/>
        <v>0</v>
      </c>
      <c r="TT381" s="56">
        <f t="shared" si="3507"/>
        <v>0</v>
      </c>
      <c r="TU381" s="56">
        <f t="shared" si="3507"/>
        <v>0</v>
      </c>
      <c r="TV381" s="56">
        <f t="shared" si="3507"/>
        <v>0</v>
      </c>
      <c r="TW381" s="56">
        <f t="shared" si="3507"/>
        <v>0</v>
      </c>
      <c r="TX381" s="56">
        <f t="shared" si="3507"/>
        <v>0</v>
      </c>
      <c r="TY381" s="56">
        <f t="shared" si="3507"/>
        <v>0</v>
      </c>
      <c r="TZ381" s="57">
        <f t="shared" si="3507"/>
        <v>0</v>
      </c>
      <c r="UA381" s="56">
        <f t="shared" si="3507"/>
        <v>0</v>
      </c>
      <c r="UB381" s="56">
        <f t="shared" si="3507"/>
        <v>0</v>
      </c>
      <c r="UC381" s="56">
        <f t="shared" si="3507"/>
        <v>0</v>
      </c>
      <c r="UD381" s="107">
        <f t="shared" si="3507"/>
        <v>0</v>
      </c>
      <c r="UE381" s="57">
        <f t="shared" ref="UE381:VD381" si="3508">SUM(UE382:UE385)</f>
        <v>0</v>
      </c>
      <c r="UF381" s="56">
        <f t="shared" si="3508"/>
        <v>0</v>
      </c>
      <c r="UG381" s="56">
        <f t="shared" si="3508"/>
        <v>0</v>
      </c>
      <c r="UH381" s="56">
        <f t="shared" si="3508"/>
        <v>0</v>
      </c>
      <c r="UI381" s="56">
        <f t="shared" si="3508"/>
        <v>0</v>
      </c>
      <c r="UJ381" s="56">
        <f t="shared" si="3508"/>
        <v>0</v>
      </c>
      <c r="UK381" s="56">
        <f t="shared" si="3508"/>
        <v>0</v>
      </c>
      <c r="UL381" s="56">
        <f t="shared" si="3508"/>
        <v>0</v>
      </c>
      <c r="UM381" s="56">
        <f t="shared" si="3508"/>
        <v>0</v>
      </c>
      <c r="UN381" s="56">
        <f t="shared" si="3508"/>
        <v>0</v>
      </c>
      <c r="UO381" s="56">
        <f t="shared" si="3508"/>
        <v>0</v>
      </c>
      <c r="UP381" s="57">
        <f t="shared" si="3508"/>
        <v>0</v>
      </c>
      <c r="UQ381" s="56">
        <f t="shared" si="3508"/>
        <v>0</v>
      </c>
      <c r="UR381" s="56">
        <f t="shared" si="3508"/>
        <v>0</v>
      </c>
      <c r="US381" s="56">
        <f t="shared" si="3508"/>
        <v>0</v>
      </c>
      <c r="UT381" s="56">
        <f t="shared" si="3508"/>
        <v>0</v>
      </c>
      <c r="UU381" s="56">
        <f t="shared" si="3508"/>
        <v>0</v>
      </c>
      <c r="UV381" s="56">
        <f t="shared" si="3508"/>
        <v>0</v>
      </c>
      <c r="UW381" s="56">
        <f t="shared" si="3508"/>
        <v>0</v>
      </c>
      <c r="UX381" s="56">
        <f t="shared" si="3508"/>
        <v>0</v>
      </c>
      <c r="UY381" s="56">
        <f t="shared" si="3508"/>
        <v>0</v>
      </c>
      <c r="UZ381" s="56">
        <f t="shared" si="3508"/>
        <v>0</v>
      </c>
      <c r="VA381" s="56">
        <f t="shared" si="3508"/>
        <v>0</v>
      </c>
      <c r="VB381" s="56">
        <f t="shared" si="3508"/>
        <v>0</v>
      </c>
      <c r="VC381" s="56">
        <f t="shared" si="3508"/>
        <v>0</v>
      </c>
      <c r="VD381" s="107">
        <f t="shared" si="3508"/>
        <v>0</v>
      </c>
      <c r="VE381" s="9" t="str">
        <f t="shared" si="2875"/>
        <v>-</v>
      </c>
    </row>
    <row r="382" spans="1:577" ht="20.149999999999999" customHeight="1">
      <c r="A382" s="39"/>
      <c r="B382" s="39"/>
      <c r="C382" s="40">
        <v>21051</v>
      </c>
      <c r="D382" s="41" t="s">
        <v>330</v>
      </c>
      <c r="E382" s="191">
        <f>SUM(F382:I382)</f>
        <v>0</v>
      </c>
      <c r="F382" s="192"/>
      <c r="G382" s="192"/>
      <c r="H382" s="193"/>
      <c r="I382" s="227"/>
      <c r="J382" s="239">
        <f t="shared" ref="J382:J385" si="3509">SUM(K382:Y382)</f>
        <v>0</v>
      </c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9"/>
      <c r="V382" s="58"/>
      <c r="W382" s="58"/>
      <c r="X382" s="58"/>
      <c r="Y382" s="108"/>
      <c r="Z382" s="167">
        <f t="shared" ref="Z382:Z385" si="3510">SUM(AA382:AO382)</f>
        <v>0</v>
      </c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9"/>
      <c r="AL382" s="58"/>
      <c r="AM382" s="58"/>
      <c r="AN382" s="58"/>
      <c r="AO382" s="108"/>
      <c r="AP382" s="167">
        <f t="shared" ref="AP382:AP385" si="3511">SUM(AQ382:BE382)</f>
        <v>0</v>
      </c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9"/>
      <c r="BB382" s="58"/>
      <c r="BC382" s="58"/>
      <c r="BD382" s="58"/>
      <c r="BE382" s="108"/>
      <c r="BF382" s="167">
        <f t="shared" ref="BF382:BF385" si="3512">SUM(BG382:BU382)</f>
        <v>0</v>
      </c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9"/>
      <c r="BR382" s="58"/>
      <c r="BS382" s="58"/>
      <c r="BT382" s="58"/>
      <c r="BU382" s="108"/>
      <c r="BV382" s="167">
        <f t="shared" ref="BV382:BV385" si="3513">SUM(BW382:CU382)</f>
        <v>0</v>
      </c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9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108"/>
      <c r="CV382" s="171"/>
      <c r="CW382" s="167">
        <f t="shared" ref="CW382:CW385" si="3514">SUM(CX382:DL382)</f>
        <v>0</v>
      </c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9"/>
      <c r="DI382" s="58"/>
      <c r="DJ382" s="58"/>
      <c r="DK382" s="58"/>
      <c r="DL382" s="108"/>
      <c r="DM382" s="167">
        <f t="shared" ref="DM382:DM385" si="3515">SUM(DN382:EB382)</f>
        <v>0</v>
      </c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9"/>
      <c r="DY382" s="58"/>
      <c r="DZ382" s="58"/>
      <c r="EA382" s="58"/>
      <c r="EB382" s="108"/>
      <c r="EC382" s="167">
        <f t="shared" ref="EC382:EC385" si="3516">SUM(ED382:ER382)</f>
        <v>0</v>
      </c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9"/>
      <c r="EO382" s="58"/>
      <c r="EP382" s="58"/>
      <c r="EQ382" s="58"/>
      <c r="ER382" s="108"/>
      <c r="ES382" s="167">
        <f t="shared" ref="ES382:ES385" si="3517">SUM(ET382:FH382)</f>
        <v>0</v>
      </c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9"/>
      <c r="FE382" s="58"/>
      <c r="FF382" s="58"/>
      <c r="FG382" s="58"/>
      <c r="FH382" s="108"/>
      <c r="FI382" s="167">
        <f t="shared" ref="FI382:FI385" si="3518">SUM(FJ382:FX382)</f>
        <v>0</v>
      </c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9"/>
      <c r="FU382" s="58"/>
      <c r="FV382" s="58"/>
      <c r="FW382" s="58"/>
      <c r="FX382" s="108"/>
      <c r="FY382" s="167">
        <f t="shared" ref="FY382:FY385" si="3519">SUM(FZ382:GN382)</f>
        <v>0</v>
      </c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9"/>
      <c r="GK382" s="58"/>
      <c r="GL382" s="58"/>
      <c r="GM382" s="58"/>
      <c r="GN382" s="108"/>
      <c r="GO382" s="167">
        <f t="shared" ref="GO382:GO385" si="3520">SUM(GP382:HN382)</f>
        <v>0</v>
      </c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9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108"/>
      <c r="HO382" s="170"/>
      <c r="HP382" s="171"/>
      <c r="HQ382" s="167">
        <f t="shared" ref="HQ382:HQ385" si="3521">SUM(HR382:IF382)</f>
        <v>0</v>
      </c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9"/>
      <c r="IC382" s="58"/>
      <c r="ID382" s="58"/>
      <c r="IE382" s="58"/>
      <c r="IF382" s="108"/>
      <c r="IG382" s="167">
        <f t="shared" ref="IG382:IG385" si="3522">SUM(IH382:IV382)</f>
        <v>0</v>
      </c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9"/>
      <c r="IS382" s="58"/>
      <c r="IT382" s="58"/>
      <c r="IU382" s="58"/>
      <c r="IV382" s="108"/>
      <c r="IW382" s="167">
        <f t="shared" ref="IW382:IW385" si="3523">SUM(IX382:JL382)</f>
        <v>0</v>
      </c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9"/>
      <c r="JI382" s="58"/>
      <c r="JJ382" s="58"/>
      <c r="JK382" s="58"/>
      <c r="JL382" s="108"/>
      <c r="JM382" s="167">
        <f t="shared" ref="JM382:JM385" si="3524">SUM(JN382:KB382)</f>
        <v>0</v>
      </c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9"/>
      <c r="JY382" s="58"/>
      <c r="JZ382" s="58"/>
      <c r="KA382" s="58"/>
      <c r="KB382" s="108"/>
      <c r="KC382" s="167">
        <f t="shared" ref="KC382:KC385" si="3525">SUM(KD382:LB382)</f>
        <v>0</v>
      </c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9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108"/>
      <c r="LC382" s="171"/>
      <c r="LD382" s="167">
        <f t="shared" ref="LD382:LD385" si="3526">SUM(LE382:LS382)</f>
        <v>0</v>
      </c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9"/>
      <c r="LP382" s="58"/>
      <c r="LQ382" s="58"/>
      <c r="LR382" s="58"/>
      <c r="LS382" s="108"/>
      <c r="LT382" s="167">
        <f t="shared" ref="LT382:LT385" si="3527">SUM(LU382:MI382)</f>
        <v>0</v>
      </c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9"/>
      <c r="MF382" s="58"/>
      <c r="MG382" s="58"/>
      <c r="MH382" s="58"/>
      <c r="MI382" s="108"/>
      <c r="MJ382" s="167">
        <f t="shared" ref="MJ382:MJ385" si="3528">SUM(MK382:MY382)</f>
        <v>0</v>
      </c>
      <c r="MK382" s="58"/>
      <c r="ML382" s="58"/>
      <c r="MM382" s="58"/>
      <c r="MN382" s="58"/>
      <c r="MO382" s="58"/>
      <c r="MP382" s="58"/>
      <c r="MQ382" s="58"/>
      <c r="MR382" s="58"/>
      <c r="MS382" s="58"/>
      <c r="MT382" s="58"/>
      <c r="MU382" s="59"/>
      <c r="MV382" s="58"/>
      <c r="MW382" s="58"/>
      <c r="MX382" s="58"/>
      <c r="MY382" s="108"/>
      <c r="MZ382" s="167">
        <f t="shared" ref="MZ382:MZ385" si="3529">SUM(NA382:NO382)</f>
        <v>0</v>
      </c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9"/>
      <c r="NL382" s="58"/>
      <c r="NM382" s="58"/>
      <c r="NN382" s="58"/>
      <c r="NO382" s="108"/>
      <c r="NP382" s="167">
        <f t="shared" ref="NP382:NP385" si="3530">SUM(NQ382:OE382)</f>
        <v>0</v>
      </c>
      <c r="NQ382" s="58"/>
      <c r="NR382" s="58"/>
      <c r="NS382" s="58"/>
      <c r="NT382" s="58"/>
      <c r="NU382" s="58"/>
      <c r="NV382" s="58"/>
      <c r="NW382" s="58"/>
      <c r="NX382" s="58"/>
      <c r="NY382" s="58"/>
      <c r="NZ382" s="58"/>
      <c r="OA382" s="59"/>
      <c r="OB382" s="58"/>
      <c r="OC382" s="58"/>
      <c r="OD382" s="58"/>
      <c r="OE382" s="108"/>
      <c r="OF382" s="167">
        <f t="shared" ref="OF382:OF385" si="3531">SUM(OG382:OU382)</f>
        <v>0</v>
      </c>
      <c r="OG382" s="58"/>
      <c r="OH382" s="58"/>
      <c r="OI382" s="58"/>
      <c r="OJ382" s="58"/>
      <c r="OK382" s="58"/>
      <c r="OL382" s="58"/>
      <c r="OM382" s="58"/>
      <c r="ON382" s="58"/>
      <c r="OO382" s="58"/>
      <c r="OP382" s="58"/>
      <c r="OQ382" s="59"/>
      <c r="OR382" s="58"/>
      <c r="OS382" s="58"/>
      <c r="OT382" s="58"/>
      <c r="OU382" s="108"/>
      <c r="OV382" s="167">
        <f t="shared" ref="OV382:OV385" si="3532">SUM(OW382:PK382)</f>
        <v>0</v>
      </c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9"/>
      <c r="PH382" s="58"/>
      <c r="PI382" s="58"/>
      <c r="PJ382" s="58"/>
      <c r="PK382" s="108"/>
      <c r="PL382" s="167">
        <f t="shared" ref="PL382:PL385" si="3533">SUM(PM382:QA382)</f>
        <v>0</v>
      </c>
      <c r="PM382" s="58"/>
      <c r="PN382" s="58"/>
      <c r="PO382" s="58"/>
      <c r="PP382" s="58"/>
      <c r="PQ382" s="58"/>
      <c r="PR382" s="58"/>
      <c r="PS382" s="58"/>
      <c r="PT382" s="58"/>
      <c r="PU382" s="58"/>
      <c r="PV382" s="58"/>
      <c r="PW382" s="59"/>
      <c r="PX382" s="58"/>
      <c r="PY382" s="58"/>
      <c r="PZ382" s="58"/>
      <c r="QA382" s="108"/>
      <c r="QB382" s="167">
        <f t="shared" ref="QB382:QB385" si="3534">SUM(QC382:QQ382)</f>
        <v>0</v>
      </c>
      <c r="QC382" s="58"/>
      <c r="QD382" s="58"/>
      <c r="QE382" s="58"/>
      <c r="QF382" s="58"/>
      <c r="QG382" s="58"/>
      <c r="QH382" s="58"/>
      <c r="QI382" s="58"/>
      <c r="QJ382" s="58"/>
      <c r="QK382" s="58"/>
      <c r="QL382" s="58"/>
      <c r="QM382" s="59"/>
      <c r="QN382" s="58"/>
      <c r="QO382" s="58"/>
      <c r="QP382" s="58"/>
      <c r="QQ382" s="108"/>
      <c r="QR382" s="167">
        <f t="shared" ref="QR382:QR385" si="3535">SUM(QS382:RQ382)</f>
        <v>0</v>
      </c>
      <c r="QS382" s="58"/>
      <c r="QT382" s="58"/>
      <c r="QU382" s="58"/>
      <c r="QV382" s="58"/>
      <c r="QW382" s="58"/>
      <c r="QX382" s="58"/>
      <c r="QY382" s="58"/>
      <c r="QZ382" s="58"/>
      <c r="RA382" s="58"/>
      <c r="RB382" s="58"/>
      <c r="RC382" s="59"/>
      <c r="RD382" s="58"/>
      <c r="RE382" s="58"/>
      <c r="RF382" s="58"/>
      <c r="RG382" s="58"/>
      <c r="RH382" s="58"/>
      <c r="RI382" s="58"/>
      <c r="RJ382" s="58"/>
      <c r="RK382" s="58"/>
      <c r="RL382" s="58"/>
      <c r="RM382" s="58"/>
      <c r="RN382" s="58"/>
      <c r="RO382" s="58"/>
      <c r="RP382" s="58"/>
      <c r="RQ382" s="108"/>
      <c r="RR382" s="171"/>
      <c r="RS382" s="167">
        <f t="shared" ref="RS382:RS385" si="3536">SUM(RT382:SH382)</f>
        <v>0</v>
      </c>
      <c r="RT382" s="58"/>
      <c r="RU382" s="58"/>
      <c r="RV382" s="58"/>
      <c r="RW382" s="58"/>
      <c r="RX382" s="58"/>
      <c r="RY382" s="58"/>
      <c r="RZ382" s="58"/>
      <c r="SA382" s="58"/>
      <c r="SB382" s="58"/>
      <c r="SC382" s="58"/>
      <c r="SD382" s="59"/>
      <c r="SE382" s="58"/>
      <c r="SF382" s="58"/>
      <c r="SG382" s="58"/>
      <c r="SH382" s="108"/>
      <c r="SI382" s="167">
        <f t="shared" ref="SI382:SI385" si="3537">SUM(SJ382:SX382)</f>
        <v>0</v>
      </c>
      <c r="SJ382" s="58"/>
      <c r="SK382" s="58"/>
      <c r="SL382" s="58"/>
      <c r="SM382" s="58"/>
      <c r="SN382" s="58"/>
      <c r="SO382" s="58"/>
      <c r="SP382" s="58"/>
      <c r="SQ382" s="58"/>
      <c r="SR382" s="58"/>
      <c r="SS382" s="58"/>
      <c r="ST382" s="59"/>
      <c r="SU382" s="58"/>
      <c r="SV382" s="58"/>
      <c r="SW382" s="58"/>
      <c r="SX382" s="108"/>
      <c r="SY382" s="167">
        <f t="shared" ref="SY382:SY385" si="3538">SUM(SZ382:TN382)</f>
        <v>0</v>
      </c>
      <c r="SZ382" s="58"/>
      <c r="TA382" s="58"/>
      <c r="TB382" s="58"/>
      <c r="TC382" s="58"/>
      <c r="TD382" s="58"/>
      <c r="TE382" s="58"/>
      <c r="TF382" s="58"/>
      <c r="TG382" s="58"/>
      <c r="TH382" s="58"/>
      <c r="TI382" s="58"/>
      <c r="TJ382" s="59"/>
      <c r="TK382" s="58"/>
      <c r="TL382" s="58"/>
      <c r="TM382" s="58"/>
      <c r="TN382" s="108"/>
      <c r="TO382" s="167">
        <f t="shared" ref="TO382:TO385" si="3539">SUM(TP382:UD382)</f>
        <v>0</v>
      </c>
      <c r="TP382" s="58"/>
      <c r="TQ382" s="58"/>
      <c r="TR382" s="58"/>
      <c r="TS382" s="58"/>
      <c r="TT382" s="58"/>
      <c r="TU382" s="58"/>
      <c r="TV382" s="58"/>
      <c r="TW382" s="58"/>
      <c r="TX382" s="58"/>
      <c r="TY382" s="58"/>
      <c r="TZ382" s="59"/>
      <c r="UA382" s="58"/>
      <c r="UB382" s="58"/>
      <c r="UC382" s="58"/>
      <c r="UD382" s="108"/>
      <c r="UE382" s="167">
        <f t="shared" ref="UE382:UE385" si="3540">SUM(UF382:VD382)</f>
        <v>0</v>
      </c>
      <c r="UF382" s="58"/>
      <c r="UG382" s="58"/>
      <c r="UH382" s="58"/>
      <c r="UI382" s="58"/>
      <c r="UJ382" s="58"/>
      <c r="UK382" s="58"/>
      <c r="UL382" s="58"/>
      <c r="UM382" s="58"/>
      <c r="UN382" s="58"/>
      <c r="UO382" s="58"/>
      <c r="UP382" s="59"/>
      <c r="UQ382" s="58"/>
      <c r="UR382" s="58"/>
      <c r="US382" s="58"/>
      <c r="UT382" s="58"/>
      <c r="UU382" s="58"/>
      <c r="UV382" s="58"/>
      <c r="UW382" s="58"/>
      <c r="UX382" s="58"/>
      <c r="UY382" s="58"/>
      <c r="UZ382" s="58"/>
      <c r="VA382" s="58"/>
      <c r="VB382" s="58"/>
      <c r="VC382" s="58"/>
      <c r="VD382" s="108"/>
      <c r="VE382" s="9" t="str">
        <f t="shared" si="2875"/>
        <v>-</v>
      </c>
    </row>
    <row r="383" spans="1:577" ht="20.149999999999999" customHeight="1">
      <c r="A383" s="39"/>
      <c r="B383" s="39"/>
      <c r="C383" s="40">
        <v>21052</v>
      </c>
      <c r="D383" s="41" t="s">
        <v>331</v>
      </c>
      <c r="E383" s="191">
        <f>SUM(F383:I383)</f>
        <v>0</v>
      </c>
      <c r="F383" s="192"/>
      <c r="G383" s="192"/>
      <c r="H383" s="193"/>
      <c r="I383" s="227"/>
      <c r="J383" s="239">
        <f t="shared" si="3509"/>
        <v>0</v>
      </c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9"/>
      <c r="V383" s="58"/>
      <c r="W383" s="58"/>
      <c r="X383" s="58"/>
      <c r="Y383" s="108"/>
      <c r="Z383" s="167">
        <f t="shared" si="3510"/>
        <v>0</v>
      </c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9"/>
      <c r="AL383" s="58"/>
      <c r="AM383" s="58"/>
      <c r="AN383" s="58"/>
      <c r="AO383" s="108"/>
      <c r="AP383" s="167">
        <f t="shared" si="3511"/>
        <v>0</v>
      </c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9"/>
      <c r="BB383" s="58"/>
      <c r="BC383" s="58"/>
      <c r="BD383" s="58"/>
      <c r="BE383" s="108"/>
      <c r="BF383" s="167">
        <f t="shared" si="3512"/>
        <v>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9"/>
      <c r="BR383" s="58"/>
      <c r="BS383" s="58"/>
      <c r="BT383" s="58"/>
      <c r="BU383" s="108"/>
      <c r="BV383" s="167">
        <f t="shared" si="3513"/>
        <v>0</v>
      </c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9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108"/>
      <c r="CV383" s="171"/>
      <c r="CW383" s="167">
        <f t="shared" si="3514"/>
        <v>0</v>
      </c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9"/>
      <c r="DI383" s="58"/>
      <c r="DJ383" s="58"/>
      <c r="DK383" s="58"/>
      <c r="DL383" s="108"/>
      <c r="DM383" s="167">
        <f t="shared" si="3515"/>
        <v>0</v>
      </c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9"/>
      <c r="DY383" s="58"/>
      <c r="DZ383" s="58"/>
      <c r="EA383" s="58"/>
      <c r="EB383" s="108"/>
      <c r="EC383" s="167">
        <f t="shared" si="3516"/>
        <v>0</v>
      </c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9"/>
      <c r="EO383" s="58"/>
      <c r="EP383" s="58"/>
      <c r="EQ383" s="58"/>
      <c r="ER383" s="108"/>
      <c r="ES383" s="167">
        <f t="shared" si="3517"/>
        <v>0</v>
      </c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9"/>
      <c r="FE383" s="58"/>
      <c r="FF383" s="58"/>
      <c r="FG383" s="58"/>
      <c r="FH383" s="108"/>
      <c r="FI383" s="167">
        <f t="shared" si="3518"/>
        <v>0</v>
      </c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9"/>
      <c r="FU383" s="58"/>
      <c r="FV383" s="58"/>
      <c r="FW383" s="58"/>
      <c r="FX383" s="108"/>
      <c r="FY383" s="167">
        <f t="shared" si="3519"/>
        <v>0</v>
      </c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9"/>
      <c r="GK383" s="58"/>
      <c r="GL383" s="58"/>
      <c r="GM383" s="58"/>
      <c r="GN383" s="108"/>
      <c r="GO383" s="167">
        <f t="shared" si="3520"/>
        <v>0</v>
      </c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9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108"/>
      <c r="HO383" s="170"/>
      <c r="HP383" s="171"/>
      <c r="HQ383" s="167">
        <f t="shared" si="3521"/>
        <v>0</v>
      </c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9"/>
      <c r="IC383" s="58"/>
      <c r="ID383" s="58"/>
      <c r="IE383" s="58"/>
      <c r="IF383" s="108"/>
      <c r="IG383" s="167">
        <f t="shared" si="3522"/>
        <v>0</v>
      </c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9"/>
      <c r="IS383" s="58"/>
      <c r="IT383" s="58"/>
      <c r="IU383" s="58"/>
      <c r="IV383" s="108"/>
      <c r="IW383" s="167">
        <f t="shared" si="3523"/>
        <v>0</v>
      </c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9"/>
      <c r="JI383" s="58"/>
      <c r="JJ383" s="58"/>
      <c r="JK383" s="58"/>
      <c r="JL383" s="108"/>
      <c r="JM383" s="167">
        <f t="shared" si="3524"/>
        <v>0</v>
      </c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9"/>
      <c r="JY383" s="58"/>
      <c r="JZ383" s="58"/>
      <c r="KA383" s="58"/>
      <c r="KB383" s="108"/>
      <c r="KC383" s="167">
        <f t="shared" si="3525"/>
        <v>0</v>
      </c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9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108"/>
      <c r="LC383" s="171"/>
      <c r="LD383" s="167">
        <f t="shared" si="3526"/>
        <v>0</v>
      </c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9"/>
      <c r="LP383" s="58"/>
      <c r="LQ383" s="58"/>
      <c r="LR383" s="58"/>
      <c r="LS383" s="108"/>
      <c r="LT383" s="167">
        <f t="shared" si="3527"/>
        <v>0</v>
      </c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9"/>
      <c r="MF383" s="58"/>
      <c r="MG383" s="58"/>
      <c r="MH383" s="58"/>
      <c r="MI383" s="108"/>
      <c r="MJ383" s="167">
        <f t="shared" si="3528"/>
        <v>0</v>
      </c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9"/>
      <c r="MV383" s="58"/>
      <c r="MW383" s="58"/>
      <c r="MX383" s="58"/>
      <c r="MY383" s="108"/>
      <c r="MZ383" s="167">
        <f t="shared" si="3529"/>
        <v>0</v>
      </c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9"/>
      <c r="NL383" s="58"/>
      <c r="NM383" s="58"/>
      <c r="NN383" s="58"/>
      <c r="NO383" s="108"/>
      <c r="NP383" s="167">
        <f t="shared" si="3530"/>
        <v>0</v>
      </c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9"/>
      <c r="OB383" s="58"/>
      <c r="OC383" s="58"/>
      <c r="OD383" s="58"/>
      <c r="OE383" s="108"/>
      <c r="OF383" s="167">
        <f t="shared" si="3531"/>
        <v>0</v>
      </c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9"/>
      <c r="OR383" s="58"/>
      <c r="OS383" s="58"/>
      <c r="OT383" s="58"/>
      <c r="OU383" s="108"/>
      <c r="OV383" s="167">
        <f t="shared" si="3532"/>
        <v>0</v>
      </c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9"/>
      <c r="PH383" s="58"/>
      <c r="PI383" s="58"/>
      <c r="PJ383" s="58"/>
      <c r="PK383" s="108"/>
      <c r="PL383" s="167">
        <f t="shared" si="3533"/>
        <v>0</v>
      </c>
      <c r="PM383" s="58"/>
      <c r="PN383" s="58"/>
      <c r="PO383" s="58"/>
      <c r="PP383" s="58"/>
      <c r="PQ383" s="58"/>
      <c r="PR383" s="58"/>
      <c r="PS383" s="58"/>
      <c r="PT383" s="58"/>
      <c r="PU383" s="58"/>
      <c r="PV383" s="58"/>
      <c r="PW383" s="59"/>
      <c r="PX383" s="58"/>
      <c r="PY383" s="58"/>
      <c r="PZ383" s="58"/>
      <c r="QA383" s="108"/>
      <c r="QB383" s="167">
        <f t="shared" si="3534"/>
        <v>0</v>
      </c>
      <c r="QC383" s="58"/>
      <c r="QD383" s="58"/>
      <c r="QE383" s="58"/>
      <c r="QF383" s="58"/>
      <c r="QG383" s="58"/>
      <c r="QH383" s="58"/>
      <c r="QI383" s="58"/>
      <c r="QJ383" s="58"/>
      <c r="QK383" s="58"/>
      <c r="QL383" s="58"/>
      <c r="QM383" s="59"/>
      <c r="QN383" s="58"/>
      <c r="QO383" s="58"/>
      <c r="QP383" s="58"/>
      <c r="QQ383" s="108"/>
      <c r="QR383" s="167">
        <f t="shared" si="3535"/>
        <v>0</v>
      </c>
      <c r="QS383" s="58"/>
      <c r="QT383" s="58"/>
      <c r="QU383" s="58"/>
      <c r="QV383" s="58"/>
      <c r="QW383" s="58"/>
      <c r="QX383" s="58"/>
      <c r="QY383" s="58"/>
      <c r="QZ383" s="58"/>
      <c r="RA383" s="58"/>
      <c r="RB383" s="58"/>
      <c r="RC383" s="59"/>
      <c r="RD383" s="58"/>
      <c r="RE383" s="58"/>
      <c r="RF383" s="58"/>
      <c r="RG383" s="58"/>
      <c r="RH383" s="58"/>
      <c r="RI383" s="58"/>
      <c r="RJ383" s="58"/>
      <c r="RK383" s="58"/>
      <c r="RL383" s="58"/>
      <c r="RM383" s="58"/>
      <c r="RN383" s="58"/>
      <c r="RO383" s="58"/>
      <c r="RP383" s="58"/>
      <c r="RQ383" s="108"/>
      <c r="RR383" s="171"/>
      <c r="RS383" s="167">
        <f t="shared" si="3536"/>
        <v>0</v>
      </c>
      <c r="RT383" s="58"/>
      <c r="RU383" s="58"/>
      <c r="RV383" s="58"/>
      <c r="RW383" s="58"/>
      <c r="RX383" s="58"/>
      <c r="RY383" s="58"/>
      <c r="RZ383" s="58"/>
      <c r="SA383" s="58"/>
      <c r="SB383" s="58"/>
      <c r="SC383" s="58"/>
      <c r="SD383" s="59"/>
      <c r="SE383" s="58"/>
      <c r="SF383" s="58"/>
      <c r="SG383" s="58"/>
      <c r="SH383" s="108"/>
      <c r="SI383" s="167">
        <f t="shared" si="3537"/>
        <v>0</v>
      </c>
      <c r="SJ383" s="58"/>
      <c r="SK383" s="58"/>
      <c r="SL383" s="58"/>
      <c r="SM383" s="58"/>
      <c r="SN383" s="58"/>
      <c r="SO383" s="58"/>
      <c r="SP383" s="58"/>
      <c r="SQ383" s="58"/>
      <c r="SR383" s="58"/>
      <c r="SS383" s="58"/>
      <c r="ST383" s="59"/>
      <c r="SU383" s="58"/>
      <c r="SV383" s="58"/>
      <c r="SW383" s="58"/>
      <c r="SX383" s="108"/>
      <c r="SY383" s="167">
        <f t="shared" si="3538"/>
        <v>0</v>
      </c>
      <c r="SZ383" s="58"/>
      <c r="TA383" s="58"/>
      <c r="TB383" s="58"/>
      <c r="TC383" s="58"/>
      <c r="TD383" s="58"/>
      <c r="TE383" s="58"/>
      <c r="TF383" s="58"/>
      <c r="TG383" s="58"/>
      <c r="TH383" s="58"/>
      <c r="TI383" s="58"/>
      <c r="TJ383" s="59"/>
      <c r="TK383" s="58"/>
      <c r="TL383" s="58"/>
      <c r="TM383" s="58"/>
      <c r="TN383" s="108"/>
      <c r="TO383" s="167">
        <f t="shared" si="3539"/>
        <v>0</v>
      </c>
      <c r="TP383" s="58"/>
      <c r="TQ383" s="58"/>
      <c r="TR383" s="58"/>
      <c r="TS383" s="58"/>
      <c r="TT383" s="58"/>
      <c r="TU383" s="58"/>
      <c r="TV383" s="58"/>
      <c r="TW383" s="58"/>
      <c r="TX383" s="58"/>
      <c r="TY383" s="58"/>
      <c r="TZ383" s="59"/>
      <c r="UA383" s="58"/>
      <c r="UB383" s="58"/>
      <c r="UC383" s="58"/>
      <c r="UD383" s="108"/>
      <c r="UE383" s="167">
        <f t="shared" si="3540"/>
        <v>0</v>
      </c>
      <c r="UF383" s="58"/>
      <c r="UG383" s="58"/>
      <c r="UH383" s="58"/>
      <c r="UI383" s="58"/>
      <c r="UJ383" s="58"/>
      <c r="UK383" s="58"/>
      <c r="UL383" s="58"/>
      <c r="UM383" s="58"/>
      <c r="UN383" s="58"/>
      <c r="UO383" s="58"/>
      <c r="UP383" s="59"/>
      <c r="UQ383" s="58"/>
      <c r="UR383" s="58"/>
      <c r="US383" s="58"/>
      <c r="UT383" s="58"/>
      <c r="UU383" s="58"/>
      <c r="UV383" s="58"/>
      <c r="UW383" s="58"/>
      <c r="UX383" s="58"/>
      <c r="UY383" s="58"/>
      <c r="UZ383" s="58"/>
      <c r="VA383" s="58"/>
      <c r="VB383" s="58"/>
      <c r="VC383" s="58"/>
      <c r="VD383" s="108"/>
      <c r="VE383" s="9" t="str">
        <f t="shared" si="2875"/>
        <v>-</v>
      </c>
    </row>
    <row r="384" spans="1:577" ht="20.149999999999999" customHeight="1">
      <c r="A384" s="39"/>
      <c r="B384" s="39"/>
      <c r="C384" s="40">
        <v>21053</v>
      </c>
      <c r="D384" s="41" t="s">
        <v>332</v>
      </c>
      <c r="E384" s="191">
        <f>SUM(F384:I384)</f>
        <v>0</v>
      </c>
      <c r="F384" s="192"/>
      <c r="G384" s="192"/>
      <c r="H384" s="193"/>
      <c r="I384" s="227"/>
      <c r="J384" s="239">
        <f t="shared" si="3509"/>
        <v>0</v>
      </c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9"/>
      <c r="V384" s="58"/>
      <c r="W384" s="58"/>
      <c r="X384" s="58"/>
      <c r="Y384" s="108"/>
      <c r="Z384" s="167">
        <f t="shared" si="3510"/>
        <v>0</v>
      </c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9"/>
      <c r="AL384" s="58"/>
      <c r="AM384" s="58"/>
      <c r="AN384" s="58"/>
      <c r="AO384" s="108"/>
      <c r="AP384" s="167">
        <f t="shared" si="3511"/>
        <v>0</v>
      </c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9"/>
      <c r="BB384" s="58"/>
      <c r="BC384" s="58"/>
      <c r="BD384" s="58"/>
      <c r="BE384" s="108"/>
      <c r="BF384" s="167">
        <f t="shared" si="3512"/>
        <v>0</v>
      </c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9"/>
      <c r="BR384" s="58"/>
      <c r="BS384" s="58"/>
      <c r="BT384" s="58"/>
      <c r="BU384" s="108"/>
      <c r="BV384" s="167">
        <f t="shared" si="3513"/>
        <v>0</v>
      </c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9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108"/>
      <c r="CV384" s="171"/>
      <c r="CW384" s="167">
        <f t="shared" si="3514"/>
        <v>0</v>
      </c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9"/>
      <c r="DI384" s="58"/>
      <c r="DJ384" s="58"/>
      <c r="DK384" s="58"/>
      <c r="DL384" s="108"/>
      <c r="DM384" s="167">
        <f t="shared" si="3515"/>
        <v>0</v>
      </c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9"/>
      <c r="DY384" s="58"/>
      <c r="DZ384" s="58"/>
      <c r="EA384" s="58"/>
      <c r="EB384" s="108"/>
      <c r="EC384" s="167">
        <f t="shared" si="3516"/>
        <v>0</v>
      </c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9"/>
      <c r="EO384" s="58"/>
      <c r="EP384" s="58"/>
      <c r="EQ384" s="58"/>
      <c r="ER384" s="108"/>
      <c r="ES384" s="167">
        <f t="shared" si="3517"/>
        <v>0</v>
      </c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9"/>
      <c r="FE384" s="58"/>
      <c r="FF384" s="58"/>
      <c r="FG384" s="58"/>
      <c r="FH384" s="108"/>
      <c r="FI384" s="167">
        <f t="shared" si="3518"/>
        <v>0</v>
      </c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9"/>
      <c r="FU384" s="58"/>
      <c r="FV384" s="58"/>
      <c r="FW384" s="58"/>
      <c r="FX384" s="108"/>
      <c r="FY384" s="167">
        <f t="shared" si="3519"/>
        <v>0</v>
      </c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9"/>
      <c r="GK384" s="58"/>
      <c r="GL384" s="58"/>
      <c r="GM384" s="58"/>
      <c r="GN384" s="108"/>
      <c r="GO384" s="167">
        <f t="shared" si="3520"/>
        <v>0</v>
      </c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9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108"/>
      <c r="HO384" s="170"/>
      <c r="HP384" s="171"/>
      <c r="HQ384" s="167">
        <f t="shared" si="3521"/>
        <v>0</v>
      </c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9"/>
      <c r="IC384" s="58"/>
      <c r="ID384" s="58"/>
      <c r="IE384" s="58"/>
      <c r="IF384" s="108"/>
      <c r="IG384" s="167">
        <f t="shared" si="3522"/>
        <v>0</v>
      </c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9"/>
      <c r="IS384" s="58"/>
      <c r="IT384" s="58"/>
      <c r="IU384" s="58"/>
      <c r="IV384" s="108"/>
      <c r="IW384" s="167">
        <f t="shared" si="3523"/>
        <v>0</v>
      </c>
      <c r="IX384" s="58"/>
      <c r="IY384" s="58"/>
      <c r="IZ384" s="58"/>
      <c r="JA384" s="58"/>
      <c r="JB384" s="58"/>
      <c r="JC384" s="58"/>
      <c r="JD384" s="58"/>
      <c r="JE384" s="58"/>
      <c r="JF384" s="58"/>
      <c r="JG384" s="58"/>
      <c r="JH384" s="59"/>
      <c r="JI384" s="58"/>
      <c r="JJ384" s="58"/>
      <c r="JK384" s="58"/>
      <c r="JL384" s="108"/>
      <c r="JM384" s="167">
        <f t="shared" si="3524"/>
        <v>0</v>
      </c>
      <c r="JN384" s="58"/>
      <c r="JO384" s="58"/>
      <c r="JP384" s="58"/>
      <c r="JQ384" s="58"/>
      <c r="JR384" s="58"/>
      <c r="JS384" s="58"/>
      <c r="JT384" s="58"/>
      <c r="JU384" s="58"/>
      <c r="JV384" s="58"/>
      <c r="JW384" s="58"/>
      <c r="JX384" s="59"/>
      <c r="JY384" s="58"/>
      <c r="JZ384" s="58"/>
      <c r="KA384" s="58"/>
      <c r="KB384" s="108"/>
      <c r="KC384" s="167">
        <f t="shared" si="3525"/>
        <v>0</v>
      </c>
      <c r="KD384" s="58"/>
      <c r="KE384" s="58"/>
      <c r="KF384" s="58"/>
      <c r="KG384" s="58"/>
      <c r="KH384" s="58"/>
      <c r="KI384" s="58"/>
      <c r="KJ384" s="58"/>
      <c r="KK384" s="58"/>
      <c r="KL384" s="58"/>
      <c r="KM384" s="58"/>
      <c r="KN384" s="59"/>
      <c r="KO384" s="58"/>
      <c r="KP384" s="58"/>
      <c r="KQ384" s="58"/>
      <c r="KR384" s="58"/>
      <c r="KS384" s="58"/>
      <c r="KT384" s="58"/>
      <c r="KU384" s="58"/>
      <c r="KV384" s="58"/>
      <c r="KW384" s="58"/>
      <c r="KX384" s="58"/>
      <c r="KY384" s="58"/>
      <c r="KZ384" s="58"/>
      <c r="LA384" s="58"/>
      <c r="LB384" s="108"/>
      <c r="LC384" s="171"/>
      <c r="LD384" s="167">
        <f t="shared" si="3526"/>
        <v>0</v>
      </c>
      <c r="LE384" s="58"/>
      <c r="LF384" s="58"/>
      <c r="LG384" s="58"/>
      <c r="LH384" s="58"/>
      <c r="LI384" s="58"/>
      <c r="LJ384" s="58"/>
      <c r="LK384" s="58"/>
      <c r="LL384" s="58"/>
      <c r="LM384" s="58"/>
      <c r="LN384" s="58"/>
      <c r="LO384" s="59"/>
      <c r="LP384" s="58"/>
      <c r="LQ384" s="58"/>
      <c r="LR384" s="58"/>
      <c r="LS384" s="108"/>
      <c r="LT384" s="167">
        <f t="shared" si="3527"/>
        <v>0</v>
      </c>
      <c r="LU384" s="58"/>
      <c r="LV384" s="58"/>
      <c r="LW384" s="58"/>
      <c r="LX384" s="58"/>
      <c r="LY384" s="58"/>
      <c r="LZ384" s="58"/>
      <c r="MA384" s="58"/>
      <c r="MB384" s="58"/>
      <c r="MC384" s="58"/>
      <c r="MD384" s="58"/>
      <c r="ME384" s="59"/>
      <c r="MF384" s="58"/>
      <c r="MG384" s="58"/>
      <c r="MH384" s="58"/>
      <c r="MI384" s="108"/>
      <c r="MJ384" s="167">
        <f t="shared" si="3528"/>
        <v>0</v>
      </c>
      <c r="MK384" s="58"/>
      <c r="ML384" s="58"/>
      <c r="MM384" s="58"/>
      <c r="MN384" s="58"/>
      <c r="MO384" s="58"/>
      <c r="MP384" s="58"/>
      <c r="MQ384" s="58"/>
      <c r="MR384" s="58"/>
      <c r="MS384" s="58"/>
      <c r="MT384" s="58"/>
      <c r="MU384" s="59"/>
      <c r="MV384" s="58"/>
      <c r="MW384" s="58"/>
      <c r="MX384" s="58"/>
      <c r="MY384" s="108"/>
      <c r="MZ384" s="167">
        <f t="shared" si="3529"/>
        <v>0</v>
      </c>
      <c r="NA384" s="58"/>
      <c r="NB384" s="58"/>
      <c r="NC384" s="58"/>
      <c r="ND384" s="58"/>
      <c r="NE384" s="58"/>
      <c r="NF384" s="58"/>
      <c r="NG384" s="58"/>
      <c r="NH384" s="58"/>
      <c r="NI384" s="58"/>
      <c r="NJ384" s="58"/>
      <c r="NK384" s="59"/>
      <c r="NL384" s="58"/>
      <c r="NM384" s="58"/>
      <c r="NN384" s="58"/>
      <c r="NO384" s="108"/>
      <c r="NP384" s="167">
        <f t="shared" si="3530"/>
        <v>0</v>
      </c>
      <c r="NQ384" s="58"/>
      <c r="NR384" s="58"/>
      <c r="NS384" s="58"/>
      <c r="NT384" s="58"/>
      <c r="NU384" s="58"/>
      <c r="NV384" s="58"/>
      <c r="NW384" s="58"/>
      <c r="NX384" s="58"/>
      <c r="NY384" s="58"/>
      <c r="NZ384" s="58"/>
      <c r="OA384" s="59"/>
      <c r="OB384" s="58"/>
      <c r="OC384" s="58"/>
      <c r="OD384" s="58"/>
      <c r="OE384" s="108"/>
      <c r="OF384" s="167">
        <f t="shared" si="3531"/>
        <v>0</v>
      </c>
      <c r="OG384" s="58"/>
      <c r="OH384" s="58"/>
      <c r="OI384" s="58"/>
      <c r="OJ384" s="58"/>
      <c r="OK384" s="58"/>
      <c r="OL384" s="58"/>
      <c r="OM384" s="58"/>
      <c r="ON384" s="58"/>
      <c r="OO384" s="58"/>
      <c r="OP384" s="58"/>
      <c r="OQ384" s="59"/>
      <c r="OR384" s="58"/>
      <c r="OS384" s="58"/>
      <c r="OT384" s="58"/>
      <c r="OU384" s="108"/>
      <c r="OV384" s="167">
        <f t="shared" si="3532"/>
        <v>0</v>
      </c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9"/>
      <c r="PH384" s="58"/>
      <c r="PI384" s="58"/>
      <c r="PJ384" s="58"/>
      <c r="PK384" s="108"/>
      <c r="PL384" s="167">
        <f t="shared" si="3533"/>
        <v>0</v>
      </c>
      <c r="PM384" s="58"/>
      <c r="PN384" s="58"/>
      <c r="PO384" s="58"/>
      <c r="PP384" s="58"/>
      <c r="PQ384" s="58"/>
      <c r="PR384" s="58"/>
      <c r="PS384" s="58"/>
      <c r="PT384" s="58"/>
      <c r="PU384" s="58"/>
      <c r="PV384" s="58"/>
      <c r="PW384" s="59"/>
      <c r="PX384" s="58"/>
      <c r="PY384" s="58"/>
      <c r="PZ384" s="58"/>
      <c r="QA384" s="108"/>
      <c r="QB384" s="167">
        <f t="shared" si="3534"/>
        <v>0</v>
      </c>
      <c r="QC384" s="58"/>
      <c r="QD384" s="58"/>
      <c r="QE384" s="58"/>
      <c r="QF384" s="58"/>
      <c r="QG384" s="58"/>
      <c r="QH384" s="58"/>
      <c r="QI384" s="58"/>
      <c r="QJ384" s="58"/>
      <c r="QK384" s="58"/>
      <c r="QL384" s="58"/>
      <c r="QM384" s="59"/>
      <c r="QN384" s="58"/>
      <c r="QO384" s="58"/>
      <c r="QP384" s="58"/>
      <c r="QQ384" s="108"/>
      <c r="QR384" s="167">
        <f t="shared" si="3535"/>
        <v>0</v>
      </c>
      <c r="QS384" s="58"/>
      <c r="QT384" s="58"/>
      <c r="QU384" s="58"/>
      <c r="QV384" s="58"/>
      <c r="QW384" s="58"/>
      <c r="QX384" s="58"/>
      <c r="QY384" s="58"/>
      <c r="QZ384" s="58"/>
      <c r="RA384" s="58"/>
      <c r="RB384" s="58"/>
      <c r="RC384" s="59"/>
      <c r="RD384" s="58"/>
      <c r="RE384" s="58"/>
      <c r="RF384" s="58"/>
      <c r="RG384" s="58"/>
      <c r="RH384" s="58"/>
      <c r="RI384" s="58"/>
      <c r="RJ384" s="58"/>
      <c r="RK384" s="58"/>
      <c r="RL384" s="58"/>
      <c r="RM384" s="58"/>
      <c r="RN384" s="58"/>
      <c r="RO384" s="58"/>
      <c r="RP384" s="58"/>
      <c r="RQ384" s="108"/>
      <c r="RR384" s="171"/>
      <c r="RS384" s="167">
        <f t="shared" si="3536"/>
        <v>0</v>
      </c>
      <c r="RT384" s="58"/>
      <c r="RU384" s="58"/>
      <c r="RV384" s="58"/>
      <c r="RW384" s="58"/>
      <c r="RX384" s="58"/>
      <c r="RY384" s="58"/>
      <c r="RZ384" s="58"/>
      <c r="SA384" s="58"/>
      <c r="SB384" s="58"/>
      <c r="SC384" s="58"/>
      <c r="SD384" s="59"/>
      <c r="SE384" s="58"/>
      <c r="SF384" s="58"/>
      <c r="SG384" s="58"/>
      <c r="SH384" s="108"/>
      <c r="SI384" s="167">
        <f t="shared" si="3537"/>
        <v>0</v>
      </c>
      <c r="SJ384" s="58"/>
      <c r="SK384" s="58"/>
      <c r="SL384" s="58"/>
      <c r="SM384" s="58"/>
      <c r="SN384" s="58"/>
      <c r="SO384" s="58"/>
      <c r="SP384" s="58"/>
      <c r="SQ384" s="58"/>
      <c r="SR384" s="58"/>
      <c r="SS384" s="58"/>
      <c r="ST384" s="59"/>
      <c r="SU384" s="58"/>
      <c r="SV384" s="58"/>
      <c r="SW384" s="58"/>
      <c r="SX384" s="108"/>
      <c r="SY384" s="167">
        <f t="shared" si="3538"/>
        <v>0</v>
      </c>
      <c r="SZ384" s="58"/>
      <c r="TA384" s="58"/>
      <c r="TB384" s="58"/>
      <c r="TC384" s="58"/>
      <c r="TD384" s="58"/>
      <c r="TE384" s="58"/>
      <c r="TF384" s="58"/>
      <c r="TG384" s="58"/>
      <c r="TH384" s="58"/>
      <c r="TI384" s="58"/>
      <c r="TJ384" s="59"/>
      <c r="TK384" s="58"/>
      <c r="TL384" s="58"/>
      <c r="TM384" s="58"/>
      <c r="TN384" s="108"/>
      <c r="TO384" s="167">
        <f t="shared" si="3539"/>
        <v>0</v>
      </c>
      <c r="TP384" s="58"/>
      <c r="TQ384" s="58"/>
      <c r="TR384" s="58"/>
      <c r="TS384" s="58"/>
      <c r="TT384" s="58"/>
      <c r="TU384" s="58"/>
      <c r="TV384" s="58"/>
      <c r="TW384" s="58"/>
      <c r="TX384" s="58"/>
      <c r="TY384" s="58"/>
      <c r="TZ384" s="59"/>
      <c r="UA384" s="58"/>
      <c r="UB384" s="58"/>
      <c r="UC384" s="58"/>
      <c r="UD384" s="108"/>
      <c r="UE384" s="167">
        <f t="shared" si="3540"/>
        <v>0</v>
      </c>
      <c r="UF384" s="58"/>
      <c r="UG384" s="58"/>
      <c r="UH384" s="58"/>
      <c r="UI384" s="58"/>
      <c r="UJ384" s="58"/>
      <c r="UK384" s="58"/>
      <c r="UL384" s="58"/>
      <c r="UM384" s="58"/>
      <c r="UN384" s="58"/>
      <c r="UO384" s="58"/>
      <c r="UP384" s="59"/>
      <c r="UQ384" s="58"/>
      <c r="UR384" s="58"/>
      <c r="US384" s="58"/>
      <c r="UT384" s="58"/>
      <c r="UU384" s="58"/>
      <c r="UV384" s="58"/>
      <c r="UW384" s="58"/>
      <c r="UX384" s="58"/>
      <c r="UY384" s="58"/>
      <c r="UZ384" s="58"/>
      <c r="VA384" s="58"/>
      <c r="VB384" s="58"/>
      <c r="VC384" s="58"/>
      <c r="VD384" s="108"/>
      <c r="VE384" s="9" t="str">
        <f t="shared" si="2875"/>
        <v>-</v>
      </c>
    </row>
    <row r="385" spans="1:577" ht="20.149999999999999" customHeight="1">
      <c r="A385" s="39"/>
      <c r="B385" s="39"/>
      <c r="C385" s="40">
        <v>21058</v>
      </c>
      <c r="D385" s="41" t="s">
        <v>53</v>
      </c>
      <c r="E385" s="191">
        <f>SUM(F385:I385)</f>
        <v>0</v>
      </c>
      <c r="F385" s="192"/>
      <c r="G385" s="192"/>
      <c r="H385" s="193"/>
      <c r="I385" s="227"/>
      <c r="J385" s="239">
        <f t="shared" si="3509"/>
        <v>0</v>
      </c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9"/>
      <c r="V385" s="58"/>
      <c r="W385" s="58"/>
      <c r="X385" s="58"/>
      <c r="Y385" s="108"/>
      <c r="Z385" s="167">
        <f t="shared" si="3510"/>
        <v>0</v>
      </c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9"/>
      <c r="AL385" s="58"/>
      <c r="AM385" s="58"/>
      <c r="AN385" s="58"/>
      <c r="AO385" s="108"/>
      <c r="AP385" s="167">
        <f t="shared" si="3511"/>
        <v>0</v>
      </c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9"/>
      <c r="BB385" s="58"/>
      <c r="BC385" s="58"/>
      <c r="BD385" s="58"/>
      <c r="BE385" s="108"/>
      <c r="BF385" s="167">
        <f t="shared" si="3512"/>
        <v>0</v>
      </c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9"/>
      <c r="BR385" s="58"/>
      <c r="BS385" s="58"/>
      <c r="BT385" s="58"/>
      <c r="BU385" s="108"/>
      <c r="BV385" s="167">
        <f t="shared" si="3513"/>
        <v>0</v>
      </c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9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108"/>
      <c r="CV385" s="171"/>
      <c r="CW385" s="167">
        <f t="shared" si="3514"/>
        <v>0</v>
      </c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9"/>
      <c r="DI385" s="58"/>
      <c r="DJ385" s="58"/>
      <c r="DK385" s="58"/>
      <c r="DL385" s="108"/>
      <c r="DM385" s="167">
        <f t="shared" si="3515"/>
        <v>0</v>
      </c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9"/>
      <c r="DY385" s="58"/>
      <c r="DZ385" s="58"/>
      <c r="EA385" s="58"/>
      <c r="EB385" s="108"/>
      <c r="EC385" s="167">
        <f t="shared" si="3516"/>
        <v>0</v>
      </c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9"/>
      <c r="EO385" s="58"/>
      <c r="EP385" s="58"/>
      <c r="EQ385" s="58"/>
      <c r="ER385" s="108"/>
      <c r="ES385" s="167">
        <f t="shared" si="3517"/>
        <v>0</v>
      </c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9"/>
      <c r="FE385" s="58"/>
      <c r="FF385" s="58"/>
      <c r="FG385" s="58"/>
      <c r="FH385" s="108"/>
      <c r="FI385" s="167">
        <f t="shared" si="3518"/>
        <v>0</v>
      </c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9"/>
      <c r="FU385" s="58"/>
      <c r="FV385" s="58"/>
      <c r="FW385" s="58"/>
      <c r="FX385" s="108"/>
      <c r="FY385" s="167">
        <f t="shared" si="3519"/>
        <v>0</v>
      </c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9"/>
      <c r="GK385" s="58"/>
      <c r="GL385" s="58"/>
      <c r="GM385" s="58"/>
      <c r="GN385" s="108"/>
      <c r="GO385" s="167">
        <f t="shared" si="3520"/>
        <v>0</v>
      </c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9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108"/>
      <c r="HO385" s="170"/>
      <c r="HP385" s="171"/>
      <c r="HQ385" s="167">
        <f t="shared" si="3521"/>
        <v>0</v>
      </c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9"/>
      <c r="IC385" s="58"/>
      <c r="ID385" s="58"/>
      <c r="IE385" s="58"/>
      <c r="IF385" s="108"/>
      <c r="IG385" s="167">
        <f t="shared" si="3522"/>
        <v>0</v>
      </c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9"/>
      <c r="IS385" s="58"/>
      <c r="IT385" s="58"/>
      <c r="IU385" s="58"/>
      <c r="IV385" s="108"/>
      <c r="IW385" s="167">
        <f t="shared" si="3523"/>
        <v>0</v>
      </c>
      <c r="IX385" s="58"/>
      <c r="IY385" s="58"/>
      <c r="IZ385" s="58"/>
      <c r="JA385" s="58"/>
      <c r="JB385" s="58"/>
      <c r="JC385" s="58"/>
      <c r="JD385" s="58"/>
      <c r="JE385" s="58"/>
      <c r="JF385" s="58"/>
      <c r="JG385" s="58"/>
      <c r="JH385" s="59"/>
      <c r="JI385" s="58"/>
      <c r="JJ385" s="58"/>
      <c r="JK385" s="58"/>
      <c r="JL385" s="108"/>
      <c r="JM385" s="167">
        <f t="shared" si="3524"/>
        <v>0</v>
      </c>
      <c r="JN385" s="58"/>
      <c r="JO385" s="58"/>
      <c r="JP385" s="58"/>
      <c r="JQ385" s="58"/>
      <c r="JR385" s="58"/>
      <c r="JS385" s="58"/>
      <c r="JT385" s="58"/>
      <c r="JU385" s="58"/>
      <c r="JV385" s="58"/>
      <c r="JW385" s="58"/>
      <c r="JX385" s="59"/>
      <c r="JY385" s="58"/>
      <c r="JZ385" s="58"/>
      <c r="KA385" s="58"/>
      <c r="KB385" s="108"/>
      <c r="KC385" s="167">
        <f t="shared" si="3525"/>
        <v>0</v>
      </c>
      <c r="KD385" s="58"/>
      <c r="KE385" s="58"/>
      <c r="KF385" s="58"/>
      <c r="KG385" s="58"/>
      <c r="KH385" s="58"/>
      <c r="KI385" s="58"/>
      <c r="KJ385" s="58"/>
      <c r="KK385" s="58"/>
      <c r="KL385" s="58"/>
      <c r="KM385" s="58"/>
      <c r="KN385" s="59"/>
      <c r="KO385" s="58"/>
      <c r="KP385" s="58"/>
      <c r="KQ385" s="58"/>
      <c r="KR385" s="58"/>
      <c r="KS385" s="58"/>
      <c r="KT385" s="58"/>
      <c r="KU385" s="58"/>
      <c r="KV385" s="58"/>
      <c r="KW385" s="58"/>
      <c r="KX385" s="58"/>
      <c r="KY385" s="58"/>
      <c r="KZ385" s="58"/>
      <c r="LA385" s="58"/>
      <c r="LB385" s="108"/>
      <c r="LC385" s="171"/>
      <c r="LD385" s="167">
        <f t="shared" si="3526"/>
        <v>0</v>
      </c>
      <c r="LE385" s="58"/>
      <c r="LF385" s="58"/>
      <c r="LG385" s="58"/>
      <c r="LH385" s="58"/>
      <c r="LI385" s="58"/>
      <c r="LJ385" s="58"/>
      <c r="LK385" s="58"/>
      <c r="LL385" s="58"/>
      <c r="LM385" s="58"/>
      <c r="LN385" s="58"/>
      <c r="LO385" s="59"/>
      <c r="LP385" s="58"/>
      <c r="LQ385" s="58"/>
      <c r="LR385" s="58"/>
      <c r="LS385" s="108"/>
      <c r="LT385" s="167">
        <f t="shared" si="3527"/>
        <v>0</v>
      </c>
      <c r="LU385" s="58"/>
      <c r="LV385" s="58"/>
      <c r="LW385" s="58"/>
      <c r="LX385" s="58"/>
      <c r="LY385" s="58"/>
      <c r="LZ385" s="58"/>
      <c r="MA385" s="58"/>
      <c r="MB385" s="58"/>
      <c r="MC385" s="58"/>
      <c r="MD385" s="58"/>
      <c r="ME385" s="59"/>
      <c r="MF385" s="58"/>
      <c r="MG385" s="58"/>
      <c r="MH385" s="58"/>
      <c r="MI385" s="108"/>
      <c r="MJ385" s="167">
        <f t="shared" si="3528"/>
        <v>0</v>
      </c>
      <c r="MK385" s="58"/>
      <c r="ML385" s="58"/>
      <c r="MM385" s="58"/>
      <c r="MN385" s="58"/>
      <c r="MO385" s="58"/>
      <c r="MP385" s="58"/>
      <c r="MQ385" s="58"/>
      <c r="MR385" s="58"/>
      <c r="MS385" s="58"/>
      <c r="MT385" s="58"/>
      <c r="MU385" s="59"/>
      <c r="MV385" s="58"/>
      <c r="MW385" s="58"/>
      <c r="MX385" s="58"/>
      <c r="MY385" s="108"/>
      <c r="MZ385" s="167">
        <f t="shared" si="3529"/>
        <v>0</v>
      </c>
      <c r="NA385" s="58"/>
      <c r="NB385" s="58"/>
      <c r="NC385" s="58"/>
      <c r="ND385" s="58"/>
      <c r="NE385" s="58"/>
      <c r="NF385" s="58"/>
      <c r="NG385" s="58"/>
      <c r="NH385" s="58"/>
      <c r="NI385" s="58"/>
      <c r="NJ385" s="58"/>
      <c r="NK385" s="59"/>
      <c r="NL385" s="58"/>
      <c r="NM385" s="58"/>
      <c r="NN385" s="58"/>
      <c r="NO385" s="108"/>
      <c r="NP385" s="167">
        <f t="shared" si="3530"/>
        <v>0</v>
      </c>
      <c r="NQ385" s="58"/>
      <c r="NR385" s="58"/>
      <c r="NS385" s="58"/>
      <c r="NT385" s="58"/>
      <c r="NU385" s="58"/>
      <c r="NV385" s="58"/>
      <c r="NW385" s="58"/>
      <c r="NX385" s="58"/>
      <c r="NY385" s="58"/>
      <c r="NZ385" s="58"/>
      <c r="OA385" s="59"/>
      <c r="OB385" s="58"/>
      <c r="OC385" s="58"/>
      <c r="OD385" s="58"/>
      <c r="OE385" s="108"/>
      <c r="OF385" s="167">
        <f t="shared" si="3531"/>
        <v>0</v>
      </c>
      <c r="OG385" s="58"/>
      <c r="OH385" s="58"/>
      <c r="OI385" s="58"/>
      <c r="OJ385" s="58"/>
      <c r="OK385" s="58"/>
      <c r="OL385" s="58"/>
      <c r="OM385" s="58"/>
      <c r="ON385" s="58"/>
      <c r="OO385" s="58"/>
      <c r="OP385" s="58"/>
      <c r="OQ385" s="59"/>
      <c r="OR385" s="58"/>
      <c r="OS385" s="58"/>
      <c r="OT385" s="58"/>
      <c r="OU385" s="108"/>
      <c r="OV385" s="167">
        <f t="shared" si="3532"/>
        <v>0</v>
      </c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9"/>
      <c r="PH385" s="58"/>
      <c r="PI385" s="58"/>
      <c r="PJ385" s="58"/>
      <c r="PK385" s="108"/>
      <c r="PL385" s="167">
        <f t="shared" si="3533"/>
        <v>0</v>
      </c>
      <c r="PM385" s="58"/>
      <c r="PN385" s="58"/>
      <c r="PO385" s="58"/>
      <c r="PP385" s="58"/>
      <c r="PQ385" s="58"/>
      <c r="PR385" s="58"/>
      <c r="PS385" s="58"/>
      <c r="PT385" s="58"/>
      <c r="PU385" s="58"/>
      <c r="PV385" s="58"/>
      <c r="PW385" s="59"/>
      <c r="PX385" s="58"/>
      <c r="PY385" s="58"/>
      <c r="PZ385" s="58"/>
      <c r="QA385" s="108"/>
      <c r="QB385" s="167">
        <f t="shared" si="3534"/>
        <v>0</v>
      </c>
      <c r="QC385" s="58"/>
      <c r="QD385" s="58"/>
      <c r="QE385" s="58"/>
      <c r="QF385" s="58"/>
      <c r="QG385" s="58"/>
      <c r="QH385" s="58"/>
      <c r="QI385" s="58"/>
      <c r="QJ385" s="58"/>
      <c r="QK385" s="58"/>
      <c r="QL385" s="58"/>
      <c r="QM385" s="59"/>
      <c r="QN385" s="58"/>
      <c r="QO385" s="58"/>
      <c r="QP385" s="58"/>
      <c r="QQ385" s="108"/>
      <c r="QR385" s="167">
        <f t="shared" si="3535"/>
        <v>0</v>
      </c>
      <c r="QS385" s="58"/>
      <c r="QT385" s="58"/>
      <c r="QU385" s="58"/>
      <c r="QV385" s="58"/>
      <c r="QW385" s="58"/>
      <c r="QX385" s="58"/>
      <c r="QY385" s="58"/>
      <c r="QZ385" s="58"/>
      <c r="RA385" s="58"/>
      <c r="RB385" s="58"/>
      <c r="RC385" s="59"/>
      <c r="RD385" s="58"/>
      <c r="RE385" s="58"/>
      <c r="RF385" s="58"/>
      <c r="RG385" s="58"/>
      <c r="RH385" s="58"/>
      <c r="RI385" s="58"/>
      <c r="RJ385" s="58"/>
      <c r="RK385" s="58"/>
      <c r="RL385" s="58"/>
      <c r="RM385" s="58"/>
      <c r="RN385" s="58"/>
      <c r="RO385" s="58"/>
      <c r="RP385" s="58"/>
      <c r="RQ385" s="108"/>
      <c r="RR385" s="171"/>
      <c r="RS385" s="167">
        <f t="shared" si="3536"/>
        <v>0</v>
      </c>
      <c r="RT385" s="58"/>
      <c r="RU385" s="58"/>
      <c r="RV385" s="58"/>
      <c r="RW385" s="58"/>
      <c r="RX385" s="58"/>
      <c r="RY385" s="58"/>
      <c r="RZ385" s="58"/>
      <c r="SA385" s="58"/>
      <c r="SB385" s="58"/>
      <c r="SC385" s="58"/>
      <c r="SD385" s="59"/>
      <c r="SE385" s="58"/>
      <c r="SF385" s="58"/>
      <c r="SG385" s="58"/>
      <c r="SH385" s="108"/>
      <c r="SI385" s="167">
        <f t="shared" si="3537"/>
        <v>0</v>
      </c>
      <c r="SJ385" s="58"/>
      <c r="SK385" s="58"/>
      <c r="SL385" s="58"/>
      <c r="SM385" s="58"/>
      <c r="SN385" s="58"/>
      <c r="SO385" s="58"/>
      <c r="SP385" s="58"/>
      <c r="SQ385" s="58"/>
      <c r="SR385" s="58"/>
      <c r="SS385" s="58"/>
      <c r="ST385" s="59"/>
      <c r="SU385" s="58"/>
      <c r="SV385" s="58"/>
      <c r="SW385" s="58"/>
      <c r="SX385" s="108"/>
      <c r="SY385" s="167">
        <f t="shared" si="3538"/>
        <v>0</v>
      </c>
      <c r="SZ385" s="58"/>
      <c r="TA385" s="58"/>
      <c r="TB385" s="58"/>
      <c r="TC385" s="58"/>
      <c r="TD385" s="58"/>
      <c r="TE385" s="58"/>
      <c r="TF385" s="58"/>
      <c r="TG385" s="58"/>
      <c r="TH385" s="58"/>
      <c r="TI385" s="58"/>
      <c r="TJ385" s="59"/>
      <c r="TK385" s="58"/>
      <c r="TL385" s="58"/>
      <c r="TM385" s="58"/>
      <c r="TN385" s="108"/>
      <c r="TO385" s="167">
        <f t="shared" si="3539"/>
        <v>0</v>
      </c>
      <c r="TP385" s="58"/>
      <c r="TQ385" s="58"/>
      <c r="TR385" s="58"/>
      <c r="TS385" s="58"/>
      <c r="TT385" s="58"/>
      <c r="TU385" s="58"/>
      <c r="TV385" s="58"/>
      <c r="TW385" s="58"/>
      <c r="TX385" s="58"/>
      <c r="TY385" s="58"/>
      <c r="TZ385" s="59"/>
      <c r="UA385" s="58"/>
      <c r="UB385" s="58"/>
      <c r="UC385" s="58"/>
      <c r="UD385" s="108"/>
      <c r="UE385" s="167">
        <f t="shared" si="3540"/>
        <v>0</v>
      </c>
      <c r="UF385" s="58"/>
      <c r="UG385" s="58"/>
      <c r="UH385" s="58"/>
      <c r="UI385" s="58"/>
      <c r="UJ385" s="58"/>
      <c r="UK385" s="58"/>
      <c r="UL385" s="58"/>
      <c r="UM385" s="58"/>
      <c r="UN385" s="58"/>
      <c r="UO385" s="58"/>
      <c r="UP385" s="59"/>
      <c r="UQ385" s="58"/>
      <c r="UR385" s="58"/>
      <c r="US385" s="58"/>
      <c r="UT385" s="58"/>
      <c r="UU385" s="58"/>
      <c r="UV385" s="58"/>
      <c r="UW385" s="58"/>
      <c r="UX385" s="58"/>
      <c r="UY385" s="58"/>
      <c r="UZ385" s="58"/>
      <c r="VA385" s="58"/>
      <c r="VB385" s="58"/>
      <c r="VC385" s="58"/>
      <c r="VD385" s="108"/>
      <c r="VE385" s="9" t="str">
        <f t="shared" si="2875"/>
        <v>-</v>
      </c>
    </row>
    <row r="386" spans="1:577" ht="20.149999999999999" customHeight="1">
      <c r="A386" s="39"/>
      <c r="B386" s="33">
        <v>2106</v>
      </c>
      <c r="C386" s="33"/>
      <c r="D386" s="34" t="s">
        <v>333</v>
      </c>
      <c r="E386" s="188">
        <f t="shared" ref="E386:BP386" si="3541">E387</f>
        <v>0</v>
      </c>
      <c r="F386" s="189">
        <f t="shared" si="3541"/>
        <v>0</v>
      </c>
      <c r="G386" s="189">
        <f t="shared" si="3541"/>
        <v>0</v>
      </c>
      <c r="H386" s="190">
        <f t="shared" si="3541"/>
        <v>0</v>
      </c>
      <c r="I386" s="226">
        <f t="shared" si="3541"/>
        <v>0</v>
      </c>
      <c r="J386" s="189">
        <f t="shared" si="3541"/>
        <v>0</v>
      </c>
      <c r="K386" s="57">
        <f t="shared" si="3541"/>
        <v>0</v>
      </c>
      <c r="L386" s="56">
        <f t="shared" si="3541"/>
        <v>0</v>
      </c>
      <c r="M386" s="56">
        <f t="shared" si="3541"/>
        <v>0</v>
      </c>
      <c r="N386" s="56">
        <f t="shared" si="3541"/>
        <v>0</v>
      </c>
      <c r="O386" s="56">
        <f t="shared" si="3541"/>
        <v>0</v>
      </c>
      <c r="P386" s="56">
        <f t="shared" si="3541"/>
        <v>0</v>
      </c>
      <c r="Q386" s="56">
        <f t="shared" si="3541"/>
        <v>0</v>
      </c>
      <c r="R386" s="56">
        <f t="shared" si="3541"/>
        <v>0</v>
      </c>
      <c r="S386" s="56">
        <f t="shared" si="3541"/>
        <v>0</v>
      </c>
      <c r="T386" s="56">
        <f t="shared" si="3541"/>
        <v>0</v>
      </c>
      <c r="U386" s="57">
        <f t="shared" si="3541"/>
        <v>0</v>
      </c>
      <c r="V386" s="56">
        <f t="shared" si="3541"/>
        <v>0</v>
      </c>
      <c r="W386" s="56">
        <f t="shared" si="3541"/>
        <v>0</v>
      </c>
      <c r="X386" s="56">
        <f t="shared" si="3541"/>
        <v>0</v>
      </c>
      <c r="Y386" s="107">
        <f t="shared" si="3541"/>
        <v>0</v>
      </c>
      <c r="Z386" s="57">
        <f t="shared" si="3541"/>
        <v>0</v>
      </c>
      <c r="AA386" s="56">
        <f t="shared" si="3541"/>
        <v>0</v>
      </c>
      <c r="AB386" s="56">
        <f t="shared" si="3541"/>
        <v>0</v>
      </c>
      <c r="AC386" s="56">
        <f t="shared" si="3541"/>
        <v>0</v>
      </c>
      <c r="AD386" s="56">
        <f t="shared" si="3541"/>
        <v>0</v>
      </c>
      <c r="AE386" s="56">
        <f t="shared" si="3541"/>
        <v>0</v>
      </c>
      <c r="AF386" s="56">
        <f t="shared" si="3541"/>
        <v>0</v>
      </c>
      <c r="AG386" s="56">
        <f t="shared" si="3541"/>
        <v>0</v>
      </c>
      <c r="AH386" s="56">
        <f t="shared" si="3541"/>
        <v>0</v>
      </c>
      <c r="AI386" s="56">
        <f t="shared" si="3541"/>
        <v>0</v>
      </c>
      <c r="AJ386" s="56">
        <f t="shared" si="3541"/>
        <v>0</v>
      </c>
      <c r="AK386" s="57">
        <f t="shared" si="3541"/>
        <v>0</v>
      </c>
      <c r="AL386" s="56">
        <f t="shared" si="3541"/>
        <v>0</v>
      </c>
      <c r="AM386" s="56">
        <f t="shared" si="3541"/>
        <v>0</v>
      </c>
      <c r="AN386" s="56">
        <f t="shared" si="3541"/>
        <v>0</v>
      </c>
      <c r="AO386" s="107">
        <f t="shared" si="3541"/>
        <v>0</v>
      </c>
      <c r="AP386" s="57">
        <f t="shared" si="3541"/>
        <v>0</v>
      </c>
      <c r="AQ386" s="56">
        <f t="shared" si="3541"/>
        <v>0</v>
      </c>
      <c r="AR386" s="56">
        <f t="shared" si="3541"/>
        <v>0</v>
      </c>
      <c r="AS386" s="56">
        <f t="shared" si="3541"/>
        <v>0</v>
      </c>
      <c r="AT386" s="56">
        <f t="shared" si="3541"/>
        <v>0</v>
      </c>
      <c r="AU386" s="56">
        <f t="shared" si="3541"/>
        <v>0</v>
      </c>
      <c r="AV386" s="56">
        <f t="shared" si="3541"/>
        <v>0</v>
      </c>
      <c r="AW386" s="56">
        <f t="shared" si="3541"/>
        <v>0</v>
      </c>
      <c r="AX386" s="56">
        <f t="shared" si="3541"/>
        <v>0</v>
      </c>
      <c r="AY386" s="56">
        <f t="shared" si="3541"/>
        <v>0</v>
      </c>
      <c r="AZ386" s="56">
        <f t="shared" si="3541"/>
        <v>0</v>
      </c>
      <c r="BA386" s="57">
        <f t="shared" si="3541"/>
        <v>0</v>
      </c>
      <c r="BB386" s="56">
        <f t="shared" si="3541"/>
        <v>0</v>
      </c>
      <c r="BC386" s="56">
        <f t="shared" si="3541"/>
        <v>0</v>
      </c>
      <c r="BD386" s="56">
        <f t="shared" si="3541"/>
        <v>0</v>
      </c>
      <c r="BE386" s="107">
        <f t="shared" si="3541"/>
        <v>0</v>
      </c>
      <c r="BF386" s="57">
        <f t="shared" si="3541"/>
        <v>0</v>
      </c>
      <c r="BG386" s="56">
        <f t="shared" si="3541"/>
        <v>0</v>
      </c>
      <c r="BH386" s="56">
        <f t="shared" si="3541"/>
        <v>0</v>
      </c>
      <c r="BI386" s="56">
        <f t="shared" si="3541"/>
        <v>0</v>
      </c>
      <c r="BJ386" s="56">
        <f t="shared" si="3541"/>
        <v>0</v>
      </c>
      <c r="BK386" s="56">
        <f t="shared" si="3541"/>
        <v>0</v>
      </c>
      <c r="BL386" s="56">
        <f t="shared" si="3541"/>
        <v>0</v>
      </c>
      <c r="BM386" s="56">
        <f t="shared" si="3541"/>
        <v>0</v>
      </c>
      <c r="BN386" s="56">
        <f t="shared" si="3541"/>
        <v>0</v>
      </c>
      <c r="BO386" s="56">
        <f t="shared" si="3541"/>
        <v>0</v>
      </c>
      <c r="BP386" s="56">
        <f t="shared" si="3541"/>
        <v>0</v>
      </c>
      <c r="BQ386" s="57">
        <f t="shared" ref="BQ386:EN386" si="3542">BQ387</f>
        <v>0</v>
      </c>
      <c r="BR386" s="56">
        <f t="shared" si="3542"/>
        <v>0</v>
      </c>
      <c r="BS386" s="56">
        <f t="shared" si="3542"/>
        <v>0</v>
      </c>
      <c r="BT386" s="56">
        <f t="shared" si="3542"/>
        <v>0</v>
      </c>
      <c r="BU386" s="107">
        <f t="shared" si="3542"/>
        <v>0</v>
      </c>
      <c r="BV386" s="57">
        <f t="shared" si="3542"/>
        <v>0</v>
      </c>
      <c r="BW386" s="56">
        <f t="shared" si="3542"/>
        <v>0</v>
      </c>
      <c r="BX386" s="56">
        <f t="shared" si="3542"/>
        <v>0</v>
      </c>
      <c r="BY386" s="56">
        <f t="shared" si="3542"/>
        <v>0</v>
      </c>
      <c r="BZ386" s="56">
        <f t="shared" si="3542"/>
        <v>0</v>
      </c>
      <c r="CA386" s="56">
        <f t="shared" si="3542"/>
        <v>0</v>
      </c>
      <c r="CB386" s="56">
        <f t="shared" si="3542"/>
        <v>0</v>
      </c>
      <c r="CC386" s="56">
        <f t="shared" si="3542"/>
        <v>0</v>
      </c>
      <c r="CD386" s="56">
        <f t="shared" si="3542"/>
        <v>0</v>
      </c>
      <c r="CE386" s="56">
        <f t="shared" si="3542"/>
        <v>0</v>
      </c>
      <c r="CF386" s="56">
        <f t="shared" si="3542"/>
        <v>0</v>
      </c>
      <c r="CG386" s="57">
        <f t="shared" si="3542"/>
        <v>0</v>
      </c>
      <c r="CH386" s="56">
        <f t="shared" si="3542"/>
        <v>0</v>
      </c>
      <c r="CI386" s="56">
        <f t="shared" si="3542"/>
        <v>0</v>
      </c>
      <c r="CJ386" s="56">
        <f t="shared" si="3542"/>
        <v>0</v>
      </c>
      <c r="CK386" s="56">
        <f t="shared" si="3542"/>
        <v>0</v>
      </c>
      <c r="CL386" s="56">
        <f t="shared" si="3542"/>
        <v>0</v>
      </c>
      <c r="CM386" s="56">
        <f t="shared" si="3542"/>
        <v>0</v>
      </c>
      <c r="CN386" s="56">
        <f t="shared" si="3542"/>
        <v>0</v>
      </c>
      <c r="CO386" s="56">
        <f t="shared" si="3542"/>
        <v>0</v>
      </c>
      <c r="CP386" s="56">
        <f t="shared" si="3542"/>
        <v>0</v>
      </c>
      <c r="CQ386" s="56">
        <f t="shared" si="3542"/>
        <v>0</v>
      </c>
      <c r="CR386" s="56">
        <f t="shared" si="3542"/>
        <v>0</v>
      </c>
      <c r="CS386" s="56">
        <f t="shared" si="3542"/>
        <v>0</v>
      </c>
      <c r="CT386" s="56">
        <f t="shared" si="3542"/>
        <v>0</v>
      </c>
      <c r="CU386" s="107">
        <f t="shared" si="3542"/>
        <v>0</v>
      </c>
      <c r="CV386" s="150">
        <f t="shared" si="3542"/>
        <v>0</v>
      </c>
      <c r="CW386" s="57">
        <f t="shared" si="3542"/>
        <v>0</v>
      </c>
      <c r="CX386" s="56">
        <f t="shared" si="3542"/>
        <v>0</v>
      </c>
      <c r="CY386" s="56">
        <f t="shared" si="3542"/>
        <v>0</v>
      </c>
      <c r="CZ386" s="56">
        <f t="shared" si="3542"/>
        <v>0</v>
      </c>
      <c r="DA386" s="56">
        <f t="shared" si="3542"/>
        <v>0</v>
      </c>
      <c r="DB386" s="56">
        <f t="shared" si="3542"/>
        <v>0</v>
      </c>
      <c r="DC386" s="56">
        <f t="shared" si="3542"/>
        <v>0</v>
      </c>
      <c r="DD386" s="56">
        <f t="shared" si="3542"/>
        <v>0</v>
      </c>
      <c r="DE386" s="56">
        <f t="shared" si="3542"/>
        <v>0</v>
      </c>
      <c r="DF386" s="56">
        <f t="shared" si="3542"/>
        <v>0</v>
      </c>
      <c r="DG386" s="56">
        <f t="shared" si="3542"/>
        <v>0</v>
      </c>
      <c r="DH386" s="57">
        <f t="shared" si="3542"/>
        <v>0</v>
      </c>
      <c r="DI386" s="56">
        <f t="shared" si="3542"/>
        <v>0</v>
      </c>
      <c r="DJ386" s="56">
        <f t="shared" si="3542"/>
        <v>0</v>
      </c>
      <c r="DK386" s="56">
        <f t="shared" si="3542"/>
        <v>0</v>
      </c>
      <c r="DL386" s="107">
        <f t="shared" si="3542"/>
        <v>0</v>
      </c>
      <c r="DM386" s="57">
        <f t="shared" si="3542"/>
        <v>0</v>
      </c>
      <c r="DN386" s="56">
        <f t="shared" si="3542"/>
        <v>0</v>
      </c>
      <c r="DO386" s="56">
        <f t="shared" si="3542"/>
        <v>0</v>
      </c>
      <c r="DP386" s="56">
        <f t="shared" si="3542"/>
        <v>0</v>
      </c>
      <c r="DQ386" s="56">
        <f t="shared" si="3542"/>
        <v>0</v>
      </c>
      <c r="DR386" s="56">
        <f t="shared" si="3542"/>
        <v>0</v>
      </c>
      <c r="DS386" s="56">
        <f t="shared" si="3542"/>
        <v>0</v>
      </c>
      <c r="DT386" s="56">
        <f t="shared" si="3542"/>
        <v>0</v>
      </c>
      <c r="DU386" s="56">
        <f t="shared" si="3542"/>
        <v>0</v>
      </c>
      <c r="DV386" s="56">
        <f t="shared" si="3542"/>
        <v>0</v>
      </c>
      <c r="DW386" s="56">
        <f t="shared" si="3542"/>
        <v>0</v>
      </c>
      <c r="DX386" s="57">
        <f t="shared" si="3542"/>
        <v>0</v>
      </c>
      <c r="DY386" s="56">
        <f t="shared" si="3542"/>
        <v>0</v>
      </c>
      <c r="DZ386" s="56">
        <f t="shared" si="3542"/>
        <v>0</v>
      </c>
      <c r="EA386" s="56">
        <f t="shared" si="3542"/>
        <v>0</v>
      </c>
      <c r="EB386" s="107">
        <f t="shared" si="3542"/>
        <v>0</v>
      </c>
      <c r="EC386" s="57">
        <f t="shared" si="3542"/>
        <v>0</v>
      </c>
      <c r="ED386" s="56">
        <f t="shared" si="3542"/>
        <v>0</v>
      </c>
      <c r="EE386" s="56">
        <f t="shared" si="3542"/>
        <v>0</v>
      </c>
      <c r="EF386" s="56">
        <f t="shared" si="3542"/>
        <v>0</v>
      </c>
      <c r="EG386" s="56">
        <f t="shared" si="3542"/>
        <v>0</v>
      </c>
      <c r="EH386" s="56">
        <f t="shared" si="3542"/>
        <v>0</v>
      </c>
      <c r="EI386" s="56">
        <f t="shared" si="3542"/>
        <v>0</v>
      </c>
      <c r="EJ386" s="56">
        <f t="shared" si="3542"/>
        <v>0</v>
      </c>
      <c r="EK386" s="56">
        <f t="shared" si="3542"/>
        <v>0</v>
      </c>
      <c r="EL386" s="56">
        <f t="shared" si="3542"/>
        <v>0</v>
      </c>
      <c r="EM386" s="56">
        <f t="shared" si="3542"/>
        <v>0</v>
      </c>
      <c r="EN386" s="57">
        <f t="shared" si="3542"/>
        <v>0</v>
      </c>
      <c r="EO386" s="56">
        <f t="shared" ref="EO386:GZ386" si="3543">EO387</f>
        <v>0</v>
      </c>
      <c r="EP386" s="56">
        <f t="shared" si="3543"/>
        <v>0</v>
      </c>
      <c r="EQ386" s="56">
        <f t="shared" si="3543"/>
        <v>0</v>
      </c>
      <c r="ER386" s="107">
        <f t="shared" si="3543"/>
        <v>0</v>
      </c>
      <c r="ES386" s="57">
        <f t="shared" si="3543"/>
        <v>0</v>
      </c>
      <c r="ET386" s="56">
        <f t="shared" si="3543"/>
        <v>0</v>
      </c>
      <c r="EU386" s="56">
        <f t="shared" si="3543"/>
        <v>0</v>
      </c>
      <c r="EV386" s="56">
        <f t="shared" si="3543"/>
        <v>0</v>
      </c>
      <c r="EW386" s="56">
        <f t="shared" si="3543"/>
        <v>0</v>
      </c>
      <c r="EX386" s="56">
        <f t="shared" si="3543"/>
        <v>0</v>
      </c>
      <c r="EY386" s="56">
        <f t="shared" si="3543"/>
        <v>0</v>
      </c>
      <c r="EZ386" s="56">
        <f t="shared" si="3543"/>
        <v>0</v>
      </c>
      <c r="FA386" s="56">
        <f t="shared" si="3543"/>
        <v>0</v>
      </c>
      <c r="FB386" s="56">
        <f t="shared" si="3543"/>
        <v>0</v>
      </c>
      <c r="FC386" s="56">
        <f t="shared" si="3543"/>
        <v>0</v>
      </c>
      <c r="FD386" s="57">
        <f t="shared" si="3543"/>
        <v>0</v>
      </c>
      <c r="FE386" s="56">
        <f t="shared" si="3543"/>
        <v>0</v>
      </c>
      <c r="FF386" s="56">
        <f t="shared" si="3543"/>
        <v>0</v>
      </c>
      <c r="FG386" s="56">
        <f t="shared" si="3543"/>
        <v>0</v>
      </c>
      <c r="FH386" s="107">
        <f t="shared" si="3543"/>
        <v>0</v>
      </c>
      <c r="FI386" s="57">
        <f t="shared" si="3543"/>
        <v>0</v>
      </c>
      <c r="FJ386" s="56">
        <f t="shared" si="3543"/>
        <v>0</v>
      </c>
      <c r="FK386" s="56">
        <f t="shared" si="3543"/>
        <v>0</v>
      </c>
      <c r="FL386" s="56">
        <f t="shared" si="3543"/>
        <v>0</v>
      </c>
      <c r="FM386" s="56">
        <f t="shared" si="3543"/>
        <v>0</v>
      </c>
      <c r="FN386" s="56">
        <f t="shared" si="3543"/>
        <v>0</v>
      </c>
      <c r="FO386" s="56">
        <f t="shared" si="3543"/>
        <v>0</v>
      </c>
      <c r="FP386" s="56">
        <f t="shared" si="3543"/>
        <v>0</v>
      </c>
      <c r="FQ386" s="56">
        <f t="shared" si="3543"/>
        <v>0</v>
      </c>
      <c r="FR386" s="56">
        <f t="shared" si="3543"/>
        <v>0</v>
      </c>
      <c r="FS386" s="56">
        <f t="shared" si="3543"/>
        <v>0</v>
      </c>
      <c r="FT386" s="57">
        <f t="shared" si="3543"/>
        <v>0</v>
      </c>
      <c r="FU386" s="56">
        <f t="shared" si="3543"/>
        <v>0</v>
      </c>
      <c r="FV386" s="56">
        <f t="shared" si="3543"/>
        <v>0</v>
      </c>
      <c r="FW386" s="56">
        <f t="shared" si="3543"/>
        <v>0</v>
      </c>
      <c r="FX386" s="107">
        <f t="shared" si="3543"/>
        <v>0</v>
      </c>
      <c r="FY386" s="57">
        <f t="shared" si="3543"/>
        <v>0</v>
      </c>
      <c r="FZ386" s="56">
        <f t="shared" si="3543"/>
        <v>0</v>
      </c>
      <c r="GA386" s="56">
        <f t="shared" si="3543"/>
        <v>0</v>
      </c>
      <c r="GB386" s="56">
        <f t="shared" si="3543"/>
        <v>0</v>
      </c>
      <c r="GC386" s="56">
        <f t="shared" si="3543"/>
        <v>0</v>
      </c>
      <c r="GD386" s="56">
        <f t="shared" si="3543"/>
        <v>0</v>
      </c>
      <c r="GE386" s="56">
        <f t="shared" si="3543"/>
        <v>0</v>
      </c>
      <c r="GF386" s="56">
        <f t="shared" si="3543"/>
        <v>0</v>
      </c>
      <c r="GG386" s="56">
        <f t="shared" si="3543"/>
        <v>0</v>
      </c>
      <c r="GH386" s="56">
        <f t="shared" si="3543"/>
        <v>0</v>
      </c>
      <c r="GI386" s="56">
        <f t="shared" si="3543"/>
        <v>0</v>
      </c>
      <c r="GJ386" s="57">
        <f t="shared" si="3543"/>
        <v>0</v>
      </c>
      <c r="GK386" s="56">
        <f t="shared" si="3543"/>
        <v>0</v>
      </c>
      <c r="GL386" s="56">
        <f t="shared" si="3543"/>
        <v>0</v>
      </c>
      <c r="GM386" s="56">
        <f t="shared" si="3543"/>
        <v>0</v>
      </c>
      <c r="GN386" s="107">
        <f t="shared" si="3543"/>
        <v>0</v>
      </c>
      <c r="GO386" s="57">
        <f t="shared" si="3543"/>
        <v>0</v>
      </c>
      <c r="GP386" s="56">
        <f t="shared" si="3543"/>
        <v>0</v>
      </c>
      <c r="GQ386" s="56">
        <f t="shared" si="3543"/>
        <v>0</v>
      </c>
      <c r="GR386" s="56">
        <f t="shared" si="3543"/>
        <v>0</v>
      </c>
      <c r="GS386" s="56">
        <f t="shared" si="3543"/>
        <v>0</v>
      </c>
      <c r="GT386" s="56">
        <f t="shared" si="3543"/>
        <v>0</v>
      </c>
      <c r="GU386" s="56">
        <f t="shared" si="3543"/>
        <v>0</v>
      </c>
      <c r="GV386" s="56">
        <f t="shared" si="3543"/>
        <v>0</v>
      </c>
      <c r="GW386" s="56">
        <f t="shared" si="3543"/>
        <v>0</v>
      </c>
      <c r="GX386" s="56">
        <f t="shared" si="3543"/>
        <v>0</v>
      </c>
      <c r="GY386" s="56">
        <f t="shared" si="3543"/>
        <v>0</v>
      </c>
      <c r="GZ386" s="57">
        <f t="shared" si="3543"/>
        <v>0</v>
      </c>
      <c r="HA386" s="56">
        <f t="shared" ref="HA386:JY386" si="3544">HA387</f>
        <v>0</v>
      </c>
      <c r="HB386" s="56">
        <f t="shared" si="3544"/>
        <v>0</v>
      </c>
      <c r="HC386" s="56">
        <f t="shared" si="3544"/>
        <v>0</v>
      </c>
      <c r="HD386" s="56">
        <f t="shared" si="3544"/>
        <v>0</v>
      </c>
      <c r="HE386" s="56">
        <f t="shared" si="3544"/>
        <v>0</v>
      </c>
      <c r="HF386" s="56">
        <f t="shared" si="3544"/>
        <v>0</v>
      </c>
      <c r="HG386" s="56">
        <f t="shared" si="3544"/>
        <v>0</v>
      </c>
      <c r="HH386" s="56">
        <f t="shared" si="3544"/>
        <v>0</v>
      </c>
      <c r="HI386" s="56">
        <f t="shared" si="3544"/>
        <v>0</v>
      </c>
      <c r="HJ386" s="56">
        <f t="shared" si="3544"/>
        <v>0</v>
      </c>
      <c r="HK386" s="56">
        <f t="shared" si="3544"/>
        <v>0</v>
      </c>
      <c r="HL386" s="56">
        <f t="shared" si="3544"/>
        <v>0</v>
      </c>
      <c r="HM386" s="56">
        <f t="shared" si="3544"/>
        <v>0</v>
      </c>
      <c r="HN386" s="107">
        <f t="shared" si="3544"/>
        <v>0</v>
      </c>
      <c r="HO386" s="134">
        <f t="shared" si="3544"/>
        <v>0</v>
      </c>
      <c r="HP386" s="150">
        <f t="shared" si="3544"/>
        <v>0</v>
      </c>
      <c r="HQ386" s="57">
        <f t="shared" si="3544"/>
        <v>0</v>
      </c>
      <c r="HR386" s="56">
        <f t="shared" si="3544"/>
        <v>0</v>
      </c>
      <c r="HS386" s="56">
        <f t="shared" si="3544"/>
        <v>0</v>
      </c>
      <c r="HT386" s="56">
        <f t="shared" si="3544"/>
        <v>0</v>
      </c>
      <c r="HU386" s="56">
        <f t="shared" si="3544"/>
        <v>0</v>
      </c>
      <c r="HV386" s="56">
        <f t="shared" si="3544"/>
        <v>0</v>
      </c>
      <c r="HW386" s="56">
        <f t="shared" si="3544"/>
        <v>0</v>
      </c>
      <c r="HX386" s="56">
        <f t="shared" si="3544"/>
        <v>0</v>
      </c>
      <c r="HY386" s="56">
        <f t="shared" si="3544"/>
        <v>0</v>
      </c>
      <c r="HZ386" s="56">
        <f t="shared" si="3544"/>
        <v>0</v>
      </c>
      <c r="IA386" s="56">
        <f t="shared" si="3544"/>
        <v>0</v>
      </c>
      <c r="IB386" s="57">
        <f t="shared" si="3544"/>
        <v>0</v>
      </c>
      <c r="IC386" s="56">
        <f t="shared" si="3544"/>
        <v>0</v>
      </c>
      <c r="ID386" s="56">
        <f t="shared" si="3544"/>
        <v>0</v>
      </c>
      <c r="IE386" s="56">
        <f t="shared" si="3544"/>
        <v>0</v>
      </c>
      <c r="IF386" s="107">
        <f t="shared" si="3544"/>
        <v>0</v>
      </c>
      <c r="IG386" s="57">
        <f t="shared" si="3544"/>
        <v>0</v>
      </c>
      <c r="IH386" s="56">
        <f t="shared" si="3544"/>
        <v>0</v>
      </c>
      <c r="II386" s="56">
        <f t="shared" si="3544"/>
        <v>0</v>
      </c>
      <c r="IJ386" s="56">
        <f t="shared" si="3544"/>
        <v>0</v>
      </c>
      <c r="IK386" s="56">
        <f t="shared" si="3544"/>
        <v>0</v>
      </c>
      <c r="IL386" s="56">
        <f t="shared" si="3544"/>
        <v>0</v>
      </c>
      <c r="IM386" s="56">
        <f t="shared" si="3544"/>
        <v>0</v>
      </c>
      <c r="IN386" s="56">
        <f t="shared" si="3544"/>
        <v>0</v>
      </c>
      <c r="IO386" s="56">
        <f t="shared" si="3544"/>
        <v>0</v>
      </c>
      <c r="IP386" s="56">
        <f t="shared" si="3544"/>
        <v>0</v>
      </c>
      <c r="IQ386" s="56">
        <f t="shared" si="3544"/>
        <v>0</v>
      </c>
      <c r="IR386" s="57">
        <f t="shared" si="3544"/>
        <v>0</v>
      </c>
      <c r="IS386" s="56">
        <f t="shared" si="3544"/>
        <v>0</v>
      </c>
      <c r="IT386" s="56">
        <f t="shared" si="3544"/>
        <v>0</v>
      </c>
      <c r="IU386" s="56">
        <f t="shared" si="3544"/>
        <v>0</v>
      </c>
      <c r="IV386" s="107">
        <f t="shared" si="3544"/>
        <v>0</v>
      </c>
      <c r="IW386" s="57">
        <f t="shared" si="3544"/>
        <v>0</v>
      </c>
      <c r="IX386" s="56">
        <f t="shared" si="3544"/>
        <v>0</v>
      </c>
      <c r="IY386" s="56">
        <f t="shared" si="3544"/>
        <v>0</v>
      </c>
      <c r="IZ386" s="56">
        <f t="shared" si="3544"/>
        <v>0</v>
      </c>
      <c r="JA386" s="56">
        <f t="shared" si="3544"/>
        <v>0</v>
      </c>
      <c r="JB386" s="56">
        <f t="shared" si="3544"/>
        <v>0</v>
      </c>
      <c r="JC386" s="56">
        <f t="shared" si="3544"/>
        <v>0</v>
      </c>
      <c r="JD386" s="56">
        <f t="shared" si="3544"/>
        <v>0</v>
      </c>
      <c r="JE386" s="56">
        <f t="shared" si="3544"/>
        <v>0</v>
      </c>
      <c r="JF386" s="56">
        <f t="shared" si="3544"/>
        <v>0</v>
      </c>
      <c r="JG386" s="56">
        <f t="shared" si="3544"/>
        <v>0</v>
      </c>
      <c r="JH386" s="57">
        <f t="shared" si="3544"/>
        <v>0</v>
      </c>
      <c r="JI386" s="56">
        <f t="shared" si="3544"/>
        <v>0</v>
      </c>
      <c r="JJ386" s="56">
        <f t="shared" si="3544"/>
        <v>0</v>
      </c>
      <c r="JK386" s="56">
        <f t="shared" si="3544"/>
        <v>0</v>
      </c>
      <c r="JL386" s="107">
        <f t="shared" si="3544"/>
        <v>0</v>
      </c>
      <c r="JM386" s="57">
        <f t="shared" si="3544"/>
        <v>0</v>
      </c>
      <c r="JN386" s="56">
        <f t="shared" si="3544"/>
        <v>0</v>
      </c>
      <c r="JO386" s="56">
        <f t="shared" si="3544"/>
        <v>0</v>
      </c>
      <c r="JP386" s="56">
        <f t="shared" si="3544"/>
        <v>0</v>
      </c>
      <c r="JQ386" s="56">
        <f t="shared" si="3544"/>
        <v>0</v>
      </c>
      <c r="JR386" s="56">
        <f t="shared" si="3544"/>
        <v>0</v>
      </c>
      <c r="JS386" s="56">
        <f t="shared" si="3544"/>
        <v>0</v>
      </c>
      <c r="JT386" s="56">
        <f t="shared" si="3544"/>
        <v>0</v>
      </c>
      <c r="JU386" s="56">
        <f t="shared" si="3544"/>
        <v>0</v>
      </c>
      <c r="JV386" s="56">
        <f t="shared" si="3544"/>
        <v>0</v>
      </c>
      <c r="JW386" s="56">
        <f t="shared" si="3544"/>
        <v>0</v>
      </c>
      <c r="JX386" s="57">
        <f t="shared" si="3544"/>
        <v>0</v>
      </c>
      <c r="JY386" s="56">
        <f t="shared" si="3544"/>
        <v>0</v>
      </c>
      <c r="JZ386" s="56">
        <f t="shared" ref="JZ386:MV386" si="3545">JZ387</f>
        <v>0</v>
      </c>
      <c r="KA386" s="56">
        <f t="shared" si="3545"/>
        <v>0</v>
      </c>
      <c r="KB386" s="107">
        <f t="shared" si="3545"/>
        <v>0</v>
      </c>
      <c r="KC386" s="57">
        <f t="shared" si="3545"/>
        <v>0</v>
      </c>
      <c r="KD386" s="56">
        <f t="shared" si="3545"/>
        <v>0</v>
      </c>
      <c r="KE386" s="56">
        <f t="shared" si="3545"/>
        <v>0</v>
      </c>
      <c r="KF386" s="56">
        <f t="shared" si="3545"/>
        <v>0</v>
      </c>
      <c r="KG386" s="56">
        <f t="shared" si="3545"/>
        <v>0</v>
      </c>
      <c r="KH386" s="56">
        <f t="shared" si="3545"/>
        <v>0</v>
      </c>
      <c r="KI386" s="56">
        <f t="shared" si="3545"/>
        <v>0</v>
      </c>
      <c r="KJ386" s="56">
        <f t="shared" si="3545"/>
        <v>0</v>
      </c>
      <c r="KK386" s="56">
        <f t="shared" si="3545"/>
        <v>0</v>
      </c>
      <c r="KL386" s="56">
        <f t="shared" si="3545"/>
        <v>0</v>
      </c>
      <c r="KM386" s="56">
        <f t="shared" si="3545"/>
        <v>0</v>
      </c>
      <c r="KN386" s="57">
        <f t="shared" si="3545"/>
        <v>0</v>
      </c>
      <c r="KO386" s="56">
        <f t="shared" si="3545"/>
        <v>0</v>
      </c>
      <c r="KP386" s="56">
        <f t="shared" si="3545"/>
        <v>0</v>
      </c>
      <c r="KQ386" s="56">
        <f t="shared" si="3545"/>
        <v>0</v>
      </c>
      <c r="KR386" s="56">
        <f t="shared" si="3545"/>
        <v>0</v>
      </c>
      <c r="KS386" s="56">
        <f t="shared" si="3545"/>
        <v>0</v>
      </c>
      <c r="KT386" s="56">
        <f t="shared" si="3545"/>
        <v>0</v>
      </c>
      <c r="KU386" s="56">
        <f t="shared" si="3545"/>
        <v>0</v>
      </c>
      <c r="KV386" s="56">
        <f t="shared" si="3545"/>
        <v>0</v>
      </c>
      <c r="KW386" s="56">
        <f t="shared" si="3545"/>
        <v>0</v>
      </c>
      <c r="KX386" s="56">
        <f t="shared" si="3545"/>
        <v>0</v>
      </c>
      <c r="KY386" s="56">
        <f t="shared" si="3545"/>
        <v>0</v>
      </c>
      <c r="KZ386" s="56">
        <f t="shared" si="3545"/>
        <v>0</v>
      </c>
      <c r="LA386" s="56">
        <f t="shared" si="3545"/>
        <v>0</v>
      </c>
      <c r="LB386" s="107">
        <f t="shared" si="3545"/>
        <v>0</v>
      </c>
      <c r="LC386" s="150">
        <f t="shared" si="3545"/>
        <v>0</v>
      </c>
      <c r="LD386" s="57">
        <f t="shared" si="3545"/>
        <v>0</v>
      </c>
      <c r="LE386" s="56">
        <f t="shared" si="3545"/>
        <v>0</v>
      </c>
      <c r="LF386" s="56">
        <f t="shared" si="3545"/>
        <v>0</v>
      </c>
      <c r="LG386" s="56">
        <f t="shared" si="3545"/>
        <v>0</v>
      </c>
      <c r="LH386" s="56">
        <f t="shared" si="3545"/>
        <v>0</v>
      </c>
      <c r="LI386" s="56">
        <f t="shared" si="3545"/>
        <v>0</v>
      </c>
      <c r="LJ386" s="56">
        <f t="shared" si="3545"/>
        <v>0</v>
      </c>
      <c r="LK386" s="56">
        <f t="shared" si="3545"/>
        <v>0</v>
      </c>
      <c r="LL386" s="56">
        <f t="shared" si="3545"/>
        <v>0</v>
      </c>
      <c r="LM386" s="56">
        <f t="shared" si="3545"/>
        <v>0</v>
      </c>
      <c r="LN386" s="56">
        <f t="shared" si="3545"/>
        <v>0</v>
      </c>
      <c r="LO386" s="57">
        <f t="shared" si="3545"/>
        <v>0</v>
      </c>
      <c r="LP386" s="56">
        <f t="shared" si="3545"/>
        <v>0</v>
      </c>
      <c r="LQ386" s="56">
        <f t="shared" si="3545"/>
        <v>0</v>
      </c>
      <c r="LR386" s="56">
        <f t="shared" si="3545"/>
        <v>0</v>
      </c>
      <c r="LS386" s="107">
        <f t="shared" si="3545"/>
        <v>0</v>
      </c>
      <c r="LT386" s="57">
        <f t="shared" si="3545"/>
        <v>0</v>
      </c>
      <c r="LU386" s="56">
        <f t="shared" si="3545"/>
        <v>0</v>
      </c>
      <c r="LV386" s="56">
        <f t="shared" si="3545"/>
        <v>0</v>
      </c>
      <c r="LW386" s="56">
        <f t="shared" si="3545"/>
        <v>0</v>
      </c>
      <c r="LX386" s="56">
        <f t="shared" si="3545"/>
        <v>0</v>
      </c>
      <c r="LY386" s="56">
        <f t="shared" si="3545"/>
        <v>0</v>
      </c>
      <c r="LZ386" s="56">
        <f t="shared" si="3545"/>
        <v>0</v>
      </c>
      <c r="MA386" s="56">
        <f t="shared" si="3545"/>
        <v>0</v>
      </c>
      <c r="MB386" s="56">
        <f t="shared" si="3545"/>
        <v>0</v>
      </c>
      <c r="MC386" s="56">
        <f t="shared" si="3545"/>
        <v>0</v>
      </c>
      <c r="MD386" s="56">
        <f t="shared" si="3545"/>
        <v>0</v>
      </c>
      <c r="ME386" s="57">
        <f t="shared" si="3545"/>
        <v>0</v>
      </c>
      <c r="MF386" s="56">
        <f t="shared" si="3545"/>
        <v>0</v>
      </c>
      <c r="MG386" s="56">
        <f t="shared" si="3545"/>
        <v>0</v>
      </c>
      <c r="MH386" s="56">
        <f t="shared" si="3545"/>
        <v>0</v>
      </c>
      <c r="MI386" s="107">
        <f t="shared" si="3545"/>
        <v>0</v>
      </c>
      <c r="MJ386" s="57">
        <f t="shared" si="3545"/>
        <v>0</v>
      </c>
      <c r="MK386" s="56">
        <f t="shared" si="3545"/>
        <v>0</v>
      </c>
      <c r="ML386" s="56">
        <f t="shared" si="3545"/>
        <v>0</v>
      </c>
      <c r="MM386" s="56">
        <f t="shared" si="3545"/>
        <v>0</v>
      </c>
      <c r="MN386" s="56">
        <f t="shared" si="3545"/>
        <v>0</v>
      </c>
      <c r="MO386" s="56">
        <f t="shared" si="3545"/>
        <v>0</v>
      </c>
      <c r="MP386" s="56">
        <f t="shared" si="3545"/>
        <v>0</v>
      </c>
      <c r="MQ386" s="56">
        <f t="shared" si="3545"/>
        <v>0</v>
      </c>
      <c r="MR386" s="56">
        <f t="shared" si="3545"/>
        <v>0</v>
      </c>
      <c r="MS386" s="56">
        <f t="shared" si="3545"/>
        <v>0</v>
      </c>
      <c r="MT386" s="56">
        <f t="shared" si="3545"/>
        <v>0</v>
      </c>
      <c r="MU386" s="57">
        <f t="shared" si="3545"/>
        <v>0</v>
      </c>
      <c r="MV386" s="56">
        <f t="shared" si="3545"/>
        <v>0</v>
      </c>
      <c r="MW386" s="56">
        <f t="shared" ref="MW386:PI386" si="3546">MW387</f>
        <v>0</v>
      </c>
      <c r="MX386" s="56">
        <f t="shared" si="3546"/>
        <v>0</v>
      </c>
      <c r="MY386" s="107">
        <f t="shared" si="3546"/>
        <v>0</v>
      </c>
      <c r="MZ386" s="57">
        <f t="shared" si="3546"/>
        <v>0</v>
      </c>
      <c r="NA386" s="56">
        <f t="shared" si="3546"/>
        <v>0</v>
      </c>
      <c r="NB386" s="56">
        <f t="shared" si="3546"/>
        <v>0</v>
      </c>
      <c r="NC386" s="56">
        <f t="shared" si="3546"/>
        <v>0</v>
      </c>
      <c r="ND386" s="56">
        <f t="shared" si="3546"/>
        <v>0</v>
      </c>
      <c r="NE386" s="56">
        <f t="shared" si="3546"/>
        <v>0</v>
      </c>
      <c r="NF386" s="56">
        <f t="shared" si="3546"/>
        <v>0</v>
      </c>
      <c r="NG386" s="56">
        <f t="shared" si="3546"/>
        <v>0</v>
      </c>
      <c r="NH386" s="56">
        <f t="shared" si="3546"/>
        <v>0</v>
      </c>
      <c r="NI386" s="56">
        <f t="shared" si="3546"/>
        <v>0</v>
      </c>
      <c r="NJ386" s="56">
        <f t="shared" si="3546"/>
        <v>0</v>
      </c>
      <c r="NK386" s="57">
        <f t="shared" si="3546"/>
        <v>0</v>
      </c>
      <c r="NL386" s="56">
        <f t="shared" si="3546"/>
        <v>0</v>
      </c>
      <c r="NM386" s="56">
        <f t="shared" si="3546"/>
        <v>0</v>
      </c>
      <c r="NN386" s="56">
        <f t="shared" si="3546"/>
        <v>0</v>
      </c>
      <c r="NO386" s="107">
        <f t="shared" si="3546"/>
        <v>0</v>
      </c>
      <c r="NP386" s="57">
        <f t="shared" si="3546"/>
        <v>0</v>
      </c>
      <c r="NQ386" s="56">
        <f t="shared" si="3546"/>
        <v>0</v>
      </c>
      <c r="NR386" s="56">
        <f t="shared" si="3546"/>
        <v>0</v>
      </c>
      <c r="NS386" s="56">
        <f t="shared" si="3546"/>
        <v>0</v>
      </c>
      <c r="NT386" s="56">
        <f t="shared" si="3546"/>
        <v>0</v>
      </c>
      <c r="NU386" s="56">
        <f t="shared" si="3546"/>
        <v>0</v>
      </c>
      <c r="NV386" s="56">
        <f t="shared" si="3546"/>
        <v>0</v>
      </c>
      <c r="NW386" s="56">
        <f t="shared" si="3546"/>
        <v>0</v>
      </c>
      <c r="NX386" s="56">
        <f t="shared" si="3546"/>
        <v>0</v>
      </c>
      <c r="NY386" s="56">
        <f t="shared" si="3546"/>
        <v>0</v>
      </c>
      <c r="NZ386" s="56">
        <f t="shared" si="3546"/>
        <v>0</v>
      </c>
      <c r="OA386" s="57">
        <f t="shared" si="3546"/>
        <v>0</v>
      </c>
      <c r="OB386" s="56">
        <f t="shared" si="3546"/>
        <v>0</v>
      </c>
      <c r="OC386" s="56">
        <f t="shared" si="3546"/>
        <v>0</v>
      </c>
      <c r="OD386" s="56">
        <f t="shared" si="3546"/>
        <v>0</v>
      </c>
      <c r="OE386" s="107">
        <f t="shared" si="3546"/>
        <v>0</v>
      </c>
      <c r="OF386" s="57">
        <f t="shared" si="3546"/>
        <v>0</v>
      </c>
      <c r="OG386" s="56">
        <f t="shared" si="3546"/>
        <v>0</v>
      </c>
      <c r="OH386" s="56">
        <f t="shared" si="3546"/>
        <v>0</v>
      </c>
      <c r="OI386" s="56">
        <f t="shared" si="3546"/>
        <v>0</v>
      </c>
      <c r="OJ386" s="56">
        <f t="shared" si="3546"/>
        <v>0</v>
      </c>
      <c r="OK386" s="56">
        <f t="shared" si="3546"/>
        <v>0</v>
      </c>
      <c r="OL386" s="56">
        <f t="shared" si="3546"/>
        <v>0</v>
      </c>
      <c r="OM386" s="56">
        <f t="shared" si="3546"/>
        <v>0</v>
      </c>
      <c r="ON386" s="56">
        <f t="shared" si="3546"/>
        <v>0</v>
      </c>
      <c r="OO386" s="56">
        <f t="shared" si="3546"/>
        <v>0</v>
      </c>
      <c r="OP386" s="56">
        <f t="shared" si="3546"/>
        <v>0</v>
      </c>
      <c r="OQ386" s="57">
        <f t="shared" si="3546"/>
        <v>0</v>
      </c>
      <c r="OR386" s="56">
        <f t="shared" si="3546"/>
        <v>0</v>
      </c>
      <c r="OS386" s="56">
        <f t="shared" si="3546"/>
        <v>0</v>
      </c>
      <c r="OT386" s="56">
        <f t="shared" si="3546"/>
        <v>0</v>
      </c>
      <c r="OU386" s="107">
        <f t="shared" si="3546"/>
        <v>0</v>
      </c>
      <c r="OV386" s="57">
        <f t="shared" si="3546"/>
        <v>0</v>
      </c>
      <c r="OW386" s="56">
        <f t="shared" si="3546"/>
        <v>0</v>
      </c>
      <c r="OX386" s="56">
        <f t="shared" si="3546"/>
        <v>0</v>
      </c>
      <c r="OY386" s="56">
        <f t="shared" si="3546"/>
        <v>0</v>
      </c>
      <c r="OZ386" s="56">
        <f t="shared" si="3546"/>
        <v>0</v>
      </c>
      <c r="PA386" s="56">
        <f t="shared" si="3546"/>
        <v>0</v>
      </c>
      <c r="PB386" s="56">
        <f t="shared" si="3546"/>
        <v>0</v>
      </c>
      <c r="PC386" s="56">
        <f t="shared" si="3546"/>
        <v>0</v>
      </c>
      <c r="PD386" s="56">
        <f t="shared" si="3546"/>
        <v>0</v>
      </c>
      <c r="PE386" s="56">
        <f t="shared" si="3546"/>
        <v>0</v>
      </c>
      <c r="PF386" s="56">
        <f t="shared" si="3546"/>
        <v>0</v>
      </c>
      <c r="PG386" s="57">
        <f t="shared" si="3546"/>
        <v>0</v>
      </c>
      <c r="PH386" s="56">
        <f t="shared" si="3546"/>
        <v>0</v>
      </c>
      <c r="PI386" s="56">
        <f t="shared" si="3546"/>
        <v>0</v>
      </c>
      <c r="PJ386" s="56">
        <f t="shared" ref="PJ386:SR386" si="3547">PJ387</f>
        <v>0</v>
      </c>
      <c r="PK386" s="107">
        <f t="shared" si="3547"/>
        <v>0</v>
      </c>
      <c r="PL386" s="57">
        <f t="shared" si="3547"/>
        <v>0</v>
      </c>
      <c r="PM386" s="56">
        <f t="shared" si="3547"/>
        <v>0</v>
      </c>
      <c r="PN386" s="56">
        <f t="shared" si="3547"/>
        <v>0</v>
      </c>
      <c r="PO386" s="56">
        <f t="shared" si="3547"/>
        <v>0</v>
      </c>
      <c r="PP386" s="56">
        <f t="shared" si="3547"/>
        <v>0</v>
      </c>
      <c r="PQ386" s="56">
        <f t="shared" si="3547"/>
        <v>0</v>
      </c>
      <c r="PR386" s="56">
        <f t="shared" si="3547"/>
        <v>0</v>
      </c>
      <c r="PS386" s="56">
        <f t="shared" si="3547"/>
        <v>0</v>
      </c>
      <c r="PT386" s="56">
        <f t="shared" si="3547"/>
        <v>0</v>
      </c>
      <c r="PU386" s="56">
        <f t="shared" si="3547"/>
        <v>0</v>
      </c>
      <c r="PV386" s="56">
        <f t="shared" si="3547"/>
        <v>0</v>
      </c>
      <c r="PW386" s="57">
        <f t="shared" si="3547"/>
        <v>0</v>
      </c>
      <c r="PX386" s="56">
        <f t="shared" si="3547"/>
        <v>0</v>
      </c>
      <c r="PY386" s="56">
        <f t="shared" si="3547"/>
        <v>0</v>
      </c>
      <c r="PZ386" s="56">
        <f t="shared" si="3547"/>
        <v>0</v>
      </c>
      <c r="QA386" s="107">
        <f t="shared" si="3547"/>
        <v>0</v>
      </c>
      <c r="QB386" s="57">
        <f t="shared" si="3547"/>
        <v>0</v>
      </c>
      <c r="QC386" s="56">
        <f t="shared" si="3547"/>
        <v>0</v>
      </c>
      <c r="QD386" s="56">
        <f t="shared" si="3547"/>
        <v>0</v>
      </c>
      <c r="QE386" s="56">
        <f t="shared" si="3547"/>
        <v>0</v>
      </c>
      <c r="QF386" s="56">
        <f t="shared" si="3547"/>
        <v>0</v>
      </c>
      <c r="QG386" s="56">
        <f t="shared" si="3547"/>
        <v>0</v>
      </c>
      <c r="QH386" s="56">
        <f t="shared" si="3547"/>
        <v>0</v>
      </c>
      <c r="QI386" s="56">
        <f t="shared" si="3547"/>
        <v>0</v>
      </c>
      <c r="QJ386" s="56">
        <f t="shared" si="3547"/>
        <v>0</v>
      </c>
      <c r="QK386" s="56">
        <f t="shared" si="3547"/>
        <v>0</v>
      </c>
      <c r="QL386" s="56">
        <f t="shared" si="3547"/>
        <v>0</v>
      </c>
      <c r="QM386" s="57">
        <f t="shared" si="3547"/>
        <v>0</v>
      </c>
      <c r="QN386" s="56">
        <f t="shared" si="3547"/>
        <v>0</v>
      </c>
      <c r="QO386" s="56">
        <f t="shared" si="3547"/>
        <v>0</v>
      </c>
      <c r="QP386" s="56">
        <f t="shared" si="3547"/>
        <v>0</v>
      </c>
      <c r="QQ386" s="107">
        <f t="shared" si="3547"/>
        <v>0</v>
      </c>
      <c r="QR386" s="57">
        <f t="shared" si="3547"/>
        <v>0</v>
      </c>
      <c r="QS386" s="56">
        <f t="shared" si="3547"/>
        <v>0</v>
      </c>
      <c r="QT386" s="56">
        <f t="shared" si="3547"/>
        <v>0</v>
      </c>
      <c r="QU386" s="56">
        <f t="shared" si="3547"/>
        <v>0</v>
      </c>
      <c r="QV386" s="56">
        <f t="shared" si="3547"/>
        <v>0</v>
      </c>
      <c r="QW386" s="56">
        <f t="shared" si="3547"/>
        <v>0</v>
      </c>
      <c r="QX386" s="56">
        <f t="shared" si="3547"/>
        <v>0</v>
      </c>
      <c r="QY386" s="56">
        <f t="shared" si="3547"/>
        <v>0</v>
      </c>
      <c r="QZ386" s="56">
        <f t="shared" si="3547"/>
        <v>0</v>
      </c>
      <c r="RA386" s="56">
        <f t="shared" si="3547"/>
        <v>0</v>
      </c>
      <c r="RB386" s="56">
        <f t="shared" si="3547"/>
        <v>0</v>
      </c>
      <c r="RC386" s="57">
        <f t="shared" si="3547"/>
        <v>0</v>
      </c>
      <c r="RD386" s="56">
        <f t="shared" si="3547"/>
        <v>0</v>
      </c>
      <c r="RE386" s="56">
        <f t="shared" si="3547"/>
        <v>0</v>
      </c>
      <c r="RF386" s="56">
        <f t="shared" si="3547"/>
        <v>0</v>
      </c>
      <c r="RG386" s="56">
        <f t="shared" si="3547"/>
        <v>0</v>
      </c>
      <c r="RH386" s="56">
        <f t="shared" si="3547"/>
        <v>0</v>
      </c>
      <c r="RI386" s="56">
        <f t="shared" si="3547"/>
        <v>0</v>
      </c>
      <c r="RJ386" s="56">
        <f t="shared" si="3547"/>
        <v>0</v>
      </c>
      <c r="RK386" s="56">
        <f t="shared" si="3547"/>
        <v>0</v>
      </c>
      <c r="RL386" s="56">
        <f t="shared" si="3547"/>
        <v>0</v>
      </c>
      <c r="RM386" s="56">
        <f t="shared" si="3547"/>
        <v>0</v>
      </c>
      <c r="RN386" s="56">
        <f t="shared" si="3547"/>
        <v>0</v>
      </c>
      <c r="RO386" s="56">
        <f t="shared" si="3547"/>
        <v>0</v>
      </c>
      <c r="RP386" s="56">
        <f t="shared" si="3547"/>
        <v>0</v>
      </c>
      <c r="RQ386" s="107">
        <f t="shared" si="3547"/>
        <v>0</v>
      </c>
      <c r="RR386" s="150">
        <f t="shared" si="3547"/>
        <v>0</v>
      </c>
      <c r="RS386" s="57">
        <f t="shared" si="3547"/>
        <v>0</v>
      </c>
      <c r="RT386" s="56">
        <f t="shared" si="3547"/>
        <v>0</v>
      </c>
      <c r="RU386" s="56">
        <f t="shared" si="3547"/>
        <v>0</v>
      </c>
      <c r="RV386" s="56">
        <f t="shared" si="3547"/>
        <v>0</v>
      </c>
      <c r="RW386" s="56">
        <f t="shared" si="3547"/>
        <v>0</v>
      </c>
      <c r="RX386" s="56">
        <f t="shared" si="3547"/>
        <v>0</v>
      </c>
      <c r="RY386" s="56">
        <f t="shared" si="3547"/>
        <v>0</v>
      </c>
      <c r="RZ386" s="56">
        <f t="shared" si="3547"/>
        <v>0</v>
      </c>
      <c r="SA386" s="56">
        <f t="shared" si="3547"/>
        <v>0</v>
      </c>
      <c r="SB386" s="56">
        <f t="shared" si="3547"/>
        <v>0</v>
      </c>
      <c r="SC386" s="56">
        <f t="shared" si="3547"/>
        <v>0</v>
      </c>
      <c r="SD386" s="57">
        <f t="shared" si="3547"/>
        <v>0</v>
      </c>
      <c r="SE386" s="56">
        <f t="shared" si="3547"/>
        <v>0</v>
      </c>
      <c r="SF386" s="56">
        <f t="shared" si="3547"/>
        <v>0</v>
      </c>
      <c r="SG386" s="56">
        <f t="shared" si="3547"/>
        <v>0</v>
      </c>
      <c r="SH386" s="107">
        <f t="shared" si="3547"/>
        <v>0</v>
      </c>
      <c r="SI386" s="57">
        <f t="shared" si="3547"/>
        <v>0</v>
      </c>
      <c r="SJ386" s="56">
        <f t="shared" si="3547"/>
        <v>0</v>
      </c>
      <c r="SK386" s="56">
        <f t="shared" si="3547"/>
        <v>0</v>
      </c>
      <c r="SL386" s="56">
        <f t="shared" si="3547"/>
        <v>0</v>
      </c>
      <c r="SM386" s="56">
        <f t="shared" si="3547"/>
        <v>0</v>
      </c>
      <c r="SN386" s="56">
        <f t="shared" si="3547"/>
        <v>0</v>
      </c>
      <c r="SO386" s="56">
        <f t="shared" si="3547"/>
        <v>0</v>
      </c>
      <c r="SP386" s="56">
        <f t="shared" si="3547"/>
        <v>0</v>
      </c>
      <c r="SQ386" s="56">
        <f t="shared" si="3547"/>
        <v>0</v>
      </c>
      <c r="SR386" s="56">
        <f t="shared" si="3547"/>
        <v>0</v>
      </c>
      <c r="SS386" s="56">
        <f t="shared" ref="SS386:VD386" si="3548">SS387</f>
        <v>0</v>
      </c>
      <c r="ST386" s="57">
        <f t="shared" si="3548"/>
        <v>0</v>
      </c>
      <c r="SU386" s="56">
        <f t="shared" si="3548"/>
        <v>0</v>
      </c>
      <c r="SV386" s="56">
        <f t="shared" si="3548"/>
        <v>0</v>
      </c>
      <c r="SW386" s="56">
        <f t="shared" si="3548"/>
        <v>0</v>
      </c>
      <c r="SX386" s="107">
        <f t="shared" si="3548"/>
        <v>0</v>
      </c>
      <c r="SY386" s="57">
        <f t="shared" si="3548"/>
        <v>0</v>
      </c>
      <c r="SZ386" s="56">
        <f t="shared" si="3548"/>
        <v>0</v>
      </c>
      <c r="TA386" s="56">
        <f t="shared" si="3548"/>
        <v>0</v>
      </c>
      <c r="TB386" s="56">
        <f t="shared" si="3548"/>
        <v>0</v>
      </c>
      <c r="TC386" s="56">
        <f t="shared" si="3548"/>
        <v>0</v>
      </c>
      <c r="TD386" s="56">
        <f t="shared" si="3548"/>
        <v>0</v>
      </c>
      <c r="TE386" s="56">
        <f t="shared" si="3548"/>
        <v>0</v>
      </c>
      <c r="TF386" s="56">
        <f t="shared" si="3548"/>
        <v>0</v>
      </c>
      <c r="TG386" s="56">
        <f t="shared" si="3548"/>
        <v>0</v>
      </c>
      <c r="TH386" s="56">
        <f t="shared" si="3548"/>
        <v>0</v>
      </c>
      <c r="TI386" s="56">
        <f t="shared" si="3548"/>
        <v>0</v>
      </c>
      <c r="TJ386" s="57">
        <f t="shared" si="3548"/>
        <v>0</v>
      </c>
      <c r="TK386" s="56">
        <f t="shared" si="3548"/>
        <v>0</v>
      </c>
      <c r="TL386" s="56">
        <f t="shared" si="3548"/>
        <v>0</v>
      </c>
      <c r="TM386" s="56">
        <f t="shared" si="3548"/>
        <v>0</v>
      </c>
      <c r="TN386" s="107">
        <f t="shared" si="3548"/>
        <v>0</v>
      </c>
      <c r="TO386" s="57">
        <f t="shared" si="3548"/>
        <v>0</v>
      </c>
      <c r="TP386" s="56">
        <f t="shared" si="3548"/>
        <v>0</v>
      </c>
      <c r="TQ386" s="56">
        <f t="shared" si="3548"/>
        <v>0</v>
      </c>
      <c r="TR386" s="56">
        <f t="shared" si="3548"/>
        <v>0</v>
      </c>
      <c r="TS386" s="56">
        <f t="shared" si="3548"/>
        <v>0</v>
      </c>
      <c r="TT386" s="56">
        <f t="shared" si="3548"/>
        <v>0</v>
      </c>
      <c r="TU386" s="56">
        <f t="shared" si="3548"/>
        <v>0</v>
      </c>
      <c r="TV386" s="56">
        <f t="shared" si="3548"/>
        <v>0</v>
      </c>
      <c r="TW386" s="56">
        <f t="shared" si="3548"/>
        <v>0</v>
      </c>
      <c r="TX386" s="56">
        <f t="shared" si="3548"/>
        <v>0</v>
      </c>
      <c r="TY386" s="56">
        <f t="shared" si="3548"/>
        <v>0</v>
      </c>
      <c r="TZ386" s="57">
        <f t="shared" si="3548"/>
        <v>0</v>
      </c>
      <c r="UA386" s="56">
        <f t="shared" si="3548"/>
        <v>0</v>
      </c>
      <c r="UB386" s="56">
        <f t="shared" si="3548"/>
        <v>0</v>
      </c>
      <c r="UC386" s="56">
        <f t="shared" si="3548"/>
        <v>0</v>
      </c>
      <c r="UD386" s="107">
        <f t="shared" si="3548"/>
        <v>0</v>
      </c>
      <c r="UE386" s="57">
        <f t="shared" si="3548"/>
        <v>0</v>
      </c>
      <c r="UF386" s="56">
        <f t="shared" si="3548"/>
        <v>0</v>
      </c>
      <c r="UG386" s="56">
        <f t="shared" si="3548"/>
        <v>0</v>
      </c>
      <c r="UH386" s="56">
        <f t="shared" si="3548"/>
        <v>0</v>
      </c>
      <c r="UI386" s="56">
        <f t="shared" si="3548"/>
        <v>0</v>
      </c>
      <c r="UJ386" s="56">
        <f t="shared" si="3548"/>
        <v>0</v>
      </c>
      <c r="UK386" s="56">
        <f t="shared" si="3548"/>
        <v>0</v>
      </c>
      <c r="UL386" s="56">
        <f t="shared" si="3548"/>
        <v>0</v>
      </c>
      <c r="UM386" s="56">
        <f t="shared" si="3548"/>
        <v>0</v>
      </c>
      <c r="UN386" s="56">
        <f t="shared" si="3548"/>
        <v>0</v>
      </c>
      <c r="UO386" s="56">
        <f t="shared" si="3548"/>
        <v>0</v>
      </c>
      <c r="UP386" s="57">
        <f t="shared" si="3548"/>
        <v>0</v>
      </c>
      <c r="UQ386" s="56">
        <f t="shared" si="3548"/>
        <v>0</v>
      </c>
      <c r="UR386" s="56">
        <f t="shared" si="3548"/>
        <v>0</v>
      </c>
      <c r="US386" s="56">
        <f t="shared" si="3548"/>
        <v>0</v>
      </c>
      <c r="UT386" s="56">
        <f t="shared" si="3548"/>
        <v>0</v>
      </c>
      <c r="UU386" s="56">
        <f t="shared" si="3548"/>
        <v>0</v>
      </c>
      <c r="UV386" s="56">
        <f t="shared" si="3548"/>
        <v>0</v>
      </c>
      <c r="UW386" s="56">
        <f t="shared" si="3548"/>
        <v>0</v>
      </c>
      <c r="UX386" s="56">
        <f t="shared" si="3548"/>
        <v>0</v>
      </c>
      <c r="UY386" s="56">
        <f t="shared" si="3548"/>
        <v>0</v>
      </c>
      <c r="UZ386" s="56">
        <f t="shared" si="3548"/>
        <v>0</v>
      </c>
      <c r="VA386" s="56">
        <f t="shared" si="3548"/>
        <v>0</v>
      </c>
      <c r="VB386" s="56">
        <f t="shared" si="3548"/>
        <v>0</v>
      </c>
      <c r="VC386" s="56">
        <f t="shared" si="3548"/>
        <v>0</v>
      </c>
      <c r="VD386" s="107">
        <f t="shared" si="3548"/>
        <v>0</v>
      </c>
      <c r="VE386" s="9" t="str">
        <f t="shared" si="2875"/>
        <v>-</v>
      </c>
    </row>
    <row r="387" spans="1:577" ht="20.149999999999999" customHeight="1">
      <c r="A387" s="39"/>
      <c r="B387" s="39"/>
      <c r="C387" s="40">
        <v>21061</v>
      </c>
      <c r="D387" s="41" t="s">
        <v>333</v>
      </c>
      <c r="E387" s="191">
        <f>SUM(F387:I387)</f>
        <v>0</v>
      </c>
      <c r="F387" s="192"/>
      <c r="G387" s="192"/>
      <c r="H387" s="193"/>
      <c r="I387" s="227"/>
      <c r="J387" s="239">
        <f>SUM(K387:Y387)</f>
        <v>0</v>
      </c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9"/>
      <c r="V387" s="58"/>
      <c r="W387" s="58"/>
      <c r="X387" s="58"/>
      <c r="Y387" s="108"/>
      <c r="Z387" s="167">
        <f>SUM(AA387:AO387)</f>
        <v>0</v>
      </c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9"/>
      <c r="AL387" s="58"/>
      <c r="AM387" s="58"/>
      <c r="AN387" s="58"/>
      <c r="AO387" s="108"/>
      <c r="AP387" s="167">
        <f>SUM(AQ387:BE387)</f>
        <v>0</v>
      </c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9"/>
      <c r="BB387" s="58"/>
      <c r="BC387" s="58"/>
      <c r="BD387" s="58"/>
      <c r="BE387" s="108"/>
      <c r="BF387" s="167">
        <f>SUM(BG387:BU387)</f>
        <v>0</v>
      </c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9"/>
      <c r="BR387" s="58"/>
      <c r="BS387" s="58"/>
      <c r="BT387" s="58"/>
      <c r="BU387" s="108"/>
      <c r="BV387" s="167">
        <f>SUM(BW387:CU387)</f>
        <v>0</v>
      </c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9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108"/>
      <c r="CV387" s="171"/>
      <c r="CW387" s="167">
        <f>SUM(CX387:DL387)</f>
        <v>0</v>
      </c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9"/>
      <c r="DI387" s="58"/>
      <c r="DJ387" s="58"/>
      <c r="DK387" s="58"/>
      <c r="DL387" s="108"/>
      <c r="DM387" s="167">
        <f>SUM(DN387:EB387)</f>
        <v>0</v>
      </c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9"/>
      <c r="DY387" s="58"/>
      <c r="DZ387" s="58"/>
      <c r="EA387" s="58"/>
      <c r="EB387" s="108"/>
      <c r="EC387" s="167">
        <f>SUM(ED387:ER387)</f>
        <v>0</v>
      </c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9"/>
      <c r="EO387" s="58"/>
      <c r="EP387" s="58"/>
      <c r="EQ387" s="58"/>
      <c r="ER387" s="108"/>
      <c r="ES387" s="167">
        <f>SUM(ET387:FH387)</f>
        <v>0</v>
      </c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9"/>
      <c r="FE387" s="58"/>
      <c r="FF387" s="58"/>
      <c r="FG387" s="58"/>
      <c r="FH387" s="108"/>
      <c r="FI387" s="167">
        <f>SUM(FJ387:FX387)</f>
        <v>0</v>
      </c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9"/>
      <c r="FU387" s="58"/>
      <c r="FV387" s="58"/>
      <c r="FW387" s="58"/>
      <c r="FX387" s="108"/>
      <c r="FY387" s="167">
        <f>SUM(FZ387:GN387)</f>
        <v>0</v>
      </c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9"/>
      <c r="GK387" s="58"/>
      <c r="GL387" s="58"/>
      <c r="GM387" s="58"/>
      <c r="GN387" s="108"/>
      <c r="GO387" s="167">
        <f>SUM(GP387:HN387)</f>
        <v>0</v>
      </c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9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108"/>
      <c r="HO387" s="170"/>
      <c r="HP387" s="171"/>
      <c r="HQ387" s="167">
        <f>SUM(HR387:IF387)</f>
        <v>0</v>
      </c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9"/>
      <c r="IC387" s="58"/>
      <c r="ID387" s="58"/>
      <c r="IE387" s="58"/>
      <c r="IF387" s="108"/>
      <c r="IG387" s="167">
        <f>SUM(IH387:IV387)</f>
        <v>0</v>
      </c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9"/>
      <c r="IS387" s="58"/>
      <c r="IT387" s="58"/>
      <c r="IU387" s="58"/>
      <c r="IV387" s="108"/>
      <c r="IW387" s="167">
        <f>SUM(IX387:JL387)</f>
        <v>0</v>
      </c>
      <c r="IX387" s="58"/>
      <c r="IY387" s="58"/>
      <c r="IZ387" s="58"/>
      <c r="JA387" s="58"/>
      <c r="JB387" s="58"/>
      <c r="JC387" s="58"/>
      <c r="JD387" s="58"/>
      <c r="JE387" s="58"/>
      <c r="JF387" s="58"/>
      <c r="JG387" s="58"/>
      <c r="JH387" s="59"/>
      <c r="JI387" s="58"/>
      <c r="JJ387" s="58"/>
      <c r="JK387" s="58"/>
      <c r="JL387" s="108"/>
      <c r="JM387" s="167">
        <f>SUM(JN387:KB387)</f>
        <v>0</v>
      </c>
      <c r="JN387" s="58"/>
      <c r="JO387" s="58"/>
      <c r="JP387" s="58"/>
      <c r="JQ387" s="58"/>
      <c r="JR387" s="58"/>
      <c r="JS387" s="58"/>
      <c r="JT387" s="58"/>
      <c r="JU387" s="58"/>
      <c r="JV387" s="58"/>
      <c r="JW387" s="58"/>
      <c r="JX387" s="59"/>
      <c r="JY387" s="58"/>
      <c r="JZ387" s="58"/>
      <c r="KA387" s="58"/>
      <c r="KB387" s="108"/>
      <c r="KC387" s="167">
        <f>SUM(KD387:LB387)</f>
        <v>0</v>
      </c>
      <c r="KD387" s="58"/>
      <c r="KE387" s="58"/>
      <c r="KF387" s="58"/>
      <c r="KG387" s="58"/>
      <c r="KH387" s="58"/>
      <c r="KI387" s="58"/>
      <c r="KJ387" s="58"/>
      <c r="KK387" s="58"/>
      <c r="KL387" s="58"/>
      <c r="KM387" s="58"/>
      <c r="KN387" s="59"/>
      <c r="KO387" s="58"/>
      <c r="KP387" s="58"/>
      <c r="KQ387" s="58"/>
      <c r="KR387" s="58"/>
      <c r="KS387" s="58"/>
      <c r="KT387" s="58"/>
      <c r="KU387" s="58"/>
      <c r="KV387" s="58"/>
      <c r="KW387" s="58"/>
      <c r="KX387" s="58"/>
      <c r="KY387" s="58"/>
      <c r="KZ387" s="58"/>
      <c r="LA387" s="58"/>
      <c r="LB387" s="108"/>
      <c r="LC387" s="171"/>
      <c r="LD387" s="167">
        <f>SUM(LE387:LS387)</f>
        <v>0</v>
      </c>
      <c r="LE387" s="58"/>
      <c r="LF387" s="58"/>
      <c r="LG387" s="58"/>
      <c r="LH387" s="58"/>
      <c r="LI387" s="58"/>
      <c r="LJ387" s="58"/>
      <c r="LK387" s="58"/>
      <c r="LL387" s="58"/>
      <c r="LM387" s="58"/>
      <c r="LN387" s="58"/>
      <c r="LO387" s="59"/>
      <c r="LP387" s="58"/>
      <c r="LQ387" s="58"/>
      <c r="LR387" s="58"/>
      <c r="LS387" s="108"/>
      <c r="LT387" s="167">
        <f>SUM(LU387:MI387)</f>
        <v>0</v>
      </c>
      <c r="LU387" s="58"/>
      <c r="LV387" s="58"/>
      <c r="LW387" s="58"/>
      <c r="LX387" s="58"/>
      <c r="LY387" s="58"/>
      <c r="LZ387" s="58"/>
      <c r="MA387" s="58"/>
      <c r="MB387" s="58"/>
      <c r="MC387" s="58"/>
      <c r="MD387" s="58"/>
      <c r="ME387" s="59"/>
      <c r="MF387" s="58"/>
      <c r="MG387" s="58"/>
      <c r="MH387" s="58"/>
      <c r="MI387" s="108"/>
      <c r="MJ387" s="167">
        <f>SUM(MK387:MY387)</f>
        <v>0</v>
      </c>
      <c r="MK387" s="58"/>
      <c r="ML387" s="58"/>
      <c r="MM387" s="58"/>
      <c r="MN387" s="58"/>
      <c r="MO387" s="58"/>
      <c r="MP387" s="58"/>
      <c r="MQ387" s="58"/>
      <c r="MR387" s="58"/>
      <c r="MS387" s="58"/>
      <c r="MT387" s="58"/>
      <c r="MU387" s="59"/>
      <c r="MV387" s="58"/>
      <c r="MW387" s="58"/>
      <c r="MX387" s="58"/>
      <c r="MY387" s="108"/>
      <c r="MZ387" s="167">
        <f>SUM(NA387:NO387)</f>
        <v>0</v>
      </c>
      <c r="NA387" s="58"/>
      <c r="NB387" s="58"/>
      <c r="NC387" s="58"/>
      <c r="ND387" s="58"/>
      <c r="NE387" s="58"/>
      <c r="NF387" s="58"/>
      <c r="NG387" s="58"/>
      <c r="NH387" s="58"/>
      <c r="NI387" s="58"/>
      <c r="NJ387" s="58"/>
      <c r="NK387" s="59"/>
      <c r="NL387" s="58"/>
      <c r="NM387" s="58"/>
      <c r="NN387" s="58"/>
      <c r="NO387" s="108"/>
      <c r="NP387" s="167">
        <f>SUM(NQ387:OE387)</f>
        <v>0</v>
      </c>
      <c r="NQ387" s="58"/>
      <c r="NR387" s="58"/>
      <c r="NS387" s="58"/>
      <c r="NT387" s="58"/>
      <c r="NU387" s="58"/>
      <c r="NV387" s="58"/>
      <c r="NW387" s="58"/>
      <c r="NX387" s="58"/>
      <c r="NY387" s="58"/>
      <c r="NZ387" s="58"/>
      <c r="OA387" s="59"/>
      <c r="OB387" s="58"/>
      <c r="OC387" s="58"/>
      <c r="OD387" s="58"/>
      <c r="OE387" s="108"/>
      <c r="OF387" s="167">
        <f>SUM(OG387:OU387)</f>
        <v>0</v>
      </c>
      <c r="OG387" s="58"/>
      <c r="OH387" s="58"/>
      <c r="OI387" s="58"/>
      <c r="OJ387" s="58"/>
      <c r="OK387" s="58"/>
      <c r="OL387" s="58"/>
      <c r="OM387" s="58"/>
      <c r="ON387" s="58"/>
      <c r="OO387" s="58"/>
      <c r="OP387" s="58"/>
      <c r="OQ387" s="59"/>
      <c r="OR387" s="58"/>
      <c r="OS387" s="58"/>
      <c r="OT387" s="58"/>
      <c r="OU387" s="108"/>
      <c r="OV387" s="167">
        <f>SUM(OW387:PK387)</f>
        <v>0</v>
      </c>
      <c r="OW387" s="58"/>
      <c r="OX387" s="58"/>
      <c r="OY387" s="58"/>
      <c r="OZ387" s="58"/>
      <c r="PA387" s="58"/>
      <c r="PB387" s="58"/>
      <c r="PC387" s="58"/>
      <c r="PD387" s="58"/>
      <c r="PE387" s="58"/>
      <c r="PF387" s="58"/>
      <c r="PG387" s="59"/>
      <c r="PH387" s="58"/>
      <c r="PI387" s="58"/>
      <c r="PJ387" s="58"/>
      <c r="PK387" s="108"/>
      <c r="PL387" s="167">
        <f>SUM(PM387:QA387)</f>
        <v>0</v>
      </c>
      <c r="PM387" s="58"/>
      <c r="PN387" s="58"/>
      <c r="PO387" s="58"/>
      <c r="PP387" s="58"/>
      <c r="PQ387" s="58"/>
      <c r="PR387" s="58"/>
      <c r="PS387" s="58"/>
      <c r="PT387" s="58"/>
      <c r="PU387" s="58"/>
      <c r="PV387" s="58"/>
      <c r="PW387" s="59"/>
      <c r="PX387" s="58"/>
      <c r="PY387" s="58"/>
      <c r="PZ387" s="58"/>
      <c r="QA387" s="108"/>
      <c r="QB387" s="167">
        <f>SUM(QC387:QQ387)</f>
        <v>0</v>
      </c>
      <c r="QC387" s="58"/>
      <c r="QD387" s="58"/>
      <c r="QE387" s="58"/>
      <c r="QF387" s="58"/>
      <c r="QG387" s="58"/>
      <c r="QH387" s="58"/>
      <c r="QI387" s="58"/>
      <c r="QJ387" s="58"/>
      <c r="QK387" s="58"/>
      <c r="QL387" s="58"/>
      <c r="QM387" s="59"/>
      <c r="QN387" s="58"/>
      <c r="QO387" s="58"/>
      <c r="QP387" s="58"/>
      <c r="QQ387" s="108"/>
      <c r="QR387" s="167">
        <f>SUM(QS387:RQ387)</f>
        <v>0</v>
      </c>
      <c r="QS387" s="58"/>
      <c r="QT387" s="58"/>
      <c r="QU387" s="58"/>
      <c r="QV387" s="58"/>
      <c r="QW387" s="58"/>
      <c r="QX387" s="58"/>
      <c r="QY387" s="58"/>
      <c r="QZ387" s="58"/>
      <c r="RA387" s="58"/>
      <c r="RB387" s="58"/>
      <c r="RC387" s="59"/>
      <c r="RD387" s="58"/>
      <c r="RE387" s="58"/>
      <c r="RF387" s="58"/>
      <c r="RG387" s="58"/>
      <c r="RH387" s="58"/>
      <c r="RI387" s="58"/>
      <c r="RJ387" s="58"/>
      <c r="RK387" s="58"/>
      <c r="RL387" s="58"/>
      <c r="RM387" s="58"/>
      <c r="RN387" s="58"/>
      <c r="RO387" s="58"/>
      <c r="RP387" s="58"/>
      <c r="RQ387" s="108"/>
      <c r="RR387" s="171"/>
      <c r="RS387" s="167">
        <f>SUM(RT387:SH387)</f>
        <v>0</v>
      </c>
      <c r="RT387" s="58"/>
      <c r="RU387" s="58"/>
      <c r="RV387" s="58"/>
      <c r="RW387" s="58"/>
      <c r="RX387" s="58"/>
      <c r="RY387" s="58"/>
      <c r="RZ387" s="58"/>
      <c r="SA387" s="58"/>
      <c r="SB387" s="58"/>
      <c r="SC387" s="58"/>
      <c r="SD387" s="59"/>
      <c r="SE387" s="58"/>
      <c r="SF387" s="58"/>
      <c r="SG387" s="58"/>
      <c r="SH387" s="108"/>
      <c r="SI387" s="167">
        <f>SUM(SJ387:SX387)</f>
        <v>0</v>
      </c>
      <c r="SJ387" s="58"/>
      <c r="SK387" s="58"/>
      <c r="SL387" s="58"/>
      <c r="SM387" s="58"/>
      <c r="SN387" s="58"/>
      <c r="SO387" s="58"/>
      <c r="SP387" s="58"/>
      <c r="SQ387" s="58"/>
      <c r="SR387" s="58"/>
      <c r="SS387" s="58"/>
      <c r="ST387" s="59"/>
      <c r="SU387" s="58"/>
      <c r="SV387" s="58"/>
      <c r="SW387" s="58"/>
      <c r="SX387" s="108"/>
      <c r="SY387" s="167">
        <f>SUM(SZ387:TN387)</f>
        <v>0</v>
      </c>
      <c r="SZ387" s="58"/>
      <c r="TA387" s="58"/>
      <c r="TB387" s="58"/>
      <c r="TC387" s="58"/>
      <c r="TD387" s="58"/>
      <c r="TE387" s="58"/>
      <c r="TF387" s="58"/>
      <c r="TG387" s="58"/>
      <c r="TH387" s="58"/>
      <c r="TI387" s="58"/>
      <c r="TJ387" s="59"/>
      <c r="TK387" s="58"/>
      <c r="TL387" s="58"/>
      <c r="TM387" s="58"/>
      <c r="TN387" s="108"/>
      <c r="TO387" s="167">
        <f>SUM(TP387:UD387)</f>
        <v>0</v>
      </c>
      <c r="TP387" s="58"/>
      <c r="TQ387" s="58"/>
      <c r="TR387" s="58"/>
      <c r="TS387" s="58"/>
      <c r="TT387" s="58"/>
      <c r="TU387" s="58"/>
      <c r="TV387" s="58"/>
      <c r="TW387" s="58"/>
      <c r="TX387" s="58"/>
      <c r="TY387" s="58"/>
      <c r="TZ387" s="59"/>
      <c r="UA387" s="58"/>
      <c r="UB387" s="58"/>
      <c r="UC387" s="58"/>
      <c r="UD387" s="108"/>
      <c r="UE387" s="167">
        <f>SUM(UF387:VD387)</f>
        <v>0</v>
      </c>
      <c r="UF387" s="58"/>
      <c r="UG387" s="58"/>
      <c r="UH387" s="58"/>
      <c r="UI387" s="58"/>
      <c r="UJ387" s="58"/>
      <c r="UK387" s="58"/>
      <c r="UL387" s="58"/>
      <c r="UM387" s="58"/>
      <c r="UN387" s="58"/>
      <c r="UO387" s="58"/>
      <c r="UP387" s="59"/>
      <c r="UQ387" s="58"/>
      <c r="UR387" s="58"/>
      <c r="US387" s="58"/>
      <c r="UT387" s="58"/>
      <c r="UU387" s="58"/>
      <c r="UV387" s="58"/>
      <c r="UW387" s="58"/>
      <c r="UX387" s="58"/>
      <c r="UY387" s="58"/>
      <c r="UZ387" s="58"/>
      <c r="VA387" s="58"/>
      <c r="VB387" s="58"/>
      <c r="VC387" s="58"/>
      <c r="VD387" s="108"/>
      <c r="VE387" s="9" t="str">
        <f t="shared" si="2875"/>
        <v>-</v>
      </c>
    </row>
    <row r="388" spans="1:577" ht="20.149999999999999" customHeight="1">
      <c r="A388" s="39"/>
      <c r="B388" s="33">
        <v>2108</v>
      </c>
      <c r="C388" s="33"/>
      <c r="D388" s="34" t="s">
        <v>334</v>
      </c>
      <c r="E388" s="188">
        <f t="shared" ref="E388:BP388" si="3549">SUM(E389:E393)</f>
        <v>0</v>
      </c>
      <c r="F388" s="189">
        <f t="shared" si="3549"/>
        <v>0</v>
      </c>
      <c r="G388" s="189">
        <f t="shared" si="3549"/>
        <v>0</v>
      </c>
      <c r="H388" s="190">
        <f t="shared" si="3549"/>
        <v>0</v>
      </c>
      <c r="I388" s="226">
        <f t="shared" si="3549"/>
        <v>0</v>
      </c>
      <c r="J388" s="189">
        <f t="shared" si="3549"/>
        <v>0</v>
      </c>
      <c r="K388" s="57">
        <f t="shared" si="3549"/>
        <v>0</v>
      </c>
      <c r="L388" s="56">
        <f t="shared" si="3549"/>
        <v>0</v>
      </c>
      <c r="M388" s="56">
        <f t="shared" si="3549"/>
        <v>0</v>
      </c>
      <c r="N388" s="56">
        <f t="shared" si="3549"/>
        <v>0</v>
      </c>
      <c r="O388" s="56">
        <f t="shared" si="3549"/>
        <v>0</v>
      </c>
      <c r="P388" s="56">
        <f t="shared" si="3549"/>
        <v>0</v>
      </c>
      <c r="Q388" s="56">
        <f t="shared" si="3549"/>
        <v>0</v>
      </c>
      <c r="R388" s="56">
        <f t="shared" si="3549"/>
        <v>0</v>
      </c>
      <c r="S388" s="56">
        <f t="shared" si="3549"/>
        <v>0</v>
      </c>
      <c r="T388" s="56">
        <f t="shared" si="3549"/>
        <v>0</v>
      </c>
      <c r="U388" s="57">
        <f t="shared" si="3549"/>
        <v>0</v>
      </c>
      <c r="V388" s="56">
        <f t="shared" si="3549"/>
        <v>0</v>
      </c>
      <c r="W388" s="56">
        <f t="shared" si="3549"/>
        <v>0</v>
      </c>
      <c r="X388" s="56">
        <f t="shared" si="3549"/>
        <v>0</v>
      </c>
      <c r="Y388" s="107">
        <f t="shared" si="3549"/>
        <v>0</v>
      </c>
      <c r="Z388" s="57">
        <f t="shared" si="3549"/>
        <v>0</v>
      </c>
      <c r="AA388" s="56">
        <f t="shared" si="3549"/>
        <v>0</v>
      </c>
      <c r="AB388" s="56">
        <f t="shared" si="3549"/>
        <v>0</v>
      </c>
      <c r="AC388" s="56">
        <f t="shared" si="3549"/>
        <v>0</v>
      </c>
      <c r="AD388" s="56">
        <f t="shared" si="3549"/>
        <v>0</v>
      </c>
      <c r="AE388" s="56">
        <f t="shared" si="3549"/>
        <v>0</v>
      </c>
      <c r="AF388" s="56">
        <f t="shared" si="3549"/>
        <v>0</v>
      </c>
      <c r="AG388" s="56">
        <f t="shared" si="3549"/>
        <v>0</v>
      </c>
      <c r="AH388" s="56">
        <f t="shared" si="3549"/>
        <v>0</v>
      </c>
      <c r="AI388" s="56">
        <f t="shared" si="3549"/>
        <v>0</v>
      </c>
      <c r="AJ388" s="56">
        <f t="shared" si="3549"/>
        <v>0</v>
      </c>
      <c r="AK388" s="57">
        <f t="shared" si="3549"/>
        <v>0</v>
      </c>
      <c r="AL388" s="56">
        <f t="shared" si="3549"/>
        <v>0</v>
      </c>
      <c r="AM388" s="56">
        <f t="shared" si="3549"/>
        <v>0</v>
      </c>
      <c r="AN388" s="56">
        <f t="shared" si="3549"/>
        <v>0</v>
      </c>
      <c r="AO388" s="107">
        <f t="shared" si="3549"/>
        <v>0</v>
      </c>
      <c r="AP388" s="57">
        <f t="shared" si="3549"/>
        <v>0</v>
      </c>
      <c r="AQ388" s="56">
        <f t="shared" si="3549"/>
        <v>0</v>
      </c>
      <c r="AR388" s="56">
        <f t="shared" si="3549"/>
        <v>0</v>
      </c>
      <c r="AS388" s="56">
        <f t="shared" si="3549"/>
        <v>0</v>
      </c>
      <c r="AT388" s="56">
        <f t="shared" si="3549"/>
        <v>0</v>
      </c>
      <c r="AU388" s="56">
        <f t="shared" si="3549"/>
        <v>0</v>
      </c>
      <c r="AV388" s="56">
        <f t="shared" si="3549"/>
        <v>0</v>
      </c>
      <c r="AW388" s="56">
        <f t="shared" si="3549"/>
        <v>0</v>
      </c>
      <c r="AX388" s="56">
        <f t="shared" si="3549"/>
        <v>0</v>
      </c>
      <c r="AY388" s="56">
        <f t="shared" si="3549"/>
        <v>0</v>
      </c>
      <c r="AZ388" s="56">
        <f t="shared" si="3549"/>
        <v>0</v>
      </c>
      <c r="BA388" s="57">
        <f t="shared" si="3549"/>
        <v>0</v>
      </c>
      <c r="BB388" s="56">
        <f t="shared" si="3549"/>
        <v>0</v>
      </c>
      <c r="BC388" s="56">
        <f t="shared" si="3549"/>
        <v>0</v>
      </c>
      <c r="BD388" s="56">
        <f t="shared" si="3549"/>
        <v>0</v>
      </c>
      <c r="BE388" s="107">
        <f t="shared" si="3549"/>
        <v>0</v>
      </c>
      <c r="BF388" s="57">
        <f t="shared" si="3549"/>
        <v>0</v>
      </c>
      <c r="BG388" s="56">
        <f t="shared" si="3549"/>
        <v>0</v>
      </c>
      <c r="BH388" s="56">
        <f t="shared" si="3549"/>
        <v>0</v>
      </c>
      <c r="BI388" s="56">
        <f t="shared" si="3549"/>
        <v>0</v>
      </c>
      <c r="BJ388" s="56">
        <f t="shared" si="3549"/>
        <v>0</v>
      </c>
      <c r="BK388" s="56">
        <f t="shared" si="3549"/>
        <v>0</v>
      </c>
      <c r="BL388" s="56">
        <f t="shared" si="3549"/>
        <v>0</v>
      </c>
      <c r="BM388" s="56">
        <f t="shared" si="3549"/>
        <v>0</v>
      </c>
      <c r="BN388" s="56">
        <f t="shared" si="3549"/>
        <v>0</v>
      </c>
      <c r="BO388" s="56">
        <f t="shared" si="3549"/>
        <v>0</v>
      </c>
      <c r="BP388" s="56">
        <f t="shared" si="3549"/>
        <v>0</v>
      </c>
      <c r="BQ388" s="57">
        <f t="shared" ref="BQ388:EM388" si="3550">SUM(BQ389:BQ393)</f>
        <v>0</v>
      </c>
      <c r="BR388" s="56">
        <f t="shared" si="3550"/>
        <v>0</v>
      </c>
      <c r="BS388" s="56">
        <f t="shared" si="3550"/>
        <v>0</v>
      </c>
      <c r="BT388" s="56">
        <f t="shared" si="3550"/>
        <v>0</v>
      </c>
      <c r="BU388" s="107">
        <f t="shared" si="3550"/>
        <v>0</v>
      </c>
      <c r="BV388" s="57">
        <f t="shared" si="3550"/>
        <v>0</v>
      </c>
      <c r="BW388" s="56">
        <f t="shared" si="3550"/>
        <v>0</v>
      </c>
      <c r="BX388" s="56">
        <f t="shared" si="3550"/>
        <v>0</v>
      </c>
      <c r="BY388" s="56">
        <f t="shared" si="3550"/>
        <v>0</v>
      </c>
      <c r="BZ388" s="56">
        <f t="shared" si="3550"/>
        <v>0</v>
      </c>
      <c r="CA388" s="56">
        <f t="shared" si="3550"/>
        <v>0</v>
      </c>
      <c r="CB388" s="56">
        <f t="shared" si="3550"/>
        <v>0</v>
      </c>
      <c r="CC388" s="56">
        <f t="shared" si="3550"/>
        <v>0</v>
      </c>
      <c r="CD388" s="56">
        <f t="shared" si="3550"/>
        <v>0</v>
      </c>
      <c r="CE388" s="56">
        <f t="shared" si="3550"/>
        <v>0</v>
      </c>
      <c r="CF388" s="56">
        <f t="shared" si="3550"/>
        <v>0</v>
      </c>
      <c r="CG388" s="57">
        <f t="shared" si="3550"/>
        <v>0</v>
      </c>
      <c r="CH388" s="56">
        <f t="shared" si="3550"/>
        <v>0</v>
      </c>
      <c r="CI388" s="56">
        <f t="shared" si="3550"/>
        <v>0</v>
      </c>
      <c r="CJ388" s="56">
        <f t="shared" si="3550"/>
        <v>0</v>
      </c>
      <c r="CK388" s="56">
        <f t="shared" si="3550"/>
        <v>0</v>
      </c>
      <c r="CL388" s="56">
        <f t="shared" si="3550"/>
        <v>0</v>
      </c>
      <c r="CM388" s="56">
        <f t="shared" si="3550"/>
        <v>0</v>
      </c>
      <c r="CN388" s="56">
        <f t="shared" si="3550"/>
        <v>0</v>
      </c>
      <c r="CO388" s="56">
        <f t="shared" si="3550"/>
        <v>0</v>
      </c>
      <c r="CP388" s="56">
        <f t="shared" si="3550"/>
        <v>0</v>
      </c>
      <c r="CQ388" s="56">
        <f t="shared" si="3550"/>
        <v>0</v>
      </c>
      <c r="CR388" s="56">
        <f t="shared" si="3550"/>
        <v>0</v>
      </c>
      <c r="CS388" s="56">
        <f t="shared" si="3550"/>
        <v>0</v>
      </c>
      <c r="CT388" s="56">
        <f t="shared" si="3550"/>
        <v>0</v>
      </c>
      <c r="CU388" s="107">
        <f t="shared" si="3550"/>
        <v>0</v>
      </c>
      <c r="CV388" s="150">
        <f t="shared" si="3550"/>
        <v>0</v>
      </c>
      <c r="CW388" s="57">
        <f t="shared" si="3550"/>
        <v>0</v>
      </c>
      <c r="CX388" s="56">
        <f t="shared" si="3550"/>
        <v>0</v>
      </c>
      <c r="CY388" s="56">
        <f t="shared" si="3550"/>
        <v>0</v>
      </c>
      <c r="CZ388" s="56">
        <f t="shared" si="3550"/>
        <v>0</v>
      </c>
      <c r="DA388" s="56">
        <f t="shared" si="3550"/>
        <v>0</v>
      </c>
      <c r="DB388" s="56">
        <f t="shared" si="3550"/>
        <v>0</v>
      </c>
      <c r="DC388" s="56">
        <f t="shared" si="3550"/>
        <v>0</v>
      </c>
      <c r="DD388" s="56">
        <f t="shared" si="3550"/>
        <v>0</v>
      </c>
      <c r="DE388" s="56">
        <f t="shared" si="3550"/>
        <v>0</v>
      </c>
      <c r="DF388" s="56">
        <f t="shared" si="3550"/>
        <v>0</v>
      </c>
      <c r="DG388" s="56">
        <f t="shared" si="3550"/>
        <v>0</v>
      </c>
      <c r="DH388" s="57">
        <f t="shared" si="3550"/>
        <v>0</v>
      </c>
      <c r="DI388" s="56">
        <f t="shared" si="3550"/>
        <v>0</v>
      </c>
      <c r="DJ388" s="56">
        <f t="shared" si="3550"/>
        <v>0</v>
      </c>
      <c r="DK388" s="56">
        <f t="shared" si="3550"/>
        <v>0</v>
      </c>
      <c r="DL388" s="107">
        <f t="shared" si="3550"/>
        <v>0</v>
      </c>
      <c r="DM388" s="57">
        <f t="shared" si="3550"/>
        <v>0</v>
      </c>
      <c r="DN388" s="56">
        <f t="shared" si="3550"/>
        <v>0</v>
      </c>
      <c r="DO388" s="56">
        <f t="shared" si="3550"/>
        <v>0</v>
      </c>
      <c r="DP388" s="56">
        <f t="shared" si="3550"/>
        <v>0</v>
      </c>
      <c r="DQ388" s="56">
        <f t="shared" si="3550"/>
        <v>0</v>
      </c>
      <c r="DR388" s="56">
        <f t="shared" si="3550"/>
        <v>0</v>
      </c>
      <c r="DS388" s="56">
        <f t="shared" si="3550"/>
        <v>0</v>
      </c>
      <c r="DT388" s="56">
        <f t="shared" si="3550"/>
        <v>0</v>
      </c>
      <c r="DU388" s="56">
        <f t="shared" si="3550"/>
        <v>0</v>
      </c>
      <c r="DV388" s="56">
        <f t="shared" si="3550"/>
        <v>0</v>
      </c>
      <c r="DW388" s="56">
        <f t="shared" si="3550"/>
        <v>0</v>
      </c>
      <c r="DX388" s="57">
        <f t="shared" si="3550"/>
        <v>0</v>
      </c>
      <c r="DY388" s="56">
        <f t="shared" si="3550"/>
        <v>0</v>
      </c>
      <c r="DZ388" s="56">
        <f t="shared" si="3550"/>
        <v>0</v>
      </c>
      <c r="EA388" s="56">
        <f t="shared" si="3550"/>
        <v>0</v>
      </c>
      <c r="EB388" s="107">
        <f t="shared" si="3550"/>
        <v>0</v>
      </c>
      <c r="EC388" s="57">
        <f t="shared" si="3550"/>
        <v>0</v>
      </c>
      <c r="ED388" s="56">
        <f t="shared" si="3550"/>
        <v>0</v>
      </c>
      <c r="EE388" s="56">
        <f t="shared" si="3550"/>
        <v>0</v>
      </c>
      <c r="EF388" s="56">
        <f t="shared" si="3550"/>
        <v>0</v>
      </c>
      <c r="EG388" s="56">
        <f t="shared" si="3550"/>
        <v>0</v>
      </c>
      <c r="EH388" s="56">
        <f t="shared" si="3550"/>
        <v>0</v>
      </c>
      <c r="EI388" s="56">
        <f t="shared" si="3550"/>
        <v>0</v>
      </c>
      <c r="EJ388" s="56">
        <f t="shared" si="3550"/>
        <v>0</v>
      </c>
      <c r="EK388" s="56">
        <f t="shared" si="3550"/>
        <v>0</v>
      </c>
      <c r="EL388" s="56">
        <f t="shared" si="3550"/>
        <v>0</v>
      </c>
      <c r="EM388" s="56">
        <f t="shared" si="3550"/>
        <v>0</v>
      </c>
      <c r="EN388" s="57">
        <f t="shared" ref="EN388:GY388" si="3551">SUM(EN389:EN393)</f>
        <v>0</v>
      </c>
      <c r="EO388" s="56">
        <f t="shared" si="3551"/>
        <v>0</v>
      </c>
      <c r="EP388" s="56">
        <f t="shared" si="3551"/>
        <v>0</v>
      </c>
      <c r="EQ388" s="56">
        <f t="shared" si="3551"/>
        <v>0</v>
      </c>
      <c r="ER388" s="107">
        <f t="shared" si="3551"/>
        <v>0</v>
      </c>
      <c r="ES388" s="57">
        <f t="shared" si="3551"/>
        <v>0</v>
      </c>
      <c r="ET388" s="56">
        <f t="shared" si="3551"/>
        <v>0</v>
      </c>
      <c r="EU388" s="56">
        <f t="shared" si="3551"/>
        <v>0</v>
      </c>
      <c r="EV388" s="56">
        <f t="shared" si="3551"/>
        <v>0</v>
      </c>
      <c r="EW388" s="56">
        <f t="shared" si="3551"/>
        <v>0</v>
      </c>
      <c r="EX388" s="56">
        <f t="shared" si="3551"/>
        <v>0</v>
      </c>
      <c r="EY388" s="56">
        <f t="shared" si="3551"/>
        <v>0</v>
      </c>
      <c r="EZ388" s="56">
        <f t="shared" si="3551"/>
        <v>0</v>
      </c>
      <c r="FA388" s="56">
        <f t="shared" si="3551"/>
        <v>0</v>
      </c>
      <c r="FB388" s="56">
        <f t="shared" si="3551"/>
        <v>0</v>
      </c>
      <c r="FC388" s="56">
        <f t="shared" si="3551"/>
        <v>0</v>
      </c>
      <c r="FD388" s="57">
        <f t="shared" si="3551"/>
        <v>0</v>
      </c>
      <c r="FE388" s="56">
        <f t="shared" si="3551"/>
        <v>0</v>
      </c>
      <c r="FF388" s="56">
        <f t="shared" si="3551"/>
        <v>0</v>
      </c>
      <c r="FG388" s="56">
        <f t="shared" si="3551"/>
        <v>0</v>
      </c>
      <c r="FH388" s="107">
        <f t="shared" si="3551"/>
        <v>0</v>
      </c>
      <c r="FI388" s="57">
        <f t="shared" si="3551"/>
        <v>0</v>
      </c>
      <c r="FJ388" s="56">
        <f t="shared" si="3551"/>
        <v>0</v>
      </c>
      <c r="FK388" s="56">
        <f t="shared" si="3551"/>
        <v>0</v>
      </c>
      <c r="FL388" s="56">
        <f t="shared" si="3551"/>
        <v>0</v>
      </c>
      <c r="FM388" s="56">
        <f t="shared" si="3551"/>
        <v>0</v>
      </c>
      <c r="FN388" s="56">
        <f t="shared" si="3551"/>
        <v>0</v>
      </c>
      <c r="FO388" s="56">
        <f t="shared" si="3551"/>
        <v>0</v>
      </c>
      <c r="FP388" s="56">
        <f t="shared" si="3551"/>
        <v>0</v>
      </c>
      <c r="FQ388" s="56">
        <f t="shared" si="3551"/>
        <v>0</v>
      </c>
      <c r="FR388" s="56">
        <f t="shared" si="3551"/>
        <v>0</v>
      </c>
      <c r="FS388" s="56">
        <f t="shared" si="3551"/>
        <v>0</v>
      </c>
      <c r="FT388" s="57">
        <f t="shared" si="3551"/>
        <v>0</v>
      </c>
      <c r="FU388" s="56">
        <f t="shared" si="3551"/>
        <v>0</v>
      </c>
      <c r="FV388" s="56">
        <f t="shared" si="3551"/>
        <v>0</v>
      </c>
      <c r="FW388" s="56">
        <f t="shared" si="3551"/>
        <v>0</v>
      </c>
      <c r="FX388" s="107">
        <f t="shared" si="3551"/>
        <v>0</v>
      </c>
      <c r="FY388" s="57">
        <f t="shared" si="3551"/>
        <v>0</v>
      </c>
      <c r="FZ388" s="56">
        <f t="shared" si="3551"/>
        <v>0</v>
      </c>
      <c r="GA388" s="56">
        <f t="shared" si="3551"/>
        <v>0</v>
      </c>
      <c r="GB388" s="56">
        <f t="shared" si="3551"/>
        <v>0</v>
      </c>
      <c r="GC388" s="56">
        <f t="shared" si="3551"/>
        <v>0</v>
      </c>
      <c r="GD388" s="56">
        <f t="shared" si="3551"/>
        <v>0</v>
      </c>
      <c r="GE388" s="56">
        <f t="shared" si="3551"/>
        <v>0</v>
      </c>
      <c r="GF388" s="56">
        <f t="shared" si="3551"/>
        <v>0</v>
      </c>
      <c r="GG388" s="56">
        <f t="shared" si="3551"/>
        <v>0</v>
      </c>
      <c r="GH388" s="56">
        <f t="shared" si="3551"/>
        <v>0</v>
      </c>
      <c r="GI388" s="56">
        <f t="shared" si="3551"/>
        <v>0</v>
      </c>
      <c r="GJ388" s="57">
        <f t="shared" si="3551"/>
        <v>0</v>
      </c>
      <c r="GK388" s="56">
        <f t="shared" si="3551"/>
        <v>0</v>
      </c>
      <c r="GL388" s="56">
        <f t="shared" si="3551"/>
        <v>0</v>
      </c>
      <c r="GM388" s="56">
        <f t="shared" si="3551"/>
        <v>0</v>
      </c>
      <c r="GN388" s="107">
        <f t="shared" si="3551"/>
        <v>0</v>
      </c>
      <c r="GO388" s="57">
        <f t="shared" si="3551"/>
        <v>0</v>
      </c>
      <c r="GP388" s="56">
        <f t="shared" si="3551"/>
        <v>0</v>
      </c>
      <c r="GQ388" s="56">
        <f t="shared" si="3551"/>
        <v>0</v>
      </c>
      <c r="GR388" s="56">
        <f t="shared" si="3551"/>
        <v>0</v>
      </c>
      <c r="GS388" s="56">
        <f t="shared" si="3551"/>
        <v>0</v>
      </c>
      <c r="GT388" s="56">
        <f t="shared" si="3551"/>
        <v>0</v>
      </c>
      <c r="GU388" s="56">
        <f t="shared" si="3551"/>
        <v>0</v>
      </c>
      <c r="GV388" s="56">
        <f t="shared" si="3551"/>
        <v>0</v>
      </c>
      <c r="GW388" s="56">
        <f t="shared" si="3551"/>
        <v>0</v>
      </c>
      <c r="GX388" s="56">
        <f t="shared" si="3551"/>
        <v>0</v>
      </c>
      <c r="GY388" s="56">
        <f t="shared" si="3551"/>
        <v>0</v>
      </c>
      <c r="GZ388" s="57">
        <f t="shared" ref="GZ388:JW388" si="3552">SUM(GZ389:GZ393)</f>
        <v>0</v>
      </c>
      <c r="HA388" s="56">
        <f t="shared" si="3552"/>
        <v>0</v>
      </c>
      <c r="HB388" s="56">
        <f t="shared" si="3552"/>
        <v>0</v>
      </c>
      <c r="HC388" s="56">
        <f t="shared" si="3552"/>
        <v>0</v>
      </c>
      <c r="HD388" s="56">
        <f t="shared" si="3552"/>
        <v>0</v>
      </c>
      <c r="HE388" s="56">
        <f t="shared" si="3552"/>
        <v>0</v>
      </c>
      <c r="HF388" s="56">
        <f t="shared" si="3552"/>
        <v>0</v>
      </c>
      <c r="HG388" s="56">
        <f t="shared" si="3552"/>
        <v>0</v>
      </c>
      <c r="HH388" s="56">
        <f t="shared" si="3552"/>
        <v>0</v>
      </c>
      <c r="HI388" s="56">
        <f t="shared" si="3552"/>
        <v>0</v>
      </c>
      <c r="HJ388" s="56">
        <f t="shared" si="3552"/>
        <v>0</v>
      </c>
      <c r="HK388" s="56">
        <f t="shared" si="3552"/>
        <v>0</v>
      </c>
      <c r="HL388" s="56">
        <f t="shared" si="3552"/>
        <v>0</v>
      </c>
      <c r="HM388" s="56">
        <f t="shared" si="3552"/>
        <v>0</v>
      </c>
      <c r="HN388" s="107">
        <f t="shared" si="3552"/>
        <v>0</v>
      </c>
      <c r="HO388" s="134">
        <f t="shared" si="3552"/>
        <v>0</v>
      </c>
      <c r="HP388" s="150">
        <f t="shared" si="3552"/>
        <v>0</v>
      </c>
      <c r="HQ388" s="57">
        <f t="shared" si="3552"/>
        <v>0</v>
      </c>
      <c r="HR388" s="56">
        <f t="shared" si="3552"/>
        <v>0</v>
      </c>
      <c r="HS388" s="56">
        <f t="shared" si="3552"/>
        <v>0</v>
      </c>
      <c r="HT388" s="56">
        <f t="shared" si="3552"/>
        <v>0</v>
      </c>
      <c r="HU388" s="56">
        <f t="shared" si="3552"/>
        <v>0</v>
      </c>
      <c r="HV388" s="56">
        <f t="shared" si="3552"/>
        <v>0</v>
      </c>
      <c r="HW388" s="56">
        <f t="shared" si="3552"/>
        <v>0</v>
      </c>
      <c r="HX388" s="56">
        <f t="shared" si="3552"/>
        <v>0</v>
      </c>
      <c r="HY388" s="56">
        <f t="shared" si="3552"/>
        <v>0</v>
      </c>
      <c r="HZ388" s="56">
        <f t="shared" si="3552"/>
        <v>0</v>
      </c>
      <c r="IA388" s="56">
        <f t="shared" si="3552"/>
        <v>0</v>
      </c>
      <c r="IB388" s="57">
        <f t="shared" si="3552"/>
        <v>0</v>
      </c>
      <c r="IC388" s="56">
        <f t="shared" si="3552"/>
        <v>0</v>
      </c>
      <c r="ID388" s="56">
        <f t="shared" si="3552"/>
        <v>0</v>
      </c>
      <c r="IE388" s="56">
        <f t="shared" si="3552"/>
        <v>0</v>
      </c>
      <c r="IF388" s="107">
        <f t="shared" si="3552"/>
        <v>0</v>
      </c>
      <c r="IG388" s="57">
        <f t="shared" si="3552"/>
        <v>0</v>
      </c>
      <c r="IH388" s="56">
        <f t="shared" si="3552"/>
        <v>0</v>
      </c>
      <c r="II388" s="56">
        <f t="shared" si="3552"/>
        <v>0</v>
      </c>
      <c r="IJ388" s="56">
        <f t="shared" si="3552"/>
        <v>0</v>
      </c>
      <c r="IK388" s="56">
        <f t="shared" si="3552"/>
        <v>0</v>
      </c>
      <c r="IL388" s="56">
        <f t="shared" si="3552"/>
        <v>0</v>
      </c>
      <c r="IM388" s="56">
        <f t="shared" si="3552"/>
        <v>0</v>
      </c>
      <c r="IN388" s="56">
        <f t="shared" si="3552"/>
        <v>0</v>
      </c>
      <c r="IO388" s="56">
        <f t="shared" si="3552"/>
        <v>0</v>
      </c>
      <c r="IP388" s="56">
        <f t="shared" si="3552"/>
        <v>0</v>
      </c>
      <c r="IQ388" s="56">
        <f t="shared" si="3552"/>
        <v>0</v>
      </c>
      <c r="IR388" s="57">
        <f t="shared" si="3552"/>
        <v>0</v>
      </c>
      <c r="IS388" s="56">
        <f t="shared" si="3552"/>
        <v>0</v>
      </c>
      <c r="IT388" s="56">
        <f t="shared" si="3552"/>
        <v>0</v>
      </c>
      <c r="IU388" s="56">
        <f t="shared" si="3552"/>
        <v>0</v>
      </c>
      <c r="IV388" s="107">
        <f t="shared" si="3552"/>
        <v>0</v>
      </c>
      <c r="IW388" s="57">
        <f t="shared" si="3552"/>
        <v>0</v>
      </c>
      <c r="IX388" s="56">
        <f t="shared" si="3552"/>
        <v>0</v>
      </c>
      <c r="IY388" s="56">
        <f t="shared" si="3552"/>
        <v>0</v>
      </c>
      <c r="IZ388" s="56">
        <f t="shared" si="3552"/>
        <v>0</v>
      </c>
      <c r="JA388" s="56">
        <f t="shared" si="3552"/>
        <v>0</v>
      </c>
      <c r="JB388" s="56">
        <f t="shared" si="3552"/>
        <v>0</v>
      </c>
      <c r="JC388" s="56">
        <f t="shared" si="3552"/>
        <v>0</v>
      </c>
      <c r="JD388" s="56">
        <f t="shared" si="3552"/>
        <v>0</v>
      </c>
      <c r="JE388" s="56">
        <f t="shared" si="3552"/>
        <v>0</v>
      </c>
      <c r="JF388" s="56">
        <f t="shared" si="3552"/>
        <v>0</v>
      </c>
      <c r="JG388" s="56">
        <f t="shared" si="3552"/>
        <v>0</v>
      </c>
      <c r="JH388" s="57">
        <f t="shared" si="3552"/>
        <v>0</v>
      </c>
      <c r="JI388" s="56">
        <f t="shared" si="3552"/>
        <v>0</v>
      </c>
      <c r="JJ388" s="56">
        <f t="shared" si="3552"/>
        <v>0</v>
      </c>
      <c r="JK388" s="56">
        <f t="shared" si="3552"/>
        <v>0</v>
      </c>
      <c r="JL388" s="107">
        <f t="shared" si="3552"/>
        <v>0</v>
      </c>
      <c r="JM388" s="57">
        <f t="shared" si="3552"/>
        <v>0</v>
      </c>
      <c r="JN388" s="56">
        <f t="shared" si="3552"/>
        <v>0</v>
      </c>
      <c r="JO388" s="56">
        <f t="shared" si="3552"/>
        <v>0</v>
      </c>
      <c r="JP388" s="56">
        <f t="shared" si="3552"/>
        <v>0</v>
      </c>
      <c r="JQ388" s="56">
        <f t="shared" si="3552"/>
        <v>0</v>
      </c>
      <c r="JR388" s="56">
        <f t="shared" si="3552"/>
        <v>0</v>
      </c>
      <c r="JS388" s="56">
        <f t="shared" si="3552"/>
        <v>0</v>
      </c>
      <c r="JT388" s="56">
        <f t="shared" si="3552"/>
        <v>0</v>
      </c>
      <c r="JU388" s="56">
        <f t="shared" si="3552"/>
        <v>0</v>
      </c>
      <c r="JV388" s="56">
        <f t="shared" si="3552"/>
        <v>0</v>
      </c>
      <c r="JW388" s="56">
        <f t="shared" si="3552"/>
        <v>0</v>
      </c>
      <c r="JX388" s="57">
        <f t="shared" ref="JX388:MT388" si="3553">SUM(JX389:JX393)</f>
        <v>0</v>
      </c>
      <c r="JY388" s="56">
        <f t="shared" si="3553"/>
        <v>0</v>
      </c>
      <c r="JZ388" s="56">
        <f t="shared" si="3553"/>
        <v>0</v>
      </c>
      <c r="KA388" s="56">
        <f t="shared" si="3553"/>
        <v>0</v>
      </c>
      <c r="KB388" s="107">
        <f t="shared" si="3553"/>
        <v>0</v>
      </c>
      <c r="KC388" s="57">
        <f t="shared" si="3553"/>
        <v>0</v>
      </c>
      <c r="KD388" s="56">
        <f t="shared" si="3553"/>
        <v>0</v>
      </c>
      <c r="KE388" s="56">
        <f t="shared" si="3553"/>
        <v>0</v>
      </c>
      <c r="KF388" s="56">
        <f t="shared" si="3553"/>
        <v>0</v>
      </c>
      <c r="KG388" s="56">
        <f t="shared" si="3553"/>
        <v>0</v>
      </c>
      <c r="KH388" s="56">
        <f t="shared" si="3553"/>
        <v>0</v>
      </c>
      <c r="KI388" s="56">
        <f t="shared" si="3553"/>
        <v>0</v>
      </c>
      <c r="KJ388" s="56">
        <f t="shared" si="3553"/>
        <v>0</v>
      </c>
      <c r="KK388" s="56">
        <f t="shared" si="3553"/>
        <v>0</v>
      </c>
      <c r="KL388" s="56">
        <f t="shared" si="3553"/>
        <v>0</v>
      </c>
      <c r="KM388" s="56">
        <f t="shared" si="3553"/>
        <v>0</v>
      </c>
      <c r="KN388" s="57">
        <f t="shared" si="3553"/>
        <v>0</v>
      </c>
      <c r="KO388" s="56">
        <f t="shared" si="3553"/>
        <v>0</v>
      </c>
      <c r="KP388" s="56">
        <f t="shared" si="3553"/>
        <v>0</v>
      </c>
      <c r="KQ388" s="56">
        <f t="shared" si="3553"/>
        <v>0</v>
      </c>
      <c r="KR388" s="56">
        <f t="shared" si="3553"/>
        <v>0</v>
      </c>
      <c r="KS388" s="56">
        <f t="shared" si="3553"/>
        <v>0</v>
      </c>
      <c r="KT388" s="56">
        <f t="shared" si="3553"/>
        <v>0</v>
      </c>
      <c r="KU388" s="56">
        <f t="shared" si="3553"/>
        <v>0</v>
      </c>
      <c r="KV388" s="56">
        <f t="shared" si="3553"/>
        <v>0</v>
      </c>
      <c r="KW388" s="56">
        <f t="shared" si="3553"/>
        <v>0</v>
      </c>
      <c r="KX388" s="56">
        <f t="shared" si="3553"/>
        <v>0</v>
      </c>
      <c r="KY388" s="56">
        <f t="shared" si="3553"/>
        <v>0</v>
      </c>
      <c r="KZ388" s="56">
        <f t="shared" si="3553"/>
        <v>0</v>
      </c>
      <c r="LA388" s="56">
        <f t="shared" si="3553"/>
        <v>0</v>
      </c>
      <c r="LB388" s="107">
        <f t="shared" si="3553"/>
        <v>0</v>
      </c>
      <c r="LC388" s="150">
        <f t="shared" si="3553"/>
        <v>0</v>
      </c>
      <c r="LD388" s="57">
        <f t="shared" si="3553"/>
        <v>0</v>
      </c>
      <c r="LE388" s="56">
        <f t="shared" si="3553"/>
        <v>0</v>
      </c>
      <c r="LF388" s="56">
        <f t="shared" si="3553"/>
        <v>0</v>
      </c>
      <c r="LG388" s="56">
        <f t="shared" si="3553"/>
        <v>0</v>
      </c>
      <c r="LH388" s="56">
        <f t="shared" si="3553"/>
        <v>0</v>
      </c>
      <c r="LI388" s="56">
        <f t="shared" si="3553"/>
        <v>0</v>
      </c>
      <c r="LJ388" s="56">
        <f t="shared" si="3553"/>
        <v>0</v>
      </c>
      <c r="LK388" s="56">
        <f t="shared" si="3553"/>
        <v>0</v>
      </c>
      <c r="LL388" s="56">
        <f t="shared" si="3553"/>
        <v>0</v>
      </c>
      <c r="LM388" s="56">
        <f t="shared" si="3553"/>
        <v>0</v>
      </c>
      <c r="LN388" s="56">
        <f t="shared" si="3553"/>
        <v>0</v>
      </c>
      <c r="LO388" s="57">
        <f t="shared" si="3553"/>
        <v>0</v>
      </c>
      <c r="LP388" s="56">
        <f t="shared" si="3553"/>
        <v>0</v>
      </c>
      <c r="LQ388" s="56">
        <f t="shared" si="3553"/>
        <v>0</v>
      </c>
      <c r="LR388" s="56">
        <f t="shared" si="3553"/>
        <v>0</v>
      </c>
      <c r="LS388" s="107">
        <f t="shared" si="3553"/>
        <v>0</v>
      </c>
      <c r="LT388" s="57">
        <f t="shared" si="3553"/>
        <v>0</v>
      </c>
      <c r="LU388" s="56">
        <f t="shared" si="3553"/>
        <v>0</v>
      </c>
      <c r="LV388" s="56">
        <f t="shared" si="3553"/>
        <v>0</v>
      </c>
      <c r="LW388" s="56">
        <f t="shared" si="3553"/>
        <v>0</v>
      </c>
      <c r="LX388" s="56">
        <f t="shared" si="3553"/>
        <v>0</v>
      </c>
      <c r="LY388" s="56">
        <f t="shared" si="3553"/>
        <v>0</v>
      </c>
      <c r="LZ388" s="56">
        <f t="shared" si="3553"/>
        <v>0</v>
      </c>
      <c r="MA388" s="56">
        <f t="shared" si="3553"/>
        <v>0</v>
      </c>
      <c r="MB388" s="56">
        <f t="shared" si="3553"/>
        <v>0</v>
      </c>
      <c r="MC388" s="56">
        <f t="shared" si="3553"/>
        <v>0</v>
      </c>
      <c r="MD388" s="56">
        <f t="shared" si="3553"/>
        <v>0</v>
      </c>
      <c r="ME388" s="57">
        <f t="shared" si="3553"/>
        <v>0</v>
      </c>
      <c r="MF388" s="56">
        <f t="shared" si="3553"/>
        <v>0</v>
      </c>
      <c r="MG388" s="56">
        <f t="shared" si="3553"/>
        <v>0</v>
      </c>
      <c r="MH388" s="56">
        <f t="shared" si="3553"/>
        <v>0</v>
      </c>
      <c r="MI388" s="107">
        <f t="shared" si="3553"/>
        <v>0</v>
      </c>
      <c r="MJ388" s="57">
        <f t="shared" si="3553"/>
        <v>0</v>
      </c>
      <c r="MK388" s="56">
        <f t="shared" si="3553"/>
        <v>0</v>
      </c>
      <c r="ML388" s="56">
        <f t="shared" si="3553"/>
        <v>0</v>
      </c>
      <c r="MM388" s="56">
        <f t="shared" si="3553"/>
        <v>0</v>
      </c>
      <c r="MN388" s="56">
        <f t="shared" si="3553"/>
        <v>0</v>
      </c>
      <c r="MO388" s="56">
        <f t="shared" si="3553"/>
        <v>0</v>
      </c>
      <c r="MP388" s="56">
        <f t="shared" si="3553"/>
        <v>0</v>
      </c>
      <c r="MQ388" s="56">
        <f t="shared" si="3553"/>
        <v>0</v>
      </c>
      <c r="MR388" s="56">
        <f t="shared" si="3553"/>
        <v>0</v>
      </c>
      <c r="MS388" s="56">
        <f t="shared" si="3553"/>
        <v>0</v>
      </c>
      <c r="MT388" s="56">
        <f t="shared" si="3553"/>
        <v>0</v>
      </c>
      <c r="MU388" s="57">
        <f t="shared" ref="MU388:PF388" si="3554">SUM(MU389:MU393)</f>
        <v>0</v>
      </c>
      <c r="MV388" s="56">
        <f t="shared" si="3554"/>
        <v>0</v>
      </c>
      <c r="MW388" s="56">
        <f t="shared" si="3554"/>
        <v>0</v>
      </c>
      <c r="MX388" s="56">
        <f t="shared" si="3554"/>
        <v>0</v>
      </c>
      <c r="MY388" s="107">
        <f t="shared" si="3554"/>
        <v>0</v>
      </c>
      <c r="MZ388" s="57">
        <f t="shared" si="3554"/>
        <v>0</v>
      </c>
      <c r="NA388" s="56">
        <f t="shared" si="3554"/>
        <v>0</v>
      </c>
      <c r="NB388" s="56">
        <f t="shared" si="3554"/>
        <v>0</v>
      </c>
      <c r="NC388" s="56">
        <f t="shared" si="3554"/>
        <v>0</v>
      </c>
      <c r="ND388" s="56">
        <f t="shared" si="3554"/>
        <v>0</v>
      </c>
      <c r="NE388" s="56">
        <f t="shared" si="3554"/>
        <v>0</v>
      </c>
      <c r="NF388" s="56">
        <f t="shared" si="3554"/>
        <v>0</v>
      </c>
      <c r="NG388" s="56">
        <f t="shared" si="3554"/>
        <v>0</v>
      </c>
      <c r="NH388" s="56">
        <f t="shared" si="3554"/>
        <v>0</v>
      </c>
      <c r="NI388" s="56">
        <f t="shared" si="3554"/>
        <v>0</v>
      </c>
      <c r="NJ388" s="56">
        <f t="shared" si="3554"/>
        <v>0</v>
      </c>
      <c r="NK388" s="57">
        <f t="shared" si="3554"/>
        <v>0</v>
      </c>
      <c r="NL388" s="56">
        <f t="shared" si="3554"/>
        <v>0</v>
      </c>
      <c r="NM388" s="56">
        <f t="shared" si="3554"/>
        <v>0</v>
      </c>
      <c r="NN388" s="56">
        <f t="shared" si="3554"/>
        <v>0</v>
      </c>
      <c r="NO388" s="107">
        <f t="shared" si="3554"/>
        <v>0</v>
      </c>
      <c r="NP388" s="57">
        <f t="shared" si="3554"/>
        <v>0</v>
      </c>
      <c r="NQ388" s="56">
        <f t="shared" si="3554"/>
        <v>0</v>
      </c>
      <c r="NR388" s="56">
        <f t="shared" si="3554"/>
        <v>0</v>
      </c>
      <c r="NS388" s="56">
        <f t="shared" si="3554"/>
        <v>0</v>
      </c>
      <c r="NT388" s="56">
        <f t="shared" si="3554"/>
        <v>0</v>
      </c>
      <c r="NU388" s="56">
        <f t="shared" si="3554"/>
        <v>0</v>
      </c>
      <c r="NV388" s="56">
        <f t="shared" si="3554"/>
        <v>0</v>
      </c>
      <c r="NW388" s="56">
        <f t="shared" si="3554"/>
        <v>0</v>
      </c>
      <c r="NX388" s="56">
        <f t="shared" si="3554"/>
        <v>0</v>
      </c>
      <c r="NY388" s="56">
        <f t="shared" si="3554"/>
        <v>0</v>
      </c>
      <c r="NZ388" s="56">
        <f t="shared" si="3554"/>
        <v>0</v>
      </c>
      <c r="OA388" s="57">
        <f t="shared" si="3554"/>
        <v>0</v>
      </c>
      <c r="OB388" s="56">
        <f t="shared" si="3554"/>
        <v>0</v>
      </c>
      <c r="OC388" s="56">
        <f t="shared" si="3554"/>
        <v>0</v>
      </c>
      <c r="OD388" s="56">
        <f t="shared" si="3554"/>
        <v>0</v>
      </c>
      <c r="OE388" s="107">
        <f t="shared" si="3554"/>
        <v>0</v>
      </c>
      <c r="OF388" s="57">
        <f t="shared" si="3554"/>
        <v>0</v>
      </c>
      <c r="OG388" s="56">
        <f t="shared" si="3554"/>
        <v>0</v>
      </c>
      <c r="OH388" s="56">
        <f t="shared" si="3554"/>
        <v>0</v>
      </c>
      <c r="OI388" s="56">
        <f t="shared" si="3554"/>
        <v>0</v>
      </c>
      <c r="OJ388" s="56">
        <f t="shared" si="3554"/>
        <v>0</v>
      </c>
      <c r="OK388" s="56">
        <f t="shared" si="3554"/>
        <v>0</v>
      </c>
      <c r="OL388" s="56">
        <f t="shared" si="3554"/>
        <v>0</v>
      </c>
      <c r="OM388" s="56">
        <f t="shared" si="3554"/>
        <v>0</v>
      </c>
      <c r="ON388" s="56">
        <f t="shared" si="3554"/>
        <v>0</v>
      </c>
      <c r="OO388" s="56">
        <f t="shared" si="3554"/>
        <v>0</v>
      </c>
      <c r="OP388" s="56">
        <f t="shared" si="3554"/>
        <v>0</v>
      </c>
      <c r="OQ388" s="57">
        <f t="shared" si="3554"/>
        <v>0</v>
      </c>
      <c r="OR388" s="56">
        <f t="shared" si="3554"/>
        <v>0</v>
      </c>
      <c r="OS388" s="56">
        <f t="shared" si="3554"/>
        <v>0</v>
      </c>
      <c r="OT388" s="56">
        <f t="shared" si="3554"/>
        <v>0</v>
      </c>
      <c r="OU388" s="107">
        <f t="shared" si="3554"/>
        <v>0</v>
      </c>
      <c r="OV388" s="57">
        <f t="shared" si="3554"/>
        <v>0</v>
      </c>
      <c r="OW388" s="56">
        <f t="shared" si="3554"/>
        <v>0</v>
      </c>
      <c r="OX388" s="56">
        <f t="shared" si="3554"/>
        <v>0</v>
      </c>
      <c r="OY388" s="56">
        <f t="shared" si="3554"/>
        <v>0</v>
      </c>
      <c r="OZ388" s="56">
        <f t="shared" si="3554"/>
        <v>0</v>
      </c>
      <c r="PA388" s="56">
        <f t="shared" si="3554"/>
        <v>0</v>
      </c>
      <c r="PB388" s="56">
        <f t="shared" si="3554"/>
        <v>0</v>
      </c>
      <c r="PC388" s="56">
        <f t="shared" si="3554"/>
        <v>0</v>
      </c>
      <c r="PD388" s="56">
        <f t="shared" si="3554"/>
        <v>0</v>
      </c>
      <c r="PE388" s="56">
        <f t="shared" si="3554"/>
        <v>0</v>
      </c>
      <c r="PF388" s="56">
        <f t="shared" si="3554"/>
        <v>0</v>
      </c>
      <c r="PG388" s="57">
        <f t="shared" ref="PG388:RR388" si="3555">SUM(PG389:PG393)</f>
        <v>0</v>
      </c>
      <c r="PH388" s="56">
        <f t="shared" si="3555"/>
        <v>0</v>
      </c>
      <c r="PI388" s="56">
        <f t="shared" si="3555"/>
        <v>0</v>
      </c>
      <c r="PJ388" s="56">
        <f t="shared" si="3555"/>
        <v>0</v>
      </c>
      <c r="PK388" s="107">
        <f t="shared" si="3555"/>
        <v>0</v>
      </c>
      <c r="PL388" s="57">
        <f t="shared" si="3555"/>
        <v>0</v>
      </c>
      <c r="PM388" s="56">
        <f t="shared" si="3555"/>
        <v>0</v>
      </c>
      <c r="PN388" s="56">
        <f t="shared" si="3555"/>
        <v>0</v>
      </c>
      <c r="PO388" s="56">
        <f t="shared" si="3555"/>
        <v>0</v>
      </c>
      <c r="PP388" s="56">
        <f t="shared" si="3555"/>
        <v>0</v>
      </c>
      <c r="PQ388" s="56">
        <f t="shared" si="3555"/>
        <v>0</v>
      </c>
      <c r="PR388" s="56">
        <f t="shared" si="3555"/>
        <v>0</v>
      </c>
      <c r="PS388" s="56">
        <f t="shared" si="3555"/>
        <v>0</v>
      </c>
      <c r="PT388" s="56">
        <f t="shared" si="3555"/>
        <v>0</v>
      </c>
      <c r="PU388" s="56">
        <f t="shared" si="3555"/>
        <v>0</v>
      </c>
      <c r="PV388" s="56">
        <f t="shared" si="3555"/>
        <v>0</v>
      </c>
      <c r="PW388" s="57">
        <f t="shared" si="3555"/>
        <v>0</v>
      </c>
      <c r="PX388" s="56">
        <f t="shared" si="3555"/>
        <v>0</v>
      </c>
      <c r="PY388" s="56">
        <f t="shared" si="3555"/>
        <v>0</v>
      </c>
      <c r="PZ388" s="56">
        <f t="shared" si="3555"/>
        <v>0</v>
      </c>
      <c r="QA388" s="107">
        <f t="shared" si="3555"/>
        <v>0</v>
      </c>
      <c r="QB388" s="57">
        <f t="shared" si="3555"/>
        <v>0</v>
      </c>
      <c r="QC388" s="56">
        <f t="shared" si="3555"/>
        <v>0</v>
      </c>
      <c r="QD388" s="56">
        <f t="shared" si="3555"/>
        <v>0</v>
      </c>
      <c r="QE388" s="56">
        <f t="shared" si="3555"/>
        <v>0</v>
      </c>
      <c r="QF388" s="56">
        <f t="shared" si="3555"/>
        <v>0</v>
      </c>
      <c r="QG388" s="56">
        <f t="shared" si="3555"/>
        <v>0</v>
      </c>
      <c r="QH388" s="56">
        <f t="shared" si="3555"/>
        <v>0</v>
      </c>
      <c r="QI388" s="56">
        <f t="shared" si="3555"/>
        <v>0</v>
      </c>
      <c r="QJ388" s="56">
        <f t="shared" si="3555"/>
        <v>0</v>
      </c>
      <c r="QK388" s="56">
        <f t="shared" si="3555"/>
        <v>0</v>
      </c>
      <c r="QL388" s="56">
        <f t="shared" si="3555"/>
        <v>0</v>
      </c>
      <c r="QM388" s="57">
        <f t="shared" si="3555"/>
        <v>0</v>
      </c>
      <c r="QN388" s="56">
        <f t="shared" si="3555"/>
        <v>0</v>
      </c>
      <c r="QO388" s="56">
        <f t="shared" si="3555"/>
        <v>0</v>
      </c>
      <c r="QP388" s="56">
        <f t="shared" si="3555"/>
        <v>0</v>
      </c>
      <c r="QQ388" s="107">
        <f t="shared" si="3555"/>
        <v>0</v>
      </c>
      <c r="QR388" s="57">
        <f t="shared" si="3555"/>
        <v>0</v>
      </c>
      <c r="QS388" s="56">
        <f t="shared" si="3555"/>
        <v>0</v>
      </c>
      <c r="QT388" s="56">
        <f t="shared" si="3555"/>
        <v>0</v>
      </c>
      <c r="QU388" s="56">
        <f t="shared" si="3555"/>
        <v>0</v>
      </c>
      <c r="QV388" s="56">
        <f t="shared" si="3555"/>
        <v>0</v>
      </c>
      <c r="QW388" s="56">
        <f t="shared" si="3555"/>
        <v>0</v>
      </c>
      <c r="QX388" s="56">
        <f t="shared" si="3555"/>
        <v>0</v>
      </c>
      <c r="QY388" s="56">
        <f t="shared" si="3555"/>
        <v>0</v>
      </c>
      <c r="QZ388" s="56">
        <f t="shared" si="3555"/>
        <v>0</v>
      </c>
      <c r="RA388" s="56">
        <f t="shared" si="3555"/>
        <v>0</v>
      </c>
      <c r="RB388" s="56">
        <f t="shared" si="3555"/>
        <v>0</v>
      </c>
      <c r="RC388" s="57">
        <f t="shared" si="3555"/>
        <v>0</v>
      </c>
      <c r="RD388" s="56">
        <f t="shared" si="3555"/>
        <v>0</v>
      </c>
      <c r="RE388" s="56">
        <f t="shared" si="3555"/>
        <v>0</v>
      </c>
      <c r="RF388" s="56">
        <f t="shared" si="3555"/>
        <v>0</v>
      </c>
      <c r="RG388" s="56">
        <f t="shared" si="3555"/>
        <v>0</v>
      </c>
      <c r="RH388" s="56">
        <f t="shared" si="3555"/>
        <v>0</v>
      </c>
      <c r="RI388" s="56">
        <f t="shared" si="3555"/>
        <v>0</v>
      </c>
      <c r="RJ388" s="56">
        <f t="shared" si="3555"/>
        <v>0</v>
      </c>
      <c r="RK388" s="56">
        <f t="shared" si="3555"/>
        <v>0</v>
      </c>
      <c r="RL388" s="56">
        <f t="shared" si="3555"/>
        <v>0</v>
      </c>
      <c r="RM388" s="56">
        <f t="shared" si="3555"/>
        <v>0</v>
      </c>
      <c r="RN388" s="56">
        <f t="shared" si="3555"/>
        <v>0</v>
      </c>
      <c r="RO388" s="56">
        <f t="shared" si="3555"/>
        <v>0</v>
      </c>
      <c r="RP388" s="56">
        <f t="shared" si="3555"/>
        <v>0</v>
      </c>
      <c r="RQ388" s="107">
        <f t="shared" si="3555"/>
        <v>0</v>
      </c>
      <c r="RR388" s="150">
        <f t="shared" si="3555"/>
        <v>0</v>
      </c>
      <c r="RS388" s="57">
        <f t="shared" ref="RS388:UD388" si="3556">SUM(RS389:RS393)</f>
        <v>0</v>
      </c>
      <c r="RT388" s="56">
        <f t="shared" si="3556"/>
        <v>0</v>
      </c>
      <c r="RU388" s="56">
        <f t="shared" si="3556"/>
        <v>0</v>
      </c>
      <c r="RV388" s="56">
        <f t="shared" si="3556"/>
        <v>0</v>
      </c>
      <c r="RW388" s="56">
        <f t="shared" si="3556"/>
        <v>0</v>
      </c>
      <c r="RX388" s="56">
        <f t="shared" si="3556"/>
        <v>0</v>
      </c>
      <c r="RY388" s="56">
        <f t="shared" si="3556"/>
        <v>0</v>
      </c>
      <c r="RZ388" s="56">
        <f t="shared" si="3556"/>
        <v>0</v>
      </c>
      <c r="SA388" s="56">
        <f t="shared" si="3556"/>
        <v>0</v>
      </c>
      <c r="SB388" s="56">
        <f t="shared" si="3556"/>
        <v>0</v>
      </c>
      <c r="SC388" s="56">
        <f t="shared" si="3556"/>
        <v>0</v>
      </c>
      <c r="SD388" s="57">
        <f t="shared" si="3556"/>
        <v>0</v>
      </c>
      <c r="SE388" s="56">
        <f t="shared" si="3556"/>
        <v>0</v>
      </c>
      <c r="SF388" s="56">
        <f t="shared" si="3556"/>
        <v>0</v>
      </c>
      <c r="SG388" s="56">
        <f t="shared" si="3556"/>
        <v>0</v>
      </c>
      <c r="SH388" s="107">
        <f t="shared" si="3556"/>
        <v>0</v>
      </c>
      <c r="SI388" s="57">
        <f t="shared" si="3556"/>
        <v>0</v>
      </c>
      <c r="SJ388" s="56">
        <f t="shared" si="3556"/>
        <v>0</v>
      </c>
      <c r="SK388" s="56">
        <f t="shared" si="3556"/>
        <v>0</v>
      </c>
      <c r="SL388" s="56">
        <f t="shared" si="3556"/>
        <v>0</v>
      </c>
      <c r="SM388" s="56">
        <f t="shared" si="3556"/>
        <v>0</v>
      </c>
      <c r="SN388" s="56">
        <f t="shared" si="3556"/>
        <v>0</v>
      </c>
      <c r="SO388" s="56">
        <f t="shared" si="3556"/>
        <v>0</v>
      </c>
      <c r="SP388" s="56">
        <f t="shared" si="3556"/>
        <v>0</v>
      </c>
      <c r="SQ388" s="56">
        <f t="shared" si="3556"/>
        <v>0</v>
      </c>
      <c r="SR388" s="56">
        <f t="shared" si="3556"/>
        <v>0</v>
      </c>
      <c r="SS388" s="56">
        <f t="shared" si="3556"/>
        <v>0</v>
      </c>
      <c r="ST388" s="57">
        <f t="shared" si="3556"/>
        <v>0</v>
      </c>
      <c r="SU388" s="56">
        <f t="shared" si="3556"/>
        <v>0</v>
      </c>
      <c r="SV388" s="56">
        <f t="shared" si="3556"/>
        <v>0</v>
      </c>
      <c r="SW388" s="56">
        <f t="shared" si="3556"/>
        <v>0</v>
      </c>
      <c r="SX388" s="107">
        <f t="shared" si="3556"/>
        <v>0</v>
      </c>
      <c r="SY388" s="57">
        <f t="shared" si="3556"/>
        <v>0</v>
      </c>
      <c r="SZ388" s="56">
        <f t="shared" si="3556"/>
        <v>0</v>
      </c>
      <c r="TA388" s="56">
        <f t="shared" si="3556"/>
        <v>0</v>
      </c>
      <c r="TB388" s="56">
        <f t="shared" si="3556"/>
        <v>0</v>
      </c>
      <c r="TC388" s="56">
        <f t="shared" si="3556"/>
        <v>0</v>
      </c>
      <c r="TD388" s="56">
        <f t="shared" si="3556"/>
        <v>0</v>
      </c>
      <c r="TE388" s="56">
        <f t="shared" si="3556"/>
        <v>0</v>
      </c>
      <c r="TF388" s="56">
        <f t="shared" si="3556"/>
        <v>0</v>
      </c>
      <c r="TG388" s="56">
        <f t="shared" si="3556"/>
        <v>0</v>
      </c>
      <c r="TH388" s="56">
        <f t="shared" si="3556"/>
        <v>0</v>
      </c>
      <c r="TI388" s="56">
        <f t="shared" si="3556"/>
        <v>0</v>
      </c>
      <c r="TJ388" s="57">
        <f t="shared" si="3556"/>
        <v>0</v>
      </c>
      <c r="TK388" s="56">
        <f t="shared" si="3556"/>
        <v>0</v>
      </c>
      <c r="TL388" s="56">
        <f t="shared" si="3556"/>
        <v>0</v>
      </c>
      <c r="TM388" s="56">
        <f t="shared" si="3556"/>
        <v>0</v>
      </c>
      <c r="TN388" s="107">
        <f t="shared" si="3556"/>
        <v>0</v>
      </c>
      <c r="TO388" s="57">
        <f t="shared" si="3556"/>
        <v>0</v>
      </c>
      <c r="TP388" s="56">
        <f t="shared" si="3556"/>
        <v>0</v>
      </c>
      <c r="TQ388" s="56">
        <f t="shared" si="3556"/>
        <v>0</v>
      </c>
      <c r="TR388" s="56">
        <f t="shared" si="3556"/>
        <v>0</v>
      </c>
      <c r="TS388" s="56">
        <f t="shared" si="3556"/>
        <v>0</v>
      </c>
      <c r="TT388" s="56">
        <f t="shared" si="3556"/>
        <v>0</v>
      </c>
      <c r="TU388" s="56">
        <f t="shared" si="3556"/>
        <v>0</v>
      </c>
      <c r="TV388" s="56">
        <f t="shared" si="3556"/>
        <v>0</v>
      </c>
      <c r="TW388" s="56">
        <f t="shared" si="3556"/>
        <v>0</v>
      </c>
      <c r="TX388" s="56">
        <f t="shared" si="3556"/>
        <v>0</v>
      </c>
      <c r="TY388" s="56">
        <f t="shared" si="3556"/>
        <v>0</v>
      </c>
      <c r="TZ388" s="57">
        <f t="shared" si="3556"/>
        <v>0</v>
      </c>
      <c r="UA388" s="56">
        <f t="shared" si="3556"/>
        <v>0</v>
      </c>
      <c r="UB388" s="56">
        <f t="shared" si="3556"/>
        <v>0</v>
      </c>
      <c r="UC388" s="56">
        <f t="shared" si="3556"/>
        <v>0</v>
      </c>
      <c r="UD388" s="107">
        <f t="shared" si="3556"/>
        <v>0</v>
      </c>
      <c r="UE388" s="57">
        <f t="shared" ref="UE388:VD388" si="3557">SUM(UE389:UE393)</f>
        <v>0</v>
      </c>
      <c r="UF388" s="56">
        <f t="shared" si="3557"/>
        <v>0</v>
      </c>
      <c r="UG388" s="56">
        <f t="shared" si="3557"/>
        <v>0</v>
      </c>
      <c r="UH388" s="56">
        <f t="shared" si="3557"/>
        <v>0</v>
      </c>
      <c r="UI388" s="56">
        <f t="shared" si="3557"/>
        <v>0</v>
      </c>
      <c r="UJ388" s="56">
        <f t="shared" si="3557"/>
        <v>0</v>
      </c>
      <c r="UK388" s="56">
        <f t="shared" si="3557"/>
        <v>0</v>
      </c>
      <c r="UL388" s="56">
        <f t="shared" si="3557"/>
        <v>0</v>
      </c>
      <c r="UM388" s="56">
        <f t="shared" si="3557"/>
        <v>0</v>
      </c>
      <c r="UN388" s="56">
        <f t="shared" si="3557"/>
        <v>0</v>
      </c>
      <c r="UO388" s="56">
        <f t="shared" si="3557"/>
        <v>0</v>
      </c>
      <c r="UP388" s="57">
        <f t="shared" si="3557"/>
        <v>0</v>
      </c>
      <c r="UQ388" s="56">
        <f t="shared" si="3557"/>
        <v>0</v>
      </c>
      <c r="UR388" s="56">
        <f t="shared" si="3557"/>
        <v>0</v>
      </c>
      <c r="US388" s="56">
        <f t="shared" si="3557"/>
        <v>0</v>
      </c>
      <c r="UT388" s="56">
        <f t="shared" si="3557"/>
        <v>0</v>
      </c>
      <c r="UU388" s="56">
        <f t="shared" si="3557"/>
        <v>0</v>
      </c>
      <c r="UV388" s="56">
        <f t="shared" si="3557"/>
        <v>0</v>
      </c>
      <c r="UW388" s="56">
        <f t="shared" si="3557"/>
        <v>0</v>
      </c>
      <c r="UX388" s="56">
        <f t="shared" si="3557"/>
        <v>0</v>
      </c>
      <c r="UY388" s="56">
        <f t="shared" si="3557"/>
        <v>0</v>
      </c>
      <c r="UZ388" s="56">
        <f t="shared" si="3557"/>
        <v>0</v>
      </c>
      <c r="VA388" s="56">
        <f t="shared" si="3557"/>
        <v>0</v>
      </c>
      <c r="VB388" s="56">
        <f t="shared" si="3557"/>
        <v>0</v>
      </c>
      <c r="VC388" s="56">
        <f t="shared" si="3557"/>
        <v>0</v>
      </c>
      <c r="VD388" s="107">
        <f t="shared" si="3557"/>
        <v>0</v>
      </c>
      <c r="VE388" s="9" t="str">
        <f t="shared" si="2875"/>
        <v>-</v>
      </c>
    </row>
    <row r="389" spans="1:577" ht="20.149999999999999" customHeight="1">
      <c r="A389" s="39"/>
      <c r="B389" s="39"/>
      <c r="C389" s="40">
        <v>21081</v>
      </c>
      <c r="D389" s="41" t="s">
        <v>335</v>
      </c>
      <c r="E389" s="191">
        <f>SUM(F389:I389)</f>
        <v>0</v>
      </c>
      <c r="F389" s="192"/>
      <c r="G389" s="192"/>
      <c r="H389" s="193"/>
      <c r="I389" s="227"/>
      <c r="J389" s="239">
        <f t="shared" ref="J389:J393" si="3558">SUM(K389:Y389)</f>
        <v>0</v>
      </c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9"/>
      <c r="V389" s="58"/>
      <c r="W389" s="58"/>
      <c r="X389" s="58"/>
      <c r="Y389" s="108"/>
      <c r="Z389" s="167">
        <f t="shared" ref="Z389:Z393" si="3559">SUM(AA389:AO389)</f>
        <v>0</v>
      </c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9"/>
      <c r="AL389" s="58"/>
      <c r="AM389" s="58"/>
      <c r="AN389" s="58"/>
      <c r="AO389" s="108"/>
      <c r="AP389" s="167">
        <f t="shared" ref="AP389:AP393" si="3560">SUM(AQ389:BE389)</f>
        <v>0</v>
      </c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9"/>
      <c r="BB389" s="58"/>
      <c r="BC389" s="58"/>
      <c r="BD389" s="58"/>
      <c r="BE389" s="108"/>
      <c r="BF389" s="167">
        <f t="shared" ref="BF389:BF393" si="3561">SUM(BG389:BU389)</f>
        <v>0</v>
      </c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9"/>
      <c r="BR389" s="58"/>
      <c r="BS389" s="58"/>
      <c r="BT389" s="58"/>
      <c r="BU389" s="108"/>
      <c r="BV389" s="167">
        <f t="shared" ref="BV389:BV393" si="3562">SUM(BW389:CU389)</f>
        <v>0</v>
      </c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9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108"/>
      <c r="CV389" s="171"/>
      <c r="CW389" s="167">
        <f t="shared" ref="CW389:CW393" si="3563">SUM(CX389:DL389)</f>
        <v>0</v>
      </c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9"/>
      <c r="DI389" s="58"/>
      <c r="DJ389" s="58"/>
      <c r="DK389" s="58"/>
      <c r="DL389" s="108"/>
      <c r="DM389" s="167">
        <f t="shared" ref="DM389:DM393" si="3564">SUM(DN389:EB389)</f>
        <v>0</v>
      </c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9"/>
      <c r="DY389" s="58"/>
      <c r="DZ389" s="58"/>
      <c r="EA389" s="58"/>
      <c r="EB389" s="108"/>
      <c r="EC389" s="167">
        <f t="shared" ref="EC389:EC393" si="3565">SUM(ED389:ER389)</f>
        <v>0</v>
      </c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9"/>
      <c r="EO389" s="58"/>
      <c r="EP389" s="58"/>
      <c r="EQ389" s="58"/>
      <c r="ER389" s="108"/>
      <c r="ES389" s="167">
        <f t="shared" ref="ES389:ES393" si="3566">SUM(ET389:FH389)</f>
        <v>0</v>
      </c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9"/>
      <c r="FE389" s="58"/>
      <c r="FF389" s="58"/>
      <c r="FG389" s="58"/>
      <c r="FH389" s="108"/>
      <c r="FI389" s="167">
        <f t="shared" ref="FI389:FI393" si="3567">SUM(FJ389:FX389)</f>
        <v>0</v>
      </c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9"/>
      <c r="FU389" s="58"/>
      <c r="FV389" s="58"/>
      <c r="FW389" s="58"/>
      <c r="FX389" s="108"/>
      <c r="FY389" s="167">
        <f t="shared" ref="FY389:FY393" si="3568">SUM(FZ389:GN389)</f>
        <v>0</v>
      </c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9"/>
      <c r="GK389" s="58"/>
      <c r="GL389" s="58"/>
      <c r="GM389" s="58"/>
      <c r="GN389" s="108"/>
      <c r="GO389" s="167">
        <f t="shared" ref="GO389:GO393" si="3569">SUM(GP389:HN389)</f>
        <v>0</v>
      </c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9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108"/>
      <c r="HO389" s="170"/>
      <c r="HP389" s="171"/>
      <c r="HQ389" s="167">
        <f t="shared" ref="HQ389:HQ393" si="3570">SUM(HR389:IF389)</f>
        <v>0</v>
      </c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9"/>
      <c r="IC389" s="58"/>
      <c r="ID389" s="58"/>
      <c r="IE389" s="58"/>
      <c r="IF389" s="108"/>
      <c r="IG389" s="167">
        <f t="shared" ref="IG389:IG393" si="3571">SUM(IH389:IV389)</f>
        <v>0</v>
      </c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9"/>
      <c r="IS389" s="58"/>
      <c r="IT389" s="58"/>
      <c r="IU389" s="58"/>
      <c r="IV389" s="108"/>
      <c r="IW389" s="167">
        <f t="shared" ref="IW389:IW393" si="3572">SUM(IX389:JL389)</f>
        <v>0</v>
      </c>
      <c r="IX389" s="58"/>
      <c r="IY389" s="58"/>
      <c r="IZ389" s="58"/>
      <c r="JA389" s="58"/>
      <c r="JB389" s="58"/>
      <c r="JC389" s="58"/>
      <c r="JD389" s="58"/>
      <c r="JE389" s="58"/>
      <c r="JF389" s="58"/>
      <c r="JG389" s="58"/>
      <c r="JH389" s="59"/>
      <c r="JI389" s="58"/>
      <c r="JJ389" s="58"/>
      <c r="JK389" s="58"/>
      <c r="JL389" s="108"/>
      <c r="JM389" s="167">
        <f t="shared" ref="JM389:JM393" si="3573">SUM(JN389:KB389)</f>
        <v>0</v>
      </c>
      <c r="JN389" s="58"/>
      <c r="JO389" s="58"/>
      <c r="JP389" s="58"/>
      <c r="JQ389" s="58"/>
      <c r="JR389" s="58"/>
      <c r="JS389" s="58"/>
      <c r="JT389" s="58"/>
      <c r="JU389" s="58"/>
      <c r="JV389" s="58"/>
      <c r="JW389" s="58"/>
      <c r="JX389" s="59"/>
      <c r="JY389" s="58"/>
      <c r="JZ389" s="58"/>
      <c r="KA389" s="58"/>
      <c r="KB389" s="108"/>
      <c r="KC389" s="167">
        <f t="shared" ref="KC389:KC393" si="3574">SUM(KD389:LB389)</f>
        <v>0</v>
      </c>
      <c r="KD389" s="58"/>
      <c r="KE389" s="58"/>
      <c r="KF389" s="58"/>
      <c r="KG389" s="58"/>
      <c r="KH389" s="58"/>
      <c r="KI389" s="58"/>
      <c r="KJ389" s="58"/>
      <c r="KK389" s="58"/>
      <c r="KL389" s="58"/>
      <c r="KM389" s="58"/>
      <c r="KN389" s="59"/>
      <c r="KO389" s="58"/>
      <c r="KP389" s="58"/>
      <c r="KQ389" s="58"/>
      <c r="KR389" s="58"/>
      <c r="KS389" s="58"/>
      <c r="KT389" s="58"/>
      <c r="KU389" s="58"/>
      <c r="KV389" s="58"/>
      <c r="KW389" s="58"/>
      <c r="KX389" s="58"/>
      <c r="KY389" s="58"/>
      <c r="KZ389" s="58"/>
      <c r="LA389" s="58"/>
      <c r="LB389" s="108"/>
      <c r="LC389" s="171"/>
      <c r="LD389" s="167">
        <f t="shared" ref="LD389:LD393" si="3575">SUM(LE389:LS389)</f>
        <v>0</v>
      </c>
      <c r="LE389" s="58"/>
      <c r="LF389" s="58"/>
      <c r="LG389" s="58"/>
      <c r="LH389" s="58"/>
      <c r="LI389" s="58"/>
      <c r="LJ389" s="58"/>
      <c r="LK389" s="58"/>
      <c r="LL389" s="58"/>
      <c r="LM389" s="58"/>
      <c r="LN389" s="58"/>
      <c r="LO389" s="59"/>
      <c r="LP389" s="58"/>
      <c r="LQ389" s="58"/>
      <c r="LR389" s="58"/>
      <c r="LS389" s="108"/>
      <c r="LT389" s="167">
        <f t="shared" ref="LT389:LT393" si="3576">SUM(LU389:MI389)</f>
        <v>0</v>
      </c>
      <c r="LU389" s="58"/>
      <c r="LV389" s="58"/>
      <c r="LW389" s="58"/>
      <c r="LX389" s="58"/>
      <c r="LY389" s="58"/>
      <c r="LZ389" s="58"/>
      <c r="MA389" s="58"/>
      <c r="MB389" s="58"/>
      <c r="MC389" s="58"/>
      <c r="MD389" s="58"/>
      <c r="ME389" s="59"/>
      <c r="MF389" s="58"/>
      <c r="MG389" s="58"/>
      <c r="MH389" s="58"/>
      <c r="MI389" s="108"/>
      <c r="MJ389" s="167">
        <f t="shared" ref="MJ389:MJ393" si="3577">SUM(MK389:MY389)</f>
        <v>0</v>
      </c>
      <c r="MK389" s="58"/>
      <c r="ML389" s="58"/>
      <c r="MM389" s="58"/>
      <c r="MN389" s="58"/>
      <c r="MO389" s="58"/>
      <c r="MP389" s="58"/>
      <c r="MQ389" s="58"/>
      <c r="MR389" s="58"/>
      <c r="MS389" s="58"/>
      <c r="MT389" s="58"/>
      <c r="MU389" s="59"/>
      <c r="MV389" s="58"/>
      <c r="MW389" s="58"/>
      <c r="MX389" s="58"/>
      <c r="MY389" s="108"/>
      <c r="MZ389" s="167">
        <f t="shared" ref="MZ389:MZ393" si="3578">SUM(NA389:NO389)</f>
        <v>0</v>
      </c>
      <c r="NA389" s="58"/>
      <c r="NB389" s="58"/>
      <c r="NC389" s="58"/>
      <c r="ND389" s="58"/>
      <c r="NE389" s="58"/>
      <c r="NF389" s="58"/>
      <c r="NG389" s="58"/>
      <c r="NH389" s="58"/>
      <c r="NI389" s="58"/>
      <c r="NJ389" s="58"/>
      <c r="NK389" s="59"/>
      <c r="NL389" s="58"/>
      <c r="NM389" s="58"/>
      <c r="NN389" s="58"/>
      <c r="NO389" s="108"/>
      <c r="NP389" s="167">
        <f t="shared" ref="NP389:NP393" si="3579">SUM(NQ389:OE389)</f>
        <v>0</v>
      </c>
      <c r="NQ389" s="58"/>
      <c r="NR389" s="58"/>
      <c r="NS389" s="58"/>
      <c r="NT389" s="58"/>
      <c r="NU389" s="58"/>
      <c r="NV389" s="58"/>
      <c r="NW389" s="58"/>
      <c r="NX389" s="58"/>
      <c r="NY389" s="58"/>
      <c r="NZ389" s="58"/>
      <c r="OA389" s="59"/>
      <c r="OB389" s="58"/>
      <c r="OC389" s="58"/>
      <c r="OD389" s="58"/>
      <c r="OE389" s="108"/>
      <c r="OF389" s="167">
        <f t="shared" ref="OF389:OF393" si="3580">SUM(OG389:OU389)</f>
        <v>0</v>
      </c>
      <c r="OG389" s="58"/>
      <c r="OH389" s="58"/>
      <c r="OI389" s="58"/>
      <c r="OJ389" s="58"/>
      <c r="OK389" s="58"/>
      <c r="OL389" s="58"/>
      <c r="OM389" s="58"/>
      <c r="ON389" s="58"/>
      <c r="OO389" s="58"/>
      <c r="OP389" s="58"/>
      <c r="OQ389" s="59"/>
      <c r="OR389" s="58"/>
      <c r="OS389" s="58"/>
      <c r="OT389" s="58"/>
      <c r="OU389" s="108"/>
      <c r="OV389" s="167">
        <f t="shared" ref="OV389:OV393" si="3581">SUM(OW389:PK389)</f>
        <v>0</v>
      </c>
      <c r="OW389" s="58"/>
      <c r="OX389" s="58"/>
      <c r="OY389" s="58"/>
      <c r="OZ389" s="58"/>
      <c r="PA389" s="58"/>
      <c r="PB389" s="58"/>
      <c r="PC389" s="58"/>
      <c r="PD389" s="58"/>
      <c r="PE389" s="58"/>
      <c r="PF389" s="58"/>
      <c r="PG389" s="59"/>
      <c r="PH389" s="58"/>
      <c r="PI389" s="58"/>
      <c r="PJ389" s="58"/>
      <c r="PK389" s="108"/>
      <c r="PL389" s="167">
        <f t="shared" ref="PL389:PL393" si="3582">SUM(PM389:QA389)</f>
        <v>0</v>
      </c>
      <c r="PM389" s="58"/>
      <c r="PN389" s="58"/>
      <c r="PO389" s="58"/>
      <c r="PP389" s="58"/>
      <c r="PQ389" s="58"/>
      <c r="PR389" s="58"/>
      <c r="PS389" s="58"/>
      <c r="PT389" s="58"/>
      <c r="PU389" s="58"/>
      <c r="PV389" s="58"/>
      <c r="PW389" s="59"/>
      <c r="PX389" s="58"/>
      <c r="PY389" s="58"/>
      <c r="PZ389" s="58"/>
      <c r="QA389" s="108"/>
      <c r="QB389" s="167">
        <f t="shared" ref="QB389:QB393" si="3583">SUM(QC389:QQ389)</f>
        <v>0</v>
      </c>
      <c r="QC389" s="58"/>
      <c r="QD389" s="58"/>
      <c r="QE389" s="58"/>
      <c r="QF389" s="58"/>
      <c r="QG389" s="58"/>
      <c r="QH389" s="58"/>
      <c r="QI389" s="58"/>
      <c r="QJ389" s="58"/>
      <c r="QK389" s="58"/>
      <c r="QL389" s="58"/>
      <c r="QM389" s="59"/>
      <c r="QN389" s="58"/>
      <c r="QO389" s="58"/>
      <c r="QP389" s="58"/>
      <c r="QQ389" s="108"/>
      <c r="QR389" s="167">
        <f t="shared" ref="QR389:QR393" si="3584">SUM(QS389:RQ389)</f>
        <v>0</v>
      </c>
      <c r="QS389" s="58"/>
      <c r="QT389" s="58"/>
      <c r="QU389" s="58"/>
      <c r="QV389" s="58"/>
      <c r="QW389" s="58"/>
      <c r="QX389" s="58"/>
      <c r="QY389" s="58"/>
      <c r="QZ389" s="58"/>
      <c r="RA389" s="58"/>
      <c r="RB389" s="58"/>
      <c r="RC389" s="59"/>
      <c r="RD389" s="58"/>
      <c r="RE389" s="58"/>
      <c r="RF389" s="58"/>
      <c r="RG389" s="58"/>
      <c r="RH389" s="58"/>
      <c r="RI389" s="58"/>
      <c r="RJ389" s="58"/>
      <c r="RK389" s="58"/>
      <c r="RL389" s="58"/>
      <c r="RM389" s="58"/>
      <c r="RN389" s="58"/>
      <c r="RO389" s="58"/>
      <c r="RP389" s="58"/>
      <c r="RQ389" s="108"/>
      <c r="RR389" s="171"/>
      <c r="RS389" s="167">
        <f t="shared" ref="RS389:RS393" si="3585">SUM(RT389:SH389)</f>
        <v>0</v>
      </c>
      <c r="RT389" s="58"/>
      <c r="RU389" s="58"/>
      <c r="RV389" s="58"/>
      <c r="RW389" s="58"/>
      <c r="RX389" s="58"/>
      <c r="RY389" s="58"/>
      <c r="RZ389" s="58"/>
      <c r="SA389" s="58"/>
      <c r="SB389" s="58"/>
      <c r="SC389" s="58"/>
      <c r="SD389" s="59"/>
      <c r="SE389" s="58"/>
      <c r="SF389" s="58"/>
      <c r="SG389" s="58"/>
      <c r="SH389" s="108"/>
      <c r="SI389" s="167">
        <f t="shared" ref="SI389:SI393" si="3586">SUM(SJ389:SX389)</f>
        <v>0</v>
      </c>
      <c r="SJ389" s="58"/>
      <c r="SK389" s="58"/>
      <c r="SL389" s="58"/>
      <c r="SM389" s="58"/>
      <c r="SN389" s="58"/>
      <c r="SO389" s="58"/>
      <c r="SP389" s="58"/>
      <c r="SQ389" s="58"/>
      <c r="SR389" s="58"/>
      <c r="SS389" s="58"/>
      <c r="ST389" s="59"/>
      <c r="SU389" s="58"/>
      <c r="SV389" s="58"/>
      <c r="SW389" s="58"/>
      <c r="SX389" s="108"/>
      <c r="SY389" s="167">
        <f t="shared" ref="SY389:SY393" si="3587">SUM(SZ389:TN389)</f>
        <v>0</v>
      </c>
      <c r="SZ389" s="58"/>
      <c r="TA389" s="58"/>
      <c r="TB389" s="58"/>
      <c r="TC389" s="58"/>
      <c r="TD389" s="58"/>
      <c r="TE389" s="58"/>
      <c r="TF389" s="58"/>
      <c r="TG389" s="58"/>
      <c r="TH389" s="58"/>
      <c r="TI389" s="58"/>
      <c r="TJ389" s="59"/>
      <c r="TK389" s="58"/>
      <c r="TL389" s="58"/>
      <c r="TM389" s="58"/>
      <c r="TN389" s="108"/>
      <c r="TO389" s="167">
        <f t="shared" ref="TO389:TO393" si="3588">SUM(TP389:UD389)</f>
        <v>0</v>
      </c>
      <c r="TP389" s="58"/>
      <c r="TQ389" s="58"/>
      <c r="TR389" s="58"/>
      <c r="TS389" s="58"/>
      <c r="TT389" s="58"/>
      <c r="TU389" s="58"/>
      <c r="TV389" s="58"/>
      <c r="TW389" s="58"/>
      <c r="TX389" s="58"/>
      <c r="TY389" s="58"/>
      <c r="TZ389" s="59"/>
      <c r="UA389" s="58"/>
      <c r="UB389" s="58"/>
      <c r="UC389" s="58"/>
      <c r="UD389" s="108"/>
      <c r="UE389" s="167">
        <f t="shared" ref="UE389:UE393" si="3589">SUM(UF389:VD389)</f>
        <v>0</v>
      </c>
      <c r="UF389" s="58"/>
      <c r="UG389" s="58"/>
      <c r="UH389" s="58"/>
      <c r="UI389" s="58"/>
      <c r="UJ389" s="58"/>
      <c r="UK389" s="58"/>
      <c r="UL389" s="58"/>
      <c r="UM389" s="58"/>
      <c r="UN389" s="58"/>
      <c r="UO389" s="58"/>
      <c r="UP389" s="59"/>
      <c r="UQ389" s="58"/>
      <c r="UR389" s="58"/>
      <c r="US389" s="58"/>
      <c r="UT389" s="58"/>
      <c r="UU389" s="58"/>
      <c r="UV389" s="58"/>
      <c r="UW389" s="58"/>
      <c r="UX389" s="58"/>
      <c r="UY389" s="58"/>
      <c r="UZ389" s="58"/>
      <c r="VA389" s="58"/>
      <c r="VB389" s="58"/>
      <c r="VC389" s="58"/>
      <c r="VD389" s="108"/>
      <c r="VE389" s="9" t="str">
        <f t="shared" si="2875"/>
        <v>-</v>
      </c>
    </row>
    <row r="390" spans="1:577" ht="20.149999999999999" customHeight="1">
      <c r="A390" s="39"/>
      <c r="B390" s="39"/>
      <c r="C390" s="40">
        <v>21082</v>
      </c>
      <c r="D390" s="41" t="s">
        <v>336</v>
      </c>
      <c r="E390" s="191">
        <f>SUM(F390:I390)</f>
        <v>0</v>
      </c>
      <c r="F390" s="192"/>
      <c r="G390" s="192"/>
      <c r="H390" s="193"/>
      <c r="I390" s="227"/>
      <c r="J390" s="239">
        <f t="shared" si="3558"/>
        <v>0</v>
      </c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9"/>
      <c r="V390" s="58"/>
      <c r="W390" s="58"/>
      <c r="X390" s="58"/>
      <c r="Y390" s="108"/>
      <c r="Z390" s="167">
        <f t="shared" si="3559"/>
        <v>0</v>
      </c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9"/>
      <c r="AL390" s="58"/>
      <c r="AM390" s="58"/>
      <c r="AN390" s="58"/>
      <c r="AO390" s="108"/>
      <c r="AP390" s="167">
        <f t="shared" si="3560"/>
        <v>0</v>
      </c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9"/>
      <c r="BB390" s="58"/>
      <c r="BC390" s="58"/>
      <c r="BD390" s="58"/>
      <c r="BE390" s="108"/>
      <c r="BF390" s="167">
        <f t="shared" si="3561"/>
        <v>0</v>
      </c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9"/>
      <c r="BR390" s="58"/>
      <c r="BS390" s="58"/>
      <c r="BT390" s="58"/>
      <c r="BU390" s="108"/>
      <c r="BV390" s="167">
        <f t="shared" si="3562"/>
        <v>0</v>
      </c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9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108"/>
      <c r="CV390" s="171"/>
      <c r="CW390" s="167">
        <f t="shared" si="3563"/>
        <v>0</v>
      </c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9"/>
      <c r="DI390" s="58"/>
      <c r="DJ390" s="58"/>
      <c r="DK390" s="58"/>
      <c r="DL390" s="108"/>
      <c r="DM390" s="167">
        <f t="shared" si="3564"/>
        <v>0</v>
      </c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9"/>
      <c r="DY390" s="58"/>
      <c r="DZ390" s="58"/>
      <c r="EA390" s="58"/>
      <c r="EB390" s="108"/>
      <c r="EC390" s="167">
        <f t="shared" si="3565"/>
        <v>0</v>
      </c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9"/>
      <c r="EO390" s="58"/>
      <c r="EP390" s="58"/>
      <c r="EQ390" s="58"/>
      <c r="ER390" s="108"/>
      <c r="ES390" s="167">
        <f t="shared" si="3566"/>
        <v>0</v>
      </c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9"/>
      <c r="FE390" s="58"/>
      <c r="FF390" s="58"/>
      <c r="FG390" s="58"/>
      <c r="FH390" s="108"/>
      <c r="FI390" s="167">
        <f t="shared" si="3567"/>
        <v>0</v>
      </c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9"/>
      <c r="FU390" s="58"/>
      <c r="FV390" s="58"/>
      <c r="FW390" s="58"/>
      <c r="FX390" s="108"/>
      <c r="FY390" s="167">
        <f t="shared" si="3568"/>
        <v>0</v>
      </c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9"/>
      <c r="GK390" s="58"/>
      <c r="GL390" s="58"/>
      <c r="GM390" s="58"/>
      <c r="GN390" s="108"/>
      <c r="GO390" s="167">
        <f t="shared" si="3569"/>
        <v>0</v>
      </c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9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108"/>
      <c r="HO390" s="170"/>
      <c r="HP390" s="171"/>
      <c r="HQ390" s="167">
        <f t="shared" si="3570"/>
        <v>0</v>
      </c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9"/>
      <c r="IC390" s="58"/>
      <c r="ID390" s="58"/>
      <c r="IE390" s="58"/>
      <c r="IF390" s="108"/>
      <c r="IG390" s="167">
        <f t="shared" si="3571"/>
        <v>0</v>
      </c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9"/>
      <c r="IS390" s="58"/>
      <c r="IT390" s="58"/>
      <c r="IU390" s="58"/>
      <c r="IV390" s="108"/>
      <c r="IW390" s="167">
        <f t="shared" si="3572"/>
        <v>0</v>
      </c>
      <c r="IX390" s="58"/>
      <c r="IY390" s="58"/>
      <c r="IZ390" s="58"/>
      <c r="JA390" s="58"/>
      <c r="JB390" s="58"/>
      <c r="JC390" s="58"/>
      <c r="JD390" s="58"/>
      <c r="JE390" s="58"/>
      <c r="JF390" s="58"/>
      <c r="JG390" s="58"/>
      <c r="JH390" s="59"/>
      <c r="JI390" s="58"/>
      <c r="JJ390" s="58"/>
      <c r="JK390" s="58"/>
      <c r="JL390" s="108"/>
      <c r="JM390" s="167">
        <f t="shared" si="3573"/>
        <v>0</v>
      </c>
      <c r="JN390" s="58"/>
      <c r="JO390" s="58"/>
      <c r="JP390" s="58"/>
      <c r="JQ390" s="58"/>
      <c r="JR390" s="58"/>
      <c r="JS390" s="58"/>
      <c r="JT390" s="58"/>
      <c r="JU390" s="58"/>
      <c r="JV390" s="58"/>
      <c r="JW390" s="58"/>
      <c r="JX390" s="59"/>
      <c r="JY390" s="58"/>
      <c r="JZ390" s="58"/>
      <c r="KA390" s="58"/>
      <c r="KB390" s="108"/>
      <c r="KC390" s="167">
        <f t="shared" si="3574"/>
        <v>0</v>
      </c>
      <c r="KD390" s="58"/>
      <c r="KE390" s="58"/>
      <c r="KF390" s="58"/>
      <c r="KG390" s="58"/>
      <c r="KH390" s="58"/>
      <c r="KI390" s="58"/>
      <c r="KJ390" s="58"/>
      <c r="KK390" s="58"/>
      <c r="KL390" s="58"/>
      <c r="KM390" s="58"/>
      <c r="KN390" s="59"/>
      <c r="KO390" s="58"/>
      <c r="KP390" s="58"/>
      <c r="KQ390" s="58"/>
      <c r="KR390" s="58"/>
      <c r="KS390" s="58"/>
      <c r="KT390" s="58"/>
      <c r="KU390" s="58"/>
      <c r="KV390" s="58"/>
      <c r="KW390" s="58"/>
      <c r="KX390" s="58"/>
      <c r="KY390" s="58"/>
      <c r="KZ390" s="58"/>
      <c r="LA390" s="58"/>
      <c r="LB390" s="108"/>
      <c r="LC390" s="171"/>
      <c r="LD390" s="167">
        <f t="shared" si="3575"/>
        <v>0</v>
      </c>
      <c r="LE390" s="58"/>
      <c r="LF390" s="58"/>
      <c r="LG390" s="58"/>
      <c r="LH390" s="58"/>
      <c r="LI390" s="58"/>
      <c r="LJ390" s="58"/>
      <c r="LK390" s="58"/>
      <c r="LL390" s="58"/>
      <c r="LM390" s="58"/>
      <c r="LN390" s="58"/>
      <c r="LO390" s="59"/>
      <c r="LP390" s="58"/>
      <c r="LQ390" s="58"/>
      <c r="LR390" s="58"/>
      <c r="LS390" s="108"/>
      <c r="LT390" s="167">
        <f t="shared" si="3576"/>
        <v>0</v>
      </c>
      <c r="LU390" s="58"/>
      <c r="LV390" s="58"/>
      <c r="LW390" s="58"/>
      <c r="LX390" s="58"/>
      <c r="LY390" s="58"/>
      <c r="LZ390" s="58"/>
      <c r="MA390" s="58"/>
      <c r="MB390" s="58"/>
      <c r="MC390" s="58"/>
      <c r="MD390" s="58"/>
      <c r="ME390" s="59"/>
      <c r="MF390" s="58"/>
      <c r="MG390" s="58"/>
      <c r="MH390" s="58"/>
      <c r="MI390" s="108"/>
      <c r="MJ390" s="167">
        <f t="shared" si="3577"/>
        <v>0</v>
      </c>
      <c r="MK390" s="58"/>
      <c r="ML390" s="58"/>
      <c r="MM390" s="58"/>
      <c r="MN390" s="58"/>
      <c r="MO390" s="58"/>
      <c r="MP390" s="58"/>
      <c r="MQ390" s="58"/>
      <c r="MR390" s="58"/>
      <c r="MS390" s="58"/>
      <c r="MT390" s="58"/>
      <c r="MU390" s="59"/>
      <c r="MV390" s="58"/>
      <c r="MW390" s="58"/>
      <c r="MX390" s="58"/>
      <c r="MY390" s="108"/>
      <c r="MZ390" s="167">
        <f t="shared" si="3578"/>
        <v>0</v>
      </c>
      <c r="NA390" s="58"/>
      <c r="NB390" s="58"/>
      <c r="NC390" s="58"/>
      <c r="ND390" s="58"/>
      <c r="NE390" s="58"/>
      <c r="NF390" s="58"/>
      <c r="NG390" s="58"/>
      <c r="NH390" s="58"/>
      <c r="NI390" s="58"/>
      <c r="NJ390" s="58"/>
      <c r="NK390" s="59"/>
      <c r="NL390" s="58"/>
      <c r="NM390" s="58"/>
      <c r="NN390" s="58"/>
      <c r="NO390" s="108"/>
      <c r="NP390" s="167">
        <f t="shared" si="3579"/>
        <v>0</v>
      </c>
      <c r="NQ390" s="58"/>
      <c r="NR390" s="58"/>
      <c r="NS390" s="58"/>
      <c r="NT390" s="58"/>
      <c r="NU390" s="58"/>
      <c r="NV390" s="58"/>
      <c r="NW390" s="58"/>
      <c r="NX390" s="58"/>
      <c r="NY390" s="58"/>
      <c r="NZ390" s="58"/>
      <c r="OA390" s="59"/>
      <c r="OB390" s="58"/>
      <c r="OC390" s="58"/>
      <c r="OD390" s="58"/>
      <c r="OE390" s="108"/>
      <c r="OF390" s="167">
        <f t="shared" si="3580"/>
        <v>0</v>
      </c>
      <c r="OG390" s="58"/>
      <c r="OH390" s="58"/>
      <c r="OI390" s="58"/>
      <c r="OJ390" s="58"/>
      <c r="OK390" s="58"/>
      <c r="OL390" s="58"/>
      <c r="OM390" s="58"/>
      <c r="ON390" s="58"/>
      <c r="OO390" s="58"/>
      <c r="OP390" s="58"/>
      <c r="OQ390" s="59"/>
      <c r="OR390" s="58"/>
      <c r="OS390" s="58"/>
      <c r="OT390" s="58"/>
      <c r="OU390" s="108"/>
      <c r="OV390" s="167">
        <f t="shared" si="3581"/>
        <v>0</v>
      </c>
      <c r="OW390" s="58"/>
      <c r="OX390" s="58"/>
      <c r="OY390" s="58"/>
      <c r="OZ390" s="58"/>
      <c r="PA390" s="58"/>
      <c r="PB390" s="58"/>
      <c r="PC390" s="58"/>
      <c r="PD390" s="58"/>
      <c r="PE390" s="58"/>
      <c r="PF390" s="58"/>
      <c r="PG390" s="59"/>
      <c r="PH390" s="58"/>
      <c r="PI390" s="58"/>
      <c r="PJ390" s="58"/>
      <c r="PK390" s="108"/>
      <c r="PL390" s="167">
        <f t="shared" si="3582"/>
        <v>0</v>
      </c>
      <c r="PM390" s="58"/>
      <c r="PN390" s="58"/>
      <c r="PO390" s="58"/>
      <c r="PP390" s="58"/>
      <c r="PQ390" s="58"/>
      <c r="PR390" s="58"/>
      <c r="PS390" s="58"/>
      <c r="PT390" s="58"/>
      <c r="PU390" s="58"/>
      <c r="PV390" s="58"/>
      <c r="PW390" s="59"/>
      <c r="PX390" s="58"/>
      <c r="PY390" s="58"/>
      <c r="PZ390" s="58"/>
      <c r="QA390" s="108"/>
      <c r="QB390" s="167">
        <f t="shared" si="3583"/>
        <v>0</v>
      </c>
      <c r="QC390" s="58"/>
      <c r="QD390" s="58"/>
      <c r="QE390" s="58"/>
      <c r="QF390" s="58"/>
      <c r="QG390" s="58"/>
      <c r="QH390" s="58"/>
      <c r="QI390" s="58"/>
      <c r="QJ390" s="58"/>
      <c r="QK390" s="58"/>
      <c r="QL390" s="58"/>
      <c r="QM390" s="59"/>
      <c r="QN390" s="58"/>
      <c r="QO390" s="58"/>
      <c r="QP390" s="58"/>
      <c r="QQ390" s="108"/>
      <c r="QR390" s="167">
        <f t="shared" si="3584"/>
        <v>0</v>
      </c>
      <c r="QS390" s="58"/>
      <c r="QT390" s="58"/>
      <c r="QU390" s="58"/>
      <c r="QV390" s="58"/>
      <c r="QW390" s="58"/>
      <c r="QX390" s="58"/>
      <c r="QY390" s="58"/>
      <c r="QZ390" s="58"/>
      <c r="RA390" s="58"/>
      <c r="RB390" s="58"/>
      <c r="RC390" s="59"/>
      <c r="RD390" s="58"/>
      <c r="RE390" s="58"/>
      <c r="RF390" s="58"/>
      <c r="RG390" s="58"/>
      <c r="RH390" s="58"/>
      <c r="RI390" s="58"/>
      <c r="RJ390" s="58"/>
      <c r="RK390" s="58"/>
      <c r="RL390" s="58"/>
      <c r="RM390" s="58"/>
      <c r="RN390" s="58"/>
      <c r="RO390" s="58"/>
      <c r="RP390" s="58"/>
      <c r="RQ390" s="108"/>
      <c r="RR390" s="171"/>
      <c r="RS390" s="167">
        <f t="shared" si="3585"/>
        <v>0</v>
      </c>
      <c r="RT390" s="58"/>
      <c r="RU390" s="58"/>
      <c r="RV390" s="58"/>
      <c r="RW390" s="58"/>
      <c r="RX390" s="58"/>
      <c r="RY390" s="58"/>
      <c r="RZ390" s="58"/>
      <c r="SA390" s="58"/>
      <c r="SB390" s="58"/>
      <c r="SC390" s="58"/>
      <c r="SD390" s="59"/>
      <c r="SE390" s="58"/>
      <c r="SF390" s="58"/>
      <c r="SG390" s="58"/>
      <c r="SH390" s="108"/>
      <c r="SI390" s="167">
        <f t="shared" si="3586"/>
        <v>0</v>
      </c>
      <c r="SJ390" s="58"/>
      <c r="SK390" s="58"/>
      <c r="SL390" s="58"/>
      <c r="SM390" s="58"/>
      <c r="SN390" s="58"/>
      <c r="SO390" s="58"/>
      <c r="SP390" s="58"/>
      <c r="SQ390" s="58"/>
      <c r="SR390" s="58"/>
      <c r="SS390" s="58"/>
      <c r="ST390" s="59"/>
      <c r="SU390" s="58"/>
      <c r="SV390" s="58"/>
      <c r="SW390" s="58"/>
      <c r="SX390" s="108"/>
      <c r="SY390" s="167">
        <f t="shared" si="3587"/>
        <v>0</v>
      </c>
      <c r="SZ390" s="58"/>
      <c r="TA390" s="58"/>
      <c r="TB390" s="58"/>
      <c r="TC390" s="58"/>
      <c r="TD390" s="58"/>
      <c r="TE390" s="58"/>
      <c r="TF390" s="58"/>
      <c r="TG390" s="58"/>
      <c r="TH390" s="58"/>
      <c r="TI390" s="58"/>
      <c r="TJ390" s="59"/>
      <c r="TK390" s="58"/>
      <c r="TL390" s="58"/>
      <c r="TM390" s="58"/>
      <c r="TN390" s="108"/>
      <c r="TO390" s="167">
        <f t="shared" si="3588"/>
        <v>0</v>
      </c>
      <c r="TP390" s="58"/>
      <c r="TQ390" s="58"/>
      <c r="TR390" s="58"/>
      <c r="TS390" s="58"/>
      <c r="TT390" s="58"/>
      <c r="TU390" s="58"/>
      <c r="TV390" s="58"/>
      <c r="TW390" s="58"/>
      <c r="TX390" s="58"/>
      <c r="TY390" s="58"/>
      <c r="TZ390" s="59"/>
      <c r="UA390" s="58"/>
      <c r="UB390" s="58"/>
      <c r="UC390" s="58"/>
      <c r="UD390" s="108"/>
      <c r="UE390" s="167">
        <f t="shared" si="3589"/>
        <v>0</v>
      </c>
      <c r="UF390" s="58"/>
      <c r="UG390" s="58"/>
      <c r="UH390" s="58"/>
      <c r="UI390" s="58"/>
      <c r="UJ390" s="58"/>
      <c r="UK390" s="58"/>
      <c r="UL390" s="58"/>
      <c r="UM390" s="58"/>
      <c r="UN390" s="58"/>
      <c r="UO390" s="58"/>
      <c r="UP390" s="59"/>
      <c r="UQ390" s="58"/>
      <c r="UR390" s="58"/>
      <c r="US390" s="58"/>
      <c r="UT390" s="58"/>
      <c r="UU390" s="58"/>
      <c r="UV390" s="58"/>
      <c r="UW390" s="58"/>
      <c r="UX390" s="58"/>
      <c r="UY390" s="58"/>
      <c r="UZ390" s="58"/>
      <c r="VA390" s="58"/>
      <c r="VB390" s="58"/>
      <c r="VC390" s="58"/>
      <c r="VD390" s="108"/>
      <c r="VE390" s="9" t="str">
        <f t="shared" si="2875"/>
        <v>-</v>
      </c>
    </row>
    <row r="391" spans="1:577" ht="20.149999999999999" customHeight="1">
      <c r="A391" s="39"/>
      <c r="B391" s="39"/>
      <c r="C391" s="40">
        <v>21083</v>
      </c>
      <c r="D391" s="41" t="s">
        <v>337</v>
      </c>
      <c r="E391" s="191">
        <f>SUM(F391:I391)</f>
        <v>0</v>
      </c>
      <c r="F391" s="192"/>
      <c r="G391" s="192"/>
      <c r="H391" s="193"/>
      <c r="I391" s="227"/>
      <c r="J391" s="239">
        <f t="shared" si="3558"/>
        <v>0</v>
      </c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9"/>
      <c r="V391" s="58"/>
      <c r="W391" s="58"/>
      <c r="X391" s="58"/>
      <c r="Y391" s="108"/>
      <c r="Z391" s="167">
        <f t="shared" si="3559"/>
        <v>0</v>
      </c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9"/>
      <c r="AL391" s="58"/>
      <c r="AM391" s="58"/>
      <c r="AN391" s="58"/>
      <c r="AO391" s="108"/>
      <c r="AP391" s="167">
        <f t="shared" si="3560"/>
        <v>0</v>
      </c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9"/>
      <c r="BB391" s="58"/>
      <c r="BC391" s="58"/>
      <c r="BD391" s="58"/>
      <c r="BE391" s="108"/>
      <c r="BF391" s="167">
        <f t="shared" si="3561"/>
        <v>0</v>
      </c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9"/>
      <c r="BR391" s="58"/>
      <c r="BS391" s="58"/>
      <c r="BT391" s="58"/>
      <c r="BU391" s="108"/>
      <c r="BV391" s="167">
        <f t="shared" si="3562"/>
        <v>0</v>
      </c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9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108"/>
      <c r="CV391" s="171"/>
      <c r="CW391" s="167">
        <f t="shared" si="3563"/>
        <v>0</v>
      </c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9"/>
      <c r="DI391" s="58"/>
      <c r="DJ391" s="58"/>
      <c r="DK391" s="58"/>
      <c r="DL391" s="108"/>
      <c r="DM391" s="167">
        <f t="shared" si="3564"/>
        <v>0</v>
      </c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9"/>
      <c r="DY391" s="58"/>
      <c r="DZ391" s="58"/>
      <c r="EA391" s="58"/>
      <c r="EB391" s="108"/>
      <c r="EC391" s="167">
        <f t="shared" si="3565"/>
        <v>0</v>
      </c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9"/>
      <c r="EO391" s="58"/>
      <c r="EP391" s="58"/>
      <c r="EQ391" s="58"/>
      <c r="ER391" s="108"/>
      <c r="ES391" s="167">
        <f t="shared" si="3566"/>
        <v>0</v>
      </c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9"/>
      <c r="FE391" s="58"/>
      <c r="FF391" s="58"/>
      <c r="FG391" s="58"/>
      <c r="FH391" s="108"/>
      <c r="FI391" s="167">
        <f t="shared" si="3567"/>
        <v>0</v>
      </c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9"/>
      <c r="FU391" s="58"/>
      <c r="FV391" s="58"/>
      <c r="FW391" s="58"/>
      <c r="FX391" s="108"/>
      <c r="FY391" s="167">
        <f t="shared" si="3568"/>
        <v>0</v>
      </c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9"/>
      <c r="GK391" s="58"/>
      <c r="GL391" s="58"/>
      <c r="GM391" s="58"/>
      <c r="GN391" s="108"/>
      <c r="GO391" s="167">
        <f t="shared" si="3569"/>
        <v>0</v>
      </c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9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108"/>
      <c r="HO391" s="170"/>
      <c r="HP391" s="171"/>
      <c r="HQ391" s="167">
        <f t="shared" si="3570"/>
        <v>0</v>
      </c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9"/>
      <c r="IC391" s="58"/>
      <c r="ID391" s="58"/>
      <c r="IE391" s="58"/>
      <c r="IF391" s="108"/>
      <c r="IG391" s="167">
        <f t="shared" si="3571"/>
        <v>0</v>
      </c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9"/>
      <c r="IS391" s="58"/>
      <c r="IT391" s="58"/>
      <c r="IU391" s="58"/>
      <c r="IV391" s="108"/>
      <c r="IW391" s="167">
        <f t="shared" si="3572"/>
        <v>0</v>
      </c>
      <c r="IX391" s="58"/>
      <c r="IY391" s="58"/>
      <c r="IZ391" s="58"/>
      <c r="JA391" s="58"/>
      <c r="JB391" s="58"/>
      <c r="JC391" s="58"/>
      <c r="JD391" s="58"/>
      <c r="JE391" s="58"/>
      <c r="JF391" s="58"/>
      <c r="JG391" s="58"/>
      <c r="JH391" s="59"/>
      <c r="JI391" s="58"/>
      <c r="JJ391" s="58"/>
      <c r="JK391" s="58"/>
      <c r="JL391" s="108"/>
      <c r="JM391" s="167">
        <f t="shared" si="3573"/>
        <v>0</v>
      </c>
      <c r="JN391" s="58"/>
      <c r="JO391" s="58"/>
      <c r="JP391" s="58"/>
      <c r="JQ391" s="58"/>
      <c r="JR391" s="58"/>
      <c r="JS391" s="58"/>
      <c r="JT391" s="58"/>
      <c r="JU391" s="58"/>
      <c r="JV391" s="58"/>
      <c r="JW391" s="58"/>
      <c r="JX391" s="59"/>
      <c r="JY391" s="58"/>
      <c r="JZ391" s="58"/>
      <c r="KA391" s="58"/>
      <c r="KB391" s="108"/>
      <c r="KC391" s="167">
        <f t="shared" si="3574"/>
        <v>0</v>
      </c>
      <c r="KD391" s="58"/>
      <c r="KE391" s="58"/>
      <c r="KF391" s="58"/>
      <c r="KG391" s="58"/>
      <c r="KH391" s="58"/>
      <c r="KI391" s="58"/>
      <c r="KJ391" s="58"/>
      <c r="KK391" s="58"/>
      <c r="KL391" s="58"/>
      <c r="KM391" s="58"/>
      <c r="KN391" s="59"/>
      <c r="KO391" s="58"/>
      <c r="KP391" s="58"/>
      <c r="KQ391" s="58"/>
      <c r="KR391" s="58"/>
      <c r="KS391" s="58"/>
      <c r="KT391" s="58"/>
      <c r="KU391" s="58"/>
      <c r="KV391" s="58"/>
      <c r="KW391" s="58"/>
      <c r="KX391" s="58"/>
      <c r="KY391" s="58"/>
      <c r="KZ391" s="58"/>
      <c r="LA391" s="58"/>
      <c r="LB391" s="108"/>
      <c r="LC391" s="171"/>
      <c r="LD391" s="167">
        <f t="shared" si="3575"/>
        <v>0</v>
      </c>
      <c r="LE391" s="58"/>
      <c r="LF391" s="58"/>
      <c r="LG391" s="58"/>
      <c r="LH391" s="58"/>
      <c r="LI391" s="58"/>
      <c r="LJ391" s="58"/>
      <c r="LK391" s="58"/>
      <c r="LL391" s="58"/>
      <c r="LM391" s="58"/>
      <c r="LN391" s="58"/>
      <c r="LO391" s="59"/>
      <c r="LP391" s="58"/>
      <c r="LQ391" s="58"/>
      <c r="LR391" s="58"/>
      <c r="LS391" s="108"/>
      <c r="LT391" s="167">
        <f t="shared" si="3576"/>
        <v>0</v>
      </c>
      <c r="LU391" s="58"/>
      <c r="LV391" s="58"/>
      <c r="LW391" s="58"/>
      <c r="LX391" s="58"/>
      <c r="LY391" s="58"/>
      <c r="LZ391" s="58"/>
      <c r="MA391" s="58"/>
      <c r="MB391" s="58"/>
      <c r="MC391" s="58"/>
      <c r="MD391" s="58"/>
      <c r="ME391" s="59"/>
      <c r="MF391" s="58"/>
      <c r="MG391" s="58"/>
      <c r="MH391" s="58"/>
      <c r="MI391" s="108"/>
      <c r="MJ391" s="167">
        <f t="shared" si="3577"/>
        <v>0</v>
      </c>
      <c r="MK391" s="58"/>
      <c r="ML391" s="58"/>
      <c r="MM391" s="58"/>
      <c r="MN391" s="58"/>
      <c r="MO391" s="58"/>
      <c r="MP391" s="58"/>
      <c r="MQ391" s="58"/>
      <c r="MR391" s="58"/>
      <c r="MS391" s="58"/>
      <c r="MT391" s="58"/>
      <c r="MU391" s="59"/>
      <c r="MV391" s="58"/>
      <c r="MW391" s="58"/>
      <c r="MX391" s="58"/>
      <c r="MY391" s="108"/>
      <c r="MZ391" s="167">
        <f t="shared" si="3578"/>
        <v>0</v>
      </c>
      <c r="NA391" s="58"/>
      <c r="NB391" s="58"/>
      <c r="NC391" s="58"/>
      <c r="ND391" s="58"/>
      <c r="NE391" s="58"/>
      <c r="NF391" s="58"/>
      <c r="NG391" s="58"/>
      <c r="NH391" s="58"/>
      <c r="NI391" s="58"/>
      <c r="NJ391" s="58"/>
      <c r="NK391" s="59"/>
      <c r="NL391" s="58"/>
      <c r="NM391" s="58"/>
      <c r="NN391" s="58"/>
      <c r="NO391" s="108"/>
      <c r="NP391" s="167">
        <f t="shared" si="3579"/>
        <v>0</v>
      </c>
      <c r="NQ391" s="58"/>
      <c r="NR391" s="58"/>
      <c r="NS391" s="58"/>
      <c r="NT391" s="58"/>
      <c r="NU391" s="58"/>
      <c r="NV391" s="58"/>
      <c r="NW391" s="58"/>
      <c r="NX391" s="58"/>
      <c r="NY391" s="58"/>
      <c r="NZ391" s="58"/>
      <c r="OA391" s="59"/>
      <c r="OB391" s="58"/>
      <c r="OC391" s="58"/>
      <c r="OD391" s="58"/>
      <c r="OE391" s="108"/>
      <c r="OF391" s="167">
        <f t="shared" si="3580"/>
        <v>0</v>
      </c>
      <c r="OG391" s="58"/>
      <c r="OH391" s="58"/>
      <c r="OI391" s="58"/>
      <c r="OJ391" s="58"/>
      <c r="OK391" s="58"/>
      <c r="OL391" s="58"/>
      <c r="OM391" s="58"/>
      <c r="ON391" s="58"/>
      <c r="OO391" s="58"/>
      <c r="OP391" s="58"/>
      <c r="OQ391" s="59"/>
      <c r="OR391" s="58"/>
      <c r="OS391" s="58"/>
      <c r="OT391" s="58"/>
      <c r="OU391" s="108"/>
      <c r="OV391" s="167">
        <f t="shared" si="3581"/>
        <v>0</v>
      </c>
      <c r="OW391" s="58"/>
      <c r="OX391" s="58"/>
      <c r="OY391" s="58"/>
      <c r="OZ391" s="58"/>
      <c r="PA391" s="58"/>
      <c r="PB391" s="58"/>
      <c r="PC391" s="58"/>
      <c r="PD391" s="58"/>
      <c r="PE391" s="58"/>
      <c r="PF391" s="58"/>
      <c r="PG391" s="59"/>
      <c r="PH391" s="58"/>
      <c r="PI391" s="58"/>
      <c r="PJ391" s="58"/>
      <c r="PK391" s="108"/>
      <c r="PL391" s="167">
        <f t="shared" si="3582"/>
        <v>0</v>
      </c>
      <c r="PM391" s="58"/>
      <c r="PN391" s="58"/>
      <c r="PO391" s="58"/>
      <c r="PP391" s="58"/>
      <c r="PQ391" s="58"/>
      <c r="PR391" s="58"/>
      <c r="PS391" s="58"/>
      <c r="PT391" s="58"/>
      <c r="PU391" s="58"/>
      <c r="PV391" s="58"/>
      <c r="PW391" s="59"/>
      <c r="PX391" s="58"/>
      <c r="PY391" s="58"/>
      <c r="PZ391" s="58"/>
      <c r="QA391" s="108"/>
      <c r="QB391" s="167">
        <f t="shared" si="3583"/>
        <v>0</v>
      </c>
      <c r="QC391" s="58"/>
      <c r="QD391" s="58"/>
      <c r="QE391" s="58"/>
      <c r="QF391" s="58"/>
      <c r="QG391" s="58"/>
      <c r="QH391" s="58"/>
      <c r="QI391" s="58"/>
      <c r="QJ391" s="58"/>
      <c r="QK391" s="58"/>
      <c r="QL391" s="58"/>
      <c r="QM391" s="59"/>
      <c r="QN391" s="58"/>
      <c r="QO391" s="58"/>
      <c r="QP391" s="58"/>
      <c r="QQ391" s="108"/>
      <c r="QR391" s="167">
        <f t="shared" si="3584"/>
        <v>0</v>
      </c>
      <c r="QS391" s="58"/>
      <c r="QT391" s="58"/>
      <c r="QU391" s="58"/>
      <c r="QV391" s="58"/>
      <c r="QW391" s="58"/>
      <c r="QX391" s="58"/>
      <c r="QY391" s="58"/>
      <c r="QZ391" s="58"/>
      <c r="RA391" s="58"/>
      <c r="RB391" s="58"/>
      <c r="RC391" s="59"/>
      <c r="RD391" s="58"/>
      <c r="RE391" s="58"/>
      <c r="RF391" s="58"/>
      <c r="RG391" s="58"/>
      <c r="RH391" s="58"/>
      <c r="RI391" s="58"/>
      <c r="RJ391" s="58"/>
      <c r="RK391" s="58"/>
      <c r="RL391" s="58"/>
      <c r="RM391" s="58"/>
      <c r="RN391" s="58"/>
      <c r="RO391" s="58"/>
      <c r="RP391" s="58"/>
      <c r="RQ391" s="108"/>
      <c r="RR391" s="171"/>
      <c r="RS391" s="167">
        <f t="shared" si="3585"/>
        <v>0</v>
      </c>
      <c r="RT391" s="58"/>
      <c r="RU391" s="58"/>
      <c r="RV391" s="58"/>
      <c r="RW391" s="58"/>
      <c r="RX391" s="58"/>
      <c r="RY391" s="58"/>
      <c r="RZ391" s="58"/>
      <c r="SA391" s="58"/>
      <c r="SB391" s="58"/>
      <c r="SC391" s="58"/>
      <c r="SD391" s="59"/>
      <c r="SE391" s="58"/>
      <c r="SF391" s="58"/>
      <c r="SG391" s="58"/>
      <c r="SH391" s="108"/>
      <c r="SI391" s="167">
        <f t="shared" si="3586"/>
        <v>0</v>
      </c>
      <c r="SJ391" s="58"/>
      <c r="SK391" s="58"/>
      <c r="SL391" s="58"/>
      <c r="SM391" s="58"/>
      <c r="SN391" s="58"/>
      <c r="SO391" s="58"/>
      <c r="SP391" s="58"/>
      <c r="SQ391" s="58"/>
      <c r="SR391" s="58"/>
      <c r="SS391" s="58"/>
      <c r="ST391" s="59"/>
      <c r="SU391" s="58"/>
      <c r="SV391" s="58"/>
      <c r="SW391" s="58"/>
      <c r="SX391" s="108"/>
      <c r="SY391" s="167">
        <f t="shared" si="3587"/>
        <v>0</v>
      </c>
      <c r="SZ391" s="58"/>
      <c r="TA391" s="58"/>
      <c r="TB391" s="58"/>
      <c r="TC391" s="58"/>
      <c r="TD391" s="58"/>
      <c r="TE391" s="58"/>
      <c r="TF391" s="58"/>
      <c r="TG391" s="58"/>
      <c r="TH391" s="58"/>
      <c r="TI391" s="58"/>
      <c r="TJ391" s="59"/>
      <c r="TK391" s="58"/>
      <c r="TL391" s="58"/>
      <c r="TM391" s="58"/>
      <c r="TN391" s="108"/>
      <c r="TO391" s="167">
        <f t="shared" si="3588"/>
        <v>0</v>
      </c>
      <c r="TP391" s="58"/>
      <c r="TQ391" s="58"/>
      <c r="TR391" s="58"/>
      <c r="TS391" s="58"/>
      <c r="TT391" s="58"/>
      <c r="TU391" s="58"/>
      <c r="TV391" s="58"/>
      <c r="TW391" s="58"/>
      <c r="TX391" s="58"/>
      <c r="TY391" s="58"/>
      <c r="TZ391" s="59"/>
      <c r="UA391" s="58"/>
      <c r="UB391" s="58"/>
      <c r="UC391" s="58"/>
      <c r="UD391" s="108"/>
      <c r="UE391" s="167">
        <f t="shared" si="3589"/>
        <v>0</v>
      </c>
      <c r="UF391" s="58"/>
      <c r="UG391" s="58"/>
      <c r="UH391" s="58"/>
      <c r="UI391" s="58"/>
      <c r="UJ391" s="58"/>
      <c r="UK391" s="58"/>
      <c r="UL391" s="58"/>
      <c r="UM391" s="58"/>
      <c r="UN391" s="58"/>
      <c r="UO391" s="58"/>
      <c r="UP391" s="59"/>
      <c r="UQ391" s="58"/>
      <c r="UR391" s="58"/>
      <c r="US391" s="58"/>
      <c r="UT391" s="58"/>
      <c r="UU391" s="58"/>
      <c r="UV391" s="58"/>
      <c r="UW391" s="58"/>
      <c r="UX391" s="58"/>
      <c r="UY391" s="58"/>
      <c r="UZ391" s="58"/>
      <c r="VA391" s="58"/>
      <c r="VB391" s="58"/>
      <c r="VC391" s="58"/>
      <c r="VD391" s="108"/>
      <c r="VE391" s="9" t="str">
        <f t="shared" si="2875"/>
        <v>-</v>
      </c>
    </row>
    <row r="392" spans="1:577" ht="20.149999999999999" customHeight="1">
      <c r="A392" s="39"/>
      <c r="B392" s="39"/>
      <c r="C392" s="40">
        <v>21084</v>
      </c>
      <c r="D392" s="41" t="s">
        <v>45</v>
      </c>
      <c r="E392" s="191">
        <f>SUM(F392:I392)</f>
        <v>0</v>
      </c>
      <c r="F392" s="192"/>
      <c r="G392" s="192"/>
      <c r="H392" s="193"/>
      <c r="I392" s="227"/>
      <c r="J392" s="239">
        <f t="shared" si="3558"/>
        <v>0</v>
      </c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9"/>
      <c r="V392" s="58"/>
      <c r="W392" s="58"/>
      <c r="X392" s="58"/>
      <c r="Y392" s="108"/>
      <c r="Z392" s="167">
        <f t="shared" si="3559"/>
        <v>0</v>
      </c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9"/>
      <c r="AL392" s="58"/>
      <c r="AM392" s="58"/>
      <c r="AN392" s="58"/>
      <c r="AO392" s="108"/>
      <c r="AP392" s="167">
        <f t="shared" si="3560"/>
        <v>0</v>
      </c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9"/>
      <c r="BB392" s="58"/>
      <c r="BC392" s="58"/>
      <c r="BD392" s="58"/>
      <c r="BE392" s="108"/>
      <c r="BF392" s="167">
        <f t="shared" si="3561"/>
        <v>0</v>
      </c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9"/>
      <c r="BR392" s="58"/>
      <c r="BS392" s="58"/>
      <c r="BT392" s="58"/>
      <c r="BU392" s="108"/>
      <c r="BV392" s="167">
        <f t="shared" si="3562"/>
        <v>0</v>
      </c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9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108"/>
      <c r="CV392" s="171"/>
      <c r="CW392" s="167">
        <f t="shared" si="3563"/>
        <v>0</v>
      </c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9"/>
      <c r="DI392" s="58"/>
      <c r="DJ392" s="58"/>
      <c r="DK392" s="58"/>
      <c r="DL392" s="108"/>
      <c r="DM392" s="167">
        <f t="shared" si="3564"/>
        <v>0</v>
      </c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9"/>
      <c r="DY392" s="58"/>
      <c r="DZ392" s="58"/>
      <c r="EA392" s="58"/>
      <c r="EB392" s="108"/>
      <c r="EC392" s="167">
        <f t="shared" si="3565"/>
        <v>0</v>
      </c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9"/>
      <c r="EO392" s="58"/>
      <c r="EP392" s="58"/>
      <c r="EQ392" s="58"/>
      <c r="ER392" s="108"/>
      <c r="ES392" s="167">
        <f t="shared" si="3566"/>
        <v>0</v>
      </c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9"/>
      <c r="FE392" s="58"/>
      <c r="FF392" s="58"/>
      <c r="FG392" s="58"/>
      <c r="FH392" s="108"/>
      <c r="FI392" s="167">
        <f t="shared" si="3567"/>
        <v>0</v>
      </c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9"/>
      <c r="FU392" s="58"/>
      <c r="FV392" s="58"/>
      <c r="FW392" s="58"/>
      <c r="FX392" s="108"/>
      <c r="FY392" s="167">
        <f t="shared" si="3568"/>
        <v>0</v>
      </c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9"/>
      <c r="GK392" s="58"/>
      <c r="GL392" s="58"/>
      <c r="GM392" s="58"/>
      <c r="GN392" s="108"/>
      <c r="GO392" s="167">
        <f t="shared" si="3569"/>
        <v>0</v>
      </c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9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108"/>
      <c r="HO392" s="170"/>
      <c r="HP392" s="171"/>
      <c r="HQ392" s="167">
        <f t="shared" si="3570"/>
        <v>0</v>
      </c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9"/>
      <c r="IC392" s="58"/>
      <c r="ID392" s="58"/>
      <c r="IE392" s="58"/>
      <c r="IF392" s="108"/>
      <c r="IG392" s="167">
        <f t="shared" si="3571"/>
        <v>0</v>
      </c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9"/>
      <c r="IS392" s="58"/>
      <c r="IT392" s="58"/>
      <c r="IU392" s="58"/>
      <c r="IV392" s="108"/>
      <c r="IW392" s="167">
        <f t="shared" si="3572"/>
        <v>0</v>
      </c>
      <c r="IX392" s="58"/>
      <c r="IY392" s="58"/>
      <c r="IZ392" s="58"/>
      <c r="JA392" s="58"/>
      <c r="JB392" s="58"/>
      <c r="JC392" s="58"/>
      <c r="JD392" s="58"/>
      <c r="JE392" s="58"/>
      <c r="JF392" s="58"/>
      <c r="JG392" s="58"/>
      <c r="JH392" s="59"/>
      <c r="JI392" s="58"/>
      <c r="JJ392" s="58"/>
      <c r="JK392" s="58"/>
      <c r="JL392" s="108"/>
      <c r="JM392" s="167">
        <f t="shared" si="3573"/>
        <v>0</v>
      </c>
      <c r="JN392" s="58"/>
      <c r="JO392" s="58"/>
      <c r="JP392" s="58"/>
      <c r="JQ392" s="58"/>
      <c r="JR392" s="58"/>
      <c r="JS392" s="58"/>
      <c r="JT392" s="58"/>
      <c r="JU392" s="58"/>
      <c r="JV392" s="58"/>
      <c r="JW392" s="58"/>
      <c r="JX392" s="59"/>
      <c r="JY392" s="58"/>
      <c r="JZ392" s="58"/>
      <c r="KA392" s="58"/>
      <c r="KB392" s="108"/>
      <c r="KC392" s="167">
        <f t="shared" si="3574"/>
        <v>0</v>
      </c>
      <c r="KD392" s="58"/>
      <c r="KE392" s="58"/>
      <c r="KF392" s="58"/>
      <c r="KG392" s="58"/>
      <c r="KH392" s="58"/>
      <c r="KI392" s="58"/>
      <c r="KJ392" s="58"/>
      <c r="KK392" s="58"/>
      <c r="KL392" s="58"/>
      <c r="KM392" s="58"/>
      <c r="KN392" s="59"/>
      <c r="KO392" s="58"/>
      <c r="KP392" s="58"/>
      <c r="KQ392" s="58"/>
      <c r="KR392" s="58"/>
      <c r="KS392" s="58"/>
      <c r="KT392" s="58"/>
      <c r="KU392" s="58"/>
      <c r="KV392" s="58"/>
      <c r="KW392" s="58"/>
      <c r="KX392" s="58"/>
      <c r="KY392" s="58"/>
      <c r="KZ392" s="58"/>
      <c r="LA392" s="58"/>
      <c r="LB392" s="108"/>
      <c r="LC392" s="171"/>
      <c r="LD392" s="167">
        <f t="shared" si="3575"/>
        <v>0</v>
      </c>
      <c r="LE392" s="58"/>
      <c r="LF392" s="58"/>
      <c r="LG392" s="58"/>
      <c r="LH392" s="58"/>
      <c r="LI392" s="58"/>
      <c r="LJ392" s="58"/>
      <c r="LK392" s="58"/>
      <c r="LL392" s="58"/>
      <c r="LM392" s="58"/>
      <c r="LN392" s="58"/>
      <c r="LO392" s="59"/>
      <c r="LP392" s="58"/>
      <c r="LQ392" s="58"/>
      <c r="LR392" s="58"/>
      <c r="LS392" s="108"/>
      <c r="LT392" s="167">
        <f t="shared" si="3576"/>
        <v>0</v>
      </c>
      <c r="LU392" s="58"/>
      <c r="LV392" s="58"/>
      <c r="LW392" s="58"/>
      <c r="LX392" s="58"/>
      <c r="LY392" s="58"/>
      <c r="LZ392" s="58"/>
      <c r="MA392" s="58"/>
      <c r="MB392" s="58"/>
      <c r="MC392" s="58"/>
      <c r="MD392" s="58"/>
      <c r="ME392" s="59"/>
      <c r="MF392" s="58"/>
      <c r="MG392" s="58"/>
      <c r="MH392" s="58"/>
      <c r="MI392" s="108"/>
      <c r="MJ392" s="167">
        <f t="shared" si="3577"/>
        <v>0</v>
      </c>
      <c r="MK392" s="58"/>
      <c r="ML392" s="58"/>
      <c r="MM392" s="58"/>
      <c r="MN392" s="58"/>
      <c r="MO392" s="58"/>
      <c r="MP392" s="58"/>
      <c r="MQ392" s="58"/>
      <c r="MR392" s="58"/>
      <c r="MS392" s="58"/>
      <c r="MT392" s="58"/>
      <c r="MU392" s="59"/>
      <c r="MV392" s="58"/>
      <c r="MW392" s="58"/>
      <c r="MX392" s="58"/>
      <c r="MY392" s="108"/>
      <c r="MZ392" s="167">
        <f t="shared" si="3578"/>
        <v>0</v>
      </c>
      <c r="NA392" s="58"/>
      <c r="NB392" s="58"/>
      <c r="NC392" s="58"/>
      <c r="ND392" s="58"/>
      <c r="NE392" s="58"/>
      <c r="NF392" s="58"/>
      <c r="NG392" s="58"/>
      <c r="NH392" s="58"/>
      <c r="NI392" s="58"/>
      <c r="NJ392" s="58"/>
      <c r="NK392" s="59"/>
      <c r="NL392" s="58"/>
      <c r="NM392" s="58"/>
      <c r="NN392" s="58"/>
      <c r="NO392" s="108"/>
      <c r="NP392" s="167">
        <f t="shared" si="3579"/>
        <v>0</v>
      </c>
      <c r="NQ392" s="58"/>
      <c r="NR392" s="58"/>
      <c r="NS392" s="58"/>
      <c r="NT392" s="58"/>
      <c r="NU392" s="58"/>
      <c r="NV392" s="58"/>
      <c r="NW392" s="58"/>
      <c r="NX392" s="58"/>
      <c r="NY392" s="58"/>
      <c r="NZ392" s="58"/>
      <c r="OA392" s="59"/>
      <c r="OB392" s="58"/>
      <c r="OC392" s="58"/>
      <c r="OD392" s="58"/>
      <c r="OE392" s="108"/>
      <c r="OF392" s="167">
        <f t="shared" si="3580"/>
        <v>0</v>
      </c>
      <c r="OG392" s="58"/>
      <c r="OH392" s="58"/>
      <c r="OI392" s="58"/>
      <c r="OJ392" s="58"/>
      <c r="OK392" s="58"/>
      <c r="OL392" s="58"/>
      <c r="OM392" s="58"/>
      <c r="ON392" s="58"/>
      <c r="OO392" s="58"/>
      <c r="OP392" s="58"/>
      <c r="OQ392" s="59"/>
      <c r="OR392" s="58"/>
      <c r="OS392" s="58"/>
      <c r="OT392" s="58"/>
      <c r="OU392" s="108"/>
      <c r="OV392" s="167">
        <f t="shared" si="3581"/>
        <v>0</v>
      </c>
      <c r="OW392" s="58"/>
      <c r="OX392" s="58"/>
      <c r="OY392" s="58"/>
      <c r="OZ392" s="58"/>
      <c r="PA392" s="58"/>
      <c r="PB392" s="58"/>
      <c r="PC392" s="58"/>
      <c r="PD392" s="58"/>
      <c r="PE392" s="58"/>
      <c r="PF392" s="58"/>
      <c r="PG392" s="59"/>
      <c r="PH392" s="58"/>
      <c r="PI392" s="58"/>
      <c r="PJ392" s="58"/>
      <c r="PK392" s="108"/>
      <c r="PL392" s="167">
        <f t="shared" si="3582"/>
        <v>0</v>
      </c>
      <c r="PM392" s="58"/>
      <c r="PN392" s="58"/>
      <c r="PO392" s="58"/>
      <c r="PP392" s="58"/>
      <c r="PQ392" s="58"/>
      <c r="PR392" s="58"/>
      <c r="PS392" s="58"/>
      <c r="PT392" s="58"/>
      <c r="PU392" s="58"/>
      <c r="PV392" s="58"/>
      <c r="PW392" s="59"/>
      <c r="PX392" s="58"/>
      <c r="PY392" s="58"/>
      <c r="PZ392" s="58"/>
      <c r="QA392" s="108"/>
      <c r="QB392" s="167">
        <f t="shared" si="3583"/>
        <v>0</v>
      </c>
      <c r="QC392" s="58"/>
      <c r="QD392" s="58"/>
      <c r="QE392" s="58"/>
      <c r="QF392" s="58"/>
      <c r="QG392" s="58"/>
      <c r="QH392" s="58"/>
      <c r="QI392" s="58"/>
      <c r="QJ392" s="58"/>
      <c r="QK392" s="58"/>
      <c r="QL392" s="58"/>
      <c r="QM392" s="59"/>
      <c r="QN392" s="58"/>
      <c r="QO392" s="58"/>
      <c r="QP392" s="58"/>
      <c r="QQ392" s="108"/>
      <c r="QR392" s="167">
        <f t="shared" si="3584"/>
        <v>0</v>
      </c>
      <c r="QS392" s="58"/>
      <c r="QT392" s="58"/>
      <c r="QU392" s="58"/>
      <c r="QV392" s="58"/>
      <c r="QW392" s="58"/>
      <c r="QX392" s="58"/>
      <c r="QY392" s="58"/>
      <c r="QZ392" s="58"/>
      <c r="RA392" s="58"/>
      <c r="RB392" s="58"/>
      <c r="RC392" s="59"/>
      <c r="RD392" s="58"/>
      <c r="RE392" s="58"/>
      <c r="RF392" s="58"/>
      <c r="RG392" s="58"/>
      <c r="RH392" s="58"/>
      <c r="RI392" s="58"/>
      <c r="RJ392" s="58"/>
      <c r="RK392" s="58"/>
      <c r="RL392" s="58"/>
      <c r="RM392" s="58"/>
      <c r="RN392" s="58"/>
      <c r="RO392" s="58"/>
      <c r="RP392" s="58"/>
      <c r="RQ392" s="108"/>
      <c r="RR392" s="171"/>
      <c r="RS392" s="167">
        <f t="shared" si="3585"/>
        <v>0</v>
      </c>
      <c r="RT392" s="58"/>
      <c r="RU392" s="58"/>
      <c r="RV392" s="58"/>
      <c r="RW392" s="58"/>
      <c r="RX392" s="58"/>
      <c r="RY392" s="58"/>
      <c r="RZ392" s="58"/>
      <c r="SA392" s="58"/>
      <c r="SB392" s="58"/>
      <c r="SC392" s="58"/>
      <c r="SD392" s="59"/>
      <c r="SE392" s="58"/>
      <c r="SF392" s="58"/>
      <c r="SG392" s="58"/>
      <c r="SH392" s="108"/>
      <c r="SI392" s="167">
        <f t="shared" si="3586"/>
        <v>0</v>
      </c>
      <c r="SJ392" s="58"/>
      <c r="SK392" s="58"/>
      <c r="SL392" s="58"/>
      <c r="SM392" s="58"/>
      <c r="SN392" s="58"/>
      <c r="SO392" s="58"/>
      <c r="SP392" s="58"/>
      <c r="SQ392" s="58"/>
      <c r="SR392" s="58"/>
      <c r="SS392" s="58"/>
      <c r="ST392" s="59"/>
      <c r="SU392" s="58"/>
      <c r="SV392" s="58"/>
      <c r="SW392" s="58"/>
      <c r="SX392" s="108"/>
      <c r="SY392" s="167">
        <f t="shared" si="3587"/>
        <v>0</v>
      </c>
      <c r="SZ392" s="58"/>
      <c r="TA392" s="58"/>
      <c r="TB392" s="58"/>
      <c r="TC392" s="58"/>
      <c r="TD392" s="58"/>
      <c r="TE392" s="58"/>
      <c r="TF392" s="58"/>
      <c r="TG392" s="58"/>
      <c r="TH392" s="58"/>
      <c r="TI392" s="58"/>
      <c r="TJ392" s="59"/>
      <c r="TK392" s="58"/>
      <c r="TL392" s="58"/>
      <c r="TM392" s="58"/>
      <c r="TN392" s="108"/>
      <c r="TO392" s="167">
        <f t="shared" si="3588"/>
        <v>0</v>
      </c>
      <c r="TP392" s="58"/>
      <c r="TQ392" s="58"/>
      <c r="TR392" s="58"/>
      <c r="TS392" s="58"/>
      <c r="TT392" s="58"/>
      <c r="TU392" s="58"/>
      <c r="TV392" s="58"/>
      <c r="TW392" s="58"/>
      <c r="TX392" s="58"/>
      <c r="TY392" s="58"/>
      <c r="TZ392" s="59"/>
      <c r="UA392" s="58"/>
      <c r="UB392" s="58"/>
      <c r="UC392" s="58"/>
      <c r="UD392" s="108"/>
      <c r="UE392" s="167">
        <f t="shared" si="3589"/>
        <v>0</v>
      </c>
      <c r="UF392" s="58"/>
      <c r="UG392" s="58"/>
      <c r="UH392" s="58"/>
      <c r="UI392" s="58"/>
      <c r="UJ392" s="58"/>
      <c r="UK392" s="58"/>
      <c r="UL392" s="58"/>
      <c r="UM392" s="58"/>
      <c r="UN392" s="58"/>
      <c r="UO392" s="58"/>
      <c r="UP392" s="59"/>
      <c r="UQ392" s="58"/>
      <c r="UR392" s="58"/>
      <c r="US392" s="58"/>
      <c r="UT392" s="58"/>
      <c r="UU392" s="58"/>
      <c r="UV392" s="58"/>
      <c r="UW392" s="58"/>
      <c r="UX392" s="58"/>
      <c r="UY392" s="58"/>
      <c r="UZ392" s="58"/>
      <c r="VA392" s="58"/>
      <c r="VB392" s="58"/>
      <c r="VC392" s="58"/>
      <c r="VD392" s="108"/>
      <c r="VE392" s="9" t="str">
        <f t="shared" si="2875"/>
        <v>-</v>
      </c>
    </row>
    <row r="393" spans="1:577" ht="20.149999999999999" customHeight="1">
      <c r="A393" s="39"/>
      <c r="B393" s="39"/>
      <c r="C393" s="40">
        <v>21088</v>
      </c>
      <c r="D393" s="41" t="s">
        <v>338</v>
      </c>
      <c r="E393" s="191">
        <f>SUM(F393:I393)</f>
        <v>0</v>
      </c>
      <c r="F393" s="192"/>
      <c r="G393" s="192"/>
      <c r="H393" s="193"/>
      <c r="I393" s="227"/>
      <c r="J393" s="239">
        <f t="shared" si="3558"/>
        <v>0</v>
      </c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9"/>
      <c r="V393" s="58"/>
      <c r="W393" s="58"/>
      <c r="X393" s="58"/>
      <c r="Y393" s="108"/>
      <c r="Z393" s="167">
        <f t="shared" si="3559"/>
        <v>0</v>
      </c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9"/>
      <c r="AL393" s="58"/>
      <c r="AM393" s="58"/>
      <c r="AN393" s="58"/>
      <c r="AO393" s="108"/>
      <c r="AP393" s="167">
        <f t="shared" si="3560"/>
        <v>0</v>
      </c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9"/>
      <c r="BB393" s="58"/>
      <c r="BC393" s="58"/>
      <c r="BD393" s="58"/>
      <c r="BE393" s="108"/>
      <c r="BF393" s="167">
        <f t="shared" si="3561"/>
        <v>0</v>
      </c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9"/>
      <c r="BR393" s="58"/>
      <c r="BS393" s="58"/>
      <c r="BT393" s="58"/>
      <c r="BU393" s="108"/>
      <c r="BV393" s="167">
        <f t="shared" si="3562"/>
        <v>0</v>
      </c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9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108"/>
      <c r="CV393" s="171"/>
      <c r="CW393" s="167">
        <f t="shared" si="3563"/>
        <v>0</v>
      </c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9"/>
      <c r="DI393" s="58"/>
      <c r="DJ393" s="58"/>
      <c r="DK393" s="58"/>
      <c r="DL393" s="108"/>
      <c r="DM393" s="167">
        <f t="shared" si="3564"/>
        <v>0</v>
      </c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9"/>
      <c r="DY393" s="58"/>
      <c r="DZ393" s="58"/>
      <c r="EA393" s="58"/>
      <c r="EB393" s="108"/>
      <c r="EC393" s="167">
        <f t="shared" si="3565"/>
        <v>0</v>
      </c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9"/>
      <c r="EO393" s="58"/>
      <c r="EP393" s="58"/>
      <c r="EQ393" s="58"/>
      <c r="ER393" s="108"/>
      <c r="ES393" s="167">
        <f t="shared" si="3566"/>
        <v>0</v>
      </c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9"/>
      <c r="FE393" s="58"/>
      <c r="FF393" s="58"/>
      <c r="FG393" s="58"/>
      <c r="FH393" s="108"/>
      <c r="FI393" s="167">
        <f t="shared" si="3567"/>
        <v>0</v>
      </c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9"/>
      <c r="FU393" s="58"/>
      <c r="FV393" s="58"/>
      <c r="FW393" s="58"/>
      <c r="FX393" s="108"/>
      <c r="FY393" s="167">
        <f t="shared" si="3568"/>
        <v>0</v>
      </c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9"/>
      <c r="GK393" s="58"/>
      <c r="GL393" s="58"/>
      <c r="GM393" s="58"/>
      <c r="GN393" s="108"/>
      <c r="GO393" s="167">
        <f t="shared" si="3569"/>
        <v>0</v>
      </c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9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108"/>
      <c r="HO393" s="170"/>
      <c r="HP393" s="171"/>
      <c r="HQ393" s="167">
        <f t="shared" si="3570"/>
        <v>0</v>
      </c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9"/>
      <c r="IC393" s="58"/>
      <c r="ID393" s="58"/>
      <c r="IE393" s="58"/>
      <c r="IF393" s="108"/>
      <c r="IG393" s="167">
        <f t="shared" si="3571"/>
        <v>0</v>
      </c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9"/>
      <c r="IS393" s="58"/>
      <c r="IT393" s="58"/>
      <c r="IU393" s="58"/>
      <c r="IV393" s="108"/>
      <c r="IW393" s="167">
        <f t="shared" si="3572"/>
        <v>0</v>
      </c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9"/>
      <c r="JI393" s="58"/>
      <c r="JJ393" s="58"/>
      <c r="JK393" s="58"/>
      <c r="JL393" s="108"/>
      <c r="JM393" s="167">
        <f t="shared" si="3573"/>
        <v>0</v>
      </c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9"/>
      <c r="JY393" s="58"/>
      <c r="JZ393" s="58"/>
      <c r="KA393" s="58"/>
      <c r="KB393" s="108"/>
      <c r="KC393" s="167">
        <f t="shared" si="3574"/>
        <v>0</v>
      </c>
      <c r="KD393" s="58"/>
      <c r="KE393" s="58"/>
      <c r="KF393" s="58"/>
      <c r="KG393" s="58"/>
      <c r="KH393" s="58"/>
      <c r="KI393" s="58"/>
      <c r="KJ393" s="58"/>
      <c r="KK393" s="58"/>
      <c r="KL393" s="58"/>
      <c r="KM393" s="58"/>
      <c r="KN393" s="59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108"/>
      <c r="LC393" s="171"/>
      <c r="LD393" s="167">
        <f t="shared" si="3575"/>
        <v>0</v>
      </c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9"/>
      <c r="LP393" s="58"/>
      <c r="LQ393" s="58"/>
      <c r="LR393" s="58"/>
      <c r="LS393" s="108"/>
      <c r="LT393" s="167">
        <f t="shared" si="3576"/>
        <v>0</v>
      </c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9"/>
      <c r="MF393" s="58"/>
      <c r="MG393" s="58"/>
      <c r="MH393" s="58"/>
      <c r="MI393" s="108"/>
      <c r="MJ393" s="167">
        <f t="shared" si="3577"/>
        <v>0</v>
      </c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9"/>
      <c r="MV393" s="58"/>
      <c r="MW393" s="58"/>
      <c r="MX393" s="58"/>
      <c r="MY393" s="108"/>
      <c r="MZ393" s="167">
        <f t="shared" si="3578"/>
        <v>0</v>
      </c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9"/>
      <c r="NL393" s="58"/>
      <c r="NM393" s="58"/>
      <c r="NN393" s="58"/>
      <c r="NO393" s="108"/>
      <c r="NP393" s="167">
        <f t="shared" si="3579"/>
        <v>0</v>
      </c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9"/>
      <c r="OB393" s="58"/>
      <c r="OC393" s="58"/>
      <c r="OD393" s="58"/>
      <c r="OE393" s="108"/>
      <c r="OF393" s="167">
        <f t="shared" si="3580"/>
        <v>0</v>
      </c>
      <c r="OG393" s="58"/>
      <c r="OH393" s="58"/>
      <c r="OI393" s="58"/>
      <c r="OJ393" s="58"/>
      <c r="OK393" s="58"/>
      <c r="OL393" s="58"/>
      <c r="OM393" s="58"/>
      <c r="ON393" s="58"/>
      <c r="OO393" s="58"/>
      <c r="OP393" s="58"/>
      <c r="OQ393" s="59"/>
      <c r="OR393" s="58"/>
      <c r="OS393" s="58"/>
      <c r="OT393" s="58"/>
      <c r="OU393" s="108"/>
      <c r="OV393" s="167">
        <f t="shared" si="3581"/>
        <v>0</v>
      </c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9"/>
      <c r="PH393" s="58"/>
      <c r="PI393" s="58"/>
      <c r="PJ393" s="58"/>
      <c r="PK393" s="108"/>
      <c r="PL393" s="167">
        <f t="shared" si="3582"/>
        <v>0</v>
      </c>
      <c r="PM393" s="58"/>
      <c r="PN393" s="58"/>
      <c r="PO393" s="58"/>
      <c r="PP393" s="58"/>
      <c r="PQ393" s="58"/>
      <c r="PR393" s="58"/>
      <c r="PS393" s="58"/>
      <c r="PT393" s="58"/>
      <c r="PU393" s="58"/>
      <c r="PV393" s="58"/>
      <c r="PW393" s="59"/>
      <c r="PX393" s="58"/>
      <c r="PY393" s="58"/>
      <c r="PZ393" s="58"/>
      <c r="QA393" s="108"/>
      <c r="QB393" s="167">
        <f t="shared" si="3583"/>
        <v>0</v>
      </c>
      <c r="QC393" s="58"/>
      <c r="QD393" s="58"/>
      <c r="QE393" s="58"/>
      <c r="QF393" s="58"/>
      <c r="QG393" s="58"/>
      <c r="QH393" s="58"/>
      <c r="QI393" s="58"/>
      <c r="QJ393" s="58"/>
      <c r="QK393" s="58"/>
      <c r="QL393" s="58"/>
      <c r="QM393" s="59"/>
      <c r="QN393" s="58"/>
      <c r="QO393" s="58"/>
      <c r="QP393" s="58"/>
      <c r="QQ393" s="108"/>
      <c r="QR393" s="167">
        <f t="shared" si="3584"/>
        <v>0</v>
      </c>
      <c r="QS393" s="58"/>
      <c r="QT393" s="58"/>
      <c r="QU393" s="58"/>
      <c r="QV393" s="58"/>
      <c r="QW393" s="58"/>
      <c r="QX393" s="58"/>
      <c r="QY393" s="58"/>
      <c r="QZ393" s="58"/>
      <c r="RA393" s="58"/>
      <c r="RB393" s="58"/>
      <c r="RC393" s="59"/>
      <c r="RD393" s="58"/>
      <c r="RE393" s="58"/>
      <c r="RF393" s="58"/>
      <c r="RG393" s="58"/>
      <c r="RH393" s="58"/>
      <c r="RI393" s="58"/>
      <c r="RJ393" s="58"/>
      <c r="RK393" s="58"/>
      <c r="RL393" s="58"/>
      <c r="RM393" s="58"/>
      <c r="RN393" s="58"/>
      <c r="RO393" s="58"/>
      <c r="RP393" s="58"/>
      <c r="RQ393" s="108"/>
      <c r="RR393" s="171"/>
      <c r="RS393" s="167">
        <f t="shared" si="3585"/>
        <v>0</v>
      </c>
      <c r="RT393" s="58"/>
      <c r="RU393" s="58"/>
      <c r="RV393" s="58"/>
      <c r="RW393" s="58"/>
      <c r="RX393" s="58"/>
      <c r="RY393" s="58"/>
      <c r="RZ393" s="58"/>
      <c r="SA393" s="58"/>
      <c r="SB393" s="58"/>
      <c r="SC393" s="58"/>
      <c r="SD393" s="59"/>
      <c r="SE393" s="58"/>
      <c r="SF393" s="58"/>
      <c r="SG393" s="58"/>
      <c r="SH393" s="108"/>
      <c r="SI393" s="167">
        <f t="shared" si="3586"/>
        <v>0</v>
      </c>
      <c r="SJ393" s="58"/>
      <c r="SK393" s="58"/>
      <c r="SL393" s="58"/>
      <c r="SM393" s="58"/>
      <c r="SN393" s="58"/>
      <c r="SO393" s="58"/>
      <c r="SP393" s="58"/>
      <c r="SQ393" s="58"/>
      <c r="SR393" s="58"/>
      <c r="SS393" s="58"/>
      <c r="ST393" s="59"/>
      <c r="SU393" s="58"/>
      <c r="SV393" s="58"/>
      <c r="SW393" s="58"/>
      <c r="SX393" s="108"/>
      <c r="SY393" s="167">
        <f t="shared" si="3587"/>
        <v>0</v>
      </c>
      <c r="SZ393" s="58"/>
      <c r="TA393" s="58"/>
      <c r="TB393" s="58"/>
      <c r="TC393" s="58"/>
      <c r="TD393" s="58"/>
      <c r="TE393" s="58"/>
      <c r="TF393" s="58"/>
      <c r="TG393" s="58"/>
      <c r="TH393" s="58"/>
      <c r="TI393" s="58"/>
      <c r="TJ393" s="59"/>
      <c r="TK393" s="58"/>
      <c r="TL393" s="58"/>
      <c r="TM393" s="58"/>
      <c r="TN393" s="108"/>
      <c r="TO393" s="167">
        <f t="shared" si="3588"/>
        <v>0</v>
      </c>
      <c r="TP393" s="58"/>
      <c r="TQ393" s="58"/>
      <c r="TR393" s="58"/>
      <c r="TS393" s="58"/>
      <c r="TT393" s="58"/>
      <c r="TU393" s="58"/>
      <c r="TV393" s="58"/>
      <c r="TW393" s="58"/>
      <c r="TX393" s="58"/>
      <c r="TY393" s="58"/>
      <c r="TZ393" s="59"/>
      <c r="UA393" s="58"/>
      <c r="UB393" s="58"/>
      <c r="UC393" s="58"/>
      <c r="UD393" s="108"/>
      <c r="UE393" s="167">
        <f t="shared" si="3589"/>
        <v>0</v>
      </c>
      <c r="UF393" s="58"/>
      <c r="UG393" s="58"/>
      <c r="UH393" s="58"/>
      <c r="UI393" s="58"/>
      <c r="UJ393" s="58"/>
      <c r="UK393" s="58"/>
      <c r="UL393" s="58"/>
      <c r="UM393" s="58"/>
      <c r="UN393" s="58"/>
      <c r="UO393" s="58"/>
      <c r="UP393" s="59"/>
      <c r="UQ393" s="58"/>
      <c r="UR393" s="58"/>
      <c r="US393" s="58"/>
      <c r="UT393" s="58"/>
      <c r="UU393" s="58"/>
      <c r="UV393" s="58"/>
      <c r="UW393" s="58"/>
      <c r="UX393" s="58"/>
      <c r="UY393" s="58"/>
      <c r="UZ393" s="58"/>
      <c r="VA393" s="58"/>
      <c r="VB393" s="58"/>
      <c r="VC393" s="58"/>
      <c r="VD393" s="108"/>
      <c r="VE393" s="9" t="str">
        <f t="shared" si="2875"/>
        <v>-</v>
      </c>
    </row>
    <row r="394" spans="1:577" ht="20.149999999999999" customHeight="1">
      <c r="A394" s="39"/>
      <c r="B394" s="33">
        <v>2109</v>
      </c>
      <c r="C394" s="33"/>
      <c r="D394" s="34" t="s">
        <v>339</v>
      </c>
      <c r="E394" s="188">
        <f t="shared" ref="E394:BP394" si="3590">SUM(E395:E402)</f>
        <v>0</v>
      </c>
      <c r="F394" s="189">
        <f t="shared" si="3590"/>
        <v>0</v>
      </c>
      <c r="G394" s="189">
        <f t="shared" si="3590"/>
        <v>0</v>
      </c>
      <c r="H394" s="190">
        <f t="shared" si="3590"/>
        <v>0</v>
      </c>
      <c r="I394" s="226">
        <f t="shared" si="3590"/>
        <v>0</v>
      </c>
      <c r="J394" s="189">
        <f t="shared" si="3590"/>
        <v>0</v>
      </c>
      <c r="K394" s="57">
        <f t="shared" si="3590"/>
        <v>0</v>
      </c>
      <c r="L394" s="56">
        <f t="shared" si="3590"/>
        <v>0</v>
      </c>
      <c r="M394" s="56">
        <f t="shared" si="3590"/>
        <v>0</v>
      </c>
      <c r="N394" s="56">
        <f t="shared" si="3590"/>
        <v>0</v>
      </c>
      <c r="O394" s="56">
        <f t="shared" si="3590"/>
        <v>0</v>
      </c>
      <c r="P394" s="56">
        <f t="shared" si="3590"/>
        <v>0</v>
      </c>
      <c r="Q394" s="56">
        <f t="shared" si="3590"/>
        <v>0</v>
      </c>
      <c r="R394" s="56">
        <f t="shared" si="3590"/>
        <v>0</v>
      </c>
      <c r="S394" s="56">
        <f t="shared" si="3590"/>
        <v>0</v>
      </c>
      <c r="T394" s="56">
        <f t="shared" si="3590"/>
        <v>0</v>
      </c>
      <c r="U394" s="57">
        <f t="shared" si="3590"/>
        <v>0</v>
      </c>
      <c r="V394" s="56">
        <f t="shared" si="3590"/>
        <v>0</v>
      </c>
      <c r="W394" s="56">
        <f t="shared" si="3590"/>
        <v>0</v>
      </c>
      <c r="X394" s="56">
        <f t="shared" si="3590"/>
        <v>0</v>
      </c>
      <c r="Y394" s="107">
        <f t="shared" si="3590"/>
        <v>0</v>
      </c>
      <c r="Z394" s="57">
        <f t="shared" si="3590"/>
        <v>0</v>
      </c>
      <c r="AA394" s="56">
        <f t="shared" si="3590"/>
        <v>0</v>
      </c>
      <c r="AB394" s="56">
        <f t="shared" si="3590"/>
        <v>0</v>
      </c>
      <c r="AC394" s="56">
        <f t="shared" si="3590"/>
        <v>0</v>
      </c>
      <c r="AD394" s="56">
        <f t="shared" si="3590"/>
        <v>0</v>
      </c>
      <c r="AE394" s="56">
        <f t="shared" si="3590"/>
        <v>0</v>
      </c>
      <c r="AF394" s="56">
        <f t="shared" si="3590"/>
        <v>0</v>
      </c>
      <c r="AG394" s="56">
        <f t="shared" si="3590"/>
        <v>0</v>
      </c>
      <c r="AH394" s="56">
        <f t="shared" si="3590"/>
        <v>0</v>
      </c>
      <c r="AI394" s="56">
        <f t="shared" si="3590"/>
        <v>0</v>
      </c>
      <c r="AJ394" s="56">
        <f t="shared" si="3590"/>
        <v>0</v>
      </c>
      <c r="AK394" s="57">
        <f t="shared" si="3590"/>
        <v>0</v>
      </c>
      <c r="AL394" s="56">
        <f t="shared" si="3590"/>
        <v>0</v>
      </c>
      <c r="AM394" s="56">
        <f t="shared" si="3590"/>
        <v>0</v>
      </c>
      <c r="AN394" s="56">
        <f t="shared" si="3590"/>
        <v>0</v>
      </c>
      <c r="AO394" s="107">
        <f t="shared" si="3590"/>
        <v>0</v>
      </c>
      <c r="AP394" s="57">
        <f t="shared" si="3590"/>
        <v>0</v>
      </c>
      <c r="AQ394" s="56">
        <f t="shared" si="3590"/>
        <v>0</v>
      </c>
      <c r="AR394" s="56">
        <f t="shared" si="3590"/>
        <v>0</v>
      </c>
      <c r="AS394" s="56">
        <f t="shared" si="3590"/>
        <v>0</v>
      </c>
      <c r="AT394" s="56">
        <f t="shared" si="3590"/>
        <v>0</v>
      </c>
      <c r="AU394" s="56">
        <f t="shared" si="3590"/>
        <v>0</v>
      </c>
      <c r="AV394" s="56">
        <f t="shared" si="3590"/>
        <v>0</v>
      </c>
      <c r="AW394" s="56">
        <f t="shared" si="3590"/>
        <v>0</v>
      </c>
      <c r="AX394" s="56">
        <f t="shared" si="3590"/>
        <v>0</v>
      </c>
      <c r="AY394" s="56">
        <f t="shared" si="3590"/>
        <v>0</v>
      </c>
      <c r="AZ394" s="56">
        <f t="shared" si="3590"/>
        <v>0</v>
      </c>
      <c r="BA394" s="57">
        <f t="shared" si="3590"/>
        <v>0</v>
      </c>
      <c r="BB394" s="56">
        <f t="shared" si="3590"/>
        <v>0</v>
      </c>
      <c r="BC394" s="56">
        <f t="shared" si="3590"/>
        <v>0</v>
      </c>
      <c r="BD394" s="56">
        <f t="shared" si="3590"/>
        <v>0</v>
      </c>
      <c r="BE394" s="107">
        <f t="shared" si="3590"/>
        <v>0</v>
      </c>
      <c r="BF394" s="57">
        <f t="shared" si="3590"/>
        <v>0</v>
      </c>
      <c r="BG394" s="56">
        <f t="shared" si="3590"/>
        <v>0</v>
      </c>
      <c r="BH394" s="56">
        <f t="shared" si="3590"/>
        <v>0</v>
      </c>
      <c r="BI394" s="56">
        <f t="shared" si="3590"/>
        <v>0</v>
      </c>
      <c r="BJ394" s="56">
        <f t="shared" si="3590"/>
        <v>0</v>
      </c>
      <c r="BK394" s="56">
        <f t="shared" si="3590"/>
        <v>0</v>
      </c>
      <c r="BL394" s="56">
        <f t="shared" si="3590"/>
        <v>0</v>
      </c>
      <c r="BM394" s="56">
        <f t="shared" si="3590"/>
        <v>0</v>
      </c>
      <c r="BN394" s="56">
        <f t="shared" si="3590"/>
        <v>0</v>
      </c>
      <c r="BO394" s="56">
        <f t="shared" si="3590"/>
        <v>0</v>
      </c>
      <c r="BP394" s="56">
        <f t="shared" si="3590"/>
        <v>0</v>
      </c>
      <c r="BQ394" s="57">
        <f t="shared" ref="BQ394:EM394" si="3591">SUM(BQ395:BQ402)</f>
        <v>0</v>
      </c>
      <c r="BR394" s="56">
        <f t="shared" si="3591"/>
        <v>0</v>
      </c>
      <c r="BS394" s="56">
        <f t="shared" si="3591"/>
        <v>0</v>
      </c>
      <c r="BT394" s="56">
        <f t="shared" si="3591"/>
        <v>0</v>
      </c>
      <c r="BU394" s="107">
        <f t="shared" si="3591"/>
        <v>0</v>
      </c>
      <c r="BV394" s="57">
        <f t="shared" si="3591"/>
        <v>0</v>
      </c>
      <c r="BW394" s="56">
        <f t="shared" si="3591"/>
        <v>0</v>
      </c>
      <c r="BX394" s="56">
        <f t="shared" si="3591"/>
        <v>0</v>
      </c>
      <c r="BY394" s="56">
        <f t="shared" si="3591"/>
        <v>0</v>
      </c>
      <c r="BZ394" s="56">
        <f t="shared" si="3591"/>
        <v>0</v>
      </c>
      <c r="CA394" s="56">
        <f t="shared" si="3591"/>
        <v>0</v>
      </c>
      <c r="CB394" s="56">
        <f t="shared" si="3591"/>
        <v>0</v>
      </c>
      <c r="CC394" s="56">
        <f t="shared" si="3591"/>
        <v>0</v>
      </c>
      <c r="CD394" s="56">
        <f t="shared" si="3591"/>
        <v>0</v>
      </c>
      <c r="CE394" s="56">
        <f t="shared" si="3591"/>
        <v>0</v>
      </c>
      <c r="CF394" s="56">
        <f t="shared" si="3591"/>
        <v>0</v>
      </c>
      <c r="CG394" s="57">
        <f t="shared" si="3591"/>
        <v>0</v>
      </c>
      <c r="CH394" s="56">
        <f t="shared" si="3591"/>
        <v>0</v>
      </c>
      <c r="CI394" s="56">
        <f t="shared" si="3591"/>
        <v>0</v>
      </c>
      <c r="CJ394" s="56">
        <f t="shared" si="3591"/>
        <v>0</v>
      </c>
      <c r="CK394" s="56">
        <f t="shared" si="3591"/>
        <v>0</v>
      </c>
      <c r="CL394" s="56">
        <f t="shared" si="3591"/>
        <v>0</v>
      </c>
      <c r="CM394" s="56">
        <f t="shared" si="3591"/>
        <v>0</v>
      </c>
      <c r="CN394" s="56">
        <f t="shared" si="3591"/>
        <v>0</v>
      </c>
      <c r="CO394" s="56">
        <f t="shared" si="3591"/>
        <v>0</v>
      </c>
      <c r="CP394" s="56">
        <f t="shared" si="3591"/>
        <v>0</v>
      </c>
      <c r="CQ394" s="56">
        <f t="shared" si="3591"/>
        <v>0</v>
      </c>
      <c r="CR394" s="56">
        <f t="shared" si="3591"/>
        <v>0</v>
      </c>
      <c r="CS394" s="56">
        <f t="shared" si="3591"/>
        <v>0</v>
      </c>
      <c r="CT394" s="56">
        <f t="shared" si="3591"/>
        <v>0</v>
      </c>
      <c r="CU394" s="107">
        <f t="shared" si="3591"/>
        <v>0</v>
      </c>
      <c r="CV394" s="150">
        <f t="shared" si="3591"/>
        <v>0</v>
      </c>
      <c r="CW394" s="57">
        <f t="shared" si="3591"/>
        <v>0</v>
      </c>
      <c r="CX394" s="56">
        <f t="shared" si="3591"/>
        <v>0</v>
      </c>
      <c r="CY394" s="56">
        <f t="shared" si="3591"/>
        <v>0</v>
      </c>
      <c r="CZ394" s="56">
        <f t="shared" si="3591"/>
        <v>0</v>
      </c>
      <c r="DA394" s="56">
        <f t="shared" si="3591"/>
        <v>0</v>
      </c>
      <c r="DB394" s="56">
        <f t="shared" si="3591"/>
        <v>0</v>
      </c>
      <c r="DC394" s="56">
        <f t="shared" si="3591"/>
        <v>0</v>
      </c>
      <c r="DD394" s="56">
        <f t="shared" si="3591"/>
        <v>0</v>
      </c>
      <c r="DE394" s="56">
        <f t="shared" si="3591"/>
        <v>0</v>
      </c>
      <c r="DF394" s="56">
        <f t="shared" si="3591"/>
        <v>0</v>
      </c>
      <c r="DG394" s="56">
        <f t="shared" si="3591"/>
        <v>0</v>
      </c>
      <c r="DH394" s="57">
        <f t="shared" si="3591"/>
        <v>0</v>
      </c>
      <c r="DI394" s="56">
        <f t="shared" si="3591"/>
        <v>0</v>
      </c>
      <c r="DJ394" s="56">
        <f t="shared" si="3591"/>
        <v>0</v>
      </c>
      <c r="DK394" s="56">
        <f t="shared" si="3591"/>
        <v>0</v>
      </c>
      <c r="DL394" s="107">
        <f t="shared" si="3591"/>
        <v>0</v>
      </c>
      <c r="DM394" s="57">
        <f t="shared" si="3591"/>
        <v>0</v>
      </c>
      <c r="DN394" s="56">
        <f t="shared" si="3591"/>
        <v>0</v>
      </c>
      <c r="DO394" s="56">
        <f t="shared" si="3591"/>
        <v>0</v>
      </c>
      <c r="DP394" s="56">
        <f t="shared" si="3591"/>
        <v>0</v>
      </c>
      <c r="DQ394" s="56">
        <f t="shared" si="3591"/>
        <v>0</v>
      </c>
      <c r="DR394" s="56">
        <f t="shared" si="3591"/>
        <v>0</v>
      </c>
      <c r="DS394" s="56">
        <f t="shared" si="3591"/>
        <v>0</v>
      </c>
      <c r="DT394" s="56">
        <f t="shared" si="3591"/>
        <v>0</v>
      </c>
      <c r="DU394" s="56">
        <f t="shared" si="3591"/>
        <v>0</v>
      </c>
      <c r="DV394" s="56">
        <f t="shared" si="3591"/>
        <v>0</v>
      </c>
      <c r="DW394" s="56">
        <f t="shared" si="3591"/>
        <v>0</v>
      </c>
      <c r="DX394" s="57">
        <f t="shared" si="3591"/>
        <v>0</v>
      </c>
      <c r="DY394" s="56">
        <f t="shared" si="3591"/>
        <v>0</v>
      </c>
      <c r="DZ394" s="56">
        <f t="shared" si="3591"/>
        <v>0</v>
      </c>
      <c r="EA394" s="56">
        <f t="shared" si="3591"/>
        <v>0</v>
      </c>
      <c r="EB394" s="107">
        <f t="shared" si="3591"/>
        <v>0</v>
      </c>
      <c r="EC394" s="57">
        <f t="shared" si="3591"/>
        <v>0</v>
      </c>
      <c r="ED394" s="56">
        <f t="shared" si="3591"/>
        <v>0</v>
      </c>
      <c r="EE394" s="56">
        <f t="shared" si="3591"/>
        <v>0</v>
      </c>
      <c r="EF394" s="56">
        <f t="shared" si="3591"/>
        <v>0</v>
      </c>
      <c r="EG394" s="56">
        <f t="shared" si="3591"/>
        <v>0</v>
      </c>
      <c r="EH394" s="56">
        <f t="shared" si="3591"/>
        <v>0</v>
      </c>
      <c r="EI394" s="56">
        <f t="shared" si="3591"/>
        <v>0</v>
      </c>
      <c r="EJ394" s="56">
        <f t="shared" si="3591"/>
        <v>0</v>
      </c>
      <c r="EK394" s="56">
        <f t="shared" si="3591"/>
        <v>0</v>
      </c>
      <c r="EL394" s="56">
        <f t="shared" si="3591"/>
        <v>0</v>
      </c>
      <c r="EM394" s="56">
        <f t="shared" si="3591"/>
        <v>0</v>
      </c>
      <c r="EN394" s="57">
        <f t="shared" ref="EN394:GY394" si="3592">SUM(EN395:EN402)</f>
        <v>0</v>
      </c>
      <c r="EO394" s="56">
        <f t="shared" si="3592"/>
        <v>0</v>
      </c>
      <c r="EP394" s="56">
        <f t="shared" si="3592"/>
        <v>0</v>
      </c>
      <c r="EQ394" s="56">
        <f t="shared" si="3592"/>
        <v>0</v>
      </c>
      <c r="ER394" s="107">
        <f t="shared" si="3592"/>
        <v>0</v>
      </c>
      <c r="ES394" s="57">
        <f t="shared" si="3592"/>
        <v>0</v>
      </c>
      <c r="ET394" s="56">
        <f t="shared" si="3592"/>
        <v>0</v>
      </c>
      <c r="EU394" s="56">
        <f t="shared" si="3592"/>
        <v>0</v>
      </c>
      <c r="EV394" s="56">
        <f t="shared" si="3592"/>
        <v>0</v>
      </c>
      <c r="EW394" s="56">
        <f t="shared" si="3592"/>
        <v>0</v>
      </c>
      <c r="EX394" s="56">
        <f t="shared" si="3592"/>
        <v>0</v>
      </c>
      <c r="EY394" s="56">
        <f t="shared" si="3592"/>
        <v>0</v>
      </c>
      <c r="EZ394" s="56">
        <f t="shared" si="3592"/>
        <v>0</v>
      </c>
      <c r="FA394" s="56">
        <f t="shared" si="3592"/>
        <v>0</v>
      </c>
      <c r="FB394" s="56">
        <f t="shared" si="3592"/>
        <v>0</v>
      </c>
      <c r="FC394" s="56">
        <f t="shared" si="3592"/>
        <v>0</v>
      </c>
      <c r="FD394" s="57">
        <f t="shared" si="3592"/>
        <v>0</v>
      </c>
      <c r="FE394" s="56">
        <f t="shared" si="3592"/>
        <v>0</v>
      </c>
      <c r="FF394" s="56">
        <f t="shared" si="3592"/>
        <v>0</v>
      </c>
      <c r="FG394" s="56">
        <f t="shared" si="3592"/>
        <v>0</v>
      </c>
      <c r="FH394" s="107">
        <f t="shared" si="3592"/>
        <v>0</v>
      </c>
      <c r="FI394" s="57">
        <f t="shared" si="3592"/>
        <v>0</v>
      </c>
      <c r="FJ394" s="56">
        <f t="shared" si="3592"/>
        <v>0</v>
      </c>
      <c r="FK394" s="56">
        <f t="shared" si="3592"/>
        <v>0</v>
      </c>
      <c r="FL394" s="56">
        <f t="shared" si="3592"/>
        <v>0</v>
      </c>
      <c r="FM394" s="56">
        <f t="shared" si="3592"/>
        <v>0</v>
      </c>
      <c r="FN394" s="56">
        <f t="shared" si="3592"/>
        <v>0</v>
      </c>
      <c r="FO394" s="56">
        <f t="shared" si="3592"/>
        <v>0</v>
      </c>
      <c r="FP394" s="56">
        <f t="shared" si="3592"/>
        <v>0</v>
      </c>
      <c r="FQ394" s="56">
        <f t="shared" si="3592"/>
        <v>0</v>
      </c>
      <c r="FR394" s="56">
        <f t="shared" si="3592"/>
        <v>0</v>
      </c>
      <c r="FS394" s="56">
        <f t="shared" si="3592"/>
        <v>0</v>
      </c>
      <c r="FT394" s="57">
        <f t="shared" si="3592"/>
        <v>0</v>
      </c>
      <c r="FU394" s="56">
        <f t="shared" si="3592"/>
        <v>0</v>
      </c>
      <c r="FV394" s="56">
        <f t="shared" si="3592"/>
        <v>0</v>
      </c>
      <c r="FW394" s="56">
        <f t="shared" si="3592"/>
        <v>0</v>
      </c>
      <c r="FX394" s="107">
        <f t="shared" si="3592"/>
        <v>0</v>
      </c>
      <c r="FY394" s="57">
        <f t="shared" si="3592"/>
        <v>0</v>
      </c>
      <c r="FZ394" s="56">
        <f t="shared" si="3592"/>
        <v>0</v>
      </c>
      <c r="GA394" s="56">
        <f t="shared" si="3592"/>
        <v>0</v>
      </c>
      <c r="GB394" s="56">
        <f t="shared" si="3592"/>
        <v>0</v>
      </c>
      <c r="GC394" s="56">
        <f t="shared" si="3592"/>
        <v>0</v>
      </c>
      <c r="GD394" s="56">
        <f t="shared" si="3592"/>
        <v>0</v>
      </c>
      <c r="GE394" s="56">
        <f t="shared" si="3592"/>
        <v>0</v>
      </c>
      <c r="GF394" s="56">
        <f t="shared" si="3592"/>
        <v>0</v>
      </c>
      <c r="GG394" s="56">
        <f t="shared" si="3592"/>
        <v>0</v>
      </c>
      <c r="GH394" s="56">
        <f t="shared" si="3592"/>
        <v>0</v>
      </c>
      <c r="GI394" s="56">
        <f t="shared" si="3592"/>
        <v>0</v>
      </c>
      <c r="GJ394" s="57">
        <f t="shared" si="3592"/>
        <v>0</v>
      </c>
      <c r="GK394" s="56">
        <f t="shared" si="3592"/>
        <v>0</v>
      </c>
      <c r="GL394" s="56">
        <f t="shared" si="3592"/>
        <v>0</v>
      </c>
      <c r="GM394" s="56">
        <f t="shared" si="3592"/>
        <v>0</v>
      </c>
      <c r="GN394" s="107">
        <f t="shared" si="3592"/>
        <v>0</v>
      </c>
      <c r="GO394" s="57">
        <f t="shared" si="3592"/>
        <v>0</v>
      </c>
      <c r="GP394" s="56">
        <f t="shared" si="3592"/>
        <v>0</v>
      </c>
      <c r="GQ394" s="56">
        <f t="shared" si="3592"/>
        <v>0</v>
      </c>
      <c r="GR394" s="56">
        <f t="shared" si="3592"/>
        <v>0</v>
      </c>
      <c r="GS394" s="56">
        <f t="shared" si="3592"/>
        <v>0</v>
      </c>
      <c r="GT394" s="56">
        <f t="shared" si="3592"/>
        <v>0</v>
      </c>
      <c r="GU394" s="56">
        <f t="shared" si="3592"/>
        <v>0</v>
      </c>
      <c r="GV394" s="56">
        <f t="shared" si="3592"/>
        <v>0</v>
      </c>
      <c r="GW394" s="56">
        <f t="shared" si="3592"/>
        <v>0</v>
      </c>
      <c r="GX394" s="56">
        <f t="shared" si="3592"/>
        <v>0</v>
      </c>
      <c r="GY394" s="56">
        <f t="shared" si="3592"/>
        <v>0</v>
      </c>
      <c r="GZ394" s="57">
        <f t="shared" ref="GZ394:JW394" si="3593">SUM(GZ395:GZ402)</f>
        <v>0</v>
      </c>
      <c r="HA394" s="56">
        <f t="shared" si="3593"/>
        <v>0</v>
      </c>
      <c r="HB394" s="56">
        <f t="shared" si="3593"/>
        <v>0</v>
      </c>
      <c r="HC394" s="56">
        <f t="shared" si="3593"/>
        <v>0</v>
      </c>
      <c r="HD394" s="56">
        <f t="shared" si="3593"/>
        <v>0</v>
      </c>
      <c r="HE394" s="56">
        <f t="shared" si="3593"/>
        <v>0</v>
      </c>
      <c r="HF394" s="56">
        <f t="shared" si="3593"/>
        <v>0</v>
      </c>
      <c r="HG394" s="56">
        <f t="shared" si="3593"/>
        <v>0</v>
      </c>
      <c r="HH394" s="56">
        <f t="shared" si="3593"/>
        <v>0</v>
      </c>
      <c r="HI394" s="56">
        <f t="shared" si="3593"/>
        <v>0</v>
      </c>
      <c r="HJ394" s="56">
        <f t="shared" si="3593"/>
        <v>0</v>
      </c>
      <c r="HK394" s="56">
        <f t="shared" si="3593"/>
        <v>0</v>
      </c>
      <c r="HL394" s="56">
        <f t="shared" si="3593"/>
        <v>0</v>
      </c>
      <c r="HM394" s="56">
        <f t="shared" si="3593"/>
        <v>0</v>
      </c>
      <c r="HN394" s="107">
        <f t="shared" si="3593"/>
        <v>0</v>
      </c>
      <c r="HO394" s="134">
        <f t="shared" si="3593"/>
        <v>0</v>
      </c>
      <c r="HP394" s="150">
        <f t="shared" si="3593"/>
        <v>0</v>
      </c>
      <c r="HQ394" s="57">
        <f t="shared" si="3593"/>
        <v>0</v>
      </c>
      <c r="HR394" s="56">
        <f t="shared" si="3593"/>
        <v>0</v>
      </c>
      <c r="HS394" s="56">
        <f t="shared" si="3593"/>
        <v>0</v>
      </c>
      <c r="HT394" s="56">
        <f t="shared" si="3593"/>
        <v>0</v>
      </c>
      <c r="HU394" s="56">
        <f t="shared" si="3593"/>
        <v>0</v>
      </c>
      <c r="HV394" s="56">
        <f t="shared" si="3593"/>
        <v>0</v>
      </c>
      <c r="HW394" s="56">
        <f t="shared" si="3593"/>
        <v>0</v>
      </c>
      <c r="HX394" s="56">
        <f t="shared" si="3593"/>
        <v>0</v>
      </c>
      <c r="HY394" s="56">
        <f t="shared" si="3593"/>
        <v>0</v>
      </c>
      <c r="HZ394" s="56">
        <f t="shared" si="3593"/>
        <v>0</v>
      </c>
      <c r="IA394" s="56">
        <f t="shared" si="3593"/>
        <v>0</v>
      </c>
      <c r="IB394" s="57">
        <f t="shared" si="3593"/>
        <v>0</v>
      </c>
      <c r="IC394" s="56">
        <f t="shared" si="3593"/>
        <v>0</v>
      </c>
      <c r="ID394" s="56">
        <f t="shared" si="3593"/>
        <v>0</v>
      </c>
      <c r="IE394" s="56">
        <f t="shared" si="3593"/>
        <v>0</v>
      </c>
      <c r="IF394" s="107">
        <f t="shared" si="3593"/>
        <v>0</v>
      </c>
      <c r="IG394" s="57">
        <f t="shared" si="3593"/>
        <v>0</v>
      </c>
      <c r="IH394" s="56">
        <f t="shared" si="3593"/>
        <v>0</v>
      </c>
      <c r="II394" s="56">
        <f t="shared" si="3593"/>
        <v>0</v>
      </c>
      <c r="IJ394" s="56">
        <f t="shared" si="3593"/>
        <v>0</v>
      </c>
      <c r="IK394" s="56">
        <f t="shared" si="3593"/>
        <v>0</v>
      </c>
      <c r="IL394" s="56">
        <f t="shared" si="3593"/>
        <v>0</v>
      </c>
      <c r="IM394" s="56">
        <f t="shared" si="3593"/>
        <v>0</v>
      </c>
      <c r="IN394" s="56">
        <f t="shared" si="3593"/>
        <v>0</v>
      </c>
      <c r="IO394" s="56">
        <f t="shared" si="3593"/>
        <v>0</v>
      </c>
      <c r="IP394" s="56">
        <f t="shared" si="3593"/>
        <v>0</v>
      </c>
      <c r="IQ394" s="56">
        <f t="shared" si="3593"/>
        <v>0</v>
      </c>
      <c r="IR394" s="57">
        <f t="shared" si="3593"/>
        <v>0</v>
      </c>
      <c r="IS394" s="56">
        <f t="shared" si="3593"/>
        <v>0</v>
      </c>
      <c r="IT394" s="56">
        <f t="shared" si="3593"/>
        <v>0</v>
      </c>
      <c r="IU394" s="56">
        <f t="shared" si="3593"/>
        <v>0</v>
      </c>
      <c r="IV394" s="107">
        <f t="shared" si="3593"/>
        <v>0</v>
      </c>
      <c r="IW394" s="57">
        <f t="shared" si="3593"/>
        <v>0</v>
      </c>
      <c r="IX394" s="56">
        <f t="shared" si="3593"/>
        <v>0</v>
      </c>
      <c r="IY394" s="56">
        <f t="shared" si="3593"/>
        <v>0</v>
      </c>
      <c r="IZ394" s="56">
        <f t="shared" si="3593"/>
        <v>0</v>
      </c>
      <c r="JA394" s="56">
        <f t="shared" si="3593"/>
        <v>0</v>
      </c>
      <c r="JB394" s="56">
        <f t="shared" si="3593"/>
        <v>0</v>
      </c>
      <c r="JC394" s="56">
        <f t="shared" si="3593"/>
        <v>0</v>
      </c>
      <c r="JD394" s="56">
        <f t="shared" si="3593"/>
        <v>0</v>
      </c>
      <c r="JE394" s="56">
        <f t="shared" si="3593"/>
        <v>0</v>
      </c>
      <c r="JF394" s="56">
        <f t="shared" si="3593"/>
        <v>0</v>
      </c>
      <c r="JG394" s="56">
        <f t="shared" si="3593"/>
        <v>0</v>
      </c>
      <c r="JH394" s="57">
        <f t="shared" si="3593"/>
        <v>0</v>
      </c>
      <c r="JI394" s="56">
        <f t="shared" si="3593"/>
        <v>0</v>
      </c>
      <c r="JJ394" s="56">
        <f t="shared" si="3593"/>
        <v>0</v>
      </c>
      <c r="JK394" s="56">
        <f t="shared" si="3593"/>
        <v>0</v>
      </c>
      <c r="JL394" s="107">
        <f t="shared" si="3593"/>
        <v>0</v>
      </c>
      <c r="JM394" s="57">
        <f t="shared" si="3593"/>
        <v>0</v>
      </c>
      <c r="JN394" s="56">
        <f t="shared" si="3593"/>
        <v>0</v>
      </c>
      <c r="JO394" s="56">
        <f t="shared" si="3593"/>
        <v>0</v>
      </c>
      <c r="JP394" s="56">
        <f t="shared" si="3593"/>
        <v>0</v>
      </c>
      <c r="JQ394" s="56">
        <f t="shared" si="3593"/>
        <v>0</v>
      </c>
      <c r="JR394" s="56">
        <f t="shared" si="3593"/>
        <v>0</v>
      </c>
      <c r="JS394" s="56">
        <f t="shared" si="3593"/>
        <v>0</v>
      </c>
      <c r="JT394" s="56">
        <f t="shared" si="3593"/>
        <v>0</v>
      </c>
      <c r="JU394" s="56">
        <f t="shared" si="3593"/>
        <v>0</v>
      </c>
      <c r="JV394" s="56">
        <f t="shared" si="3593"/>
        <v>0</v>
      </c>
      <c r="JW394" s="56">
        <f t="shared" si="3593"/>
        <v>0</v>
      </c>
      <c r="JX394" s="57">
        <f t="shared" ref="JX394:MT394" si="3594">SUM(JX395:JX402)</f>
        <v>0</v>
      </c>
      <c r="JY394" s="56">
        <f t="shared" si="3594"/>
        <v>0</v>
      </c>
      <c r="JZ394" s="56">
        <f t="shared" si="3594"/>
        <v>0</v>
      </c>
      <c r="KA394" s="56">
        <f t="shared" si="3594"/>
        <v>0</v>
      </c>
      <c r="KB394" s="107">
        <f t="shared" si="3594"/>
        <v>0</v>
      </c>
      <c r="KC394" s="57">
        <f t="shared" si="3594"/>
        <v>0</v>
      </c>
      <c r="KD394" s="56">
        <f t="shared" si="3594"/>
        <v>0</v>
      </c>
      <c r="KE394" s="56">
        <f t="shared" si="3594"/>
        <v>0</v>
      </c>
      <c r="KF394" s="56">
        <f t="shared" si="3594"/>
        <v>0</v>
      </c>
      <c r="KG394" s="56">
        <f t="shared" si="3594"/>
        <v>0</v>
      </c>
      <c r="KH394" s="56">
        <f t="shared" si="3594"/>
        <v>0</v>
      </c>
      <c r="KI394" s="56">
        <f t="shared" si="3594"/>
        <v>0</v>
      </c>
      <c r="KJ394" s="56">
        <f t="shared" si="3594"/>
        <v>0</v>
      </c>
      <c r="KK394" s="56">
        <f t="shared" si="3594"/>
        <v>0</v>
      </c>
      <c r="KL394" s="56">
        <f t="shared" si="3594"/>
        <v>0</v>
      </c>
      <c r="KM394" s="56">
        <f t="shared" si="3594"/>
        <v>0</v>
      </c>
      <c r="KN394" s="57">
        <f t="shared" si="3594"/>
        <v>0</v>
      </c>
      <c r="KO394" s="56">
        <f t="shared" si="3594"/>
        <v>0</v>
      </c>
      <c r="KP394" s="56">
        <f t="shared" si="3594"/>
        <v>0</v>
      </c>
      <c r="KQ394" s="56">
        <f t="shared" si="3594"/>
        <v>0</v>
      </c>
      <c r="KR394" s="56">
        <f t="shared" si="3594"/>
        <v>0</v>
      </c>
      <c r="KS394" s="56">
        <f t="shared" si="3594"/>
        <v>0</v>
      </c>
      <c r="KT394" s="56">
        <f t="shared" si="3594"/>
        <v>0</v>
      </c>
      <c r="KU394" s="56">
        <f t="shared" si="3594"/>
        <v>0</v>
      </c>
      <c r="KV394" s="56">
        <f t="shared" si="3594"/>
        <v>0</v>
      </c>
      <c r="KW394" s="56">
        <f t="shared" si="3594"/>
        <v>0</v>
      </c>
      <c r="KX394" s="56">
        <f t="shared" si="3594"/>
        <v>0</v>
      </c>
      <c r="KY394" s="56">
        <f t="shared" si="3594"/>
        <v>0</v>
      </c>
      <c r="KZ394" s="56">
        <f t="shared" si="3594"/>
        <v>0</v>
      </c>
      <c r="LA394" s="56">
        <f t="shared" si="3594"/>
        <v>0</v>
      </c>
      <c r="LB394" s="107">
        <f t="shared" si="3594"/>
        <v>0</v>
      </c>
      <c r="LC394" s="150">
        <f t="shared" si="3594"/>
        <v>0</v>
      </c>
      <c r="LD394" s="57">
        <f t="shared" si="3594"/>
        <v>0</v>
      </c>
      <c r="LE394" s="56">
        <f t="shared" si="3594"/>
        <v>0</v>
      </c>
      <c r="LF394" s="56">
        <f t="shared" si="3594"/>
        <v>0</v>
      </c>
      <c r="LG394" s="56">
        <f t="shared" si="3594"/>
        <v>0</v>
      </c>
      <c r="LH394" s="56">
        <f t="shared" si="3594"/>
        <v>0</v>
      </c>
      <c r="LI394" s="56">
        <f t="shared" si="3594"/>
        <v>0</v>
      </c>
      <c r="LJ394" s="56">
        <f t="shared" si="3594"/>
        <v>0</v>
      </c>
      <c r="LK394" s="56">
        <f t="shared" si="3594"/>
        <v>0</v>
      </c>
      <c r="LL394" s="56">
        <f t="shared" si="3594"/>
        <v>0</v>
      </c>
      <c r="LM394" s="56">
        <f t="shared" si="3594"/>
        <v>0</v>
      </c>
      <c r="LN394" s="56">
        <f t="shared" si="3594"/>
        <v>0</v>
      </c>
      <c r="LO394" s="57">
        <f t="shared" si="3594"/>
        <v>0</v>
      </c>
      <c r="LP394" s="56">
        <f t="shared" si="3594"/>
        <v>0</v>
      </c>
      <c r="LQ394" s="56">
        <f t="shared" si="3594"/>
        <v>0</v>
      </c>
      <c r="LR394" s="56">
        <f t="shared" si="3594"/>
        <v>0</v>
      </c>
      <c r="LS394" s="107">
        <f t="shared" si="3594"/>
        <v>0</v>
      </c>
      <c r="LT394" s="57">
        <f t="shared" si="3594"/>
        <v>0</v>
      </c>
      <c r="LU394" s="56">
        <f t="shared" si="3594"/>
        <v>0</v>
      </c>
      <c r="LV394" s="56">
        <f t="shared" si="3594"/>
        <v>0</v>
      </c>
      <c r="LW394" s="56">
        <f t="shared" si="3594"/>
        <v>0</v>
      </c>
      <c r="LX394" s="56">
        <f t="shared" si="3594"/>
        <v>0</v>
      </c>
      <c r="LY394" s="56">
        <f t="shared" si="3594"/>
        <v>0</v>
      </c>
      <c r="LZ394" s="56">
        <f t="shared" si="3594"/>
        <v>0</v>
      </c>
      <c r="MA394" s="56">
        <f t="shared" si="3594"/>
        <v>0</v>
      </c>
      <c r="MB394" s="56">
        <f t="shared" si="3594"/>
        <v>0</v>
      </c>
      <c r="MC394" s="56">
        <f t="shared" si="3594"/>
        <v>0</v>
      </c>
      <c r="MD394" s="56">
        <f t="shared" si="3594"/>
        <v>0</v>
      </c>
      <c r="ME394" s="57">
        <f t="shared" si="3594"/>
        <v>0</v>
      </c>
      <c r="MF394" s="56">
        <f t="shared" si="3594"/>
        <v>0</v>
      </c>
      <c r="MG394" s="56">
        <f t="shared" si="3594"/>
        <v>0</v>
      </c>
      <c r="MH394" s="56">
        <f t="shared" si="3594"/>
        <v>0</v>
      </c>
      <c r="MI394" s="107">
        <f t="shared" si="3594"/>
        <v>0</v>
      </c>
      <c r="MJ394" s="57">
        <f t="shared" si="3594"/>
        <v>0</v>
      </c>
      <c r="MK394" s="56">
        <f t="shared" si="3594"/>
        <v>0</v>
      </c>
      <c r="ML394" s="56">
        <f t="shared" si="3594"/>
        <v>0</v>
      </c>
      <c r="MM394" s="56">
        <f t="shared" si="3594"/>
        <v>0</v>
      </c>
      <c r="MN394" s="56">
        <f t="shared" si="3594"/>
        <v>0</v>
      </c>
      <c r="MO394" s="56">
        <f t="shared" si="3594"/>
        <v>0</v>
      </c>
      <c r="MP394" s="56">
        <f t="shared" si="3594"/>
        <v>0</v>
      </c>
      <c r="MQ394" s="56">
        <f t="shared" si="3594"/>
        <v>0</v>
      </c>
      <c r="MR394" s="56">
        <f t="shared" si="3594"/>
        <v>0</v>
      </c>
      <c r="MS394" s="56">
        <f t="shared" si="3594"/>
        <v>0</v>
      </c>
      <c r="MT394" s="56">
        <f t="shared" si="3594"/>
        <v>0</v>
      </c>
      <c r="MU394" s="57">
        <f t="shared" ref="MU394:PF394" si="3595">SUM(MU395:MU402)</f>
        <v>0</v>
      </c>
      <c r="MV394" s="56">
        <f t="shared" si="3595"/>
        <v>0</v>
      </c>
      <c r="MW394" s="56">
        <f t="shared" si="3595"/>
        <v>0</v>
      </c>
      <c r="MX394" s="56">
        <f t="shared" si="3595"/>
        <v>0</v>
      </c>
      <c r="MY394" s="107">
        <f t="shared" si="3595"/>
        <v>0</v>
      </c>
      <c r="MZ394" s="57">
        <f t="shared" si="3595"/>
        <v>0</v>
      </c>
      <c r="NA394" s="56">
        <f t="shared" si="3595"/>
        <v>0</v>
      </c>
      <c r="NB394" s="56">
        <f t="shared" si="3595"/>
        <v>0</v>
      </c>
      <c r="NC394" s="56">
        <f t="shared" si="3595"/>
        <v>0</v>
      </c>
      <c r="ND394" s="56">
        <f t="shared" si="3595"/>
        <v>0</v>
      </c>
      <c r="NE394" s="56">
        <f t="shared" si="3595"/>
        <v>0</v>
      </c>
      <c r="NF394" s="56">
        <f t="shared" si="3595"/>
        <v>0</v>
      </c>
      <c r="NG394" s="56">
        <f t="shared" si="3595"/>
        <v>0</v>
      </c>
      <c r="NH394" s="56">
        <f t="shared" si="3595"/>
        <v>0</v>
      </c>
      <c r="NI394" s="56">
        <f t="shared" si="3595"/>
        <v>0</v>
      </c>
      <c r="NJ394" s="56">
        <f t="shared" si="3595"/>
        <v>0</v>
      </c>
      <c r="NK394" s="57">
        <f t="shared" si="3595"/>
        <v>0</v>
      </c>
      <c r="NL394" s="56">
        <f t="shared" si="3595"/>
        <v>0</v>
      </c>
      <c r="NM394" s="56">
        <f t="shared" si="3595"/>
        <v>0</v>
      </c>
      <c r="NN394" s="56">
        <f t="shared" si="3595"/>
        <v>0</v>
      </c>
      <c r="NO394" s="107">
        <f t="shared" si="3595"/>
        <v>0</v>
      </c>
      <c r="NP394" s="57">
        <f t="shared" si="3595"/>
        <v>0</v>
      </c>
      <c r="NQ394" s="56">
        <f t="shared" si="3595"/>
        <v>0</v>
      </c>
      <c r="NR394" s="56">
        <f t="shared" si="3595"/>
        <v>0</v>
      </c>
      <c r="NS394" s="56">
        <f t="shared" si="3595"/>
        <v>0</v>
      </c>
      <c r="NT394" s="56">
        <f t="shared" si="3595"/>
        <v>0</v>
      </c>
      <c r="NU394" s="56">
        <f t="shared" si="3595"/>
        <v>0</v>
      </c>
      <c r="NV394" s="56">
        <f t="shared" si="3595"/>
        <v>0</v>
      </c>
      <c r="NW394" s="56">
        <f t="shared" si="3595"/>
        <v>0</v>
      </c>
      <c r="NX394" s="56">
        <f t="shared" si="3595"/>
        <v>0</v>
      </c>
      <c r="NY394" s="56">
        <f t="shared" si="3595"/>
        <v>0</v>
      </c>
      <c r="NZ394" s="56">
        <f t="shared" si="3595"/>
        <v>0</v>
      </c>
      <c r="OA394" s="57">
        <f t="shared" si="3595"/>
        <v>0</v>
      </c>
      <c r="OB394" s="56">
        <f t="shared" si="3595"/>
        <v>0</v>
      </c>
      <c r="OC394" s="56">
        <f t="shared" si="3595"/>
        <v>0</v>
      </c>
      <c r="OD394" s="56">
        <f t="shared" si="3595"/>
        <v>0</v>
      </c>
      <c r="OE394" s="107">
        <f t="shared" si="3595"/>
        <v>0</v>
      </c>
      <c r="OF394" s="57">
        <f t="shared" si="3595"/>
        <v>0</v>
      </c>
      <c r="OG394" s="56">
        <f t="shared" si="3595"/>
        <v>0</v>
      </c>
      <c r="OH394" s="56">
        <f t="shared" si="3595"/>
        <v>0</v>
      </c>
      <c r="OI394" s="56">
        <f t="shared" si="3595"/>
        <v>0</v>
      </c>
      <c r="OJ394" s="56">
        <f t="shared" si="3595"/>
        <v>0</v>
      </c>
      <c r="OK394" s="56">
        <f t="shared" si="3595"/>
        <v>0</v>
      </c>
      <c r="OL394" s="56">
        <f t="shared" si="3595"/>
        <v>0</v>
      </c>
      <c r="OM394" s="56">
        <f t="shared" si="3595"/>
        <v>0</v>
      </c>
      <c r="ON394" s="56">
        <f t="shared" si="3595"/>
        <v>0</v>
      </c>
      <c r="OO394" s="56">
        <f t="shared" si="3595"/>
        <v>0</v>
      </c>
      <c r="OP394" s="56">
        <f t="shared" si="3595"/>
        <v>0</v>
      </c>
      <c r="OQ394" s="57">
        <f t="shared" si="3595"/>
        <v>0</v>
      </c>
      <c r="OR394" s="56">
        <f t="shared" si="3595"/>
        <v>0</v>
      </c>
      <c r="OS394" s="56">
        <f t="shared" si="3595"/>
        <v>0</v>
      </c>
      <c r="OT394" s="56">
        <f t="shared" si="3595"/>
        <v>0</v>
      </c>
      <c r="OU394" s="107">
        <f t="shared" si="3595"/>
        <v>0</v>
      </c>
      <c r="OV394" s="57">
        <f t="shared" si="3595"/>
        <v>0</v>
      </c>
      <c r="OW394" s="56">
        <f t="shared" si="3595"/>
        <v>0</v>
      </c>
      <c r="OX394" s="56">
        <f t="shared" si="3595"/>
        <v>0</v>
      </c>
      <c r="OY394" s="56">
        <f t="shared" si="3595"/>
        <v>0</v>
      </c>
      <c r="OZ394" s="56">
        <f t="shared" si="3595"/>
        <v>0</v>
      </c>
      <c r="PA394" s="56">
        <f t="shared" si="3595"/>
        <v>0</v>
      </c>
      <c r="PB394" s="56">
        <f t="shared" si="3595"/>
        <v>0</v>
      </c>
      <c r="PC394" s="56">
        <f t="shared" si="3595"/>
        <v>0</v>
      </c>
      <c r="PD394" s="56">
        <f t="shared" si="3595"/>
        <v>0</v>
      </c>
      <c r="PE394" s="56">
        <f t="shared" si="3595"/>
        <v>0</v>
      </c>
      <c r="PF394" s="56">
        <f t="shared" si="3595"/>
        <v>0</v>
      </c>
      <c r="PG394" s="57">
        <f t="shared" ref="PG394:RR394" si="3596">SUM(PG395:PG402)</f>
        <v>0</v>
      </c>
      <c r="PH394" s="56">
        <f t="shared" si="3596"/>
        <v>0</v>
      </c>
      <c r="PI394" s="56">
        <f t="shared" si="3596"/>
        <v>0</v>
      </c>
      <c r="PJ394" s="56">
        <f t="shared" si="3596"/>
        <v>0</v>
      </c>
      <c r="PK394" s="107">
        <f t="shared" si="3596"/>
        <v>0</v>
      </c>
      <c r="PL394" s="57">
        <f t="shared" si="3596"/>
        <v>0</v>
      </c>
      <c r="PM394" s="56">
        <f t="shared" si="3596"/>
        <v>0</v>
      </c>
      <c r="PN394" s="56">
        <f t="shared" si="3596"/>
        <v>0</v>
      </c>
      <c r="PO394" s="56">
        <f t="shared" si="3596"/>
        <v>0</v>
      </c>
      <c r="PP394" s="56">
        <f t="shared" si="3596"/>
        <v>0</v>
      </c>
      <c r="PQ394" s="56">
        <f t="shared" si="3596"/>
        <v>0</v>
      </c>
      <c r="PR394" s="56">
        <f t="shared" si="3596"/>
        <v>0</v>
      </c>
      <c r="PS394" s="56">
        <f t="shared" si="3596"/>
        <v>0</v>
      </c>
      <c r="PT394" s="56">
        <f t="shared" si="3596"/>
        <v>0</v>
      </c>
      <c r="PU394" s="56">
        <f t="shared" si="3596"/>
        <v>0</v>
      </c>
      <c r="PV394" s="56">
        <f t="shared" si="3596"/>
        <v>0</v>
      </c>
      <c r="PW394" s="57">
        <f t="shared" si="3596"/>
        <v>0</v>
      </c>
      <c r="PX394" s="56">
        <f t="shared" si="3596"/>
        <v>0</v>
      </c>
      <c r="PY394" s="56">
        <f t="shared" si="3596"/>
        <v>0</v>
      </c>
      <c r="PZ394" s="56">
        <f t="shared" si="3596"/>
        <v>0</v>
      </c>
      <c r="QA394" s="107">
        <f t="shared" si="3596"/>
        <v>0</v>
      </c>
      <c r="QB394" s="57">
        <f t="shared" si="3596"/>
        <v>0</v>
      </c>
      <c r="QC394" s="56">
        <f t="shared" si="3596"/>
        <v>0</v>
      </c>
      <c r="QD394" s="56">
        <f t="shared" si="3596"/>
        <v>0</v>
      </c>
      <c r="QE394" s="56">
        <f t="shared" si="3596"/>
        <v>0</v>
      </c>
      <c r="QF394" s="56">
        <f t="shared" si="3596"/>
        <v>0</v>
      </c>
      <c r="QG394" s="56">
        <f t="shared" si="3596"/>
        <v>0</v>
      </c>
      <c r="QH394" s="56">
        <f t="shared" si="3596"/>
        <v>0</v>
      </c>
      <c r="QI394" s="56">
        <f t="shared" si="3596"/>
        <v>0</v>
      </c>
      <c r="QJ394" s="56">
        <f t="shared" si="3596"/>
        <v>0</v>
      </c>
      <c r="QK394" s="56">
        <f t="shared" si="3596"/>
        <v>0</v>
      </c>
      <c r="QL394" s="56">
        <f t="shared" si="3596"/>
        <v>0</v>
      </c>
      <c r="QM394" s="57">
        <f t="shared" si="3596"/>
        <v>0</v>
      </c>
      <c r="QN394" s="56">
        <f t="shared" si="3596"/>
        <v>0</v>
      </c>
      <c r="QO394" s="56">
        <f t="shared" si="3596"/>
        <v>0</v>
      </c>
      <c r="QP394" s="56">
        <f t="shared" si="3596"/>
        <v>0</v>
      </c>
      <c r="QQ394" s="107">
        <f t="shared" si="3596"/>
        <v>0</v>
      </c>
      <c r="QR394" s="57">
        <f t="shared" si="3596"/>
        <v>0</v>
      </c>
      <c r="QS394" s="56">
        <f t="shared" si="3596"/>
        <v>0</v>
      </c>
      <c r="QT394" s="56">
        <f t="shared" si="3596"/>
        <v>0</v>
      </c>
      <c r="QU394" s="56">
        <f t="shared" si="3596"/>
        <v>0</v>
      </c>
      <c r="QV394" s="56">
        <f t="shared" si="3596"/>
        <v>0</v>
      </c>
      <c r="QW394" s="56">
        <f t="shared" si="3596"/>
        <v>0</v>
      </c>
      <c r="QX394" s="56">
        <f t="shared" si="3596"/>
        <v>0</v>
      </c>
      <c r="QY394" s="56">
        <f t="shared" si="3596"/>
        <v>0</v>
      </c>
      <c r="QZ394" s="56">
        <f t="shared" si="3596"/>
        <v>0</v>
      </c>
      <c r="RA394" s="56">
        <f t="shared" si="3596"/>
        <v>0</v>
      </c>
      <c r="RB394" s="56">
        <f t="shared" si="3596"/>
        <v>0</v>
      </c>
      <c r="RC394" s="57">
        <f t="shared" si="3596"/>
        <v>0</v>
      </c>
      <c r="RD394" s="56">
        <f t="shared" si="3596"/>
        <v>0</v>
      </c>
      <c r="RE394" s="56">
        <f t="shared" si="3596"/>
        <v>0</v>
      </c>
      <c r="RF394" s="56">
        <f t="shared" si="3596"/>
        <v>0</v>
      </c>
      <c r="RG394" s="56">
        <f t="shared" si="3596"/>
        <v>0</v>
      </c>
      <c r="RH394" s="56">
        <f t="shared" si="3596"/>
        <v>0</v>
      </c>
      <c r="RI394" s="56">
        <f t="shared" si="3596"/>
        <v>0</v>
      </c>
      <c r="RJ394" s="56">
        <f t="shared" si="3596"/>
        <v>0</v>
      </c>
      <c r="RK394" s="56">
        <f t="shared" si="3596"/>
        <v>0</v>
      </c>
      <c r="RL394" s="56">
        <f t="shared" si="3596"/>
        <v>0</v>
      </c>
      <c r="RM394" s="56">
        <f t="shared" si="3596"/>
        <v>0</v>
      </c>
      <c r="RN394" s="56">
        <f t="shared" si="3596"/>
        <v>0</v>
      </c>
      <c r="RO394" s="56">
        <f t="shared" si="3596"/>
        <v>0</v>
      </c>
      <c r="RP394" s="56">
        <f t="shared" si="3596"/>
        <v>0</v>
      </c>
      <c r="RQ394" s="107">
        <f t="shared" si="3596"/>
        <v>0</v>
      </c>
      <c r="RR394" s="150">
        <f t="shared" si="3596"/>
        <v>0</v>
      </c>
      <c r="RS394" s="57">
        <f t="shared" ref="RS394:UD394" si="3597">SUM(RS395:RS402)</f>
        <v>0</v>
      </c>
      <c r="RT394" s="56">
        <f t="shared" si="3597"/>
        <v>0</v>
      </c>
      <c r="RU394" s="56">
        <f t="shared" si="3597"/>
        <v>0</v>
      </c>
      <c r="RV394" s="56">
        <f t="shared" si="3597"/>
        <v>0</v>
      </c>
      <c r="RW394" s="56">
        <f t="shared" si="3597"/>
        <v>0</v>
      </c>
      <c r="RX394" s="56">
        <f t="shared" si="3597"/>
        <v>0</v>
      </c>
      <c r="RY394" s="56">
        <f t="shared" si="3597"/>
        <v>0</v>
      </c>
      <c r="RZ394" s="56">
        <f t="shared" si="3597"/>
        <v>0</v>
      </c>
      <c r="SA394" s="56">
        <f t="shared" si="3597"/>
        <v>0</v>
      </c>
      <c r="SB394" s="56">
        <f t="shared" si="3597"/>
        <v>0</v>
      </c>
      <c r="SC394" s="56">
        <f t="shared" si="3597"/>
        <v>0</v>
      </c>
      <c r="SD394" s="57">
        <f t="shared" si="3597"/>
        <v>0</v>
      </c>
      <c r="SE394" s="56">
        <f t="shared" si="3597"/>
        <v>0</v>
      </c>
      <c r="SF394" s="56">
        <f t="shared" si="3597"/>
        <v>0</v>
      </c>
      <c r="SG394" s="56">
        <f t="shared" si="3597"/>
        <v>0</v>
      </c>
      <c r="SH394" s="107">
        <f t="shared" si="3597"/>
        <v>0</v>
      </c>
      <c r="SI394" s="57">
        <f t="shared" si="3597"/>
        <v>0</v>
      </c>
      <c r="SJ394" s="56">
        <f t="shared" si="3597"/>
        <v>0</v>
      </c>
      <c r="SK394" s="56">
        <f t="shared" si="3597"/>
        <v>0</v>
      </c>
      <c r="SL394" s="56">
        <f t="shared" si="3597"/>
        <v>0</v>
      </c>
      <c r="SM394" s="56">
        <f t="shared" si="3597"/>
        <v>0</v>
      </c>
      <c r="SN394" s="56">
        <f t="shared" si="3597"/>
        <v>0</v>
      </c>
      <c r="SO394" s="56">
        <f t="shared" si="3597"/>
        <v>0</v>
      </c>
      <c r="SP394" s="56">
        <f t="shared" si="3597"/>
        <v>0</v>
      </c>
      <c r="SQ394" s="56">
        <f t="shared" si="3597"/>
        <v>0</v>
      </c>
      <c r="SR394" s="56">
        <f t="shared" si="3597"/>
        <v>0</v>
      </c>
      <c r="SS394" s="56">
        <f t="shared" si="3597"/>
        <v>0</v>
      </c>
      <c r="ST394" s="57">
        <f t="shared" si="3597"/>
        <v>0</v>
      </c>
      <c r="SU394" s="56">
        <f t="shared" si="3597"/>
        <v>0</v>
      </c>
      <c r="SV394" s="56">
        <f t="shared" si="3597"/>
        <v>0</v>
      </c>
      <c r="SW394" s="56">
        <f t="shared" si="3597"/>
        <v>0</v>
      </c>
      <c r="SX394" s="107">
        <f t="shared" si="3597"/>
        <v>0</v>
      </c>
      <c r="SY394" s="57">
        <f t="shared" si="3597"/>
        <v>0</v>
      </c>
      <c r="SZ394" s="56">
        <f t="shared" si="3597"/>
        <v>0</v>
      </c>
      <c r="TA394" s="56">
        <f t="shared" si="3597"/>
        <v>0</v>
      </c>
      <c r="TB394" s="56">
        <f t="shared" si="3597"/>
        <v>0</v>
      </c>
      <c r="TC394" s="56">
        <f t="shared" si="3597"/>
        <v>0</v>
      </c>
      <c r="TD394" s="56">
        <f t="shared" si="3597"/>
        <v>0</v>
      </c>
      <c r="TE394" s="56">
        <f t="shared" si="3597"/>
        <v>0</v>
      </c>
      <c r="TF394" s="56">
        <f t="shared" si="3597"/>
        <v>0</v>
      </c>
      <c r="TG394" s="56">
        <f t="shared" si="3597"/>
        <v>0</v>
      </c>
      <c r="TH394" s="56">
        <f t="shared" si="3597"/>
        <v>0</v>
      </c>
      <c r="TI394" s="56">
        <f t="shared" si="3597"/>
        <v>0</v>
      </c>
      <c r="TJ394" s="57">
        <f t="shared" si="3597"/>
        <v>0</v>
      </c>
      <c r="TK394" s="56">
        <f t="shared" si="3597"/>
        <v>0</v>
      </c>
      <c r="TL394" s="56">
        <f t="shared" si="3597"/>
        <v>0</v>
      </c>
      <c r="TM394" s="56">
        <f t="shared" si="3597"/>
        <v>0</v>
      </c>
      <c r="TN394" s="107">
        <f t="shared" si="3597"/>
        <v>0</v>
      </c>
      <c r="TO394" s="57">
        <f t="shared" si="3597"/>
        <v>0</v>
      </c>
      <c r="TP394" s="56">
        <f t="shared" si="3597"/>
        <v>0</v>
      </c>
      <c r="TQ394" s="56">
        <f t="shared" si="3597"/>
        <v>0</v>
      </c>
      <c r="TR394" s="56">
        <f t="shared" si="3597"/>
        <v>0</v>
      </c>
      <c r="TS394" s="56">
        <f t="shared" si="3597"/>
        <v>0</v>
      </c>
      <c r="TT394" s="56">
        <f t="shared" si="3597"/>
        <v>0</v>
      </c>
      <c r="TU394" s="56">
        <f t="shared" si="3597"/>
        <v>0</v>
      </c>
      <c r="TV394" s="56">
        <f t="shared" si="3597"/>
        <v>0</v>
      </c>
      <c r="TW394" s="56">
        <f t="shared" si="3597"/>
        <v>0</v>
      </c>
      <c r="TX394" s="56">
        <f t="shared" si="3597"/>
        <v>0</v>
      </c>
      <c r="TY394" s="56">
        <f t="shared" si="3597"/>
        <v>0</v>
      </c>
      <c r="TZ394" s="57">
        <f t="shared" si="3597"/>
        <v>0</v>
      </c>
      <c r="UA394" s="56">
        <f t="shared" si="3597"/>
        <v>0</v>
      </c>
      <c r="UB394" s="56">
        <f t="shared" si="3597"/>
        <v>0</v>
      </c>
      <c r="UC394" s="56">
        <f t="shared" si="3597"/>
        <v>0</v>
      </c>
      <c r="UD394" s="107">
        <f t="shared" si="3597"/>
        <v>0</v>
      </c>
      <c r="UE394" s="57">
        <f t="shared" ref="UE394:VD394" si="3598">SUM(UE395:UE402)</f>
        <v>0</v>
      </c>
      <c r="UF394" s="56">
        <f t="shared" si="3598"/>
        <v>0</v>
      </c>
      <c r="UG394" s="56">
        <f t="shared" si="3598"/>
        <v>0</v>
      </c>
      <c r="UH394" s="56">
        <f t="shared" si="3598"/>
        <v>0</v>
      </c>
      <c r="UI394" s="56">
        <f t="shared" si="3598"/>
        <v>0</v>
      </c>
      <c r="UJ394" s="56">
        <f t="shared" si="3598"/>
        <v>0</v>
      </c>
      <c r="UK394" s="56">
        <f t="shared" si="3598"/>
        <v>0</v>
      </c>
      <c r="UL394" s="56">
        <f t="shared" si="3598"/>
        <v>0</v>
      </c>
      <c r="UM394" s="56">
        <f t="shared" si="3598"/>
        <v>0</v>
      </c>
      <c r="UN394" s="56">
        <f t="shared" si="3598"/>
        <v>0</v>
      </c>
      <c r="UO394" s="56">
        <f t="shared" si="3598"/>
        <v>0</v>
      </c>
      <c r="UP394" s="57">
        <f t="shared" si="3598"/>
        <v>0</v>
      </c>
      <c r="UQ394" s="56">
        <f t="shared" si="3598"/>
        <v>0</v>
      </c>
      <c r="UR394" s="56">
        <f t="shared" si="3598"/>
        <v>0</v>
      </c>
      <c r="US394" s="56">
        <f t="shared" si="3598"/>
        <v>0</v>
      </c>
      <c r="UT394" s="56">
        <f t="shared" si="3598"/>
        <v>0</v>
      </c>
      <c r="UU394" s="56">
        <f t="shared" si="3598"/>
        <v>0</v>
      </c>
      <c r="UV394" s="56">
        <f t="shared" si="3598"/>
        <v>0</v>
      </c>
      <c r="UW394" s="56">
        <f t="shared" si="3598"/>
        <v>0</v>
      </c>
      <c r="UX394" s="56">
        <f t="shared" si="3598"/>
        <v>0</v>
      </c>
      <c r="UY394" s="56">
        <f t="shared" si="3598"/>
        <v>0</v>
      </c>
      <c r="UZ394" s="56">
        <f t="shared" si="3598"/>
        <v>0</v>
      </c>
      <c r="VA394" s="56">
        <f t="shared" si="3598"/>
        <v>0</v>
      </c>
      <c r="VB394" s="56">
        <f t="shared" si="3598"/>
        <v>0</v>
      </c>
      <c r="VC394" s="56">
        <f t="shared" si="3598"/>
        <v>0</v>
      </c>
      <c r="VD394" s="107">
        <f t="shared" si="3598"/>
        <v>0</v>
      </c>
      <c r="VE394" s="9" t="str">
        <f t="shared" si="2875"/>
        <v>-</v>
      </c>
    </row>
    <row r="395" spans="1:577" ht="20.149999999999999" customHeight="1">
      <c r="A395" s="39"/>
      <c r="B395" s="39"/>
      <c r="C395" s="40">
        <v>21091</v>
      </c>
      <c r="D395" s="41" t="s">
        <v>127</v>
      </c>
      <c r="E395" s="191">
        <f t="shared" ref="E395:E402" si="3599">SUM(F395:I395)</f>
        <v>0</v>
      </c>
      <c r="F395" s="192"/>
      <c r="G395" s="192"/>
      <c r="H395" s="193"/>
      <c r="I395" s="227"/>
      <c r="J395" s="239">
        <f t="shared" ref="J395:J402" si="3600">SUM(K395:Y395)</f>
        <v>0</v>
      </c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9"/>
      <c r="V395" s="58"/>
      <c r="W395" s="58"/>
      <c r="X395" s="58"/>
      <c r="Y395" s="108"/>
      <c r="Z395" s="167">
        <f t="shared" ref="Z395:Z402" si="3601">SUM(AA395:AO395)</f>
        <v>0</v>
      </c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9"/>
      <c r="AL395" s="58"/>
      <c r="AM395" s="58"/>
      <c r="AN395" s="58"/>
      <c r="AO395" s="108"/>
      <c r="AP395" s="167">
        <f t="shared" ref="AP395:AP402" si="3602">SUM(AQ395:BE395)</f>
        <v>0</v>
      </c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9"/>
      <c r="BB395" s="58"/>
      <c r="BC395" s="58"/>
      <c r="BD395" s="58"/>
      <c r="BE395" s="108"/>
      <c r="BF395" s="167">
        <f t="shared" ref="BF395:BF402" si="3603">SUM(BG395:BU395)</f>
        <v>0</v>
      </c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9"/>
      <c r="BR395" s="58"/>
      <c r="BS395" s="58"/>
      <c r="BT395" s="58"/>
      <c r="BU395" s="108"/>
      <c r="BV395" s="167">
        <f t="shared" ref="BV395:BV402" si="3604">SUM(BW395:CU395)</f>
        <v>0</v>
      </c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9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108"/>
      <c r="CV395" s="171"/>
      <c r="CW395" s="167">
        <f t="shared" ref="CW395:CW402" si="3605">SUM(CX395:DL395)</f>
        <v>0</v>
      </c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9"/>
      <c r="DI395" s="58"/>
      <c r="DJ395" s="58"/>
      <c r="DK395" s="58"/>
      <c r="DL395" s="108"/>
      <c r="DM395" s="167">
        <f t="shared" ref="DM395:DM402" si="3606">SUM(DN395:EB395)</f>
        <v>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9"/>
      <c r="DY395" s="58"/>
      <c r="DZ395" s="58"/>
      <c r="EA395" s="58"/>
      <c r="EB395" s="108"/>
      <c r="EC395" s="167">
        <f t="shared" ref="EC395:EC402" si="3607">SUM(ED395:ER395)</f>
        <v>0</v>
      </c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9"/>
      <c r="EO395" s="58"/>
      <c r="EP395" s="58"/>
      <c r="EQ395" s="58"/>
      <c r="ER395" s="108"/>
      <c r="ES395" s="167">
        <f t="shared" ref="ES395:ES402" si="3608">SUM(ET395:FH395)</f>
        <v>0</v>
      </c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9"/>
      <c r="FE395" s="58"/>
      <c r="FF395" s="58"/>
      <c r="FG395" s="58"/>
      <c r="FH395" s="108"/>
      <c r="FI395" s="167">
        <f t="shared" ref="FI395:FI402" si="3609">SUM(FJ395:FX395)</f>
        <v>0</v>
      </c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9"/>
      <c r="FU395" s="58"/>
      <c r="FV395" s="58"/>
      <c r="FW395" s="58"/>
      <c r="FX395" s="108"/>
      <c r="FY395" s="167">
        <f t="shared" ref="FY395:FY402" si="3610">SUM(FZ395:GN395)</f>
        <v>0</v>
      </c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9"/>
      <c r="GK395" s="58"/>
      <c r="GL395" s="58"/>
      <c r="GM395" s="58"/>
      <c r="GN395" s="108"/>
      <c r="GO395" s="167">
        <f t="shared" ref="GO395:GO402" si="3611">SUM(GP395:HN395)</f>
        <v>0</v>
      </c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9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108"/>
      <c r="HO395" s="170"/>
      <c r="HP395" s="171"/>
      <c r="HQ395" s="167">
        <f t="shared" ref="HQ395:HQ402" si="3612">SUM(HR395:IF395)</f>
        <v>0</v>
      </c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9"/>
      <c r="IC395" s="58"/>
      <c r="ID395" s="58"/>
      <c r="IE395" s="58"/>
      <c r="IF395" s="108"/>
      <c r="IG395" s="167">
        <f t="shared" ref="IG395:IG402" si="3613">SUM(IH395:IV395)</f>
        <v>0</v>
      </c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9"/>
      <c r="IS395" s="58"/>
      <c r="IT395" s="58"/>
      <c r="IU395" s="58"/>
      <c r="IV395" s="108"/>
      <c r="IW395" s="167">
        <f t="shared" ref="IW395:IW402" si="3614">SUM(IX395:JL395)</f>
        <v>0</v>
      </c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9"/>
      <c r="JI395" s="58"/>
      <c r="JJ395" s="58"/>
      <c r="JK395" s="58"/>
      <c r="JL395" s="108"/>
      <c r="JM395" s="167">
        <f t="shared" ref="JM395:JM402" si="3615">SUM(JN395:KB395)</f>
        <v>0</v>
      </c>
      <c r="JN395" s="58"/>
      <c r="JO395" s="58"/>
      <c r="JP395" s="58"/>
      <c r="JQ395" s="58"/>
      <c r="JR395" s="58"/>
      <c r="JS395" s="58"/>
      <c r="JT395" s="58"/>
      <c r="JU395" s="58"/>
      <c r="JV395" s="58"/>
      <c r="JW395" s="58"/>
      <c r="JX395" s="59"/>
      <c r="JY395" s="58"/>
      <c r="JZ395" s="58"/>
      <c r="KA395" s="58"/>
      <c r="KB395" s="108"/>
      <c r="KC395" s="167">
        <f t="shared" ref="KC395:KC402" si="3616">SUM(KD395:LB395)</f>
        <v>0</v>
      </c>
      <c r="KD395" s="58"/>
      <c r="KE395" s="58"/>
      <c r="KF395" s="58"/>
      <c r="KG395" s="58"/>
      <c r="KH395" s="58"/>
      <c r="KI395" s="58"/>
      <c r="KJ395" s="58"/>
      <c r="KK395" s="58"/>
      <c r="KL395" s="58"/>
      <c r="KM395" s="58"/>
      <c r="KN395" s="59"/>
      <c r="KO395" s="58"/>
      <c r="KP395" s="58"/>
      <c r="KQ395" s="58"/>
      <c r="KR395" s="58"/>
      <c r="KS395" s="58"/>
      <c r="KT395" s="58"/>
      <c r="KU395" s="58"/>
      <c r="KV395" s="58"/>
      <c r="KW395" s="58"/>
      <c r="KX395" s="58"/>
      <c r="KY395" s="58"/>
      <c r="KZ395" s="58"/>
      <c r="LA395" s="58"/>
      <c r="LB395" s="108"/>
      <c r="LC395" s="171"/>
      <c r="LD395" s="167">
        <f t="shared" ref="LD395:LD402" si="3617">SUM(LE395:LS395)</f>
        <v>0</v>
      </c>
      <c r="LE395" s="58"/>
      <c r="LF395" s="58"/>
      <c r="LG395" s="58"/>
      <c r="LH395" s="58"/>
      <c r="LI395" s="58"/>
      <c r="LJ395" s="58"/>
      <c r="LK395" s="58"/>
      <c r="LL395" s="58"/>
      <c r="LM395" s="58"/>
      <c r="LN395" s="58"/>
      <c r="LO395" s="59"/>
      <c r="LP395" s="58"/>
      <c r="LQ395" s="58"/>
      <c r="LR395" s="58"/>
      <c r="LS395" s="108"/>
      <c r="LT395" s="167">
        <f t="shared" ref="LT395:LT402" si="3618">SUM(LU395:MI395)</f>
        <v>0</v>
      </c>
      <c r="LU395" s="58"/>
      <c r="LV395" s="58"/>
      <c r="LW395" s="58"/>
      <c r="LX395" s="58"/>
      <c r="LY395" s="58"/>
      <c r="LZ395" s="58"/>
      <c r="MA395" s="58"/>
      <c r="MB395" s="58"/>
      <c r="MC395" s="58"/>
      <c r="MD395" s="58"/>
      <c r="ME395" s="59"/>
      <c r="MF395" s="58"/>
      <c r="MG395" s="58"/>
      <c r="MH395" s="58"/>
      <c r="MI395" s="108"/>
      <c r="MJ395" s="167">
        <f t="shared" ref="MJ395:MJ402" si="3619">SUM(MK395:MY395)</f>
        <v>0</v>
      </c>
      <c r="MK395" s="58"/>
      <c r="ML395" s="58"/>
      <c r="MM395" s="58"/>
      <c r="MN395" s="58"/>
      <c r="MO395" s="58"/>
      <c r="MP395" s="58"/>
      <c r="MQ395" s="58"/>
      <c r="MR395" s="58"/>
      <c r="MS395" s="58"/>
      <c r="MT395" s="58"/>
      <c r="MU395" s="59"/>
      <c r="MV395" s="58"/>
      <c r="MW395" s="58"/>
      <c r="MX395" s="58"/>
      <c r="MY395" s="108"/>
      <c r="MZ395" s="167">
        <f t="shared" ref="MZ395:MZ402" si="3620">SUM(NA395:NO395)</f>
        <v>0</v>
      </c>
      <c r="NA395" s="58"/>
      <c r="NB395" s="58"/>
      <c r="NC395" s="58"/>
      <c r="ND395" s="58"/>
      <c r="NE395" s="58"/>
      <c r="NF395" s="58"/>
      <c r="NG395" s="58"/>
      <c r="NH395" s="58"/>
      <c r="NI395" s="58"/>
      <c r="NJ395" s="58"/>
      <c r="NK395" s="59"/>
      <c r="NL395" s="58"/>
      <c r="NM395" s="58"/>
      <c r="NN395" s="58"/>
      <c r="NO395" s="108"/>
      <c r="NP395" s="167">
        <f t="shared" ref="NP395:NP402" si="3621">SUM(NQ395:OE395)</f>
        <v>0</v>
      </c>
      <c r="NQ395" s="58"/>
      <c r="NR395" s="58"/>
      <c r="NS395" s="58"/>
      <c r="NT395" s="58"/>
      <c r="NU395" s="58"/>
      <c r="NV395" s="58"/>
      <c r="NW395" s="58"/>
      <c r="NX395" s="58"/>
      <c r="NY395" s="58"/>
      <c r="NZ395" s="58"/>
      <c r="OA395" s="59"/>
      <c r="OB395" s="58"/>
      <c r="OC395" s="58"/>
      <c r="OD395" s="58"/>
      <c r="OE395" s="108"/>
      <c r="OF395" s="167">
        <f t="shared" ref="OF395:OF402" si="3622">SUM(OG395:OU395)</f>
        <v>0</v>
      </c>
      <c r="OG395" s="58"/>
      <c r="OH395" s="58"/>
      <c r="OI395" s="58"/>
      <c r="OJ395" s="58"/>
      <c r="OK395" s="58"/>
      <c r="OL395" s="58"/>
      <c r="OM395" s="58"/>
      <c r="ON395" s="58"/>
      <c r="OO395" s="58"/>
      <c r="OP395" s="58"/>
      <c r="OQ395" s="59"/>
      <c r="OR395" s="58"/>
      <c r="OS395" s="58"/>
      <c r="OT395" s="58"/>
      <c r="OU395" s="108"/>
      <c r="OV395" s="167">
        <f t="shared" ref="OV395:OV402" si="3623">SUM(OW395:PK395)</f>
        <v>0</v>
      </c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9"/>
      <c r="PH395" s="58"/>
      <c r="PI395" s="58"/>
      <c r="PJ395" s="58"/>
      <c r="PK395" s="108"/>
      <c r="PL395" s="167">
        <f t="shared" ref="PL395:PL402" si="3624">SUM(PM395:QA395)</f>
        <v>0</v>
      </c>
      <c r="PM395" s="58"/>
      <c r="PN395" s="58"/>
      <c r="PO395" s="58"/>
      <c r="PP395" s="58"/>
      <c r="PQ395" s="58"/>
      <c r="PR395" s="58"/>
      <c r="PS395" s="58"/>
      <c r="PT395" s="58"/>
      <c r="PU395" s="58"/>
      <c r="PV395" s="58"/>
      <c r="PW395" s="59"/>
      <c r="PX395" s="58"/>
      <c r="PY395" s="58"/>
      <c r="PZ395" s="58"/>
      <c r="QA395" s="108"/>
      <c r="QB395" s="167">
        <f t="shared" ref="QB395:QB402" si="3625">SUM(QC395:QQ395)</f>
        <v>0</v>
      </c>
      <c r="QC395" s="58"/>
      <c r="QD395" s="58"/>
      <c r="QE395" s="58"/>
      <c r="QF395" s="58"/>
      <c r="QG395" s="58"/>
      <c r="QH395" s="58"/>
      <c r="QI395" s="58"/>
      <c r="QJ395" s="58"/>
      <c r="QK395" s="58"/>
      <c r="QL395" s="58"/>
      <c r="QM395" s="59"/>
      <c r="QN395" s="58"/>
      <c r="QO395" s="58"/>
      <c r="QP395" s="58"/>
      <c r="QQ395" s="108"/>
      <c r="QR395" s="167">
        <f t="shared" ref="QR395:QR402" si="3626">SUM(QS395:RQ395)</f>
        <v>0</v>
      </c>
      <c r="QS395" s="58"/>
      <c r="QT395" s="58"/>
      <c r="QU395" s="58"/>
      <c r="QV395" s="58"/>
      <c r="QW395" s="58"/>
      <c r="QX395" s="58"/>
      <c r="QY395" s="58"/>
      <c r="QZ395" s="58"/>
      <c r="RA395" s="58"/>
      <c r="RB395" s="58"/>
      <c r="RC395" s="59"/>
      <c r="RD395" s="58"/>
      <c r="RE395" s="58"/>
      <c r="RF395" s="58"/>
      <c r="RG395" s="58"/>
      <c r="RH395" s="58"/>
      <c r="RI395" s="58"/>
      <c r="RJ395" s="58"/>
      <c r="RK395" s="58"/>
      <c r="RL395" s="58"/>
      <c r="RM395" s="58"/>
      <c r="RN395" s="58"/>
      <c r="RO395" s="58"/>
      <c r="RP395" s="58"/>
      <c r="RQ395" s="108"/>
      <c r="RR395" s="171"/>
      <c r="RS395" s="167">
        <f t="shared" ref="RS395:RS402" si="3627">SUM(RT395:SH395)</f>
        <v>0</v>
      </c>
      <c r="RT395" s="58"/>
      <c r="RU395" s="58"/>
      <c r="RV395" s="58"/>
      <c r="RW395" s="58"/>
      <c r="RX395" s="58"/>
      <c r="RY395" s="58"/>
      <c r="RZ395" s="58"/>
      <c r="SA395" s="58"/>
      <c r="SB395" s="58"/>
      <c r="SC395" s="58"/>
      <c r="SD395" s="59"/>
      <c r="SE395" s="58"/>
      <c r="SF395" s="58"/>
      <c r="SG395" s="58"/>
      <c r="SH395" s="108"/>
      <c r="SI395" s="167">
        <f t="shared" ref="SI395:SI402" si="3628">SUM(SJ395:SX395)</f>
        <v>0</v>
      </c>
      <c r="SJ395" s="58"/>
      <c r="SK395" s="58"/>
      <c r="SL395" s="58"/>
      <c r="SM395" s="58"/>
      <c r="SN395" s="58"/>
      <c r="SO395" s="58"/>
      <c r="SP395" s="58"/>
      <c r="SQ395" s="58"/>
      <c r="SR395" s="58"/>
      <c r="SS395" s="58"/>
      <c r="ST395" s="59"/>
      <c r="SU395" s="58"/>
      <c r="SV395" s="58"/>
      <c r="SW395" s="58"/>
      <c r="SX395" s="108"/>
      <c r="SY395" s="167">
        <f t="shared" ref="SY395:SY402" si="3629">SUM(SZ395:TN395)</f>
        <v>0</v>
      </c>
      <c r="SZ395" s="58"/>
      <c r="TA395" s="58"/>
      <c r="TB395" s="58"/>
      <c r="TC395" s="58"/>
      <c r="TD395" s="58"/>
      <c r="TE395" s="58"/>
      <c r="TF395" s="58"/>
      <c r="TG395" s="58"/>
      <c r="TH395" s="58"/>
      <c r="TI395" s="58"/>
      <c r="TJ395" s="59"/>
      <c r="TK395" s="58"/>
      <c r="TL395" s="58"/>
      <c r="TM395" s="58"/>
      <c r="TN395" s="108"/>
      <c r="TO395" s="167">
        <f t="shared" ref="TO395:TO402" si="3630">SUM(TP395:UD395)</f>
        <v>0</v>
      </c>
      <c r="TP395" s="58"/>
      <c r="TQ395" s="58"/>
      <c r="TR395" s="58"/>
      <c r="TS395" s="58"/>
      <c r="TT395" s="58"/>
      <c r="TU395" s="58"/>
      <c r="TV395" s="58"/>
      <c r="TW395" s="58"/>
      <c r="TX395" s="58"/>
      <c r="TY395" s="58"/>
      <c r="TZ395" s="59"/>
      <c r="UA395" s="58"/>
      <c r="UB395" s="58"/>
      <c r="UC395" s="58"/>
      <c r="UD395" s="108"/>
      <c r="UE395" s="167">
        <f t="shared" ref="UE395:UE402" si="3631">SUM(UF395:VD395)</f>
        <v>0</v>
      </c>
      <c r="UF395" s="58"/>
      <c r="UG395" s="58"/>
      <c r="UH395" s="58"/>
      <c r="UI395" s="58"/>
      <c r="UJ395" s="58"/>
      <c r="UK395" s="58"/>
      <c r="UL395" s="58"/>
      <c r="UM395" s="58"/>
      <c r="UN395" s="58"/>
      <c r="UO395" s="58"/>
      <c r="UP395" s="59"/>
      <c r="UQ395" s="58"/>
      <c r="UR395" s="58"/>
      <c r="US395" s="58"/>
      <c r="UT395" s="58"/>
      <c r="UU395" s="58"/>
      <c r="UV395" s="58"/>
      <c r="UW395" s="58"/>
      <c r="UX395" s="58"/>
      <c r="UY395" s="58"/>
      <c r="UZ395" s="58"/>
      <c r="VA395" s="58"/>
      <c r="VB395" s="58"/>
      <c r="VC395" s="58"/>
      <c r="VD395" s="108"/>
      <c r="VE395" s="9" t="str">
        <f t="shared" si="2875"/>
        <v>-</v>
      </c>
    </row>
    <row r="396" spans="1:577" ht="20.149999999999999" customHeight="1">
      <c r="A396" s="39"/>
      <c r="B396" s="39"/>
      <c r="C396" s="40">
        <v>21092</v>
      </c>
      <c r="D396" s="41" t="s">
        <v>128</v>
      </c>
      <c r="E396" s="191">
        <f t="shared" si="3599"/>
        <v>0</v>
      </c>
      <c r="F396" s="192"/>
      <c r="G396" s="192"/>
      <c r="H396" s="193"/>
      <c r="I396" s="227"/>
      <c r="J396" s="239">
        <f t="shared" si="3600"/>
        <v>0</v>
      </c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9"/>
      <c r="V396" s="58"/>
      <c r="W396" s="58"/>
      <c r="X396" s="58"/>
      <c r="Y396" s="108"/>
      <c r="Z396" s="167">
        <f t="shared" si="3601"/>
        <v>0</v>
      </c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9"/>
      <c r="AL396" s="58"/>
      <c r="AM396" s="58"/>
      <c r="AN396" s="58"/>
      <c r="AO396" s="108"/>
      <c r="AP396" s="167">
        <f t="shared" si="3602"/>
        <v>0</v>
      </c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9"/>
      <c r="BB396" s="58"/>
      <c r="BC396" s="58"/>
      <c r="BD396" s="58"/>
      <c r="BE396" s="108"/>
      <c r="BF396" s="167">
        <f t="shared" si="3603"/>
        <v>0</v>
      </c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9"/>
      <c r="BR396" s="58"/>
      <c r="BS396" s="58"/>
      <c r="BT396" s="58"/>
      <c r="BU396" s="108"/>
      <c r="BV396" s="167">
        <f t="shared" si="3604"/>
        <v>0</v>
      </c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9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108"/>
      <c r="CV396" s="171"/>
      <c r="CW396" s="167">
        <f t="shared" si="3605"/>
        <v>0</v>
      </c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9"/>
      <c r="DI396" s="58"/>
      <c r="DJ396" s="58"/>
      <c r="DK396" s="58"/>
      <c r="DL396" s="108"/>
      <c r="DM396" s="167">
        <f t="shared" si="3606"/>
        <v>0</v>
      </c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9"/>
      <c r="DY396" s="58"/>
      <c r="DZ396" s="58"/>
      <c r="EA396" s="58"/>
      <c r="EB396" s="108"/>
      <c r="EC396" s="167">
        <f t="shared" si="3607"/>
        <v>0</v>
      </c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9"/>
      <c r="EO396" s="58"/>
      <c r="EP396" s="58"/>
      <c r="EQ396" s="58"/>
      <c r="ER396" s="108"/>
      <c r="ES396" s="167">
        <f t="shared" si="3608"/>
        <v>0</v>
      </c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9"/>
      <c r="FE396" s="58"/>
      <c r="FF396" s="58"/>
      <c r="FG396" s="58"/>
      <c r="FH396" s="108"/>
      <c r="FI396" s="167">
        <f t="shared" si="3609"/>
        <v>0</v>
      </c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9"/>
      <c r="FU396" s="58"/>
      <c r="FV396" s="58"/>
      <c r="FW396" s="58"/>
      <c r="FX396" s="108"/>
      <c r="FY396" s="167">
        <f t="shared" si="3610"/>
        <v>0</v>
      </c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9"/>
      <c r="GK396" s="58"/>
      <c r="GL396" s="58"/>
      <c r="GM396" s="58"/>
      <c r="GN396" s="108"/>
      <c r="GO396" s="167">
        <f t="shared" si="3611"/>
        <v>0</v>
      </c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9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108"/>
      <c r="HO396" s="170"/>
      <c r="HP396" s="171"/>
      <c r="HQ396" s="167">
        <f t="shared" si="3612"/>
        <v>0</v>
      </c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9"/>
      <c r="IC396" s="58"/>
      <c r="ID396" s="58"/>
      <c r="IE396" s="58"/>
      <c r="IF396" s="108"/>
      <c r="IG396" s="167">
        <f t="shared" si="3613"/>
        <v>0</v>
      </c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9"/>
      <c r="IS396" s="58"/>
      <c r="IT396" s="58"/>
      <c r="IU396" s="58"/>
      <c r="IV396" s="108"/>
      <c r="IW396" s="167">
        <f t="shared" si="3614"/>
        <v>0</v>
      </c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9"/>
      <c r="JI396" s="58"/>
      <c r="JJ396" s="58"/>
      <c r="JK396" s="58"/>
      <c r="JL396" s="108"/>
      <c r="JM396" s="167">
        <f t="shared" si="3615"/>
        <v>0</v>
      </c>
      <c r="JN396" s="58"/>
      <c r="JO396" s="58"/>
      <c r="JP396" s="58"/>
      <c r="JQ396" s="58"/>
      <c r="JR396" s="58"/>
      <c r="JS396" s="58"/>
      <c r="JT396" s="58"/>
      <c r="JU396" s="58"/>
      <c r="JV396" s="58"/>
      <c r="JW396" s="58"/>
      <c r="JX396" s="59"/>
      <c r="JY396" s="58"/>
      <c r="JZ396" s="58"/>
      <c r="KA396" s="58"/>
      <c r="KB396" s="108"/>
      <c r="KC396" s="167">
        <f t="shared" si="3616"/>
        <v>0</v>
      </c>
      <c r="KD396" s="58"/>
      <c r="KE396" s="58"/>
      <c r="KF396" s="58"/>
      <c r="KG396" s="58"/>
      <c r="KH396" s="58"/>
      <c r="KI396" s="58"/>
      <c r="KJ396" s="58"/>
      <c r="KK396" s="58"/>
      <c r="KL396" s="58"/>
      <c r="KM396" s="58"/>
      <c r="KN396" s="59"/>
      <c r="KO396" s="58"/>
      <c r="KP396" s="58"/>
      <c r="KQ396" s="58"/>
      <c r="KR396" s="58"/>
      <c r="KS396" s="58"/>
      <c r="KT396" s="58"/>
      <c r="KU396" s="58"/>
      <c r="KV396" s="58"/>
      <c r="KW396" s="58"/>
      <c r="KX396" s="58"/>
      <c r="KY396" s="58"/>
      <c r="KZ396" s="58"/>
      <c r="LA396" s="58"/>
      <c r="LB396" s="108"/>
      <c r="LC396" s="171"/>
      <c r="LD396" s="167">
        <f t="shared" si="3617"/>
        <v>0</v>
      </c>
      <c r="LE396" s="58"/>
      <c r="LF396" s="58"/>
      <c r="LG396" s="58"/>
      <c r="LH396" s="58"/>
      <c r="LI396" s="58"/>
      <c r="LJ396" s="58"/>
      <c r="LK396" s="58"/>
      <c r="LL396" s="58"/>
      <c r="LM396" s="58"/>
      <c r="LN396" s="58"/>
      <c r="LO396" s="59"/>
      <c r="LP396" s="58"/>
      <c r="LQ396" s="58"/>
      <c r="LR396" s="58"/>
      <c r="LS396" s="108"/>
      <c r="LT396" s="167">
        <f t="shared" si="3618"/>
        <v>0</v>
      </c>
      <c r="LU396" s="58"/>
      <c r="LV396" s="58"/>
      <c r="LW396" s="58"/>
      <c r="LX396" s="58"/>
      <c r="LY396" s="58"/>
      <c r="LZ396" s="58"/>
      <c r="MA396" s="58"/>
      <c r="MB396" s="58"/>
      <c r="MC396" s="58"/>
      <c r="MD396" s="58"/>
      <c r="ME396" s="59"/>
      <c r="MF396" s="58"/>
      <c r="MG396" s="58"/>
      <c r="MH396" s="58"/>
      <c r="MI396" s="108"/>
      <c r="MJ396" s="167">
        <f t="shared" si="3619"/>
        <v>0</v>
      </c>
      <c r="MK396" s="58"/>
      <c r="ML396" s="58"/>
      <c r="MM396" s="58"/>
      <c r="MN396" s="58"/>
      <c r="MO396" s="58"/>
      <c r="MP396" s="58"/>
      <c r="MQ396" s="58"/>
      <c r="MR396" s="58"/>
      <c r="MS396" s="58"/>
      <c r="MT396" s="58"/>
      <c r="MU396" s="59"/>
      <c r="MV396" s="58"/>
      <c r="MW396" s="58"/>
      <c r="MX396" s="58"/>
      <c r="MY396" s="108"/>
      <c r="MZ396" s="167">
        <f t="shared" si="3620"/>
        <v>0</v>
      </c>
      <c r="NA396" s="58"/>
      <c r="NB396" s="58"/>
      <c r="NC396" s="58"/>
      <c r="ND396" s="58"/>
      <c r="NE396" s="58"/>
      <c r="NF396" s="58"/>
      <c r="NG396" s="58"/>
      <c r="NH396" s="58"/>
      <c r="NI396" s="58"/>
      <c r="NJ396" s="58"/>
      <c r="NK396" s="59"/>
      <c r="NL396" s="58"/>
      <c r="NM396" s="58"/>
      <c r="NN396" s="58"/>
      <c r="NO396" s="108"/>
      <c r="NP396" s="167">
        <f t="shared" si="3621"/>
        <v>0</v>
      </c>
      <c r="NQ396" s="58"/>
      <c r="NR396" s="58"/>
      <c r="NS396" s="58"/>
      <c r="NT396" s="58"/>
      <c r="NU396" s="58"/>
      <c r="NV396" s="58"/>
      <c r="NW396" s="58"/>
      <c r="NX396" s="58"/>
      <c r="NY396" s="58"/>
      <c r="NZ396" s="58"/>
      <c r="OA396" s="59"/>
      <c r="OB396" s="58"/>
      <c r="OC396" s="58"/>
      <c r="OD396" s="58"/>
      <c r="OE396" s="108"/>
      <c r="OF396" s="167">
        <f t="shared" si="3622"/>
        <v>0</v>
      </c>
      <c r="OG396" s="58"/>
      <c r="OH396" s="58"/>
      <c r="OI396" s="58"/>
      <c r="OJ396" s="58"/>
      <c r="OK396" s="58"/>
      <c r="OL396" s="58"/>
      <c r="OM396" s="58"/>
      <c r="ON396" s="58"/>
      <c r="OO396" s="58"/>
      <c r="OP396" s="58"/>
      <c r="OQ396" s="59"/>
      <c r="OR396" s="58"/>
      <c r="OS396" s="58"/>
      <c r="OT396" s="58"/>
      <c r="OU396" s="108"/>
      <c r="OV396" s="167">
        <f t="shared" si="3623"/>
        <v>0</v>
      </c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9"/>
      <c r="PH396" s="58"/>
      <c r="PI396" s="58"/>
      <c r="PJ396" s="58"/>
      <c r="PK396" s="108"/>
      <c r="PL396" s="167">
        <f t="shared" si="3624"/>
        <v>0</v>
      </c>
      <c r="PM396" s="58"/>
      <c r="PN396" s="58"/>
      <c r="PO396" s="58"/>
      <c r="PP396" s="58"/>
      <c r="PQ396" s="58"/>
      <c r="PR396" s="58"/>
      <c r="PS396" s="58"/>
      <c r="PT396" s="58"/>
      <c r="PU396" s="58"/>
      <c r="PV396" s="58"/>
      <c r="PW396" s="59"/>
      <c r="PX396" s="58"/>
      <c r="PY396" s="58"/>
      <c r="PZ396" s="58"/>
      <c r="QA396" s="108"/>
      <c r="QB396" s="167">
        <f t="shared" si="3625"/>
        <v>0</v>
      </c>
      <c r="QC396" s="58"/>
      <c r="QD396" s="58"/>
      <c r="QE396" s="58"/>
      <c r="QF396" s="58"/>
      <c r="QG396" s="58"/>
      <c r="QH396" s="58"/>
      <c r="QI396" s="58"/>
      <c r="QJ396" s="58"/>
      <c r="QK396" s="58"/>
      <c r="QL396" s="58"/>
      <c r="QM396" s="59"/>
      <c r="QN396" s="58"/>
      <c r="QO396" s="58"/>
      <c r="QP396" s="58"/>
      <c r="QQ396" s="108"/>
      <c r="QR396" s="167">
        <f t="shared" si="3626"/>
        <v>0</v>
      </c>
      <c r="QS396" s="58"/>
      <c r="QT396" s="58"/>
      <c r="QU396" s="58"/>
      <c r="QV396" s="58"/>
      <c r="QW396" s="58"/>
      <c r="QX396" s="58"/>
      <c r="QY396" s="58"/>
      <c r="QZ396" s="58"/>
      <c r="RA396" s="58"/>
      <c r="RB396" s="58"/>
      <c r="RC396" s="59"/>
      <c r="RD396" s="58"/>
      <c r="RE396" s="58"/>
      <c r="RF396" s="58"/>
      <c r="RG396" s="58"/>
      <c r="RH396" s="58"/>
      <c r="RI396" s="58"/>
      <c r="RJ396" s="58"/>
      <c r="RK396" s="58"/>
      <c r="RL396" s="58"/>
      <c r="RM396" s="58"/>
      <c r="RN396" s="58"/>
      <c r="RO396" s="58"/>
      <c r="RP396" s="58"/>
      <c r="RQ396" s="108"/>
      <c r="RR396" s="171"/>
      <c r="RS396" s="167">
        <f t="shared" si="3627"/>
        <v>0</v>
      </c>
      <c r="RT396" s="58"/>
      <c r="RU396" s="58"/>
      <c r="RV396" s="58"/>
      <c r="RW396" s="58"/>
      <c r="RX396" s="58"/>
      <c r="RY396" s="58"/>
      <c r="RZ396" s="58"/>
      <c r="SA396" s="58"/>
      <c r="SB396" s="58"/>
      <c r="SC396" s="58"/>
      <c r="SD396" s="59"/>
      <c r="SE396" s="58"/>
      <c r="SF396" s="58"/>
      <c r="SG396" s="58"/>
      <c r="SH396" s="108"/>
      <c r="SI396" s="167">
        <f t="shared" si="3628"/>
        <v>0</v>
      </c>
      <c r="SJ396" s="58"/>
      <c r="SK396" s="58"/>
      <c r="SL396" s="58"/>
      <c r="SM396" s="58"/>
      <c r="SN396" s="58"/>
      <c r="SO396" s="58"/>
      <c r="SP396" s="58"/>
      <c r="SQ396" s="58"/>
      <c r="SR396" s="58"/>
      <c r="SS396" s="58"/>
      <c r="ST396" s="59"/>
      <c r="SU396" s="58"/>
      <c r="SV396" s="58"/>
      <c r="SW396" s="58"/>
      <c r="SX396" s="108"/>
      <c r="SY396" s="167">
        <f t="shared" si="3629"/>
        <v>0</v>
      </c>
      <c r="SZ396" s="58"/>
      <c r="TA396" s="58"/>
      <c r="TB396" s="58"/>
      <c r="TC396" s="58"/>
      <c r="TD396" s="58"/>
      <c r="TE396" s="58"/>
      <c r="TF396" s="58"/>
      <c r="TG396" s="58"/>
      <c r="TH396" s="58"/>
      <c r="TI396" s="58"/>
      <c r="TJ396" s="59"/>
      <c r="TK396" s="58"/>
      <c r="TL396" s="58"/>
      <c r="TM396" s="58"/>
      <c r="TN396" s="108"/>
      <c r="TO396" s="167">
        <f t="shared" si="3630"/>
        <v>0</v>
      </c>
      <c r="TP396" s="58"/>
      <c r="TQ396" s="58"/>
      <c r="TR396" s="58"/>
      <c r="TS396" s="58"/>
      <c r="TT396" s="58"/>
      <c r="TU396" s="58"/>
      <c r="TV396" s="58"/>
      <c r="TW396" s="58"/>
      <c r="TX396" s="58"/>
      <c r="TY396" s="58"/>
      <c r="TZ396" s="59"/>
      <c r="UA396" s="58"/>
      <c r="UB396" s="58"/>
      <c r="UC396" s="58"/>
      <c r="UD396" s="108"/>
      <c r="UE396" s="167">
        <f t="shared" si="3631"/>
        <v>0</v>
      </c>
      <c r="UF396" s="58"/>
      <c r="UG396" s="58"/>
      <c r="UH396" s="58"/>
      <c r="UI396" s="58"/>
      <c r="UJ396" s="58"/>
      <c r="UK396" s="58"/>
      <c r="UL396" s="58"/>
      <c r="UM396" s="58"/>
      <c r="UN396" s="58"/>
      <c r="UO396" s="58"/>
      <c r="UP396" s="59"/>
      <c r="UQ396" s="58"/>
      <c r="UR396" s="58"/>
      <c r="US396" s="58"/>
      <c r="UT396" s="58"/>
      <c r="UU396" s="58"/>
      <c r="UV396" s="58"/>
      <c r="UW396" s="58"/>
      <c r="UX396" s="58"/>
      <c r="UY396" s="58"/>
      <c r="UZ396" s="58"/>
      <c r="VA396" s="58"/>
      <c r="VB396" s="58"/>
      <c r="VC396" s="58"/>
      <c r="VD396" s="108"/>
      <c r="VE396" s="9" t="str">
        <f t="shared" ref="VE396:VE453" si="3632">IF(SUM(E396:I396)&lt;&gt;0,"ok","-")</f>
        <v>-</v>
      </c>
    </row>
    <row r="397" spans="1:577" ht="20.149999999999999" customHeight="1">
      <c r="A397" s="39"/>
      <c r="B397" s="39"/>
      <c r="C397" s="40">
        <v>21093</v>
      </c>
      <c r="D397" s="41" t="s">
        <v>129</v>
      </c>
      <c r="E397" s="191">
        <f t="shared" si="3599"/>
        <v>0</v>
      </c>
      <c r="F397" s="192"/>
      <c r="G397" s="192"/>
      <c r="H397" s="193"/>
      <c r="I397" s="227"/>
      <c r="J397" s="239">
        <f t="shared" si="3600"/>
        <v>0</v>
      </c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9"/>
      <c r="V397" s="58"/>
      <c r="W397" s="58"/>
      <c r="X397" s="58"/>
      <c r="Y397" s="108"/>
      <c r="Z397" s="167">
        <f t="shared" si="3601"/>
        <v>0</v>
      </c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9"/>
      <c r="AL397" s="58"/>
      <c r="AM397" s="58"/>
      <c r="AN397" s="58"/>
      <c r="AO397" s="108"/>
      <c r="AP397" s="167">
        <f t="shared" si="3602"/>
        <v>0</v>
      </c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9"/>
      <c r="BB397" s="58"/>
      <c r="BC397" s="58"/>
      <c r="BD397" s="58"/>
      <c r="BE397" s="108"/>
      <c r="BF397" s="167">
        <f t="shared" si="3603"/>
        <v>0</v>
      </c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9"/>
      <c r="BR397" s="58"/>
      <c r="BS397" s="58"/>
      <c r="BT397" s="58"/>
      <c r="BU397" s="108"/>
      <c r="BV397" s="167">
        <f t="shared" si="3604"/>
        <v>0</v>
      </c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9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108"/>
      <c r="CV397" s="171"/>
      <c r="CW397" s="167">
        <f t="shared" si="3605"/>
        <v>0</v>
      </c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9"/>
      <c r="DI397" s="58"/>
      <c r="DJ397" s="58"/>
      <c r="DK397" s="58"/>
      <c r="DL397" s="108"/>
      <c r="DM397" s="167">
        <f t="shared" si="3606"/>
        <v>0</v>
      </c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9"/>
      <c r="DY397" s="58"/>
      <c r="DZ397" s="58"/>
      <c r="EA397" s="58"/>
      <c r="EB397" s="108"/>
      <c r="EC397" s="167">
        <f t="shared" si="3607"/>
        <v>0</v>
      </c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9"/>
      <c r="EO397" s="58"/>
      <c r="EP397" s="58"/>
      <c r="EQ397" s="58"/>
      <c r="ER397" s="108"/>
      <c r="ES397" s="167">
        <f t="shared" si="3608"/>
        <v>0</v>
      </c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9"/>
      <c r="FE397" s="58"/>
      <c r="FF397" s="58"/>
      <c r="FG397" s="58"/>
      <c r="FH397" s="108"/>
      <c r="FI397" s="167">
        <f t="shared" si="3609"/>
        <v>0</v>
      </c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9"/>
      <c r="FU397" s="58"/>
      <c r="FV397" s="58"/>
      <c r="FW397" s="58"/>
      <c r="FX397" s="108"/>
      <c r="FY397" s="167">
        <f t="shared" si="3610"/>
        <v>0</v>
      </c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9"/>
      <c r="GK397" s="58"/>
      <c r="GL397" s="58"/>
      <c r="GM397" s="58"/>
      <c r="GN397" s="108"/>
      <c r="GO397" s="167">
        <f t="shared" si="3611"/>
        <v>0</v>
      </c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9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108"/>
      <c r="HO397" s="170"/>
      <c r="HP397" s="171"/>
      <c r="HQ397" s="167">
        <f t="shared" si="3612"/>
        <v>0</v>
      </c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9"/>
      <c r="IC397" s="58"/>
      <c r="ID397" s="58"/>
      <c r="IE397" s="58"/>
      <c r="IF397" s="108"/>
      <c r="IG397" s="167">
        <f t="shared" si="3613"/>
        <v>0</v>
      </c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9"/>
      <c r="IS397" s="58"/>
      <c r="IT397" s="58"/>
      <c r="IU397" s="58"/>
      <c r="IV397" s="108"/>
      <c r="IW397" s="167">
        <f t="shared" si="3614"/>
        <v>0</v>
      </c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9"/>
      <c r="JI397" s="58"/>
      <c r="JJ397" s="58"/>
      <c r="JK397" s="58"/>
      <c r="JL397" s="108"/>
      <c r="JM397" s="167">
        <f t="shared" si="3615"/>
        <v>0</v>
      </c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9"/>
      <c r="JY397" s="58"/>
      <c r="JZ397" s="58"/>
      <c r="KA397" s="58"/>
      <c r="KB397" s="108"/>
      <c r="KC397" s="167">
        <f t="shared" si="3616"/>
        <v>0</v>
      </c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9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108"/>
      <c r="LC397" s="171"/>
      <c r="LD397" s="167">
        <f t="shared" si="3617"/>
        <v>0</v>
      </c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9"/>
      <c r="LP397" s="58"/>
      <c r="LQ397" s="58"/>
      <c r="LR397" s="58"/>
      <c r="LS397" s="108"/>
      <c r="LT397" s="167">
        <f t="shared" si="3618"/>
        <v>0</v>
      </c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9"/>
      <c r="MF397" s="58"/>
      <c r="MG397" s="58"/>
      <c r="MH397" s="58"/>
      <c r="MI397" s="108"/>
      <c r="MJ397" s="167">
        <f t="shared" si="3619"/>
        <v>0</v>
      </c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9"/>
      <c r="MV397" s="58"/>
      <c r="MW397" s="58"/>
      <c r="MX397" s="58"/>
      <c r="MY397" s="108"/>
      <c r="MZ397" s="167">
        <f t="shared" si="3620"/>
        <v>0</v>
      </c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9"/>
      <c r="NL397" s="58"/>
      <c r="NM397" s="58"/>
      <c r="NN397" s="58"/>
      <c r="NO397" s="108"/>
      <c r="NP397" s="167">
        <f t="shared" si="3621"/>
        <v>0</v>
      </c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9"/>
      <c r="OB397" s="58"/>
      <c r="OC397" s="58"/>
      <c r="OD397" s="58"/>
      <c r="OE397" s="108"/>
      <c r="OF397" s="167">
        <f t="shared" si="3622"/>
        <v>0</v>
      </c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9"/>
      <c r="OR397" s="58"/>
      <c r="OS397" s="58"/>
      <c r="OT397" s="58"/>
      <c r="OU397" s="108"/>
      <c r="OV397" s="167">
        <f t="shared" si="3623"/>
        <v>0</v>
      </c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9"/>
      <c r="PH397" s="58"/>
      <c r="PI397" s="58"/>
      <c r="PJ397" s="58"/>
      <c r="PK397" s="108"/>
      <c r="PL397" s="167">
        <f t="shared" si="3624"/>
        <v>0</v>
      </c>
      <c r="PM397" s="58"/>
      <c r="PN397" s="58"/>
      <c r="PO397" s="58"/>
      <c r="PP397" s="58"/>
      <c r="PQ397" s="58"/>
      <c r="PR397" s="58"/>
      <c r="PS397" s="58"/>
      <c r="PT397" s="58"/>
      <c r="PU397" s="58"/>
      <c r="PV397" s="58"/>
      <c r="PW397" s="59"/>
      <c r="PX397" s="58"/>
      <c r="PY397" s="58"/>
      <c r="PZ397" s="58"/>
      <c r="QA397" s="108"/>
      <c r="QB397" s="167">
        <f t="shared" si="3625"/>
        <v>0</v>
      </c>
      <c r="QC397" s="58"/>
      <c r="QD397" s="58"/>
      <c r="QE397" s="58"/>
      <c r="QF397" s="58"/>
      <c r="QG397" s="58"/>
      <c r="QH397" s="58"/>
      <c r="QI397" s="58"/>
      <c r="QJ397" s="58"/>
      <c r="QK397" s="58"/>
      <c r="QL397" s="58"/>
      <c r="QM397" s="59"/>
      <c r="QN397" s="58"/>
      <c r="QO397" s="58"/>
      <c r="QP397" s="58"/>
      <c r="QQ397" s="108"/>
      <c r="QR397" s="167">
        <f t="shared" si="3626"/>
        <v>0</v>
      </c>
      <c r="QS397" s="58"/>
      <c r="QT397" s="58"/>
      <c r="QU397" s="58"/>
      <c r="QV397" s="58"/>
      <c r="QW397" s="58"/>
      <c r="QX397" s="58"/>
      <c r="QY397" s="58"/>
      <c r="QZ397" s="58"/>
      <c r="RA397" s="58"/>
      <c r="RB397" s="58"/>
      <c r="RC397" s="59"/>
      <c r="RD397" s="58"/>
      <c r="RE397" s="58"/>
      <c r="RF397" s="58"/>
      <c r="RG397" s="58"/>
      <c r="RH397" s="58"/>
      <c r="RI397" s="58"/>
      <c r="RJ397" s="58"/>
      <c r="RK397" s="58"/>
      <c r="RL397" s="58"/>
      <c r="RM397" s="58"/>
      <c r="RN397" s="58"/>
      <c r="RO397" s="58"/>
      <c r="RP397" s="58"/>
      <c r="RQ397" s="108"/>
      <c r="RR397" s="171"/>
      <c r="RS397" s="167">
        <f t="shared" si="3627"/>
        <v>0</v>
      </c>
      <c r="RT397" s="58"/>
      <c r="RU397" s="58"/>
      <c r="RV397" s="58"/>
      <c r="RW397" s="58"/>
      <c r="RX397" s="58"/>
      <c r="RY397" s="58"/>
      <c r="RZ397" s="58"/>
      <c r="SA397" s="58"/>
      <c r="SB397" s="58"/>
      <c r="SC397" s="58"/>
      <c r="SD397" s="59"/>
      <c r="SE397" s="58"/>
      <c r="SF397" s="58"/>
      <c r="SG397" s="58"/>
      <c r="SH397" s="108"/>
      <c r="SI397" s="167">
        <f t="shared" si="3628"/>
        <v>0</v>
      </c>
      <c r="SJ397" s="58"/>
      <c r="SK397" s="58"/>
      <c r="SL397" s="58"/>
      <c r="SM397" s="58"/>
      <c r="SN397" s="58"/>
      <c r="SO397" s="58"/>
      <c r="SP397" s="58"/>
      <c r="SQ397" s="58"/>
      <c r="SR397" s="58"/>
      <c r="SS397" s="58"/>
      <c r="ST397" s="59"/>
      <c r="SU397" s="58"/>
      <c r="SV397" s="58"/>
      <c r="SW397" s="58"/>
      <c r="SX397" s="108"/>
      <c r="SY397" s="167">
        <f t="shared" si="3629"/>
        <v>0</v>
      </c>
      <c r="SZ397" s="58"/>
      <c r="TA397" s="58"/>
      <c r="TB397" s="58"/>
      <c r="TC397" s="58"/>
      <c r="TD397" s="58"/>
      <c r="TE397" s="58"/>
      <c r="TF397" s="58"/>
      <c r="TG397" s="58"/>
      <c r="TH397" s="58"/>
      <c r="TI397" s="58"/>
      <c r="TJ397" s="59"/>
      <c r="TK397" s="58"/>
      <c r="TL397" s="58"/>
      <c r="TM397" s="58"/>
      <c r="TN397" s="108"/>
      <c r="TO397" s="167">
        <f t="shared" si="3630"/>
        <v>0</v>
      </c>
      <c r="TP397" s="58"/>
      <c r="TQ397" s="58"/>
      <c r="TR397" s="58"/>
      <c r="TS397" s="58"/>
      <c r="TT397" s="58"/>
      <c r="TU397" s="58"/>
      <c r="TV397" s="58"/>
      <c r="TW397" s="58"/>
      <c r="TX397" s="58"/>
      <c r="TY397" s="58"/>
      <c r="TZ397" s="59"/>
      <c r="UA397" s="58"/>
      <c r="UB397" s="58"/>
      <c r="UC397" s="58"/>
      <c r="UD397" s="108"/>
      <c r="UE397" s="167">
        <f t="shared" si="3631"/>
        <v>0</v>
      </c>
      <c r="UF397" s="58"/>
      <c r="UG397" s="58"/>
      <c r="UH397" s="58"/>
      <c r="UI397" s="58"/>
      <c r="UJ397" s="58"/>
      <c r="UK397" s="58"/>
      <c r="UL397" s="58"/>
      <c r="UM397" s="58"/>
      <c r="UN397" s="58"/>
      <c r="UO397" s="58"/>
      <c r="UP397" s="59"/>
      <c r="UQ397" s="58"/>
      <c r="UR397" s="58"/>
      <c r="US397" s="58"/>
      <c r="UT397" s="58"/>
      <c r="UU397" s="58"/>
      <c r="UV397" s="58"/>
      <c r="UW397" s="58"/>
      <c r="UX397" s="58"/>
      <c r="UY397" s="58"/>
      <c r="UZ397" s="58"/>
      <c r="VA397" s="58"/>
      <c r="VB397" s="58"/>
      <c r="VC397" s="58"/>
      <c r="VD397" s="108"/>
      <c r="VE397" s="9" t="str">
        <f t="shared" si="3632"/>
        <v>-</v>
      </c>
    </row>
    <row r="398" spans="1:577" ht="20.149999999999999" customHeight="1">
      <c r="A398" s="39"/>
      <c r="B398" s="39"/>
      <c r="C398" s="40">
        <v>21094</v>
      </c>
      <c r="D398" s="41" t="s">
        <v>130</v>
      </c>
      <c r="E398" s="191">
        <f t="shared" si="3599"/>
        <v>0</v>
      </c>
      <c r="F398" s="192"/>
      <c r="G398" s="192"/>
      <c r="H398" s="193"/>
      <c r="I398" s="227"/>
      <c r="J398" s="239">
        <f t="shared" si="3600"/>
        <v>0</v>
      </c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9"/>
      <c r="V398" s="58"/>
      <c r="W398" s="58"/>
      <c r="X398" s="58"/>
      <c r="Y398" s="108"/>
      <c r="Z398" s="167">
        <f t="shared" si="3601"/>
        <v>0</v>
      </c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9"/>
      <c r="AL398" s="58"/>
      <c r="AM398" s="58"/>
      <c r="AN398" s="58"/>
      <c r="AO398" s="108"/>
      <c r="AP398" s="167">
        <f t="shared" si="3602"/>
        <v>0</v>
      </c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9"/>
      <c r="BB398" s="58"/>
      <c r="BC398" s="58"/>
      <c r="BD398" s="58"/>
      <c r="BE398" s="108"/>
      <c r="BF398" s="167">
        <f t="shared" si="3603"/>
        <v>0</v>
      </c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9"/>
      <c r="BR398" s="58"/>
      <c r="BS398" s="58"/>
      <c r="BT398" s="58"/>
      <c r="BU398" s="108"/>
      <c r="BV398" s="167">
        <f t="shared" si="3604"/>
        <v>0</v>
      </c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9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108"/>
      <c r="CV398" s="171"/>
      <c r="CW398" s="167">
        <f t="shared" si="3605"/>
        <v>0</v>
      </c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9"/>
      <c r="DI398" s="58"/>
      <c r="DJ398" s="58"/>
      <c r="DK398" s="58"/>
      <c r="DL398" s="108"/>
      <c r="DM398" s="167">
        <f t="shared" si="3606"/>
        <v>0</v>
      </c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9"/>
      <c r="DY398" s="58"/>
      <c r="DZ398" s="58"/>
      <c r="EA398" s="58"/>
      <c r="EB398" s="108"/>
      <c r="EC398" s="167">
        <f t="shared" si="3607"/>
        <v>0</v>
      </c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9"/>
      <c r="EO398" s="58"/>
      <c r="EP398" s="58"/>
      <c r="EQ398" s="58"/>
      <c r="ER398" s="108"/>
      <c r="ES398" s="167">
        <f t="shared" si="3608"/>
        <v>0</v>
      </c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9"/>
      <c r="FE398" s="58"/>
      <c r="FF398" s="58"/>
      <c r="FG398" s="58"/>
      <c r="FH398" s="108"/>
      <c r="FI398" s="167">
        <f t="shared" si="3609"/>
        <v>0</v>
      </c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9"/>
      <c r="FU398" s="58"/>
      <c r="FV398" s="58"/>
      <c r="FW398" s="58"/>
      <c r="FX398" s="108"/>
      <c r="FY398" s="167">
        <f t="shared" si="3610"/>
        <v>0</v>
      </c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9"/>
      <c r="GK398" s="58"/>
      <c r="GL398" s="58"/>
      <c r="GM398" s="58"/>
      <c r="GN398" s="108"/>
      <c r="GO398" s="167">
        <f t="shared" si="3611"/>
        <v>0</v>
      </c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9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108"/>
      <c r="HO398" s="170"/>
      <c r="HP398" s="171"/>
      <c r="HQ398" s="167">
        <f t="shared" si="3612"/>
        <v>0</v>
      </c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9"/>
      <c r="IC398" s="58"/>
      <c r="ID398" s="58"/>
      <c r="IE398" s="58"/>
      <c r="IF398" s="108"/>
      <c r="IG398" s="167">
        <f t="shared" si="3613"/>
        <v>0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9"/>
      <c r="IS398" s="58"/>
      <c r="IT398" s="58"/>
      <c r="IU398" s="58"/>
      <c r="IV398" s="108"/>
      <c r="IW398" s="167">
        <f t="shared" si="3614"/>
        <v>0</v>
      </c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9"/>
      <c r="JI398" s="58"/>
      <c r="JJ398" s="58"/>
      <c r="JK398" s="58"/>
      <c r="JL398" s="108"/>
      <c r="JM398" s="167">
        <f t="shared" si="3615"/>
        <v>0</v>
      </c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9"/>
      <c r="JY398" s="58"/>
      <c r="JZ398" s="58"/>
      <c r="KA398" s="58"/>
      <c r="KB398" s="108"/>
      <c r="KC398" s="167">
        <f t="shared" si="3616"/>
        <v>0</v>
      </c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9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108"/>
      <c r="LC398" s="171"/>
      <c r="LD398" s="167">
        <f t="shared" si="3617"/>
        <v>0</v>
      </c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9"/>
      <c r="LP398" s="58"/>
      <c r="LQ398" s="58"/>
      <c r="LR398" s="58"/>
      <c r="LS398" s="108"/>
      <c r="LT398" s="167">
        <f t="shared" si="3618"/>
        <v>0</v>
      </c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9"/>
      <c r="MF398" s="58"/>
      <c r="MG398" s="58"/>
      <c r="MH398" s="58"/>
      <c r="MI398" s="108"/>
      <c r="MJ398" s="167">
        <f t="shared" si="3619"/>
        <v>0</v>
      </c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9"/>
      <c r="MV398" s="58"/>
      <c r="MW398" s="58"/>
      <c r="MX398" s="58"/>
      <c r="MY398" s="108"/>
      <c r="MZ398" s="167">
        <f t="shared" si="3620"/>
        <v>0</v>
      </c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9"/>
      <c r="NL398" s="58"/>
      <c r="NM398" s="58"/>
      <c r="NN398" s="58"/>
      <c r="NO398" s="108"/>
      <c r="NP398" s="167">
        <f t="shared" si="3621"/>
        <v>0</v>
      </c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9"/>
      <c r="OB398" s="58"/>
      <c r="OC398" s="58"/>
      <c r="OD398" s="58"/>
      <c r="OE398" s="108"/>
      <c r="OF398" s="167">
        <f t="shared" si="3622"/>
        <v>0</v>
      </c>
      <c r="OG398" s="58"/>
      <c r="OH398" s="58"/>
      <c r="OI398" s="58"/>
      <c r="OJ398" s="58"/>
      <c r="OK398" s="58"/>
      <c r="OL398" s="58"/>
      <c r="OM398" s="58"/>
      <c r="ON398" s="58"/>
      <c r="OO398" s="58"/>
      <c r="OP398" s="58"/>
      <c r="OQ398" s="59"/>
      <c r="OR398" s="58"/>
      <c r="OS398" s="58"/>
      <c r="OT398" s="58"/>
      <c r="OU398" s="108"/>
      <c r="OV398" s="167">
        <f t="shared" si="3623"/>
        <v>0</v>
      </c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9"/>
      <c r="PH398" s="58"/>
      <c r="PI398" s="58"/>
      <c r="PJ398" s="58"/>
      <c r="PK398" s="108"/>
      <c r="PL398" s="167">
        <f t="shared" si="3624"/>
        <v>0</v>
      </c>
      <c r="PM398" s="58"/>
      <c r="PN398" s="58"/>
      <c r="PO398" s="58"/>
      <c r="PP398" s="58"/>
      <c r="PQ398" s="58"/>
      <c r="PR398" s="58"/>
      <c r="PS398" s="58"/>
      <c r="PT398" s="58"/>
      <c r="PU398" s="58"/>
      <c r="PV398" s="58"/>
      <c r="PW398" s="59"/>
      <c r="PX398" s="58"/>
      <c r="PY398" s="58"/>
      <c r="PZ398" s="58"/>
      <c r="QA398" s="108"/>
      <c r="QB398" s="167">
        <f t="shared" si="3625"/>
        <v>0</v>
      </c>
      <c r="QC398" s="58"/>
      <c r="QD398" s="58"/>
      <c r="QE398" s="58"/>
      <c r="QF398" s="58"/>
      <c r="QG398" s="58"/>
      <c r="QH398" s="58"/>
      <c r="QI398" s="58"/>
      <c r="QJ398" s="58"/>
      <c r="QK398" s="58"/>
      <c r="QL398" s="58"/>
      <c r="QM398" s="59"/>
      <c r="QN398" s="58"/>
      <c r="QO398" s="58"/>
      <c r="QP398" s="58"/>
      <c r="QQ398" s="108"/>
      <c r="QR398" s="167">
        <f t="shared" si="3626"/>
        <v>0</v>
      </c>
      <c r="QS398" s="58"/>
      <c r="QT398" s="58"/>
      <c r="QU398" s="58"/>
      <c r="QV398" s="58"/>
      <c r="QW398" s="58"/>
      <c r="QX398" s="58"/>
      <c r="QY398" s="58"/>
      <c r="QZ398" s="58"/>
      <c r="RA398" s="58"/>
      <c r="RB398" s="58"/>
      <c r="RC398" s="59"/>
      <c r="RD398" s="58"/>
      <c r="RE398" s="58"/>
      <c r="RF398" s="58"/>
      <c r="RG398" s="58"/>
      <c r="RH398" s="58"/>
      <c r="RI398" s="58"/>
      <c r="RJ398" s="58"/>
      <c r="RK398" s="58"/>
      <c r="RL398" s="58"/>
      <c r="RM398" s="58"/>
      <c r="RN398" s="58"/>
      <c r="RO398" s="58"/>
      <c r="RP398" s="58"/>
      <c r="RQ398" s="108"/>
      <c r="RR398" s="171"/>
      <c r="RS398" s="167">
        <f t="shared" si="3627"/>
        <v>0</v>
      </c>
      <c r="RT398" s="58"/>
      <c r="RU398" s="58"/>
      <c r="RV398" s="58"/>
      <c r="RW398" s="58"/>
      <c r="RX398" s="58"/>
      <c r="RY398" s="58"/>
      <c r="RZ398" s="58"/>
      <c r="SA398" s="58"/>
      <c r="SB398" s="58"/>
      <c r="SC398" s="58"/>
      <c r="SD398" s="59"/>
      <c r="SE398" s="58"/>
      <c r="SF398" s="58"/>
      <c r="SG398" s="58"/>
      <c r="SH398" s="108"/>
      <c r="SI398" s="167">
        <f t="shared" si="3628"/>
        <v>0</v>
      </c>
      <c r="SJ398" s="58"/>
      <c r="SK398" s="58"/>
      <c r="SL398" s="58"/>
      <c r="SM398" s="58"/>
      <c r="SN398" s="58"/>
      <c r="SO398" s="58"/>
      <c r="SP398" s="58"/>
      <c r="SQ398" s="58"/>
      <c r="SR398" s="58"/>
      <c r="SS398" s="58"/>
      <c r="ST398" s="59"/>
      <c r="SU398" s="58"/>
      <c r="SV398" s="58"/>
      <c r="SW398" s="58"/>
      <c r="SX398" s="108"/>
      <c r="SY398" s="167">
        <f t="shared" si="3629"/>
        <v>0</v>
      </c>
      <c r="SZ398" s="58"/>
      <c r="TA398" s="58"/>
      <c r="TB398" s="58"/>
      <c r="TC398" s="58"/>
      <c r="TD398" s="58"/>
      <c r="TE398" s="58"/>
      <c r="TF398" s="58"/>
      <c r="TG398" s="58"/>
      <c r="TH398" s="58"/>
      <c r="TI398" s="58"/>
      <c r="TJ398" s="59"/>
      <c r="TK398" s="58"/>
      <c r="TL398" s="58"/>
      <c r="TM398" s="58"/>
      <c r="TN398" s="108"/>
      <c r="TO398" s="167">
        <f t="shared" si="3630"/>
        <v>0</v>
      </c>
      <c r="TP398" s="58"/>
      <c r="TQ398" s="58"/>
      <c r="TR398" s="58"/>
      <c r="TS398" s="58"/>
      <c r="TT398" s="58"/>
      <c r="TU398" s="58"/>
      <c r="TV398" s="58"/>
      <c r="TW398" s="58"/>
      <c r="TX398" s="58"/>
      <c r="TY398" s="58"/>
      <c r="TZ398" s="59"/>
      <c r="UA398" s="58"/>
      <c r="UB398" s="58"/>
      <c r="UC398" s="58"/>
      <c r="UD398" s="108"/>
      <c r="UE398" s="167">
        <f t="shared" si="3631"/>
        <v>0</v>
      </c>
      <c r="UF398" s="58"/>
      <c r="UG398" s="58"/>
      <c r="UH398" s="58"/>
      <c r="UI398" s="58"/>
      <c r="UJ398" s="58"/>
      <c r="UK398" s="58"/>
      <c r="UL398" s="58"/>
      <c r="UM398" s="58"/>
      <c r="UN398" s="58"/>
      <c r="UO398" s="58"/>
      <c r="UP398" s="59"/>
      <c r="UQ398" s="58"/>
      <c r="UR398" s="58"/>
      <c r="US398" s="58"/>
      <c r="UT398" s="58"/>
      <c r="UU398" s="58"/>
      <c r="UV398" s="58"/>
      <c r="UW398" s="58"/>
      <c r="UX398" s="58"/>
      <c r="UY398" s="58"/>
      <c r="UZ398" s="58"/>
      <c r="VA398" s="58"/>
      <c r="VB398" s="58"/>
      <c r="VC398" s="58"/>
      <c r="VD398" s="108"/>
      <c r="VE398" s="9" t="str">
        <f t="shared" si="3632"/>
        <v>-</v>
      </c>
    </row>
    <row r="399" spans="1:577" ht="20.149999999999999" customHeight="1">
      <c r="A399" s="39"/>
      <c r="B399" s="39"/>
      <c r="C399" s="40">
        <v>21095</v>
      </c>
      <c r="D399" s="41" t="s">
        <v>131</v>
      </c>
      <c r="E399" s="191">
        <f t="shared" si="3599"/>
        <v>0</v>
      </c>
      <c r="F399" s="192"/>
      <c r="G399" s="192"/>
      <c r="H399" s="193"/>
      <c r="I399" s="227"/>
      <c r="J399" s="239">
        <f t="shared" si="3600"/>
        <v>0</v>
      </c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9"/>
      <c r="V399" s="58"/>
      <c r="W399" s="58"/>
      <c r="X399" s="58"/>
      <c r="Y399" s="108"/>
      <c r="Z399" s="167">
        <f t="shared" si="3601"/>
        <v>0</v>
      </c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9"/>
      <c r="AL399" s="58"/>
      <c r="AM399" s="58"/>
      <c r="AN399" s="58"/>
      <c r="AO399" s="108"/>
      <c r="AP399" s="167">
        <f t="shared" si="3602"/>
        <v>0</v>
      </c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9"/>
      <c r="BB399" s="58"/>
      <c r="BC399" s="58"/>
      <c r="BD399" s="58"/>
      <c r="BE399" s="108"/>
      <c r="BF399" s="167">
        <f t="shared" si="3603"/>
        <v>0</v>
      </c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9"/>
      <c r="BR399" s="58"/>
      <c r="BS399" s="58"/>
      <c r="BT399" s="58"/>
      <c r="BU399" s="108"/>
      <c r="BV399" s="167">
        <f t="shared" si="3604"/>
        <v>0</v>
      </c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9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108"/>
      <c r="CV399" s="171"/>
      <c r="CW399" s="167">
        <f t="shared" si="3605"/>
        <v>0</v>
      </c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9"/>
      <c r="DI399" s="58"/>
      <c r="DJ399" s="58"/>
      <c r="DK399" s="58"/>
      <c r="DL399" s="108"/>
      <c r="DM399" s="167">
        <f t="shared" si="3606"/>
        <v>0</v>
      </c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9"/>
      <c r="DY399" s="58"/>
      <c r="DZ399" s="58"/>
      <c r="EA399" s="58"/>
      <c r="EB399" s="108"/>
      <c r="EC399" s="167">
        <f t="shared" si="3607"/>
        <v>0</v>
      </c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9"/>
      <c r="EO399" s="58"/>
      <c r="EP399" s="58"/>
      <c r="EQ399" s="58"/>
      <c r="ER399" s="108"/>
      <c r="ES399" s="167">
        <f t="shared" si="3608"/>
        <v>0</v>
      </c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9"/>
      <c r="FE399" s="58"/>
      <c r="FF399" s="58"/>
      <c r="FG399" s="58"/>
      <c r="FH399" s="108"/>
      <c r="FI399" s="167">
        <f t="shared" si="3609"/>
        <v>0</v>
      </c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9"/>
      <c r="FU399" s="58"/>
      <c r="FV399" s="58"/>
      <c r="FW399" s="58"/>
      <c r="FX399" s="108"/>
      <c r="FY399" s="167">
        <f t="shared" si="3610"/>
        <v>0</v>
      </c>
      <c r="FZ399" s="58"/>
      <c r="GA399" s="58"/>
      <c r="GB399" s="58"/>
      <c r="GC399" s="58"/>
      <c r="GD399" s="58"/>
      <c r="GE399" s="58"/>
      <c r="GF399" s="58"/>
      <c r="GG399" s="58"/>
      <c r="GH399" s="58"/>
      <c r="GI399" s="58"/>
      <c r="GJ399" s="59"/>
      <c r="GK399" s="58"/>
      <c r="GL399" s="58"/>
      <c r="GM399" s="58"/>
      <c r="GN399" s="108"/>
      <c r="GO399" s="167">
        <f t="shared" si="3611"/>
        <v>0</v>
      </c>
      <c r="GP399" s="58"/>
      <c r="GQ399" s="58"/>
      <c r="GR399" s="58"/>
      <c r="GS399" s="58"/>
      <c r="GT399" s="58"/>
      <c r="GU399" s="58"/>
      <c r="GV399" s="58"/>
      <c r="GW399" s="58"/>
      <c r="GX399" s="58"/>
      <c r="GY399" s="58"/>
      <c r="GZ399" s="59"/>
      <c r="HA399" s="58"/>
      <c r="HB399" s="58"/>
      <c r="HC399" s="58"/>
      <c r="HD399" s="58"/>
      <c r="HE399" s="58"/>
      <c r="HF399" s="58"/>
      <c r="HG399" s="58"/>
      <c r="HH399" s="58"/>
      <c r="HI399" s="58"/>
      <c r="HJ399" s="58"/>
      <c r="HK399" s="58"/>
      <c r="HL399" s="58"/>
      <c r="HM399" s="58"/>
      <c r="HN399" s="108"/>
      <c r="HO399" s="170"/>
      <c r="HP399" s="171"/>
      <c r="HQ399" s="167">
        <f t="shared" si="3612"/>
        <v>0</v>
      </c>
      <c r="HR399" s="58"/>
      <c r="HS399" s="58"/>
      <c r="HT399" s="58"/>
      <c r="HU399" s="58"/>
      <c r="HV399" s="58"/>
      <c r="HW399" s="58"/>
      <c r="HX399" s="58"/>
      <c r="HY399" s="58"/>
      <c r="HZ399" s="58"/>
      <c r="IA399" s="58"/>
      <c r="IB399" s="59"/>
      <c r="IC399" s="58"/>
      <c r="ID399" s="58"/>
      <c r="IE399" s="58"/>
      <c r="IF399" s="108"/>
      <c r="IG399" s="167">
        <f t="shared" si="3613"/>
        <v>0</v>
      </c>
      <c r="IH399" s="58"/>
      <c r="II399" s="58"/>
      <c r="IJ399" s="58"/>
      <c r="IK399" s="58"/>
      <c r="IL399" s="58"/>
      <c r="IM399" s="58"/>
      <c r="IN399" s="58"/>
      <c r="IO399" s="58"/>
      <c r="IP399" s="58"/>
      <c r="IQ399" s="58"/>
      <c r="IR399" s="59"/>
      <c r="IS399" s="58"/>
      <c r="IT399" s="58"/>
      <c r="IU399" s="58"/>
      <c r="IV399" s="108"/>
      <c r="IW399" s="167">
        <f t="shared" si="3614"/>
        <v>0</v>
      </c>
      <c r="IX399" s="58"/>
      <c r="IY399" s="58"/>
      <c r="IZ399" s="58"/>
      <c r="JA399" s="58"/>
      <c r="JB399" s="58"/>
      <c r="JC399" s="58"/>
      <c r="JD399" s="58"/>
      <c r="JE399" s="58"/>
      <c r="JF399" s="58"/>
      <c r="JG399" s="58"/>
      <c r="JH399" s="59"/>
      <c r="JI399" s="58"/>
      <c r="JJ399" s="58"/>
      <c r="JK399" s="58"/>
      <c r="JL399" s="108"/>
      <c r="JM399" s="167">
        <f t="shared" si="3615"/>
        <v>0</v>
      </c>
      <c r="JN399" s="58"/>
      <c r="JO399" s="58"/>
      <c r="JP399" s="58"/>
      <c r="JQ399" s="58"/>
      <c r="JR399" s="58"/>
      <c r="JS399" s="58"/>
      <c r="JT399" s="58"/>
      <c r="JU399" s="58"/>
      <c r="JV399" s="58"/>
      <c r="JW399" s="58"/>
      <c r="JX399" s="59"/>
      <c r="JY399" s="58"/>
      <c r="JZ399" s="58"/>
      <c r="KA399" s="58"/>
      <c r="KB399" s="108"/>
      <c r="KC399" s="167">
        <f t="shared" si="3616"/>
        <v>0</v>
      </c>
      <c r="KD399" s="58"/>
      <c r="KE399" s="58"/>
      <c r="KF399" s="58"/>
      <c r="KG399" s="58"/>
      <c r="KH399" s="58"/>
      <c r="KI399" s="58"/>
      <c r="KJ399" s="58"/>
      <c r="KK399" s="58"/>
      <c r="KL399" s="58"/>
      <c r="KM399" s="58"/>
      <c r="KN399" s="59"/>
      <c r="KO399" s="58"/>
      <c r="KP399" s="58"/>
      <c r="KQ399" s="58"/>
      <c r="KR399" s="58"/>
      <c r="KS399" s="58"/>
      <c r="KT399" s="58"/>
      <c r="KU399" s="58"/>
      <c r="KV399" s="58"/>
      <c r="KW399" s="58"/>
      <c r="KX399" s="58"/>
      <c r="KY399" s="58"/>
      <c r="KZ399" s="58"/>
      <c r="LA399" s="58"/>
      <c r="LB399" s="108"/>
      <c r="LC399" s="171"/>
      <c r="LD399" s="167">
        <f t="shared" si="3617"/>
        <v>0</v>
      </c>
      <c r="LE399" s="58"/>
      <c r="LF399" s="58"/>
      <c r="LG399" s="58"/>
      <c r="LH399" s="58"/>
      <c r="LI399" s="58"/>
      <c r="LJ399" s="58"/>
      <c r="LK399" s="58"/>
      <c r="LL399" s="58"/>
      <c r="LM399" s="58"/>
      <c r="LN399" s="58"/>
      <c r="LO399" s="59"/>
      <c r="LP399" s="58"/>
      <c r="LQ399" s="58"/>
      <c r="LR399" s="58"/>
      <c r="LS399" s="108"/>
      <c r="LT399" s="167">
        <f t="shared" si="3618"/>
        <v>0</v>
      </c>
      <c r="LU399" s="58"/>
      <c r="LV399" s="58"/>
      <c r="LW399" s="58"/>
      <c r="LX399" s="58"/>
      <c r="LY399" s="58"/>
      <c r="LZ399" s="58"/>
      <c r="MA399" s="58"/>
      <c r="MB399" s="58"/>
      <c r="MC399" s="58"/>
      <c r="MD399" s="58"/>
      <c r="ME399" s="59"/>
      <c r="MF399" s="58"/>
      <c r="MG399" s="58"/>
      <c r="MH399" s="58"/>
      <c r="MI399" s="108"/>
      <c r="MJ399" s="167">
        <f t="shared" si="3619"/>
        <v>0</v>
      </c>
      <c r="MK399" s="58"/>
      <c r="ML399" s="58"/>
      <c r="MM399" s="58"/>
      <c r="MN399" s="58"/>
      <c r="MO399" s="58"/>
      <c r="MP399" s="58"/>
      <c r="MQ399" s="58"/>
      <c r="MR399" s="58"/>
      <c r="MS399" s="58"/>
      <c r="MT399" s="58"/>
      <c r="MU399" s="59"/>
      <c r="MV399" s="58"/>
      <c r="MW399" s="58"/>
      <c r="MX399" s="58"/>
      <c r="MY399" s="108"/>
      <c r="MZ399" s="167">
        <f t="shared" si="3620"/>
        <v>0</v>
      </c>
      <c r="NA399" s="58"/>
      <c r="NB399" s="58"/>
      <c r="NC399" s="58"/>
      <c r="ND399" s="58"/>
      <c r="NE399" s="58"/>
      <c r="NF399" s="58"/>
      <c r="NG399" s="58"/>
      <c r="NH399" s="58"/>
      <c r="NI399" s="58"/>
      <c r="NJ399" s="58"/>
      <c r="NK399" s="59"/>
      <c r="NL399" s="58"/>
      <c r="NM399" s="58"/>
      <c r="NN399" s="58"/>
      <c r="NO399" s="108"/>
      <c r="NP399" s="167">
        <f t="shared" si="3621"/>
        <v>0</v>
      </c>
      <c r="NQ399" s="58"/>
      <c r="NR399" s="58"/>
      <c r="NS399" s="58"/>
      <c r="NT399" s="58"/>
      <c r="NU399" s="58"/>
      <c r="NV399" s="58"/>
      <c r="NW399" s="58"/>
      <c r="NX399" s="58"/>
      <c r="NY399" s="58"/>
      <c r="NZ399" s="58"/>
      <c r="OA399" s="59"/>
      <c r="OB399" s="58"/>
      <c r="OC399" s="58"/>
      <c r="OD399" s="58"/>
      <c r="OE399" s="108"/>
      <c r="OF399" s="167">
        <f t="shared" si="3622"/>
        <v>0</v>
      </c>
      <c r="OG399" s="58"/>
      <c r="OH399" s="58"/>
      <c r="OI399" s="58"/>
      <c r="OJ399" s="58"/>
      <c r="OK399" s="58"/>
      <c r="OL399" s="58"/>
      <c r="OM399" s="58"/>
      <c r="ON399" s="58"/>
      <c r="OO399" s="58"/>
      <c r="OP399" s="58"/>
      <c r="OQ399" s="59"/>
      <c r="OR399" s="58"/>
      <c r="OS399" s="58"/>
      <c r="OT399" s="58"/>
      <c r="OU399" s="108"/>
      <c r="OV399" s="167">
        <f t="shared" si="3623"/>
        <v>0</v>
      </c>
      <c r="OW399" s="58"/>
      <c r="OX399" s="58"/>
      <c r="OY399" s="58"/>
      <c r="OZ399" s="58"/>
      <c r="PA399" s="58"/>
      <c r="PB399" s="58"/>
      <c r="PC399" s="58"/>
      <c r="PD399" s="58"/>
      <c r="PE399" s="58"/>
      <c r="PF399" s="58"/>
      <c r="PG399" s="59"/>
      <c r="PH399" s="58"/>
      <c r="PI399" s="58"/>
      <c r="PJ399" s="58"/>
      <c r="PK399" s="108"/>
      <c r="PL399" s="167">
        <f t="shared" si="3624"/>
        <v>0</v>
      </c>
      <c r="PM399" s="58"/>
      <c r="PN399" s="58"/>
      <c r="PO399" s="58"/>
      <c r="PP399" s="58"/>
      <c r="PQ399" s="58"/>
      <c r="PR399" s="58"/>
      <c r="PS399" s="58"/>
      <c r="PT399" s="58"/>
      <c r="PU399" s="58"/>
      <c r="PV399" s="58"/>
      <c r="PW399" s="59"/>
      <c r="PX399" s="58"/>
      <c r="PY399" s="58"/>
      <c r="PZ399" s="58"/>
      <c r="QA399" s="108"/>
      <c r="QB399" s="167">
        <f t="shared" si="3625"/>
        <v>0</v>
      </c>
      <c r="QC399" s="58"/>
      <c r="QD399" s="58"/>
      <c r="QE399" s="58"/>
      <c r="QF399" s="58"/>
      <c r="QG399" s="58"/>
      <c r="QH399" s="58"/>
      <c r="QI399" s="58"/>
      <c r="QJ399" s="58"/>
      <c r="QK399" s="58"/>
      <c r="QL399" s="58"/>
      <c r="QM399" s="59"/>
      <c r="QN399" s="58"/>
      <c r="QO399" s="58"/>
      <c r="QP399" s="58"/>
      <c r="QQ399" s="108"/>
      <c r="QR399" s="167">
        <f t="shared" si="3626"/>
        <v>0</v>
      </c>
      <c r="QS399" s="58"/>
      <c r="QT399" s="58"/>
      <c r="QU399" s="58"/>
      <c r="QV399" s="58"/>
      <c r="QW399" s="58"/>
      <c r="QX399" s="58"/>
      <c r="QY399" s="58"/>
      <c r="QZ399" s="58"/>
      <c r="RA399" s="58"/>
      <c r="RB399" s="58"/>
      <c r="RC399" s="59"/>
      <c r="RD399" s="58"/>
      <c r="RE399" s="58"/>
      <c r="RF399" s="58"/>
      <c r="RG399" s="58"/>
      <c r="RH399" s="58"/>
      <c r="RI399" s="58"/>
      <c r="RJ399" s="58"/>
      <c r="RK399" s="58"/>
      <c r="RL399" s="58"/>
      <c r="RM399" s="58"/>
      <c r="RN399" s="58"/>
      <c r="RO399" s="58"/>
      <c r="RP399" s="58"/>
      <c r="RQ399" s="108"/>
      <c r="RR399" s="171"/>
      <c r="RS399" s="167">
        <f t="shared" si="3627"/>
        <v>0</v>
      </c>
      <c r="RT399" s="58"/>
      <c r="RU399" s="58"/>
      <c r="RV399" s="58"/>
      <c r="RW399" s="58"/>
      <c r="RX399" s="58"/>
      <c r="RY399" s="58"/>
      <c r="RZ399" s="58"/>
      <c r="SA399" s="58"/>
      <c r="SB399" s="58"/>
      <c r="SC399" s="58"/>
      <c r="SD399" s="59"/>
      <c r="SE399" s="58"/>
      <c r="SF399" s="58"/>
      <c r="SG399" s="58"/>
      <c r="SH399" s="108"/>
      <c r="SI399" s="167">
        <f t="shared" si="3628"/>
        <v>0</v>
      </c>
      <c r="SJ399" s="58"/>
      <c r="SK399" s="58"/>
      <c r="SL399" s="58"/>
      <c r="SM399" s="58"/>
      <c r="SN399" s="58"/>
      <c r="SO399" s="58"/>
      <c r="SP399" s="58"/>
      <c r="SQ399" s="58"/>
      <c r="SR399" s="58"/>
      <c r="SS399" s="58"/>
      <c r="ST399" s="59"/>
      <c r="SU399" s="58"/>
      <c r="SV399" s="58"/>
      <c r="SW399" s="58"/>
      <c r="SX399" s="108"/>
      <c r="SY399" s="167">
        <f t="shared" si="3629"/>
        <v>0</v>
      </c>
      <c r="SZ399" s="58"/>
      <c r="TA399" s="58"/>
      <c r="TB399" s="58"/>
      <c r="TC399" s="58"/>
      <c r="TD399" s="58"/>
      <c r="TE399" s="58"/>
      <c r="TF399" s="58"/>
      <c r="TG399" s="58"/>
      <c r="TH399" s="58"/>
      <c r="TI399" s="58"/>
      <c r="TJ399" s="59"/>
      <c r="TK399" s="58"/>
      <c r="TL399" s="58"/>
      <c r="TM399" s="58"/>
      <c r="TN399" s="108"/>
      <c r="TO399" s="167">
        <f t="shared" si="3630"/>
        <v>0</v>
      </c>
      <c r="TP399" s="58"/>
      <c r="TQ399" s="58"/>
      <c r="TR399" s="58"/>
      <c r="TS399" s="58"/>
      <c r="TT399" s="58"/>
      <c r="TU399" s="58"/>
      <c r="TV399" s="58"/>
      <c r="TW399" s="58"/>
      <c r="TX399" s="58"/>
      <c r="TY399" s="58"/>
      <c r="TZ399" s="59"/>
      <c r="UA399" s="58"/>
      <c r="UB399" s="58"/>
      <c r="UC399" s="58"/>
      <c r="UD399" s="108"/>
      <c r="UE399" s="167">
        <f t="shared" si="3631"/>
        <v>0</v>
      </c>
      <c r="UF399" s="58"/>
      <c r="UG399" s="58"/>
      <c r="UH399" s="58"/>
      <c r="UI399" s="58"/>
      <c r="UJ399" s="58"/>
      <c r="UK399" s="58"/>
      <c r="UL399" s="58"/>
      <c r="UM399" s="58"/>
      <c r="UN399" s="58"/>
      <c r="UO399" s="58"/>
      <c r="UP399" s="59"/>
      <c r="UQ399" s="58"/>
      <c r="UR399" s="58"/>
      <c r="US399" s="58"/>
      <c r="UT399" s="58"/>
      <c r="UU399" s="58"/>
      <c r="UV399" s="58"/>
      <c r="UW399" s="58"/>
      <c r="UX399" s="58"/>
      <c r="UY399" s="58"/>
      <c r="UZ399" s="58"/>
      <c r="VA399" s="58"/>
      <c r="VB399" s="58"/>
      <c r="VC399" s="58"/>
      <c r="VD399" s="108"/>
      <c r="VE399" s="9" t="str">
        <f t="shared" si="3632"/>
        <v>-</v>
      </c>
    </row>
    <row r="400" spans="1:577" ht="20.149999999999999" customHeight="1">
      <c r="A400" s="39"/>
      <c r="B400" s="39"/>
      <c r="C400" s="40">
        <v>21096</v>
      </c>
      <c r="D400" s="41" t="s">
        <v>51</v>
      </c>
      <c r="E400" s="191">
        <f t="shared" si="3599"/>
        <v>0</v>
      </c>
      <c r="F400" s="192"/>
      <c r="G400" s="192"/>
      <c r="H400" s="193"/>
      <c r="I400" s="227"/>
      <c r="J400" s="239">
        <f t="shared" si="3600"/>
        <v>0</v>
      </c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9"/>
      <c r="V400" s="58"/>
      <c r="W400" s="58"/>
      <c r="X400" s="58"/>
      <c r="Y400" s="108"/>
      <c r="Z400" s="167">
        <f t="shared" si="3601"/>
        <v>0</v>
      </c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9"/>
      <c r="AL400" s="58"/>
      <c r="AM400" s="58"/>
      <c r="AN400" s="58"/>
      <c r="AO400" s="108"/>
      <c r="AP400" s="167">
        <f t="shared" si="3602"/>
        <v>0</v>
      </c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9"/>
      <c r="BB400" s="58"/>
      <c r="BC400" s="58"/>
      <c r="BD400" s="58"/>
      <c r="BE400" s="108"/>
      <c r="BF400" s="167">
        <f t="shared" si="3603"/>
        <v>0</v>
      </c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9"/>
      <c r="BR400" s="58"/>
      <c r="BS400" s="58"/>
      <c r="BT400" s="58"/>
      <c r="BU400" s="108"/>
      <c r="BV400" s="167">
        <f t="shared" si="3604"/>
        <v>0</v>
      </c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9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108"/>
      <c r="CV400" s="171"/>
      <c r="CW400" s="167">
        <f t="shared" si="3605"/>
        <v>0</v>
      </c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9"/>
      <c r="DI400" s="58"/>
      <c r="DJ400" s="58"/>
      <c r="DK400" s="58"/>
      <c r="DL400" s="108"/>
      <c r="DM400" s="167">
        <f t="shared" si="3606"/>
        <v>0</v>
      </c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9"/>
      <c r="DY400" s="58"/>
      <c r="DZ400" s="58"/>
      <c r="EA400" s="58"/>
      <c r="EB400" s="108"/>
      <c r="EC400" s="167">
        <f t="shared" si="3607"/>
        <v>0</v>
      </c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9"/>
      <c r="EO400" s="58"/>
      <c r="EP400" s="58"/>
      <c r="EQ400" s="58"/>
      <c r="ER400" s="108"/>
      <c r="ES400" s="167">
        <f t="shared" si="3608"/>
        <v>0</v>
      </c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9"/>
      <c r="FE400" s="58"/>
      <c r="FF400" s="58"/>
      <c r="FG400" s="58"/>
      <c r="FH400" s="108"/>
      <c r="FI400" s="167">
        <f t="shared" si="3609"/>
        <v>0</v>
      </c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9"/>
      <c r="FU400" s="58"/>
      <c r="FV400" s="58"/>
      <c r="FW400" s="58"/>
      <c r="FX400" s="108"/>
      <c r="FY400" s="167">
        <f t="shared" si="3610"/>
        <v>0</v>
      </c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9"/>
      <c r="GK400" s="58"/>
      <c r="GL400" s="58"/>
      <c r="GM400" s="58"/>
      <c r="GN400" s="108"/>
      <c r="GO400" s="167">
        <f t="shared" si="3611"/>
        <v>0</v>
      </c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9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108"/>
      <c r="HO400" s="170"/>
      <c r="HP400" s="171"/>
      <c r="HQ400" s="167">
        <f t="shared" si="3612"/>
        <v>0</v>
      </c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9"/>
      <c r="IC400" s="58"/>
      <c r="ID400" s="58"/>
      <c r="IE400" s="58"/>
      <c r="IF400" s="108"/>
      <c r="IG400" s="167">
        <f t="shared" si="3613"/>
        <v>0</v>
      </c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9"/>
      <c r="IS400" s="58"/>
      <c r="IT400" s="58"/>
      <c r="IU400" s="58"/>
      <c r="IV400" s="108"/>
      <c r="IW400" s="167">
        <f t="shared" si="3614"/>
        <v>0</v>
      </c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9"/>
      <c r="JI400" s="58"/>
      <c r="JJ400" s="58"/>
      <c r="JK400" s="58"/>
      <c r="JL400" s="108"/>
      <c r="JM400" s="167">
        <f t="shared" si="3615"/>
        <v>0</v>
      </c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9"/>
      <c r="JY400" s="58"/>
      <c r="JZ400" s="58"/>
      <c r="KA400" s="58"/>
      <c r="KB400" s="108"/>
      <c r="KC400" s="167">
        <f t="shared" si="3616"/>
        <v>0</v>
      </c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9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108"/>
      <c r="LC400" s="171"/>
      <c r="LD400" s="167">
        <f t="shared" si="3617"/>
        <v>0</v>
      </c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9"/>
      <c r="LP400" s="58"/>
      <c r="LQ400" s="58"/>
      <c r="LR400" s="58"/>
      <c r="LS400" s="108"/>
      <c r="LT400" s="167">
        <f t="shared" si="3618"/>
        <v>0</v>
      </c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9"/>
      <c r="MF400" s="58"/>
      <c r="MG400" s="58"/>
      <c r="MH400" s="58"/>
      <c r="MI400" s="108"/>
      <c r="MJ400" s="167">
        <f t="shared" si="3619"/>
        <v>0</v>
      </c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9"/>
      <c r="MV400" s="58"/>
      <c r="MW400" s="58"/>
      <c r="MX400" s="58"/>
      <c r="MY400" s="108"/>
      <c r="MZ400" s="167">
        <f t="shared" si="3620"/>
        <v>0</v>
      </c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9"/>
      <c r="NL400" s="58"/>
      <c r="NM400" s="58"/>
      <c r="NN400" s="58"/>
      <c r="NO400" s="108"/>
      <c r="NP400" s="167">
        <f t="shared" si="3621"/>
        <v>0</v>
      </c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9"/>
      <c r="OB400" s="58"/>
      <c r="OC400" s="58"/>
      <c r="OD400" s="58"/>
      <c r="OE400" s="108"/>
      <c r="OF400" s="167">
        <f t="shared" si="3622"/>
        <v>0</v>
      </c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9"/>
      <c r="OR400" s="58"/>
      <c r="OS400" s="58"/>
      <c r="OT400" s="58"/>
      <c r="OU400" s="108"/>
      <c r="OV400" s="167">
        <f t="shared" si="3623"/>
        <v>0</v>
      </c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9"/>
      <c r="PH400" s="58"/>
      <c r="PI400" s="58"/>
      <c r="PJ400" s="58"/>
      <c r="PK400" s="108"/>
      <c r="PL400" s="167">
        <f t="shared" si="3624"/>
        <v>0</v>
      </c>
      <c r="PM400" s="58"/>
      <c r="PN400" s="58"/>
      <c r="PO400" s="58"/>
      <c r="PP400" s="58"/>
      <c r="PQ400" s="58"/>
      <c r="PR400" s="58"/>
      <c r="PS400" s="58"/>
      <c r="PT400" s="58"/>
      <c r="PU400" s="58"/>
      <c r="PV400" s="58"/>
      <c r="PW400" s="59"/>
      <c r="PX400" s="58"/>
      <c r="PY400" s="58"/>
      <c r="PZ400" s="58"/>
      <c r="QA400" s="108"/>
      <c r="QB400" s="167">
        <f t="shared" si="3625"/>
        <v>0</v>
      </c>
      <c r="QC400" s="58"/>
      <c r="QD400" s="58"/>
      <c r="QE400" s="58"/>
      <c r="QF400" s="58"/>
      <c r="QG400" s="58"/>
      <c r="QH400" s="58"/>
      <c r="QI400" s="58"/>
      <c r="QJ400" s="58"/>
      <c r="QK400" s="58"/>
      <c r="QL400" s="58"/>
      <c r="QM400" s="59"/>
      <c r="QN400" s="58"/>
      <c r="QO400" s="58"/>
      <c r="QP400" s="58"/>
      <c r="QQ400" s="108"/>
      <c r="QR400" s="167">
        <f t="shared" si="3626"/>
        <v>0</v>
      </c>
      <c r="QS400" s="58"/>
      <c r="QT400" s="58"/>
      <c r="QU400" s="58"/>
      <c r="QV400" s="58"/>
      <c r="QW400" s="58"/>
      <c r="QX400" s="58"/>
      <c r="QY400" s="58"/>
      <c r="QZ400" s="58"/>
      <c r="RA400" s="58"/>
      <c r="RB400" s="58"/>
      <c r="RC400" s="59"/>
      <c r="RD400" s="58"/>
      <c r="RE400" s="58"/>
      <c r="RF400" s="58"/>
      <c r="RG400" s="58"/>
      <c r="RH400" s="58"/>
      <c r="RI400" s="58"/>
      <c r="RJ400" s="58"/>
      <c r="RK400" s="58"/>
      <c r="RL400" s="58"/>
      <c r="RM400" s="58"/>
      <c r="RN400" s="58"/>
      <c r="RO400" s="58"/>
      <c r="RP400" s="58"/>
      <c r="RQ400" s="108"/>
      <c r="RR400" s="171"/>
      <c r="RS400" s="167">
        <f t="shared" si="3627"/>
        <v>0</v>
      </c>
      <c r="RT400" s="58"/>
      <c r="RU400" s="58"/>
      <c r="RV400" s="58"/>
      <c r="RW400" s="58"/>
      <c r="RX400" s="58"/>
      <c r="RY400" s="58"/>
      <c r="RZ400" s="58"/>
      <c r="SA400" s="58"/>
      <c r="SB400" s="58"/>
      <c r="SC400" s="58"/>
      <c r="SD400" s="59"/>
      <c r="SE400" s="58"/>
      <c r="SF400" s="58"/>
      <c r="SG400" s="58"/>
      <c r="SH400" s="108"/>
      <c r="SI400" s="167">
        <f t="shared" si="3628"/>
        <v>0</v>
      </c>
      <c r="SJ400" s="58"/>
      <c r="SK400" s="58"/>
      <c r="SL400" s="58"/>
      <c r="SM400" s="58"/>
      <c r="SN400" s="58"/>
      <c r="SO400" s="58"/>
      <c r="SP400" s="58"/>
      <c r="SQ400" s="58"/>
      <c r="SR400" s="58"/>
      <c r="SS400" s="58"/>
      <c r="ST400" s="59"/>
      <c r="SU400" s="58"/>
      <c r="SV400" s="58"/>
      <c r="SW400" s="58"/>
      <c r="SX400" s="108"/>
      <c r="SY400" s="167">
        <f t="shared" si="3629"/>
        <v>0</v>
      </c>
      <c r="SZ400" s="58"/>
      <c r="TA400" s="58"/>
      <c r="TB400" s="58"/>
      <c r="TC400" s="58"/>
      <c r="TD400" s="58"/>
      <c r="TE400" s="58"/>
      <c r="TF400" s="58"/>
      <c r="TG400" s="58"/>
      <c r="TH400" s="58"/>
      <c r="TI400" s="58"/>
      <c r="TJ400" s="59"/>
      <c r="TK400" s="58"/>
      <c r="TL400" s="58"/>
      <c r="TM400" s="58"/>
      <c r="TN400" s="108"/>
      <c r="TO400" s="167">
        <f t="shared" si="3630"/>
        <v>0</v>
      </c>
      <c r="TP400" s="58"/>
      <c r="TQ400" s="58"/>
      <c r="TR400" s="58"/>
      <c r="TS400" s="58"/>
      <c r="TT400" s="58"/>
      <c r="TU400" s="58"/>
      <c r="TV400" s="58"/>
      <c r="TW400" s="58"/>
      <c r="TX400" s="58"/>
      <c r="TY400" s="58"/>
      <c r="TZ400" s="59"/>
      <c r="UA400" s="58"/>
      <c r="UB400" s="58"/>
      <c r="UC400" s="58"/>
      <c r="UD400" s="108"/>
      <c r="UE400" s="167">
        <f t="shared" si="3631"/>
        <v>0</v>
      </c>
      <c r="UF400" s="58"/>
      <c r="UG400" s="58"/>
      <c r="UH400" s="58"/>
      <c r="UI400" s="58"/>
      <c r="UJ400" s="58"/>
      <c r="UK400" s="58"/>
      <c r="UL400" s="58"/>
      <c r="UM400" s="58"/>
      <c r="UN400" s="58"/>
      <c r="UO400" s="58"/>
      <c r="UP400" s="59"/>
      <c r="UQ400" s="58"/>
      <c r="UR400" s="58"/>
      <c r="US400" s="58"/>
      <c r="UT400" s="58"/>
      <c r="UU400" s="58"/>
      <c r="UV400" s="58"/>
      <c r="UW400" s="58"/>
      <c r="UX400" s="58"/>
      <c r="UY400" s="58"/>
      <c r="UZ400" s="58"/>
      <c r="VA400" s="58"/>
      <c r="VB400" s="58"/>
      <c r="VC400" s="58"/>
      <c r="VD400" s="108"/>
      <c r="VE400" s="9" t="str">
        <f t="shared" si="3632"/>
        <v>-</v>
      </c>
    </row>
    <row r="401" spans="1:577" ht="20.149999999999999" customHeight="1">
      <c r="A401" s="39"/>
      <c r="B401" s="39"/>
      <c r="C401" s="40">
        <v>21097</v>
      </c>
      <c r="D401" s="41" t="s">
        <v>132</v>
      </c>
      <c r="E401" s="191">
        <f t="shared" si="3599"/>
        <v>0</v>
      </c>
      <c r="F401" s="192"/>
      <c r="G401" s="192"/>
      <c r="H401" s="193"/>
      <c r="I401" s="227"/>
      <c r="J401" s="239">
        <f t="shared" si="3600"/>
        <v>0</v>
      </c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9"/>
      <c r="V401" s="58"/>
      <c r="W401" s="58"/>
      <c r="X401" s="58"/>
      <c r="Y401" s="108"/>
      <c r="Z401" s="167">
        <f t="shared" si="3601"/>
        <v>0</v>
      </c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9"/>
      <c r="AL401" s="58"/>
      <c r="AM401" s="58"/>
      <c r="AN401" s="58"/>
      <c r="AO401" s="108"/>
      <c r="AP401" s="167">
        <f t="shared" si="3602"/>
        <v>0</v>
      </c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9"/>
      <c r="BB401" s="58"/>
      <c r="BC401" s="58"/>
      <c r="BD401" s="58"/>
      <c r="BE401" s="108"/>
      <c r="BF401" s="167">
        <f t="shared" si="3603"/>
        <v>0</v>
      </c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9"/>
      <c r="BR401" s="58"/>
      <c r="BS401" s="58"/>
      <c r="BT401" s="58"/>
      <c r="BU401" s="108"/>
      <c r="BV401" s="167">
        <f t="shared" si="3604"/>
        <v>0</v>
      </c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9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108"/>
      <c r="CV401" s="171"/>
      <c r="CW401" s="167">
        <f t="shared" si="3605"/>
        <v>0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9"/>
      <c r="DI401" s="58"/>
      <c r="DJ401" s="58"/>
      <c r="DK401" s="58"/>
      <c r="DL401" s="108"/>
      <c r="DM401" s="167">
        <f t="shared" si="3606"/>
        <v>0</v>
      </c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9"/>
      <c r="DY401" s="58"/>
      <c r="DZ401" s="58"/>
      <c r="EA401" s="58"/>
      <c r="EB401" s="108"/>
      <c r="EC401" s="167">
        <f t="shared" si="3607"/>
        <v>0</v>
      </c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9"/>
      <c r="EO401" s="58"/>
      <c r="EP401" s="58"/>
      <c r="EQ401" s="58"/>
      <c r="ER401" s="108"/>
      <c r="ES401" s="167">
        <f t="shared" si="3608"/>
        <v>0</v>
      </c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9"/>
      <c r="FE401" s="58"/>
      <c r="FF401" s="58"/>
      <c r="FG401" s="58"/>
      <c r="FH401" s="108"/>
      <c r="FI401" s="167">
        <f t="shared" si="3609"/>
        <v>0</v>
      </c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9"/>
      <c r="FU401" s="58"/>
      <c r="FV401" s="58"/>
      <c r="FW401" s="58"/>
      <c r="FX401" s="108"/>
      <c r="FY401" s="167">
        <f t="shared" si="3610"/>
        <v>0</v>
      </c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9"/>
      <c r="GK401" s="58"/>
      <c r="GL401" s="58"/>
      <c r="GM401" s="58"/>
      <c r="GN401" s="108"/>
      <c r="GO401" s="167">
        <f t="shared" si="3611"/>
        <v>0</v>
      </c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9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108"/>
      <c r="HO401" s="170"/>
      <c r="HP401" s="171"/>
      <c r="HQ401" s="167">
        <f t="shared" si="3612"/>
        <v>0</v>
      </c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9"/>
      <c r="IC401" s="58"/>
      <c r="ID401" s="58"/>
      <c r="IE401" s="58"/>
      <c r="IF401" s="108"/>
      <c r="IG401" s="167">
        <f t="shared" si="3613"/>
        <v>0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9"/>
      <c r="IS401" s="58"/>
      <c r="IT401" s="58"/>
      <c r="IU401" s="58"/>
      <c r="IV401" s="108"/>
      <c r="IW401" s="167">
        <f t="shared" si="3614"/>
        <v>0</v>
      </c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9"/>
      <c r="JI401" s="58"/>
      <c r="JJ401" s="58"/>
      <c r="JK401" s="58"/>
      <c r="JL401" s="108"/>
      <c r="JM401" s="167">
        <f t="shared" si="3615"/>
        <v>0</v>
      </c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9"/>
      <c r="JY401" s="58"/>
      <c r="JZ401" s="58"/>
      <c r="KA401" s="58"/>
      <c r="KB401" s="108"/>
      <c r="KC401" s="167">
        <f t="shared" si="3616"/>
        <v>0</v>
      </c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9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108"/>
      <c r="LC401" s="171"/>
      <c r="LD401" s="167">
        <f t="shared" si="3617"/>
        <v>0</v>
      </c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9"/>
      <c r="LP401" s="58"/>
      <c r="LQ401" s="58"/>
      <c r="LR401" s="58"/>
      <c r="LS401" s="108"/>
      <c r="LT401" s="167">
        <f t="shared" si="3618"/>
        <v>0</v>
      </c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9"/>
      <c r="MF401" s="58"/>
      <c r="MG401" s="58"/>
      <c r="MH401" s="58"/>
      <c r="MI401" s="108"/>
      <c r="MJ401" s="167">
        <f t="shared" si="3619"/>
        <v>0</v>
      </c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9"/>
      <c r="MV401" s="58"/>
      <c r="MW401" s="58"/>
      <c r="MX401" s="58"/>
      <c r="MY401" s="108"/>
      <c r="MZ401" s="167">
        <f t="shared" si="3620"/>
        <v>0</v>
      </c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9"/>
      <c r="NL401" s="58"/>
      <c r="NM401" s="58"/>
      <c r="NN401" s="58"/>
      <c r="NO401" s="108"/>
      <c r="NP401" s="167">
        <f t="shared" si="3621"/>
        <v>0</v>
      </c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9"/>
      <c r="OB401" s="58"/>
      <c r="OC401" s="58"/>
      <c r="OD401" s="58"/>
      <c r="OE401" s="108"/>
      <c r="OF401" s="167">
        <f t="shared" si="3622"/>
        <v>0</v>
      </c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9"/>
      <c r="OR401" s="58"/>
      <c r="OS401" s="58"/>
      <c r="OT401" s="58"/>
      <c r="OU401" s="108"/>
      <c r="OV401" s="167">
        <f t="shared" si="3623"/>
        <v>0</v>
      </c>
      <c r="OW401" s="58"/>
      <c r="OX401" s="58"/>
      <c r="OY401" s="58"/>
      <c r="OZ401" s="58"/>
      <c r="PA401" s="58"/>
      <c r="PB401" s="58"/>
      <c r="PC401" s="58"/>
      <c r="PD401" s="58"/>
      <c r="PE401" s="58"/>
      <c r="PF401" s="58"/>
      <c r="PG401" s="59"/>
      <c r="PH401" s="58"/>
      <c r="PI401" s="58"/>
      <c r="PJ401" s="58"/>
      <c r="PK401" s="108"/>
      <c r="PL401" s="167">
        <f t="shared" si="3624"/>
        <v>0</v>
      </c>
      <c r="PM401" s="58"/>
      <c r="PN401" s="58"/>
      <c r="PO401" s="58"/>
      <c r="PP401" s="58"/>
      <c r="PQ401" s="58"/>
      <c r="PR401" s="58"/>
      <c r="PS401" s="58"/>
      <c r="PT401" s="58"/>
      <c r="PU401" s="58"/>
      <c r="PV401" s="58"/>
      <c r="PW401" s="59"/>
      <c r="PX401" s="58"/>
      <c r="PY401" s="58"/>
      <c r="PZ401" s="58"/>
      <c r="QA401" s="108"/>
      <c r="QB401" s="167">
        <f t="shared" si="3625"/>
        <v>0</v>
      </c>
      <c r="QC401" s="58"/>
      <c r="QD401" s="58"/>
      <c r="QE401" s="58"/>
      <c r="QF401" s="58"/>
      <c r="QG401" s="58"/>
      <c r="QH401" s="58"/>
      <c r="QI401" s="58"/>
      <c r="QJ401" s="58"/>
      <c r="QK401" s="58"/>
      <c r="QL401" s="58"/>
      <c r="QM401" s="59"/>
      <c r="QN401" s="58"/>
      <c r="QO401" s="58"/>
      <c r="QP401" s="58"/>
      <c r="QQ401" s="108"/>
      <c r="QR401" s="167">
        <f t="shared" si="3626"/>
        <v>0</v>
      </c>
      <c r="QS401" s="58"/>
      <c r="QT401" s="58"/>
      <c r="QU401" s="58"/>
      <c r="QV401" s="58"/>
      <c r="QW401" s="58"/>
      <c r="QX401" s="58"/>
      <c r="QY401" s="58"/>
      <c r="QZ401" s="58"/>
      <c r="RA401" s="58"/>
      <c r="RB401" s="58"/>
      <c r="RC401" s="59"/>
      <c r="RD401" s="58"/>
      <c r="RE401" s="58"/>
      <c r="RF401" s="58"/>
      <c r="RG401" s="58"/>
      <c r="RH401" s="58"/>
      <c r="RI401" s="58"/>
      <c r="RJ401" s="58"/>
      <c r="RK401" s="58"/>
      <c r="RL401" s="58"/>
      <c r="RM401" s="58"/>
      <c r="RN401" s="58"/>
      <c r="RO401" s="58"/>
      <c r="RP401" s="58"/>
      <c r="RQ401" s="108"/>
      <c r="RR401" s="171"/>
      <c r="RS401" s="167">
        <f t="shared" si="3627"/>
        <v>0</v>
      </c>
      <c r="RT401" s="58"/>
      <c r="RU401" s="58"/>
      <c r="RV401" s="58"/>
      <c r="RW401" s="58"/>
      <c r="RX401" s="58"/>
      <c r="RY401" s="58"/>
      <c r="RZ401" s="58"/>
      <c r="SA401" s="58"/>
      <c r="SB401" s="58"/>
      <c r="SC401" s="58"/>
      <c r="SD401" s="59"/>
      <c r="SE401" s="58"/>
      <c r="SF401" s="58"/>
      <c r="SG401" s="58"/>
      <c r="SH401" s="108"/>
      <c r="SI401" s="167">
        <f t="shared" si="3628"/>
        <v>0</v>
      </c>
      <c r="SJ401" s="58"/>
      <c r="SK401" s="58"/>
      <c r="SL401" s="58"/>
      <c r="SM401" s="58"/>
      <c r="SN401" s="58"/>
      <c r="SO401" s="58"/>
      <c r="SP401" s="58"/>
      <c r="SQ401" s="58"/>
      <c r="SR401" s="58"/>
      <c r="SS401" s="58"/>
      <c r="ST401" s="59"/>
      <c r="SU401" s="58"/>
      <c r="SV401" s="58"/>
      <c r="SW401" s="58"/>
      <c r="SX401" s="108"/>
      <c r="SY401" s="167">
        <f t="shared" si="3629"/>
        <v>0</v>
      </c>
      <c r="SZ401" s="58"/>
      <c r="TA401" s="58"/>
      <c r="TB401" s="58"/>
      <c r="TC401" s="58"/>
      <c r="TD401" s="58"/>
      <c r="TE401" s="58"/>
      <c r="TF401" s="58"/>
      <c r="TG401" s="58"/>
      <c r="TH401" s="58"/>
      <c r="TI401" s="58"/>
      <c r="TJ401" s="59"/>
      <c r="TK401" s="58"/>
      <c r="TL401" s="58"/>
      <c r="TM401" s="58"/>
      <c r="TN401" s="108"/>
      <c r="TO401" s="167">
        <f t="shared" si="3630"/>
        <v>0</v>
      </c>
      <c r="TP401" s="58"/>
      <c r="TQ401" s="58"/>
      <c r="TR401" s="58"/>
      <c r="TS401" s="58"/>
      <c r="TT401" s="58"/>
      <c r="TU401" s="58"/>
      <c r="TV401" s="58"/>
      <c r="TW401" s="58"/>
      <c r="TX401" s="58"/>
      <c r="TY401" s="58"/>
      <c r="TZ401" s="59"/>
      <c r="UA401" s="58"/>
      <c r="UB401" s="58"/>
      <c r="UC401" s="58"/>
      <c r="UD401" s="108"/>
      <c r="UE401" s="167">
        <f t="shared" si="3631"/>
        <v>0</v>
      </c>
      <c r="UF401" s="58"/>
      <c r="UG401" s="58"/>
      <c r="UH401" s="58"/>
      <c r="UI401" s="58"/>
      <c r="UJ401" s="58"/>
      <c r="UK401" s="58"/>
      <c r="UL401" s="58"/>
      <c r="UM401" s="58"/>
      <c r="UN401" s="58"/>
      <c r="UO401" s="58"/>
      <c r="UP401" s="59"/>
      <c r="UQ401" s="58"/>
      <c r="UR401" s="58"/>
      <c r="US401" s="58"/>
      <c r="UT401" s="58"/>
      <c r="UU401" s="58"/>
      <c r="UV401" s="58"/>
      <c r="UW401" s="58"/>
      <c r="UX401" s="58"/>
      <c r="UY401" s="58"/>
      <c r="UZ401" s="58"/>
      <c r="VA401" s="58"/>
      <c r="VB401" s="58"/>
      <c r="VC401" s="58"/>
      <c r="VD401" s="108"/>
      <c r="VE401" s="9" t="str">
        <f t="shared" si="3632"/>
        <v>-</v>
      </c>
    </row>
    <row r="402" spans="1:577" ht="20.149999999999999" customHeight="1">
      <c r="A402" s="39"/>
      <c r="B402" s="39"/>
      <c r="C402" s="40">
        <v>21098</v>
      </c>
      <c r="D402" s="41" t="s">
        <v>133</v>
      </c>
      <c r="E402" s="191">
        <f t="shared" si="3599"/>
        <v>0</v>
      </c>
      <c r="F402" s="192"/>
      <c r="G402" s="192"/>
      <c r="H402" s="193"/>
      <c r="I402" s="227"/>
      <c r="J402" s="239">
        <f t="shared" si="3600"/>
        <v>0</v>
      </c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9"/>
      <c r="V402" s="58"/>
      <c r="W402" s="58"/>
      <c r="X402" s="58"/>
      <c r="Y402" s="108"/>
      <c r="Z402" s="167">
        <f t="shared" si="3601"/>
        <v>0</v>
      </c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9"/>
      <c r="AL402" s="58"/>
      <c r="AM402" s="58"/>
      <c r="AN402" s="58"/>
      <c r="AO402" s="108"/>
      <c r="AP402" s="167">
        <f t="shared" si="3602"/>
        <v>0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9"/>
      <c r="BB402" s="58"/>
      <c r="BC402" s="58"/>
      <c r="BD402" s="58"/>
      <c r="BE402" s="108"/>
      <c r="BF402" s="167">
        <f t="shared" si="3603"/>
        <v>0</v>
      </c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9"/>
      <c r="BR402" s="58"/>
      <c r="BS402" s="58"/>
      <c r="BT402" s="58"/>
      <c r="BU402" s="108"/>
      <c r="BV402" s="167">
        <f t="shared" si="3604"/>
        <v>0</v>
      </c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9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108"/>
      <c r="CV402" s="171"/>
      <c r="CW402" s="167">
        <f t="shared" si="3605"/>
        <v>0</v>
      </c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9"/>
      <c r="DI402" s="58"/>
      <c r="DJ402" s="58"/>
      <c r="DK402" s="58"/>
      <c r="DL402" s="108"/>
      <c r="DM402" s="167">
        <f t="shared" si="3606"/>
        <v>0</v>
      </c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9"/>
      <c r="DY402" s="58"/>
      <c r="DZ402" s="58"/>
      <c r="EA402" s="58"/>
      <c r="EB402" s="108"/>
      <c r="EC402" s="167">
        <f t="shared" si="3607"/>
        <v>0</v>
      </c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9"/>
      <c r="EO402" s="58"/>
      <c r="EP402" s="58"/>
      <c r="EQ402" s="58"/>
      <c r="ER402" s="108"/>
      <c r="ES402" s="167">
        <f t="shared" si="3608"/>
        <v>0</v>
      </c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9"/>
      <c r="FE402" s="58"/>
      <c r="FF402" s="58"/>
      <c r="FG402" s="58"/>
      <c r="FH402" s="108"/>
      <c r="FI402" s="167">
        <f t="shared" si="3609"/>
        <v>0</v>
      </c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9"/>
      <c r="FU402" s="58"/>
      <c r="FV402" s="58"/>
      <c r="FW402" s="58"/>
      <c r="FX402" s="108"/>
      <c r="FY402" s="167">
        <f t="shared" si="3610"/>
        <v>0</v>
      </c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9"/>
      <c r="GK402" s="58"/>
      <c r="GL402" s="58"/>
      <c r="GM402" s="58"/>
      <c r="GN402" s="108"/>
      <c r="GO402" s="167">
        <f t="shared" si="3611"/>
        <v>0</v>
      </c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9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108"/>
      <c r="HO402" s="170"/>
      <c r="HP402" s="171"/>
      <c r="HQ402" s="167">
        <f t="shared" si="3612"/>
        <v>0</v>
      </c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9"/>
      <c r="IC402" s="58"/>
      <c r="ID402" s="58"/>
      <c r="IE402" s="58"/>
      <c r="IF402" s="108"/>
      <c r="IG402" s="167">
        <f t="shared" si="3613"/>
        <v>0</v>
      </c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9"/>
      <c r="IS402" s="58"/>
      <c r="IT402" s="58"/>
      <c r="IU402" s="58"/>
      <c r="IV402" s="108"/>
      <c r="IW402" s="167">
        <f t="shared" si="3614"/>
        <v>0</v>
      </c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9"/>
      <c r="JI402" s="58"/>
      <c r="JJ402" s="58"/>
      <c r="JK402" s="58"/>
      <c r="JL402" s="108"/>
      <c r="JM402" s="167">
        <f t="shared" si="3615"/>
        <v>0</v>
      </c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9"/>
      <c r="JY402" s="58"/>
      <c r="JZ402" s="58"/>
      <c r="KA402" s="58"/>
      <c r="KB402" s="108"/>
      <c r="KC402" s="167">
        <f t="shared" si="3616"/>
        <v>0</v>
      </c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9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108"/>
      <c r="LC402" s="171"/>
      <c r="LD402" s="167">
        <f t="shared" si="3617"/>
        <v>0</v>
      </c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9"/>
      <c r="LP402" s="58"/>
      <c r="LQ402" s="58"/>
      <c r="LR402" s="58"/>
      <c r="LS402" s="108"/>
      <c r="LT402" s="167">
        <f t="shared" si="3618"/>
        <v>0</v>
      </c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9"/>
      <c r="MF402" s="58"/>
      <c r="MG402" s="58"/>
      <c r="MH402" s="58"/>
      <c r="MI402" s="108"/>
      <c r="MJ402" s="167">
        <f t="shared" si="3619"/>
        <v>0</v>
      </c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9"/>
      <c r="MV402" s="58"/>
      <c r="MW402" s="58"/>
      <c r="MX402" s="58"/>
      <c r="MY402" s="108"/>
      <c r="MZ402" s="167">
        <f t="shared" si="3620"/>
        <v>0</v>
      </c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9"/>
      <c r="NL402" s="58"/>
      <c r="NM402" s="58"/>
      <c r="NN402" s="58"/>
      <c r="NO402" s="108"/>
      <c r="NP402" s="167">
        <f t="shared" si="3621"/>
        <v>0</v>
      </c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9"/>
      <c r="OB402" s="58"/>
      <c r="OC402" s="58"/>
      <c r="OD402" s="58"/>
      <c r="OE402" s="108"/>
      <c r="OF402" s="167">
        <f t="shared" si="3622"/>
        <v>0</v>
      </c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9"/>
      <c r="OR402" s="58"/>
      <c r="OS402" s="58"/>
      <c r="OT402" s="58"/>
      <c r="OU402" s="108"/>
      <c r="OV402" s="167">
        <f t="shared" si="3623"/>
        <v>0</v>
      </c>
      <c r="OW402" s="58"/>
      <c r="OX402" s="58"/>
      <c r="OY402" s="58"/>
      <c r="OZ402" s="58"/>
      <c r="PA402" s="58"/>
      <c r="PB402" s="58"/>
      <c r="PC402" s="58"/>
      <c r="PD402" s="58"/>
      <c r="PE402" s="58"/>
      <c r="PF402" s="58"/>
      <c r="PG402" s="59"/>
      <c r="PH402" s="58"/>
      <c r="PI402" s="58"/>
      <c r="PJ402" s="58"/>
      <c r="PK402" s="108"/>
      <c r="PL402" s="167">
        <f t="shared" si="3624"/>
        <v>0</v>
      </c>
      <c r="PM402" s="58"/>
      <c r="PN402" s="58"/>
      <c r="PO402" s="58"/>
      <c r="PP402" s="58"/>
      <c r="PQ402" s="58"/>
      <c r="PR402" s="58"/>
      <c r="PS402" s="58"/>
      <c r="PT402" s="58"/>
      <c r="PU402" s="58"/>
      <c r="PV402" s="58"/>
      <c r="PW402" s="59"/>
      <c r="PX402" s="58"/>
      <c r="PY402" s="58"/>
      <c r="PZ402" s="58"/>
      <c r="QA402" s="108"/>
      <c r="QB402" s="167">
        <f t="shared" si="3625"/>
        <v>0</v>
      </c>
      <c r="QC402" s="58"/>
      <c r="QD402" s="58"/>
      <c r="QE402" s="58"/>
      <c r="QF402" s="58"/>
      <c r="QG402" s="58"/>
      <c r="QH402" s="58"/>
      <c r="QI402" s="58"/>
      <c r="QJ402" s="58"/>
      <c r="QK402" s="58"/>
      <c r="QL402" s="58"/>
      <c r="QM402" s="59"/>
      <c r="QN402" s="58"/>
      <c r="QO402" s="58"/>
      <c r="QP402" s="58"/>
      <c r="QQ402" s="108"/>
      <c r="QR402" s="167">
        <f t="shared" si="3626"/>
        <v>0</v>
      </c>
      <c r="QS402" s="58"/>
      <c r="QT402" s="58"/>
      <c r="QU402" s="58"/>
      <c r="QV402" s="58"/>
      <c r="QW402" s="58"/>
      <c r="QX402" s="58"/>
      <c r="QY402" s="58"/>
      <c r="QZ402" s="58"/>
      <c r="RA402" s="58"/>
      <c r="RB402" s="58"/>
      <c r="RC402" s="59"/>
      <c r="RD402" s="58"/>
      <c r="RE402" s="58"/>
      <c r="RF402" s="58"/>
      <c r="RG402" s="58"/>
      <c r="RH402" s="58"/>
      <c r="RI402" s="58"/>
      <c r="RJ402" s="58"/>
      <c r="RK402" s="58"/>
      <c r="RL402" s="58"/>
      <c r="RM402" s="58"/>
      <c r="RN402" s="58"/>
      <c r="RO402" s="58"/>
      <c r="RP402" s="58"/>
      <c r="RQ402" s="108"/>
      <c r="RR402" s="171"/>
      <c r="RS402" s="167">
        <f t="shared" si="3627"/>
        <v>0</v>
      </c>
      <c r="RT402" s="58"/>
      <c r="RU402" s="58"/>
      <c r="RV402" s="58"/>
      <c r="RW402" s="58"/>
      <c r="RX402" s="58"/>
      <c r="RY402" s="58"/>
      <c r="RZ402" s="58"/>
      <c r="SA402" s="58"/>
      <c r="SB402" s="58"/>
      <c r="SC402" s="58"/>
      <c r="SD402" s="59"/>
      <c r="SE402" s="58"/>
      <c r="SF402" s="58"/>
      <c r="SG402" s="58"/>
      <c r="SH402" s="108"/>
      <c r="SI402" s="167">
        <f t="shared" si="3628"/>
        <v>0</v>
      </c>
      <c r="SJ402" s="58"/>
      <c r="SK402" s="58"/>
      <c r="SL402" s="58"/>
      <c r="SM402" s="58"/>
      <c r="SN402" s="58"/>
      <c r="SO402" s="58"/>
      <c r="SP402" s="58"/>
      <c r="SQ402" s="58"/>
      <c r="SR402" s="58"/>
      <c r="SS402" s="58"/>
      <c r="ST402" s="59"/>
      <c r="SU402" s="58"/>
      <c r="SV402" s="58"/>
      <c r="SW402" s="58"/>
      <c r="SX402" s="108"/>
      <c r="SY402" s="167">
        <f t="shared" si="3629"/>
        <v>0</v>
      </c>
      <c r="SZ402" s="58"/>
      <c r="TA402" s="58"/>
      <c r="TB402" s="58"/>
      <c r="TC402" s="58"/>
      <c r="TD402" s="58"/>
      <c r="TE402" s="58"/>
      <c r="TF402" s="58"/>
      <c r="TG402" s="58"/>
      <c r="TH402" s="58"/>
      <c r="TI402" s="58"/>
      <c r="TJ402" s="59"/>
      <c r="TK402" s="58"/>
      <c r="TL402" s="58"/>
      <c r="TM402" s="58"/>
      <c r="TN402" s="108"/>
      <c r="TO402" s="167">
        <f t="shared" si="3630"/>
        <v>0</v>
      </c>
      <c r="TP402" s="58"/>
      <c r="TQ402" s="58"/>
      <c r="TR402" s="58"/>
      <c r="TS402" s="58"/>
      <c r="TT402" s="58"/>
      <c r="TU402" s="58"/>
      <c r="TV402" s="58"/>
      <c r="TW402" s="58"/>
      <c r="TX402" s="58"/>
      <c r="TY402" s="58"/>
      <c r="TZ402" s="59"/>
      <c r="UA402" s="58"/>
      <c r="UB402" s="58"/>
      <c r="UC402" s="58"/>
      <c r="UD402" s="108"/>
      <c r="UE402" s="167">
        <f t="shared" si="3631"/>
        <v>0</v>
      </c>
      <c r="UF402" s="58"/>
      <c r="UG402" s="58"/>
      <c r="UH402" s="58"/>
      <c r="UI402" s="58"/>
      <c r="UJ402" s="58"/>
      <c r="UK402" s="58"/>
      <c r="UL402" s="58"/>
      <c r="UM402" s="58"/>
      <c r="UN402" s="58"/>
      <c r="UO402" s="58"/>
      <c r="UP402" s="59"/>
      <c r="UQ402" s="58"/>
      <c r="UR402" s="58"/>
      <c r="US402" s="58"/>
      <c r="UT402" s="58"/>
      <c r="UU402" s="58"/>
      <c r="UV402" s="58"/>
      <c r="UW402" s="58"/>
      <c r="UX402" s="58"/>
      <c r="UY402" s="58"/>
      <c r="UZ402" s="58"/>
      <c r="VA402" s="58"/>
      <c r="VB402" s="58"/>
      <c r="VC402" s="58"/>
      <c r="VD402" s="108"/>
      <c r="VE402" s="9" t="str">
        <f t="shared" si="3632"/>
        <v>-</v>
      </c>
    </row>
    <row r="403" spans="1:577" ht="20.149999999999999" customHeight="1">
      <c r="A403" s="15">
        <v>22</v>
      </c>
      <c r="B403" s="15"/>
      <c r="C403" s="16"/>
      <c r="D403" s="17" t="s">
        <v>340</v>
      </c>
      <c r="E403" s="194">
        <f t="shared" ref="E403:BP403" si="3633">E404</f>
        <v>0</v>
      </c>
      <c r="F403" s="195">
        <f t="shared" si="3633"/>
        <v>0</v>
      </c>
      <c r="G403" s="195">
        <f t="shared" si="3633"/>
        <v>0</v>
      </c>
      <c r="H403" s="196">
        <f t="shared" si="3633"/>
        <v>0</v>
      </c>
      <c r="I403" s="228">
        <f t="shared" si="3633"/>
        <v>0</v>
      </c>
      <c r="J403" s="195">
        <f t="shared" si="3633"/>
        <v>0</v>
      </c>
      <c r="K403" s="61">
        <f t="shared" si="3633"/>
        <v>0</v>
      </c>
      <c r="L403" s="60">
        <f t="shared" si="3633"/>
        <v>0</v>
      </c>
      <c r="M403" s="60">
        <f t="shared" si="3633"/>
        <v>0</v>
      </c>
      <c r="N403" s="60">
        <f t="shared" si="3633"/>
        <v>0</v>
      </c>
      <c r="O403" s="60">
        <f t="shared" si="3633"/>
        <v>0</v>
      </c>
      <c r="P403" s="60">
        <f t="shared" si="3633"/>
        <v>0</v>
      </c>
      <c r="Q403" s="60">
        <f t="shared" si="3633"/>
        <v>0</v>
      </c>
      <c r="R403" s="60">
        <f t="shared" si="3633"/>
        <v>0</v>
      </c>
      <c r="S403" s="60">
        <f t="shared" si="3633"/>
        <v>0</v>
      </c>
      <c r="T403" s="60">
        <f t="shared" si="3633"/>
        <v>0</v>
      </c>
      <c r="U403" s="61">
        <f t="shared" si="3633"/>
        <v>0</v>
      </c>
      <c r="V403" s="60">
        <f t="shared" si="3633"/>
        <v>0</v>
      </c>
      <c r="W403" s="60">
        <f t="shared" si="3633"/>
        <v>0</v>
      </c>
      <c r="X403" s="60">
        <f t="shared" si="3633"/>
        <v>0</v>
      </c>
      <c r="Y403" s="109">
        <f t="shared" si="3633"/>
        <v>0</v>
      </c>
      <c r="Z403" s="61">
        <f t="shared" si="3633"/>
        <v>0</v>
      </c>
      <c r="AA403" s="60">
        <f t="shared" si="3633"/>
        <v>0</v>
      </c>
      <c r="AB403" s="60">
        <f t="shared" si="3633"/>
        <v>0</v>
      </c>
      <c r="AC403" s="60">
        <f t="shared" si="3633"/>
        <v>0</v>
      </c>
      <c r="AD403" s="60">
        <f t="shared" si="3633"/>
        <v>0</v>
      </c>
      <c r="AE403" s="60">
        <f t="shared" si="3633"/>
        <v>0</v>
      </c>
      <c r="AF403" s="60">
        <f t="shared" si="3633"/>
        <v>0</v>
      </c>
      <c r="AG403" s="60">
        <f t="shared" si="3633"/>
        <v>0</v>
      </c>
      <c r="AH403" s="60">
        <f t="shared" si="3633"/>
        <v>0</v>
      </c>
      <c r="AI403" s="60">
        <f t="shared" si="3633"/>
        <v>0</v>
      </c>
      <c r="AJ403" s="60">
        <f t="shared" si="3633"/>
        <v>0</v>
      </c>
      <c r="AK403" s="61">
        <f t="shared" si="3633"/>
        <v>0</v>
      </c>
      <c r="AL403" s="60">
        <f t="shared" si="3633"/>
        <v>0</v>
      </c>
      <c r="AM403" s="60">
        <f t="shared" si="3633"/>
        <v>0</v>
      </c>
      <c r="AN403" s="60">
        <f t="shared" si="3633"/>
        <v>0</v>
      </c>
      <c r="AO403" s="109">
        <f t="shared" si="3633"/>
        <v>0</v>
      </c>
      <c r="AP403" s="61">
        <f t="shared" si="3633"/>
        <v>0</v>
      </c>
      <c r="AQ403" s="60">
        <f t="shared" si="3633"/>
        <v>0</v>
      </c>
      <c r="AR403" s="60">
        <f t="shared" si="3633"/>
        <v>0</v>
      </c>
      <c r="AS403" s="60">
        <f t="shared" si="3633"/>
        <v>0</v>
      </c>
      <c r="AT403" s="60">
        <f t="shared" si="3633"/>
        <v>0</v>
      </c>
      <c r="AU403" s="60">
        <f t="shared" si="3633"/>
        <v>0</v>
      </c>
      <c r="AV403" s="60">
        <f t="shared" si="3633"/>
        <v>0</v>
      </c>
      <c r="AW403" s="60">
        <f t="shared" si="3633"/>
        <v>0</v>
      </c>
      <c r="AX403" s="60">
        <f t="shared" si="3633"/>
        <v>0</v>
      </c>
      <c r="AY403" s="60">
        <f t="shared" si="3633"/>
        <v>0</v>
      </c>
      <c r="AZ403" s="60">
        <f t="shared" si="3633"/>
        <v>0</v>
      </c>
      <c r="BA403" s="61">
        <f t="shared" si="3633"/>
        <v>0</v>
      </c>
      <c r="BB403" s="60">
        <f t="shared" si="3633"/>
        <v>0</v>
      </c>
      <c r="BC403" s="60">
        <f t="shared" si="3633"/>
        <v>0</v>
      </c>
      <c r="BD403" s="60">
        <f t="shared" si="3633"/>
        <v>0</v>
      </c>
      <c r="BE403" s="109">
        <f t="shared" si="3633"/>
        <v>0</v>
      </c>
      <c r="BF403" s="61">
        <f t="shared" si="3633"/>
        <v>0</v>
      </c>
      <c r="BG403" s="60">
        <f t="shared" si="3633"/>
        <v>0</v>
      </c>
      <c r="BH403" s="60">
        <f t="shared" si="3633"/>
        <v>0</v>
      </c>
      <c r="BI403" s="60">
        <f t="shared" si="3633"/>
        <v>0</v>
      </c>
      <c r="BJ403" s="60">
        <f t="shared" si="3633"/>
        <v>0</v>
      </c>
      <c r="BK403" s="60">
        <f t="shared" si="3633"/>
        <v>0</v>
      </c>
      <c r="BL403" s="60">
        <f t="shared" si="3633"/>
        <v>0</v>
      </c>
      <c r="BM403" s="60">
        <f t="shared" si="3633"/>
        <v>0</v>
      </c>
      <c r="BN403" s="60">
        <f t="shared" si="3633"/>
        <v>0</v>
      </c>
      <c r="BO403" s="60">
        <f t="shared" si="3633"/>
        <v>0</v>
      </c>
      <c r="BP403" s="60">
        <f t="shared" si="3633"/>
        <v>0</v>
      </c>
      <c r="BQ403" s="61">
        <f t="shared" ref="BQ403:EN403" si="3634">BQ404</f>
        <v>0</v>
      </c>
      <c r="BR403" s="60">
        <f t="shared" si="3634"/>
        <v>0</v>
      </c>
      <c r="BS403" s="60">
        <f t="shared" si="3634"/>
        <v>0</v>
      </c>
      <c r="BT403" s="60">
        <f t="shared" si="3634"/>
        <v>0</v>
      </c>
      <c r="BU403" s="109">
        <f t="shared" si="3634"/>
        <v>0</v>
      </c>
      <c r="BV403" s="61">
        <f t="shared" si="3634"/>
        <v>0</v>
      </c>
      <c r="BW403" s="60">
        <f t="shared" si="3634"/>
        <v>0</v>
      </c>
      <c r="BX403" s="60">
        <f t="shared" si="3634"/>
        <v>0</v>
      </c>
      <c r="BY403" s="60">
        <f t="shared" si="3634"/>
        <v>0</v>
      </c>
      <c r="BZ403" s="60">
        <f t="shared" si="3634"/>
        <v>0</v>
      </c>
      <c r="CA403" s="60">
        <f t="shared" si="3634"/>
        <v>0</v>
      </c>
      <c r="CB403" s="60">
        <f t="shared" si="3634"/>
        <v>0</v>
      </c>
      <c r="CC403" s="60">
        <f t="shared" si="3634"/>
        <v>0</v>
      </c>
      <c r="CD403" s="60">
        <f t="shared" si="3634"/>
        <v>0</v>
      </c>
      <c r="CE403" s="60">
        <f t="shared" si="3634"/>
        <v>0</v>
      </c>
      <c r="CF403" s="60">
        <f t="shared" si="3634"/>
        <v>0</v>
      </c>
      <c r="CG403" s="61">
        <f t="shared" si="3634"/>
        <v>0</v>
      </c>
      <c r="CH403" s="60">
        <f t="shared" si="3634"/>
        <v>0</v>
      </c>
      <c r="CI403" s="60">
        <f t="shared" si="3634"/>
        <v>0</v>
      </c>
      <c r="CJ403" s="60">
        <f t="shared" si="3634"/>
        <v>0</v>
      </c>
      <c r="CK403" s="60">
        <f t="shared" si="3634"/>
        <v>0</v>
      </c>
      <c r="CL403" s="60">
        <f t="shared" si="3634"/>
        <v>0</v>
      </c>
      <c r="CM403" s="60">
        <f t="shared" si="3634"/>
        <v>0</v>
      </c>
      <c r="CN403" s="60">
        <f t="shared" si="3634"/>
        <v>0</v>
      </c>
      <c r="CO403" s="60">
        <f t="shared" si="3634"/>
        <v>0</v>
      </c>
      <c r="CP403" s="60">
        <f t="shared" si="3634"/>
        <v>0</v>
      </c>
      <c r="CQ403" s="60">
        <f t="shared" si="3634"/>
        <v>0</v>
      </c>
      <c r="CR403" s="60">
        <f t="shared" si="3634"/>
        <v>0</v>
      </c>
      <c r="CS403" s="60">
        <f t="shared" si="3634"/>
        <v>0</v>
      </c>
      <c r="CT403" s="60">
        <f t="shared" si="3634"/>
        <v>0</v>
      </c>
      <c r="CU403" s="109">
        <f t="shared" si="3634"/>
        <v>0</v>
      </c>
      <c r="CV403" s="151">
        <f t="shared" si="3634"/>
        <v>0</v>
      </c>
      <c r="CW403" s="61">
        <f t="shared" si="3634"/>
        <v>0</v>
      </c>
      <c r="CX403" s="60">
        <f t="shared" si="3634"/>
        <v>0</v>
      </c>
      <c r="CY403" s="60">
        <f t="shared" si="3634"/>
        <v>0</v>
      </c>
      <c r="CZ403" s="60">
        <f t="shared" si="3634"/>
        <v>0</v>
      </c>
      <c r="DA403" s="60">
        <f t="shared" si="3634"/>
        <v>0</v>
      </c>
      <c r="DB403" s="60">
        <f t="shared" si="3634"/>
        <v>0</v>
      </c>
      <c r="DC403" s="60">
        <f t="shared" si="3634"/>
        <v>0</v>
      </c>
      <c r="DD403" s="60">
        <f t="shared" si="3634"/>
        <v>0</v>
      </c>
      <c r="DE403" s="60">
        <f t="shared" si="3634"/>
        <v>0</v>
      </c>
      <c r="DF403" s="60">
        <f t="shared" si="3634"/>
        <v>0</v>
      </c>
      <c r="DG403" s="60">
        <f t="shared" si="3634"/>
        <v>0</v>
      </c>
      <c r="DH403" s="61">
        <f t="shared" si="3634"/>
        <v>0</v>
      </c>
      <c r="DI403" s="60">
        <f t="shared" si="3634"/>
        <v>0</v>
      </c>
      <c r="DJ403" s="60">
        <f t="shared" si="3634"/>
        <v>0</v>
      </c>
      <c r="DK403" s="60">
        <f t="shared" si="3634"/>
        <v>0</v>
      </c>
      <c r="DL403" s="109">
        <f t="shared" si="3634"/>
        <v>0</v>
      </c>
      <c r="DM403" s="61">
        <f t="shared" si="3634"/>
        <v>0</v>
      </c>
      <c r="DN403" s="60">
        <f t="shared" si="3634"/>
        <v>0</v>
      </c>
      <c r="DO403" s="60">
        <f t="shared" si="3634"/>
        <v>0</v>
      </c>
      <c r="DP403" s="60">
        <f t="shared" si="3634"/>
        <v>0</v>
      </c>
      <c r="DQ403" s="60">
        <f t="shared" si="3634"/>
        <v>0</v>
      </c>
      <c r="DR403" s="60">
        <f t="shared" si="3634"/>
        <v>0</v>
      </c>
      <c r="DS403" s="60">
        <f t="shared" si="3634"/>
        <v>0</v>
      </c>
      <c r="DT403" s="60">
        <f t="shared" si="3634"/>
        <v>0</v>
      </c>
      <c r="DU403" s="60">
        <f t="shared" si="3634"/>
        <v>0</v>
      </c>
      <c r="DV403" s="60">
        <f t="shared" si="3634"/>
        <v>0</v>
      </c>
      <c r="DW403" s="60">
        <f t="shared" si="3634"/>
        <v>0</v>
      </c>
      <c r="DX403" s="61">
        <f t="shared" si="3634"/>
        <v>0</v>
      </c>
      <c r="DY403" s="60">
        <f t="shared" si="3634"/>
        <v>0</v>
      </c>
      <c r="DZ403" s="60">
        <f t="shared" si="3634"/>
        <v>0</v>
      </c>
      <c r="EA403" s="60">
        <f t="shared" si="3634"/>
        <v>0</v>
      </c>
      <c r="EB403" s="109">
        <f t="shared" si="3634"/>
        <v>0</v>
      </c>
      <c r="EC403" s="61">
        <f t="shared" si="3634"/>
        <v>0</v>
      </c>
      <c r="ED403" s="60">
        <f t="shared" si="3634"/>
        <v>0</v>
      </c>
      <c r="EE403" s="60">
        <f t="shared" si="3634"/>
        <v>0</v>
      </c>
      <c r="EF403" s="60">
        <f t="shared" si="3634"/>
        <v>0</v>
      </c>
      <c r="EG403" s="60">
        <f t="shared" si="3634"/>
        <v>0</v>
      </c>
      <c r="EH403" s="60">
        <f t="shared" si="3634"/>
        <v>0</v>
      </c>
      <c r="EI403" s="60">
        <f t="shared" si="3634"/>
        <v>0</v>
      </c>
      <c r="EJ403" s="60">
        <f t="shared" si="3634"/>
        <v>0</v>
      </c>
      <c r="EK403" s="60">
        <f t="shared" si="3634"/>
        <v>0</v>
      </c>
      <c r="EL403" s="60">
        <f t="shared" si="3634"/>
        <v>0</v>
      </c>
      <c r="EM403" s="60">
        <f t="shared" si="3634"/>
        <v>0</v>
      </c>
      <c r="EN403" s="61">
        <f t="shared" si="3634"/>
        <v>0</v>
      </c>
      <c r="EO403" s="60">
        <f t="shared" ref="EO403:GZ403" si="3635">EO404</f>
        <v>0</v>
      </c>
      <c r="EP403" s="60">
        <f t="shared" si="3635"/>
        <v>0</v>
      </c>
      <c r="EQ403" s="60">
        <f t="shared" si="3635"/>
        <v>0</v>
      </c>
      <c r="ER403" s="109">
        <f t="shared" si="3635"/>
        <v>0</v>
      </c>
      <c r="ES403" s="61">
        <f t="shared" si="3635"/>
        <v>0</v>
      </c>
      <c r="ET403" s="60">
        <f t="shared" si="3635"/>
        <v>0</v>
      </c>
      <c r="EU403" s="60">
        <f t="shared" si="3635"/>
        <v>0</v>
      </c>
      <c r="EV403" s="60">
        <f t="shared" si="3635"/>
        <v>0</v>
      </c>
      <c r="EW403" s="60">
        <f t="shared" si="3635"/>
        <v>0</v>
      </c>
      <c r="EX403" s="60">
        <f t="shared" si="3635"/>
        <v>0</v>
      </c>
      <c r="EY403" s="60">
        <f t="shared" si="3635"/>
        <v>0</v>
      </c>
      <c r="EZ403" s="60">
        <f t="shared" si="3635"/>
        <v>0</v>
      </c>
      <c r="FA403" s="60">
        <f t="shared" si="3635"/>
        <v>0</v>
      </c>
      <c r="FB403" s="60">
        <f t="shared" si="3635"/>
        <v>0</v>
      </c>
      <c r="FC403" s="60">
        <f t="shared" si="3635"/>
        <v>0</v>
      </c>
      <c r="FD403" s="61">
        <f t="shared" si="3635"/>
        <v>0</v>
      </c>
      <c r="FE403" s="60">
        <f t="shared" si="3635"/>
        <v>0</v>
      </c>
      <c r="FF403" s="60">
        <f t="shared" si="3635"/>
        <v>0</v>
      </c>
      <c r="FG403" s="60">
        <f t="shared" si="3635"/>
        <v>0</v>
      </c>
      <c r="FH403" s="109">
        <f t="shared" si="3635"/>
        <v>0</v>
      </c>
      <c r="FI403" s="61">
        <f t="shared" si="3635"/>
        <v>0</v>
      </c>
      <c r="FJ403" s="60">
        <f t="shared" si="3635"/>
        <v>0</v>
      </c>
      <c r="FK403" s="60">
        <f t="shared" si="3635"/>
        <v>0</v>
      </c>
      <c r="FL403" s="60">
        <f t="shared" si="3635"/>
        <v>0</v>
      </c>
      <c r="FM403" s="60">
        <f t="shared" si="3635"/>
        <v>0</v>
      </c>
      <c r="FN403" s="60">
        <f t="shared" si="3635"/>
        <v>0</v>
      </c>
      <c r="FO403" s="60">
        <f t="shared" si="3635"/>
        <v>0</v>
      </c>
      <c r="FP403" s="60">
        <f t="shared" si="3635"/>
        <v>0</v>
      </c>
      <c r="FQ403" s="60">
        <f t="shared" si="3635"/>
        <v>0</v>
      </c>
      <c r="FR403" s="60">
        <f t="shared" si="3635"/>
        <v>0</v>
      </c>
      <c r="FS403" s="60">
        <f t="shared" si="3635"/>
        <v>0</v>
      </c>
      <c r="FT403" s="61">
        <f t="shared" si="3635"/>
        <v>0</v>
      </c>
      <c r="FU403" s="60">
        <f t="shared" si="3635"/>
        <v>0</v>
      </c>
      <c r="FV403" s="60">
        <f t="shared" si="3635"/>
        <v>0</v>
      </c>
      <c r="FW403" s="60">
        <f t="shared" si="3635"/>
        <v>0</v>
      </c>
      <c r="FX403" s="109">
        <f t="shared" si="3635"/>
        <v>0</v>
      </c>
      <c r="FY403" s="61">
        <f t="shared" si="3635"/>
        <v>0</v>
      </c>
      <c r="FZ403" s="60">
        <f t="shared" si="3635"/>
        <v>0</v>
      </c>
      <c r="GA403" s="60">
        <f t="shared" si="3635"/>
        <v>0</v>
      </c>
      <c r="GB403" s="60">
        <f t="shared" si="3635"/>
        <v>0</v>
      </c>
      <c r="GC403" s="60">
        <f t="shared" si="3635"/>
        <v>0</v>
      </c>
      <c r="GD403" s="60">
        <f t="shared" si="3635"/>
        <v>0</v>
      </c>
      <c r="GE403" s="60">
        <f t="shared" si="3635"/>
        <v>0</v>
      </c>
      <c r="GF403" s="60">
        <f t="shared" si="3635"/>
        <v>0</v>
      </c>
      <c r="GG403" s="60">
        <f t="shared" si="3635"/>
        <v>0</v>
      </c>
      <c r="GH403" s="60">
        <f t="shared" si="3635"/>
        <v>0</v>
      </c>
      <c r="GI403" s="60">
        <f t="shared" si="3635"/>
        <v>0</v>
      </c>
      <c r="GJ403" s="61">
        <f t="shared" si="3635"/>
        <v>0</v>
      </c>
      <c r="GK403" s="60">
        <f t="shared" si="3635"/>
        <v>0</v>
      </c>
      <c r="GL403" s="60">
        <f t="shared" si="3635"/>
        <v>0</v>
      </c>
      <c r="GM403" s="60">
        <f t="shared" si="3635"/>
        <v>0</v>
      </c>
      <c r="GN403" s="109">
        <f t="shared" si="3635"/>
        <v>0</v>
      </c>
      <c r="GO403" s="61">
        <f t="shared" si="3635"/>
        <v>0</v>
      </c>
      <c r="GP403" s="60">
        <f t="shared" si="3635"/>
        <v>0</v>
      </c>
      <c r="GQ403" s="60">
        <f t="shared" si="3635"/>
        <v>0</v>
      </c>
      <c r="GR403" s="60">
        <f t="shared" si="3635"/>
        <v>0</v>
      </c>
      <c r="GS403" s="60">
        <f t="shared" si="3635"/>
        <v>0</v>
      </c>
      <c r="GT403" s="60">
        <f t="shared" si="3635"/>
        <v>0</v>
      </c>
      <c r="GU403" s="60">
        <f t="shared" si="3635"/>
        <v>0</v>
      </c>
      <c r="GV403" s="60">
        <f t="shared" si="3635"/>
        <v>0</v>
      </c>
      <c r="GW403" s="60">
        <f t="shared" si="3635"/>
        <v>0</v>
      </c>
      <c r="GX403" s="60">
        <f t="shared" si="3635"/>
        <v>0</v>
      </c>
      <c r="GY403" s="60">
        <f t="shared" si="3635"/>
        <v>0</v>
      </c>
      <c r="GZ403" s="61">
        <f t="shared" si="3635"/>
        <v>0</v>
      </c>
      <c r="HA403" s="60">
        <f t="shared" ref="HA403:JY403" si="3636">HA404</f>
        <v>0</v>
      </c>
      <c r="HB403" s="60">
        <f t="shared" si="3636"/>
        <v>0</v>
      </c>
      <c r="HC403" s="60">
        <f t="shared" si="3636"/>
        <v>0</v>
      </c>
      <c r="HD403" s="60">
        <f t="shared" si="3636"/>
        <v>0</v>
      </c>
      <c r="HE403" s="60">
        <f t="shared" si="3636"/>
        <v>0</v>
      </c>
      <c r="HF403" s="60">
        <f t="shared" si="3636"/>
        <v>0</v>
      </c>
      <c r="HG403" s="60">
        <f t="shared" si="3636"/>
        <v>0</v>
      </c>
      <c r="HH403" s="60">
        <f t="shared" si="3636"/>
        <v>0</v>
      </c>
      <c r="HI403" s="60">
        <f t="shared" si="3636"/>
        <v>0</v>
      </c>
      <c r="HJ403" s="60">
        <f t="shared" si="3636"/>
        <v>0</v>
      </c>
      <c r="HK403" s="60">
        <f t="shared" si="3636"/>
        <v>0</v>
      </c>
      <c r="HL403" s="60">
        <f t="shared" si="3636"/>
        <v>0</v>
      </c>
      <c r="HM403" s="60">
        <f t="shared" si="3636"/>
        <v>0</v>
      </c>
      <c r="HN403" s="109">
        <f t="shared" si="3636"/>
        <v>0</v>
      </c>
      <c r="HO403" s="135">
        <f t="shared" si="3636"/>
        <v>0</v>
      </c>
      <c r="HP403" s="151">
        <f t="shared" si="3636"/>
        <v>0</v>
      </c>
      <c r="HQ403" s="61">
        <f t="shared" si="3636"/>
        <v>0</v>
      </c>
      <c r="HR403" s="60">
        <f t="shared" si="3636"/>
        <v>0</v>
      </c>
      <c r="HS403" s="60">
        <f t="shared" si="3636"/>
        <v>0</v>
      </c>
      <c r="HT403" s="60">
        <f t="shared" si="3636"/>
        <v>0</v>
      </c>
      <c r="HU403" s="60">
        <f t="shared" si="3636"/>
        <v>0</v>
      </c>
      <c r="HV403" s="60">
        <f t="shared" si="3636"/>
        <v>0</v>
      </c>
      <c r="HW403" s="60">
        <f t="shared" si="3636"/>
        <v>0</v>
      </c>
      <c r="HX403" s="60">
        <f t="shared" si="3636"/>
        <v>0</v>
      </c>
      <c r="HY403" s="60">
        <f t="shared" si="3636"/>
        <v>0</v>
      </c>
      <c r="HZ403" s="60">
        <f t="shared" si="3636"/>
        <v>0</v>
      </c>
      <c r="IA403" s="60">
        <f t="shared" si="3636"/>
        <v>0</v>
      </c>
      <c r="IB403" s="61">
        <f t="shared" si="3636"/>
        <v>0</v>
      </c>
      <c r="IC403" s="60">
        <f t="shared" si="3636"/>
        <v>0</v>
      </c>
      <c r="ID403" s="60">
        <f t="shared" si="3636"/>
        <v>0</v>
      </c>
      <c r="IE403" s="60">
        <f t="shared" si="3636"/>
        <v>0</v>
      </c>
      <c r="IF403" s="109">
        <f t="shared" si="3636"/>
        <v>0</v>
      </c>
      <c r="IG403" s="61">
        <f t="shared" si="3636"/>
        <v>0</v>
      </c>
      <c r="IH403" s="60">
        <f t="shared" si="3636"/>
        <v>0</v>
      </c>
      <c r="II403" s="60">
        <f t="shared" si="3636"/>
        <v>0</v>
      </c>
      <c r="IJ403" s="60">
        <f t="shared" si="3636"/>
        <v>0</v>
      </c>
      <c r="IK403" s="60">
        <f t="shared" si="3636"/>
        <v>0</v>
      </c>
      <c r="IL403" s="60">
        <f t="shared" si="3636"/>
        <v>0</v>
      </c>
      <c r="IM403" s="60">
        <f t="shared" si="3636"/>
        <v>0</v>
      </c>
      <c r="IN403" s="60">
        <f t="shared" si="3636"/>
        <v>0</v>
      </c>
      <c r="IO403" s="60">
        <f t="shared" si="3636"/>
        <v>0</v>
      </c>
      <c r="IP403" s="60">
        <f t="shared" si="3636"/>
        <v>0</v>
      </c>
      <c r="IQ403" s="60">
        <f t="shared" si="3636"/>
        <v>0</v>
      </c>
      <c r="IR403" s="61">
        <f t="shared" si="3636"/>
        <v>0</v>
      </c>
      <c r="IS403" s="60">
        <f t="shared" si="3636"/>
        <v>0</v>
      </c>
      <c r="IT403" s="60">
        <f t="shared" si="3636"/>
        <v>0</v>
      </c>
      <c r="IU403" s="60">
        <f t="shared" si="3636"/>
        <v>0</v>
      </c>
      <c r="IV403" s="109">
        <f t="shared" si="3636"/>
        <v>0</v>
      </c>
      <c r="IW403" s="61">
        <f t="shared" si="3636"/>
        <v>0</v>
      </c>
      <c r="IX403" s="60">
        <f t="shared" si="3636"/>
        <v>0</v>
      </c>
      <c r="IY403" s="60">
        <f t="shared" si="3636"/>
        <v>0</v>
      </c>
      <c r="IZ403" s="60">
        <f t="shared" si="3636"/>
        <v>0</v>
      </c>
      <c r="JA403" s="60">
        <f t="shared" si="3636"/>
        <v>0</v>
      </c>
      <c r="JB403" s="60">
        <f t="shared" si="3636"/>
        <v>0</v>
      </c>
      <c r="JC403" s="60">
        <f t="shared" si="3636"/>
        <v>0</v>
      </c>
      <c r="JD403" s="60">
        <f t="shared" si="3636"/>
        <v>0</v>
      </c>
      <c r="JE403" s="60">
        <f t="shared" si="3636"/>
        <v>0</v>
      </c>
      <c r="JF403" s="60">
        <f t="shared" si="3636"/>
        <v>0</v>
      </c>
      <c r="JG403" s="60">
        <f t="shared" si="3636"/>
        <v>0</v>
      </c>
      <c r="JH403" s="61">
        <f t="shared" si="3636"/>
        <v>0</v>
      </c>
      <c r="JI403" s="60">
        <f t="shared" si="3636"/>
        <v>0</v>
      </c>
      <c r="JJ403" s="60">
        <f t="shared" si="3636"/>
        <v>0</v>
      </c>
      <c r="JK403" s="60">
        <f t="shared" si="3636"/>
        <v>0</v>
      </c>
      <c r="JL403" s="109">
        <f t="shared" si="3636"/>
        <v>0</v>
      </c>
      <c r="JM403" s="61">
        <f t="shared" si="3636"/>
        <v>0</v>
      </c>
      <c r="JN403" s="60">
        <f t="shared" si="3636"/>
        <v>0</v>
      </c>
      <c r="JO403" s="60">
        <f t="shared" si="3636"/>
        <v>0</v>
      </c>
      <c r="JP403" s="60">
        <f t="shared" si="3636"/>
        <v>0</v>
      </c>
      <c r="JQ403" s="60">
        <f t="shared" si="3636"/>
        <v>0</v>
      </c>
      <c r="JR403" s="60">
        <f t="shared" si="3636"/>
        <v>0</v>
      </c>
      <c r="JS403" s="60">
        <f t="shared" si="3636"/>
        <v>0</v>
      </c>
      <c r="JT403" s="60">
        <f t="shared" si="3636"/>
        <v>0</v>
      </c>
      <c r="JU403" s="60">
        <f t="shared" si="3636"/>
        <v>0</v>
      </c>
      <c r="JV403" s="60">
        <f t="shared" si="3636"/>
        <v>0</v>
      </c>
      <c r="JW403" s="60">
        <f t="shared" si="3636"/>
        <v>0</v>
      </c>
      <c r="JX403" s="61">
        <f t="shared" si="3636"/>
        <v>0</v>
      </c>
      <c r="JY403" s="60">
        <f t="shared" si="3636"/>
        <v>0</v>
      </c>
      <c r="JZ403" s="60">
        <f t="shared" ref="JZ403:MV403" si="3637">JZ404</f>
        <v>0</v>
      </c>
      <c r="KA403" s="60">
        <f t="shared" si="3637"/>
        <v>0</v>
      </c>
      <c r="KB403" s="109">
        <f t="shared" si="3637"/>
        <v>0</v>
      </c>
      <c r="KC403" s="61">
        <f t="shared" si="3637"/>
        <v>0</v>
      </c>
      <c r="KD403" s="60">
        <f t="shared" si="3637"/>
        <v>0</v>
      </c>
      <c r="KE403" s="60">
        <f t="shared" si="3637"/>
        <v>0</v>
      </c>
      <c r="KF403" s="60">
        <f t="shared" si="3637"/>
        <v>0</v>
      </c>
      <c r="KG403" s="60">
        <f t="shared" si="3637"/>
        <v>0</v>
      </c>
      <c r="KH403" s="60">
        <f t="shared" si="3637"/>
        <v>0</v>
      </c>
      <c r="KI403" s="60">
        <f t="shared" si="3637"/>
        <v>0</v>
      </c>
      <c r="KJ403" s="60">
        <f t="shared" si="3637"/>
        <v>0</v>
      </c>
      <c r="KK403" s="60">
        <f t="shared" si="3637"/>
        <v>0</v>
      </c>
      <c r="KL403" s="60">
        <f t="shared" si="3637"/>
        <v>0</v>
      </c>
      <c r="KM403" s="60">
        <f t="shared" si="3637"/>
        <v>0</v>
      </c>
      <c r="KN403" s="61">
        <f t="shared" si="3637"/>
        <v>0</v>
      </c>
      <c r="KO403" s="60">
        <f t="shared" si="3637"/>
        <v>0</v>
      </c>
      <c r="KP403" s="60">
        <f t="shared" si="3637"/>
        <v>0</v>
      </c>
      <c r="KQ403" s="60">
        <f t="shared" si="3637"/>
        <v>0</v>
      </c>
      <c r="KR403" s="60">
        <f t="shared" si="3637"/>
        <v>0</v>
      </c>
      <c r="KS403" s="60">
        <f t="shared" si="3637"/>
        <v>0</v>
      </c>
      <c r="KT403" s="60">
        <f t="shared" si="3637"/>
        <v>0</v>
      </c>
      <c r="KU403" s="60">
        <f t="shared" si="3637"/>
        <v>0</v>
      </c>
      <c r="KV403" s="60">
        <f t="shared" si="3637"/>
        <v>0</v>
      </c>
      <c r="KW403" s="60">
        <f t="shared" si="3637"/>
        <v>0</v>
      </c>
      <c r="KX403" s="60">
        <f t="shared" si="3637"/>
        <v>0</v>
      </c>
      <c r="KY403" s="60">
        <f t="shared" si="3637"/>
        <v>0</v>
      </c>
      <c r="KZ403" s="60">
        <f t="shared" si="3637"/>
        <v>0</v>
      </c>
      <c r="LA403" s="60">
        <f t="shared" si="3637"/>
        <v>0</v>
      </c>
      <c r="LB403" s="109">
        <f t="shared" si="3637"/>
        <v>0</v>
      </c>
      <c r="LC403" s="151">
        <f t="shared" si="3637"/>
        <v>0</v>
      </c>
      <c r="LD403" s="61">
        <f t="shared" si="3637"/>
        <v>0</v>
      </c>
      <c r="LE403" s="60">
        <f t="shared" si="3637"/>
        <v>0</v>
      </c>
      <c r="LF403" s="60">
        <f t="shared" si="3637"/>
        <v>0</v>
      </c>
      <c r="LG403" s="60">
        <f t="shared" si="3637"/>
        <v>0</v>
      </c>
      <c r="LH403" s="60">
        <f t="shared" si="3637"/>
        <v>0</v>
      </c>
      <c r="LI403" s="60">
        <f t="shared" si="3637"/>
        <v>0</v>
      </c>
      <c r="LJ403" s="60">
        <f t="shared" si="3637"/>
        <v>0</v>
      </c>
      <c r="LK403" s="60">
        <f t="shared" si="3637"/>
        <v>0</v>
      </c>
      <c r="LL403" s="60">
        <f t="shared" si="3637"/>
        <v>0</v>
      </c>
      <c r="LM403" s="60">
        <f t="shared" si="3637"/>
        <v>0</v>
      </c>
      <c r="LN403" s="60">
        <f t="shared" si="3637"/>
        <v>0</v>
      </c>
      <c r="LO403" s="61">
        <f t="shared" si="3637"/>
        <v>0</v>
      </c>
      <c r="LP403" s="60">
        <f t="shared" si="3637"/>
        <v>0</v>
      </c>
      <c r="LQ403" s="60">
        <f t="shared" si="3637"/>
        <v>0</v>
      </c>
      <c r="LR403" s="60">
        <f t="shared" si="3637"/>
        <v>0</v>
      </c>
      <c r="LS403" s="109">
        <f t="shared" si="3637"/>
        <v>0</v>
      </c>
      <c r="LT403" s="61">
        <f t="shared" si="3637"/>
        <v>0</v>
      </c>
      <c r="LU403" s="60">
        <f t="shared" si="3637"/>
        <v>0</v>
      </c>
      <c r="LV403" s="60">
        <f t="shared" si="3637"/>
        <v>0</v>
      </c>
      <c r="LW403" s="60">
        <f t="shared" si="3637"/>
        <v>0</v>
      </c>
      <c r="LX403" s="60">
        <f t="shared" si="3637"/>
        <v>0</v>
      </c>
      <c r="LY403" s="60">
        <f t="shared" si="3637"/>
        <v>0</v>
      </c>
      <c r="LZ403" s="60">
        <f t="shared" si="3637"/>
        <v>0</v>
      </c>
      <c r="MA403" s="60">
        <f t="shared" si="3637"/>
        <v>0</v>
      </c>
      <c r="MB403" s="60">
        <f t="shared" si="3637"/>
        <v>0</v>
      </c>
      <c r="MC403" s="60">
        <f t="shared" si="3637"/>
        <v>0</v>
      </c>
      <c r="MD403" s="60">
        <f t="shared" si="3637"/>
        <v>0</v>
      </c>
      <c r="ME403" s="61">
        <f t="shared" si="3637"/>
        <v>0</v>
      </c>
      <c r="MF403" s="60">
        <f t="shared" si="3637"/>
        <v>0</v>
      </c>
      <c r="MG403" s="60">
        <f t="shared" si="3637"/>
        <v>0</v>
      </c>
      <c r="MH403" s="60">
        <f t="shared" si="3637"/>
        <v>0</v>
      </c>
      <c r="MI403" s="109">
        <f t="shared" si="3637"/>
        <v>0</v>
      </c>
      <c r="MJ403" s="61">
        <f t="shared" si="3637"/>
        <v>0</v>
      </c>
      <c r="MK403" s="60">
        <f t="shared" si="3637"/>
        <v>0</v>
      </c>
      <c r="ML403" s="60">
        <f t="shared" si="3637"/>
        <v>0</v>
      </c>
      <c r="MM403" s="60">
        <f t="shared" si="3637"/>
        <v>0</v>
      </c>
      <c r="MN403" s="60">
        <f t="shared" si="3637"/>
        <v>0</v>
      </c>
      <c r="MO403" s="60">
        <f t="shared" si="3637"/>
        <v>0</v>
      </c>
      <c r="MP403" s="60">
        <f t="shared" si="3637"/>
        <v>0</v>
      </c>
      <c r="MQ403" s="60">
        <f t="shared" si="3637"/>
        <v>0</v>
      </c>
      <c r="MR403" s="60">
        <f t="shared" si="3637"/>
        <v>0</v>
      </c>
      <c r="MS403" s="60">
        <f t="shared" si="3637"/>
        <v>0</v>
      </c>
      <c r="MT403" s="60">
        <f t="shared" si="3637"/>
        <v>0</v>
      </c>
      <c r="MU403" s="61">
        <f t="shared" si="3637"/>
        <v>0</v>
      </c>
      <c r="MV403" s="60">
        <f t="shared" si="3637"/>
        <v>0</v>
      </c>
      <c r="MW403" s="60">
        <f t="shared" ref="MW403:PI403" si="3638">MW404</f>
        <v>0</v>
      </c>
      <c r="MX403" s="60">
        <f t="shared" si="3638"/>
        <v>0</v>
      </c>
      <c r="MY403" s="109">
        <f t="shared" si="3638"/>
        <v>0</v>
      </c>
      <c r="MZ403" s="61">
        <f t="shared" si="3638"/>
        <v>0</v>
      </c>
      <c r="NA403" s="60">
        <f t="shared" si="3638"/>
        <v>0</v>
      </c>
      <c r="NB403" s="60">
        <f t="shared" si="3638"/>
        <v>0</v>
      </c>
      <c r="NC403" s="60">
        <f t="shared" si="3638"/>
        <v>0</v>
      </c>
      <c r="ND403" s="60">
        <f t="shared" si="3638"/>
        <v>0</v>
      </c>
      <c r="NE403" s="60">
        <f t="shared" si="3638"/>
        <v>0</v>
      </c>
      <c r="NF403" s="60">
        <f t="shared" si="3638"/>
        <v>0</v>
      </c>
      <c r="NG403" s="60">
        <f t="shared" si="3638"/>
        <v>0</v>
      </c>
      <c r="NH403" s="60">
        <f t="shared" si="3638"/>
        <v>0</v>
      </c>
      <c r="NI403" s="60">
        <f t="shared" si="3638"/>
        <v>0</v>
      </c>
      <c r="NJ403" s="60">
        <f t="shared" si="3638"/>
        <v>0</v>
      </c>
      <c r="NK403" s="61">
        <f t="shared" si="3638"/>
        <v>0</v>
      </c>
      <c r="NL403" s="60">
        <f t="shared" si="3638"/>
        <v>0</v>
      </c>
      <c r="NM403" s="60">
        <f t="shared" si="3638"/>
        <v>0</v>
      </c>
      <c r="NN403" s="60">
        <f t="shared" si="3638"/>
        <v>0</v>
      </c>
      <c r="NO403" s="109">
        <f t="shared" si="3638"/>
        <v>0</v>
      </c>
      <c r="NP403" s="61">
        <f t="shared" si="3638"/>
        <v>0</v>
      </c>
      <c r="NQ403" s="60">
        <f t="shared" si="3638"/>
        <v>0</v>
      </c>
      <c r="NR403" s="60">
        <f t="shared" si="3638"/>
        <v>0</v>
      </c>
      <c r="NS403" s="60">
        <f t="shared" si="3638"/>
        <v>0</v>
      </c>
      <c r="NT403" s="60">
        <f t="shared" si="3638"/>
        <v>0</v>
      </c>
      <c r="NU403" s="60">
        <f t="shared" si="3638"/>
        <v>0</v>
      </c>
      <c r="NV403" s="60">
        <f t="shared" si="3638"/>
        <v>0</v>
      </c>
      <c r="NW403" s="60">
        <f t="shared" si="3638"/>
        <v>0</v>
      </c>
      <c r="NX403" s="60">
        <f t="shared" si="3638"/>
        <v>0</v>
      </c>
      <c r="NY403" s="60">
        <f t="shared" si="3638"/>
        <v>0</v>
      </c>
      <c r="NZ403" s="60">
        <f t="shared" si="3638"/>
        <v>0</v>
      </c>
      <c r="OA403" s="61">
        <f t="shared" si="3638"/>
        <v>0</v>
      </c>
      <c r="OB403" s="60">
        <f t="shared" si="3638"/>
        <v>0</v>
      </c>
      <c r="OC403" s="60">
        <f t="shared" si="3638"/>
        <v>0</v>
      </c>
      <c r="OD403" s="60">
        <f t="shared" si="3638"/>
        <v>0</v>
      </c>
      <c r="OE403" s="109">
        <f t="shared" si="3638"/>
        <v>0</v>
      </c>
      <c r="OF403" s="61">
        <f t="shared" si="3638"/>
        <v>0</v>
      </c>
      <c r="OG403" s="60">
        <f t="shared" si="3638"/>
        <v>0</v>
      </c>
      <c r="OH403" s="60">
        <f t="shared" si="3638"/>
        <v>0</v>
      </c>
      <c r="OI403" s="60">
        <f t="shared" si="3638"/>
        <v>0</v>
      </c>
      <c r="OJ403" s="60">
        <f t="shared" si="3638"/>
        <v>0</v>
      </c>
      <c r="OK403" s="60">
        <f t="shared" si="3638"/>
        <v>0</v>
      </c>
      <c r="OL403" s="60">
        <f t="shared" si="3638"/>
        <v>0</v>
      </c>
      <c r="OM403" s="60">
        <f t="shared" si="3638"/>
        <v>0</v>
      </c>
      <c r="ON403" s="60">
        <f t="shared" si="3638"/>
        <v>0</v>
      </c>
      <c r="OO403" s="60">
        <f t="shared" si="3638"/>
        <v>0</v>
      </c>
      <c r="OP403" s="60">
        <f t="shared" si="3638"/>
        <v>0</v>
      </c>
      <c r="OQ403" s="61">
        <f t="shared" si="3638"/>
        <v>0</v>
      </c>
      <c r="OR403" s="60">
        <f t="shared" si="3638"/>
        <v>0</v>
      </c>
      <c r="OS403" s="60">
        <f t="shared" si="3638"/>
        <v>0</v>
      </c>
      <c r="OT403" s="60">
        <f t="shared" si="3638"/>
        <v>0</v>
      </c>
      <c r="OU403" s="109">
        <f t="shared" si="3638"/>
        <v>0</v>
      </c>
      <c r="OV403" s="61">
        <f t="shared" si="3638"/>
        <v>0</v>
      </c>
      <c r="OW403" s="60">
        <f t="shared" si="3638"/>
        <v>0</v>
      </c>
      <c r="OX403" s="60">
        <f t="shared" si="3638"/>
        <v>0</v>
      </c>
      <c r="OY403" s="60">
        <f t="shared" si="3638"/>
        <v>0</v>
      </c>
      <c r="OZ403" s="60">
        <f t="shared" si="3638"/>
        <v>0</v>
      </c>
      <c r="PA403" s="60">
        <f t="shared" si="3638"/>
        <v>0</v>
      </c>
      <c r="PB403" s="60">
        <f t="shared" si="3638"/>
        <v>0</v>
      </c>
      <c r="PC403" s="60">
        <f t="shared" si="3638"/>
        <v>0</v>
      </c>
      <c r="PD403" s="60">
        <f t="shared" si="3638"/>
        <v>0</v>
      </c>
      <c r="PE403" s="60">
        <f t="shared" si="3638"/>
        <v>0</v>
      </c>
      <c r="PF403" s="60">
        <f t="shared" si="3638"/>
        <v>0</v>
      </c>
      <c r="PG403" s="61">
        <f t="shared" si="3638"/>
        <v>0</v>
      </c>
      <c r="PH403" s="60">
        <f t="shared" si="3638"/>
        <v>0</v>
      </c>
      <c r="PI403" s="60">
        <f t="shared" si="3638"/>
        <v>0</v>
      </c>
      <c r="PJ403" s="60">
        <f t="shared" ref="PJ403:SR403" si="3639">PJ404</f>
        <v>0</v>
      </c>
      <c r="PK403" s="109">
        <f t="shared" si="3639"/>
        <v>0</v>
      </c>
      <c r="PL403" s="61">
        <f t="shared" si="3639"/>
        <v>0</v>
      </c>
      <c r="PM403" s="60">
        <f t="shared" si="3639"/>
        <v>0</v>
      </c>
      <c r="PN403" s="60">
        <f t="shared" si="3639"/>
        <v>0</v>
      </c>
      <c r="PO403" s="60">
        <f t="shared" si="3639"/>
        <v>0</v>
      </c>
      <c r="PP403" s="60">
        <f t="shared" si="3639"/>
        <v>0</v>
      </c>
      <c r="PQ403" s="60">
        <f t="shared" si="3639"/>
        <v>0</v>
      </c>
      <c r="PR403" s="60">
        <f t="shared" si="3639"/>
        <v>0</v>
      </c>
      <c r="PS403" s="60">
        <f t="shared" si="3639"/>
        <v>0</v>
      </c>
      <c r="PT403" s="60">
        <f t="shared" si="3639"/>
        <v>0</v>
      </c>
      <c r="PU403" s="60">
        <f t="shared" si="3639"/>
        <v>0</v>
      </c>
      <c r="PV403" s="60">
        <f t="shared" si="3639"/>
        <v>0</v>
      </c>
      <c r="PW403" s="61">
        <f t="shared" si="3639"/>
        <v>0</v>
      </c>
      <c r="PX403" s="60">
        <f t="shared" si="3639"/>
        <v>0</v>
      </c>
      <c r="PY403" s="60">
        <f t="shared" si="3639"/>
        <v>0</v>
      </c>
      <c r="PZ403" s="60">
        <f t="shared" si="3639"/>
        <v>0</v>
      </c>
      <c r="QA403" s="109">
        <f t="shared" si="3639"/>
        <v>0</v>
      </c>
      <c r="QB403" s="61">
        <f t="shared" si="3639"/>
        <v>0</v>
      </c>
      <c r="QC403" s="60">
        <f t="shared" si="3639"/>
        <v>0</v>
      </c>
      <c r="QD403" s="60">
        <f t="shared" si="3639"/>
        <v>0</v>
      </c>
      <c r="QE403" s="60">
        <f t="shared" si="3639"/>
        <v>0</v>
      </c>
      <c r="QF403" s="60">
        <f t="shared" si="3639"/>
        <v>0</v>
      </c>
      <c r="QG403" s="60">
        <f t="shared" si="3639"/>
        <v>0</v>
      </c>
      <c r="QH403" s="60">
        <f t="shared" si="3639"/>
        <v>0</v>
      </c>
      <c r="QI403" s="60">
        <f t="shared" si="3639"/>
        <v>0</v>
      </c>
      <c r="QJ403" s="60">
        <f t="shared" si="3639"/>
        <v>0</v>
      </c>
      <c r="QK403" s="60">
        <f t="shared" si="3639"/>
        <v>0</v>
      </c>
      <c r="QL403" s="60">
        <f t="shared" si="3639"/>
        <v>0</v>
      </c>
      <c r="QM403" s="61">
        <f t="shared" si="3639"/>
        <v>0</v>
      </c>
      <c r="QN403" s="60">
        <f t="shared" si="3639"/>
        <v>0</v>
      </c>
      <c r="QO403" s="60">
        <f t="shared" si="3639"/>
        <v>0</v>
      </c>
      <c r="QP403" s="60">
        <f t="shared" si="3639"/>
        <v>0</v>
      </c>
      <c r="QQ403" s="109">
        <f t="shared" si="3639"/>
        <v>0</v>
      </c>
      <c r="QR403" s="61">
        <f t="shared" si="3639"/>
        <v>0</v>
      </c>
      <c r="QS403" s="60">
        <f t="shared" si="3639"/>
        <v>0</v>
      </c>
      <c r="QT403" s="60">
        <f t="shared" si="3639"/>
        <v>0</v>
      </c>
      <c r="QU403" s="60">
        <f t="shared" si="3639"/>
        <v>0</v>
      </c>
      <c r="QV403" s="60">
        <f t="shared" si="3639"/>
        <v>0</v>
      </c>
      <c r="QW403" s="60">
        <f t="shared" si="3639"/>
        <v>0</v>
      </c>
      <c r="QX403" s="60">
        <f t="shared" si="3639"/>
        <v>0</v>
      </c>
      <c r="QY403" s="60">
        <f t="shared" si="3639"/>
        <v>0</v>
      </c>
      <c r="QZ403" s="60">
        <f t="shared" si="3639"/>
        <v>0</v>
      </c>
      <c r="RA403" s="60">
        <f t="shared" si="3639"/>
        <v>0</v>
      </c>
      <c r="RB403" s="60">
        <f t="shared" si="3639"/>
        <v>0</v>
      </c>
      <c r="RC403" s="61">
        <f t="shared" si="3639"/>
        <v>0</v>
      </c>
      <c r="RD403" s="60">
        <f t="shared" si="3639"/>
        <v>0</v>
      </c>
      <c r="RE403" s="60">
        <f t="shared" si="3639"/>
        <v>0</v>
      </c>
      <c r="RF403" s="60">
        <f t="shared" si="3639"/>
        <v>0</v>
      </c>
      <c r="RG403" s="60">
        <f t="shared" si="3639"/>
        <v>0</v>
      </c>
      <c r="RH403" s="60">
        <f t="shared" si="3639"/>
        <v>0</v>
      </c>
      <c r="RI403" s="60">
        <f t="shared" si="3639"/>
        <v>0</v>
      </c>
      <c r="RJ403" s="60">
        <f t="shared" si="3639"/>
        <v>0</v>
      </c>
      <c r="RK403" s="60">
        <f t="shared" si="3639"/>
        <v>0</v>
      </c>
      <c r="RL403" s="60">
        <f t="shared" si="3639"/>
        <v>0</v>
      </c>
      <c r="RM403" s="60">
        <f t="shared" si="3639"/>
        <v>0</v>
      </c>
      <c r="RN403" s="60">
        <f t="shared" si="3639"/>
        <v>0</v>
      </c>
      <c r="RO403" s="60">
        <f t="shared" si="3639"/>
        <v>0</v>
      </c>
      <c r="RP403" s="60">
        <f t="shared" si="3639"/>
        <v>0</v>
      </c>
      <c r="RQ403" s="109">
        <f t="shared" si="3639"/>
        <v>0</v>
      </c>
      <c r="RR403" s="151">
        <f t="shared" si="3639"/>
        <v>0</v>
      </c>
      <c r="RS403" s="61">
        <f t="shared" si="3639"/>
        <v>0</v>
      </c>
      <c r="RT403" s="60">
        <f t="shared" si="3639"/>
        <v>0</v>
      </c>
      <c r="RU403" s="60">
        <f t="shared" si="3639"/>
        <v>0</v>
      </c>
      <c r="RV403" s="60">
        <f t="shared" si="3639"/>
        <v>0</v>
      </c>
      <c r="RW403" s="60">
        <f t="shared" si="3639"/>
        <v>0</v>
      </c>
      <c r="RX403" s="60">
        <f t="shared" si="3639"/>
        <v>0</v>
      </c>
      <c r="RY403" s="60">
        <f t="shared" si="3639"/>
        <v>0</v>
      </c>
      <c r="RZ403" s="60">
        <f t="shared" si="3639"/>
        <v>0</v>
      </c>
      <c r="SA403" s="60">
        <f t="shared" si="3639"/>
        <v>0</v>
      </c>
      <c r="SB403" s="60">
        <f t="shared" si="3639"/>
        <v>0</v>
      </c>
      <c r="SC403" s="60">
        <f t="shared" si="3639"/>
        <v>0</v>
      </c>
      <c r="SD403" s="61">
        <f t="shared" si="3639"/>
        <v>0</v>
      </c>
      <c r="SE403" s="60">
        <f t="shared" si="3639"/>
        <v>0</v>
      </c>
      <c r="SF403" s="60">
        <f t="shared" si="3639"/>
        <v>0</v>
      </c>
      <c r="SG403" s="60">
        <f t="shared" si="3639"/>
        <v>0</v>
      </c>
      <c r="SH403" s="109">
        <f t="shared" si="3639"/>
        <v>0</v>
      </c>
      <c r="SI403" s="61">
        <f t="shared" si="3639"/>
        <v>0</v>
      </c>
      <c r="SJ403" s="60">
        <f t="shared" si="3639"/>
        <v>0</v>
      </c>
      <c r="SK403" s="60">
        <f t="shared" si="3639"/>
        <v>0</v>
      </c>
      <c r="SL403" s="60">
        <f t="shared" si="3639"/>
        <v>0</v>
      </c>
      <c r="SM403" s="60">
        <f t="shared" si="3639"/>
        <v>0</v>
      </c>
      <c r="SN403" s="60">
        <f t="shared" si="3639"/>
        <v>0</v>
      </c>
      <c r="SO403" s="60">
        <f t="shared" si="3639"/>
        <v>0</v>
      </c>
      <c r="SP403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     <f t="shared" ref="SS403:VD403" si="3640">SS404</f>
        <v>0</v>
      </c>
      <c r="ST403" s="61">
        <f t="shared" si="3640"/>
        <v>0</v>
      </c>
      <c r="SU403" s="60">
        <f t="shared" si="3640"/>
        <v>0</v>
      </c>
      <c r="SV403" s="60">
        <f t="shared" si="3640"/>
        <v>0</v>
      </c>
      <c r="SW403" s="60">
        <f t="shared" si="3640"/>
        <v>0</v>
      </c>
      <c r="SX403" s="109">
        <f t="shared" si="3640"/>
        <v>0</v>
      </c>
      <c r="SY403" s="61">
        <f t="shared" si="3640"/>
        <v>0</v>
      </c>
      <c r="SZ403" s="60">
        <f t="shared" si="3640"/>
        <v>0</v>
      </c>
      <c r="TA403" s="60">
        <f t="shared" si="3640"/>
        <v>0</v>
      </c>
      <c r="TB403" s="60">
        <f t="shared" si="3640"/>
        <v>0</v>
      </c>
      <c r="TC403" s="60">
        <f t="shared" si="3640"/>
        <v>0</v>
      </c>
      <c r="TD403" s="60">
        <f t="shared" si="3640"/>
        <v>0</v>
      </c>
      <c r="TE403" s="60">
        <f t="shared" si="3640"/>
        <v>0</v>
      </c>
      <c r="TF403" s="60">
        <f t="shared" si="3640"/>
        <v>0</v>
      </c>
      <c r="TG403" s="60">
        <f t="shared" si="3640"/>
        <v>0</v>
      </c>
      <c r="TH403" s="60">
        <f t="shared" si="3640"/>
        <v>0</v>
      </c>
      <c r="TI403" s="60">
        <f t="shared" si="3640"/>
        <v>0</v>
      </c>
      <c r="TJ403" s="61">
        <f t="shared" si="3640"/>
        <v>0</v>
      </c>
      <c r="TK403" s="60">
        <f t="shared" si="3640"/>
        <v>0</v>
      </c>
      <c r="TL403" s="60">
        <f t="shared" si="3640"/>
        <v>0</v>
      </c>
      <c r="TM403" s="60">
        <f t="shared" si="3640"/>
        <v>0</v>
      </c>
      <c r="TN403" s="109">
        <f t="shared" si="3640"/>
        <v>0</v>
      </c>
      <c r="TO403" s="61">
        <f t="shared" si="3640"/>
        <v>0</v>
      </c>
      <c r="TP403" s="60">
        <f t="shared" si="3640"/>
        <v>0</v>
      </c>
      <c r="TQ403" s="60">
        <f t="shared" si="3640"/>
        <v>0</v>
      </c>
      <c r="TR403" s="60">
        <f t="shared" si="3640"/>
        <v>0</v>
      </c>
      <c r="TS403" s="60">
        <f t="shared" si="3640"/>
        <v>0</v>
      </c>
      <c r="TT403" s="60">
        <f t="shared" si="3640"/>
        <v>0</v>
      </c>
      <c r="TU403" s="60">
        <f t="shared" si="3640"/>
        <v>0</v>
      </c>
      <c r="TV403" s="60">
        <f t="shared" si="3640"/>
        <v>0</v>
      </c>
      <c r="TW403" s="60">
        <f t="shared" si="3640"/>
        <v>0</v>
      </c>
      <c r="TX403" s="60">
        <f t="shared" si="3640"/>
        <v>0</v>
      </c>
      <c r="TY403" s="60">
        <f t="shared" si="3640"/>
        <v>0</v>
      </c>
      <c r="TZ403" s="61">
        <f t="shared" si="3640"/>
        <v>0</v>
      </c>
      <c r="UA403" s="60">
        <f t="shared" si="3640"/>
        <v>0</v>
      </c>
      <c r="UB403" s="60">
        <f t="shared" si="3640"/>
        <v>0</v>
      </c>
      <c r="UC403" s="60">
        <f t="shared" si="3640"/>
        <v>0</v>
      </c>
      <c r="UD403" s="109">
        <f t="shared" si="3640"/>
        <v>0</v>
      </c>
      <c r="UE403" s="61">
        <f t="shared" si="3640"/>
        <v>0</v>
      </c>
      <c r="UF403" s="60">
        <f t="shared" si="3640"/>
        <v>0</v>
      </c>
      <c r="UG403" s="60">
        <f t="shared" si="3640"/>
        <v>0</v>
      </c>
      <c r="UH403" s="60">
        <f t="shared" si="3640"/>
        <v>0</v>
      </c>
      <c r="UI403" s="60">
        <f t="shared" si="3640"/>
        <v>0</v>
      </c>
      <c r="UJ403" s="60">
        <f t="shared" si="3640"/>
        <v>0</v>
      </c>
      <c r="UK403" s="60">
        <f t="shared" si="3640"/>
        <v>0</v>
      </c>
      <c r="UL403" s="60">
        <f t="shared" si="3640"/>
        <v>0</v>
      </c>
      <c r="UM403" s="60">
        <f t="shared" si="3640"/>
        <v>0</v>
      </c>
      <c r="UN403" s="60">
        <f t="shared" si="3640"/>
        <v>0</v>
      </c>
      <c r="UO403" s="60">
        <f t="shared" si="3640"/>
        <v>0</v>
      </c>
      <c r="UP403" s="61">
        <f t="shared" si="3640"/>
        <v>0</v>
      </c>
      <c r="UQ403" s="60">
        <f t="shared" si="3640"/>
        <v>0</v>
      </c>
      <c r="UR403" s="60">
        <f t="shared" si="3640"/>
        <v>0</v>
      </c>
      <c r="US403" s="60">
        <f t="shared" si="3640"/>
        <v>0</v>
      </c>
      <c r="UT403" s="60">
        <f t="shared" si="3640"/>
        <v>0</v>
      </c>
      <c r="UU403" s="60">
        <f t="shared" si="3640"/>
        <v>0</v>
      </c>
      <c r="UV403" s="60">
        <f t="shared" si="3640"/>
        <v>0</v>
      </c>
      <c r="UW403" s="60">
        <f t="shared" si="3640"/>
        <v>0</v>
      </c>
      <c r="UX403" s="60">
        <f t="shared" si="3640"/>
        <v>0</v>
      </c>
      <c r="UY403" s="60">
        <f t="shared" si="3640"/>
        <v>0</v>
      </c>
      <c r="UZ403" s="60">
        <f t="shared" si="3640"/>
        <v>0</v>
      </c>
      <c r="VA403" s="60">
        <f t="shared" si="3640"/>
        <v>0</v>
      </c>
      <c r="VB403" s="60">
        <f t="shared" si="3640"/>
        <v>0</v>
      </c>
      <c r="VC403" s="60">
        <f t="shared" si="3640"/>
        <v>0</v>
      </c>
      <c r="VD403" s="109">
        <f t="shared" si="3640"/>
        <v>0</v>
      </c>
      <c r="VE403" s="9" t="str">
        <f t="shared" si="3632"/>
        <v>-</v>
      </c>
    </row>
    <row r="404" spans="1:577" ht="20.149999999999999" customHeight="1">
      <c r="A404" s="39"/>
      <c r="B404" s="33">
        <v>2201</v>
      </c>
      <c r="C404" s="33"/>
      <c r="D404" s="34" t="s">
        <v>340</v>
      </c>
      <c r="E404" s="188">
        <f t="shared" ref="E404:T404" si="3641">SUM(E405:E406)</f>
        <v>0</v>
      </c>
      <c r="F404" s="189">
        <f t="shared" si="3641"/>
        <v>0</v>
      </c>
      <c r="G404" s="189">
        <f t="shared" si="3641"/>
        <v>0</v>
      </c>
      <c r="H404" s="190">
        <f t="shared" si="3641"/>
        <v>0</v>
      </c>
      <c r="I404" s="226">
        <f t="shared" si="3641"/>
        <v>0</v>
      </c>
      <c r="J404" s="189">
        <f t="shared" si="3641"/>
        <v>0</v>
      </c>
      <c r="K404" s="57">
        <f t="shared" si="3641"/>
        <v>0</v>
      </c>
      <c r="L404" s="56">
        <f t="shared" si="3641"/>
        <v>0</v>
      </c>
      <c r="M404" s="56">
        <f t="shared" si="3641"/>
        <v>0</v>
      </c>
      <c r="N404" s="56">
        <f t="shared" si="3641"/>
        <v>0</v>
      </c>
      <c r="O404" s="56">
        <f t="shared" si="3641"/>
        <v>0</v>
      </c>
      <c r="P404" s="56">
        <f t="shared" si="3641"/>
        <v>0</v>
      </c>
      <c r="Q404" s="56">
        <f t="shared" si="3641"/>
        <v>0</v>
      </c>
      <c r="R404" s="56">
        <f t="shared" si="3641"/>
        <v>0</v>
      </c>
      <c r="S404" s="56">
        <f t="shared" si="3641"/>
        <v>0</v>
      </c>
      <c r="T404" s="56">
        <f t="shared" si="3641"/>
        <v>0</v>
      </c>
      <c r="U404" s="57">
        <f t="shared" ref="U404:Y404" si="3642">SUM(U405:U406)</f>
        <v>0</v>
      </c>
      <c r="V404" s="56">
        <f t="shared" si="3642"/>
        <v>0</v>
      </c>
      <c r="W404" s="56">
        <f t="shared" si="3642"/>
        <v>0</v>
      </c>
      <c r="X404" s="56">
        <f t="shared" si="3642"/>
        <v>0</v>
      </c>
      <c r="Y404" s="107">
        <f t="shared" si="3642"/>
        <v>0</v>
      </c>
      <c r="Z404" s="57">
        <f t="shared" ref="Z404:AJ404" si="3643">SUM(Z405:Z406)</f>
        <v>0</v>
      </c>
      <c r="AA404" s="56">
        <f t="shared" si="3643"/>
        <v>0</v>
      </c>
      <c r="AB404" s="56">
        <f t="shared" si="3643"/>
        <v>0</v>
      </c>
      <c r="AC404" s="56">
        <f t="shared" si="3643"/>
        <v>0</v>
      </c>
      <c r="AD404" s="56">
        <f t="shared" si="3643"/>
        <v>0</v>
      </c>
      <c r="AE404" s="56">
        <f t="shared" si="3643"/>
        <v>0</v>
      </c>
      <c r="AF404" s="56">
        <f t="shared" si="3643"/>
        <v>0</v>
      </c>
      <c r="AG404" s="56">
        <f t="shared" si="3643"/>
        <v>0</v>
      </c>
      <c r="AH404" s="56">
        <f t="shared" si="3643"/>
        <v>0</v>
      </c>
      <c r="AI404" s="56">
        <f t="shared" si="3643"/>
        <v>0</v>
      </c>
      <c r="AJ404" s="56">
        <f t="shared" si="3643"/>
        <v>0</v>
      </c>
      <c r="AK404" s="57">
        <f t="shared" ref="AK404:AO404" si="3644">SUM(AK405:AK406)</f>
        <v>0</v>
      </c>
      <c r="AL404" s="56">
        <f t="shared" si="3644"/>
        <v>0</v>
      </c>
      <c r="AM404" s="56">
        <f t="shared" si="3644"/>
        <v>0</v>
      </c>
      <c r="AN404" s="56">
        <f t="shared" si="3644"/>
        <v>0</v>
      </c>
      <c r="AO404" s="107">
        <f t="shared" si="3644"/>
        <v>0</v>
      </c>
      <c r="AP404" s="57">
        <f t="shared" ref="AP404:AZ404" si="3645">SUM(AP405:AP406)</f>
        <v>0</v>
      </c>
      <c r="AQ404" s="56">
        <f t="shared" si="3645"/>
        <v>0</v>
      </c>
      <c r="AR404" s="56">
        <f t="shared" si="3645"/>
        <v>0</v>
      </c>
      <c r="AS404" s="56">
        <f t="shared" si="3645"/>
        <v>0</v>
      </c>
      <c r="AT404" s="56">
        <f t="shared" si="3645"/>
        <v>0</v>
      </c>
      <c r="AU404" s="56">
        <f t="shared" si="3645"/>
        <v>0</v>
      </c>
      <c r="AV404" s="56">
        <f t="shared" si="3645"/>
        <v>0</v>
      </c>
      <c r="AW404" s="56">
        <f t="shared" si="3645"/>
        <v>0</v>
      </c>
      <c r="AX404" s="56">
        <f t="shared" si="3645"/>
        <v>0</v>
      </c>
      <c r="AY404" s="56">
        <f t="shared" si="3645"/>
        <v>0</v>
      </c>
      <c r="AZ404" s="56">
        <f t="shared" si="3645"/>
        <v>0</v>
      </c>
      <c r="BA404" s="57">
        <f t="shared" ref="BA404:BE404" si="3646">SUM(BA405:BA406)</f>
        <v>0</v>
      </c>
      <c r="BB404" s="56">
        <f t="shared" si="3646"/>
        <v>0</v>
      </c>
      <c r="BC404" s="56">
        <f t="shared" si="3646"/>
        <v>0</v>
      </c>
      <c r="BD404" s="56">
        <f t="shared" si="3646"/>
        <v>0</v>
      </c>
      <c r="BE404" s="107">
        <f t="shared" si="3646"/>
        <v>0</v>
      </c>
      <c r="BF404" s="57">
        <f t="shared" ref="BF404:BP404" si="3647">SUM(BF405:BF406)</f>
        <v>0</v>
      </c>
      <c r="BG404" s="56">
        <f t="shared" si="3647"/>
        <v>0</v>
      </c>
      <c r="BH404" s="56">
        <f t="shared" si="3647"/>
        <v>0</v>
      </c>
      <c r="BI404" s="56">
        <f t="shared" si="3647"/>
        <v>0</v>
      </c>
      <c r="BJ404" s="56">
        <f t="shared" si="3647"/>
        <v>0</v>
      </c>
      <c r="BK404" s="56">
        <f t="shared" si="3647"/>
        <v>0</v>
      </c>
      <c r="BL404" s="56">
        <f t="shared" si="3647"/>
        <v>0</v>
      </c>
      <c r="BM404" s="56">
        <f t="shared" si="3647"/>
        <v>0</v>
      </c>
      <c r="BN404" s="56">
        <f t="shared" si="3647"/>
        <v>0</v>
      </c>
      <c r="BO404" s="56">
        <f t="shared" si="3647"/>
        <v>0</v>
      </c>
      <c r="BP404" s="56">
        <f t="shared" si="3647"/>
        <v>0</v>
      </c>
      <c r="BQ404" s="57">
        <f t="shared" ref="BQ404:BU404" si="3648">SUM(BQ405:BQ406)</f>
        <v>0</v>
      </c>
      <c r="BR404" s="56">
        <f t="shared" si="3648"/>
        <v>0</v>
      </c>
      <c r="BS404" s="56">
        <f t="shared" si="3648"/>
        <v>0</v>
      </c>
      <c r="BT404" s="56">
        <f t="shared" si="3648"/>
        <v>0</v>
      </c>
      <c r="BU404" s="107">
        <f t="shared" si="3648"/>
        <v>0</v>
      </c>
      <c r="BV404" s="57">
        <f t="shared" ref="BV404:CF404" si="3649">SUM(BV405:BV406)</f>
        <v>0</v>
      </c>
      <c r="BW404" s="56">
        <f t="shared" si="3649"/>
        <v>0</v>
      </c>
      <c r="BX404" s="56">
        <f t="shared" si="3649"/>
        <v>0</v>
      </c>
      <c r="BY404" s="56">
        <f t="shared" si="3649"/>
        <v>0</v>
      </c>
      <c r="BZ404" s="56">
        <f t="shared" si="3649"/>
        <v>0</v>
      </c>
      <c r="CA404" s="56">
        <f t="shared" si="3649"/>
        <v>0</v>
      </c>
      <c r="CB404" s="56">
        <f t="shared" si="3649"/>
        <v>0</v>
      </c>
      <c r="CC404" s="56">
        <f t="shared" si="3649"/>
        <v>0</v>
      </c>
      <c r="CD404" s="56">
        <f t="shared" si="3649"/>
        <v>0</v>
      </c>
      <c r="CE404" s="56">
        <f t="shared" si="3649"/>
        <v>0</v>
      </c>
      <c r="CF404" s="56">
        <f t="shared" si="3649"/>
        <v>0</v>
      </c>
      <c r="CG404" s="57">
        <f t="shared" ref="CG404:CU404" si="3650">SUM(CG405:CG406)</f>
        <v>0</v>
      </c>
      <c r="CH404" s="56">
        <f t="shared" si="3650"/>
        <v>0</v>
      </c>
      <c r="CI404" s="56">
        <f t="shared" si="3650"/>
        <v>0</v>
      </c>
      <c r="CJ404" s="56">
        <f t="shared" si="3650"/>
        <v>0</v>
      </c>
      <c r="CK404" s="56">
        <f t="shared" ref="CK404:CT404" si="3651">SUM(CK405:CK406)</f>
        <v>0</v>
      </c>
      <c r="CL404" s="56">
        <f t="shared" si="3651"/>
        <v>0</v>
      </c>
      <c r="CM404" s="56">
        <f t="shared" si="3651"/>
        <v>0</v>
      </c>
      <c r="CN404" s="56">
        <f t="shared" si="3651"/>
        <v>0</v>
      </c>
      <c r="CO404" s="56">
        <f t="shared" si="3651"/>
        <v>0</v>
      </c>
      <c r="CP404" s="56">
        <f t="shared" si="3651"/>
        <v>0</v>
      </c>
      <c r="CQ404" s="56">
        <f t="shared" si="3651"/>
        <v>0</v>
      </c>
      <c r="CR404" s="56">
        <f t="shared" si="3651"/>
        <v>0</v>
      </c>
      <c r="CS404" s="56">
        <f t="shared" si="3651"/>
        <v>0</v>
      </c>
      <c r="CT404" s="56">
        <f t="shared" si="3651"/>
        <v>0</v>
      </c>
      <c r="CU404" s="107">
        <f t="shared" si="3650"/>
        <v>0</v>
      </c>
      <c r="CV404" s="150">
        <f t="shared" ref="CV404:DG404" si="3652">SUM(CV405:CV406)</f>
        <v>0</v>
      </c>
      <c r="CW404" s="57">
        <f t="shared" si="3652"/>
        <v>0</v>
      </c>
      <c r="CX404" s="56">
        <f t="shared" si="3652"/>
        <v>0</v>
      </c>
      <c r="CY404" s="56">
        <f t="shared" si="3652"/>
        <v>0</v>
      </c>
      <c r="CZ404" s="56">
        <f t="shared" si="3652"/>
        <v>0</v>
      </c>
      <c r="DA404" s="56">
        <f t="shared" si="3652"/>
        <v>0</v>
      </c>
      <c r="DB404" s="56">
        <f t="shared" si="3652"/>
        <v>0</v>
      </c>
      <c r="DC404" s="56">
        <f t="shared" si="3652"/>
        <v>0</v>
      </c>
      <c r="DD404" s="56">
        <f t="shared" si="3652"/>
        <v>0</v>
      </c>
      <c r="DE404" s="56">
        <f t="shared" si="3652"/>
        <v>0</v>
      </c>
      <c r="DF404" s="56">
        <f t="shared" si="3652"/>
        <v>0</v>
      </c>
      <c r="DG404" s="56">
        <f t="shared" si="3652"/>
        <v>0</v>
      </c>
      <c r="DH404" s="57">
        <f t="shared" ref="DH404:DL404" si="3653">SUM(DH405:DH406)</f>
        <v>0</v>
      </c>
      <c r="DI404" s="56">
        <f t="shared" si="3653"/>
        <v>0</v>
      </c>
      <c r="DJ404" s="56">
        <f t="shared" si="3653"/>
        <v>0</v>
      </c>
      <c r="DK404" s="56">
        <f t="shared" si="3653"/>
        <v>0</v>
      </c>
      <c r="DL404" s="107">
        <f t="shared" si="3653"/>
        <v>0</v>
      </c>
      <c r="DM404" s="57">
        <f t="shared" ref="DM404:DW404" si="3654">SUM(DM405:DM406)</f>
        <v>0</v>
      </c>
      <c r="DN404" s="56">
        <f t="shared" si="3654"/>
        <v>0</v>
      </c>
      <c r="DO404" s="56">
        <f t="shared" si="3654"/>
        <v>0</v>
      </c>
      <c r="DP404" s="56">
        <f t="shared" si="3654"/>
        <v>0</v>
      </c>
      <c r="DQ404" s="56">
        <f t="shared" si="3654"/>
        <v>0</v>
      </c>
      <c r="DR404" s="56">
        <f t="shared" si="3654"/>
        <v>0</v>
      </c>
      <c r="DS404" s="56">
        <f t="shared" si="3654"/>
        <v>0</v>
      </c>
      <c r="DT404" s="56">
        <f t="shared" si="3654"/>
        <v>0</v>
      </c>
      <c r="DU404" s="56">
        <f t="shared" si="3654"/>
        <v>0</v>
      </c>
      <c r="DV404" s="56">
        <f t="shared" si="3654"/>
        <v>0</v>
      </c>
      <c r="DW404" s="56">
        <f t="shared" si="3654"/>
        <v>0</v>
      </c>
      <c r="DX404" s="57">
        <f t="shared" ref="DX404:EB404" si="3655">SUM(DX405:DX406)</f>
        <v>0</v>
      </c>
      <c r="DY404" s="56">
        <f t="shared" si="3655"/>
        <v>0</v>
      </c>
      <c r="DZ404" s="56">
        <f t="shared" si="3655"/>
        <v>0</v>
      </c>
      <c r="EA404" s="56">
        <f t="shared" si="3655"/>
        <v>0</v>
      </c>
      <c r="EB404" s="107">
        <f t="shared" si="3655"/>
        <v>0</v>
      </c>
      <c r="EC404" s="57">
        <f t="shared" ref="EC404:EM404" si="3656">SUM(EC405:EC406)</f>
        <v>0</v>
      </c>
      <c r="ED404" s="56">
        <f t="shared" si="3656"/>
        <v>0</v>
      </c>
      <c r="EE404" s="56">
        <f t="shared" si="3656"/>
        <v>0</v>
      </c>
      <c r="EF404" s="56">
        <f t="shared" si="3656"/>
        <v>0</v>
      </c>
      <c r="EG404" s="56">
        <f t="shared" si="3656"/>
        <v>0</v>
      </c>
      <c r="EH404" s="56">
        <f t="shared" si="3656"/>
        <v>0</v>
      </c>
      <c r="EI404" s="56">
        <f t="shared" si="3656"/>
        <v>0</v>
      </c>
      <c r="EJ404" s="56">
        <f t="shared" si="3656"/>
        <v>0</v>
      </c>
      <c r="EK404" s="56">
        <f t="shared" si="3656"/>
        <v>0</v>
      </c>
      <c r="EL404" s="56">
        <f t="shared" si="3656"/>
        <v>0</v>
      </c>
      <c r="EM404" s="56">
        <f t="shared" si="3656"/>
        <v>0</v>
      </c>
      <c r="EN404" s="57">
        <f t="shared" ref="EN404:ER404" si="3657">SUM(EN405:EN406)</f>
        <v>0</v>
      </c>
      <c r="EO404" s="56">
        <f t="shared" si="3657"/>
        <v>0</v>
      </c>
      <c r="EP404" s="56">
        <f t="shared" si="3657"/>
        <v>0</v>
      </c>
      <c r="EQ404" s="56">
        <f t="shared" si="3657"/>
        <v>0</v>
      </c>
      <c r="ER404" s="107">
        <f t="shared" si="3657"/>
        <v>0</v>
      </c>
      <c r="ES404" s="57">
        <f t="shared" ref="ES404:FC404" si="3658">SUM(ES405:ES406)</f>
        <v>0</v>
      </c>
      <c r="ET404" s="56">
        <f t="shared" si="3658"/>
        <v>0</v>
      </c>
      <c r="EU404" s="56">
        <f t="shared" si="3658"/>
        <v>0</v>
      </c>
      <c r="EV404" s="56">
        <f t="shared" si="3658"/>
        <v>0</v>
      </c>
      <c r="EW404" s="56">
        <f t="shared" si="3658"/>
        <v>0</v>
      </c>
      <c r="EX404" s="56">
        <f t="shared" si="3658"/>
        <v>0</v>
      </c>
      <c r="EY404" s="56">
        <f t="shared" si="3658"/>
        <v>0</v>
      </c>
      <c r="EZ404" s="56">
        <f t="shared" si="3658"/>
        <v>0</v>
      </c>
      <c r="FA404" s="56">
        <f t="shared" si="3658"/>
        <v>0</v>
      </c>
      <c r="FB404" s="56">
        <f t="shared" si="3658"/>
        <v>0</v>
      </c>
      <c r="FC404" s="56">
        <f t="shared" si="3658"/>
        <v>0</v>
      </c>
      <c r="FD404" s="57">
        <f t="shared" ref="FD404:FH404" si="3659">SUM(FD405:FD406)</f>
        <v>0</v>
      </c>
      <c r="FE404" s="56">
        <f t="shared" si="3659"/>
        <v>0</v>
      </c>
      <c r="FF404" s="56">
        <f t="shared" si="3659"/>
        <v>0</v>
      </c>
      <c r="FG404" s="56">
        <f t="shared" si="3659"/>
        <v>0</v>
      </c>
      <c r="FH404" s="107">
        <f t="shared" si="3659"/>
        <v>0</v>
      </c>
      <c r="FI404" s="57">
        <f t="shared" ref="FI404:FS404" si="3660">SUM(FI405:FI406)</f>
        <v>0</v>
      </c>
      <c r="FJ404" s="56">
        <f t="shared" si="3660"/>
        <v>0</v>
      </c>
      <c r="FK404" s="56">
        <f t="shared" si="3660"/>
        <v>0</v>
      </c>
      <c r="FL404" s="56">
        <f t="shared" si="3660"/>
        <v>0</v>
      </c>
      <c r="FM404" s="56">
        <f t="shared" si="3660"/>
        <v>0</v>
      </c>
      <c r="FN404" s="56">
        <f t="shared" si="3660"/>
        <v>0</v>
      </c>
      <c r="FO404" s="56">
        <f t="shared" si="3660"/>
        <v>0</v>
      </c>
      <c r="FP404" s="56">
        <f t="shared" si="3660"/>
        <v>0</v>
      </c>
      <c r="FQ404" s="56">
        <f t="shared" si="3660"/>
        <v>0</v>
      </c>
      <c r="FR404" s="56">
        <f t="shared" si="3660"/>
        <v>0</v>
      </c>
      <c r="FS404" s="56">
        <f t="shared" si="3660"/>
        <v>0</v>
      </c>
      <c r="FT404" s="57">
        <f t="shared" ref="FT404:FX404" si="3661">SUM(FT405:FT406)</f>
        <v>0</v>
      </c>
      <c r="FU404" s="56">
        <f t="shared" si="3661"/>
        <v>0</v>
      </c>
      <c r="FV404" s="56">
        <f t="shared" si="3661"/>
        <v>0</v>
      </c>
      <c r="FW404" s="56">
        <f t="shared" si="3661"/>
        <v>0</v>
      </c>
      <c r="FX404" s="107">
        <f t="shared" si="3661"/>
        <v>0</v>
      </c>
      <c r="FY404" s="57">
        <f t="shared" ref="FY404:GI404" si="3662">SUM(FY405:FY406)</f>
        <v>0</v>
      </c>
      <c r="FZ404" s="56">
        <f t="shared" si="3662"/>
        <v>0</v>
      </c>
      <c r="GA404" s="56">
        <f t="shared" si="3662"/>
        <v>0</v>
      </c>
      <c r="GB404" s="56">
        <f t="shared" si="3662"/>
        <v>0</v>
      </c>
      <c r="GC404" s="56">
        <f t="shared" si="3662"/>
        <v>0</v>
      </c>
      <c r="GD404" s="56">
        <f t="shared" si="3662"/>
        <v>0</v>
      </c>
      <c r="GE404" s="56">
        <f t="shared" si="3662"/>
        <v>0</v>
      </c>
      <c r="GF404" s="56">
        <f t="shared" si="3662"/>
        <v>0</v>
      </c>
      <c r="GG404" s="56">
        <f t="shared" si="3662"/>
        <v>0</v>
      </c>
      <c r="GH404" s="56">
        <f t="shared" si="3662"/>
        <v>0</v>
      </c>
      <c r="GI404" s="56">
        <f t="shared" si="3662"/>
        <v>0</v>
      </c>
      <c r="GJ404" s="57">
        <f t="shared" ref="GJ404:GN404" si="3663">SUM(GJ405:GJ406)</f>
        <v>0</v>
      </c>
      <c r="GK404" s="56">
        <f t="shared" si="3663"/>
        <v>0</v>
      </c>
      <c r="GL404" s="56">
        <f t="shared" si="3663"/>
        <v>0</v>
      </c>
      <c r="GM404" s="56">
        <f t="shared" si="3663"/>
        <v>0</v>
      </c>
      <c r="GN404" s="107">
        <f t="shared" si="3663"/>
        <v>0</v>
      </c>
      <c r="GO404" s="57">
        <f t="shared" ref="GO404:GY404" si="3664">SUM(GO405:GO406)</f>
        <v>0</v>
      </c>
      <c r="GP404" s="56">
        <f t="shared" si="3664"/>
        <v>0</v>
      </c>
      <c r="GQ404" s="56">
        <f t="shared" si="3664"/>
        <v>0</v>
      </c>
      <c r="GR404" s="56">
        <f t="shared" si="3664"/>
        <v>0</v>
      </c>
      <c r="GS404" s="56">
        <f t="shared" si="3664"/>
        <v>0</v>
      </c>
      <c r="GT404" s="56">
        <f t="shared" si="3664"/>
        <v>0</v>
      </c>
      <c r="GU404" s="56">
        <f t="shared" si="3664"/>
        <v>0</v>
      </c>
      <c r="GV404" s="56">
        <f t="shared" si="3664"/>
        <v>0</v>
      </c>
      <c r="GW404" s="56">
        <f t="shared" si="3664"/>
        <v>0</v>
      </c>
      <c r="GX404" s="56">
        <f t="shared" si="3664"/>
        <v>0</v>
      </c>
      <c r="GY404" s="56">
        <f t="shared" si="3664"/>
        <v>0</v>
      </c>
      <c r="GZ404" s="57">
        <f t="shared" ref="GZ404:HC404" si="3665">SUM(GZ405:GZ406)</f>
        <v>0</v>
      </c>
      <c r="HA404" s="56">
        <f t="shared" si="3665"/>
        <v>0</v>
      </c>
      <c r="HB404" s="56">
        <f t="shared" si="3665"/>
        <v>0</v>
      </c>
      <c r="HC404" s="56">
        <f t="shared" si="3665"/>
        <v>0</v>
      </c>
      <c r="HD404" s="56">
        <f t="shared" ref="HD404:HM404" si="3666">SUM(HD405:HD406)</f>
        <v>0</v>
      </c>
      <c r="HE404" s="56">
        <f t="shared" si="3666"/>
        <v>0</v>
      </c>
      <c r="HF404" s="56">
        <f t="shared" si="3666"/>
        <v>0</v>
      </c>
      <c r="HG404" s="56">
        <f t="shared" si="3666"/>
        <v>0</v>
      </c>
      <c r="HH404" s="56">
        <f t="shared" si="3666"/>
        <v>0</v>
      </c>
      <c r="HI404" s="56">
        <f t="shared" si="3666"/>
        <v>0</v>
      </c>
      <c r="HJ404" s="56">
        <f t="shared" si="3666"/>
        <v>0</v>
      </c>
      <c r="HK404" s="56">
        <f t="shared" si="3666"/>
        <v>0</v>
      </c>
      <c r="HL404" s="56">
        <f t="shared" si="3666"/>
        <v>0</v>
      </c>
      <c r="HM404" s="56">
        <f t="shared" si="3666"/>
        <v>0</v>
      </c>
      <c r="HN404" s="107">
        <f t="shared" ref="HN404" si="3667">SUM(HN405:HN406)</f>
        <v>0</v>
      </c>
      <c r="HO404" s="134">
        <f t="shared" ref="HO404:IA404" si="3668">SUM(HO405:HO406)</f>
        <v>0</v>
      </c>
      <c r="HP404" s="150">
        <f t="shared" si="3668"/>
        <v>0</v>
      </c>
      <c r="HQ404" s="57">
        <f t="shared" si="3668"/>
        <v>0</v>
      </c>
      <c r="HR404" s="56">
        <f t="shared" si="3668"/>
        <v>0</v>
      </c>
      <c r="HS404" s="56">
        <f t="shared" si="3668"/>
        <v>0</v>
      </c>
      <c r="HT404" s="56">
        <f t="shared" si="3668"/>
        <v>0</v>
      </c>
      <c r="HU404" s="56">
        <f t="shared" si="3668"/>
        <v>0</v>
      </c>
      <c r="HV404" s="56">
        <f t="shared" si="3668"/>
        <v>0</v>
      </c>
      <c r="HW404" s="56">
        <f t="shared" si="3668"/>
        <v>0</v>
      </c>
      <c r="HX404" s="56">
        <f t="shared" si="3668"/>
        <v>0</v>
      </c>
      <c r="HY404" s="56">
        <f t="shared" si="3668"/>
        <v>0</v>
      </c>
      <c r="HZ404" s="56">
        <f t="shared" si="3668"/>
        <v>0</v>
      </c>
      <c r="IA404" s="56">
        <f t="shared" si="3668"/>
        <v>0</v>
      </c>
      <c r="IB404" s="57">
        <f t="shared" ref="IB404:IF404" si="3669">SUM(IB405:IB406)</f>
        <v>0</v>
      </c>
      <c r="IC404" s="56">
        <f t="shared" si="3669"/>
        <v>0</v>
      </c>
      <c r="ID404" s="56">
        <f t="shared" si="3669"/>
        <v>0</v>
      </c>
      <c r="IE404" s="56">
        <f t="shared" si="3669"/>
        <v>0</v>
      </c>
      <c r="IF404" s="107">
        <f t="shared" si="3669"/>
        <v>0</v>
      </c>
      <c r="IG404" s="57">
        <f t="shared" ref="IG404:IQ404" si="3670">SUM(IG405:IG406)</f>
        <v>0</v>
      </c>
      <c r="IH404" s="56">
        <f t="shared" si="3670"/>
        <v>0</v>
      </c>
      <c r="II404" s="56">
        <f t="shared" si="3670"/>
        <v>0</v>
      </c>
      <c r="IJ404" s="56">
        <f t="shared" si="3670"/>
        <v>0</v>
      </c>
      <c r="IK404" s="56">
        <f t="shared" si="3670"/>
        <v>0</v>
      </c>
      <c r="IL404" s="56">
        <f t="shared" si="3670"/>
        <v>0</v>
      </c>
      <c r="IM404" s="56">
        <f t="shared" si="3670"/>
        <v>0</v>
      </c>
      <c r="IN404" s="56">
        <f t="shared" si="3670"/>
        <v>0</v>
      </c>
      <c r="IO404" s="56">
        <f t="shared" si="3670"/>
        <v>0</v>
      </c>
      <c r="IP404" s="56">
        <f t="shared" si="3670"/>
        <v>0</v>
      </c>
      <c r="IQ404" s="56">
        <f t="shared" si="3670"/>
        <v>0</v>
      </c>
      <c r="IR404" s="57">
        <f t="shared" ref="IR404:IV404" si="3671">SUM(IR405:IR406)</f>
        <v>0</v>
      </c>
      <c r="IS404" s="56">
        <f t="shared" si="3671"/>
        <v>0</v>
      </c>
      <c r="IT404" s="56">
        <f t="shared" si="3671"/>
        <v>0</v>
      </c>
      <c r="IU404" s="56">
        <f t="shared" si="3671"/>
        <v>0</v>
      </c>
      <c r="IV404" s="107">
        <f t="shared" si="3671"/>
        <v>0</v>
      </c>
      <c r="IW404" s="57">
        <f t="shared" ref="IW404:JG404" si="3672">SUM(IW405:IW406)</f>
        <v>0</v>
      </c>
      <c r="IX404" s="56">
        <f t="shared" si="3672"/>
        <v>0</v>
      </c>
      <c r="IY404" s="56">
        <f t="shared" si="3672"/>
        <v>0</v>
      </c>
      <c r="IZ404" s="56">
        <f t="shared" si="3672"/>
        <v>0</v>
      </c>
      <c r="JA404" s="56">
        <f t="shared" si="3672"/>
        <v>0</v>
      </c>
      <c r="JB404" s="56">
        <f t="shared" si="3672"/>
        <v>0</v>
      </c>
      <c r="JC404" s="56">
        <f t="shared" si="3672"/>
        <v>0</v>
      </c>
      <c r="JD404" s="56">
        <f t="shared" si="3672"/>
        <v>0</v>
      </c>
      <c r="JE404" s="56">
        <f t="shared" si="3672"/>
        <v>0</v>
      </c>
      <c r="JF404" s="56">
        <f t="shared" si="3672"/>
        <v>0</v>
      </c>
      <c r="JG404" s="56">
        <f t="shared" si="3672"/>
        <v>0</v>
      </c>
      <c r="JH404" s="57">
        <f t="shared" ref="JH404:JL404" si="3673">SUM(JH405:JH406)</f>
        <v>0</v>
      </c>
      <c r="JI404" s="56">
        <f t="shared" si="3673"/>
        <v>0</v>
      </c>
      <c r="JJ404" s="56">
        <f t="shared" si="3673"/>
        <v>0</v>
      </c>
      <c r="JK404" s="56">
        <f t="shared" si="3673"/>
        <v>0</v>
      </c>
      <c r="JL404" s="107">
        <f t="shared" si="3673"/>
        <v>0</v>
      </c>
      <c r="JM404" s="57">
        <f t="shared" ref="JM404:JW404" si="3674">SUM(JM405:JM406)</f>
        <v>0</v>
      </c>
      <c r="JN404" s="56">
        <f t="shared" si="3674"/>
        <v>0</v>
      </c>
      <c r="JO404" s="56">
        <f t="shared" si="3674"/>
        <v>0</v>
      </c>
      <c r="JP404" s="56">
        <f t="shared" si="3674"/>
        <v>0</v>
      </c>
      <c r="JQ404" s="56">
        <f t="shared" si="3674"/>
        <v>0</v>
      </c>
      <c r="JR404" s="56">
        <f t="shared" si="3674"/>
        <v>0</v>
      </c>
      <c r="JS404" s="56">
        <f t="shared" si="3674"/>
        <v>0</v>
      </c>
      <c r="JT404" s="56">
        <f t="shared" si="3674"/>
        <v>0</v>
      </c>
      <c r="JU404" s="56">
        <f t="shared" si="3674"/>
        <v>0</v>
      </c>
      <c r="JV404" s="56">
        <f t="shared" si="3674"/>
        <v>0</v>
      </c>
      <c r="JW404" s="56">
        <f t="shared" si="3674"/>
        <v>0</v>
      </c>
      <c r="JX404" s="57">
        <f t="shared" ref="JX404:KB404" si="3675">SUM(JX405:JX406)</f>
        <v>0</v>
      </c>
      <c r="JY404" s="56">
        <f t="shared" si="3675"/>
        <v>0</v>
      </c>
      <c r="JZ404" s="56">
        <f t="shared" si="3675"/>
        <v>0</v>
      </c>
      <c r="KA404" s="56">
        <f t="shared" si="3675"/>
        <v>0</v>
      </c>
      <c r="KB404" s="107">
        <f t="shared" si="3675"/>
        <v>0</v>
      </c>
      <c r="KC404" s="57">
        <f t="shared" ref="KC404:KM404" si="3676">SUM(KC405:KC406)</f>
        <v>0</v>
      </c>
      <c r="KD404" s="56">
        <f t="shared" si="3676"/>
        <v>0</v>
      </c>
      <c r="KE404" s="56">
        <f t="shared" si="3676"/>
        <v>0</v>
      </c>
      <c r="KF404" s="56">
        <f t="shared" si="3676"/>
        <v>0</v>
      </c>
      <c r="KG404" s="56">
        <f t="shared" si="3676"/>
        <v>0</v>
      </c>
      <c r="KH404" s="56">
        <f t="shared" si="3676"/>
        <v>0</v>
      </c>
      <c r="KI404" s="56">
        <f t="shared" si="3676"/>
        <v>0</v>
      </c>
      <c r="KJ404" s="56">
        <f t="shared" si="3676"/>
        <v>0</v>
      </c>
      <c r="KK404" s="56">
        <f t="shared" si="3676"/>
        <v>0</v>
      </c>
      <c r="KL404" s="56">
        <f t="shared" si="3676"/>
        <v>0</v>
      </c>
      <c r="KM404" s="56">
        <f t="shared" si="3676"/>
        <v>0</v>
      </c>
      <c r="KN404" s="57">
        <f t="shared" ref="KN404:KQ404" si="3677">SUM(KN405:KN406)</f>
        <v>0</v>
      </c>
      <c r="KO404" s="56">
        <f t="shared" si="3677"/>
        <v>0</v>
      </c>
      <c r="KP404" s="56">
        <f t="shared" si="3677"/>
        <v>0</v>
      </c>
      <c r="KQ404" s="56">
        <f t="shared" si="3677"/>
        <v>0</v>
      </c>
      <c r="KR404" s="56">
        <f t="shared" ref="KR404:LA404" si="3678">SUM(KR405:KR406)</f>
        <v>0</v>
      </c>
      <c r="KS404" s="56">
        <f t="shared" si="3678"/>
        <v>0</v>
      </c>
      <c r="KT404" s="56">
        <f t="shared" si="3678"/>
        <v>0</v>
      </c>
      <c r="KU404" s="56">
        <f t="shared" si="3678"/>
        <v>0</v>
      </c>
      <c r="KV404" s="56">
        <f t="shared" si="3678"/>
        <v>0</v>
      </c>
      <c r="KW404" s="56">
        <f t="shared" si="3678"/>
        <v>0</v>
      </c>
      <c r="KX404" s="56">
        <f t="shared" si="3678"/>
        <v>0</v>
      </c>
      <c r="KY404" s="56">
        <f t="shared" si="3678"/>
        <v>0</v>
      </c>
      <c r="KZ404" s="56">
        <f t="shared" si="3678"/>
        <v>0</v>
      </c>
      <c r="LA404" s="56">
        <f t="shared" si="3678"/>
        <v>0</v>
      </c>
      <c r="LB404" s="107">
        <f t="shared" ref="LB404" si="3679">SUM(LB405:LB406)</f>
        <v>0</v>
      </c>
      <c r="LC404" s="150">
        <f t="shared" ref="LC404:LN404" si="3680">SUM(LC405:LC406)</f>
        <v>0</v>
      </c>
      <c r="LD404" s="57">
        <f t="shared" si="3680"/>
        <v>0</v>
      </c>
      <c r="LE404" s="56">
        <f t="shared" si="3680"/>
        <v>0</v>
      </c>
      <c r="LF404" s="56">
        <f t="shared" si="3680"/>
        <v>0</v>
      </c>
      <c r="LG404" s="56">
        <f t="shared" si="3680"/>
        <v>0</v>
      </c>
      <c r="LH404" s="56">
        <f t="shared" si="3680"/>
        <v>0</v>
      </c>
      <c r="LI404" s="56">
        <f t="shared" si="3680"/>
        <v>0</v>
      </c>
      <c r="LJ404" s="56">
        <f t="shared" si="3680"/>
        <v>0</v>
      </c>
      <c r="LK404" s="56">
        <f t="shared" si="3680"/>
        <v>0</v>
      </c>
      <c r="LL404" s="56">
        <f t="shared" si="3680"/>
        <v>0</v>
      </c>
      <c r="LM404" s="56">
        <f t="shared" si="3680"/>
        <v>0</v>
      </c>
      <c r="LN404" s="56">
        <f t="shared" si="3680"/>
        <v>0</v>
      </c>
      <c r="LO404" s="57">
        <f t="shared" ref="LO404:LS404" si="3681">SUM(LO405:LO406)</f>
        <v>0</v>
      </c>
      <c r="LP404" s="56">
        <f t="shared" si="3681"/>
        <v>0</v>
      </c>
      <c r="LQ404" s="56">
        <f t="shared" si="3681"/>
        <v>0</v>
      </c>
      <c r="LR404" s="56">
        <f t="shared" si="3681"/>
        <v>0</v>
      </c>
      <c r="LS404" s="107">
        <f t="shared" si="3681"/>
        <v>0</v>
      </c>
      <c r="LT404" s="57">
        <f t="shared" ref="LT404:MD404" si="3682">SUM(LT405:LT406)</f>
        <v>0</v>
      </c>
      <c r="LU404" s="56">
        <f t="shared" si="3682"/>
        <v>0</v>
      </c>
      <c r="LV404" s="56">
        <f t="shared" si="3682"/>
        <v>0</v>
      </c>
      <c r="LW404" s="56">
        <f t="shared" si="3682"/>
        <v>0</v>
      </c>
      <c r="LX404" s="56">
        <f t="shared" si="3682"/>
        <v>0</v>
      </c>
      <c r="LY404" s="56">
        <f t="shared" si="3682"/>
        <v>0</v>
      </c>
      <c r="LZ404" s="56">
        <f t="shared" si="3682"/>
        <v>0</v>
      </c>
      <c r="MA404" s="56">
        <f t="shared" si="3682"/>
        <v>0</v>
      </c>
      <c r="MB404" s="56">
        <f t="shared" si="3682"/>
        <v>0</v>
      </c>
      <c r="MC404" s="56">
        <f t="shared" si="3682"/>
        <v>0</v>
      </c>
      <c r="MD404" s="56">
        <f t="shared" si="3682"/>
        <v>0</v>
      </c>
      <c r="ME404" s="57">
        <f t="shared" ref="ME404:MI404" si="3683">SUM(ME405:ME406)</f>
        <v>0</v>
      </c>
      <c r="MF404" s="56">
        <f t="shared" si="3683"/>
        <v>0</v>
      </c>
      <c r="MG404" s="56">
        <f t="shared" si="3683"/>
        <v>0</v>
      </c>
      <c r="MH404" s="56">
        <f t="shared" si="3683"/>
        <v>0</v>
      </c>
      <c r="MI404" s="107">
        <f t="shared" si="3683"/>
        <v>0</v>
      </c>
      <c r="MJ404" s="57">
        <f t="shared" ref="MJ404:MT404" si="3684">SUM(MJ405:MJ406)</f>
        <v>0</v>
      </c>
      <c r="MK404" s="56">
        <f t="shared" si="3684"/>
        <v>0</v>
      </c>
      <c r="ML404" s="56">
        <f t="shared" si="3684"/>
        <v>0</v>
      </c>
      <c r="MM404" s="56">
        <f t="shared" si="3684"/>
        <v>0</v>
      </c>
      <c r="MN404" s="56">
        <f t="shared" si="3684"/>
        <v>0</v>
      </c>
      <c r="MO404" s="56">
        <f t="shared" si="3684"/>
        <v>0</v>
      </c>
      <c r="MP404" s="56">
        <f t="shared" si="3684"/>
        <v>0</v>
      </c>
      <c r="MQ404" s="56">
        <f t="shared" si="3684"/>
        <v>0</v>
      </c>
      <c r="MR404" s="56">
        <f t="shared" si="3684"/>
        <v>0</v>
      </c>
      <c r="MS404" s="56">
        <f t="shared" si="3684"/>
        <v>0</v>
      </c>
      <c r="MT404" s="56">
        <f t="shared" si="3684"/>
        <v>0</v>
      </c>
      <c r="MU404" s="57">
        <f t="shared" ref="MU404:MY404" si="3685">SUM(MU405:MU406)</f>
        <v>0</v>
      </c>
      <c r="MV404" s="56">
        <f t="shared" si="3685"/>
        <v>0</v>
      </c>
      <c r="MW404" s="56">
        <f t="shared" si="3685"/>
        <v>0</v>
      </c>
      <c r="MX404" s="56">
        <f t="shared" si="3685"/>
        <v>0</v>
      </c>
      <c r="MY404" s="107">
        <f t="shared" si="3685"/>
        <v>0</v>
      </c>
      <c r="MZ404" s="57">
        <f t="shared" ref="MZ404:NJ404" si="3686">SUM(MZ405:MZ406)</f>
        <v>0</v>
      </c>
      <c r="NA404" s="56">
        <f t="shared" si="3686"/>
        <v>0</v>
      </c>
      <c r="NB404" s="56">
        <f t="shared" si="3686"/>
        <v>0</v>
      </c>
      <c r="NC404" s="56">
        <f t="shared" si="3686"/>
        <v>0</v>
      </c>
      <c r="ND404" s="56">
        <f t="shared" si="3686"/>
        <v>0</v>
      </c>
      <c r="NE404" s="56">
        <f t="shared" si="3686"/>
        <v>0</v>
      </c>
      <c r="NF404" s="56">
        <f t="shared" si="3686"/>
        <v>0</v>
      </c>
      <c r="NG404" s="56">
        <f t="shared" si="3686"/>
        <v>0</v>
      </c>
      <c r="NH404" s="56">
        <f t="shared" si="3686"/>
        <v>0</v>
      </c>
      <c r="NI404" s="56">
        <f t="shared" si="3686"/>
        <v>0</v>
      </c>
      <c r="NJ404" s="56">
        <f t="shared" si="3686"/>
        <v>0</v>
      </c>
      <c r="NK404" s="57">
        <f t="shared" ref="NK404:NO404" si="3687">SUM(NK405:NK406)</f>
        <v>0</v>
      </c>
      <c r="NL404" s="56">
        <f t="shared" si="3687"/>
        <v>0</v>
      </c>
      <c r="NM404" s="56">
        <f t="shared" si="3687"/>
        <v>0</v>
      </c>
      <c r="NN404" s="56">
        <f t="shared" si="3687"/>
        <v>0</v>
      </c>
      <c r="NO404" s="107">
        <f t="shared" si="3687"/>
        <v>0</v>
      </c>
      <c r="NP404" s="57">
        <f t="shared" ref="NP404:NZ404" si="3688">SUM(NP405:NP406)</f>
        <v>0</v>
      </c>
      <c r="NQ404" s="56">
        <f t="shared" si="3688"/>
        <v>0</v>
      </c>
      <c r="NR404" s="56">
        <f t="shared" si="3688"/>
        <v>0</v>
      </c>
      <c r="NS404" s="56">
        <f t="shared" si="3688"/>
        <v>0</v>
      </c>
      <c r="NT404" s="56">
        <f t="shared" si="3688"/>
        <v>0</v>
      </c>
      <c r="NU404" s="56">
        <f t="shared" si="3688"/>
        <v>0</v>
      </c>
      <c r="NV404" s="56">
        <f t="shared" si="3688"/>
        <v>0</v>
      </c>
      <c r="NW404" s="56">
        <f t="shared" si="3688"/>
        <v>0</v>
      </c>
      <c r="NX404" s="56">
        <f t="shared" si="3688"/>
        <v>0</v>
      </c>
      <c r="NY404" s="56">
        <f t="shared" si="3688"/>
        <v>0</v>
      </c>
      <c r="NZ404" s="56">
        <f t="shared" si="3688"/>
        <v>0</v>
      </c>
      <c r="OA404" s="57">
        <f t="shared" ref="OA404:OE404" si="3689">SUM(OA405:OA406)</f>
        <v>0</v>
      </c>
      <c r="OB404" s="56">
        <f t="shared" si="3689"/>
        <v>0</v>
      </c>
      <c r="OC404" s="56">
        <f t="shared" si="3689"/>
        <v>0</v>
      </c>
      <c r="OD404" s="56">
        <f t="shared" si="3689"/>
        <v>0</v>
      </c>
      <c r="OE404" s="107">
        <f t="shared" si="3689"/>
        <v>0</v>
      </c>
      <c r="OF404" s="57">
        <f t="shared" ref="OF404:OP404" si="3690">SUM(OF405:OF406)</f>
        <v>0</v>
      </c>
      <c r="OG404" s="56">
        <f t="shared" si="3690"/>
        <v>0</v>
      </c>
      <c r="OH404" s="56">
        <f t="shared" si="3690"/>
        <v>0</v>
      </c>
      <c r="OI404" s="56">
        <f t="shared" si="3690"/>
        <v>0</v>
      </c>
      <c r="OJ404" s="56">
        <f t="shared" si="3690"/>
        <v>0</v>
      </c>
      <c r="OK404" s="56">
        <f t="shared" si="3690"/>
        <v>0</v>
      </c>
      <c r="OL404" s="56">
        <f t="shared" si="3690"/>
        <v>0</v>
      </c>
      <c r="OM404" s="56">
        <f t="shared" si="3690"/>
        <v>0</v>
      </c>
      <c r="ON404" s="56">
        <f t="shared" si="3690"/>
        <v>0</v>
      </c>
      <c r="OO404" s="56">
        <f t="shared" si="3690"/>
        <v>0</v>
      </c>
      <c r="OP404" s="56">
        <f t="shared" si="3690"/>
        <v>0</v>
      </c>
      <c r="OQ404" s="57">
        <f t="shared" ref="OQ404:OU404" si="3691">SUM(OQ405:OQ406)</f>
        <v>0</v>
      </c>
      <c r="OR404" s="56">
        <f t="shared" si="3691"/>
        <v>0</v>
      </c>
      <c r="OS404" s="56">
        <f t="shared" si="3691"/>
        <v>0</v>
      </c>
      <c r="OT404" s="56">
        <f t="shared" si="3691"/>
        <v>0</v>
      </c>
      <c r="OU404" s="107">
        <f t="shared" si="3691"/>
        <v>0</v>
      </c>
      <c r="OV404" s="57">
        <f t="shared" ref="OV404:PF404" si="3692">SUM(OV405:OV406)</f>
        <v>0</v>
      </c>
      <c r="OW404" s="56">
        <f t="shared" si="3692"/>
        <v>0</v>
      </c>
      <c r="OX404" s="56">
        <f t="shared" si="3692"/>
        <v>0</v>
      </c>
      <c r="OY404" s="56">
        <f t="shared" si="3692"/>
        <v>0</v>
      </c>
      <c r="OZ404" s="56">
        <f t="shared" si="3692"/>
        <v>0</v>
      </c>
      <c r="PA404" s="56">
        <f t="shared" si="3692"/>
        <v>0</v>
      </c>
      <c r="PB404" s="56">
        <f t="shared" si="3692"/>
        <v>0</v>
      </c>
      <c r="PC404" s="56">
        <f t="shared" si="3692"/>
        <v>0</v>
      </c>
      <c r="PD404" s="56">
        <f t="shared" si="3692"/>
        <v>0</v>
      </c>
      <c r="PE404" s="56">
        <f t="shared" si="3692"/>
        <v>0</v>
      </c>
      <c r="PF404" s="56">
        <f t="shared" si="3692"/>
        <v>0</v>
      </c>
      <c r="PG404" s="57">
        <f t="shared" ref="PG404:PK404" si="3693">SUM(PG405:PG406)</f>
        <v>0</v>
      </c>
      <c r="PH404" s="56">
        <f t="shared" si="3693"/>
        <v>0</v>
      </c>
      <c r="PI404" s="56">
        <f t="shared" si="3693"/>
        <v>0</v>
      </c>
      <c r="PJ404" s="56">
        <f t="shared" si="3693"/>
        <v>0</v>
      </c>
      <c r="PK404" s="107">
        <f t="shared" si="3693"/>
        <v>0</v>
      </c>
      <c r="PL404" s="57">
        <f t="shared" ref="PL404:PV404" si="3694">SUM(PL405:PL406)</f>
        <v>0</v>
      </c>
      <c r="PM404" s="56">
        <f t="shared" si="3694"/>
        <v>0</v>
      </c>
      <c r="PN404" s="56">
        <f t="shared" si="3694"/>
        <v>0</v>
      </c>
      <c r="PO404" s="56">
        <f t="shared" si="3694"/>
        <v>0</v>
      </c>
      <c r="PP404" s="56">
        <f t="shared" si="3694"/>
        <v>0</v>
      </c>
      <c r="PQ404" s="56">
        <f t="shared" si="3694"/>
        <v>0</v>
      </c>
      <c r="PR404" s="56">
        <f t="shared" si="3694"/>
        <v>0</v>
      </c>
      <c r="PS404" s="56">
        <f t="shared" si="3694"/>
        <v>0</v>
      </c>
      <c r="PT404" s="56">
        <f t="shared" si="3694"/>
        <v>0</v>
      </c>
      <c r="PU404" s="56">
        <f t="shared" si="3694"/>
        <v>0</v>
      </c>
      <c r="PV404" s="56">
        <f t="shared" si="3694"/>
        <v>0</v>
      </c>
      <c r="PW404" s="57">
        <f t="shared" ref="PW404:QA404" si="3695">SUM(PW405:PW406)</f>
        <v>0</v>
      </c>
      <c r="PX404" s="56">
        <f t="shared" si="3695"/>
        <v>0</v>
      </c>
      <c r="PY404" s="56">
        <f t="shared" si="3695"/>
        <v>0</v>
      </c>
      <c r="PZ404" s="56">
        <f t="shared" si="3695"/>
        <v>0</v>
      </c>
      <c r="QA404" s="107">
        <f t="shared" si="3695"/>
        <v>0</v>
      </c>
      <c r="QB404" s="57">
        <f t="shared" ref="QB404:QL404" si="3696">SUM(QB405:QB406)</f>
        <v>0</v>
      </c>
      <c r="QC404" s="56">
        <f t="shared" si="3696"/>
        <v>0</v>
      </c>
      <c r="QD404" s="56">
        <f t="shared" si="3696"/>
        <v>0</v>
      </c>
      <c r="QE404" s="56">
        <f t="shared" si="3696"/>
        <v>0</v>
      </c>
      <c r="QF404" s="56">
        <f t="shared" si="3696"/>
        <v>0</v>
      </c>
      <c r="QG404" s="56">
        <f t="shared" si="3696"/>
        <v>0</v>
      </c>
      <c r="QH404" s="56">
        <f t="shared" si="3696"/>
        <v>0</v>
      </c>
      <c r="QI404" s="56">
        <f t="shared" si="3696"/>
        <v>0</v>
      </c>
      <c r="QJ404" s="56">
        <f t="shared" si="3696"/>
        <v>0</v>
      </c>
      <c r="QK404" s="56">
        <f t="shared" si="3696"/>
        <v>0</v>
      </c>
      <c r="QL404" s="56">
        <f t="shared" si="3696"/>
        <v>0</v>
      </c>
      <c r="QM404" s="57">
        <f t="shared" ref="QM404:QQ404" si="3697">SUM(QM405:QM406)</f>
        <v>0</v>
      </c>
      <c r="QN404" s="56">
        <f t="shared" si="3697"/>
        <v>0</v>
      </c>
      <c r="QO404" s="56">
        <f t="shared" si="3697"/>
        <v>0</v>
      </c>
      <c r="QP404" s="56">
        <f t="shared" si="3697"/>
        <v>0</v>
      </c>
      <c r="QQ404" s="107">
        <f t="shared" si="3697"/>
        <v>0</v>
      </c>
      <c r="QR404" s="57">
        <f t="shared" ref="QR404:RB404" si="3698">SUM(QR405:QR406)</f>
        <v>0</v>
      </c>
      <c r="QS404" s="56">
        <f t="shared" si="3698"/>
        <v>0</v>
      </c>
      <c r="QT404" s="56">
        <f t="shared" si="3698"/>
        <v>0</v>
      </c>
      <c r="QU404" s="56">
        <f t="shared" si="3698"/>
        <v>0</v>
      </c>
      <c r="QV404" s="56">
        <f t="shared" si="3698"/>
        <v>0</v>
      </c>
      <c r="QW404" s="56">
        <f t="shared" si="3698"/>
        <v>0</v>
      </c>
      <c r="QX404" s="56">
        <f t="shared" si="3698"/>
        <v>0</v>
      </c>
      <c r="QY404" s="56">
        <f t="shared" si="3698"/>
        <v>0</v>
      </c>
      <c r="QZ404" s="56">
        <f t="shared" si="3698"/>
        <v>0</v>
      </c>
      <c r="RA404" s="56">
        <f t="shared" si="3698"/>
        <v>0</v>
      </c>
      <c r="RB404" s="56">
        <f t="shared" si="3698"/>
        <v>0</v>
      </c>
      <c r="RC404" s="57">
        <f t="shared" ref="RC404:RF404" si="3699">SUM(RC405:RC406)</f>
        <v>0</v>
      </c>
      <c r="RD404" s="56">
        <f t="shared" si="3699"/>
        <v>0</v>
      </c>
      <c r="RE404" s="56">
        <f t="shared" si="3699"/>
        <v>0</v>
      </c>
      <c r="RF404" s="56">
        <f t="shared" si="3699"/>
        <v>0</v>
      </c>
      <c r="RG404" s="56">
        <f t="shared" ref="RG404:RP404" si="3700">SUM(RG405:RG406)</f>
        <v>0</v>
      </c>
      <c r="RH404" s="56">
        <f t="shared" si="3700"/>
        <v>0</v>
      </c>
      <c r="RI404" s="56">
        <f t="shared" si="3700"/>
        <v>0</v>
      </c>
      <c r="RJ404" s="56">
        <f t="shared" si="3700"/>
        <v>0</v>
      </c>
      <c r="RK404" s="56">
        <f t="shared" si="3700"/>
        <v>0</v>
      </c>
      <c r="RL404" s="56">
        <f t="shared" si="3700"/>
        <v>0</v>
      </c>
      <c r="RM404" s="56">
        <f t="shared" si="3700"/>
        <v>0</v>
      </c>
      <c r="RN404" s="56">
        <f t="shared" si="3700"/>
        <v>0</v>
      </c>
      <c r="RO404" s="56">
        <f t="shared" si="3700"/>
        <v>0</v>
      </c>
      <c r="RP404" s="56">
        <f t="shared" si="3700"/>
        <v>0</v>
      </c>
      <c r="RQ404" s="107">
        <f t="shared" ref="RQ404" si="3701">SUM(RQ405:RQ406)</f>
        <v>0</v>
      </c>
      <c r="RR404" s="150">
        <f t="shared" ref="RR404:SC404" si="3702">SUM(RR405:RR406)</f>
        <v>0</v>
      </c>
      <c r="RS404" s="57">
        <f t="shared" si="3702"/>
        <v>0</v>
      </c>
      <c r="RT404" s="56">
        <f t="shared" si="3702"/>
        <v>0</v>
      </c>
      <c r="RU404" s="56">
        <f t="shared" si="3702"/>
        <v>0</v>
      </c>
      <c r="RV404" s="56">
        <f t="shared" si="3702"/>
        <v>0</v>
      </c>
      <c r="RW404" s="56">
        <f t="shared" si="3702"/>
        <v>0</v>
      </c>
      <c r="RX404" s="56">
        <f t="shared" si="3702"/>
        <v>0</v>
      </c>
      <c r="RY404" s="56">
        <f t="shared" si="3702"/>
        <v>0</v>
      </c>
      <c r="RZ404" s="56">
        <f t="shared" si="3702"/>
        <v>0</v>
      </c>
      <c r="SA404" s="56">
        <f t="shared" si="3702"/>
        <v>0</v>
      </c>
      <c r="SB404" s="56">
        <f t="shared" si="3702"/>
        <v>0</v>
      </c>
      <c r="SC404" s="56">
        <f t="shared" si="3702"/>
        <v>0</v>
      </c>
      <c r="SD404" s="57">
        <f t="shared" ref="SD404:SH404" si="3703">SUM(SD405:SD406)</f>
        <v>0</v>
      </c>
      <c r="SE404" s="56">
        <f t="shared" si="3703"/>
        <v>0</v>
      </c>
      <c r="SF404" s="56">
        <f t="shared" si="3703"/>
        <v>0</v>
      </c>
      <c r="SG404" s="56">
        <f t="shared" si="3703"/>
        <v>0</v>
      </c>
      <c r="SH404" s="107">
        <f t="shared" si="3703"/>
        <v>0</v>
      </c>
      <c r="SI404" s="57">
        <f t="shared" ref="SI404:SS404" si="3704">SUM(SI405:SI406)</f>
        <v>0</v>
      </c>
      <c r="SJ404" s="56">
        <f t="shared" si="3704"/>
        <v>0</v>
      </c>
      <c r="SK404" s="56">
        <f t="shared" si="3704"/>
        <v>0</v>
      </c>
      <c r="SL404" s="56">
        <f t="shared" si="3704"/>
        <v>0</v>
      </c>
      <c r="SM404" s="56">
        <f t="shared" si="3704"/>
        <v>0</v>
      </c>
      <c r="SN404" s="56">
        <f t="shared" si="3704"/>
        <v>0</v>
      </c>
      <c r="SO404" s="56">
        <f t="shared" si="3704"/>
        <v>0</v>
      </c>
      <c r="SP404" s="56">
        <f t="shared" si="3704"/>
        <v>0</v>
      </c>
      <c r="SQ404" s="56">
        <f t="shared" si="3704"/>
        <v>0</v>
      </c>
      <c r="SR404" s="56">
        <f t="shared" si="3704"/>
        <v>0</v>
      </c>
      <c r="SS404" s="56">
        <f t="shared" si="3704"/>
        <v>0</v>
      </c>
      <c r="ST404" s="57">
        <f t="shared" ref="ST404:SX404" si="3705">SUM(ST405:ST406)</f>
        <v>0</v>
      </c>
      <c r="SU404" s="56">
        <f t="shared" si="3705"/>
        <v>0</v>
      </c>
      <c r="SV404" s="56">
        <f t="shared" si="3705"/>
        <v>0</v>
      </c>
      <c r="SW404" s="56">
        <f t="shared" si="3705"/>
        <v>0</v>
      </c>
      <c r="SX404" s="107">
        <f t="shared" si="3705"/>
        <v>0</v>
      </c>
      <c r="SY404" s="57">
        <f t="shared" ref="SY404:TI404" si="3706">SUM(SY405:SY406)</f>
        <v>0</v>
      </c>
      <c r="SZ404" s="56">
        <f t="shared" si="3706"/>
        <v>0</v>
      </c>
      <c r="TA404" s="56">
        <f t="shared" si="3706"/>
        <v>0</v>
      </c>
      <c r="TB404" s="56">
        <f t="shared" si="3706"/>
        <v>0</v>
      </c>
      <c r="TC404" s="56">
        <f t="shared" si="3706"/>
        <v>0</v>
      </c>
      <c r="TD404" s="56">
        <f t="shared" si="3706"/>
        <v>0</v>
      </c>
      <c r="TE404" s="56">
        <f t="shared" si="3706"/>
        <v>0</v>
      </c>
      <c r="TF404" s="56">
        <f t="shared" si="3706"/>
        <v>0</v>
      </c>
      <c r="TG404" s="56">
        <f t="shared" si="3706"/>
        <v>0</v>
      </c>
      <c r="TH404" s="56">
        <f t="shared" si="3706"/>
        <v>0</v>
      </c>
      <c r="TI404" s="56">
        <f t="shared" si="3706"/>
        <v>0</v>
      </c>
      <c r="TJ404" s="57">
        <f t="shared" ref="TJ404:TN404" si="3707">SUM(TJ405:TJ406)</f>
        <v>0</v>
      </c>
      <c r="TK404" s="56">
        <f t="shared" si="3707"/>
        <v>0</v>
      </c>
      <c r="TL404" s="56">
        <f t="shared" si="3707"/>
        <v>0</v>
      </c>
      <c r="TM404" s="56">
        <f t="shared" si="3707"/>
        <v>0</v>
      </c>
      <c r="TN404" s="107">
        <f t="shared" si="3707"/>
        <v>0</v>
      </c>
      <c r="TO404" s="57">
        <f t="shared" ref="TO404:TY404" si="3708">SUM(TO405:TO406)</f>
        <v>0</v>
      </c>
      <c r="TP404" s="56">
        <f t="shared" si="3708"/>
        <v>0</v>
      </c>
      <c r="TQ404" s="56">
        <f t="shared" si="3708"/>
        <v>0</v>
      </c>
      <c r="TR404" s="56">
        <f t="shared" si="3708"/>
        <v>0</v>
      </c>
      <c r="TS404" s="56">
        <f t="shared" si="3708"/>
        <v>0</v>
      </c>
      <c r="TT404" s="56">
        <f t="shared" si="3708"/>
        <v>0</v>
      </c>
      <c r="TU404" s="56">
        <f t="shared" si="3708"/>
        <v>0</v>
      </c>
      <c r="TV404" s="56">
        <f t="shared" si="3708"/>
        <v>0</v>
      </c>
      <c r="TW404" s="56">
        <f t="shared" si="3708"/>
        <v>0</v>
      </c>
      <c r="TX404" s="56">
        <f t="shared" si="3708"/>
        <v>0</v>
      </c>
      <c r="TY404" s="56">
        <f t="shared" si="3708"/>
        <v>0</v>
      </c>
      <c r="TZ404" s="57">
        <f t="shared" ref="TZ404:UD404" si="3709">SUM(TZ405:TZ406)</f>
        <v>0</v>
      </c>
      <c r="UA404" s="56">
        <f t="shared" si="3709"/>
        <v>0</v>
      </c>
      <c r="UB404" s="56">
        <f t="shared" si="3709"/>
        <v>0</v>
      </c>
      <c r="UC404" s="56">
        <f t="shared" si="3709"/>
        <v>0</v>
      </c>
      <c r="UD404" s="107">
        <f t="shared" si="3709"/>
        <v>0</v>
      </c>
      <c r="UE404" s="57">
        <f t="shared" ref="UE404:UO404" si="3710">SUM(UE405:UE406)</f>
        <v>0</v>
      </c>
      <c r="UF404" s="56">
        <f t="shared" si="3710"/>
        <v>0</v>
      </c>
      <c r="UG404" s="56">
        <f t="shared" si="3710"/>
        <v>0</v>
      </c>
      <c r="UH404" s="56">
        <f t="shared" si="3710"/>
        <v>0</v>
      </c>
      <c r="UI404" s="56">
        <f t="shared" si="3710"/>
        <v>0</v>
      </c>
      <c r="UJ404" s="56">
        <f t="shared" si="3710"/>
        <v>0</v>
      </c>
      <c r="UK404" s="56">
        <f t="shared" si="3710"/>
        <v>0</v>
      </c>
      <c r="UL404" s="56">
        <f t="shared" si="3710"/>
        <v>0</v>
      </c>
      <c r="UM404" s="56">
        <f t="shared" si="3710"/>
        <v>0</v>
      </c>
      <c r="UN404" s="56">
        <f t="shared" si="3710"/>
        <v>0</v>
      </c>
      <c r="UO404" s="56">
        <f t="shared" si="3710"/>
        <v>0</v>
      </c>
      <c r="UP404" s="57">
        <f t="shared" ref="UP404:US404" si="3711">SUM(UP405:UP406)</f>
        <v>0</v>
      </c>
      <c r="UQ404" s="56">
        <f t="shared" si="3711"/>
        <v>0</v>
      </c>
      <c r="UR404" s="56">
        <f t="shared" si="3711"/>
        <v>0</v>
      </c>
      <c r="US404" s="56">
        <f t="shared" si="3711"/>
        <v>0</v>
      </c>
      <c r="UT404" s="56">
        <f t="shared" ref="UT404:VC404" si="3712">SUM(UT405:UT406)</f>
        <v>0</v>
      </c>
      <c r="UU404" s="56">
        <f t="shared" si="3712"/>
        <v>0</v>
      </c>
      <c r="UV404" s="56">
        <f t="shared" si="3712"/>
        <v>0</v>
      </c>
      <c r="UW404" s="56">
        <f t="shared" si="3712"/>
        <v>0</v>
      </c>
      <c r="UX404" s="56">
        <f t="shared" si="3712"/>
        <v>0</v>
      </c>
      <c r="UY404" s="56">
        <f t="shared" si="3712"/>
        <v>0</v>
      </c>
      <c r="UZ404" s="56">
        <f t="shared" si="3712"/>
        <v>0</v>
      </c>
      <c r="VA404" s="56">
        <f t="shared" si="3712"/>
        <v>0</v>
      </c>
      <c r="VB404" s="56">
        <f t="shared" si="3712"/>
        <v>0</v>
      </c>
      <c r="VC404" s="56">
        <f t="shared" si="3712"/>
        <v>0</v>
      </c>
      <c r="VD404" s="107">
        <f t="shared" ref="VD404" si="3713">SUM(VD405:VD406)</f>
        <v>0</v>
      </c>
      <c r="VE404" s="9" t="str">
        <f t="shared" si="3632"/>
        <v>-</v>
      </c>
    </row>
    <row r="405" spans="1:577" ht="20.149999999999999" customHeight="1">
      <c r="A405" s="39"/>
      <c r="B405" s="39"/>
      <c r="C405" s="40">
        <v>22011</v>
      </c>
      <c r="D405" s="41" t="s">
        <v>341</v>
      </c>
      <c r="E405" s="191">
        <f>SUM(F405:I405)</f>
        <v>0</v>
      </c>
      <c r="F405" s="192"/>
      <c r="G405" s="192"/>
      <c r="H405" s="193"/>
      <c r="I405" s="227"/>
      <c r="J405" s="239">
        <f t="shared" ref="J405:J406" si="3714">SUM(K405:Y405)</f>
        <v>0</v>
      </c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9"/>
      <c r="V405" s="58"/>
      <c r="W405" s="58"/>
      <c r="X405" s="58"/>
      <c r="Y405" s="108"/>
      <c r="Z405" s="167">
        <f t="shared" ref="Z405:Z406" si="3715">SUM(AA405:AO405)</f>
        <v>0</v>
      </c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9"/>
      <c r="AL405" s="58"/>
      <c r="AM405" s="58"/>
      <c r="AN405" s="58"/>
      <c r="AO405" s="108"/>
      <c r="AP405" s="167">
        <f t="shared" ref="AP405:AP406" si="3716">SUM(AQ405:BE405)</f>
        <v>0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9"/>
      <c r="BB405" s="58"/>
      <c r="BC405" s="58"/>
      <c r="BD405" s="58"/>
      <c r="BE405" s="108"/>
      <c r="BF405" s="167">
        <f t="shared" ref="BF405:BF406" si="3717">SUM(BG405:BU405)</f>
        <v>0</v>
      </c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9"/>
      <c r="BR405" s="58"/>
      <c r="BS405" s="58"/>
      <c r="BT405" s="58"/>
      <c r="BU405" s="108"/>
      <c r="BV405" s="167">
        <f t="shared" ref="BV405:BV406" si="3718">SUM(BW405:CU405)</f>
        <v>0</v>
      </c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9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108"/>
      <c r="CV405" s="171"/>
      <c r="CW405" s="167">
        <f t="shared" ref="CW405:CW406" si="3719">SUM(CX405:DL405)</f>
        <v>0</v>
      </c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9"/>
      <c r="DI405" s="58"/>
      <c r="DJ405" s="58"/>
      <c r="DK405" s="58"/>
      <c r="DL405" s="108"/>
      <c r="DM405" s="167">
        <f t="shared" ref="DM405:DM406" si="3720">SUM(DN405:EB405)</f>
        <v>0</v>
      </c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9"/>
      <c r="DY405" s="58"/>
      <c r="DZ405" s="58"/>
      <c r="EA405" s="58"/>
      <c r="EB405" s="108"/>
      <c r="EC405" s="167">
        <f t="shared" ref="EC405:EC406" si="3721">SUM(ED405:ER405)</f>
        <v>0</v>
      </c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9"/>
      <c r="EO405" s="58"/>
      <c r="EP405" s="58"/>
      <c r="EQ405" s="58"/>
      <c r="ER405" s="108"/>
      <c r="ES405" s="167">
        <f t="shared" ref="ES405:ES406" si="3722">SUM(ET405:FH405)</f>
        <v>0</v>
      </c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9"/>
      <c r="FE405" s="58"/>
      <c r="FF405" s="58"/>
      <c r="FG405" s="58"/>
      <c r="FH405" s="108"/>
      <c r="FI405" s="167">
        <f t="shared" ref="FI405:FI406" si="3723">SUM(FJ405:FX405)</f>
        <v>0</v>
      </c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9"/>
      <c r="FU405" s="58"/>
      <c r="FV405" s="58"/>
      <c r="FW405" s="58"/>
      <c r="FX405" s="108"/>
      <c r="FY405" s="167">
        <f t="shared" ref="FY405:FY406" si="3724">SUM(FZ405:GN405)</f>
        <v>0</v>
      </c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9"/>
      <c r="GK405" s="58"/>
      <c r="GL405" s="58"/>
      <c r="GM405" s="58"/>
      <c r="GN405" s="108"/>
      <c r="GO405" s="167">
        <f t="shared" ref="GO405:GO406" si="3725">SUM(GP405:HN405)</f>
        <v>0</v>
      </c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9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108"/>
      <c r="HO405" s="170"/>
      <c r="HP405" s="171"/>
      <c r="HQ405" s="167">
        <f t="shared" ref="HQ405:HQ406" si="3726">SUM(HR405:IF405)</f>
        <v>0</v>
      </c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9"/>
      <c r="IC405" s="58"/>
      <c r="ID405" s="58"/>
      <c r="IE405" s="58"/>
      <c r="IF405" s="108"/>
      <c r="IG405" s="167">
        <f t="shared" ref="IG405:IG406" si="3727">SUM(IH405:IV405)</f>
        <v>0</v>
      </c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9"/>
      <c r="IS405" s="58"/>
      <c r="IT405" s="58"/>
      <c r="IU405" s="58"/>
      <c r="IV405" s="108"/>
      <c r="IW405" s="167">
        <f t="shared" ref="IW405:IW406" si="3728">SUM(IX405:JL405)</f>
        <v>0</v>
      </c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9"/>
      <c r="JI405" s="58"/>
      <c r="JJ405" s="58"/>
      <c r="JK405" s="58"/>
      <c r="JL405" s="108"/>
      <c r="JM405" s="167">
        <f t="shared" ref="JM405:JM406" si="3729">SUM(JN405:KB405)</f>
        <v>0</v>
      </c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9"/>
      <c r="JY405" s="58"/>
      <c r="JZ405" s="58"/>
      <c r="KA405" s="58"/>
      <c r="KB405" s="108"/>
      <c r="KC405" s="167">
        <f t="shared" ref="KC405:KC406" si="3730">SUM(KD405:LB405)</f>
        <v>0</v>
      </c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9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108"/>
      <c r="LC405" s="171"/>
      <c r="LD405" s="167">
        <f t="shared" ref="LD405:LD406" si="3731">SUM(LE405:LS405)</f>
        <v>0</v>
      </c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9"/>
      <c r="LP405" s="58"/>
      <c r="LQ405" s="58"/>
      <c r="LR405" s="58"/>
      <c r="LS405" s="108"/>
      <c r="LT405" s="167">
        <f t="shared" ref="LT405:LT406" si="3732">SUM(LU405:MI405)</f>
        <v>0</v>
      </c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9"/>
      <c r="MF405" s="58"/>
      <c r="MG405" s="58"/>
      <c r="MH405" s="58"/>
      <c r="MI405" s="108"/>
      <c r="MJ405" s="167">
        <f t="shared" ref="MJ405:MJ406" si="3733">SUM(MK405:MY405)</f>
        <v>0</v>
      </c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9"/>
      <c r="MV405" s="58"/>
      <c r="MW405" s="58"/>
      <c r="MX405" s="58"/>
      <c r="MY405" s="108"/>
      <c r="MZ405" s="167">
        <f t="shared" ref="MZ405:MZ406" si="3734">SUM(NA405:NO405)</f>
        <v>0</v>
      </c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9"/>
      <c r="NL405" s="58"/>
      <c r="NM405" s="58"/>
      <c r="NN405" s="58"/>
      <c r="NO405" s="108"/>
      <c r="NP405" s="167">
        <f t="shared" ref="NP405:NP406" si="3735">SUM(NQ405:OE405)</f>
        <v>0</v>
      </c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9"/>
      <c r="OB405" s="58"/>
      <c r="OC405" s="58"/>
      <c r="OD405" s="58"/>
      <c r="OE405" s="108"/>
      <c r="OF405" s="167">
        <f t="shared" ref="OF405:OF406" si="3736">SUM(OG405:OU405)</f>
        <v>0</v>
      </c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9"/>
      <c r="OR405" s="58"/>
      <c r="OS405" s="58"/>
      <c r="OT405" s="58"/>
      <c r="OU405" s="108"/>
      <c r="OV405" s="167">
        <f t="shared" ref="OV405:OV406" si="3737">SUM(OW405:PK405)</f>
        <v>0</v>
      </c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9"/>
      <c r="PH405" s="58"/>
      <c r="PI405" s="58"/>
      <c r="PJ405" s="58"/>
      <c r="PK405" s="108"/>
      <c r="PL405" s="167">
        <f t="shared" ref="PL405:PL406" si="3738">SUM(PM405:QA405)</f>
        <v>0</v>
      </c>
      <c r="PM405" s="58"/>
      <c r="PN405" s="58"/>
      <c r="PO405" s="58"/>
      <c r="PP405" s="58"/>
      <c r="PQ405" s="58"/>
      <c r="PR405" s="58"/>
      <c r="PS405" s="58"/>
      <c r="PT405" s="58"/>
      <c r="PU405" s="58"/>
      <c r="PV405" s="58"/>
      <c r="PW405" s="59"/>
      <c r="PX405" s="58"/>
      <c r="PY405" s="58"/>
      <c r="PZ405" s="58"/>
      <c r="QA405" s="108"/>
      <c r="QB405" s="167">
        <f t="shared" ref="QB405:QB406" si="3739">SUM(QC405:QQ405)</f>
        <v>0</v>
      </c>
      <c r="QC405" s="58"/>
      <c r="QD405" s="58"/>
      <c r="QE405" s="58"/>
      <c r="QF405" s="58"/>
      <c r="QG405" s="58"/>
      <c r="QH405" s="58"/>
      <c r="QI405" s="58"/>
      <c r="QJ405" s="58"/>
      <c r="QK405" s="58"/>
      <c r="QL405" s="58"/>
      <c r="QM405" s="59"/>
      <c r="QN405" s="58"/>
      <c r="QO405" s="58"/>
      <c r="QP405" s="58"/>
      <c r="QQ405" s="108"/>
      <c r="QR405" s="167">
        <f t="shared" ref="QR405:QR406" si="3740">SUM(QS405:RQ405)</f>
        <v>0</v>
      </c>
      <c r="QS405" s="58"/>
      <c r="QT405" s="58"/>
      <c r="QU405" s="58"/>
      <c r="QV405" s="58"/>
      <c r="QW405" s="58"/>
      <c r="QX405" s="58"/>
      <c r="QY405" s="58"/>
      <c r="QZ405" s="58"/>
      <c r="RA405" s="58"/>
      <c r="RB405" s="58"/>
      <c r="RC405" s="59"/>
      <c r="RD405" s="58"/>
      <c r="RE405" s="58"/>
      <c r="RF405" s="58"/>
      <c r="RG405" s="58"/>
      <c r="RH405" s="58"/>
      <c r="RI405" s="58"/>
      <c r="RJ405" s="58"/>
      <c r="RK405" s="58"/>
      <c r="RL405" s="58"/>
      <c r="RM405" s="58"/>
      <c r="RN405" s="58"/>
      <c r="RO405" s="58"/>
      <c r="RP405" s="58"/>
      <c r="RQ405" s="108"/>
      <c r="RR405" s="171"/>
      <c r="RS405" s="167">
        <f t="shared" ref="RS405:RS406" si="3741">SUM(RT405:SH405)</f>
        <v>0</v>
      </c>
      <c r="RT405" s="58"/>
      <c r="RU405" s="58"/>
      <c r="RV405" s="58"/>
      <c r="RW405" s="58"/>
      <c r="RX405" s="58"/>
      <c r="RY405" s="58"/>
      <c r="RZ405" s="58"/>
      <c r="SA405" s="58"/>
      <c r="SB405" s="58"/>
      <c r="SC405" s="58"/>
      <c r="SD405" s="59"/>
      <c r="SE405" s="58"/>
      <c r="SF405" s="58"/>
      <c r="SG405" s="58"/>
      <c r="SH405" s="108"/>
      <c r="SI405" s="167">
        <f t="shared" ref="SI405:SI406" si="3742">SUM(SJ405:SX405)</f>
        <v>0</v>
      </c>
      <c r="SJ405" s="58"/>
      <c r="SK405" s="58"/>
      <c r="SL405" s="58"/>
      <c r="SM405" s="58"/>
      <c r="SN405" s="58"/>
      <c r="SO405" s="58"/>
      <c r="SP405" s="58"/>
      <c r="SQ405" s="58"/>
      <c r="SR405" s="58"/>
      <c r="SS405" s="58"/>
      <c r="ST405" s="59"/>
      <c r="SU405" s="58"/>
      <c r="SV405" s="58"/>
      <c r="SW405" s="58"/>
      <c r="SX405" s="108"/>
      <c r="SY405" s="167">
        <f t="shared" ref="SY405:SY406" si="3743">SUM(SZ405:TN405)</f>
        <v>0</v>
      </c>
      <c r="SZ405" s="58"/>
      <c r="TA405" s="58"/>
      <c r="TB405" s="58"/>
      <c r="TC405" s="58"/>
      <c r="TD405" s="58"/>
      <c r="TE405" s="58"/>
      <c r="TF405" s="58"/>
      <c r="TG405" s="58"/>
      <c r="TH405" s="58"/>
      <c r="TI405" s="58"/>
      <c r="TJ405" s="59"/>
      <c r="TK405" s="58"/>
      <c r="TL405" s="58"/>
      <c r="TM405" s="58"/>
      <c r="TN405" s="108"/>
      <c r="TO405" s="167">
        <f t="shared" ref="TO405:TO406" si="3744">SUM(TP405:UD405)</f>
        <v>0</v>
      </c>
      <c r="TP405" s="58"/>
      <c r="TQ405" s="58"/>
      <c r="TR405" s="58"/>
      <c r="TS405" s="58"/>
      <c r="TT405" s="58"/>
      <c r="TU405" s="58"/>
      <c r="TV405" s="58"/>
      <c r="TW405" s="58"/>
      <c r="TX405" s="58"/>
      <c r="TY405" s="58"/>
      <c r="TZ405" s="59"/>
      <c r="UA405" s="58"/>
      <c r="UB405" s="58"/>
      <c r="UC405" s="58"/>
      <c r="UD405" s="108"/>
      <c r="UE405" s="167">
        <f t="shared" ref="UE405:UE406" si="3745">SUM(UF405:VD405)</f>
        <v>0</v>
      </c>
      <c r="UF405" s="58"/>
      <c r="UG405" s="58"/>
      <c r="UH405" s="58"/>
      <c r="UI405" s="58"/>
      <c r="UJ405" s="58"/>
      <c r="UK405" s="58"/>
      <c r="UL405" s="58"/>
      <c r="UM405" s="58"/>
      <c r="UN405" s="58"/>
      <c r="UO405" s="58"/>
      <c r="UP405" s="59"/>
      <c r="UQ405" s="58"/>
      <c r="UR405" s="58"/>
      <c r="US405" s="58"/>
      <c r="UT405" s="58"/>
      <c r="UU405" s="58"/>
      <c r="UV405" s="58"/>
      <c r="UW405" s="58"/>
      <c r="UX405" s="58"/>
      <c r="UY405" s="58"/>
      <c r="UZ405" s="58"/>
      <c r="VA405" s="58"/>
      <c r="VB405" s="58"/>
      <c r="VC405" s="58"/>
      <c r="VD405" s="108"/>
      <c r="VE405" s="9" t="str">
        <f t="shared" si="3632"/>
        <v>-</v>
      </c>
    </row>
    <row r="406" spans="1:577" ht="20.149999999999999" customHeight="1">
      <c r="A406" s="39"/>
      <c r="B406" s="39"/>
      <c r="C406" s="40">
        <v>22012</v>
      </c>
      <c r="D406" s="41" t="s">
        <v>342</v>
      </c>
      <c r="E406" s="191">
        <f>SUM(F406:I406)</f>
        <v>0</v>
      </c>
      <c r="F406" s="192"/>
      <c r="G406" s="192"/>
      <c r="H406" s="193"/>
      <c r="I406" s="227"/>
      <c r="J406" s="239">
        <f t="shared" si="3714"/>
        <v>0</v>
      </c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9"/>
      <c r="V406" s="58"/>
      <c r="W406" s="58"/>
      <c r="X406" s="58"/>
      <c r="Y406" s="108"/>
      <c r="Z406" s="167">
        <f t="shared" si="3715"/>
        <v>0</v>
      </c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58"/>
      <c r="AM406" s="58"/>
      <c r="AN406" s="58"/>
      <c r="AO406" s="108"/>
      <c r="AP406" s="167">
        <f t="shared" si="3716"/>
        <v>0</v>
      </c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9"/>
      <c r="BB406" s="58"/>
      <c r="BC406" s="58"/>
      <c r="BD406" s="58"/>
      <c r="BE406" s="108"/>
      <c r="BF406" s="167">
        <f t="shared" si="3717"/>
        <v>0</v>
      </c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9"/>
      <c r="BR406" s="58"/>
      <c r="BS406" s="58"/>
      <c r="BT406" s="58"/>
      <c r="BU406" s="108"/>
      <c r="BV406" s="167">
        <f t="shared" si="3718"/>
        <v>0</v>
      </c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9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108"/>
      <c r="CV406" s="171"/>
      <c r="CW406" s="167">
        <f t="shared" si="3719"/>
        <v>0</v>
      </c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9"/>
      <c r="DI406" s="58"/>
      <c r="DJ406" s="58"/>
      <c r="DK406" s="58"/>
      <c r="DL406" s="108"/>
      <c r="DM406" s="167">
        <f t="shared" si="3720"/>
        <v>0</v>
      </c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9"/>
      <c r="DY406" s="58"/>
      <c r="DZ406" s="58"/>
      <c r="EA406" s="58"/>
      <c r="EB406" s="108"/>
      <c r="EC406" s="167">
        <f t="shared" si="3721"/>
        <v>0</v>
      </c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9"/>
      <c r="EO406" s="58"/>
      <c r="EP406" s="58"/>
      <c r="EQ406" s="58"/>
      <c r="ER406" s="108"/>
      <c r="ES406" s="167">
        <f t="shared" si="3722"/>
        <v>0</v>
      </c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9"/>
      <c r="FE406" s="58"/>
      <c r="FF406" s="58"/>
      <c r="FG406" s="58"/>
      <c r="FH406" s="108"/>
      <c r="FI406" s="167">
        <f t="shared" si="3723"/>
        <v>0</v>
      </c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9"/>
      <c r="FU406" s="58"/>
      <c r="FV406" s="58"/>
      <c r="FW406" s="58"/>
      <c r="FX406" s="108"/>
      <c r="FY406" s="167">
        <f t="shared" si="3724"/>
        <v>0</v>
      </c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9"/>
      <c r="GK406" s="58"/>
      <c r="GL406" s="58"/>
      <c r="GM406" s="58"/>
      <c r="GN406" s="108"/>
      <c r="GO406" s="167">
        <f t="shared" si="3725"/>
        <v>0</v>
      </c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9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108"/>
      <c r="HO406" s="170"/>
      <c r="HP406" s="171"/>
      <c r="HQ406" s="167">
        <f t="shared" si="3726"/>
        <v>0</v>
      </c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9"/>
      <c r="IC406" s="58"/>
      <c r="ID406" s="58"/>
      <c r="IE406" s="58"/>
      <c r="IF406" s="108"/>
      <c r="IG406" s="167">
        <f t="shared" si="3727"/>
        <v>0</v>
      </c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9"/>
      <c r="IS406" s="58"/>
      <c r="IT406" s="58"/>
      <c r="IU406" s="58"/>
      <c r="IV406" s="108"/>
      <c r="IW406" s="167">
        <f t="shared" si="3728"/>
        <v>0</v>
      </c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9"/>
      <c r="JI406" s="58"/>
      <c r="JJ406" s="58"/>
      <c r="JK406" s="58"/>
      <c r="JL406" s="108"/>
      <c r="JM406" s="167">
        <f t="shared" si="3729"/>
        <v>0</v>
      </c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9"/>
      <c r="JY406" s="58"/>
      <c r="JZ406" s="58"/>
      <c r="KA406" s="58"/>
      <c r="KB406" s="108"/>
      <c r="KC406" s="167">
        <f t="shared" si="3730"/>
        <v>0</v>
      </c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9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108"/>
      <c r="LC406" s="171"/>
      <c r="LD406" s="167">
        <f t="shared" si="3731"/>
        <v>0</v>
      </c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9"/>
      <c r="LP406" s="58"/>
      <c r="LQ406" s="58"/>
      <c r="LR406" s="58"/>
      <c r="LS406" s="108"/>
      <c r="LT406" s="167">
        <f t="shared" si="3732"/>
        <v>0</v>
      </c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9"/>
      <c r="MF406" s="58"/>
      <c r="MG406" s="58"/>
      <c r="MH406" s="58"/>
      <c r="MI406" s="108"/>
      <c r="MJ406" s="167">
        <f t="shared" si="3733"/>
        <v>0</v>
      </c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9"/>
      <c r="MV406" s="58"/>
      <c r="MW406" s="58"/>
      <c r="MX406" s="58"/>
      <c r="MY406" s="108"/>
      <c r="MZ406" s="167">
        <f t="shared" si="3734"/>
        <v>0</v>
      </c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9"/>
      <c r="NL406" s="58"/>
      <c r="NM406" s="58"/>
      <c r="NN406" s="58"/>
      <c r="NO406" s="108"/>
      <c r="NP406" s="167">
        <f t="shared" si="3735"/>
        <v>0</v>
      </c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9"/>
      <c r="OB406" s="58"/>
      <c r="OC406" s="58"/>
      <c r="OD406" s="58"/>
      <c r="OE406" s="108"/>
      <c r="OF406" s="167">
        <f t="shared" si="3736"/>
        <v>0</v>
      </c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9"/>
      <c r="OR406" s="58"/>
      <c r="OS406" s="58"/>
      <c r="OT406" s="58"/>
      <c r="OU406" s="108"/>
      <c r="OV406" s="167">
        <f t="shared" si="3737"/>
        <v>0</v>
      </c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9"/>
      <c r="PH406" s="58"/>
      <c r="PI406" s="58"/>
      <c r="PJ406" s="58"/>
      <c r="PK406" s="108"/>
      <c r="PL406" s="167">
        <f t="shared" si="3738"/>
        <v>0</v>
      </c>
      <c r="PM406" s="58"/>
      <c r="PN406" s="58"/>
      <c r="PO406" s="58"/>
      <c r="PP406" s="58"/>
      <c r="PQ406" s="58"/>
      <c r="PR406" s="58"/>
      <c r="PS406" s="58"/>
      <c r="PT406" s="58"/>
      <c r="PU406" s="58"/>
      <c r="PV406" s="58"/>
      <c r="PW406" s="59"/>
      <c r="PX406" s="58"/>
      <c r="PY406" s="58"/>
      <c r="PZ406" s="58"/>
      <c r="QA406" s="108"/>
      <c r="QB406" s="167">
        <f t="shared" si="3739"/>
        <v>0</v>
      </c>
      <c r="QC406" s="58"/>
      <c r="QD406" s="58"/>
      <c r="QE406" s="58"/>
      <c r="QF406" s="58"/>
      <c r="QG406" s="58"/>
      <c r="QH406" s="58"/>
      <c r="QI406" s="58"/>
      <c r="QJ406" s="58"/>
      <c r="QK406" s="58"/>
      <c r="QL406" s="58"/>
      <c r="QM406" s="59"/>
      <c r="QN406" s="58"/>
      <c r="QO406" s="58"/>
      <c r="QP406" s="58"/>
      <c r="QQ406" s="108"/>
      <c r="QR406" s="167">
        <f t="shared" si="3740"/>
        <v>0</v>
      </c>
      <c r="QS406" s="58"/>
      <c r="QT406" s="58"/>
      <c r="QU406" s="58"/>
      <c r="QV406" s="58"/>
      <c r="QW406" s="58"/>
      <c r="QX406" s="58"/>
      <c r="QY406" s="58"/>
      <c r="QZ406" s="58"/>
      <c r="RA406" s="58"/>
      <c r="RB406" s="58"/>
      <c r="RC406" s="59"/>
      <c r="RD406" s="58"/>
      <c r="RE406" s="58"/>
      <c r="RF406" s="58"/>
      <c r="RG406" s="58"/>
      <c r="RH406" s="58"/>
      <c r="RI406" s="58"/>
      <c r="RJ406" s="58"/>
      <c r="RK406" s="58"/>
      <c r="RL406" s="58"/>
      <c r="RM406" s="58"/>
      <c r="RN406" s="58"/>
      <c r="RO406" s="58"/>
      <c r="RP406" s="58"/>
      <c r="RQ406" s="108"/>
      <c r="RR406" s="171"/>
      <c r="RS406" s="167">
        <f t="shared" si="3741"/>
        <v>0</v>
      </c>
      <c r="RT406" s="58"/>
      <c r="RU406" s="58"/>
      <c r="RV406" s="58"/>
      <c r="RW406" s="58"/>
      <c r="RX406" s="58"/>
      <c r="RY406" s="58"/>
      <c r="RZ406" s="58"/>
      <c r="SA406" s="58"/>
      <c r="SB406" s="58"/>
      <c r="SC406" s="58"/>
      <c r="SD406" s="59"/>
      <c r="SE406" s="58"/>
      <c r="SF406" s="58"/>
      <c r="SG406" s="58"/>
      <c r="SH406" s="108"/>
      <c r="SI406" s="167">
        <f t="shared" si="3742"/>
        <v>0</v>
      </c>
      <c r="SJ406" s="58"/>
      <c r="SK406" s="58"/>
      <c r="SL406" s="58"/>
      <c r="SM406" s="58"/>
      <c r="SN406" s="58"/>
      <c r="SO406" s="58"/>
      <c r="SP406" s="58"/>
      <c r="SQ406" s="58"/>
      <c r="SR406" s="58"/>
      <c r="SS406" s="58"/>
      <c r="ST406" s="59"/>
      <c r="SU406" s="58"/>
      <c r="SV406" s="58"/>
      <c r="SW406" s="58"/>
      <c r="SX406" s="108"/>
      <c r="SY406" s="167">
        <f t="shared" si="3743"/>
        <v>0</v>
      </c>
      <c r="SZ406" s="58"/>
      <c r="TA406" s="58"/>
      <c r="TB406" s="58"/>
      <c r="TC406" s="58"/>
      <c r="TD406" s="58"/>
      <c r="TE406" s="58"/>
      <c r="TF406" s="58"/>
      <c r="TG406" s="58"/>
      <c r="TH406" s="58"/>
      <c r="TI406" s="58"/>
      <c r="TJ406" s="59"/>
      <c r="TK406" s="58"/>
      <c r="TL406" s="58"/>
      <c r="TM406" s="58"/>
      <c r="TN406" s="108"/>
      <c r="TO406" s="167">
        <f t="shared" si="3744"/>
        <v>0</v>
      </c>
      <c r="TP406" s="58"/>
      <c r="TQ406" s="58"/>
      <c r="TR406" s="58"/>
      <c r="TS406" s="58"/>
      <c r="TT406" s="58"/>
      <c r="TU406" s="58"/>
      <c r="TV406" s="58"/>
      <c r="TW406" s="58"/>
      <c r="TX406" s="58"/>
      <c r="TY406" s="58"/>
      <c r="TZ406" s="59"/>
      <c r="UA406" s="58"/>
      <c r="UB406" s="58"/>
      <c r="UC406" s="58"/>
      <c r="UD406" s="108"/>
      <c r="UE406" s="167">
        <f t="shared" si="3745"/>
        <v>0</v>
      </c>
      <c r="UF406" s="58"/>
      <c r="UG406" s="58"/>
      <c r="UH406" s="58"/>
      <c r="UI406" s="58"/>
      <c r="UJ406" s="58"/>
      <c r="UK406" s="58"/>
      <c r="UL406" s="58"/>
      <c r="UM406" s="58"/>
      <c r="UN406" s="58"/>
      <c r="UO406" s="58"/>
      <c r="UP406" s="59"/>
      <c r="UQ406" s="58"/>
      <c r="UR406" s="58"/>
      <c r="US406" s="58"/>
      <c r="UT406" s="58"/>
      <c r="UU406" s="58"/>
      <c r="UV406" s="58"/>
      <c r="UW406" s="58"/>
      <c r="UX406" s="58"/>
      <c r="UY406" s="58"/>
      <c r="UZ406" s="58"/>
      <c r="VA406" s="58"/>
      <c r="VB406" s="58"/>
      <c r="VC406" s="58"/>
      <c r="VD406" s="108"/>
      <c r="VE406" s="9" t="str">
        <f t="shared" si="3632"/>
        <v>-</v>
      </c>
    </row>
    <row r="407" spans="1:577" ht="20.149999999999999" customHeight="1">
      <c r="A407" s="15">
        <v>23</v>
      </c>
      <c r="B407" s="15"/>
      <c r="C407" s="16"/>
      <c r="D407" s="17" t="s">
        <v>343</v>
      </c>
      <c r="E407" s="194">
        <f t="shared" ref="E407:BP407" si="3746">E408+E411+E415+E419+E428</f>
        <v>0</v>
      </c>
      <c r="F407" s="195">
        <f t="shared" si="3746"/>
        <v>0</v>
      </c>
      <c r="G407" s="195">
        <f t="shared" si="3746"/>
        <v>0</v>
      </c>
      <c r="H407" s="196">
        <f t="shared" si="3746"/>
        <v>0</v>
      </c>
      <c r="I407" s="228">
        <f t="shared" si="3746"/>
        <v>0</v>
      </c>
      <c r="J407" s="195">
        <f t="shared" si="3746"/>
        <v>0</v>
      </c>
      <c r="K407" s="61">
        <f t="shared" si="3746"/>
        <v>0</v>
      </c>
      <c r="L407" s="60">
        <f t="shared" si="3746"/>
        <v>0</v>
      </c>
      <c r="M407" s="60">
        <f t="shared" si="3746"/>
        <v>0</v>
      </c>
      <c r="N407" s="60">
        <f t="shared" si="3746"/>
        <v>0</v>
      </c>
      <c r="O407" s="60">
        <f t="shared" si="3746"/>
        <v>0</v>
      </c>
      <c r="P407" s="60">
        <f t="shared" si="3746"/>
        <v>0</v>
      </c>
      <c r="Q407" s="60">
        <f t="shared" si="3746"/>
        <v>0</v>
      </c>
      <c r="R407" s="60">
        <f t="shared" si="3746"/>
        <v>0</v>
      </c>
      <c r="S407" s="60">
        <f t="shared" si="3746"/>
        <v>0</v>
      </c>
      <c r="T407" s="60">
        <f t="shared" si="3746"/>
        <v>0</v>
      </c>
      <c r="U407" s="61">
        <f t="shared" si="3746"/>
        <v>0</v>
      </c>
      <c r="V407" s="60">
        <f t="shared" si="3746"/>
        <v>0</v>
      </c>
      <c r="W407" s="60">
        <f t="shared" si="3746"/>
        <v>0</v>
      </c>
      <c r="X407" s="60">
        <f t="shared" si="3746"/>
        <v>0</v>
      </c>
      <c r="Y407" s="109">
        <f t="shared" si="3746"/>
        <v>0</v>
      </c>
      <c r="Z407" s="61">
        <f t="shared" si="3746"/>
        <v>0</v>
      </c>
      <c r="AA407" s="60">
        <f t="shared" si="3746"/>
        <v>0</v>
      </c>
      <c r="AB407" s="60">
        <f t="shared" si="3746"/>
        <v>0</v>
      </c>
      <c r="AC407" s="60">
        <f t="shared" si="3746"/>
        <v>0</v>
      </c>
      <c r="AD407" s="60">
        <f t="shared" si="3746"/>
        <v>0</v>
      </c>
      <c r="AE407" s="60">
        <f t="shared" si="3746"/>
        <v>0</v>
      </c>
      <c r="AF407" s="60">
        <f t="shared" si="3746"/>
        <v>0</v>
      </c>
      <c r="AG407" s="60">
        <f t="shared" si="3746"/>
        <v>0</v>
      </c>
      <c r="AH407" s="60">
        <f t="shared" si="3746"/>
        <v>0</v>
      </c>
      <c r="AI407" s="60">
        <f t="shared" si="3746"/>
        <v>0</v>
      </c>
      <c r="AJ407" s="60">
        <f t="shared" si="3746"/>
        <v>0</v>
      </c>
      <c r="AK407" s="61">
        <f t="shared" si="3746"/>
        <v>0</v>
      </c>
      <c r="AL407" s="60">
        <f t="shared" si="3746"/>
        <v>0</v>
      </c>
      <c r="AM407" s="60">
        <f t="shared" si="3746"/>
        <v>0</v>
      </c>
      <c r="AN407" s="60">
        <f t="shared" si="3746"/>
        <v>0</v>
      </c>
      <c r="AO407" s="109">
        <f t="shared" si="3746"/>
        <v>0</v>
      </c>
      <c r="AP407" s="61">
        <f t="shared" si="3746"/>
        <v>0</v>
      </c>
      <c r="AQ407" s="60">
        <f t="shared" si="3746"/>
        <v>0</v>
      </c>
      <c r="AR407" s="60">
        <f t="shared" si="3746"/>
        <v>0</v>
      </c>
      <c r="AS407" s="60">
        <f t="shared" si="3746"/>
        <v>0</v>
      </c>
      <c r="AT407" s="60">
        <f t="shared" si="3746"/>
        <v>0</v>
      </c>
      <c r="AU407" s="60">
        <f t="shared" si="3746"/>
        <v>0</v>
      </c>
      <c r="AV407" s="60">
        <f t="shared" si="3746"/>
        <v>0</v>
      </c>
      <c r="AW407" s="60">
        <f t="shared" si="3746"/>
        <v>0</v>
      </c>
      <c r="AX407" s="60">
        <f t="shared" si="3746"/>
        <v>0</v>
      </c>
      <c r="AY407" s="60">
        <f t="shared" si="3746"/>
        <v>0</v>
      </c>
      <c r="AZ407" s="60">
        <f t="shared" si="3746"/>
        <v>0</v>
      </c>
      <c r="BA407" s="61">
        <f t="shared" si="3746"/>
        <v>0</v>
      </c>
      <c r="BB407" s="60">
        <f t="shared" si="3746"/>
        <v>0</v>
      </c>
      <c r="BC407" s="60">
        <f t="shared" si="3746"/>
        <v>0</v>
      </c>
      <c r="BD407" s="60">
        <f t="shared" si="3746"/>
        <v>0</v>
      </c>
      <c r="BE407" s="109">
        <f t="shared" si="3746"/>
        <v>0</v>
      </c>
      <c r="BF407" s="61">
        <f t="shared" si="3746"/>
        <v>0</v>
      </c>
      <c r="BG407" s="60">
        <f t="shared" si="3746"/>
        <v>0</v>
      </c>
      <c r="BH407" s="60">
        <f t="shared" si="3746"/>
        <v>0</v>
      </c>
      <c r="BI407" s="60">
        <f t="shared" si="3746"/>
        <v>0</v>
      </c>
      <c r="BJ407" s="60">
        <f t="shared" si="3746"/>
        <v>0</v>
      </c>
      <c r="BK407" s="60">
        <f t="shared" si="3746"/>
        <v>0</v>
      </c>
      <c r="BL407" s="60">
        <f t="shared" si="3746"/>
        <v>0</v>
      </c>
      <c r="BM407" s="60">
        <f t="shared" si="3746"/>
        <v>0</v>
      </c>
      <c r="BN407" s="60">
        <f t="shared" si="3746"/>
        <v>0</v>
      </c>
      <c r="BO407" s="60">
        <f t="shared" si="3746"/>
        <v>0</v>
      </c>
      <c r="BP407" s="60">
        <f t="shared" si="3746"/>
        <v>0</v>
      </c>
      <c r="BQ407" s="61">
        <f t="shared" ref="BQ407:EM407" si="3747">BQ408+BQ411+BQ415+BQ419+BQ428</f>
        <v>0</v>
      </c>
      <c r="BR407" s="60">
        <f t="shared" si="3747"/>
        <v>0</v>
      </c>
      <c r="BS407" s="60">
        <f t="shared" si="3747"/>
        <v>0</v>
      </c>
      <c r="BT407" s="60">
        <f t="shared" si="3747"/>
        <v>0</v>
      </c>
      <c r="BU407" s="109">
        <f t="shared" si="3747"/>
        <v>0</v>
      </c>
      <c r="BV407" s="61">
        <f t="shared" si="3747"/>
        <v>0</v>
      </c>
      <c r="BW407" s="60">
        <f t="shared" si="3747"/>
        <v>0</v>
      </c>
      <c r="BX407" s="60">
        <f t="shared" si="3747"/>
        <v>0</v>
      </c>
      <c r="BY407" s="60">
        <f t="shared" si="3747"/>
        <v>0</v>
      </c>
      <c r="BZ407" s="60">
        <f t="shared" si="3747"/>
        <v>0</v>
      </c>
      <c r="CA407" s="60">
        <f t="shared" si="3747"/>
        <v>0</v>
      </c>
      <c r="CB407" s="60">
        <f t="shared" si="3747"/>
        <v>0</v>
      </c>
      <c r="CC407" s="60">
        <f t="shared" si="3747"/>
        <v>0</v>
      </c>
      <c r="CD407" s="60">
        <f t="shared" si="3747"/>
        <v>0</v>
      </c>
      <c r="CE407" s="60">
        <f t="shared" si="3747"/>
        <v>0</v>
      </c>
      <c r="CF407" s="60">
        <f t="shared" si="3747"/>
        <v>0</v>
      </c>
      <c r="CG407" s="61">
        <f t="shared" si="3747"/>
        <v>0</v>
      </c>
      <c r="CH407" s="60">
        <f t="shared" si="3747"/>
        <v>0</v>
      </c>
      <c r="CI407" s="60">
        <f t="shared" si="3747"/>
        <v>0</v>
      </c>
      <c r="CJ407" s="60">
        <f t="shared" si="3747"/>
        <v>0</v>
      </c>
      <c r="CK407" s="60">
        <f t="shared" si="3747"/>
        <v>0</v>
      </c>
      <c r="CL407" s="60">
        <f t="shared" si="3747"/>
        <v>0</v>
      </c>
      <c r="CM407" s="60">
        <f t="shared" si="3747"/>
        <v>0</v>
      </c>
      <c r="CN407" s="60">
        <f t="shared" si="3747"/>
        <v>0</v>
      </c>
      <c r="CO407" s="60">
        <f t="shared" si="3747"/>
        <v>0</v>
      </c>
      <c r="CP407" s="60">
        <f t="shared" si="3747"/>
        <v>0</v>
      </c>
      <c r="CQ407" s="60">
        <f t="shared" si="3747"/>
        <v>0</v>
      </c>
      <c r="CR407" s="60">
        <f t="shared" si="3747"/>
        <v>0</v>
      </c>
      <c r="CS407" s="60">
        <f t="shared" si="3747"/>
        <v>0</v>
      </c>
      <c r="CT407" s="60">
        <f t="shared" si="3747"/>
        <v>0</v>
      </c>
      <c r="CU407" s="109">
        <f t="shared" si="3747"/>
        <v>0</v>
      </c>
      <c r="CV407" s="151">
        <f t="shared" si="3747"/>
        <v>0</v>
      </c>
      <c r="CW407" s="61">
        <f t="shared" si="3747"/>
        <v>0</v>
      </c>
      <c r="CX407" s="60">
        <f t="shared" si="3747"/>
        <v>0</v>
      </c>
      <c r="CY407" s="60">
        <f t="shared" si="3747"/>
        <v>0</v>
      </c>
      <c r="CZ407" s="60">
        <f t="shared" si="3747"/>
        <v>0</v>
      </c>
      <c r="DA407" s="60">
        <f t="shared" si="3747"/>
        <v>0</v>
      </c>
      <c r="DB407" s="60">
        <f t="shared" si="3747"/>
        <v>0</v>
      </c>
      <c r="DC407" s="60">
        <f t="shared" si="3747"/>
        <v>0</v>
      </c>
      <c r="DD407" s="60">
        <f t="shared" si="3747"/>
        <v>0</v>
      </c>
      <c r="DE407" s="60">
        <f t="shared" si="3747"/>
        <v>0</v>
      </c>
      <c r="DF407" s="60">
        <f t="shared" si="3747"/>
        <v>0</v>
      </c>
      <c r="DG407" s="60">
        <f t="shared" si="3747"/>
        <v>0</v>
      </c>
      <c r="DH407" s="61">
        <f t="shared" si="3747"/>
        <v>0</v>
      </c>
      <c r="DI407" s="60">
        <f t="shared" si="3747"/>
        <v>0</v>
      </c>
      <c r="DJ407" s="60">
        <f t="shared" si="3747"/>
        <v>0</v>
      </c>
      <c r="DK407" s="60">
        <f t="shared" si="3747"/>
        <v>0</v>
      </c>
      <c r="DL407" s="109">
        <f t="shared" si="3747"/>
        <v>0</v>
      </c>
      <c r="DM407" s="61">
        <f t="shared" si="3747"/>
        <v>0</v>
      </c>
      <c r="DN407" s="60">
        <f t="shared" si="3747"/>
        <v>0</v>
      </c>
      <c r="DO407" s="60">
        <f t="shared" si="3747"/>
        <v>0</v>
      </c>
      <c r="DP407" s="60">
        <f t="shared" si="3747"/>
        <v>0</v>
      </c>
      <c r="DQ407" s="60">
        <f t="shared" si="3747"/>
        <v>0</v>
      </c>
      <c r="DR407" s="60">
        <f t="shared" si="3747"/>
        <v>0</v>
      </c>
      <c r="DS407" s="60">
        <f t="shared" si="3747"/>
        <v>0</v>
      </c>
      <c r="DT407" s="60">
        <f t="shared" si="3747"/>
        <v>0</v>
      </c>
      <c r="DU407" s="60">
        <f t="shared" si="3747"/>
        <v>0</v>
      </c>
      <c r="DV407" s="60">
        <f t="shared" si="3747"/>
        <v>0</v>
      </c>
      <c r="DW407" s="60">
        <f t="shared" si="3747"/>
        <v>0</v>
      </c>
      <c r="DX407" s="61">
        <f t="shared" si="3747"/>
        <v>0</v>
      </c>
      <c r="DY407" s="60">
        <f t="shared" si="3747"/>
        <v>0</v>
      </c>
      <c r="DZ407" s="60">
        <f t="shared" si="3747"/>
        <v>0</v>
      </c>
      <c r="EA407" s="60">
        <f t="shared" si="3747"/>
        <v>0</v>
      </c>
      <c r="EB407" s="109">
        <f t="shared" si="3747"/>
        <v>0</v>
      </c>
      <c r="EC407" s="61">
        <f t="shared" si="3747"/>
        <v>0</v>
      </c>
      <c r="ED407" s="60">
        <f t="shared" si="3747"/>
        <v>0</v>
      </c>
      <c r="EE407" s="60">
        <f t="shared" si="3747"/>
        <v>0</v>
      </c>
      <c r="EF407" s="60">
        <f t="shared" si="3747"/>
        <v>0</v>
      </c>
      <c r="EG407" s="60">
        <f t="shared" si="3747"/>
        <v>0</v>
      </c>
      <c r="EH407" s="60">
        <f t="shared" si="3747"/>
        <v>0</v>
      </c>
      <c r="EI407" s="60">
        <f t="shared" si="3747"/>
        <v>0</v>
      </c>
      <c r="EJ407" s="60">
        <f t="shared" si="3747"/>
        <v>0</v>
      </c>
      <c r="EK407" s="60">
        <f t="shared" si="3747"/>
        <v>0</v>
      </c>
      <c r="EL407" s="60">
        <f t="shared" si="3747"/>
        <v>0</v>
      </c>
      <c r="EM407" s="60">
        <f t="shared" si="3747"/>
        <v>0</v>
      </c>
      <c r="EN407" s="61">
        <f t="shared" ref="EN407:GY407" si="3748">EN408+EN411+EN415+EN419+EN428</f>
        <v>0</v>
      </c>
      <c r="EO407" s="60">
        <f t="shared" si="3748"/>
        <v>0</v>
      </c>
      <c r="EP407" s="60">
        <f t="shared" si="3748"/>
        <v>0</v>
      </c>
      <c r="EQ407" s="60">
        <f t="shared" si="3748"/>
        <v>0</v>
      </c>
      <c r="ER407" s="109">
        <f t="shared" si="3748"/>
        <v>0</v>
      </c>
      <c r="ES407" s="61">
        <f t="shared" si="3748"/>
        <v>0</v>
      </c>
      <c r="ET407" s="60">
        <f t="shared" si="3748"/>
        <v>0</v>
      </c>
      <c r="EU407" s="60">
        <f t="shared" si="3748"/>
        <v>0</v>
      </c>
      <c r="EV407" s="60">
        <f t="shared" si="3748"/>
        <v>0</v>
      </c>
      <c r="EW407" s="60">
        <f t="shared" si="3748"/>
        <v>0</v>
      </c>
      <c r="EX407" s="60">
        <f t="shared" si="3748"/>
        <v>0</v>
      </c>
      <c r="EY407" s="60">
        <f t="shared" si="3748"/>
        <v>0</v>
      </c>
      <c r="EZ407" s="60">
        <f t="shared" si="3748"/>
        <v>0</v>
      </c>
      <c r="FA407" s="60">
        <f t="shared" si="3748"/>
        <v>0</v>
      </c>
      <c r="FB407" s="60">
        <f t="shared" si="3748"/>
        <v>0</v>
      </c>
      <c r="FC407" s="60">
        <f t="shared" si="3748"/>
        <v>0</v>
      </c>
      <c r="FD407" s="61">
        <f t="shared" si="3748"/>
        <v>0</v>
      </c>
      <c r="FE407" s="60">
        <f t="shared" si="3748"/>
        <v>0</v>
      </c>
      <c r="FF407" s="60">
        <f t="shared" si="3748"/>
        <v>0</v>
      </c>
      <c r="FG407" s="60">
        <f t="shared" si="3748"/>
        <v>0</v>
      </c>
      <c r="FH407" s="109">
        <f t="shared" si="3748"/>
        <v>0</v>
      </c>
      <c r="FI407" s="61">
        <f t="shared" si="3748"/>
        <v>0</v>
      </c>
      <c r="FJ407" s="60">
        <f t="shared" si="3748"/>
        <v>0</v>
      </c>
      <c r="FK407" s="60">
        <f t="shared" si="3748"/>
        <v>0</v>
      </c>
      <c r="FL407" s="60">
        <f t="shared" si="3748"/>
        <v>0</v>
      </c>
      <c r="FM407" s="60">
        <f t="shared" si="3748"/>
        <v>0</v>
      </c>
      <c r="FN407" s="60">
        <f t="shared" si="3748"/>
        <v>0</v>
      </c>
      <c r="FO407" s="60">
        <f t="shared" si="3748"/>
        <v>0</v>
      </c>
      <c r="FP407" s="60">
        <f t="shared" si="3748"/>
        <v>0</v>
      </c>
      <c r="FQ407" s="60">
        <f t="shared" si="3748"/>
        <v>0</v>
      </c>
      <c r="FR407" s="60">
        <f t="shared" si="3748"/>
        <v>0</v>
      </c>
      <c r="FS407" s="60">
        <f t="shared" si="3748"/>
        <v>0</v>
      </c>
      <c r="FT407" s="61">
        <f t="shared" si="3748"/>
        <v>0</v>
      </c>
      <c r="FU407" s="60">
        <f t="shared" si="3748"/>
        <v>0</v>
      </c>
      <c r="FV407" s="60">
        <f t="shared" si="3748"/>
        <v>0</v>
      </c>
      <c r="FW407" s="60">
        <f t="shared" si="3748"/>
        <v>0</v>
      </c>
      <c r="FX407" s="109">
        <f t="shared" si="3748"/>
        <v>0</v>
      </c>
      <c r="FY407" s="61">
        <f t="shared" si="3748"/>
        <v>0</v>
      </c>
      <c r="FZ407" s="60">
        <f t="shared" si="3748"/>
        <v>0</v>
      </c>
      <c r="GA407" s="60">
        <f t="shared" si="3748"/>
        <v>0</v>
      </c>
      <c r="GB407" s="60">
        <f t="shared" si="3748"/>
        <v>0</v>
      </c>
      <c r="GC407" s="60">
        <f t="shared" si="3748"/>
        <v>0</v>
      </c>
      <c r="GD407" s="60">
        <f t="shared" si="3748"/>
        <v>0</v>
      </c>
      <c r="GE407" s="60">
        <f t="shared" si="3748"/>
        <v>0</v>
      </c>
      <c r="GF407" s="60">
        <f t="shared" si="3748"/>
        <v>0</v>
      </c>
      <c r="GG407" s="60">
        <f t="shared" si="3748"/>
        <v>0</v>
      </c>
      <c r="GH407" s="60">
        <f t="shared" si="3748"/>
        <v>0</v>
      </c>
      <c r="GI407" s="60">
        <f t="shared" si="3748"/>
        <v>0</v>
      </c>
      <c r="GJ407" s="61">
        <f t="shared" si="3748"/>
        <v>0</v>
      </c>
      <c r="GK407" s="60">
        <f t="shared" si="3748"/>
        <v>0</v>
      </c>
      <c r="GL407" s="60">
        <f t="shared" si="3748"/>
        <v>0</v>
      </c>
      <c r="GM407" s="60">
        <f t="shared" si="3748"/>
        <v>0</v>
      </c>
      <c r="GN407" s="109">
        <f t="shared" si="3748"/>
        <v>0</v>
      </c>
      <c r="GO407" s="61">
        <f t="shared" si="3748"/>
        <v>0</v>
      </c>
      <c r="GP407" s="60">
        <f t="shared" si="3748"/>
        <v>0</v>
      </c>
      <c r="GQ407" s="60">
        <f t="shared" si="3748"/>
        <v>0</v>
      </c>
      <c r="GR407" s="60">
        <f t="shared" si="3748"/>
        <v>0</v>
      </c>
      <c r="GS407" s="60">
        <f t="shared" si="3748"/>
        <v>0</v>
      </c>
      <c r="GT407" s="60">
        <f t="shared" si="3748"/>
        <v>0</v>
      </c>
      <c r="GU407" s="60">
        <f t="shared" si="3748"/>
        <v>0</v>
      </c>
      <c r="GV407" s="60">
        <f t="shared" si="3748"/>
        <v>0</v>
      </c>
      <c r="GW407" s="60">
        <f t="shared" si="3748"/>
        <v>0</v>
      </c>
      <c r="GX407" s="60">
        <f t="shared" si="3748"/>
        <v>0</v>
      </c>
      <c r="GY407" s="60">
        <f t="shared" si="3748"/>
        <v>0</v>
      </c>
      <c r="GZ407" s="61">
        <f t="shared" ref="GZ407:JW407" si="3749">GZ408+GZ411+GZ415+GZ419+GZ428</f>
        <v>0</v>
      </c>
      <c r="HA407" s="60">
        <f t="shared" si="3749"/>
        <v>0</v>
      </c>
      <c r="HB407" s="60">
        <f t="shared" si="3749"/>
        <v>0</v>
      </c>
      <c r="HC407" s="60">
        <f t="shared" si="3749"/>
        <v>0</v>
      </c>
      <c r="HD407" s="60">
        <f t="shared" si="3749"/>
        <v>0</v>
      </c>
      <c r="HE407" s="60">
        <f t="shared" si="3749"/>
        <v>0</v>
      </c>
      <c r="HF407" s="60">
        <f t="shared" si="3749"/>
        <v>0</v>
      </c>
      <c r="HG407" s="60">
        <f t="shared" si="3749"/>
        <v>0</v>
      </c>
      <c r="HH407" s="60">
        <f t="shared" si="3749"/>
        <v>0</v>
      </c>
      <c r="HI407" s="60">
        <f t="shared" si="3749"/>
        <v>0</v>
      </c>
      <c r="HJ407" s="60">
        <f t="shared" si="3749"/>
        <v>0</v>
      </c>
      <c r="HK407" s="60">
        <f t="shared" si="3749"/>
        <v>0</v>
      </c>
      <c r="HL407" s="60">
        <f t="shared" si="3749"/>
        <v>0</v>
      </c>
      <c r="HM407" s="60">
        <f t="shared" si="3749"/>
        <v>0</v>
      </c>
      <c r="HN407" s="109">
        <f t="shared" si="3749"/>
        <v>0</v>
      </c>
      <c r="HO407" s="135">
        <f t="shared" si="3749"/>
        <v>0</v>
      </c>
      <c r="HP407" s="151">
        <f t="shared" si="3749"/>
        <v>0</v>
      </c>
      <c r="HQ407" s="61">
        <f t="shared" si="3749"/>
        <v>0</v>
      </c>
      <c r="HR407" s="60">
        <f t="shared" si="3749"/>
        <v>0</v>
      </c>
      <c r="HS407" s="60">
        <f t="shared" si="3749"/>
        <v>0</v>
      </c>
      <c r="HT407" s="60">
        <f t="shared" si="3749"/>
        <v>0</v>
      </c>
      <c r="HU407" s="60">
        <f t="shared" si="3749"/>
        <v>0</v>
      </c>
      <c r="HV407" s="60">
        <f t="shared" si="3749"/>
        <v>0</v>
      </c>
      <c r="HW407" s="60">
        <f t="shared" si="3749"/>
        <v>0</v>
      </c>
      <c r="HX407" s="60">
        <f t="shared" si="3749"/>
        <v>0</v>
      </c>
      <c r="HY407" s="60">
        <f t="shared" si="3749"/>
        <v>0</v>
      </c>
      <c r="HZ407" s="60">
        <f t="shared" si="3749"/>
        <v>0</v>
      </c>
      <c r="IA407" s="60">
        <f t="shared" si="3749"/>
        <v>0</v>
      </c>
      <c r="IB407" s="61">
        <f t="shared" si="3749"/>
        <v>0</v>
      </c>
      <c r="IC407" s="60">
        <f t="shared" si="3749"/>
        <v>0</v>
      </c>
      <c r="ID407" s="60">
        <f t="shared" si="3749"/>
        <v>0</v>
      </c>
      <c r="IE407" s="60">
        <f t="shared" si="3749"/>
        <v>0</v>
      </c>
      <c r="IF407" s="109">
        <f t="shared" si="3749"/>
        <v>0</v>
      </c>
      <c r="IG407" s="61">
        <f t="shared" si="3749"/>
        <v>0</v>
      </c>
      <c r="IH407" s="60">
        <f t="shared" si="3749"/>
        <v>0</v>
      </c>
      <c r="II407" s="60">
        <f t="shared" si="3749"/>
        <v>0</v>
      </c>
      <c r="IJ407" s="60">
        <f t="shared" si="3749"/>
        <v>0</v>
      </c>
      <c r="IK407" s="60">
        <f t="shared" si="3749"/>
        <v>0</v>
      </c>
      <c r="IL407" s="60">
        <f t="shared" si="3749"/>
        <v>0</v>
      </c>
      <c r="IM407" s="60">
        <f t="shared" si="3749"/>
        <v>0</v>
      </c>
      <c r="IN407" s="60">
        <f t="shared" si="3749"/>
        <v>0</v>
      </c>
      <c r="IO407" s="60">
        <f t="shared" si="3749"/>
        <v>0</v>
      </c>
      <c r="IP407" s="60">
        <f t="shared" si="3749"/>
        <v>0</v>
      </c>
      <c r="IQ407" s="60">
        <f t="shared" si="3749"/>
        <v>0</v>
      </c>
      <c r="IR407" s="61">
        <f t="shared" si="3749"/>
        <v>0</v>
      </c>
      <c r="IS407" s="60">
        <f t="shared" si="3749"/>
        <v>0</v>
      </c>
      <c r="IT407" s="60">
        <f t="shared" si="3749"/>
        <v>0</v>
      </c>
      <c r="IU407" s="60">
        <f t="shared" si="3749"/>
        <v>0</v>
      </c>
      <c r="IV407" s="109">
        <f t="shared" si="3749"/>
        <v>0</v>
      </c>
      <c r="IW407" s="61">
        <f t="shared" si="3749"/>
        <v>0</v>
      </c>
      <c r="IX407" s="60">
        <f t="shared" si="3749"/>
        <v>0</v>
      </c>
      <c r="IY407" s="60">
        <f t="shared" si="3749"/>
        <v>0</v>
      </c>
      <c r="IZ407" s="60">
        <f t="shared" si="3749"/>
        <v>0</v>
      </c>
      <c r="JA407" s="60">
        <f t="shared" si="3749"/>
        <v>0</v>
      </c>
      <c r="JB407" s="60">
        <f t="shared" si="3749"/>
        <v>0</v>
      </c>
      <c r="JC407" s="60">
        <f t="shared" si="3749"/>
        <v>0</v>
      </c>
      <c r="JD407" s="60">
        <f t="shared" si="3749"/>
        <v>0</v>
      </c>
      <c r="JE407" s="60">
        <f t="shared" si="3749"/>
        <v>0</v>
      </c>
      <c r="JF407" s="60">
        <f t="shared" si="3749"/>
        <v>0</v>
      </c>
      <c r="JG407" s="60">
        <f t="shared" si="3749"/>
        <v>0</v>
      </c>
      <c r="JH407" s="61">
        <f t="shared" si="3749"/>
        <v>0</v>
      </c>
      <c r="JI407" s="60">
        <f t="shared" si="3749"/>
        <v>0</v>
      </c>
      <c r="JJ407" s="60">
        <f t="shared" si="3749"/>
        <v>0</v>
      </c>
      <c r="JK407" s="60">
        <f t="shared" si="3749"/>
        <v>0</v>
      </c>
      <c r="JL407" s="109">
        <f t="shared" si="3749"/>
        <v>0</v>
      </c>
      <c r="JM407" s="61">
        <f t="shared" si="3749"/>
        <v>0</v>
      </c>
      <c r="JN407" s="60">
        <f t="shared" si="3749"/>
        <v>0</v>
      </c>
      <c r="JO407" s="60">
        <f t="shared" si="3749"/>
        <v>0</v>
      </c>
      <c r="JP407" s="60">
        <f t="shared" si="3749"/>
        <v>0</v>
      </c>
      <c r="JQ407" s="60">
        <f t="shared" si="3749"/>
        <v>0</v>
      </c>
      <c r="JR407" s="60">
        <f t="shared" si="3749"/>
        <v>0</v>
      </c>
      <c r="JS407" s="60">
        <f t="shared" si="3749"/>
        <v>0</v>
      </c>
      <c r="JT407" s="60">
        <f t="shared" si="3749"/>
        <v>0</v>
      </c>
      <c r="JU407" s="60">
        <f t="shared" si="3749"/>
        <v>0</v>
      </c>
      <c r="JV407" s="60">
        <f t="shared" si="3749"/>
        <v>0</v>
      </c>
      <c r="JW407" s="60">
        <f t="shared" si="3749"/>
        <v>0</v>
      </c>
      <c r="JX407" s="61">
        <f t="shared" ref="JX407:MT407" si="3750">JX408+JX411+JX415+JX419+JX428</f>
        <v>0</v>
      </c>
      <c r="JY407" s="60">
        <f t="shared" si="3750"/>
        <v>0</v>
      </c>
      <c r="JZ407" s="60">
        <f t="shared" si="3750"/>
        <v>0</v>
      </c>
      <c r="KA407" s="60">
        <f t="shared" si="3750"/>
        <v>0</v>
      </c>
      <c r="KB407" s="109">
        <f t="shared" si="3750"/>
        <v>0</v>
      </c>
      <c r="KC407" s="61">
        <f t="shared" si="3750"/>
        <v>0</v>
      </c>
      <c r="KD407" s="60">
        <f t="shared" si="3750"/>
        <v>0</v>
      </c>
      <c r="KE407" s="60">
        <f t="shared" si="3750"/>
        <v>0</v>
      </c>
      <c r="KF407" s="60">
        <f t="shared" si="3750"/>
        <v>0</v>
      </c>
      <c r="KG407" s="60">
        <f t="shared" si="3750"/>
        <v>0</v>
      </c>
      <c r="KH407" s="60">
        <f t="shared" si="3750"/>
        <v>0</v>
      </c>
      <c r="KI407" s="60">
        <f t="shared" si="3750"/>
        <v>0</v>
      </c>
      <c r="KJ407" s="60">
        <f t="shared" si="3750"/>
        <v>0</v>
      </c>
      <c r="KK407" s="60">
        <f t="shared" si="3750"/>
        <v>0</v>
      </c>
      <c r="KL407" s="60">
        <f t="shared" si="3750"/>
        <v>0</v>
      </c>
      <c r="KM407" s="60">
        <f t="shared" si="3750"/>
        <v>0</v>
      </c>
      <c r="KN407" s="61">
        <f t="shared" si="3750"/>
        <v>0</v>
      </c>
      <c r="KO407" s="60">
        <f t="shared" si="3750"/>
        <v>0</v>
      </c>
      <c r="KP407" s="60">
        <f t="shared" si="3750"/>
        <v>0</v>
      </c>
      <c r="KQ407" s="60">
        <f t="shared" si="3750"/>
        <v>0</v>
      </c>
      <c r="KR407" s="60">
        <f t="shared" si="3750"/>
        <v>0</v>
      </c>
      <c r="KS407" s="60">
        <f t="shared" si="3750"/>
        <v>0</v>
      </c>
      <c r="KT407" s="60">
        <f t="shared" si="3750"/>
        <v>0</v>
      </c>
      <c r="KU407" s="60">
        <f t="shared" si="3750"/>
        <v>0</v>
      </c>
      <c r="KV407" s="60">
        <f t="shared" si="3750"/>
        <v>0</v>
      </c>
      <c r="KW407" s="60">
        <f t="shared" si="3750"/>
        <v>0</v>
      </c>
      <c r="KX407" s="60">
        <f t="shared" si="3750"/>
        <v>0</v>
      </c>
      <c r="KY407" s="60">
        <f t="shared" si="3750"/>
        <v>0</v>
      </c>
      <c r="KZ407" s="60">
        <f t="shared" si="3750"/>
        <v>0</v>
      </c>
      <c r="LA407" s="60">
        <f t="shared" si="3750"/>
        <v>0</v>
      </c>
      <c r="LB407" s="109">
        <f t="shared" si="3750"/>
        <v>0</v>
      </c>
      <c r="LC407" s="151">
        <f t="shared" si="3750"/>
        <v>0</v>
      </c>
      <c r="LD407" s="61">
        <f t="shared" si="3750"/>
        <v>0</v>
      </c>
      <c r="LE407" s="60">
        <f t="shared" si="3750"/>
        <v>0</v>
      </c>
      <c r="LF407" s="60">
        <f t="shared" si="3750"/>
        <v>0</v>
      </c>
      <c r="LG407" s="60">
        <f t="shared" si="3750"/>
        <v>0</v>
      </c>
      <c r="LH407" s="60">
        <f t="shared" si="3750"/>
        <v>0</v>
      </c>
      <c r="LI407" s="60">
        <f t="shared" si="3750"/>
        <v>0</v>
      </c>
      <c r="LJ407" s="60">
        <f t="shared" si="3750"/>
        <v>0</v>
      </c>
      <c r="LK407" s="60">
        <f t="shared" si="3750"/>
        <v>0</v>
      </c>
      <c r="LL407" s="60">
        <f t="shared" si="3750"/>
        <v>0</v>
      </c>
      <c r="LM407" s="60">
        <f t="shared" si="3750"/>
        <v>0</v>
      </c>
      <c r="LN407" s="60">
        <f t="shared" si="3750"/>
        <v>0</v>
      </c>
      <c r="LO407" s="61">
        <f t="shared" si="3750"/>
        <v>0</v>
      </c>
      <c r="LP407" s="60">
        <f t="shared" si="3750"/>
        <v>0</v>
      </c>
      <c r="LQ407" s="60">
        <f t="shared" si="3750"/>
        <v>0</v>
      </c>
      <c r="LR407" s="60">
        <f t="shared" si="3750"/>
        <v>0</v>
      </c>
      <c r="LS407" s="109">
        <f t="shared" si="3750"/>
        <v>0</v>
      </c>
      <c r="LT407" s="61">
        <f t="shared" si="3750"/>
        <v>0</v>
      </c>
      <c r="LU407" s="60">
        <f t="shared" si="3750"/>
        <v>0</v>
      </c>
      <c r="LV407" s="60">
        <f t="shared" si="3750"/>
        <v>0</v>
      </c>
      <c r="LW407" s="60">
        <f t="shared" si="3750"/>
        <v>0</v>
      </c>
      <c r="LX407" s="60">
        <f t="shared" si="3750"/>
        <v>0</v>
      </c>
      <c r="LY407" s="60">
        <f t="shared" si="3750"/>
        <v>0</v>
      </c>
      <c r="LZ407" s="60">
        <f t="shared" si="3750"/>
        <v>0</v>
      </c>
      <c r="MA407" s="60">
        <f t="shared" si="3750"/>
        <v>0</v>
      </c>
      <c r="MB407" s="60">
        <f t="shared" si="3750"/>
        <v>0</v>
      </c>
      <c r="MC407" s="60">
        <f t="shared" si="3750"/>
        <v>0</v>
      </c>
      <c r="MD407" s="60">
        <f t="shared" si="3750"/>
        <v>0</v>
      </c>
      <c r="ME407" s="61">
        <f t="shared" si="3750"/>
        <v>0</v>
      </c>
      <c r="MF407" s="60">
        <f t="shared" si="3750"/>
        <v>0</v>
      </c>
      <c r="MG407" s="60">
        <f t="shared" si="3750"/>
        <v>0</v>
      </c>
      <c r="MH407" s="60">
        <f t="shared" si="3750"/>
        <v>0</v>
      </c>
      <c r="MI407" s="109">
        <f t="shared" si="3750"/>
        <v>0</v>
      </c>
      <c r="MJ407" s="61">
        <f t="shared" si="3750"/>
        <v>0</v>
      </c>
      <c r="MK407" s="60">
        <f t="shared" si="3750"/>
        <v>0</v>
      </c>
      <c r="ML407" s="60">
        <f t="shared" si="3750"/>
        <v>0</v>
      </c>
      <c r="MM407" s="60">
        <f t="shared" si="3750"/>
        <v>0</v>
      </c>
      <c r="MN407" s="60">
        <f t="shared" si="3750"/>
        <v>0</v>
      </c>
      <c r="MO407" s="60">
        <f t="shared" si="3750"/>
        <v>0</v>
      </c>
      <c r="MP407" s="60">
        <f t="shared" si="3750"/>
        <v>0</v>
      </c>
      <c r="MQ407" s="60">
        <f t="shared" si="3750"/>
        <v>0</v>
      </c>
      <c r="MR407" s="60">
        <f t="shared" si="3750"/>
        <v>0</v>
      </c>
      <c r="MS407" s="60">
        <f t="shared" si="3750"/>
        <v>0</v>
      </c>
      <c r="MT407" s="60">
        <f t="shared" si="3750"/>
        <v>0</v>
      </c>
      <c r="MU407" s="61">
        <f t="shared" ref="MU407:PF407" si="3751">MU408+MU411+MU415+MU419+MU428</f>
        <v>0</v>
      </c>
      <c r="MV407" s="60">
        <f t="shared" si="3751"/>
        <v>0</v>
      </c>
      <c r="MW407" s="60">
        <f t="shared" si="3751"/>
        <v>0</v>
      </c>
      <c r="MX407" s="60">
        <f t="shared" si="3751"/>
        <v>0</v>
      </c>
      <c r="MY407" s="109">
        <f t="shared" si="3751"/>
        <v>0</v>
      </c>
      <c r="MZ407" s="61">
        <f t="shared" si="3751"/>
        <v>0</v>
      </c>
      <c r="NA407" s="60">
        <f t="shared" si="3751"/>
        <v>0</v>
      </c>
      <c r="NB407" s="60">
        <f t="shared" si="3751"/>
        <v>0</v>
      </c>
      <c r="NC407" s="60">
        <f t="shared" si="3751"/>
        <v>0</v>
      </c>
      <c r="ND407" s="60">
        <f t="shared" si="3751"/>
        <v>0</v>
      </c>
      <c r="NE407" s="60">
        <f t="shared" si="3751"/>
        <v>0</v>
      </c>
      <c r="NF407" s="60">
        <f t="shared" si="3751"/>
        <v>0</v>
      </c>
      <c r="NG407" s="60">
        <f t="shared" si="3751"/>
        <v>0</v>
      </c>
      <c r="NH407" s="60">
        <f t="shared" si="3751"/>
        <v>0</v>
      </c>
      <c r="NI407" s="60">
        <f t="shared" si="3751"/>
        <v>0</v>
      </c>
      <c r="NJ407" s="60">
        <f t="shared" si="3751"/>
        <v>0</v>
      </c>
      <c r="NK407" s="61">
        <f t="shared" si="3751"/>
        <v>0</v>
      </c>
      <c r="NL407" s="60">
        <f t="shared" si="3751"/>
        <v>0</v>
      </c>
      <c r="NM407" s="60">
        <f t="shared" si="3751"/>
        <v>0</v>
      </c>
      <c r="NN407" s="60">
        <f t="shared" si="3751"/>
        <v>0</v>
      </c>
      <c r="NO407" s="109">
        <f t="shared" si="3751"/>
        <v>0</v>
      </c>
      <c r="NP407" s="61">
        <f t="shared" si="3751"/>
        <v>0</v>
      </c>
      <c r="NQ407" s="60">
        <f t="shared" si="3751"/>
        <v>0</v>
      </c>
      <c r="NR407" s="60">
        <f t="shared" si="3751"/>
        <v>0</v>
      </c>
      <c r="NS407" s="60">
        <f t="shared" si="3751"/>
        <v>0</v>
      </c>
      <c r="NT407" s="60">
        <f t="shared" si="3751"/>
        <v>0</v>
      </c>
      <c r="NU407" s="60">
        <f t="shared" si="3751"/>
        <v>0</v>
      </c>
      <c r="NV407" s="60">
        <f t="shared" si="3751"/>
        <v>0</v>
      </c>
      <c r="NW407" s="60">
        <f t="shared" si="3751"/>
        <v>0</v>
      </c>
      <c r="NX407" s="60">
        <f t="shared" si="3751"/>
        <v>0</v>
      </c>
      <c r="NY407" s="60">
        <f t="shared" si="3751"/>
        <v>0</v>
      </c>
      <c r="NZ407" s="60">
        <f t="shared" si="3751"/>
        <v>0</v>
      </c>
      <c r="OA407" s="61">
        <f t="shared" si="3751"/>
        <v>0</v>
      </c>
      <c r="OB407" s="60">
        <f t="shared" si="3751"/>
        <v>0</v>
      </c>
      <c r="OC407" s="60">
        <f t="shared" si="3751"/>
        <v>0</v>
      </c>
      <c r="OD407" s="60">
        <f t="shared" si="3751"/>
        <v>0</v>
      </c>
      <c r="OE407" s="109">
        <f t="shared" si="3751"/>
        <v>0</v>
      </c>
      <c r="OF407" s="61">
        <f t="shared" si="3751"/>
        <v>0</v>
      </c>
      <c r="OG407" s="60">
        <f t="shared" si="3751"/>
        <v>0</v>
      </c>
      <c r="OH407" s="60">
        <f t="shared" si="3751"/>
        <v>0</v>
      </c>
      <c r="OI407" s="60">
        <f t="shared" si="3751"/>
        <v>0</v>
      </c>
      <c r="OJ407" s="60">
        <f t="shared" si="3751"/>
        <v>0</v>
      </c>
      <c r="OK407" s="60">
        <f t="shared" si="3751"/>
        <v>0</v>
      </c>
      <c r="OL407" s="60">
        <f t="shared" si="3751"/>
        <v>0</v>
      </c>
      <c r="OM407" s="60">
        <f t="shared" si="3751"/>
        <v>0</v>
      </c>
      <c r="ON407" s="60">
        <f t="shared" si="3751"/>
        <v>0</v>
      </c>
      <c r="OO407" s="60">
        <f t="shared" si="3751"/>
        <v>0</v>
      </c>
      <c r="OP407" s="60">
        <f t="shared" si="3751"/>
        <v>0</v>
      </c>
      <c r="OQ407" s="61">
        <f t="shared" si="3751"/>
        <v>0</v>
      </c>
      <c r="OR407" s="60">
        <f t="shared" si="3751"/>
        <v>0</v>
      </c>
      <c r="OS407" s="60">
        <f t="shared" si="3751"/>
        <v>0</v>
      </c>
      <c r="OT407" s="60">
        <f t="shared" si="3751"/>
        <v>0</v>
      </c>
      <c r="OU407" s="109">
        <f t="shared" si="3751"/>
        <v>0</v>
      </c>
      <c r="OV407" s="61">
        <f t="shared" si="3751"/>
        <v>0</v>
      </c>
      <c r="OW407" s="60">
        <f t="shared" si="3751"/>
        <v>0</v>
      </c>
      <c r="OX407" s="60">
        <f t="shared" si="3751"/>
        <v>0</v>
      </c>
      <c r="OY407" s="60">
        <f t="shared" si="3751"/>
        <v>0</v>
      </c>
      <c r="OZ407" s="60">
        <f t="shared" si="3751"/>
        <v>0</v>
      </c>
      <c r="PA407" s="60">
        <f t="shared" si="3751"/>
        <v>0</v>
      </c>
      <c r="PB407" s="60">
        <f t="shared" si="3751"/>
        <v>0</v>
      </c>
      <c r="PC407" s="60">
        <f t="shared" si="3751"/>
        <v>0</v>
      </c>
      <c r="PD407" s="60">
        <f t="shared" si="3751"/>
        <v>0</v>
      </c>
      <c r="PE407" s="60">
        <f t="shared" si="3751"/>
        <v>0</v>
      </c>
      <c r="PF407" s="60">
        <f t="shared" si="3751"/>
        <v>0</v>
      </c>
      <c r="PG407" s="61">
        <f t="shared" ref="PG407:RR407" si="3752">PG408+PG411+PG415+PG419+PG428</f>
        <v>0</v>
      </c>
      <c r="PH407" s="60">
        <f t="shared" si="3752"/>
        <v>0</v>
      </c>
      <c r="PI407" s="60">
        <f t="shared" si="3752"/>
        <v>0</v>
      </c>
      <c r="PJ407" s="60">
        <f t="shared" si="3752"/>
        <v>0</v>
      </c>
      <c r="PK407" s="109">
        <f t="shared" si="3752"/>
        <v>0</v>
      </c>
      <c r="PL407" s="61">
        <f t="shared" si="3752"/>
        <v>0</v>
      </c>
      <c r="PM407" s="60">
        <f t="shared" si="3752"/>
        <v>0</v>
      </c>
      <c r="PN407" s="60">
        <f t="shared" si="3752"/>
        <v>0</v>
      </c>
      <c r="PO407" s="60">
        <f t="shared" si="3752"/>
        <v>0</v>
      </c>
      <c r="PP407" s="60">
        <f t="shared" si="3752"/>
        <v>0</v>
      </c>
      <c r="PQ407" s="60">
        <f t="shared" si="3752"/>
        <v>0</v>
      </c>
      <c r="PR407" s="60">
        <f t="shared" si="3752"/>
        <v>0</v>
      </c>
      <c r="PS407" s="60">
        <f t="shared" si="3752"/>
        <v>0</v>
      </c>
      <c r="PT407" s="60">
        <f t="shared" si="3752"/>
        <v>0</v>
      </c>
      <c r="PU407" s="60">
        <f t="shared" si="3752"/>
        <v>0</v>
      </c>
      <c r="PV407" s="60">
        <f t="shared" si="3752"/>
        <v>0</v>
      </c>
      <c r="PW407" s="61">
        <f t="shared" si="3752"/>
        <v>0</v>
      </c>
      <c r="PX407" s="60">
        <f t="shared" si="3752"/>
        <v>0</v>
      </c>
      <c r="PY407" s="60">
        <f t="shared" si="3752"/>
        <v>0</v>
      </c>
      <c r="PZ407" s="60">
        <f t="shared" si="3752"/>
        <v>0</v>
      </c>
      <c r="QA407" s="109">
        <f t="shared" si="3752"/>
        <v>0</v>
      </c>
      <c r="QB407" s="61">
        <f t="shared" si="3752"/>
        <v>0</v>
      </c>
      <c r="QC407" s="60">
        <f t="shared" si="3752"/>
        <v>0</v>
      </c>
      <c r="QD407" s="60">
        <f t="shared" si="3752"/>
        <v>0</v>
      </c>
      <c r="QE407" s="60">
        <f t="shared" si="3752"/>
        <v>0</v>
      </c>
      <c r="QF407" s="60">
        <f t="shared" si="3752"/>
        <v>0</v>
      </c>
      <c r="QG407" s="60">
        <f t="shared" si="3752"/>
        <v>0</v>
      </c>
      <c r="QH407" s="60">
        <f t="shared" si="3752"/>
        <v>0</v>
      </c>
      <c r="QI407" s="60">
        <f t="shared" si="3752"/>
        <v>0</v>
      </c>
      <c r="QJ407" s="60">
        <f t="shared" si="3752"/>
        <v>0</v>
      </c>
      <c r="QK407" s="60">
        <f t="shared" si="3752"/>
        <v>0</v>
      </c>
      <c r="QL407" s="60">
        <f t="shared" si="3752"/>
        <v>0</v>
      </c>
      <c r="QM407" s="61">
        <f t="shared" si="3752"/>
        <v>0</v>
      </c>
      <c r="QN407" s="60">
        <f t="shared" si="3752"/>
        <v>0</v>
      </c>
      <c r="QO407" s="60">
        <f t="shared" si="3752"/>
        <v>0</v>
      </c>
      <c r="QP407" s="60">
        <f t="shared" si="3752"/>
        <v>0</v>
      </c>
      <c r="QQ407" s="109">
        <f t="shared" si="3752"/>
        <v>0</v>
      </c>
      <c r="QR407" s="61">
        <f t="shared" si="3752"/>
        <v>0</v>
      </c>
      <c r="QS407" s="60">
        <f t="shared" si="3752"/>
        <v>0</v>
      </c>
      <c r="QT407" s="60">
        <f t="shared" si="3752"/>
        <v>0</v>
      </c>
      <c r="QU407" s="60">
        <f t="shared" si="3752"/>
        <v>0</v>
      </c>
      <c r="QV407" s="60">
        <f t="shared" si="3752"/>
        <v>0</v>
      </c>
      <c r="QW407" s="60">
        <f t="shared" si="3752"/>
        <v>0</v>
      </c>
      <c r="QX407" s="60">
        <f t="shared" si="3752"/>
        <v>0</v>
      </c>
      <c r="QY407" s="60">
        <f t="shared" si="3752"/>
        <v>0</v>
      </c>
      <c r="QZ407" s="60">
        <f t="shared" si="3752"/>
        <v>0</v>
      </c>
      <c r="RA407" s="60">
        <f t="shared" si="3752"/>
        <v>0</v>
      </c>
      <c r="RB407" s="60">
        <f t="shared" si="3752"/>
        <v>0</v>
      </c>
      <c r="RC407" s="61">
        <f t="shared" si="3752"/>
        <v>0</v>
      </c>
      <c r="RD407" s="60">
        <f t="shared" si="3752"/>
        <v>0</v>
      </c>
      <c r="RE407" s="60">
        <f t="shared" si="3752"/>
        <v>0</v>
      </c>
      <c r="RF407" s="60">
        <f t="shared" si="3752"/>
        <v>0</v>
      </c>
      <c r="RG407" s="60">
        <f t="shared" si="3752"/>
        <v>0</v>
      </c>
      <c r="RH407" s="60">
        <f t="shared" si="3752"/>
        <v>0</v>
      </c>
      <c r="RI407" s="60">
        <f t="shared" si="3752"/>
        <v>0</v>
      </c>
      <c r="RJ407" s="60">
        <f t="shared" si="3752"/>
        <v>0</v>
      </c>
      <c r="RK407" s="60">
        <f t="shared" si="3752"/>
        <v>0</v>
      </c>
      <c r="RL407" s="60">
        <f t="shared" si="3752"/>
        <v>0</v>
      </c>
      <c r="RM407" s="60">
        <f t="shared" si="3752"/>
        <v>0</v>
      </c>
      <c r="RN407" s="60">
        <f t="shared" si="3752"/>
        <v>0</v>
      </c>
      <c r="RO407" s="60">
        <f t="shared" si="3752"/>
        <v>0</v>
      </c>
      <c r="RP407" s="60">
        <f t="shared" si="3752"/>
        <v>0</v>
      </c>
      <c r="RQ407" s="109">
        <f t="shared" si="3752"/>
        <v>0</v>
      </c>
      <c r="RR407" s="151">
        <f t="shared" si="3752"/>
        <v>0</v>
      </c>
      <c r="RS407" s="61">
        <f t="shared" ref="RS407:UD407" si="3753">RS408+RS411+RS415+RS419+RS428</f>
        <v>0</v>
      </c>
      <c r="RT407" s="60">
        <f t="shared" si="3753"/>
        <v>0</v>
      </c>
      <c r="RU407" s="60">
        <f t="shared" si="3753"/>
        <v>0</v>
      </c>
      <c r="RV407" s="60">
        <f t="shared" si="3753"/>
        <v>0</v>
      </c>
      <c r="RW407" s="60">
        <f t="shared" si="3753"/>
        <v>0</v>
      </c>
      <c r="RX407" s="60">
        <f t="shared" si="3753"/>
        <v>0</v>
      </c>
      <c r="RY407" s="60">
        <f t="shared" si="3753"/>
        <v>0</v>
      </c>
      <c r="RZ407" s="60">
        <f t="shared" si="3753"/>
        <v>0</v>
      </c>
      <c r="SA407" s="60">
        <f t="shared" si="3753"/>
        <v>0</v>
      </c>
      <c r="SB407" s="60">
        <f t="shared" si="3753"/>
        <v>0</v>
      </c>
      <c r="SC407" s="60">
        <f t="shared" si="3753"/>
        <v>0</v>
      </c>
      <c r="SD407" s="61">
        <f t="shared" si="3753"/>
        <v>0</v>
      </c>
      <c r="SE407" s="60">
        <f t="shared" si="3753"/>
        <v>0</v>
      </c>
      <c r="SF407" s="60">
        <f t="shared" si="3753"/>
        <v>0</v>
      </c>
      <c r="SG407" s="60">
        <f t="shared" si="3753"/>
        <v>0</v>
      </c>
      <c r="SH407" s="109">
        <f t="shared" si="3753"/>
        <v>0</v>
      </c>
      <c r="SI407" s="61">
        <f t="shared" si="3753"/>
        <v>0</v>
      </c>
      <c r="SJ407" s="60">
        <f t="shared" si="3753"/>
        <v>0</v>
      </c>
      <c r="SK407" s="60">
        <f t="shared" si="3753"/>
        <v>0</v>
      </c>
      <c r="SL407" s="60">
        <f t="shared" si="3753"/>
        <v>0</v>
      </c>
      <c r="SM407" s="60">
        <f t="shared" si="3753"/>
        <v>0</v>
      </c>
      <c r="SN407" s="60">
        <f t="shared" si="3753"/>
        <v>0</v>
      </c>
      <c r="SO407" s="60">
        <f t="shared" si="3753"/>
        <v>0</v>
      </c>
      <c r="SP407" s="60">
        <f t="shared" si="3753"/>
        <v>0</v>
      </c>
      <c r="SQ407" s="60">
        <f t="shared" si="3753"/>
        <v>0</v>
      </c>
      <c r="SR407" s="60">
        <f t="shared" si="3753"/>
        <v>0</v>
      </c>
      <c r="SS407" s="60">
        <f t="shared" si="3753"/>
        <v>0</v>
      </c>
      <c r="ST407" s="61">
        <f t="shared" si="3753"/>
        <v>0</v>
      </c>
      <c r="SU407" s="60">
        <f t="shared" si="3753"/>
        <v>0</v>
      </c>
      <c r="SV407" s="60">
        <f t="shared" si="3753"/>
        <v>0</v>
      </c>
      <c r="SW407" s="60">
        <f t="shared" si="3753"/>
        <v>0</v>
      </c>
      <c r="SX407" s="109">
        <f t="shared" si="3753"/>
        <v>0</v>
      </c>
      <c r="SY407" s="61">
        <f t="shared" si="3753"/>
        <v>0</v>
      </c>
      <c r="SZ407" s="60">
        <f t="shared" si="3753"/>
        <v>0</v>
      </c>
      <c r="TA407" s="60">
        <f t="shared" si="3753"/>
        <v>0</v>
      </c>
      <c r="TB407" s="60">
        <f t="shared" si="3753"/>
        <v>0</v>
      </c>
      <c r="TC407" s="60">
        <f t="shared" si="3753"/>
        <v>0</v>
      </c>
      <c r="TD407" s="60">
        <f t="shared" si="3753"/>
        <v>0</v>
      </c>
      <c r="TE407" s="60">
        <f t="shared" si="3753"/>
        <v>0</v>
      </c>
      <c r="TF407" s="60">
        <f t="shared" si="3753"/>
        <v>0</v>
      </c>
      <c r="TG407" s="60">
        <f t="shared" si="3753"/>
        <v>0</v>
      </c>
      <c r="TH407" s="60">
        <f t="shared" si="3753"/>
        <v>0</v>
      </c>
      <c r="TI407" s="60">
        <f t="shared" si="3753"/>
        <v>0</v>
      </c>
      <c r="TJ407" s="61">
        <f t="shared" si="3753"/>
        <v>0</v>
      </c>
      <c r="TK407" s="60">
        <f t="shared" si="3753"/>
        <v>0</v>
      </c>
      <c r="TL407" s="60">
        <f t="shared" si="3753"/>
        <v>0</v>
      </c>
      <c r="TM407" s="60">
        <f t="shared" si="3753"/>
        <v>0</v>
      </c>
      <c r="TN407" s="109">
        <f t="shared" si="3753"/>
        <v>0</v>
      </c>
      <c r="TO407" s="61">
        <f t="shared" si="3753"/>
        <v>0</v>
      </c>
      <c r="TP407" s="60">
        <f t="shared" si="3753"/>
        <v>0</v>
      </c>
      <c r="TQ407" s="60">
        <f t="shared" si="3753"/>
        <v>0</v>
      </c>
      <c r="TR407" s="60">
        <f t="shared" si="3753"/>
        <v>0</v>
      </c>
      <c r="TS407" s="60">
        <f t="shared" si="3753"/>
        <v>0</v>
      </c>
      <c r="TT407" s="60">
        <f t="shared" si="3753"/>
        <v>0</v>
      </c>
      <c r="TU407" s="60">
        <f t="shared" si="3753"/>
        <v>0</v>
      </c>
      <c r="TV407" s="60">
        <f t="shared" si="3753"/>
        <v>0</v>
      </c>
      <c r="TW407" s="60">
        <f t="shared" si="3753"/>
        <v>0</v>
      </c>
      <c r="TX407" s="60">
        <f t="shared" si="3753"/>
        <v>0</v>
      </c>
      <c r="TY407" s="60">
        <f t="shared" si="3753"/>
        <v>0</v>
      </c>
      <c r="TZ407" s="61">
        <f t="shared" si="3753"/>
        <v>0</v>
      </c>
      <c r="UA407" s="60">
        <f t="shared" si="3753"/>
        <v>0</v>
      </c>
      <c r="UB407" s="60">
        <f t="shared" si="3753"/>
        <v>0</v>
      </c>
      <c r="UC407" s="60">
        <f t="shared" si="3753"/>
        <v>0</v>
      </c>
      <c r="UD407" s="109">
        <f t="shared" si="3753"/>
        <v>0</v>
      </c>
      <c r="UE407" s="61">
        <f t="shared" ref="UE407:VD407" si="3754">UE408+UE411+UE415+UE419+UE428</f>
        <v>0</v>
      </c>
      <c r="UF407" s="60">
        <f t="shared" si="3754"/>
        <v>0</v>
      </c>
      <c r="UG407" s="60">
        <f t="shared" si="3754"/>
        <v>0</v>
      </c>
      <c r="UH407" s="60">
        <f t="shared" si="3754"/>
        <v>0</v>
      </c>
      <c r="UI407" s="60">
        <f t="shared" si="3754"/>
        <v>0</v>
      </c>
      <c r="UJ407" s="60">
        <f t="shared" si="3754"/>
        <v>0</v>
      </c>
      <c r="UK407" s="60">
        <f t="shared" si="3754"/>
        <v>0</v>
      </c>
      <c r="UL407" s="60">
        <f t="shared" si="3754"/>
        <v>0</v>
      </c>
      <c r="UM407" s="60">
        <f t="shared" si="3754"/>
        <v>0</v>
      </c>
      <c r="UN407" s="60">
        <f t="shared" si="3754"/>
        <v>0</v>
      </c>
      <c r="UO407" s="60">
        <f t="shared" si="3754"/>
        <v>0</v>
      </c>
      <c r="UP407" s="61">
        <f t="shared" si="3754"/>
        <v>0</v>
      </c>
      <c r="UQ407" s="60">
        <f t="shared" si="3754"/>
        <v>0</v>
      </c>
      <c r="UR407" s="60">
        <f t="shared" si="3754"/>
        <v>0</v>
      </c>
      <c r="US407" s="60">
        <f t="shared" si="3754"/>
        <v>0</v>
      </c>
      <c r="UT407" s="60">
        <f t="shared" si="3754"/>
        <v>0</v>
      </c>
      <c r="UU407" s="60">
        <f t="shared" si="3754"/>
        <v>0</v>
      </c>
      <c r="UV407" s="60">
        <f t="shared" si="3754"/>
        <v>0</v>
      </c>
      <c r="UW407" s="60">
        <f t="shared" si="3754"/>
        <v>0</v>
      </c>
      <c r="UX407" s="60">
        <f t="shared" si="3754"/>
        <v>0</v>
      </c>
      <c r="UY407" s="60">
        <f t="shared" si="3754"/>
        <v>0</v>
      </c>
      <c r="UZ407" s="60">
        <f t="shared" si="3754"/>
        <v>0</v>
      </c>
      <c r="VA407" s="60">
        <f t="shared" si="3754"/>
        <v>0</v>
      </c>
      <c r="VB407" s="60">
        <f t="shared" si="3754"/>
        <v>0</v>
      </c>
      <c r="VC407" s="60">
        <f t="shared" si="3754"/>
        <v>0</v>
      </c>
      <c r="VD407" s="109">
        <f t="shared" si="3754"/>
        <v>0</v>
      </c>
      <c r="VE407" s="9" t="str">
        <f t="shared" si="3632"/>
        <v>-</v>
      </c>
    </row>
    <row r="408" spans="1:577" ht="20.149999999999999" customHeight="1">
      <c r="A408" s="39"/>
      <c r="B408" s="33">
        <v>2300</v>
      </c>
      <c r="C408" s="33"/>
      <c r="D408" s="34" t="s">
        <v>344</v>
      </c>
      <c r="E408" s="188">
        <f t="shared" ref="E408:T408" si="3755">SUM(E409:E410)</f>
        <v>0</v>
      </c>
      <c r="F408" s="189">
        <f t="shared" si="3755"/>
        <v>0</v>
      </c>
      <c r="G408" s="189">
        <f t="shared" si="3755"/>
        <v>0</v>
      </c>
      <c r="H408" s="190">
        <f t="shared" si="3755"/>
        <v>0</v>
      </c>
      <c r="I408" s="226">
        <f t="shared" si="3755"/>
        <v>0</v>
      </c>
      <c r="J408" s="189">
        <f t="shared" si="3755"/>
        <v>0</v>
      </c>
      <c r="K408" s="57">
        <f t="shared" si="3755"/>
        <v>0</v>
      </c>
      <c r="L408" s="56">
        <f t="shared" si="3755"/>
        <v>0</v>
      </c>
      <c r="M408" s="56">
        <f t="shared" si="3755"/>
        <v>0</v>
      </c>
      <c r="N408" s="56">
        <f t="shared" si="3755"/>
        <v>0</v>
      </c>
      <c r="O408" s="56">
        <f t="shared" si="3755"/>
        <v>0</v>
      </c>
      <c r="P408" s="56">
        <f t="shared" si="3755"/>
        <v>0</v>
      </c>
      <c r="Q408" s="56">
        <f t="shared" si="3755"/>
        <v>0</v>
      </c>
      <c r="R408" s="56">
        <f t="shared" si="3755"/>
        <v>0</v>
      </c>
      <c r="S408" s="56">
        <f t="shared" si="3755"/>
        <v>0</v>
      </c>
      <c r="T408" s="56">
        <f t="shared" si="3755"/>
        <v>0</v>
      </c>
      <c r="U408" s="57">
        <f t="shared" ref="U408:Y408" si="3756">SUM(U409:U410)</f>
        <v>0</v>
      </c>
      <c r="V408" s="56">
        <f t="shared" si="3756"/>
        <v>0</v>
      </c>
      <c r="W408" s="56">
        <f t="shared" si="3756"/>
        <v>0</v>
      </c>
      <c r="X408" s="56">
        <f t="shared" si="3756"/>
        <v>0</v>
      </c>
      <c r="Y408" s="107">
        <f t="shared" si="3756"/>
        <v>0</v>
      </c>
      <c r="Z408" s="57">
        <f t="shared" ref="Z408:AJ408" si="3757">SUM(Z409:Z410)</f>
        <v>0</v>
      </c>
      <c r="AA408" s="56">
        <f t="shared" si="3757"/>
        <v>0</v>
      </c>
      <c r="AB408" s="56">
        <f t="shared" si="3757"/>
        <v>0</v>
      </c>
      <c r="AC408" s="56">
        <f t="shared" si="3757"/>
        <v>0</v>
      </c>
      <c r="AD408" s="56">
        <f t="shared" si="3757"/>
        <v>0</v>
      </c>
      <c r="AE408" s="56">
        <f t="shared" si="3757"/>
        <v>0</v>
      </c>
      <c r="AF408" s="56">
        <f t="shared" si="3757"/>
        <v>0</v>
      </c>
      <c r="AG408" s="56">
        <f t="shared" si="3757"/>
        <v>0</v>
      </c>
      <c r="AH408" s="56">
        <f t="shared" si="3757"/>
        <v>0</v>
      </c>
      <c r="AI408" s="56">
        <f t="shared" si="3757"/>
        <v>0</v>
      </c>
      <c r="AJ408" s="56">
        <f t="shared" si="3757"/>
        <v>0</v>
      </c>
      <c r="AK408" s="57">
        <f t="shared" ref="AK408:AO408" si="3758">SUM(AK409:AK410)</f>
        <v>0</v>
      </c>
      <c r="AL408" s="56">
        <f t="shared" si="3758"/>
        <v>0</v>
      </c>
      <c r="AM408" s="56">
        <f t="shared" si="3758"/>
        <v>0</v>
      </c>
      <c r="AN408" s="56">
        <f t="shared" si="3758"/>
        <v>0</v>
      </c>
      <c r="AO408" s="107">
        <f t="shared" si="3758"/>
        <v>0</v>
      </c>
      <c r="AP408" s="57">
        <f t="shared" ref="AP408:AZ408" si="3759">SUM(AP409:AP410)</f>
        <v>0</v>
      </c>
      <c r="AQ408" s="56">
        <f t="shared" si="3759"/>
        <v>0</v>
      </c>
      <c r="AR408" s="56">
        <f t="shared" si="3759"/>
        <v>0</v>
      </c>
      <c r="AS408" s="56">
        <f t="shared" si="3759"/>
        <v>0</v>
      </c>
      <c r="AT408" s="56">
        <f t="shared" si="3759"/>
        <v>0</v>
      </c>
      <c r="AU408" s="56">
        <f t="shared" si="3759"/>
        <v>0</v>
      </c>
      <c r="AV408" s="56">
        <f t="shared" si="3759"/>
        <v>0</v>
      </c>
      <c r="AW408" s="56">
        <f t="shared" si="3759"/>
        <v>0</v>
      </c>
      <c r="AX408" s="56">
        <f t="shared" si="3759"/>
        <v>0</v>
      </c>
      <c r="AY408" s="56">
        <f t="shared" si="3759"/>
        <v>0</v>
      </c>
      <c r="AZ408" s="56">
        <f t="shared" si="3759"/>
        <v>0</v>
      </c>
      <c r="BA408" s="57">
        <f t="shared" ref="BA408:BE408" si="3760">SUM(BA409:BA410)</f>
        <v>0</v>
      </c>
      <c r="BB408" s="56">
        <f t="shared" si="3760"/>
        <v>0</v>
      </c>
      <c r="BC408" s="56">
        <f t="shared" si="3760"/>
        <v>0</v>
      </c>
      <c r="BD408" s="56">
        <f t="shared" si="3760"/>
        <v>0</v>
      </c>
      <c r="BE408" s="107">
        <f t="shared" si="3760"/>
        <v>0</v>
      </c>
      <c r="BF408" s="57">
        <f t="shared" ref="BF408:BP408" si="3761">SUM(BF409:BF410)</f>
        <v>0</v>
      </c>
      <c r="BG408" s="56">
        <f t="shared" si="3761"/>
        <v>0</v>
      </c>
      <c r="BH408" s="56">
        <f t="shared" si="3761"/>
        <v>0</v>
      </c>
      <c r="BI408" s="56">
        <f t="shared" si="3761"/>
        <v>0</v>
      </c>
      <c r="BJ408" s="56">
        <f t="shared" si="3761"/>
        <v>0</v>
      </c>
      <c r="BK408" s="56">
        <f t="shared" si="3761"/>
        <v>0</v>
      </c>
      <c r="BL408" s="56">
        <f t="shared" si="3761"/>
        <v>0</v>
      </c>
      <c r="BM408" s="56">
        <f t="shared" si="3761"/>
        <v>0</v>
      </c>
      <c r="BN408" s="56">
        <f t="shared" si="3761"/>
        <v>0</v>
      </c>
      <c r="BO408" s="56">
        <f t="shared" si="3761"/>
        <v>0</v>
      </c>
      <c r="BP408" s="56">
        <f t="shared" si="3761"/>
        <v>0</v>
      </c>
      <c r="BQ408" s="57">
        <f t="shared" ref="BQ408:BU408" si="3762">SUM(BQ409:BQ410)</f>
        <v>0</v>
      </c>
      <c r="BR408" s="56">
        <f t="shared" si="3762"/>
        <v>0</v>
      </c>
      <c r="BS408" s="56">
        <f t="shared" si="3762"/>
        <v>0</v>
      </c>
      <c r="BT408" s="56">
        <f t="shared" si="3762"/>
        <v>0</v>
      </c>
      <c r="BU408" s="107">
        <f t="shared" si="3762"/>
        <v>0</v>
      </c>
      <c r="BV408" s="57">
        <f t="shared" ref="BV408:CF408" si="3763">SUM(BV409:BV410)</f>
        <v>0</v>
      </c>
      <c r="BW408" s="56">
        <f t="shared" si="3763"/>
        <v>0</v>
      </c>
      <c r="BX408" s="56">
        <f t="shared" si="3763"/>
        <v>0</v>
      </c>
      <c r="BY408" s="56">
        <f t="shared" si="3763"/>
        <v>0</v>
      </c>
      <c r="BZ408" s="56">
        <f t="shared" si="3763"/>
        <v>0</v>
      </c>
      <c r="CA408" s="56">
        <f t="shared" si="3763"/>
        <v>0</v>
      </c>
      <c r="CB408" s="56">
        <f t="shared" si="3763"/>
        <v>0</v>
      </c>
      <c r="CC408" s="56">
        <f t="shared" si="3763"/>
        <v>0</v>
      </c>
      <c r="CD408" s="56">
        <f t="shared" si="3763"/>
        <v>0</v>
      </c>
      <c r="CE408" s="56">
        <f t="shared" si="3763"/>
        <v>0</v>
      </c>
      <c r="CF408" s="56">
        <f t="shared" si="3763"/>
        <v>0</v>
      </c>
      <c r="CG408" s="57">
        <f t="shared" ref="CG408:CU408" si="3764">SUM(CG409:CG410)</f>
        <v>0</v>
      </c>
      <c r="CH408" s="56">
        <f t="shared" si="3764"/>
        <v>0</v>
      </c>
      <c r="CI408" s="56">
        <f t="shared" si="3764"/>
        <v>0</v>
      </c>
      <c r="CJ408" s="56">
        <f t="shared" si="3764"/>
        <v>0</v>
      </c>
      <c r="CK408" s="56">
        <f t="shared" ref="CK408:CT408" si="3765">SUM(CK409:CK410)</f>
        <v>0</v>
      </c>
      <c r="CL408" s="56">
        <f t="shared" si="3765"/>
        <v>0</v>
      </c>
      <c r="CM408" s="56">
        <f t="shared" si="3765"/>
        <v>0</v>
      </c>
      <c r="CN408" s="56">
        <f t="shared" si="3765"/>
        <v>0</v>
      </c>
      <c r="CO408" s="56">
        <f t="shared" si="3765"/>
        <v>0</v>
      </c>
      <c r="CP408" s="56">
        <f t="shared" si="3765"/>
        <v>0</v>
      </c>
      <c r="CQ408" s="56">
        <f t="shared" si="3765"/>
        <v>0</v>
      </c>
      <c r="CR408" s="56">
        <f t="shared" si="3765"/>
        <v>0</v>
      </c>
      <c r="CS408" s="56">
        <f t="shared" si="3765"/>
        <v>0</v>
      </c>
      <c r="CT408" s="56">
        <f t="shared" si="3765"/>
        <v>0</v>
      </c>
      <c r="CU408" s="107">
        <f t="shared" si="3764"/>
        <v>0</v>
      </c>
      <c r="CV408" s="150">
        <f t="shared" ref="CV408:DG408" si="3766">SUM(CV409:CV410)</f>
        <v>0</v>
      </c>
      <c r="CW408" s="57">
        <f t="shared" si="3766"/>
        <v>0</v>
      </c>
      <c r="CX408" s="56">
        <f t="shared" si="3766"/>
        <v>0</v>
      </c>
      <c r="CY408" s="56">
        <f t="shared" si="3766"/>
        <v>0</v>
      </c>
      <c r="CZ408" s="56">
        <f t="shared" si="3766"/>
        <v>0</v>
      </c>
      <c r="DA408" s="56">
        <f t="shared" si="3766"/>
        <v>0</v>
      </c>
      <c r="DB408" s="56">
        <f t="shared" si="3766"/>
        <v>0</v>
      </c>
      <c r="DC408" s="56">
        <f t="shared" si="3766"/>
        <v>0</v>
      </c>
      <c r="DD408" s="56">
        <f t="shared" si="3766"/>
        <v>0</v>
      </c>
      <c r="DE408" s="56">
        <f t="shared" si="3766"/>
        <v>0</v>
      </c>
      <c r="DF408" s="56">
        <f t="shared" si="3766"/>
        <v>0</v>
      </c>
      <c r="DG408" s="56">
        <f t="shared" si="3766"/>
        <v>0</v>
      </c>
      <c r="DH408" s="57">
        <f t="shared" ref="DH408:DL408" si="3767">SUM(DH409:DH410)</f>
        <v>0</v>
      </c>
      <c r="DI408" s="56">
        <f t="shared" si="3767"/>
        <v>0</v>
      </c>
      <c r="DJ408" s="56">
        <f t="shared" si="3767"/>
        <v>0</v>
      </c>
      <c r="DK408" s="56">
        <f t="shared" si="3767"/>
        <v>0</v>
      </c>
      <c r="DL408" s="107">
        <f t="shared" si="3767"/>
        <v>0</v>
      </c>
      <c r="DM408" s="57">
        <f t="shared" ref="DM408:DW408" si="3768">SUM(DM409:DM410)</f>
        <v>0</v>
      </c>
      <c r="DN408" s="56">
        <f t="shared" si="3768"/>
        <v>0</v>
      </c>
      <c r="DO408" s="56">
        <f t="shared" si="3768"/>
        <v>0</v>
      </c>
      <c r="DP408" s="56">
        <f t="shared" si="3768"/>
        <v>0</v>
      </c>
      <c r="DQ408" s="56">
        <f t="shared" si="3768"/>
        <v>0</v>
      </c>
      <c r="DR408" s="56">
        <f t="shared" si="3768"/>
        <v>0</v>
      </c>
      <c r="DS408" s="56">
        <f t="shared" si="3768"/>
        <v>0</v>
      </c>
      <c r="DT408" s="56">
        <f t="shared" si="3768"/>
        <v>0</v>
      </c>
      <c r="DU408" s="56">
        <f t="shared" si="3768"/>
        <v>0</v>
      </c>
      <c r="DV408" s="56">
        <f t="shared" si="3768"/>
        <v>0</v>
      </c>
      <c r="DW408" s="56">
        <f t="shared" si="3768"/>
        <v>0</v>
      </c>
      <c r="DX408" s="57">
        <f t="shared" ref="DX408:EB408" si="3769">SUM(DX409:DX410)</f>
        <v>0</v>
      </c>
      <c r="DY408" s="56">
        <f t="shared" si="3769"/>
        <v>0</v>
      </c>
      <c r="DZ408" s="56">
        <f t="shared" si="3769"/>
        <v>0</v>
      </c>
      <c r="EA408" s="56">
        <f t="shared" si="3769"/>
        <v>0</v>
      </c>
      <c r="EB408" s="107">
        <f t="shared" si="3769"/>
        <v>0</v>
      </c>
      <c r="EC408" s="57">
        <f t="shared" ref="EC408:EM408" si="3770">SUM(EC409:EC410)</f>
        <v>0</v>
      </c>
      <c r="ED408" s="56">
        <f t="shared" si="3770"/>
        <v>0</v>
      </c>
      <c r="EE408" s="56">
        <f t="shared" si="3770"/>
        <v>0</v>
      </c>
      <c r="EF408" s="56">
        <f t="shared" si="3770"/>
        <v>0</v>
      </c>
      <c r="EG408" s="56">
        <f t="shared" si="3770"/>
        <v>0</v>
      </c>
      <c r="EH408" s="56">
        <f t="shared" si="3770"/>
        <v>0</v>
      </c>
      <c r="EI408" s="56">
        <f t="shared" si="3770"/>
        <v>0</v>
      </c>
      <c r="EJ408" s="56">
        <f t="shared" si="3770"/>
        <v>0</v>
      </c>
      <c r="EK408" s="56">
        <f t="shared" si="3770"/>
        <v>0</v>
      </c>
      <c r="EL408" s="56">
        <f t="shared" si="3770"/>
        <v>0</v>
      </c>
      <c r="EM408" s="56">
        <f t="shared" si="3770"/>
        <v>0</v>
      </c>
      <c r="EN408" s="57">
        <f t="shared" ref="EN408:ER408" si="3771">SUM(EN409:EN410)</f>
        <v>0</v>
      </c>
      <c r="EO408" s="56">
        <f t="shared" si="3771"/>
        <v>0</v>
      </c>
      <c r="EP408" s="56">
        <f t="shared" si="3771"/>
        <v>0</v>
      </c>
      <c r="EQ408" s="56">
        <f t="shared" si="3771"/>
        <v>0</v>
      </c>
      <c r="ER408" s="107">
        <f t="shared" si="3771"/>
        <v>0</v>
      </c>
      <c r="ES408" s="57">
        <f t="shared" ref="ES408:FC408" si="3772">SUM(ES409:ES410)</f>
        <v>0</v>
      </c>
      <c r="ET408" s="56">
        <f t="shared" si="3772"/>
        <v>0</v>
      </c>
      <c r="EU408" s="56">
        <f t="shared" si="3772"/>
        <v>0</v>
      </c>
      <c r="EV408" s="56">
        <f t="shared" si="3772"/>
        <v>0</v>
      </c>
      <c r="EW408" s="56">
        <f t="shared" si="3772"/>
        <v>0</v>
      </c>
      <c r="EX408" s="56">
        <f t="shared" si="3772"/>
        <v>0</v>
      </c>
      <c r="EY408" s="56">
        <f t="shared" si="3772"/>
        <v>0</v>
      </c>
      <c r="EZ408" s="56">
        <f t="shared" si="3772"/>
        <v>0</v>
      </c>
      <c r="FA408" s="56">
        <f t="shared" si="3772"/>
        <v>0</v>
      </c>
      <c r="FB408" s="56">
        <f t="shared" si="3772"/>
        <v>0</v>
      </c>
      <c r="FC408" s="56">
        <f t="shared" si="3772"/>
        <v>0</v>
      </c>
      <c r="FD408" s="57">
        <f t="shared" ref="FD408:FH408" si="3773">SUM(FD409:FD410)</f>
        <v>0</v>
      </c>
      <c r="FE408" s="56">
        <f t="shared" si="3773"/>
        <v>0</v>
      </c>
      <c r="FF408" s="56">
        <f t="shared" si="3773"/>
        <v>0</v>
      </c>
      <c r="FG408" s="56">
        <f t="shared" si="3773"/>
        <v>0</v>
      </c>
      <c r="FH408" s="107">
        <f t="shared" si="3773"/>
        <v>0</v>
      </c>
      <c r="FI408" s="57">
        <f t="shared" ref="FI408:FS408" si="3774">SUM(FI409:FI410)</f>
        <v>0</v>
      </c>
      <c r="FJ408" s="56">
        <f t="shared" si="3774"/>
        <v>0</v>
      </c>
      <c r="FK408" s="56">
        <f t="shared" si="3774"/>
        <v>0</v>
      </c>
      <c r="FL408" s="56">
        <f t="shared" si="3774"/>
        <v>0</v>
      </c>
      <c r="FM408" s="56">
        <f t="shared" si="3774"/>
        <v>0</v>
      </c>
      <c r="FN408" s="56">
        <f t="shared" si="3774"/>
        <v>0</v>
      </c>
      <c r="FO408" s="56">
        <f t="shared" si="3774"/>
        <v>0</v>
      </c>
      <c r="FP408" s="56">
        <f t="shared" si="3774"/>
        <v>0</v>
      </c>
      <c r="FQ408" s="56">
        <f t="shared" si="3774"/>
        <v>0</v>
      </c>
      <c r="FR408" s="56">
        <f t="shared" si="3774"/>
        <v>0</v>
      </c>
      <c r="FS408" s="56">
        <f t="shared" si="3774"/>
        <v>0</v>
      </c>
      <c r="FT408" s="57">
        <f t="shared" ref="FT408:FX408" si="3775">SUM(FT409:FT410)</f>
        <v>0</v>
      </c>
      <c r="FU408" s="56">
        <f t="shared" si="3775"/>
        <v>0</v>
      </c>
      <c r="FV408" s="56">
        <f t="shared" si="3775"/>
        <v>0</v>
      </c>
      <c r="FW408" s="56">
        <f t="shared" si="3775"/>
        <v>0</v>
      </c>
      <c r="FX408" s="107">
        <f t="shared" si="3775"/>
        <v>0</v>
      </c>
      <c r="FY408" s="57">
        <f t="shared" ref="FY408:GI408" si="3776">SUM(FY409:FY410)</f>
        <v>0</v>
      </c>
      <c r="FZ408" s="56">
        <f t="shared" si="3776"/>
        <v>0</v>
      </c>
      <c r="GA408" s="56">
        <f t="shared" si="3776"/>
        <v>0</v>
      </c>
      <c r="GB408" s="56">
        <f t="shared" si="3776"/>
        <v>0</v>
      </c>
      <c r="GC408" s="56">
        <f t="shared" si="3776"/>
        <v>0</v>
      </c>
      <c r="GD408" s="56">
        <f t="shared" si="3776"/>
        <v>0</v>
      </c>
      <c r="GE408" s="56">
        <f t="shared" si="3776"/>
        <v>0</v>
      </c>
      <c r="GF408" s="56">
        <f t="shared" si="3776"/>
        <v>0</v>
      </c>
      <c r="GG408" s="56">
        <f t="shared" si="3776"/>
        <v>0</v>
      </c>
      <c r="GH408" s="56">
        <f t="shared" si="3776"/>
        <v>0</v>
      </c>
      <c r="GI408" s="56">
        <f t="shared" si="3776"/>
        <v>0</v>
      </c>
      <c r="GJ408" s="57">
        <f t="shared" ref="GJ408:GN408" si="3777">SUM(GJ409:GJ410)</f>
        <v>0</v>
      </c>
      <c r="GK408" s="56">
        <f t="shared" si="3777"/>
        <v>0</v>
      </c>
      <c r="GL408" s="56">
        <f t="shared" si="3777"/>
        <v>0</v>
      </c>
      <c r="GM408" s="56">
        <f t="shared" si="3777"/>
        <v>0</v>
      </c>
      <c r="GN408" s="107">
        <f t="shared" si="3777"/>
        <v>0</v>
      </c>
      <c r="GO408" s="57">
        <f t="shared" ref="GO408:GY408" si="3778">SUM(GO409:GO410)</f>
        <v>0</v>
      </c>
      <c r="GP408" s="56">
        <f t="shared" si="3778"/>
        <v>0</v>
      </c>
      <c r="GQ408" s="56">
        <f t="shared" si="3778"/>
        <v>0</v>
      </c>
      <c r="GR408" s="56">
        <f t="shared" si="3778"/>
        <v>0</v>
      </c>
      <c r="GS408" s="56">
        <f t="shared" si="3778"/>
        <v>0</v>
      </c>
      <c r="GT408" s="56">
        <f t="shared" si="3778"/>
        <v>0</v>
      </c>
      <c r="GU408" s="56">
        <f t="shared" si="3778"/>
        <v>0</v>
      </c>
      <c r="GV408" s="56">
        <f t="shared" si="3778"/>
        <v>0</v>
      </c>
      <c r="GW408" s="56">
        <f t="shared" si="3778"/>
        <v>0</v>
      </c>
      <c r="GX408" s="56">
        <f t="shared" si="3778"/>
        <v>0</v>
      </c>
      <c r="GY408" s="56">
        <f t="shared" si="3778"/>
        <v>0</v>
      </c>
      <c r="GZ408" s="57">
        <f t="shared" ref="GZ408:HC408" si="3779">SUM(GZ409:GZ410)</f>
        <v>0</v>
      </c>
      <c r="HA408" s="56">
        <f t="shared" si="3779"/>
        <v>0</v>
      </c>
      <c r="HB408" s="56">
        <f t="shared" si="3779"/>
        <v>0</v>
      </c>
      <c r="HC408" s="56">
        <f t="shared" si="3779"/>
        <v>0</v>
      </c>
      <c r="HD408" s="56">
        <f t="shared" ref="HD408:HM408" si="3780">SUM(HD409:HD410)</f>
        <v>0</v>
      </c>
      <c r="HE408" s="56">
        <f t="shared" si="3780"/>
        <v>0</v>
      </c>
      <c r="HF408" s="56">
        <f t="shared" si="3780"/>
        <v>0</v>
      </c>
      <c r="HG408" s="56">
        <f t="shared" si="3780"/>
        <v>0</v>
      </c>
      <c r="HH408" s="56">
        <f t="shared" si="3780"/>
        <v>0</v>
      </c>
      <c r="HI408" s="56">
        <f t="shared" si="3780"/>
        <v>0</v>
      </c>
      <c r="HJ408" s="56">
        <f t="shared" si="3780"/>
        <v>0</v>
      </c>
      <c r="HK408" s="56">
        <f t="shared" si="3780"/>
        <v>0</v>
      </c>
      <c r="HL408" s="56">
        <f t="shared" si="3780"/>
        <v>0</v>
      </c>
      <c r="HM408" s="56">
        <f t="shared" si="3780"/>
        <v>0</v>
      </c>
      <c r="HN408" s="107">
        <f t="shared" ref="HN408" si="3781">SUM(HN409:HN410)</f>
        <v>0</v>
      </c>
      <c r="HO408" s="134">
        <f t="shared" ref="HO408:IA408" si="3782">SUM(HO409:HO410)</f>
        <v>0</v>
      </c>
      <c r="HP408" s="150">
        <f t="shared" si="3782"/>
        <v>0</v>
      </c>
      <c r="HQ408" s="57">
        <f t="shared" si="3782"/>
        <v>0</v>
      </c>
      <c r="HR408" s="56">
        <f t="shared" si="3782"/>
        <v>0</v>
      </c>
      <c r="HS408" s="56">
        <f t="shared" si="3782"/>
        <v>0</v>
      </c>
      <c r="HT408" s="56">
        <f t="shared" si="3782"/>
        <v>0</v>
      </c>
      <c r="HU408" s="56">
        <f t="shared" si="3782"/>
        <v>0</v>
      </c>
      <c r="HV408" s="56">
        <f t="shared" si="3782"/>
        <v>0</v>
      </c>
      <c r="HW408" s="56">
        <f t="shared" si="3782"/>
        <v>0</v>
      </c>
      <c r="HX408" s="56">
        <f t="shared" si="3782"/>
        <v>0</v>
      </c>
      <c r="HY408" s="56">
        <f t="shared" si="3782"/>
        <v>0</v>
      </c>
      <c r="HZ408" s="56">
        <f t="shared" si="3782"/>
        <v>0</v>
      </c>
      <c r="IA408" s="56">
        <f t="shared" si="3782"/>
        <v>0</v>
      </c>
      <c r="IB408" s="57">
        <f t="shared" ref="IB408:IF408" si="3783">SUM(IB409:IB410)</f>
        <v>0</v>
      </c>
      <c r="IC408" s="56">
        <f t="shared" si="3783"/>
        <v>0</v>
      </c>
      <c r="ID408" s="56">
        <f t="shared" si="3783"/>
        <v>0</v>
      </c>
      <c r="IE408" s="56">
        <f t="shared" si="3783"/>
        <v>0</v>
      </c>
      <c r="IF408" s="107">
        <f t="shared" si="3783"/>
        <v>0</v>
      </c>
      <c r="IG408" s="57">
        <f t="shared" ref="IG408:IQ408" si="3784">SUM(IG409:IG410)</f>
        <v>0</v>
      </c>
      <c r="IH408" s="56">
        <f t="shared" si="3784"/>
        <v>0</v>
      </c>
      <c r="II408" s="56">
        <f t="shared" si="3784"/>
        <v>0</v>
      </c>
      <c r="IJ408" s="56">
        <f t="shared" si="3784"/>
        <v>0</v>
      </c>
      <c r="IK408" s="56">
        <f t="shared" si="3784"/>
        <v>0</v>
      </c>
      <c r="IL408" s="56">
        <f t="shared" si="3784"/>
        <v>0</v>
      </c>
      <c r="IM408" s="56">
        <f t="shared" si="3784"/>
        <v>0</v>
      </c>
      <c r="IN408" s="56">
        <f t="shared" si="3784"/>
        <v>0</v>
      </c>
      <c r="IO408" s="56">
        <f t="shared" si="3784"/>
        <v>0</v>
      </c>
      <c r="IP408" s="56">
        <f t="shared" si="3784"/>
        <v>0</v>
      </c>
      <c r="IQ408" s="56">
        <f t="shared" si="3784"/>
        <v>0</v>
      </c>
      <c r="IR408" s="57">
        <f t="shared" ref="IR408:IV408" si="3785">SUM(IR409:IR410)</f>
        <v>0</v>
      </c>
      <c r="IS408" s="56">
        <f t="shared" si="3785"/>
        <v>0</v>
      </c>
      <c r="IT408" s="56">
        <f t="shared" si="3785"/>
        <v>0</v>
      </c>
      <c r="IU408" s="56">
        <f t="shared" si="3785"/>
        <v>0</v>
      </c>
      <c r="IV408" s="107">
        <f t="shared" si="3785"/>
        <v>0</v>
      </c>
      <c r="IW408" s="57">
        <f t="shared" ref="IW408:JG408" si="3786">SUM(IW409:IW410)</f>
        <v>0</v>
      </c>
      <c r="IX408" s="56">
        <f t="shared" si="3786"/>
        <v>0</v>
      </c>
      <c r="IY408" s="56">
        <f t="shared" si="3786"/>
        <v>0</v>
      </c>
      <c r="IZ408" s="56">
        <f t="shared" si="3786"/>
        <v>0</v>
      </c>
      <c r="JA408" s="56">
        <f t="shared" si="3786"/>
        <v>0</v>
      </c>
      <c r="JB408" s="56">
        <f t="shared" si="3786"/>
        <v>0</v>
      </c>
      <c r="JC408" s="56">
        <f t="shared" si="3786"/>
        <v>0</v>
      </c>
      <c r="JD408" s="56">
        <f t="shared" si="3786"/>
        <v>0</v>
      </c>
      <c r="JE408" s="56">
        <f t="shared" si="3786"/>
        <v>0</v>
      </c>
      <c r="JF408" s="56">
        <f t="shared" si="3786"/>
        <v>0</v>
      </c>
      <c r="JG408" s="56">
        <f t="shared" si="3786"/>
        <v>0</v>
      </c>
      <c r="JH408" s="57">
        <f t="shared" ref="JH408:JL408" si="3787">SUM(JH409:JH410)</f>
        <v>0</v>
      </c>
      <c r="JI408" s="56">
        <f t="shared" si="3787"/>
        <v>0</v>
      </c>
      <c r="JJ408" s="56">
        <f t="shared" si="3787"/>
        <v>0</v>
      </c>
      <c r="JK408" s="56">
        <f t="shared" si="3787"/>
        <v>0</v>
      </c>
      <c r="JL408" s="107">
        <f t="shared" si="3787"/>
        <v>0</v>
      </c>
      <c r="JM408" s="57">
        <f t="shared" ref="JM408:JW408" si="3788">SUM(JM409:JM410)</f>
        <v>0</v>
      </c>
      <c r="JN408" s="56">
        <f t="shared" si="3788"/>
        <v>0</v>
      </c>
      <c r="JO408" s="56">
        <f t="shared" si="3788"/>
        <v>0</v>
      </c>
      <c r="JP408" s="56">
        <f t="shared" si="3788"/>
        <v>0</v>
      </c>
      <c r="JQ408" s="56">
        <f t="shared" si="3788"/>
        <v>0</v>
      </c>
      <c r="JR408" s="56">
        <f t="shared" si="3788"/>
        <v>0</v>
      </c>
      <c r="JS408" s="56">
        <f t="shared" si="3788"/>
        <v>0</v>
      </c>
      <c r="JT408" s="56">
        <f t="shared" si="3788"/>
        <v>0</v>
      </c>
      <c r="JU408" s="56">
        <f t="shared" si="3788"/>
        <v>0</v>
      </c>
      <c r="JV408" s="56">
        <f t="shared" si="3788"/>
        <v>0</v>
      </c>
      <c r="JW408" s="56">
        <f t="shared" si="3788"/>
        <v>0</v>
      </c>
      <c r="JX408" s="57">
        <f t="shared" ref="JX408:KB408" si="3789">SUM(JX409:JX410)</f>
        <v>0</v>
      </c>
      <c r="JY408" s="56">
        <f t="shared" si="3789"/>
        <v>0</v>
      </c>
      <c r="JZ408" s="56">
        <f t="shared" si="3789"/>
        <v>0</v>
      </c>
      <c r="KA408" s="56">
        <f t="shared" si="3789"/>
        <v>0</v>
      </c>
      <c r="KB408" s="107">
        <f t="shared" si="3789"/>
        <v>0</v>
      </c>
      <c r="KC408" s="57">
        <f t="shared" ref="KC408:KM408" si="3790">SUM(KC409:KC410)</f>
        <v>0</v>
      </c>
      <c r="KD408" s="56">
        <f t="shared" si="3790"/>
        <v>0</v>
      </c>
      <c r="KE408" s="56">
        <f t="shared" si="3790"/>
        <v>0</v>
      </c>
      <c r="KF408" s="56">
        <f t="shared" si="3790"/>
        <v>0</v>
      </c>
      <c r="KG408" s="56">
        <f t="shared" si="3790"/>
        <v>0</v>
      </c>
      <c r="KH408" s="56">
        <f t="shared" si="3790"/>
        <v>0</v>
      </c>
      <c r="KI408" s="56">
        <f t="shared" si="3790"/>
        <v>0</v>
      </c>
      <c r="KJ408" s="56">
        <f t="shared" si="3790"/>
        <v>0</v>
      </c>
      <c r="KK408" s="56">
        <f t="shared" si="3790"/>
        <v>0</v>
      </c>
      <c r="KL408" s="56">
        <f t="shared" si="3790"/>
        <v>0</v>
      </c>
      <c r="KM408" s="56">
        <f t="shared" si="3790"/>
        <v>0</v>
      </c>
      <c r="KN408" s="57">
        <f t="shared" ref="KN408:KQ408" si="3791">SUM(KN409:KN410)</f>
        <v>0</v>
      </c>
      <c r="KO408" s="56">
        <f t="shared" si="3791"/>
        <v>0</v>
      </c>
      <c r="KP408" s="56">
        <f t="shared" si="3791"/>
        <v>0</v>
      </c>
      <c r="KQ408" s="56">
        <f t="shared" si="3791"/>
        <v>0</v>
      </c>
      <c r="KR408" s="56">
        <f t="shared" ref="KR408:LA408" si="3792">SUM(KR409:KR410)</f>
        <v>0</v>
      </c>
      <c r="KS408" s="56">
        <f t="shared" si="3792"/>
        <v>0</v>
      </c>
      <c r="KT408" s="56">
        <f t="shared" si="3792"/>
        <v>0</v>
      </c>
      <c r="KU408" s="56">
        <f t="shared" si="3792"/>
        <v>0</v>
      </c>
      <c r="KV408" s="56">
        <f t="shared" si="3792"/>
        <v>0</v>
      </c>
      <c r="KW408" s="56">
        <f t="shared" si="3792"/>
        <v>0</v>
      </c>
      <c r="KX408" s="56">
        <f t="shared" si="3792"/>
        <v>0</v>
      </c>
      <c r="KY408" s="56">
        <f t="shared" si="3792"/>
        <v>0</v>
      </c>
      <c r="KZ408" s="56">
        <f t="shared" si="3792"/>
        <v>0</v>
      </c>
      <c r="LA408" s="56">
        <f t="shared" si="3792"/>
        <v>0</v>
      </c>
      <c r="LB408" s="107">
        <f t="shared" ref="LB408" si="3793">SUM(LB409:LB410)</f>
        <v>0</v>
      </c>
      <c r="LC408" s="150">
        <f t="shared" ref="LC408:LN408" si="3794">SUM(LC409:LC410)</f>
        <v>0</v>
      </c>
      <c r="LD408" s="57">
        <f t="shared" si="3794"/>
        <v>0</v>
      </c>
      <c r="LE408" s="56">
        <f t="shared" si="3794"/>
        <v>0</v>
      </c>
      <c r="LF408" s="56">
        <f t="shared" si="3794"/>
        <v>0</v>
      </c>
      <c r="LG408" s="56">
        <f t="shared" si="3794"/>
        <v>0</v>
      </c>
      <c r="LH408" s="56">
        <f t="shared" si="3794"/>
        <v>0</v>
      </c>
      <c r="LI408" s="56">
        <f t="shared" si="3794"/>
        <v>0</v>
      </c>
      <c r="LJ408" s="56">
        <f t="shared" si="3794"/>
        <v>0</v>
      </c>
      <c r="LK408" s="56">
        <f t="shared" si="3794"/>
        <v>0</v>
      </c>
      <c r="LL408" s="56">
        <f t="shared" si="3794"/>
        <v>0</v>
      </c>
      <c r="LM408" s="56">
        <f t="shared" si="3794"/>
        <v>0</v>
      </c>
      <c r="LN408" s="56">
        <f t="shared" si="3794"/>
        <v>0</v>
      </c>
      <c r="LO408" s="57">
        <f t="shared" ref="LO408:LS408" si="3795">SUM(LO409:LO410)</f>
        <v>0</v>
      </c>
      <c r="LP408" s="56">
        <f t="shared" si="3795"/>
        <v>0</v>
      </c>
      <c r="LQ408" s="56">
        <f t="shared" si="3795"/>
        <v>0</v>
      </c>
      <c r="LR408" s="56">
        <f t="shared" si="3795"/>
        <v>0</v>
      </c>
      <c r="LS408" s="107">
        <f t="shared" si="3795"/>
        <v>0</v>
      </c>
      <c r="LT408" s="57">
        <f t="shared" ref="LT408:MD408" si="3796">SUM(LT409:LT410)</f>
        <v>0</v>
      </c>
      <c r="LU408" s="56">
        <f t="shared" si="3796"/>
        <v>0</v>
      </c>
      <c r="LV408" s="56">
        <f t="shared" si="3796"/>
        <v>0</v>
      </c>
      <c r="LW408" s="56">
        <f t="shared" si="3796"/>
        <v>0</v>
      </c>
      <c r="LX408" s="56">
        <f t="shared" si="3796"/>
        <v>0</v>
      </c>
      <c r="LY408" s="56">
        <f t="shared" si="3796"/>
        <v>0</v>
      </c>
      <c r="LZ408" s="56">
        <f t="shared" si="3796"/>
        <v>0</v>
      </c>
      <c r="MA408" s="56">
        <f t="shared" si="3796"/>
        <v>0</v>
      </c>
      <c r="MB408" s="56">
        <f t="shared" si="3796"/>
        <v>0</v>
      </c>
      <c r="MC408" s="56">
        <f t="shared" si="3796"/>
        <v>0</v>
      </c>
      <c r="MD408" s="56">
        <f t="shared" si="3796"/>
        <v>0</v>
      </c>
      <c r="ME408" s="57">
        <f t="shared" ref="ME408:MI408" si="3797">SUM(ME409:ME410)</f>
        <v>0</v>
      </c>
      <c r="MF408" s="56">
        <f t="shared" si="3797"/>
        <v>0</v>
      </c>
      <c r="MG408" s="56">
        <f t="shared" si="3797"/>
        <v>0</v>
      </c>
      <c r="MH408" s="56">
        <f t="shared" si="3797"/>
        <v>0</v>
      </c>
      <c r="MI408" s="107">
        <f t="shared" si="3797"/>
        <v>0</v>
      </c>
      <c r="MJ408" s="57">
        <f t="shared" ref="MJ408:MT408" si="3798">SUM(MJ409:MJ410)</f>
        <v>0</v>
      </c>
      <c r="MK408" s="56">
        <f t="shared" si="3798"/>
        <v>0</v>
      </c>
      <c r="ML408" s="56">
        <f t="shared" si="3798"/>
        <v>0</v>
      </c>
      <c r="MM408" s="56">
        <f t="shared" si="3798"/>
        <v>0</v>
      </c>
      <c r="MN408" s="56">
        <f t="shared" si="3798"/>
        <v>0</v>
      </c>
      <c r="MO408" s="56">
        <f t="shared" si="3798"/>
        <v>0</v>
      </c>
      <c r="MP408" s="56">
        <f t="shared" si="3798"/>
        <v>0</v>
      </c>
      <c r="MQ408" s="56">
        <f t="shared" si="3798"/>
        <v>0</v>
      </c>
      <c r="MR408" s="56">
        <f t="shared" si="3798"/>
        <v>0</v>
      </c>
      <c r="MS408" s="56">
        <f t="shared" si="3798"/>
        <v>0</v>
      </c>
      <c r="MT408" s="56">
        <f t="shared" si="3798"/>
        <v>0</v>
      </c>
      <c r="MU408" s="57">
        <f t="shared" ref="MU408:MY408" si="3799">SUM(MU409:MU410)</f>
        <v>0</v>
      </c>
      <c r="MV408" s="56">
        <f t="shared" si="3799"/>
        <v>0</v>
      </c>
      <c r="MW408" s="56">
        <f t="shared" si="3799"/>
        <v>0</v>
      </c>
      <c r="MX408" s="56">
        <f t="shared" si="3799"/>
        <v>0</v>
      </c>
      <c r="MY408" s="107">
        <f t="shared" si="3799"/>
        <v>0</v>
      </c>
      <c r="MZ408" s="57">
        <f t="shared" ref="MZ408:NJ408" si="3800">SUM(MZ409:MZ410)</f>
        <v>0</v>
      </c>
      <c r="NA408" s="56">
        <f t="shared" si="3800"/>
        <v>0</v>
      </c>
      <c r="NB408" s="56">
        <f t="shared" si="3800"/>
        <v>0</v>
      </c>
      <c r="NC408" s="56">
        <f t="shared" si="3800"/>
        <v>0</v>
      </c>
      <c r="ND408" s="56">
        <f t="shared" si="3800"/>
        <v>0</v>
      </c>
      <c r="NE408" s="56">
        <f t="shared" si="3800"/>
        <v>0</v>
      </c>
      <c r="NF408" s="56">
        <f t="shared" si="3800"/>
        <v>0</v>
      </c>
      <c r="NG408" s="56">
        <f t="shared" si="3800"/>
        <v>0</v>
      </c>
      <c r="NH408" s="56">
        <f t="shared" si="3800"/>
        <v>0</v>
      </c>
      <c r="NI408" s="56">
        <f t="shared" si="3800"/>
        <v>0</v>
      </c>
      <c r="NJ408" s="56">
        <f t="shared" si="3800"/>
        <v>0</v>
      </c>
      <c r="NK408" s="57">
        <f t="shared" ref="NK408:NO408" si="3801">SUM(NK409:NK410)</f>
        <v>0</v>
      </c>
      <c r="NL408" s="56">
        <f t="shared" si="3801"/>
        <v>0</v>
      </c>
      <c r="NM408" s="56">
        <f t="shared" si="3801"/>
        <v>0</v>
      </c>
      <c r="NN408" s="56">
        <f t="shared" si="3801"/>
        <v>0</v>
      </c>
      <c r="NO408" s="107">
        <f t="shared" si="3801"/>
        <v>0</v>
      </c>
      <c r="NP408" s="57">
        <f t="shared" ref="NP408:NZ408" si="3802">SUM(NP409:NP410)</f>
        <v>0</v>
      </c>
      <c r="NQ408" s="56">
        <f t="shared" si="3802"/>
        <v>0</v>
      </c>
      <c r="NR408" s="56">
        <f t="shared" si="3802"/>
        <v>0</v>
      </c>
      <c r="NS408" s="56">
        <f t="shared" si="3802"/>
        <v>0</v>
      </c>
      <c r="NT408" s="56">
        <f t="shared" si="3802"/>
        <v>0</v>
      </c>
      <c r="NU408" s="56">
        <f t="shared" si="3802"/>
        <v>0</v>
      </c>
      <c r="NV408" s="56">
        <f t="shared" si="3802"/>
        <v>0</v>
      </c>
      <c r="NW408" s="56">
        <f t="shared" si="3802"/>
        <v>0</v>
      </c>
      <c r="NX408" s="56">
        <f t="shared" si="3802"/>
        <v>0</v>
      </c>
      <c r="NY408" s="56">
        <f t="shared" si="3802"/>
        <v>0</v>
      </c>
      <c r="NZ408" s="56">
        <f t="shared" si="3802"/>
        <v>0</v>
      </c>
      <c r="OA408" s="57">
        <f t="shared" ref="OA408:OE408" si="3803">SUM(OA409:OA410)</f>
        <v>0</v>
      </c>
      <c r="OB408" s="56">
        <f t="shared" si="3803"/>
        <v>0</v>
      </c>
      <c r="OC408" s="56">
        <f t="shared" si="3803"/>
        <v>0</v>
      </c>
      <c r="OD408" s="56">
        <f t="shared" si="3803"/>
        <v>0</v>
      </c>
      <c r="OE408" s="107">
        <f t="shared" si="3803"/>
        <v>0</v>
      </c>
      <c r="OF408" s="57">
        <f t="shared" ref="OF408:OP408" si="3804">SUM(OF409:OF410)</f>
        <v>0</v>
      </c>
      <c r="OG408" s="56">
        <f t="shared" si="3804"/>
        <v>0</v>
      </c>
      <c r="OH408" s="56">
        <f t="shared" si="3804"/>
        <v>0</v>
      </c>
      <c r="OI408" s="56">
        <f t="shared" si="3804"/>
        <v>0</v>
      </c>
      <c r="OJ408" s="56">
        <f t="shared" si="3804"/>
        <v>0</v>
      </c>
      <c r="OK408" s="56">
        <f t="shared" si="3804"/>
        <v>0</v>
      </c>
      <c r="OL408" s="56">
        <f t="shared" si="3804"/>
        <v>0</v>
      </c>
      <c r="OM408" s="56">
        <f t="shared" si="3804"/>
        <v>0</v>
      </c>
      <c r="ON408" s="56">
        <f t="shared" si="3804"/>
        <v>0</v>
      </c>
      <c r="OO408" s="56">
        <f t="shared" si="3804"/>
        <v>0</v>
      </c>
      <c r="OP408" s="56">
        <f t="shared" si="3804"/>
        <v>0</v>
      </c>
      <c r="OQ408" s="57">
        <f t="shared" ref="OQ408:OU408" si="3805">SUM(OQ409:OQ410)</f>
        <v>0</v>
      </c>
      <c r="OR408" s="56">
        <f t="shared" si="3805"/>
        <v>0</v>
      </c>
      <c r="OS408" s="56">
        <f t="shared" si="3805"/>
        <v>0</v>
      </c>
      <c r="OT408" s="56">
        <f t="shared" si="3805"/>
        <v>0</v>
      </c>
      <c r="OU408" s="107">
        <f t="shared" si="3805"/>
        <v>0</v>
      </c>
      <c r="OV408" s="57">
        <f t="shared" ref="OV408:PF408" si="3806">SUM(OV409:OV410)</f>
        <v>0</v>
      </c>
      <c r="OW408" s="56">
        <f t="shared" si="3806"/>
        <v>0</v>
      </c>
      <c r="OX408" s="56">
        <f t="shared" si="3806"/>
        <v>0</v>
      </c>
      <c r="OY408" s="56">
        <f t="shared" si="3806"/>
        <v>0</v>
      </c>
      <c r="OZ408" s="56">
        <f t="shared" si="3806"/>
        <v>0</v>
      </c>
      <c r="PA408" s="56">
        <f t="shared" si="3806"/>
        <v>0</v>
      </c>
      <c r="PB408" s="56">
        <f t="shared" si="3806"/>
        <v>0</v>
      </c>
      <c r="PC408" s="56">
        <f t="shared" si="3806"/>
        <v>0</v>
      </c>
      <c r="PD408" s="56">
        <f t="shared" si="3806"/>
        <v>0</v>
      </c>
      <c r="PE408" s="56">
        <f t="shared" si="3806"/>
        <v>0</v>
      </c>
      <c r="PF408" s="56">
        <f t="shared" si="3806"/>
        <v>0</v>
      </c>
      <c r="PG408" s="57">
        <f t="shared" ref="PG408:PK408" si="3807">SUM(PG409:PG410)</f>
        <v>0</v>
      </c>
      <c r="PH408" s="56">
        <f t="shared" si="3807"/>
        <v>0</v>
      </c>
      <c r="PI408" s="56">
        <f t="shared" si="3807"/>
        <v>0</v>
      </c>
      <c r="PJ408" s="56">
        <f t="shared" si="3807"/>
        <v>0</v>
      </c>
      <c r="PK408" s="107">
        <f t="shared" si="3807"/>
        <v>0</v>
      </c>
      <c r="PL408" s="57">
        <f t="shared" ref="PL408:PV408" si="3808">SUM(PL409:PL410)</f>
        <v>0</v>
      </c>
      <c r="PM408" s="56">
        <f t="shared" si="3808"/>
        <v>0</v>
      </c>
      <c r="PN408" s="56">
        <f t="shared" si="3808"/>
        <v>0</v>
      </c>
      <c r="PO408" s="56">
        <f t="shared" si="3808"/>
        <v>0</v>
      </c>
      <c r="PP408" s="56">
        <f t="shared" si="3808"/>
        <v>0</v>
      </c>
      <c r="PQ408" s="56">
        <f t="shared" si="3808"/>
        <v>0</v>
      </c>
      <c r="PR408" s="56">
        <f t="shared" si="3808"/>
        <v>0</v>
      </c>
      <c r="PS408" s="56">
        <f t="shared" si="3808"/>
        <v>0</v>
      </c>
      <c r="PT408" s="56">
        <f t="shared" si="3808"/>
        <v>0</v>
      </c>
      <c r="PU408" s="56">
        <f t="shared" si="3808"/>
        <v>0</v>
      </c>
      <c r="PV408" s="56">
        <f t="shared" si="3808"/>
        <v>0</v>
      </c>
      <c r="PW408" s="57">
        <f t="shared" ref="PW408:QA408" si="3809">SUM(PW409:PW410)</f>
        <v>0</v>
      </c>
      <c r="PX408" s="56">
        <f t="shared" si="3809"/>
        <v>0</v>
      </c>
      <c r="PY408" s="56">
        <f t="shared" si="3809"/>
        <v>0</v>
      </c>
      <c r="PZ408" s="56">
        <f t="shared" si="3809"/>
        <v>0</v>
      </c>
      <c r="QA408" s="107">
        <f t="shared" si="3809"/>
        <v>0</v>
      </c>
      <c r="QB408" s="57">
        <f t="shared" ref="QB408:QL408" si="3810">SUM(QB409:QB410)</f>
        <v>0</v>
      </c>
      <c r="QC408" s="56">
        <f t="shared" si="3810"/>
        <v>0</v>
      </c>
      <c r="QD408" s="56">
        <f t="shared" si="3810"/>
        <v>0</v>
      </c>
      <c r="QE408" s="56">
        <f t="shared" si="3810"/>
        <v>0</v>
      </c>
      <c r="QF408" s="56">
        <f t="shared" si="3810"/>
        <v>0</v>
      </c>
      <c r="QG408" s="56">
        <f t="shared" si="3810"/>
        <v>0</v>
      </c>
      <c r="QH408" s="56">
        <f t="shared" si="3810"/>
        <v>0</v>
      </c>
      <c r="QI408" s="56">
        <f t="shared" si="3810"/>
        <v>0</v>
      </c>
      <c r="QJ408" s="56">
        <f t="shared" si="3810"/>
        <v>0</v>
      </c>
      <c r="QK408" s="56">
        <f t="shared" si="3810"/>
        <v>0</v>
      </c>
      <c r="QL408" s="56">
        <f t="shared" si="3810"/>
        <v>0</v>
      </c>
      <c r="QM408" s="57">
        <f t="shared" ref="QM408:QQ408" si="3811">SUM(QM409:QM410)</f>
        <v>0</v>
      </c>
      <c r="QN408" s="56">
        <f t="shared" si="3811"/>
        <v>0</v>
      </c>
      <c r="QO408" s="56">
        <f t="shared" si="3811"/>
        <v>0</v>
      </c>
      <c r="QP408" s="56">
        <f t="shared" si="3811"/>
        <v>0</v>
      </c>
      <c r="QQ408" s="107">
        <f t="shared" si="3811"/>
        <v>0</v>
      </c>
      <c r="QR408" s="57">
        <f t="shared" ref="QR408:RB408" si="3812">SUM(QR409:QR410)</f>
        <v>0</v>
      </c>
      <c r="QS408" s="56">
        <f t="shared" si="3812"/>
        <v>0</v>
      </c>
      <c r="QT408" s="56">
        <f t="shared" si="3812"/>
        <v>0</v>
      </c>
      <c r="QU408" s="56">
        <f t="shared" si="3812"/>
        <v>0</v>
      </c>
      <c r="QV408" s="56">
        <f t="shared" si="3812"/>
        <v>0</v>
      </c>
      <c r="QW408" s="56">
        <f t="shared" si="3812"/>
        <v>0</v>
      </c>
      <c r="QX408" s="56">
        <f t="shared" si="3812"/>
        <v>0</v>
      </c>
      <c r="QY408" s="56">
        <f t="shared" si="3812"/>
        <v>0</v>
      </c>
      <c r="QZ408" s="56">
        <f t="shared" si="3812"/>
        <v>0</v>
      </c>
      <c r="RA408" s="56">
        <f t="shared" si="3812"/>
        <v>0</v>
      </c>
      <c r="RB408" s="56">
        <f t="shared" si="3812"/>
        <v>0</v>
      </c>
      <c r="RC408" s="57">
        <f t="shared" ref="RC408:RF408" si="3813">SUM(RC409:RC410)</f>
        <v>0</v>
      </c>
      <c r="RD408" s="56">
        <f t="shared" si="3813"/>
        <v>0</v>
      </c>
      <c r="RE408" s="56">
        <f t="shared" si="3813"/>
        <v>0</v>
      </c>
      <c r="RF408" s="56">
        <f t="shared" si="3813"/>
        <v>0</v>
      </c>
      <c r="RG408" s="56">
        <f t="shared" ref="RG408:RP408" si="3814">SUM(RG409:RG410)</f>
        <v>0</v>
      </c>
      <c r="RH408" s="56">
        <f t="shared" si="3814"/>
        <v>0</v>
      </c>
      <c r="RI408" s="56">
        <f t="shared" si="3814"/>
        <v>0</v>
      </c>
      <c r="RJ408" s="56">
        <f t="shared" si="3814"/>
        <v>0</v>
      </c>
      <c r="RK408" s="56">
        <f t="shared" si="3814"/>
        <v>0</v>
      </c>
      <c r="RL408" s="56">
        <f t="shared" si="3814"/>
        <v>0</v>
      </c>
      <c r="RM408" s="56">
        <f t="shared" si="3814"/>
        <v>0</v>
      </c>
      <c r="RN408" s="56">
        <f t="shared" si="3814"/>
        <v>0</v>
      </c>
      <c r="RO408" s="56">
        <f t="shared" si="3814"/>
        <v>0</v>
      </c>
      <c r="RP408" s="56">
        <f t="shared" si="3814"/>
        <v>0</v>
      </c>
      <c r="RQ408" s="107">
        <f t="shared" ref="RQ408" si="3815">SUM(RQ409:RQ410)</f>
        <v>0</v>
      </c>
      <c r="RR408" s="150">
        <f t="shared" ref="RR408:SC408" si="3816">SUM(RR409:RR410)</f>
        <v>0</v>
      </c>
      <c r="RS408" s="57">
        <f t="shared" si="3816"/>
        <v>0</v>
      </c>
      <c r="RT408" s="56">
        <f t="shared" si="3816"/>
        <v>0</v>
      </c>
      <c r="RU408" s="56">
        <f t="shared" si="3816"/>
        <v>0</v>
      </c>
      <c r="RV408" s="56">
        <f t="shared" si="3816"/>
        <v>0</v>
      </c>
      <c r="RW408" s="56">
        <f t="shared" si="3816"/>
        <v>0</v>
      </c>
      <c r="RX408" s="56">
        <f t="shared" si="3816"/>
        <v>0</v>
      </c>
      <c r="RY408" s="56">
        <f t="shared" si="3816"/>
        <v>0</v>
      </c>
      <c r="RZ408" s="56">
        <f t="shared" si="3816"/>
        <v>0</v>
      </c>
      <c r="SA408" s="56">
        <f t="shared" si="3816"/>
        <v>0</v>
      </c>
      <c r="SB408" s="56">
        <f t="shared" si="3816"/>
        <v>0</v>
      </c>
      <c r="SC408" s="56">
        <f t="shared" si="3816"/>
        <v>0</v>
      </c>
      <c r="SD408" s="57">
        <f t="shared" ref="SD408:SH408" si="3817">SUM(SD409:SD410)</f>
        <v>0</v>
      </c>
      <c r="SE408" s="56">
        <f t="shared" si="3817"/>
        <v>0</v>
      </c>
      <c r="SF408" s="56">
        <f t="shared" si="3817"/>
        <v>0</v>
      </c>
      <c r="SG408" s="56">
        <f t="shared" si="3817"/>
        <v>0</v>
      </c>
      <c r="SH408" s="107">
        <f t="shared" si="3817"/>
        <v>0</v>
      </c>
      <c r="SI408" s="57">
        <f t="shared" ref="SI408:SS408" si="3818">SUM(SI409:SI410)</f>
        <v>0</v>
      </c>
      <c r="SJ408" s="56">
        <f t="shared" si="3818"/>
        <v>0</v>
      </c>
      <c r="SK408" s="56">
        <f t="shared" si="3818"/>
        <v>0</v>
      </c>
      <c r="SL408" s="56">
        <f t="shared" si="3818"/>
        <v>0</v>
      </c>
      <c r="SM408" s="56">
        <f t="shared" si="3818"/>
        <v>0</v>
      </c>
      <c r="SN408" s="56">
        <f t="shared" si="3818"/>
        <v>0</v>
      </c>
      <c r="SO408" s="56">
        <f t="shared" si="3818"/>
        <v>0</v>
      </c>
      <c r="SP408" s="56">
        <f t="shared" si="3818"/>
        <v>0</v>
      </c>
      <c r="SQ408" s="56">
        <f t="shared" si="3818"/>
        <v>0</v>
      </c>
      <c r="SR408" s="56">
        <f t="shared" si="3818"/>
        <v>0</v>
      </c>
      <c r="SS408" s="56">
        <f t="shared" si="3818"/>
        <v>0</v>
      </c>
      <c r="ST408" s="57">
        <f t="shared" ref="ST408:SX408" si="3819">SUM(ST409:ST410)</f>
        <v>0</v>
      </c>
      <c r="SU408" s="56">
        <f t="shared" si="3819"/>
        <v>0</v>
      </c>
      <c r="SV408" s="56">
        <f t="shared" si="3819"/>
        <v>0</v>
      </c>
      <c r="SW408" s="56">
        <f t="shared" si="3819"/>
        <v>0</v>
      </c>
      <c r="SX408" s="107">
        <f t="shared" si="3819"/>
        <v>0</v>
      </c>
      <c r="SY408" s="57">
        <f t="shared" ref="SY408:TI408" si="3820">SUM(SY409:SY410)</f>
        <v>0</v>
      </c>
      <c r="SZ408" s="56">
        <f t="shared" si="3820"/>
        <v>0</v>
      </c>
      <c r="TA408" s="56">
        <f t="shared" si="3820"/>
        <v>0</v>
      </c>
      <c r="TB408" s="56">
        <f t="shared" si="3820"/>
        <v>0</v>
      </c>
      <c r="TC408" s="56">
        <f t="shared" si="3820"/>
        <v>0</v>
      </c>
      <c r="TD408" s="56">
        <f t="shared" si="3820"/>
        <v>0</v>
      </c>
      <c r="TE408" s="56">
        <f t="shared" si="3820"/>
        <v>0</v>
      </c>
      <c r="TF408" s="56">
        <f t="shared" si="3820"/>
        <v>0</v>
      </c>
      <c r="TG408" s="56">
        <f t="shared" si="3820"/>
        <v>0</v>
      </c>
      <c r="TH408" s="56">
        <f t="shared" si="3820"/>
        <v>0</v>
      </c>
      <c r="TI408" s="56">
        <f t="shared" si="3820"/>
        <v>0</v>
      </c>
      <c r="TJ408" s="57">
        <f t="shared" ref="TJ408:TN408" si="3821">SUM(TJ409:TJ410)</f>
        <v>0</v>
      </c>
      <c r="TK408" s="56">
        <f t="shared" si="3821"/>
        <v>0</v>
      </c>
      <c r="TL408" s="56">
        <f t="shared" si="3821"/>
        <v>0</v>
      </c>
      <c r="TM408" s="56">
        <f t="shared" si="3821"/>
        <v>0</v>
      </c>
      <c r="TN408" s="107">
        <f t="shared" si="3821"/>
        <v>0</v>
      </c>
      <c r="TO408" s="57">
        <f t="shared" ref="TO408:TY408" si="3822">SUM(TO409:TO410)</f>
        <v>0</v>
      </c>
      <c r="TP408" s="56">
        <f t="shared" si="3822"/>
        <v>0</v>
      </c>
      <c r="TQ408" s="56">
        <f t="shared" si="3822"/>
        <v>0</v>
      </c>
      <c r="TR408" s="56">
        <f t="shared" si="3822"/>
        <v>0</v>
      </c>
      <c r="TS408" s="56">
        <f t="shared" si="3822"/>
        <v>0</v>
      </c>
      <c r="TT408" s="56">
        <f t="shared" si="3822"/>
        <v>0</v>
      </c>
      <c r="TU408" s="56">
        <f t="shared" si="3822"/>
        <v>0</v>
      </c>
      <c r="TV408" s="56">
        <f t="shared" si="3822"/>
        <v>0</v>
      </c>
      <c r="TW408" s="56">
        <f t="shared" si="3822"/>
        <v>0</v>
      </c>
      <c r="TX408" s="56">
        <f t="shared" si="3822"/>
        <v>0</v>
      </c>
      <c r="TY408" s="56">
        <f t="shared" si="3822"/>
        <v>0</v>
      </c>
      <c r="TZ408" s="57">
        <f t="shared" ref="TZ408:UD408" si="3823">SUM(TZ409:TZ410)</f>
        <v>0</v>
      </c>
      <c r="UA408" s="56">
        <f t="shared" si="3823"/>
        <v>0</v>
      </c>
      <c r="UB408" s="56">
        <f t="shared" si="3823"/>
        <v>0</v>
      </c>
      <c r="UC408" s="56">
        <f t="shared" si="3823"/>
        <v>0</v>
      </c>
      <c r="UD408" s="107">
        <f t="shared" si="3823"/>
        <v>0</v>
      </c>
      <c r="UE408" s="57">
        <f t="shared" ref="UE408:UO408" si="3824">SUM(UE409:UE410)</f>
        <v>0</v>
      </c>
      <c r="UF408" s="56">
        <f t="shared" si="3824"/>
        <v>0</v>
      </c>
      <c r="UG408" s="56">
        <f t="shared" si="3824"/>
        <v>0</v>
      </c>
      <c r="UH408" s="56">
        <f t="shared" si="3824"/>
        <v>0</v>
      </c>
      <c r="UI408" s="56">
        <f t="shared" si="3824"/>
        <v>0</v>
      </c>
      <c r="UJ408" s="56">
        <f t="shared" si="3824"/>
        <v>0</v>
      </c>
      <c r="UK408" s="56">
        <f t="shared" si="3824"/>
        <v>0</v>
      </c>
      <c r="UL408" s="56">
        <f t="shared" si="3824"/>
        <v>0</v>
      </c>
      <c r="UM408" s="56">
        <f t="shared" si="3824"/>
        <v>0</v>
      </c>
      <c r="UN408" s="56">
        <f t="shared" si="3824"/>
        <v>0</v>
      </c>
      <c r="UO408" s="56">
        <f t="shared" si="3824"/>
        <v>0</v>
      </c>
      <c r="UP408" s="57">
        <f t="shared" ref="UP408:US408" si="3825">SUM(UP409:UP410)</f>
        <v>0</v>
      </c>
      <c r="UQ408" s="56">
        <f t="shared" si="3825"/>
        <v>0</v>
      </c>
      <c r="UR408" s="56">
        <f t="shared" si="3825"/>
        <v>0</v>
      </c>
      <c r="US408" s="56">
        <f t="shared" si="3825"/>
        <v>0</v>
      </c>
      <c r="UT408" s="56">
        <f t="shared" ref="UT408:VC408" si="3826">SUM(UT409:UT410)</f>
        <v>0</v>
      </c>
      <c r="UU408" s="56">
        <f t="shared" si="3826"/>
        <v>0</v>
      </c>
      <c r="UV408" s="56">
        <f t="shared" si="3826"/>
        <v>0</v>
      </c>
      <c r="UW408" s="56">
        <f t="shared" si="3826"/>
        <v>0</v>
      </c>
      <c r="UX408" s="56">
        <f t="shared" si="3826"/>
        <v>0</v>
      </c>
      <c r="UY408" s="56">
        <f t="shared" si="3826"/>
        <v>0</v>
      </c>
      <c r="UZ408" s="56">
        <f t="shared" si="3826"/>
        <v>0</v>
      </c>
      <c r="VA408" s="56">
        <f t="shared" si="3826"/>
        <v>0</v>
      </c>
      <c r="VB408" s="56">
        <f t="shared" si="3826"/>
        <v>0</v>
      </c>
      <c r="VC408" s="56">
        <f t="shared" si="3826"/>
        <v>0</v>
      </c>
      <c r="VD408" s="107">
        <f t="shared" ref="VD408" si="3827">SUM(VD409:VD410)</f>
        <v>0</v>
      </c>
      <c r="VE408" s="9" t="str">
        <f t="shared" si="3632"/>
        <v>-</v>
      </c>
    </row>
    <row r="409" spans="1:577" ht="20.149999999999999" customHeight="1">
      <c r="A409" s="39"/>
      <c r="B409" s="39"/>
      <c r="C409" s="40">
        <v>23003</v>
      </c>
      <c r="D409" s="41" t="s">
        <v>345</v>
      </c>
      <c r="E409" s="191">
        <f>SUM(F409:I409)</f>
        <v>0</v>
      </c>
      <c r="F409" s="192"/>
      <c r="G409" s="192"/>
      <c r="H409" s="193"/>
      <c r="I409" s="227"/>
      <c r="J409" s="239">
        <f t="shared" ref="J409:J410" si="3828">SUM(K409:Y409)</f>
        <v>0</v>
      </c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9"/>
      <c r="V409" s="58"/>
      <c r="W409" s="58"/>
      <c r="X409" s="58"/>
      <c r="Y409" s="108"/>
      <c r="Z409" s="167">
        <f t="shared" ref="Z409:Z410" si="3829">SUM(AA409:AO409)</f>
        <v>0</v>
      </c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9"/>
      <c r="AL409" s="58"/>
      <c r="AM409" s="58"/>
      <c r="AN409" s="58"/>
      <c r="AO409" s="108"/>
      <c r="AP409" s="167">
        <f t="shared" ref="AP409:AP410" si="3830">SUM(AQ409:BE409)</f>
        <v>0</v>
      </c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9"/>
      <c r="BB409" s="58"/>
      <c r="BC409" s="58"/>
      <c r="BD409" s="58"/>
      <c r="BE409" s="108"/>
      <c r="BF409" s="167">
        <f t="shared" ref="BF409:BF410" si="3831">SUM(BG409:BU409)</f>
        <v>0</v>
      </c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9"/>
      <c r="BR409" s="58"/>
      <c r="BS409" s="58"/>
      <c r="BT409" s="58"/>
      <c r="BU409" s="108"/>
      <c r="BV409" s="167">
        <f t="shared" ref="BV409:BV410" si="3832">SUM(BW409:CU409)</f>
        <v>0</v>
      </c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9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108"/>
      <c r="CV409" s="171"/>
      <c r="CW409" s="167">
        <f t="shared" ref="CW409:CW410" si="3833">SUM(CX409:DL409)</f>
        <v>0</v>
      </c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9"/>
      <c r="DI409" s="58"/>
      <c r="DJ409" s="58"/>
      <c r="DK409" s="58"/>
      <c r="DL409" s="108"/>
      <c r="DM409" s="167">
        <f t="shared" ref="DM409:DM410" si="3834">SUM(DN409:EB409)</f>
        <v>0</v>
      </c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9"/>
      <c r="DY409" s="58"/>
      <c r="DZ409" s="58"/>
      <c r="EA409" s="58"/>
      <c r="EB409" s="108"/>
      <c r="EC409" s="167">
        <f t="shared" ref="EC409:EC410" si="3835">SUM(ED409:ER409)</f>
        <v>0</v>
      </c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9"/>
      <c r="EO409" s="58"/>
      <c r="EP409" s="58"/>
      <c r="EQ409" s="58"/>
      <c r="ER409" s="108"/>
      <c r="ES409" s="167">
        <f t="shared" ref="ES409:ES410" si="3836">SUM(ET409:FH409)</f>
        <v>0</v>
      </c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9"/>
      <c r="FE409" s="58"/>
      <c r="FF409" s="58"/>
      <c r="FG409" s="58"/>
      <c r="FH409" s="108"/>
      <c r="FI409" s="167">
        <f t="shared" ref="FI409:FI410" si="3837">SUM(FJ409:FX409)</f>
        <v>0</v>
      </c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9"/>
      <c r="FU409" s="58"/>
      <c r="FV409" s="58"/>
      <c r="FW409" s="58"/>
      <c r="FX409" s="108"/>
      <c r="FY409" s="167">
        <f t="shared" ref="FY409:FY410" si="3838">SUM(FZ409:GN409)</f>
        <v>0</v>
      </c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9"/>
      <c r="GK409" s="58"/>
      <c r="GL409" s="58"/>
      <c r="GM409" s="58"/>
      <c r="GN409" s="108"/>
      <c r="GO409" s="167">
        <f t="shared" ref="GO409:GO410" si="3839">SUM(GP409:HN409)</f>
        <v>0</v>
      </c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9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108"/>
      <c r="HO409" s="170"/>
      <c r="HP409" s="171"/>
      <c r="HQ409" s="167">
        <f t="shared" ref="HQ409:HQ410" si="3840">SUM(HR409:IF409)</f>
        <v>0</v>
      </c>
      <c r="HR409" s="58"/>
      <c r="HS409" s="58"/>
      <c r="HT409" s="58"/>
      <c r="HU409" s="58"/>
      <c r="HV409" s="58"/>
      <c r="HW409" s="58"/>
      <c r="HX409" s="58"/>
      <c r="HY409" s="58"/>
      <c r="HZ409" s="58"/>
      <c r="IA409" s="58"/>
      <c r="IB409" s="59"/>
      <c r="IC409" s="58"/>
      <c r="ID409" s="58"/>
      <c r="IE409" s="58"/>
      <c r="IF409" s="108"/>
      <c r="IG409" s="167">
        <f t="shared" ref="IG409:IG410" si="3841">SUM(IH409:IV409)</f>
        <v>0</v>
      </c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9"/>
      <c r="IS409" s="58"/>
      <c r="IT409" s="58"/>
      <c r="IU409" s="58"/>
      <c r="IV409" s="108"/>
      <c r="IW409" s="167">
        <f t="shared" ref="IW409:IW410" si="3842">SUM(IX409:JL409)</f>
        <v>0</v>
      </c>
      <c r="IX409" s="58"/>
      <c r="IY409" s="58"/>
      <c r="IZ409" s="58"/>
      <c r="JA409" s="58"/>
      <c r="JB409" s="58"/>
      <c r="JC409" s="58"/>
      <c r="JD409" s="58"/>
      <c r="JE409" s="58"/>
      <c r="JF409" s="58"/>
      <c r="JG409" s="58"/>
      <c r="JH409" s="59"/>
      <c r="JI409" s="58"/>
      <c r="JJ409" s="58"/>
      <c r="JK409" s="58"/>
      <c r="JL409" s="108"/>
      <c r="JM409" s="167">
        <f t="shared" ref="JM409:JM410" si="3843">SUM(JN409:KB409)</f>
        <v>0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9"/>
      <c r="JY409" s="58"/>
      <c r="JZ409" s="58"/>
      <c r="KA409" s="58"/>
      <c r="KB409" s="108"/>
      <c r="KC409" s="167">
        <f t="shared" ref="KC409:KC410" si="3844">SUM(KD409:LB409)</f>
        <v>0</v>
      </c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9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108"/>
      <c r="LC409" s="171"/>
      <c r="LD409" s="167">
        <f t="shared" ref="LD409:LD410" si="3845">SUM(LE409:LS409)</f>
        <v>0</v>
      </c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9"/>
      <c r="LP409" s="58"/>
      <c r="LQ409" s="58"/>
      <c r="LR409" s="58"/>
      <c r="LS409" s="108"/>
      <c r="LT409" s="167">
        <f t="shared" ref="LT409:LT410" si="3846">SUM(LU409:MI409)</f>
        <v>0</v>
      </c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9"/>
      <c r="MF409" s="58"/>
      <c r="MG409" s="58"/>
      <c r="MH409" s="58"/>
      <c r="MI409" s="108"/>
      <c r="MJ409" s="167">
        <f t="shared" ref="MJ409:MJ410" si="3847">SUM(MK409:MY409)</f>
        <v>0</v>
      </c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9"/>
      <c r="MV409" s="58"/>
      <c r="MW409" s="58"/>
      <c r="MX409" s="58"/>
      <c r="MY409" s="108"/>
      <c r="MZ409" s="167">
        <f t="shared" ref="MZ409:MZ410" si="3848">SUM(NA409:NO409)</f>
        <v>0</v>
      </c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9"/>
      <c r="NL409" s="58"/>
      <c r="NM409" s="58"/>
      <c r="NN409" s="58"/>
      <c r="NO409" s="108"/>
      <c r="NP409" s="167">
        <f t="shared" ref="NP409:NP410" si="3849">SUM(NQ409:OE409)</f>
        <v>0</v>
      </c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9"/>
      <c r="OB409" s="58"/>
      <c r="OC409" s="58"/>
      <c r="OD409" s="58"/>
      <c r="OE409" s="108"/>
      <c r="OF409" s="167">
        <f t="shared" ref="OF409:OF410" si="3850">SUM(OG409:OU409)</f>
        <v>0</v>
      </c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9"/>
      <c r="OR409" s="58"/>
      <c r="OS409" s="58"/>
      <c r="OT409" s="58"/>
      <c r="OU409" s="108"/>
      <c r="OV409" s="167">
        <f t="shared" ref="OV409:OV410" si="3851">SUM(OW409:PK409)</f>
        <v>0</v>
      </c>
      <c r="OW409" s="58"/>
      <c r="OX409" s="58"/>
      <c r="OY409" s="58"/>
      <c r="OZ409" s="58"/>
      <c r="PA409" s="58"/>
      <c r="PB409" s="58"/>
      <c r="PC409" s="58"/>
      <c r="PD409" s="58"/>
      <c r="PE409" s="58"/>
      <c r="PF409" s="58"/>
      <c r="PG409" s="59"/>
      <c r="PH409" s="58"/>
      <c r="PI409" s="58"/>
      <c r="PJ409" s="58"/>
      <c r="PK409" s="108"/>
      <c r="PL409" s="167">
        <f t="shared" ref="PL409:PL410" si="3852">SUM(PM409:QA409)</f>
        <v>0</v>
      </c>
      <c r="PM409" s="58"/>
      <c r="PN409" s="58"/>
      <c r="PO409" s="58"/>
      <c r="PP409" s="58"/>
      <c r="PQ409" s="58"/>
      <c r="PR409" s="58"/>
      <c r="PS409" s="58"/>
      <c r="PT409" s="58"/>
      <c r="PU409" s="58"/>
      <c r="PV409" s="58"/>
      <c r="PW409" s="59"/>
      <c r="PX409" s="58"/>
      <c r="PY409" s="58"/>
      <c r="PZ409" s="58"/>
      <c r="QA409" s="108"/>
      <c r="QB409" s="167">
        <f t="shared" ref="QB409:QB410" si="3853">SUM(QC409:QQ409)</f>
        <v>0</v>
      </c>
      <c r="QC409" s="58"/>
      <c r="QD409" s="58"/>
      <c r="QE409" s="58"/>
      <c r="QF409" s="58"/>
      <c r="QG409" s="58"/>
      <c r="QH409" s="58"/>
      <c r="QI409" s="58"/>
      <c r="QJ409" s="58"/>
      <c r="QK409" s="58"/>
      <c r="QL409" s="58"/>
      <c r="QM409" s="59"/>
      <c r="QN409" s="58"/>
      <c r="QO409" s="58"/>
      <c r="QP409" s="58"/>
      <c r="QQ409" s="108"/>
      <c r="QR409" s="167">
        <f t="shared" ref="QR409:QR410" si="3854">SUM(QS409:RQ409)</f>
        <v>0</v>
      </c>
      <c r="QS409" s="58"/>
      <c r="QT409" s="58"/>
      <c r="QU409" s="58"/>
      <c r="QV409" s="58"/>
      <c r="QW409" s="58"/>
      <c r="QX409" s="58"/>
      <c r="QY409" s="58"/>
      <c r="QZ409" s="58"/>
      <c r="RA409" s="58"/>
      <c r="RB409" s="58"/>
      <c r="RC409" s="59"/>
      <c r="RD409" s="58"/>
      <c r="RE409" s="58"/>
      <c r="RF409" s="58"/>
      <c r="RG409" s="58"/>
      <c r="RH409" s="58"/>
      <c r="RI409" s="58"/>
      <c r="RJ409" s="58"/>
      <c r="RK409" s="58"/>
      <c r="RL409" s="58"/>
      <c r="RM409" s="58"/>
      <c r="RN409" s="58"/>
      <c r="RO409" s="58"/>
      <c r="RP409" s="58"/>
      <c r="RQ409" s="108"/>
      <c r="RR409" s="171"/>
      <c r="RS409" s="167">
        <f t="shared" ref="RS409:RS410" si="3855">SUM(RT409:SH409)</f>
        <v>0</v>
      </c>
      <c r="RT409" s="58"/>
      <c r="RU409" s="58"/>
      <c r="RV409" s="58"/>
      <c r="RW409" s="58"/>
      <c r="RX409" s="58"/>
      <c r="RY409" s="58"/>
      <c r="RZ409" s="58"/>
      <c r="SA409" s="58"/>
      <c r="SB409" s="58"/>
      <c r="SC409" s="58"/>
      <c r="SD409" s="59"/>
      <c r="SE409" s="58"/>
      <c r="SF409" s="58"/>
      <c r="SG409" s="58"/>
      <c r="SH409" s="108"/>
      <c r="SI409" s="167">
        <f t="shared" ref="SI409:SI410" si="3856">SUM(SJ409:SX409)</f>
        <v>0</v>
      </c>
      <c r="SJ409" s="58"/>
      <c r="SK409" s="58"/>
      <c r="SL409" s="58"/>
      <c r="SM409" s="58"/>
      <c r="SN409" s="58"/>
      <c r="SO409" s="58"/>
      <c r="SP409" s="58"/>
      <c r="SQ409" s="58"/>
      <c r="SR409" s="58"/>
      <c r="SS409" s="58"/>
      <c r="ST409" s="59"/>
      <c r="SU409" s="58"/>
      <c r="SV409" s="58"/>
      <c r="SW409" s="58"/>
      <c r="SX409" s="108"/>
      <c r="SY409" s="167">
        <f t="shared" ref="SY409:SY410" si="3857">SUM(SZ409:TN409)</f>
        <v>0</v>
      </c>
      <c r="SZ409" s="58"/>
      <c r="TA409" s="58"/>
      <c r="TB409" s="58"/>
      <c r="TC409" s="58"/>
      <c r="TD409" s="58"/>
      <c r="TE409" s="58"/>
      <c r="TF409" s="58"/>
      <c r="TG409" s="58"/>
      <c r="TH409" s="58"/>
      <c r="TI409" s="58"/>
      <c r="TJ409" s="59"/>
      <c r="TK409" s="58"/>
      <c r="TL409" s="58"/>
      <c r="TM409" s="58"/>
      <c r="TN409" s="108"/>
      <c r="TO409" s="167">
        <f t="shared" ref="TO409:TO410" si="3858">SUM(TP409:UD409)</f>
        <v>0</v>
      </c>
      <c r="TP409" s="58"/>
      <c r="TQ409" s="58"/>
      <c r="TR409" s="58"/>
      <c r="TS409" s="58"/>
      <c r="TT409" s="58"/>
      <c r="TU409" s="58"/>
      <c r="TV409" s="58"/>
      <c r="TW409" s="58"/>
      <c r="TX409" s="58"/>
      <c r="TY409" s="58"/>
      <c r="TZ409" s="59"/>
      <c r="UA409" s="58"/>
      <c r="UB409" s="58"/>
      <c r="UC409" s="58"/>
      <c r="UD409" s="108"/>
      <c r="UE409" s="167">
        <f t="shared" ref="UE409:UE410" si="3859">SUM(UF409:VD409)</f>
        <v>0</v>
      </c>
      <c r="UF409" s="58"/>
      <c r="UG409" s="58"/>
      <c r="UH409" s="58"/>
      <c r="UI409" s="58"/>
      <c r="UJ409" s="58"/>
      <c r="UK409" s="58"/>
      <c r="UL409" s="58"/>
      <c r="UM409" s="58"/>
      <c r="UN409" s="58"/>
      <c r="UO409" s="58"/>
      <c r="UP409" s="59"/>
      <c r="UQ409" s="58"/>
      <c r="UR409" s="58"/>
      <c r="US409" s="58"/>
      <c r="UT409" s="58"/>
      <c r="UU409" s="58"/>
      <c r="UV409" s="58"/>
      <c r="UW409" s="58"/>
      <c r="UX409" s="58"/>
      <c r="UY409" s="58"/>
      <c r="UZ409" s="58"/>
      <c r="VA409" s="58"/>
      <c r="VB409" s="58"/>
      <c r="VC409" s="58"/>
      <c r="VD409" s="108"/>
      <c r="VE409" s="9" t="str">
        <f t="shared" si="3632"/>
        <v>-</v>
      </c>
    </row>
    <row r="410" spans="1:577" ht="20.149999999999999" customHeight="1">
      <c r="A410" s="39"/>
      <c r="B410" s="39"/>
      <c r="C410" s="40">
        <v>23005</v>
      </c>
      <c r="D410" s="41" t="s">
        <v>346</v>
      </c>
      <c r="E410" s="191">
        <f>SUM(F410:I410)</f>
        <v>0</v>
      </c>
      <c r="F410" s="192"/>
      <c r="G410" s="192"/>
      <c r="H410" s="193"/>
      <c r="I410" s="227"/>
      <c r="J410" s="239">
        <f t="shared" si="3828"/>
        <v>0</v>
      </c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9"/>
      <c r="V410" s="58"/>
      <c r="W410" s="58"/>
      <c r="X410" s="58"/>
      <c r="Y410" s="108"/>
      <c r="Z410" s="167">
        <f t="shared" si="3829"/>
        <v>0</v>
      </c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9"/>
      <c r="AL410" s="58"/>
      <c r="AM410" s="58"/>
      <c r="AN410" s="58"/>
      <c r="AO410" s="108"/>
      <c r="AP410" s="167">
        <f t="shared" si="3830"/>
        <v>0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9"/>
      <c r="BB410" s="58"/>
      <c r="BC410" s="58"/>
      <c r="BD410" s="58"/>
      <c r="BE410" s="108"/>
      <c r="BF410" s="167">
        <f t="shared" si="3831"/>
        <v>0</v>
      </c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9"/>
      <c r="BR410" s="58"/>
      <c r="BS410" s="58"/>
      <c r="BT410" s="58"/>
      <c r="BU410" s="108"/>
      <c r="BV410" s="167">
        <f t="shared" si="3832"/>
        <v>0</v>
      </c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9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108"/>
      <c r="CV410" s="171"/>
      <c r="CW410" s="167">
        <f t="shared" si="3833"/>
        <v>0</v>
      </c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9"/>
      <c r="DI410" s="58"/>
      <c r="DJ410" s="58"/>
      <c r="DK410" s="58"/>
      <c r="DL410" s="108"/>
      <c r="DM410" s="167">
        <f t="shared" si="3834"/>
        <v>0</v>
      </c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9"/>
      <c r="DY410" s="58"/>
      <c r="DZ410" s="58"/>
      <c r="EA410" s="58"/>
      <c r="EB410" s="108"/>
      <c r="EC410" s="167">
        <f t="shared" si="3835"/>
        <v>0</v>
      </c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9"/>
      <c r="EO410" s="58"/>
      <c r="EP410" s="58"/>
      <c r="EQ410" s="58"/>
      <c r="ER410" s="108"/>
      <c r="ES410" s="167">
        <f t="shared" si="3836"/>
        <v>0</v>
      </c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9"/>
      <c r="FE410" s="58"/>
      <c r="FF410" s="58"/>
      <c r="FG410" s="58"/>
      <c r="FH410" s="108"/>
      <c r="FI410" s="167">
        <f t="shared" si="3837"/>
        <v>0</v>
      </c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9"/>
      <c r="FU410" s="58"/>
      <c r="FV410" s="58"/>
      <c r="FW410" s="58"/>
      <c r="FX410" s="108"/>
      <c r="FY410" s="167">
        <f t="shared" si="3838"/>
        <v>0</v>
      </c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9"/>
      <c r="GK410" s="58"/>
      <c r="GL410" s="58"/>
      <c r="GM410" s="58"/>
      <c r="GN410" s="108"/>
      <c r="GO410" s="167">
        <f t="shared" si="3839"/>
        <v>0</v>
      </c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9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108"/>
      <c r="HO410" s="170"/>
      <c r="HP410" s="171"/>
      <c r="HQ410" s="167">
        <f t="shared" si="3840"/>
        <v>0</v>
      </c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9"/>
      <c r="IC410" s="58"/>
      <c r="ID410" s="58"/>
      <c r="IE410" s="58"/>
      <c r="IF410" s="108"/>
      <c r="IG410" s="167">
        <f t="shared" si="3841"/>
        <v>0</v>
      </c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9"/>
      <c r="IS410" s="58"/>
      <c r="IT410" s="58"/>
      <c r="IU410" s="58"/>
      <c r="IV410" s="108"/>
      <c r="IW410" s="167">
        <f t="shared" si="3842"/>
        <v>0</v>
      </c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9"/>
      <c r="JI410" s="58"/>
      <c r="JJ410" s="58"/>
      <c r="JK410" s="58"/>
      <c r="JL410" s="108"/>
      <c r="JM410" s="167">
        <f t="shared" si="3843"/>
        <v>0</v>
      </c>
      <c r="JN410" s="58"/>
      <c r="JO410" s="58"/>
      <c r="JP410" s="58"/>
      <c r="JQ410" s="58"/>
      <c r="JR410" s="58"/>
      <c r="JS410" s="58"/>
      <c r="JT410" s="58"/>
      <c r="JU410" s="58"/>
      <c r="JV410" s="58"/>
      <c r="JW410" s="58"/>
      <c r="JX410" s="59"/>
      <c r="JY410" s="58"/>
      <c r="JZ410" s="58"/>
      <c r="KA410" s="58"/>
      <c r="KB410" s="108"/>
      <c r="KC410" s="167">
        <f t="shared" si="3844"/>
        <v>0</v>
      </c>
      <c r="KD410" s="58"/>
      <c r="KE410" s="58"/>
      <c r="KF410" s="58"/>
      <c r="KG410" s="58"/>
      <c r="KH410" s="58"/>
      <c r="KI410" s="58"/>
      <c r="KJ410" s="58"/>
      <c r="KK410" s="58"/>
      <c r="KL410" s="58"/>
      <c r="KM410" s="58"/>
      <c r="KN410" s="59"/>
      <c r="KO410" s="58"/>
      <c r="KP410" s="58"/>
      <c r="KQ410" s="58"/>
      <c r="KR410" s="58"/>
      <c r="KS410" s="58"/>
      <c r="KT410" s="58"/>
      <c r="KU410" s="58"/>
      <c r="KV410" s="58"/>
      <c r="KW410" s="58"/>
      <c r="KX410" s="58"/>
      <c r="KY410" s="58"/>
      <c r="KZ410" s="58"/>
      <c r="LA410" s="58"/>
      <c r="LB410" s="108"/>
      <c r="LC410" s="171"/>
      <c r="LD410" s="167">
        <f t="shared" si="3845"/>
        <v>0</v>
      </c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9"/>
      <c r="LP410" s="58"/>
      <c r="LQ410" s="58"/>
      <c r="LR410" s="58"/>
      <c r="LS410" s="108"/>
      <c r="LT410" s="167">
        <f t="shared" si="3846"/>
        <v>0</v>
      </c>
      <c r="LU410" s="58"/>
      <c r="LV410" s="58"/>
      <c r="LW410" s="58"/>
      <c r="LX410" s="58"/>
      <c r="LY410" s="58"/>
      <c r="LZ410" s="58"/>
      <c r="MA410" s="58"/>
      <c r="MB410" s="58"/>
      <c r="MC410" s="58"/>
      <c r="MD410" s="58"/>
      <c r="ME410" s="59"/>
      <c r="MF410" s="58"/>
      <c r="MG410" s="58"/>
      <c r="MH410" s="58"/>
      <c r="MI410" s="108"/>
      <c r="MJ410" s="167">
        <f t="shared" si="3847"/>
        <v>0</v>
      </c>
      <c r="MK410" s="58"/>
      <c r="ML410" s="58"/>
      <c r="MM410" s="58"/>
      <c r="MN410" s="58"/>
      <c r="MO410" s="58"/>
      <c r="MP410" s="58"/>
      <c r="MQ410" s="58"/>
      <c r="MR410" s="58"/>
      <c r="MS410" s="58"/>
      <c r="MT410" s="58"/>
      <c r="MU410" s="59"/>
      <c r="MV410" s="58"/>
      <c r="MW410" s="58"/>
      <c r="MX410" s="58"/>
      <c r="MY410" s="108"/>
      <c r="MZ410" s="167">
        <f t="shared" si="3848"/>
        <v>0</v>
      </c>
      <c r="NA410" s="58"/>
      <c r="NB410" s="58"/>
      <c r="NC410" s="58"/>
      <c r="ND410" s="58"/>
      <c r="NE410" s="58"/>
      <c r="NF410" s="58"/>
      <c r="NG410" s="58"/>
      <c r="NH410" s="58"/>
      <c r="NI410" s="58"/>
      <c r="NJ410" s="58"/>
      <c r="NK410" s="59"/>
      <c r="NL410" s="58"/>
      <c r="NM410" s="58"/>
      <c r="NN410" s="58"/>
      <c r="NO410" s="108"/>
      <c r="NP410" s="167">
        <f t="shared" si="3849"/>
        <v>0</v>
      </c>
      <c r="NQ410" s="58"/>
      <c r="NR410" s="58"/>
      <c r="NS410" s="58"/>
      <c r="NT410" s="58"/>
      <c r="NU410" s="58"/>
      <c r="NV410" s="58"/>
      <c r="NW410" s="58"/>
      <c r="NX410" s="58"/>
      <c r="NY410" s="58"/>
      <c r="NZ410" s="58"/>
      <c r="OA410" s="59"/>
      <c r="OB410" s="58"/>
      <c r="OC410" s="58"/>
      <c r="OD410" s="58"/>
      <c r="OE410" s="108"/>
      <c r="OF410" s="167">
        <f t="shared" si="3850"/>
        <v>0</v>
      </c>
      <c r="OG410" s="58"/>
      <c r="OH410" s="58"/>
      <c r="OI410" s="58"/>
      <c r="OJ410" s="58"/>
      <c r="OK410" s="58"/>
      <c r="OL410" s="58"/>
      <c r="OM410" s="58"/>
      <c r="ON410" s="58"/>
      <c r="OO410" s="58"/>
      <c r="OP410" s="58"/>
      <c r="OQ410" s="59"/>
      <c r="OR410" s="58"/>
      <c r="OS410" s="58"/>
      <c r="OT410" s="58"/>
      <c r="OU410" s="108"/>
      <c r="OV410" s="167">
        <f t="shared" si="3851"/>
        <v>0</v>
      </c>
      <c r="OW410" s="58"/>
      <c r="OX410" s="58"/>
      <c r="OY410" s="58"/>
      <c r="OZ410" s="58"/>
      <c r="PA410" s="58"/>
      <c r="PB410" s="58"/>
      <c r="PC410" s="58"/>
      <c r="PD410" s="58"/>
      <c r="PE410" s="58"/>
      <c r="PF410" s="58"/>
      <c r="PG410" s="59"/>
      <c r="PH410" s="58"/>
      <c r="PI410" s="58"/>
      <c r="PJ410" s="58"/>
      <c r="PK410" s="108"/>
      <c r="PL410" s="167">
        <f t="shared" si="3852"/>
        <v>0</v>
      </c>
      <c r="PM410" s="58"/>
      <c r="PN410" s="58"/>
      <c r="PO410" s="58"/>
      <c r="PP410" s="58"/>
      <c r="PQ410" s="58"/>
      <c r="PR410" s="58"/>
      <c r="PS410" s="58"/>
      <c r="PT410" s="58"/>
      <c r="PU410" s="58"/>
      <c r="PV410" s="58"/>
      <c r="PW410" s="59"/>
      <c r="PX410" s="58"/>
      <c r="PY410" s="58"/>
      <c r="PZ410" s="58"/>
      <c r="QA410" s="108"/>
      <c r="QB410" s="167">
        <f t="shared" si="3853"/>
        <v>0</v>
      </c>
      <c r="QC410" s="58"/>
      <c r="QD410" s="58"/>
      <c r="QE410" s="58"/>
      <c r="QF410" s="58"/>
      <c r="QG410" s="58"/>
      <c r="QH410" s="58"/>
      <c r="QI410" s="58"/>
      <c r="QJ410" s="58"/>
      <c r="QK410" s="58"/>
      <c r="QL410" s="58"/>
      <c r="QM410" s="59"/>
      <c r="QN410" s="58"/>
      <c r="QO410" s="58"/>
      <c r="QP410" s="58"/>
      <c r="QQ410" s="108"/>
      <c r="QR410" s="167">
        <f t="shared" si="3854"/>
        <v>0</v>
      </c>
      <c r="QS410" s="58"/>
      <c r="QT410" s="58"/>
      <c r="QU410" s="58"/>
      <c r="QV410" s="58"/>
      <c r="QW410" s="58"/>
      <c r="QX410" s="58"/>
      <c r="QY410" s="58"/>
      <c r="QZ410" s="58"/>
      <c r="RA410" s="58"/>
      <c r="RB410" s="58"/>
      <c r="RC410" s="59"/>
      <c r="RD410" s="58"/>
      <c r="RE410" s="58"/>
      <c r="RF410" s="58"/>
      <c r="RG410" s="58"/>
      <c r="RH410" s="58"/>
      <c r="RI410" s="58"/>
      <c r="RJ410" s="58"/>
      <c r="RK410" s="58"/>
      <c r="RL410" s="58"/>
      <c r="RM410" s="58"/>
      <c r="RN410" s="58"/>
      <c r="RO410" s="58"/>
      <c r="RP410" s="58"/>
      <c r="RQ410" s="108"/>
      <c r="RR410" s="171"/>
      <c r="RS410" s="167">
        <f t="shared" si="3855"/>
        <v>0</v>
      </c>
      <c r="RT410" s="58"/>
      <c r="RU410" s="58"/>
      <c r="RV410" s="58"/>
      <c r="RW410" s="58"/>
      <c r="RX410" s="58"/>
      <c r="RY410" s="58"/>
      <c r="RZ410" s="58"/>
      <c r="SA410" s="58"/>
      <c r="SB410" s="58"/>
      <c r="SC410" s="58"/>
      <c r="SD410" s="59"/>
      <c r="SE410" s="58"/>
      <c r="SF410" s="58"/>
      <c r="SG410" s="58"/>
      <c r="SH410" s="108"/>
      <c r="SI410" s="167">
        <f t="shared" si="3856"/>
        <v>0</v>
      </c>
      <c r="SJ410" s="58"/>
      <c r="SK410" s="58"/>
      <c r="SL410" s="58"/>
      <c r="SM410" s="58"/>
      <c r="SN410" s="58"/>
      <c r="SO410" s="58"/>
      <c r="SP410" s="58"/>
      <c r="SQ410" s="58"/>
      <c r="SR410" s="58"/>
      <c r="SS410" s="58"/>
      <c r="ST410" s="59"/>
      <c r="SU410" s="58"/>
      <c r="SV410" s="58"/>
      <c r="SW410" s="58"/>
      <c r="SX410" s="108"/>
      <c r="SY410" s="167">
        <f t="shared" si="3857"/>
        <v>0</v>
      </c>
      <c r="SZ410" s="58"/>
      <c r="TA410" s="58"/>
      <c r="TB410" s="58"/>
      <c r="TC410" s="58"/>
      <c r="TD410" s="58"/>
      <c r="TE410" s="58"/>
      <c r="TF410" s="58"/>
      <c r="TG410" s="58"/>
      <c r="TH410" s="58"/>
      <c r="TI410" s="58"/>
      <c r="TJ410" s="59"/>
      <c r="TK410" s="58"/>
      <c r="TL410" s="58"/>
      <c r="TM410" s="58"/>
      <c r="TN410" s="108"/>
      <c r="TO410" s="167">
        <f t="shared" si="3858"/>
        <v>0</v>
      </c>
      <c r="TP410" s="58"/>
      <c r="TQ410" s="58"/>
      <c r="TR410" s="58"/>
      <c r="TS410" s="58"/>
      <c r="TT410" s="58"/>
      <c r="TU410" s="58"/>
      <c r="TV410" s="58"/>
      <c r="TW410" s="58"/>
      <c r="TX410" s="58"/>
      <c r="TY410" s="58"/>
      <c r="TZ410" s="59"/>
      <c r="UA410" s="58"/>
      <c r="UB410" s="58"/>
      <c r="UC410" s="58"/>
      <c r="UD410" s="108"/>
      <c r="UE410" s="167">
        <f t="shared" si="3859"/>
        <v>0</v>
      </c>
      <c r="UF410" s="58"/>
      <c r="UG410" s="58"/>
      <c r="UH410" s="58"/>
      <c r="UI410" s="58"/>
      <c r="UJ410" s="58"/>
      <c r="UK410" s="58"/>
      <c r="UL410" s="58"/>
      <c r="UM410" s="58"/>
      <c r="UN410" s="58"/>
      <c r="UO410" s="58"/>
      <c r="UP410" s="59"/>
      <c r="UQ410" s="58"/>
      <c r="UR410" s="58"/>
      <c r="US410" s="58"/>
      <c r="UT410" s="58"/>
      <c r="UU410" s="58"/>
      <c r="UV410" s="58"/>
      <c r="UW410" s="58"/>
      <c r="UX410" s="58"/>
      <c r="UY410" s="58"/>
      <c r="UZ410" s="58"/>
      <c r="VA410" s="58"/>
      <c r="VB410" s="58"/>
      <c r="VC410" s="58"/>
      <c r="VD410" s="108"/>
      <c r="VE410" s="9" t="str">
        <f t="shared" si="3632"/>
        <v>-</v>
      </c>
    </row>
    <row r="411" spans="1:577" ht="20.149999999999999" customHeight="1">
      <c r="A411" s="39"/>
      <c r="B411" s="33">
        <v>2302</v>
      </c>
      <c r="C411" s="33"/>
      <c r="D411" s="34" t="s">
        <v>347</v>
      </c>
      <c r="E411" s="188">
        <f t="shared" ref="E411:BP411" si="3860">SUM(E412:E414)</f>
        <v>0</v>
      </c>
      <c r="F411" s="189">
        <f t="shared" si="3860"/>
        <v>0</v>
      </c>
      <c r="G411" s="189">
        <f t="shared" si="3860"/>
        <v>0</v>
      </c>
      <c r="H411" s="190">
        <f t="shared" si="3860"/>
        <v>0</v>
      </c>
      <c r="I411" s="226">
        <f t="shared" si="3860"/>
        <v>0</v>
      </c>
      <c r="J411" s="189">
        <f t="shared" si="3860"/>
        <v>0</v>
      </c>
      <c r="K411" s="57">
        <f t="shared" si="3860"/>
        <v>0</v>
      </c>
      <c r="L411" s="56">
        <f t="shared" si="3860"/>
        <v>0</v>
      </c>
      <c r="M411" s="56">
        <f t="shared" si="3860"/>
        <v>0</v>
      </c>
      <c r="N411" s="56">
        <f t="shared" si="3860"/>
        <v>0</v>
      </c>
      <c r="O411" s="56">
        <f t="shared" si="3860"/>
        <v>0</v>
      </c>
      <c r="P411" s="56">
        <f t="shared" si="3860"/>
        <v>0</v>
      </c>
      <c r="Q411" s="56">
        <f t="shared" si="3860"/>
        <v>0</v>
      </c>
      <c r="R411" s="56">
        <f t="shared" si="3860"/>
        <v>0</v>
      </c>
      <c r="S411" s="56">
        <f t="shared" si="3860"/>
        <v>0</v>
      </c>
      <c r="T411" s="56">
        <f t="shared" si="3860"/>
        <v>0</v>
      </c>
      <c r="U411" s="57">
        <f t="shared" si="3860"/>
        <v>0</v>
      </c>
      <c r="V411" s="56">
        <f t="shared" si="3860"/>
        <v>0</v>
      </c>
      <c r="W411" s="56">
        <f t="shared" si="3860"/>
        <v>0</v>
      </c>
      <c r="X411" s="56">
        <f t="shared" si="3860"/>
        <v>0</v>
      </c>
      <c r="Y411" s="107">
        <f t="shared" si="3860"/>
        <v>0</v>
      </c>
      <c r="Z411" s="57">
        <f t="shared" si="3860"/>
        <v>0</v>
      </c>
      <c r="AA411" s="56">
        <f t="shared" si="3860"/>
        <v>0</v>
      </c>
      <c r="AB411" s="56">
        <f t="shared" si="3860"/>
        <v>0</v>
      </c>
      <c r="AC411" s="56">
        <f t="shared" si="3860"/>
        <v>0</v>
      </c>
      <c r="AD411" s="56">
        <f t="shared" si="3860"/>
        <v>0</v>
      </c>
      <c r="AE411" s="56">
        <f t="shared" si="3860"/>
        <v>0</v>
      </c>
      <c r="AF411" s="56">
        <f t="shared" si="3860"/>
        <v>0</v>
      </c>
      <c r="AG411" s="56">
        <f t="shared" si="3860"/>
        <v>0</v>
      </c>
      <c r="AH411" s="56">
        <f t="shared" si="3860"/>
        <v>0</v>
      </c>
      <c r="AI411" s="56">
        <f t="shared" si="3860"/>
        <v>0</v>
      </c>
      <c r="AJ411" s="56">
        <f t="shared" si="3860"/>
        <v>0</v>
      </c>
      <c r="AK411" s="57">
        <f t="shared" si="3860"/>
        <v>0</v>
      </c>
      <c r="AL411" s="56">
        <f t="shared" si="3860"/>
        <v>0</v>
      </c>
      <c r="AM411" s="56">
        <f t="shared" si="3860"/>
        <v>0</v>
      </c>
      <c r="AN411" s="56">
        <f t="shared" si="3860"/>
        <v>0</v>
      </c>
      <c r="AO411" s="107">
        <f t="shared" si="3860"/>
        <v>0</v>
      </c>
      <c r="AP411" s="57">
        <f t="shared" si="3860"/>
        <v>0</v>
      </c>
      <c r="AQ411" s="56">
        <f t="shared" si="3860"/>
        <v>0</v>
      </c>
      <c r="AR411" s="56">
        <f t="shared" si="3860"/>
        <v>0</v>
      </c>
      <c r="AS411" s="56">
        <f t="shared" si="3860"/>
        <v>0</v>
      </c>
      <c r="AT411" s="56">
        <f t="shared" si="3860"/>
        <v>0</v>
      </c>
      <c r="AU411" s="56">
        <f t="shared" si="3860"/>
        <v>0</v>
      </c>
      <c r="AV411" s="56">
        <f t="shared" si="3860"/>
        <v>0</v>
      </c>
      <c r="AW411" s="56">
        <f t="shared" si="3860"/>
        <v>0</v>
      </c>
      <c r="AX411" s="56">
        <f t="shared" si="3860"/>
        <v>0</v>
      </c>
      <c r="AY411" s="56">
        <f t="shared" si="3860"/>
        <v>0</v>
      </c>
      <c r="AZ411" s="56">
        <f t="shared" si="3860"/>
        <v>0</v>
      </c>
      <c r="BA411" s="57">
        <f t="shared" si="3860"/>
        <v>0</v>
      </c>
      <c r="BB411" s="56">
        <f t="shared" si="3860"/>
        <v>0</v>
      </c>
      <c r="BC411" s="56">
        <f t="shared" si="3860"/>
        <v>0</v>
      </c>
      <c r="BD411" s="56">
        <f t="shared" si="3860"/>
        <v>0</v>
      </c>
      <c r="BE411" s="107">
        <f t="shared" si="3860"/>
        <v>0</v>
      </c>
      <c r="BF411" s="57">
        <f t="shared" si="3860"/>
        <v>0</v>
      </c>
      <c r="BG411" s="56">
        <f t="shared" si="3860"/>
        <v>0</v>
      </c>
      <c r="BH411" s="56">
        <f t="shared" si="3860"/>
        <v>0</v>
      </c>
      <c r="BI411" s="56">
        <f t="shared" si="3860"/>
        <v>0</v>
      </c>
      <c r="BJ411" s="56">
        <f t="shared" si="3860"/>
        <v>0</v>
      </c>
      <c r="BK411" s="56">
        <f t="shared" si="3860"/>
        <v>0</v>
      </c>
      <c r="BL411" s="56">
        <f t="shared" si="3860"/>
        <v>0</v>
      </c>
      <c r="BM411" s="56">
        <f t="shared" si="3860"/>
        <v>0</v>
      </c>
      <c r="BN411" s="56">
        <f t="shared" si="3860"/>
        <v>0</v>
      </c>
      <c r="BO411" s="56">
        <f t="shared" si="3860"/>
        <v>0</v>
      </c>
      <c r="BP411" s="56">
        <f t="shared" si="3860"/>
        <v>0</v>
      </c>
      <c r="BQ411" s="57">
        <f t="shared" ref="BQ411:EM411" si="3861">SUM(BQ412:BQ414)</f>
        <v>0</v>
      </c>
      <c r="BR411" s="56">
        <f t="shared" si="3861"/>
        <v>0</v>
      </c>
      <c r="BS411" s="56">
        <f t="shared" si="3861"/>
        <v>0</v>
      </c>
      <c r="BT411" s="56">
        <f t="shared" si="3861"/>
        <v>0</v>
      </c>
      <c r="BU411" s="107">
        <f t="shared" si="3861"/>
        <v>0</v>
      </c>
      <c r="BV411" s="57">
        <f t="shared" si="3861"/>
        <v>0</v>
      </c>
      <c r="BW411" s="56">
        <f t="shared" si="3861"/>
        <v>0</v>
      </c>
      <c r="BX411" s="56">
        <f t="shared" si="3861"/>
        <v>0</v>
      </c>
      <c r="BY411" s="56">
        <f t="shared" si="3861"/>
        <v>0</v>
      </c>
      <c r="BZ411" s="56">
        <f t="shared" si="3861"/>
        <v>0</v>
      </c>
      <c r="CA411" s="56">
        <f t="shared" si="3861"/>
        <v>0</v>
      </c>
      <c r="CB411" s="56">
        <f t="shared" si="3861"/>
        <v>0</v>
      </c>
      <c r="CC411" s="56">
        <f t="shared" si="3861"/>
        <v>0</v>
      </c>
      <c r="CD411" s="56">
        <f t="shared" si="3861"/>
        <v>0</v>
      </c>
      <c r="CE411" s="56">
        <f t="shared" si="3861"/>
        <v>0</v>
      </c>
      <c r="CF411" s="56">
        <f t="shared" si="3861"/>
        <v>0</v>
      </c>
      <c r="CG411" s="57">
        <f t="shared" si="3861"/>
        <v>0</v>
      </c>
      <c r="CH411" s="56">
        <f t="shared" si="3861"/>
        <v>0</v>
      </c>
      <c r="CI411" s="56">
        <f t="shared" si="3861"/>
        <v>0</v>
      </c>
      <c r="CJ411" s="56">
        <f t="shared" si="3861"/>
        <v>0</v>
      </c>
      <c r="CK411" s="56">
        <f t="shared" si="3861"/>
        <v>0</v>
      </c>
      <c r="CL411" s="56">
        <f t="shared" si="3861"/>
        <v>0</v>
      </c>
      <c r="CM411" s="56">
        <f t="shared" si="3861"/>
        <v>0</v>
      </c>
      <c r="CN411" s="56">
        <f t="shared" si="3861"/>
        <v>0</v>
      </c>
      <c r="CO411" s="56">
        <f t="shared" si="3861"/>
        <v>0</v>
      </c>
      <c r="CP411" s="56">
        <f t="shared" si="3861"/>
        <v>0</v>
      </c>
      <c r="CQ411" s="56">
        <f t="shared" si="3861"/>
        <v>0</v>
      </c>
      <c r="CR411" s="56">
        <f t="shared" si="3861"/>
        <v>0</v>
      </c>
      <c r="CS411" s="56">
        <f t="shared" si="3861"/>
        <v>0</v>
      </c>
      <c r="CT411" s="56">
        <f t="shared" si="3861"/>
        <v>0</v>
      </c>
      <c r="CU411" s="107">
        <f t="shared" si="3861"/>
        <v>0</v>
      </c>
      <c r="CV411" s="150">
        <f t="shared" si="3861"/>
        <v>0</v>
      </c>
      <c r="CW411" s="57">
        <f t="shared" si="3861"/>
        <v>0</v>
      </c>
      <c r="CX411" s="56">
        <f t="shared" si="3861"/>
        <v>0</v>
      </c>
      <c r="CY411" s="56">
        <f t="shared" si="3861"/>
        <v>0</v>
      </c>
      <c r="CZ411" s="56">
        <f t="shared" si="3861"/>
        <v>0</v>
      </c>
      <c r="DA411" s="56">
        <f t="shared" si="3861"/>
        <v>0</v>
      </c>
      <c r="DB411" s="56">
        <f t="shared" si="3861"/>
        <v>0</v>
      </c>
      <c r="DC411" s="56">
        <f t="shared" si="3861"/>
        <v>0</v>
      </c>
      <c r="DD411" s="56">
        <f t="shared" si="3861"/>
        <v>0</v>
      </c>
      <c r="DE411" s="56">
        <f t="shared" si="3861"/>
        <v>0</v>
      </c>
      <c r="DF411" s="56">
        <f t="shared" si="3861"/>
        <v>0</v>
      </c>
      <c r="DG411" s="56">
        <f t="shared" si="3861"/>
        <v>0</v>
      </c>
      <c r="DH411" s="57">
        <f t="shared" si="3861"/>
        <v>0</v>
      </c>
      <c r="DI411" s="56">
        <f t="shared" si="3861"/>
        <v>0</v>
      </c>
      <c r="DJ411" s="56">
        <f t="shared" si="3861"/>
        <v>0</v>
      </c>
      <c r="DK411" s="56">
        <f t="shared" si="3861"/>
        <v>0</v>
      </c>
      <c r="DL411" s="107">
        <f t="shared" si="3861"/>
        <v>0</v>
      </c>
      <c r="DM411" s="57">
        <f t="shared" si="3861"/>
        <v>0</v>
      </c>
      <c r="DN411" s="56">
        <f t="shared" si="3861"/>
        <v>0</v>
      </c>
      <c r="DO411" s="56">
        <f t="shared" si="3861"/>
        <v>0</v>
      </c>
      <c r="DP411" s="56">
        <f t="shared" si="3861"/>
        <v>0</v>
      </c>
      <c r="DQ411" s="56">
        <f t="shared" si="3861"/>
        <v>0</v>
      </c>
      <c r="DR411" s="56">
        <f t="shared" si="3861"/>
        <v>0</v>
      </c>
      <c r="DS411" s="56">
        <f t="shared" si="3861"/>
        <v>0</v>
      </c>
      <c r="DT411" s="56">
        <f t="shared" si="3861"/>
        <v>0</v>
      </c>
      <c r="DU411" s="56">
        <f t="shared" si="3861"/>
        <v>0</v>
      </c>
      <c r="DV411" s="56">
        <f t="shared" si="3861"/>
        <v>0</v>
      </c>
      <c r="DW411" s="56">
        <f t="shared" si="3861"/>
        <v>0</v>
      </c>
      <c r="DX411" s="57">
        <f t="shared" si="3861"/>
        <v>0</v>
      </c>
      <c r="DY411" s="56">
        <f t="shared" si="3861"/>
        <v>0</v>
      </c>
      <c r="DZ411" s="56">
        <f t="shared" si="3861"/>
        <v>0</v>
      </c>
      <c r="EA411" s="56">
        <f t="shared" si="3861"/>
        <v>0</v>
      </c>
      <c r="EB411" s="107">
        <f t="shared" si="3861"/>
        <v>0</v>
      </c>
      <c r="EC411" s="57">
        <f t="shared" si="3861"/>
        <v>0</v>
      </c>
      <c r="ED411" s="56">
        <f t="shared" si="3861"/>
        <v>0</v>
      </c>
      <c r="EE411" s="56">
        <f t="shared" si="3861"/>
        <v>0</v>
      </c>
      <c r="EF411" s="56">
        <f t="shared" si="3861"/>
        <v>0</v>
      </c>
      <c r="EG411" s="56">
        <f t="shared" si="3861"/>
        <v>0</v>
      </c>
      <c r="EH411" s="56">
        <f t="shared" si="3861"/>
        <v>0</v>
      </c>
      <c r="EI411" s="56">
        <f t="shared" si="3861"/>
        <v>0</v>
      </c>
      <c r="EJ411" s="56">
        <f t="shared" si="3861"/>
        <v>0</v>
      </c>
      <c r="EK411" s="56">
        <f t="shared" si="3861"/>
        <v>0</v>
      </c>
      <c r="EL411" s="56">
        <f t="shared" si="3861"/>
        <v>0</v>
      </c>
      <c r="EM411" s="56">
        <f t="shared" si="3861"/>
        <v>0</v>
      </c>
      <c r="EN411" s="57">
        <f t="shared" ref="EN411:GY411" si="3862">SUM(EN412:EN414)</f>
        <v>0</v>
      </c>
      <c r="EO411" s="56">
        <f t="shared" si="3862"/>
        <v>0</v>
      </c>
      <c r="EP411" s="56">
        <f t="shared" si="3862"/>
        <v>0</v>
      </c>
      <c r="EQ411" s="56">
        <f t="shared" si="3862"/>
        <v>0</v>
      </c>
      <c r="ER411" s="107">
        <f t="shared" si="3862"/>
        <v>0</v>
      </c>
      <c r="ES411" s="57">
        <f t="shared" si="3862"/>
        <v>0</v>
      </c>
      <c r="ET411" s="56">
        <f t="shared" si="3862"/>
        <v>0</v>
      </c>
      <c r="EU411" s="56">
        <f t="shared" si="3862"/>
        <v>0</v>
      </c>
      <c r="EV411" s="56">
        <f t="shared" si="3862"/>
        <v>0</v>
      </c>
      <c r="EW411" s="56">
        <f t="shared" si="3862"/>
        <v>0</v>
      </c>
      <c r="EX411" s="56">
        <f t="shared" si="3862"/>
        <v>0</v>
      </c>
      <c r="EY411" s="56">
        <f t="shared" si="3862"/>
        <v>0</v>
      </c>
      <c r="EZ411" s="56">
        <f t="shared" si="3862"/>
        <v>0</v>
      </c>
      <c r="FA411" s="56">
        <f t="shared" si="3862"/>
        <v>0</v>
      </c>
      <c r="FB411" s="56">
        <f t="shared" si="3862"/>
        <v>0</v>
      </c>
      <c r="FC411" s="56">
        <f t="shared" si="3862"/>
        <v>0</v>
      </c>
      <c r="FD411" s="57">
        <f t="shared" si="3862"/>
        <v>0</v>
      </c>
      <c r="FE411" s="56">
        <f t="shared" si="3862"/>
        <v>0</v>
      </c>
      <c r="FF411" s="56">
        <f t="shared" si="3862"/>
        <v>0</v>
      </c>
      <c r="FG411" s="56">
        <f t="shared" si="3862"/>
        <v>0</v>
      </c>
      <c r="FH411" s="107">
        <f t="shared" si="3862"/>
        <v>0</v>
      </c>
      <c r="FI411" s="57">
        <f t="shared" si="3862"/>
        <v>0</v>
      </c>
      <c r="FJ411" s="56">
        <f t="shared" si="3862"/>
        <v>0</v>
      </c>
      <c r="FK411" s="56">
        <f t="shared" si="3862"/>
        <v>0</v>
      </c>
      <c r="FL411" s="56">
        <f t="shared" si="3862"/>
        <v>0</v>
      </c>
      <c r="FM411" s="56">
        <f t="shared" si="3862"/>
        <v>0</v>
      </c>
      <c r="FN411" s="56">
        <f t="shared" si="3862"/>
        <v>0</v>
      </c>
      <c r="FO411" s="56">
        <f t="shared" si="3862"/>
        <v>0</v>
      </c>
      <c r="FP411" s="56">
        <f t="shared" si="3862"/>
        <v>0</v>
      </c>
      <c r="FQ411" s="56">
        <f t="shared" si="3862"/>
        <v>0</v>
      </c>
      <c r="FR411" s="56">
        <f t="shared" si="3862"/>
        <v>0</v>
      </c>
      <c r="FS411" s="56">
        <f t="shared" si="3862"/>
        <v>0</v>
      </c>
      <c r="FT411" s="57">
        <f t="shared" si="3862"/>
        <v>0</v>
      </c>
      <c r="FU411" s="56">
        <f t="shared" si="3862"/>
        <v>0</v>
      </c>
      <c r="FV411" s="56">
        <f t="shared" si="3862"/>
        <v>0</v>
      </c>
      <c r="FW411" s="56">
        <f t="shared" si="3862"/>
        <v>0</v>
      </c>
      <c r="FX411" s="107">
        <f t="shared" si="3862"/>
        <v>0</v>
      </c>
      <c r="FY411" s="57">
        <f t="shared" si="3862"/>
        <v>0</v>
      </c>
      <c r="FZ411" s="56">
        <f t="shared" si="3862"/>
        <v>0</v>
      </c>
      <c r="GA411" s="56">
        <f t="shared" si="3862"/>
        <v>0</v>
      </c>
      <c r="GB411" s="56">
        <f t="shared" si="3862"/>
        <v>0</v>
      </c>
      <c r="GC411" s="56">
        <f t="shared" si="3862"/>
        <v>0</v>
      </c>
      <c r="GD411" s="56">
        <f t="shared" si="3862"/>
        <v>0</v>
      </c>
      <c r="GE411" s="56">
        <f t="shared" si="3862"/>
        <v>0</v>
      </c>
      <c r="GF411" s="56">
        <f t="shared" si="3862"/>
        <v>0</v>
      </c>
      <c r="GG411" s="56">
        <f t="shared" si="3862"/>
        <v>0</v>
      </c>
      <c r="GH411" s="56">
        <f t="shared" si="3862"/>
        <v>0</v>
      </c>
      <c r="GI411" s="56">
        <f t="shared" si="3862"/>
        <v>0</v>
      </c>
      <c r="GJ411" s="57">
        <f t="shared" si="3862"/>
        <v>0</v>
      </c>
      <c r="GK411" s="56">
        <f t="shared" si="3862"/>
        <v>0</v>
      </c>
      <c r="GL411" s="56">
        <f t="shared" si="3862"/>
        <v>0</v>
      </c>
      <c r="GM411" s="56">
        <f t="shared" si="3862"/>
        <v>0</v>
      </c>
      <c r="GN411" s="107">
        <f t="shared" si="3862"/>
        <v>0</v>
      </c>
      <c r="GO411" s="57">
        <f t="shared" si="3862"/>
        <v>0</v>
      </c>
      <c r="GP411" s="56">
        <f t="shared" si="3862"/>
        <v>0</v>
      </c>
      <c r="GQ411" s="56">
        <f t="shared" si="3862"/>
        <v>0</v>
      </c>
      <c r="GR411" s="56">
        <f t="shared" si="3862"/>
        <v>0</v>
      </c>
      <c r="GS411" s="56">
        <f t="shared" si="3862"/>
        <v>0</v>
      </c>
      <c r="GT411" s="56">
        <f t="shared" si="3862"/>
        <v>0</v>
      </c>
      <c r="GU411" s="56">
        <f t="shared" si="3862"/>
        <v>0</v>
      </c>
      <c r="GV411" s="56">
        <f t="shared" si="3862"/>
        <v>0</v>
      </c>
      <c r="GW411" s="56">
        <f t="shared" si="3862"/>
        <v>0</v>
      </c>
      <c r="GX411" s="56">
        <f t="shared" si="3862"/>
        <v>0</v>
      </c>
      <c r="GY411" s="56">
        <f t="shared" si="3862"/>
        <v>0</v>
      </c>
      <c r="GZ411" s="57">
        <f t="shared" ref="GZ411:JW411" si="3863">SUM(GZ412:GZ414)</f>
        <v>0</v>
      </c>
      <c r="HA411" s="56">
        <f t="shared" si="3863"/>
        <v>0</v>
      </c>
      <c r="HB411" s="56">
        <f t="shared" si="3863"/>
        <v>0</v>
      </c>
      <c r="HC411" s="56">
        <f t="shared" si="3863"/>
        <v>0</v>
      </c>
      <c r="HD411" s="56">
        <f t="shared" si="3863"/>
        <v>0</v>
      </c>
      <c r="HE411" s="56">
        <f t="shared" si="3863"/>
        <v>0</v>
      </c>
      <c r="HF411" s="56">
        <f t="shared" si="3863"/>
        <v>0</v>
      </c>
      <c r="HG411" s="56">
        <f t="shared" si="3863"/>
        <v>0</v>
      </c>
      <c r="HH411" s="56">
        <f t="shared" si="3863"/>
        <v>0</v>
      </c>
      <c r="HI411" s="56">
        <f t="shared" si="3863"/>
        <v>0</v>
      </c>
      <c r="HJ411" s="56">
        <f t="shared" si="3863"/>
        <v>0</v>
      </c>
      <c r="HK411" s="56">
        <f t="shared" si="3863"/>
        <v>0</v>
      </c>
      <c r="HL411" s="56">
        <f t="shared" si="3863"/>
        <v>0</v>
      </c>
      <c r="HM411" s="56">
        <f t="shared" si="3863"/>
        <v>0</v>
      </c>
      <c r="HN411" s="107">
        <f t="shared" si="3863"/>
        <v>0</v>
      </c>
      <c r="HO411" s="134">
        <f t="shared" si="3863"/>
        <v>0</v>
      </c>
      <c r="HP411" s="150">
        <f t="shared" si="3863"/>
        <v>0</v>
      </c>
      <c r="HQ411" s="57">
        <f t="shared" si="3863"/>
        <v>0</v>
      </c>
      <c r="HR411" s="56">
        <f t="shared" si="3863"/>
        <v>0</v>
      </c>
      <c r="HS411" s="56">
        <f t="shared" si="3863"/>
        <v>0</v>
      </c>
      <c r="HT411" s="56">
        <f t="shared" si="3863"/>
        <v>0</v>
      </c>
      <c r="HU411" s="56">
        <f t="shared" si="3863"/>
        <v>0</v>
      </c>
      <c r="HV411" s="56">
        <f t="shared" si="3863"/>
        <v>0</v>
      </c>
      <c r="HW411" s="56">
        <f t="shared" si="3863"/>
        <v>0</v>
      </c>
      <c r="HX411" s="56">
        <f t="shared" si="3863"/>
        <v>0</v>
      </c>
      <c r="HY411" s="56">
        <f t="shared" si="3863"/>
        <v>0</v>
      </c>
      <c r="HZ411" s="56">
        <f t="shared" si="3863"/>
        <v>0</v>
      </c>
      <c r="IA411" s="56">
        <f t="shared" si="3863"/>
        <v>0</v>
      </c>
      <c r="IB411" s="57">
        <f t="shared" si="3863"/>
        <v>0</v>
      </c>
      <c r="IC411" s="56">
        <f t="shared" si="3863"/>
        <v>0</v>
      </c>
      <c r="ID411" s="56">
        <f t="shared" si="3863"/>
        <v>0</v>
      </c>
      <c r="IE411" s="56">
        <f t="shared" si="3863"/>
        <v>0</v>
      </c>
      <c r="IF411" s="107">
        <f t="shared" si="3863"/>
        <v>0</v>
      </c>
      <c r="IG411" s="57">
        <f t="shared" si="3863"/>
        <v>0</v>
      </c>
      <c r="IH411" s="56">
        <f t="shared" si="3863"/>
        <v>0</v>
      </c>
      <c r="II411" s="56">
        <f t="shared" si="3863"/>
        <v>0</v>
      </c>
      <c r="IJ411" s="56">
        <f t="shared" si="3863"/>
        <v>0</v>
      </c>
      <c r="IK411" s="56">
        <f t="shared" si="3863"/>
        <v>0</v>
      </c>
      <c r="IL411" s="56">
        <f t="shared" si="3863"/>
        <v>0</v>
      </c>
      <c r="IM411" s="56">
        <f t="shared" si="3863"/>
        <v>0</v>
      </c>
      <c r="IN411" s="56">
        <f t="shared" si="3863"/>
        <v>0</v>
      </c>
      <c r="IO411" s="56">
        <f t="shared" si="3863"/>
        <v>0</v>
      </c>
      <c r="IP411" s="56">
        <f t="shared" si="3863"/>
        <v>0</v>
      </c>
      <c r="IQ411" s="56">
        <f t="shared" si="3863"/>
        <v>0</v>
      </c>
      <c r="IR411" s="57">
        <f t="shared" si="3863"/>
        <v>0</v>
      </c>
      <c r="IS411" s="56">
        <f t="shared" si="3863"/>
        <v>0</v>
      </c>
      <c r="IT411" s="56">
        <f t="shared" si="3863"/>
        <v>0</v>
      </c>
      <c r="IU411" s="56">
        <f t="shared" si="3863"/>
        <v>0</v>
      </c>
      <c r="IV411" s="107">
        <f t="shared" si="3863"/>
        <v>0</v>
      </c>
      <c r="IW411" s="57">
        <f t="shared" si="3863"/>
        <v>0</v>
      </c>
      <c r="IX411" s="56">
        <f t="shared" si="3863"/>
        <v>0</v>
      </c>
      <c r="IY411" s="56">
        <f t="shared" si="3863"/>
        <v>0</v>
      </c>
      <c r="IZ411" s="56">
        <f t="shared" si="3863"/>
        <v>0</v>
      </c>
      <c r="JA411" s="56">
        <f t="shared" si="3863"/>
        <v>0</v>
      </c>
      <c r="JB411" s="56">
        <f t="shared" si="3863"/>
        <v>0</v>
      </c>
      <c r="JC411" s="56">
        <f t="shared" si="3863"/>
        <v>0</v>
      </c>
      <c r="JD411" s="56">
        <f t="shared" si="3863"/>
        <v>0</v>
      </c>
      <c r="JE411" s="56">
        <f t="shared" si="3863"/>
        <v>0</v>
      </c>
      <c r="JF411" s="56">
        <f t="shared" si="3863"/>
        <v>0</v>
      </c>
      <c r="JG411" s="56">
        <f t="shared" si="3863"/>
        <v>0</v>
      </c>
      <c r="JH411" s="57">
        <f t="shared" si="3863"/>
        <v>0</v>
      </c>
      <c r="JI411" s="56">
        <f t="shared" si="3863"/>
        <v>0</v>
      </c>
      <c r="JJ411" s="56">
        <f t="shared" si="3863"/>
        <v>0</v>
      </c>
      <c r="JK411" s="56">
        <f t="shared" si="3863"/>
        <v>0</v>
      </c>
      <c r="JL411" s="107">
        <f t="shared" si="3863"/>
        <v>0</v>
      </c>
      <c r="JM411" s="57">
        <f t="shared" si="3863"/>
        <v>0</v>
      </c>
      <c r="JN411" s="56">
        <f t="shared" si="3863"/>
        <v>0</v>
      </c>
      <c r="JO411" s="56">
        <f t="shared" si="3863"/>
        <v>0</v>
      </c>
      <c r="JP411" s="56">
        <f t="shared" si="3863"/>
        <v>0</v>
      </c>
      <c r="JQ411" s="56">
        <f t="shared" si="3863"/>
        <v>0</v>
      </c>
      <c r="JR411" s="56">
        <f t="shared" si="3863"/>
        <v>0</v>
      </c>
      <c r="JS411" s="56">
        <f t="shared" si="3863"/>
        <v>0</v>
      </c>
      <c r="JT411" s="56">
        <f t="shared" si="3863"/>
        <v>0</v>
      </c>
      <c r="JU411" s="56">
        <f t="shared" si="3863"/>
        <v>0</v>
      </c>
      <c r="JV411" s="56">
        <f t="shared" si="3863"/>
        <v>0</v>
      </c>
      <c r="JW411" s="56">
        <f t="shared" si="3863"/>
        <v>0</v>
      </c>
      <c r="JX411" s="57">
        <f t="shared" ref="JX411:MT411" si="3864">SUM(JX412:JX414)</f>
        <v>0</v>
      </c>
      <c r="JY411" s="56">
        <f t="shared" si="3864"/>
        <v>0</v>
      </c>
      <c r="JZ411" s="56">
        <f t="shared" si="3864"/>
        <v>0</v>
      </c>
      <c r="KA411" s="56">
        <f t="shared" si="3864"/>
        <v>0</v>
      </c>
      <c r="KB411" s="107">
        <f t="shared" si="3864"/>
        <v>0</v>
      </c>
      <c r="KC411" s="57">
        <f t="shared" si="3864"/>
        <v>0</v>
      </c>
      <c r="KD411" s="56">
        <f t="shared" si="3864"/>
        <v>0</v>
      </c>
      <c r="KE411" s="56">
        <f t="shared" si="3864"/>
        <v>0</v>
      </c>
      <c r="KF411" s="56">
        <f t="shared" si="3864"/>
        <v>0</v>
      </c>
      <c r="KG411" s="56">
        <f t="shared" si="3864"/>
        <v>0</v>
      </c>
      <c r="KH411" s="56">
        <f t="shared" si="3864"/>
        <v>0</v>
      </c>
      <c r="KI411" s="56">
        <f t="shared" si="3864"/>
        <v>0</v>
      </c>
      <c r="KJ411" s="56">
        <f t="shared" si="3864"/>
        <v>0</v>
      </c>
      <c r="KK411" s="56">
        <f t="shared" si="3864"/>
        <v>0</v>
      </c>
      <c r="KL411" s="56">
        <f t="shared" si="3864"/>
        <v>0</v>
      </c>
      <c r="KM411" s="56">
        <f t="shared" si="3864"/>
        <v>0</v>
      </c>
      <c r="KN411" s="57">
        <f t="shared" si="3864"/>
        <v>0</v>
      </c>
      <c r="KO411" s="56">
        <f t="shared" si="3864"/>
        <v>0</v>
      </c>
      <c r="KP411" s="56">
        <f t="shared" si="3864"/>
        <v>0</v>
      </c>
      <c r="KQ411" s="56">
        <f t="shared" si="3864"/>
        <v>0</v>
      </c>
      <c r="KR411" s="56">
        <f t="shared" si="3864"/>
        <v>0</v>
      </c>
      <c r="KS411" s="56">
        <f t="shared" si="3864"/>
        <v>0</v>
      </c>
      <c r="KT411" s="56">
        <f t="shared" si="3864"/>
        <v>0</v>
      </c>
      <c r="KU411" s="56">
        <f t="shared" si="3864"/>
        <v>0</v>
      </c>
      <c r="KV411" s="56">
        <f t="shared" si="3864"/>
        <v>0</v>
      </c>
      <c r="KW411" s="56">
        <f t="shared" si="3864"/>
        <v>0</v>
      </c>
      <c r="KX411" s="56">
        <f t="shared" si="3864"/>
        <v>0</v>
      </c>
      <c r="KY411" s="56">
        <f t="shared" si="3864"/>
        <v>0</v>
      </c>
      <c r="KZ411" s="56">
        <f t="shared" si="3864"/>
        <v>0</v>
      </c>
      <c r="LA411" s="56">
        <f t="shared" si="3864"/>
        <v>0</v>
      </c>
      <c r="LB411" s="107">
        <f t="shared" si="3864"/>
        <v>0</v>
      </c>
      <c r="LC411" s="150">
        <f t="shared" si="3864"/>
        <v>0</v>
      </c>
      <c r="LD411" s="57">
        <f t="shared" si="3864"/>
        <v>0</v>
      </c>
      <c r="LE411" s="56">
        <f t="shared" si="3864"/>
        <v>0</v>
      </c>
      <c r="LF411" s="56">
        <f t="shared" si="3864"/>
        <v>0</v>
      </c>
      <c r="LG411" s="56">
        <f t="shared" si="3864"/>
        <v>0</v>
      </c>
      <c r="LH411" s="56">
        <f t="shared" si="3864"/>
        <v>0</v>
      </c>
      <c r="LI411" s="56">
        <f t="shared" si="3864"/>
        <v>0</v>
      </c>
      <c r="LJ411" s="56">
        <f t="shared" si="3864"/>
        <v>0</v>
      </c>
      <c r="LK411" s="56">
        <f t="shared" si="3864"/>
        <v>0</v>
      </c>
      <c r="LL411" s="56">
        <f t="shared" si="3864"/>
        <v>0</v>
      </c>
      <c r="LM411" s="56">
        <f t="shared" si="3864"/>
        <v>0</v>
      </c>
      <c r="LN411" s="56">
        <f t="shared" si="3864"/>
        <v>0</v>
      </c>
      <c r="LO411" s="57">
        <f t="shared" si="3864"/>
        <v>0</v>
      </c>
      <c r="LP411" s="56">
        <f t="shared" si="3864"/>
        <v>0</v>
      </c>
      <c r="LQ411" s="56">
        <f t="shared" si="3864"/>
        <v>0</v>
      </c>
      <c r="LR411" s="56">
        <f t="shared" si="3864"/>
        <v>0</v>
      </c>
      <c r="LS411" s="107">
        <f t="shared" si="3864"/>
        <v>0</v>
      </c>
      <c r="LT411" s="57">
        <f t="shared" si="3864"/>
        <v>0</v>
      </c>
      <c r="LU411" s="56">
        <f t="shared" si="3864"/>
        <v>0</v>
      </c>
      <c r="LV411" s="56">
        <f t="shared" si="3864"/>
        <v>0</v>
      </c>
      <c r="LW411" s="56">
        <f t="shared" si="3864"/>
        <v>0</v>
      </c>
      <c r="LX411" s="56">
        <f t="shared" si="3864"/>
        <v>0</v>
      </c>
      <c r="LY411" s="56">
        <f t="shared" si="3864"/>
        <v>0</v>
      </c>
      <c r="LZ411" s="56">
        <f t="shared" si="3864"/>
        <v>0</v>
      </c>
      <c r="MA411" s="56">
        <f t="shared" si="3864"/>
        <v>0</v>
      </c>
      <c r="MB411" s="56">
        <f t="shared" si="3864"/>
        <v>0</v>
      </c>
      <c r="MC411" s="56">
        <f t="shared" si="3864"/>
        <v>0</v>
      </c>
      <c r="MD411" s="56">
        <f t="shared" si="3864"/>
        <v>0</v>
      </c>
      <c r="ME411" s="57">
        <f t="shared" si="3864"/>
        <v>0</v>
      </c>
      <c r="MF411" s="56">
        <f t="shared" si="3864"/>
        <v>0</v>
      </c>
      <c r="MG411" s="56">
        <f t="shared" si="3864"/>
        <v>0</v>
      </c>
      <c r="MH411" s="56">
        <f t="shared" si="3864"/>
        <v>0</v>
      </c>
      <c r="MI411" s="107">
        <f t="shared" si="3864"/>
        <v>0</v>
      </c>
      <c r="MJ411" s="57">
        <f t="shared" si="3864"/>
        <v>0</v>
      </c>
      <c r="MK411" s="56">
        <f t="shared" si="3864"/>
        <v>0</v>
      </c>
      <c r="ML411" s="56">
        <f t="shared" si="3864"/>
        <v>0</v>
      </c>
      <c r="MM411" s="56">
        <f t="shared" si="3864"/>
        <v>0</v>
      </c>
      <c r="MN411" s="56">
        <f t="shared" si="3864"/>
        <v>0</v>
      </c>
      <c r="MO411" s="56">
        <f t="shared" si="3864"/>
        <v>0</v>
      </c>
      <c r="MP411" s="56">
        <f t="shared" si="3864"/>
        <v>0</v>
      </c>
      <c r="MQ411" s="56">
        <f t="shared" si="3864"/>
        <v>0</v>
      </c>
      <c r="MR411" s="56">
        <f t="shared" si="3864"/>
        <v>0</v>
      </c>
      <c r="MS411" s="56">
        <f t="shared" si="3864"/>
        <v>0</v>
      </c>
      <c r="MT411" s="56">
        <f t="shared" si="3864"/>
        <v>0</v>
      </c>
      <c r="MU411" s="57">
        <f t="shared" ref="MU411:PF411" si="3865">SUM(MU412:MU414)</f>
        <v>0</v>
      </c>
      <c r="MV411" s="56">
        <f t="shared" si="3865"/>
        <v>0</v>
      </c>
      <c r="MW411" s="56">
        <f t="shared" si="3865"/>
        <v>0</v>
      </c>
      <c r="MX411" s="56">
        <f t="shared" si="3865"/>
        <v>0</v>
      </c>
      <c r="MY411" s="107">
        <f t="shared" si="3865"/>
        <v>0</v>
      </c>
      <c r="MZ411" s="57">
        <f t="shared" si="3865"/>
        <v>0</v>
      </c>
      <c r="NA411" s="56">
        <f t="shared" si="3865"/>
        <v>0</v>
      </c>
      <c r="NB411" s="56">
        <f t="shared" si="3865"/>
        <v>0</v>
      </c>
      <c r="NC411" s="56">
        <f t="shared" si="3865"/>
        <v>0</v>
      </c>
      <c r="ND411" s="56">
        <f t="shared" si="3865"/>
        <v>0</v>
      </c>
      <c r="NE411" s="56">
        <f t="shared" si="3865"/>
        <v>0</v>
      </c>
      <c r="NF411" s="56">
        <f t="shared" si="3865"/>
        <v>0</v>
      </c>
      <c r="NG411" s="56">
        <f t="shared" si="3865"/>
        <v>0</v>
      </c>
      <c r="NH411" s="56">
        <f t="shared" si="3865"/>
        <v>0</v>
      </c>
      <c r="NI411" s="56">
        <f t="shared" si="3865"/>
        <v>0</v>
      </c>
      <c r="NJ411" s="56">
        <f t="shared" si="3865"/>
        <v>0</v>
      </c>
      <c r="NK411" s="57">
        <f t="shared" si="3865"/>
        <v>0</v>
      </c>
      <c r="NL411" s="56">
        <f t="shared" si="3865"/>
        <v>0</v>
      </c>
      <c r="NM411" s="56">
        <f t="shared" si="3865"/>
        <v>0</v>
      </c>
      <c r="NN411" s="56">
        <f t="shared" si="3865"/>
        <v>0</v>
      </c>
      <c r="NO411" s="107">
        <f t="shared" si="3865"/>
        <v>0</v>
      </c>
      <c r="NP411" s="57">
        <f t="shared" si="3865"/>
        <v>0</v>
      </c>
      <c r="NQ411" s="56">
        <f t="shared" si="3865"/>
        <v>0</v>
      </c>
      <c r="NR411" s="56">
        <f t="shared" si="3865"/>
        <v>0</v>
      </c>
      <c r="NS411" s="56">
        <f t="shared" si="3865"/>
        <v>0</v>
      </c>
      <c r="NT411" s="56">
        <f t="shared" si="3865"/>
        <v>0</v>
      </c>
      <c r="NU411" s="56">
        <f t="shared" si="3865"/>
        <v>0</v>
      </c>
      <c r="NV411" s="56">
        <f t="shared" si="3865"/>
        <v>0</v>
      </c>
      <c r="NW411" s="56">
        <f t="shared" si="3865"/>
        <v>0</v>
      </c>
      <c r="NX411" s="56">
        <f t="shared" si="3865"/>
        <v>0</v>
      </c>
      <c r="NY411" s="56">
        <f t="shared" si="3865"/>
        <v>0</v>
      </c>
      <c r="NZ411" s="56">
        <f t="shared" si="3865"/>
        <v>0</v>
      </c>
      <c r="OA411" s="57">
        <f t="shared" si="3865"/>
        <v>0</v>
      </c>
      <c r="OB411" s="56">
        <f t="shared" si="3865"/>
        <v>0</v>
      </c>
      <c r="OC411" s="56">
        <f t="shared" si="3865"/>
        <v>0</v>
      </c>
      <c r="OD411" s="56">
        <f t="shared" si="3865"/>
        <v>0</v>
      </c>
      <c r="OE411" s="107">
        <f t="shared" si="3865"/>
        <v>0</v>
      </c>
      <c r="OF411" s="57">
        <f t="shared" si="3865"/>
        <v>0</v>
      </c>
      <c r="OG411" s="56">
        <f t="shared" si="3865"/>
        <v>0</v>
      </c>
      <c r="OH411" s="56">
        <f t="shared" si="3865"/>
        <v>0</v>
      </c>
      <c r="OI411" s="56">
        <f t="shared" si="3865"/>
        <v>0</v>
      </c>
      <c r="OJ411" s="56">
        <f t="shared" si="3865"/>
        <v>0</v>
      </c>
      <c r="OK411" s="56">
        <f t="shared" si="3865"/>
        <v>0</v>
      </c>
      <c r="OL411" s="56">
        <f t="shared" si="3865"/>
        <v>0</v>
      </c>
      <c r="OM411" s="56">
        <f t="shared" si="3865"/>
        <v>0</v>
      </c>
      <c r="ON411" s="56">
        <f t="shared" si="3865"/>
        <v>0</v>
      </c>
      <c r="OO411" s="56">
        <f t="shared" si="3865"/>
        <v>0</v>
      </c>
      <c r="OP411" s="56">
        <f t="shared" si="3865"/>
        <v>0</v>
      </c>
      <c r="OQ411" s="57">
        <f t="shared" si="3865"/>
        <v>0</v>
      </c>
      <c r="OR411" s="56">
        <f t="shared" si="3865"/>
        <v>0</v>
      </c>
      <c r="OS411" s="56">
        <f t="shared" si="3865"/>
        <v>0</v>
      </c>
      <c r="OT411" s="56">
        <f t="shared" si="3865"/>
        <v>0</v>
      </c>
      <c r="OU411" s="107">
        <f t="shared" si="3865"/>
        <v>0</v>
      </c>
      <c r="OV411" s="57">
        <f t="shared" si="3865"/>
        <v>0</v>
      </c>
      <c r="OW411" s="56">
        <f t="shared" si="3865"/>
        <v>0</v>
      </c>
      <c r="OX411" s="56">
        <f t="shared" si="3865"/>
        <v>0</v>
      </c>
      <c r="OY411" s="56">
        <f t="shared" si="3865"/>
        <v>0</v>
      </c>
      <c r="OZ411" s="56">
        <f t="shared" si="3865"/>
        <v>0</v>
      </c>
      <c r="PA411" s="56">
        <f t="shared" si="3865"/>
        <v>0</v>
      </c>
      <c r="PB411" s="56">
        <f t="shared" si="3865"/>
        <v>0</v>
      </c>
      <c r="PC411" s="56">
        <f t="shared" si="3865"/>
        <v>0</v>
      </c>
      <c r="PD411" s="56">
        <f t="shared" si="3865"/>
        <v>0</v>
      </c>
      <c r="PE411" s="56">
        <f t="shared" si="3865"/>
        <v>0</v>
      </c>
      <c r="PF411" s="56">
        <f t="shared" si="3865"/>
        <v>0</v>
      </c>
      <c r="PG411" s="57">
        <f t="shared" ref="PG411:RR411" si="3866">SUM(PG412:PG414)</f>
        <v>0</v>
      </c>
      <c r="PH411" s="56">
        <f t="shared" si="3866"/>
        <v>0</v>
      </c>
      <c r="PI411" s="56">
        <f t="shared" si="3866"/>
        <v>0</v>
      </c>
      <c r="PJ411" s="56">
        <f t="shared" si="3866"/>
        <v>0</v>
      </c>
      <c r="PK411" s="107">
        <f t="shared" si="3866"/>
        <v>0</v>
      </c>
      <c r="PL411" s="57">
        <f t="shared" si="3866"/>
        <v>0</v>
      </c>
      <c r="PM411" s="56">
        <f t="shared" si="3866"/>
        <v>0</v>
      </c>
      <c r="PN411" s="56">
        <f t="shared" si="3866"/>
        <v>0</v>
      </c>
      <c r="PO411" s="56">
        <f t="shared" si="3866"/>
        <v>0</v>
      </c>
      <c r="PP411" s="56">
        <f t="shared" si="3866"/>
        <v>0</v>
      </c>
      <c r="PQ411" s="56">
        <f t="shared" si="3866"/>
        <v>0</v>
      </c>
      <c r="PR411" s="56">
        <f t="shared" si="3866"/>
        <v>0</v>
      </c>
      <c r="PS411" s="56">
        <f t="shared" si="3866"/>
        <v>0</v>
      </c>
      <c r="PT411" s="56">
        <f t="shared" si="3866"/>
        <v>0</v>
      </c>
      <c r="PU411" s="56">
        <f t="shared" si="3866"/>
        <v>0</v>
      </c>
      <c r="PV411" s="56">
        <f t="shared" si="3866"/>
        <v>0</v>
      </c>
      <c r="PW411" s="57">
        <f t="shared" si="3866"/>
        <v>0</v>
      </c>
      <c r="PX411" s="56">
        <f t="shared" si="3866"/>
        <v>0</v>
      </c>
      <c r="PY411" s="56">
        <f t="shared" si="3866"/>
        <v>0</v>
      </c>
      <c r="PZ411" s="56">
        <f t="shared" si="3866"/>
        <v>0</v>
      </c>
      <c r="QA411" s="107">
        <f t="shared" si="3866"/>
        <v>0</v>
      </c>
      <c r="QB411" s="57">
        <f t="shared" si="3866"/>
        <v>0</v>
      </c>
      <c r="QC411" s="56">
        <f t="shared" si="3866"/>
        <v>0</v>
      </c>
      <c r="QD411" s="56">
        <f t="shared" si="3866"/>
        <v>0</v>
      </c>
      <c r="QE411" s="56">
        <f t="shared" si="3866"/>
        <v>0</v>
      </c>
      <c r="QF411" s="56">
        <f t="shared" si="3866"/>
        <v>0</v>
      </c>
      <c r="QG411" s="56">
        <f t="shared" si="3866"/>
        <v>0</v>
      </c>
      <c r="QH411" s="56">
        <f t="shared" si="3866"/>
        <v>0</v>
      </c>
      <c r="QI411" s="56">
        <f t="shared" si="3866"/>
        <v>0</v>
      </c>
      <c r="QJ411" s="56">
        <f t="shared" si="3866"/>
        <v>0</v>
      </c>
      <c r="QK411" s="56">
        <f t="shared" si="3866"/>
        <v>0</v>
      </c>
      <c r="QL411" s="56">
        <f t="shared" si="3866"/>
        <v>0</v>
      </c>
      <c r="QM411" s="57">
        <f t="shared" si="3866"/>
        <v>0</v>
      </c>
      <c r="QN411" s="56">
        <f t="shared" si="3866"/>
        <v>0</v>
      </c>
      <c r="QO411" s="56">
        <f t="shared" si="3866"/>
        <v>0</v>
      </c>
      <c r="QP411" s="56">
        <f t="shared" si="3866"/>
        <v>0</v>
      </c>
      <c r="QQ411" s="107">
        <f t="shared" si="3866"/>
        <v>0</v>
      </c>
      <c r="QR411" s="57">
        <f t="shared" si="3866"/>
        <v>0</v>
      </c>
      <c r="QS411" s="56">
        <f t="shared" si="3866"/>
        <v>0</v>
      </c>
      <c r="QT411" s="56">
        <f t="shared" si="3866"/>
        <v>0</v>
      </c>
      <c r="QU411" s="56">
        <f t="shared" si="3866"/>
        <v>0</v>
      </c>
      <c r="QV411" s="56">
        <f t="shared" si="3866"/>
        <v>0</v>
      </c>
      <c r="QW411" s="56">
        <f t="shared" si="3866"/>
        <v>0</v>
      </c>
      <c r="QX411" s="56">
        <f t="shared" si="3866"/>
        <v>0</v>
      </c>
      <c r="QY411" s="56">
        <f t="shared" si="3866"/>
        <v>0</v>
      </c>
      <c r="QZ411" s="56">
        <f t="shared" si="3866"/>
        <v>0</v>
      </c>
      <c r="RA411" s="56">
        <f t="shared" si="3866"/>
        <v>0</v>
      </c>
      <c r="RB411" s="56">
        <f t="shared" si="3866"/>
        <v>0</v>
      </c>
      <c r="RC411" s="57">
        <f t="shared" si="3866"/>
        <v>0</v>
      </c>
      <c r="RD411" s="56">
        <f t="shared" si="3866"/>
        <v>0</v>
      </c>
      <c r="RE411" s="56">
        <f t="shared" si="3866"/>
        <v>0</v>
      </c>
      <c r="RF411" s="56">
        <f t="shared" si="3866"/>
        <v>0</v>
      </c>
      <c r="RG411" s="56">
        <f t="shared" si="3866"/>
        <v>0</v>
      </c>
      <c r="RH411" s="56">
        <f t="shared" si="3866"/>
        <v>0</v>
      </c>
      <c r="RI411" s="56">
        <f t="shared" si="3866"/>
        <v>0</v>
      </c>
      <c r="RJ411" s="56">
        <f t="shared" si="3866"/>
        <v>0</v>
      </c>
      <c r="RK411" s="56">
        <f t="shared" si="3866"/>
        <v>0</v>
      </c>
      <c r="RL411" s="56">
        <f t="shared" si="3866"/>
        <v>0</v>
      </c>
      <c r="RM411" s="56">
        <f t="shared" si="3866"/>
        <v>0</v>
      </c>
      <c r="RN411" s="56">
        <f t="shared" si="3866"/>
        <v>0</v>
      </c>
      <c r="RO411" s="56">
        <f t="shared" si="3866"/>
        <v>0</v>
      </c>
      <c r="RP411" s="56">
        <f t="shared" si="3866"/>
        <v>0</v>
      </c>
      <c r="RQ411" s="107">
        <f t="shared" si="3866"/>
        <v>0</v>
      </c>
      <c r="RR411" s="150">
        <f t="shared" si="3866"/>
        <v>0</v>
      </c>
      <c r="RS411" s="57">
        <f t="shared" ref="RS411:UD411" si="3867">SUM(RS412:RS414)</f>
        <v>0</v>
      </c>
      <c r="RT411" s="56">
        <f t="shared" si="3867"/>
        <v>0</v>
      </c>
      <c r="RU411" s="56">
        <f t="shared" si="3867"/>
        <v>0</v>
      </c>
      <c r="RV411" s="56">
        <f t="shared" si="3867"/>
        <v>0</v>
      </c>
      <c r="RW411" s="56">
        <f t="shared" si="3867"/>
        <v>0</v>
      </c>
      <c r="RX411" s="56">
        <f t="shared" si="3867"/>
        <v>0</v>
      </c>
      <c r="RY411" s="56">
        <f t="shared" si="3867"/>
        <v>0</v>
      </c>
      <c r="RZ411" s="56">
        <f t="shared" si="3867"/>
        <v>0</v>
      </c>
      <c r="SA411" s="56">
        <f t="shared" si="3867"/>
        <v>0</v>
      </c>
      <c r="SB411" s="56">
        <f t="shared" si="3867"/>
        <v>0</v>
      </c>
      <c r="SC411" s="56">
        <f t="shared" si="3867"/>
        <v>0</v>
      </c>
      <c r="SD411" s="57">
        <f t="shared" si="3867"/>
        <v>0</v>
      </c>
      <c r="SE411" s="56">
        <f t="shared" si="3867"/>
        <v>0</v>
      </c>
      <c r="SF411" s="56">
        <f t="shared" si="3867"/>
        <v>0</v>
      </c>
      <c r="SG411" s="56">
        <f t="shared" si="3867"/>
        <v>0</v>
      </c>
      <c r="SH411" s="107">
        <f t="shared" si="3867"/>
        <v>0</v>
      </c>
      <c r="SI411" s="57">
        <f t="shared" si="3867"/>
        <v>0</v>
      </c>
      <c r="SJ411" s="56">
        <f t="shared" si="3867"/>
        <v>0</v>
      </c>
      <c r="SK411" s="56">
        <f t="shared" si="3867"/>
        <v>0</v>
      </c>
      <c r="SL411" s="56">
        <f t="shared" si="3867"/>
        <v>0</v>
      </c>
      <c r="SM411" s="56">
        <f t="shared" si="3867"/>
        <v>0</v>
      </c>
      <c r="SN411" s="56">
        <f t="shared" si="3867"/>
        <v>0</v>
      </c>
      <c r="SO411" s="56">
        <f t="shared" si="3867"/>
        <v>0</v>
      </c>
      <c r="SP411" s="56">
        <f t="shared" si="3867"/>
        <v>0</v>
      </c>
      <c r="SQ411" s="56">
        <f t="shared" si="3867"/>
        <v>0</v>
      </c>
      <c r="SR411" s="56">
        <f t="shared" si="3867"/>
        <v>0</v>
      </c>
      <c r="SS411" s="56">
        <f t="shared" si="3867"/>
        <v>0</v>
      </c>
      <c r="ST411" s="57">
        <f t="shared" si="3867"/>
        <v>0</v>
      </c>
      <c r="SU411" s="56">
        <f t="shared" si="3867"/>
        <v>0</v>
      </c>
      <c r="SV411" s="56">
        <f t="shared" si="3867"/>
        <v>0</v>
      </c>
      <c r="SW411" s="56">
        <f t="shared" si="3867"/>
        <v>0</v>
      </c>
      <c r="SX411" s="107">
        <f t="shared" si="3867"/>
        <v>0</v>
      </c>
      <c r="SY411" s="57">
        <f t="shared" si="3867"/>
        <v>0</v>
      </c>
      <c r="SZ411" s="56">
        <f t="shared" si="3867"/>
        <v>0</v>
      </c>
      <c r="TA411" s="56">
        <f t="shared" si="3867"/>
        <v>0</v>
      </c>
      <c r="TB411" s="56">
        <f t="shared" si="3867"/>
        <v>0</v>
      </c>
      <c r="TC411" s="56">
        <f t="shared" si="3867"/>
        <v>0</v>
      </c>
      <c r="TD411" s="56">
        <f t="shared" si="3867"/>
        <v>0</v>
      </c>
      <c r="TE411" s="56">
        <f t="shared" si="3867"/>
        <v>0</v>
      </c>
      <c r="TF411" s="56">
        <f t="shared" si="3867"/>
        <v>0</v>
      </c>
      <c r="TG411" s="56">
        <f t="shared" si="3867"/>
        <v>0</v>
      </c>
      <c r="TH411" s="56">
        <f t="shared" si="3867"/>
        <v>0</v>
      </c>
      <c r="TI411" s="56">
        <f t="shared" si="3867"/>
        <v>0</v>
      </c>
      <c r="TJ411" s="57">
        <f t="shared" si="3867"/>
        <v>0</v>
      </c>
      <c r="TK411" s="56">
        <f t="shared" si="3867"/>
        <v>0</v>
      </c>
      <c r="TL411" s="56">
        <f t="shared" si="3867"/>
        <v>0</v>
      </c>
      <c r="TM411" s="56">
        <f t="shared" si="3867"/>
        <v>0</v>
      </c>
      <c r="TN411" s="107">
        <f t="shared" si="3867"/>
        <v>0</v>
      </c>
      <c r="TO411" s="57">
        <f t="shared" si="3867"/>
        <v>0</v>
      </c>
      <c r="TP411" s="56">
        <f t="shared" si="3867"/>
        <v>0</v>
      </c>
      <c r="TQ411" s="56">
        <f t="shared" si="3867"/>
        <v>0</v>
      </c>
      <c r="TR411" s="56">
        <f t="shared" si="3867"/>
        <v>0</v>
      </c>
      <c r="TS411" s="56">
        <f t="shared" si="3867"/>
        <v>0</v>
      </c>
      <c r="TT411" s="56">
        <f t="shared" si="3867"/>
        <v>0</v>
      </c>
      <c r="TU411" s="56">
        <f t="shared" si="3867"/>
        <v>0</v>
      </c>
      <c r="TV411" s="56">
        <f t="shared" si="3867"/>
        <v>0</v>
      </c>
      <c r="TW411" s="56">
        <f t="shared" si="3867"/>
        <v>0</v>
      </c>
      <c r="TX411" s="56">
        <f t="shared" si="3867"/>
        <v>0</v>
      </c>
      <c r="TY411" s="56">
        <f t="shared" si="3867"/>
        <v>0</v>
      </c>
      <c r="TZ411" s="57">
        <f t="shared" si="3867"/>
        <v>0</v>
      </c>
      <c r="UA411" s="56">
        <f t="shared" si="3867"/>
        <v>0</v>
      </c>
      <c r="UB411" s="56">
        <f t="shared" si="3867"/>
        <v>0</v>
      </c>
      <c r="UC411" s="56">
        <f t="shared" si="3867"/>
        <v>0</v>
      </c>
      <c r="UD411" s="107">
        <f t="shared" si="3867"/>
        <v>0</v>
      </c>
      <c r="UE411" s="57">
        <f t="shared" ref="UE411:VD411" si="3868">SUM(UE412:UE414)</f>
        <v>0</v>
      </c>
      <c r="UF411" s="56">
        <f t="shared" si="3868"/>
        <v>0</v>
      </c>
      <c r="UG411" s="56">
        <f t="shared" si="3868"/>
        <v>0</v>
      </c>
      <c r="UH411" s="56">
        <f t="shared" si="3868"/>
        <v>0</v>
      </c>
      <c r="UI411" s="56">
        <f t="shared" si="3868"/>
        <v>0</v>
      </c>
      <c r="UJ411" s="56">
        <f t="shared" si="3868"/>
        <v>0</v>
      </c>
      <c r="UK411" s="56">
        <f t="shared" si="3868"/>
        <v>0</v>
      </c>
      <c r="UL411" s="56">
        <f t="shared" si="3868"/>
        <v>0</v>
      </c>
      <c r="UM411" s="56">
        <f t="shared" si="3868"/>
        <v>0</v>
      </c>
      <c r="UN411" s="56">
        <f t="shared" si="3868"/>
        <v>0</v>
      </c>
      <c r="UO411" s="56">
        <f t="shared" si="3868"/>
        <v>0</v>
      </c>
      <c r="UP411" s="57">
        <f t="shared" si="3868"/>
        <v>0</v>
      </c>
      <c r="UQ411" s="56">
        <f t="shared" si="3868"/>
        <v>0</v>
      </c>
      <c r="UR411" s="56">
        <f t="shared" si="3868"/>
        <v>0</v>
      </c>
      <c r="US411" s="56">
        <f t="shared" si="3868"/>
        <v>0</v>
      </c>
      <c r="UT411" s="56">
        <f t="shared" si="3868"/>
        <v>0</v>
      </c>
      <c r="UU411" s="56">
        <f t="shared" si="3868"/>
        <v>0</v>
      </c>
      <c r="UV411" s="56">
        <f t="shared" si="3868"/>
        <v>0</v>
      </c>
      <c r="UW411" s="56">
        <f t="shared" si="3868"/>
        <v>0</v>
      </c>
      <c r="UX411" s="56">
        <f t="shared" si="3868"/>
        <v>0</v>
      </c>
      <c r="UY411" s="56">
        <f t="shared" si="3868"/>
        <v>0</v>
      </c>
      <c r="UZ411" s="56">
        <f t="shared" si="3868"/>
        <v>0</v>
      </c>
      <c r="VA411" s="56">
        <f t="shared" si="3868"/>
        <v>0</v>
      </c>
      <c r="VB411" s="56">
        <f t="shared" si="3868"/>
        <v>0</v>
      </c>
      <c r="VC411" s="56">
        <f t="shared" si="3868"/>
        <v>0</v>
      </c>
      <c r="VD411" s="107">
        <f t="shared" si="3868"/>
        <v>0</v>
      </c>
      <c r="VE411" s="9" t="str">
        <f t="shared" si="3632"/>
        <v>-</v>
      </c>
    </row>
    <row r="412" spans="1:577" ht="20.149999999999999" customHeight="1">
      <c r="A412" s="39"/>
      <c r="B412" s="39"/>
      <c r="C412" s="40">
        <v>23021</v>
      </c>
      <c r="D412" s="41" t="s">
        <v>348</v>
      </c>
      <c r="E412" s="191">
        <f>SUM(F412:I412)</f>
        <v>0</v>
      </c>
      <c r="F412" s="192"/>
      <c r="G412" s="192"/>
      <c r="H412" s="193"/>
      <c r="I412" s="227"/>
      <c r="J412" s="239">
        <f t="shared" ref="J412:J414" si="3869">SUM(K412:Y412)</f>
        <v>0</v>
      </c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9"/>
      <c r="V412" s="58"/>
      <c r="W412" s="58"/>
      <c r="X412" s="58"/>
      <c r="Y412" s="108"/>
      <c r="Z412" s="167">
        <f t="shared" ref="Z412:Z414" si="3870">SUM(AA412:AO412)</f>
        <v>0</v>
      </c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9"/>
      <c r="AL412" s="58"/>
      <c r="AM412" s="58"/>
      <c r="AN412" s="58"/>
      <c r="AO412" s="108"/>
      <c r="AP412" s="167">
        <f t="shared" ref="AP412:AP414" si="3871">SUM(AQ412:BE412)</f>
        <v>0</v>
      </c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9"/>
      <c r="BB412" s="58"/>
      <c r="BC412" s="58"/>
      <c r="BD412" s="58"/>
      <c r="BE412" s="108"/>
      <c r="BF412" s="167">
        <f t="shared" ref="BF412:BF414" si="3872">SUM(BG412:BU412)</f>
        <v>0</v>
      </c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9"/>
      <c r="BR412" s="58"/>
      <c r="BS412" s="58"/>
      <c r="BT412" s="58"/>
      <c r="BU412" s="108"/>
      <c r="BV412" s="167">
        <f t="shared" ref="BV412:BV414" si="3873">SUM(BW412:CU412)</f>
        <v>0</v>
      </c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9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108"/>
      <c r="CV412" s="171"/>
      <c r="CW412" s="167">
        <f t="shared" ref="CW412:CW414" si="3874">SUM(CX412:DL412)</f>
        <v>0</v>
      </c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9"/>
      <c r="DI412" s="58"/>
      <c r="DJ412" s="58"/>
      <c r="DK412" s="58"/>
      <c r="DL412" s="108"/>
      <c r="DM412" s="167">
        <f t="shared" ref="DM412:DM414" si="3875">SUM(DN412:EB412)</f>
        <v>0</v>
      </c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9"/>
      <c r="DY412" s="58"/>
      <c r="DZ412" s="58"/>
      <c r="EA412" s="58"/>
      <c r="EB412" s="108"/>
      <c r="EC412" s="167">
        <f t="shared" ref="EC412:EC414" si="3876">SUM(ED412:ER412)</f>
        <v>0</v>
      </c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9"/>
      <c r="EO412" s="58"/>
      <c r="EP412" s="58"/>
      <c r="EQ412" s="58"/>
      <c r="ER412" s="108"/>
      <c r="ES412" s="167">
        <f t="shared" ref="ES412:ES414" si="3877">SUM(ET412:FH412)</f>
        <v>0</v>
      </c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9"/>
      <c r="FE412" s="58"/>
      <c r="FF412" s="58"/>
      <c r="FG412" s="58"/>
      <c r="FH412" s="108"/>
      <c r="FI412" s="167">
        <f t="shared" ref="FI412:FI414" si="3878">SUM(FJ412:FX412)</f>
        <v>0</v>
      </c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9"/>
      <c r="FU412" s="58"/>
      <c r="FV412" s="58"/>
      <c r="FW412" s="58"/>
      <c r="FX412" s="108"/>
      <c r="FY412" s="167">
        <f t="shared" ref="FY412:FY414" si="3879">SUM(FZ412:GN412)</f>
        <v>0</v>
      </c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9"/>
      <c r="GK412" s="58"/>
      <c r="GL412" s="58"/>
      <c r="GM412" s="58"/>
      <c r="GN412" s="108"/>
      <c r="GO412" s="167">
        <f t="shared" ref="GO412:GO414" si="3880">SUM(GP412:HN412)</f>
        <v>0</v>
      </c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9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108"/>
      <c r="HO412" s="170"/>
      <c r="HP412" s="171"/>
      <c r="HQ412" s="167">
        <f t="shared" ref="HQ412:HQ414" si="3881">SUM(HR412:IF412)</f>
        <v>0</v>
      </c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9"/>
      <c r="IC412" s="58"/>
      <c r="ID412" s="58"/>
      <c r="IE412" s="58"/>
      <c r="IF412" s="108"/>
      <c r="IG412" s="167">
        <f t="shared" ref="IG412:IG414" si="3882">SUM(IH412:IV412)</f>
        <v>0</v>
      </c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9"/>
      <c r="IS412" s="58"/>
      <c r="IT412" s="58"/>
      <c r="IU412" s="58"/>
      <c r="IV412" s="108"/>
      <c r="IW412" s="167">
        <f t="shared" ref="IW412:IW414" si="3883">SUM(IX412:JL412)</f>
        <v>0</v>
      </c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9"/>
      <c r="JI412" s="58"/>
      <c r="JJ412" s="58"/>
      <c r="JK412" s="58"/>
      <c r="JL412" s="108"/>
      <c r="JM412" s="167">
        <f t="shared" ref="JM412:JM414" si="3884">SUM(JN412:KB412)</f>
        <v>0</v>
      </c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9"/>
      <c r="JY412" s="58"/>
      <c r="JZ412" s="58"/>
      <c r="KA412" s="58"/>
      <c r="KB412" s="108"/>
      <c r="KC412" s="167">
        <f t="shared" ref="KC412:KC414" si="3885">SUM(KD412:LB412)</f>
        <v>0</v>
      </c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9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108"/>
      <c r="LC412" s="171"/>
      <c r="LD412" s="167">
        <f t="shared" ref="LD412:LD414" si="3886">SUM(LE412:LS412)</f>
        <v>0</v>
      </c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9"/>
      <c r="LP412" s="58"/>
      <c r="LQ412" s="58"/>
      <c r="LR412" s="58"/>
      <c r="LS412" s="108"/>
      <c r="LT412" s="167">
        <f t="shared" ref="LT412:LT414" si="3887">SUM(LU412:MI412)</f>
        <v>0</v>
      </c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9"/>
      <c r="MF412" s="58"/>
      <c r="MG412" s="58"/>
      <c r="MH412" s="58"/>
      <c r="MI412" s="108"/>
      <c r="MJ412" s="167">
        <f t="shared" ref="MJ412:MJ414" si="3888">SUM(MK412:MY412)</f>
        <v>0</v>
      </c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9"/>
      <c r="MV412" s="58"/>
      <c r="MW412" s="58"/>
      <c r="MX412" s="58"/>
      <c r="MY412" s="108"/>
      <c r="MZ412" s="167">
        <f t="shared" ref="MZ412:MZ414" si="3889">SUM(NA412:NO412)</f>
        <v>0</v>
      </c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9"/>
      <c r="NL412" s="58"/>
      <c r="NM412" s="58"/>
      <c r="NN412" s="58"/>
      <c r="NO412" s="108"/>
      <c r="NP412" s="167">
        <f t="shared" ref="NP412:NP414" si="3890">SUM(NQ412:OE412)</f>
        <v>0</v>
      </c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9"/>
      <c r="OB412" s="58"/>
      <c r="OC412" s="58"/>
      <c r="OD412" s="58"/>
      <c r="OE412" s="108"/>
      <c r="OF412" s="167">
        <f t="shared" ref="OF412:OF414" si="3891">SUM(OG412:OU412)</f>
        <v>0</v>
      </c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9"/>
      <c r="OR412" s="58"/>
      <c r="OS412" s="58"/>
      <c r="OT412" s="58"/>
      <c r="OU412" s="108"/>
      <c r="OV412" s="167">
        <f t="shared" ref="OV412:OV414" si="3892">SUM(OW412:PK412)</f>
        <v>0</v>
      </c>
      <c r="OW412" s="58"/>
      <c r="OX412" s="58"/>
      <c r="OY412" s="58"/>
      <c r="OZ412" s="58"/>
      <c r="PA412" s="58"/>
      <c r="PB412" s="58"/>
      <c r="PC412" s="58"/>
      <c r="PD412" s="58"/>
      <c r="PE412" s="58"/>
      <c r="PF412" s="58"/>
      <c r="PG412" s="59"/>
      <c r="PH412" s="58"/>
      <c r="PI412" s="58"/>
      <c r="PJ412" s="58"/>
      <c r="PK412" s="108"/>
      <c r="PL412" s="167">
        <f t="shared" ref="PL412:PL414" si="3893">SUM(PM412:QA412)</f>
        <v>0</v>
      </c>
      <c r="PM412" s="58"/>
      <c r="PN412" s="58"/>
      <c r="PO412" s="58"/>
      <c r="PP412" s="58"/>
      <c r="PQ412" s="58"/>
      <c r="PR412" s="58"/>
      <c r="PS412" s="58"/>
      <c r="PT412" s="58"/>
      <c r="PU412" s="58"/>
      <c r="PV412" s="58"/>
      <c r="PW412" s="59"/>
      <c r="PX412" s="58"/>
      <c r="PY412" s="58"/>
      <c r="PZ412" s="58"/>
      <c r="QA412" s="108"/>
      <c r="QB412" s="167">
        <f t="shared" ref="QB412:QB414" si="3894">SUM(QC412:QQ412)</f>
        <v>0</v>
      </c>
      <c r="QC412" s="58"/>
      <c r="QD412" s="58"/>
      <c r="QE412" s="58"/>
      <c r="QF412" s="58"/>
      <c r="QG412" s="58"/>
      <c r="QH412" s="58"/>
      <c r="QI412" s="58"/>
      <c r="QJ412" s="58"/>
      <c r="QK412" s="58"/>
      <c r="QL412" s="58"/>
      <c r="QM412" s="59"/>
      <c r="QN412" s="58"/>
      <c r="QO412" s="58"/>
      <c r="QP412" s="58"/>
      <c r="QQ412" s="108"/>
      <c r="QR412" s="167">
        <f t="shared" ref="QR412:QR414" si="3895">SUM(QS412:RQ412)</f>
        <v>0</v>
      </c>
      <c r="QS412" s="58"/>
      <c r="QT412" s="58"/>
      <c r="QU412" s="58"/>
      <c r="QV412" s="58"/>
      <c r="QW412" s="58"/>
      <c r="QX412" s="58"/>
      <c r="QY412" s="58"/>
      <c r="QZ412" s="58"/>
      <c r="RA412" s="58"/>
      <c r="RB412" s="58"/>
      <c r="RC412" s="59"/>
      <c r="RD412" s="58"/>
      <c r="RE412" s="58"/>
      <c r="RF412" s="58"/>
      <c r="RG412" s="58"/>
      <c r="RH412" s="58"/>
      <c r="RI412" s="58"/>
      <c r="RJ412" s="58"/>
      <c r="RK412" s="58"/>
      <c r="RL412" s="58"/>
      <c r="RM412" s="58"/>
      <c r="RN412" s="58"/>
      <c r="RO412" s="58"/>
      <c r="RP412" s="58"/>
      <c r="RQ412" s="108"/>
      <c r="RR412" s="171"/>
      <c r="RS412" s="167">
        <f t="shared" ref="RS412:RS414" si="3896">SUM(RT412:SH412)</f>
        <v>0</v>
      </c>
      <c r="RT412" s="58"/>
      <c r="RU412" s="58"/>
      <c r="RV412" s="58"/>
      <c r="RW412" s="58"/>
      <c r="RX412" s="58"/>
      <c r="RY412" s="58"/>
      <c r="RZ412" s="58"/>
      <c r="SA412" s="58"/>
      <c r="SB412" s="58"/>
      <c r="SC412" s="58"/>
      <c r="SD412" s="59"/>
      <c r="SE412" s="58"/>
      <c r="SF412" s="58"/>
      <c r="SG412" s="58"/>
      <c r="SH412" s="108"/>
      <c r="SI412" s="167">
        <f t="shared" ref="SI412:SI414" si="3897">SUM(SJ412:SX412)</f>
        <v>0</v>
      </c>
      <c r="SJ412" s="58"/>
      <c r="SK412" s="58"/>
      <c r="SL412" s="58"/>
      <c r="SM412" s="58"/>
      <c r="SN412" s="58"/>
      <c r="SO412" s="58"/>
      <c r="SP412" s="58"/>
      <c r="SQ412" s="58"/>
      <c r="SR412" s="58"/>
      <c r="SS412" s="58"/>
      <c r="ST412" s="59"/>
      <c r="SU412" s="58"/>
      <c r="SV412" s="58"/>
      <c r="SW412" s="58"/>
      <c r="SX412" s="108"/>
      <c r="SY412" s="167">
        <f t="shared" ref="SY412:SY414" si="3898">SUM(SZ412:TN412)</f>
        <v>0</v>
      </c>
      <c r="SZ412" s="58"/>
      <c r="TA412" s="58"/>
      <c r="TB412" s="58"/>
      <c r="TC412" s="58"/>
      <c r="TD412" s="58"/>
      <c r="TE412" s="58"/>
      <c r="TF412" s="58"/>
      <c r="TG412" s="58"/>
      <c r="TH412" s="58"/>
      <c r="TI412" s="58"/>
      <c r="TJ412" s="59"/>
      <c r="TK412" s="58"/>
      <c r="TL412" s="58"/>
      <c r="TM412" s="58"/>
      <c r="TN412" s="108"/>
      <c r="TO412" s="167">
        <f t="shared" ref="TO412:TO414" si="3899">SUM(TP412:UD412)</f>
        <v>0</v>
      </c>
      <c r="TP412" s="58"/>
      <c r="TQ412" s="58"/>
      <c r="TR412" s="58"/>
      <c r="TS412" s="58"/>
      <c r="TT412" s="58"/>
      <c r="TU412" s="58"/>
      <c r="TV412" s="58"/>
      <c r="TW412" s="58"/>
      <c r="TX412" s="58"/>
      <c r="TY412" s="58"/>
      <c r="TZ412" s="59"/>
      <c r="UA412" s="58"/>
      <c r="UB412" s="58"/>
      <c r="UC412" s="58"/>
      <c r="UD412" s="108"/>
      <c r="UE412" s="167">
        <f t="shared" ref="UE412:UE414" si="3900">SUM(UF412:VD412)</f>
        <v>0</v>
      </c>
      <c r="UF412" s="58"/>
      <c r="UG412" s="58"/>
      <c r="UH412" s="58"/>
      <c r="UI412" s="58"/>
      <c r="UJ412" s="58"/>
      <c r="UK412" s="58"/>
      <c r="UL412" s="58"/>
      <c r="UM412" s="58"/>
      <c r="UN412" s="58"/>
      <c r="UO412" s="58"/>
      <c r="UP412" s="59"/>
      <c r="UQ412" s="58"/>
      <c r="UR412" s="58"/>
      <c r="US412" s="58"/>
      <c r="UT412" s="58"/>
      <c r="UU412" s="58"/>
      <c r="UV412" s="58"/>
      <c r="UW412" s="58"/>
      <c r="UX412" s="58"/>
      <c r="UY412" s="58"/>
      <c r="UZ412" s="58"/>
      <c r="VA412" s="58"/>
      <c r="VB412" s="58"/>
      <c r="VC412" s="58"/>
      <c r="VD412" s="108"/>
      <c r="VE412" s="9" t="str">
        <f t="shared" si="3632"/>
        <v>-</v>
      </c>
    </row>
    <row r="413" spans="1:577" ht="20.149999999999999" customHeight="1">
      <c r="A413" s="39"/>
      <c r="B413" s="39"/>
      <c r="C413" s="40">
        <v>23022</v>
      </c>
      <c r="D413" s="41" t="s">
        <v>349</v>
      </c>
      <c r="E413" s="191">
        <f>SUM(F413:I413)</f>
        <v>0</v>
      </c>
      <c r="F413" s="192"/>
      <c r="G413" s="192"/>
      <c r="H413" s="193"/>
      <c r="I413" s="227"/>
      <c r="J413" s="239">
        <f t="shared" si="3869"/>
        <v>0</v>
      </c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9"/>
      <c r="V413" s="58"/>
      <c r="W413" s="58"/>
      <c r="X413" s="58"/>
      <c r="Y413" s="108"/>
      <c r="Z413" s="167">
        <f t="shared" si="3870"/>
        <v>0</v>
      </c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9"/>
      <c r="AL413" s="58"/>
      <c r="AM413" s="58"/>
      <c r="AN413" s="58"/>
      <c r="AO413" s="108"/>
      <c r="AP413" s="167">
        <f t="shared" si="3871"/>
        <v>0</v>
      </c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9"/>
      <c r="BB413" s="58"/>
      <c r="BC413" s="58"/>
      <c r="BD413" s="58"/>
      <c r="BE413" s="108"/>
      <c r="BF413" s="167">
        <f t="shared" si="3872"/>
        <v>0</v>
      </c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9"/>
      <c r="BR413" s="58"/>
      <c r="BS413" s="58"/>
      <c r="BT413" s="58"/>
      <c r="BU413" s="108"/>
      <c r="BV413" s="167">
        <f t="shared" si="3873"/>
        <v>0</v>
      </c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9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108"/>
      <c r="CV413" s="171"/>
      <c r="CW413" s="167">
        <f t="shared" si="3874"/>
        <v>0</v>
      </c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9"/>
      <c r="DI413" s="58"/>
      <c r="DJ413" s="58"/>
      <c r="DK413" s="58"/>
      <c r="DL413" s="108"/>
      <c r="DM413" s="167">
        <f t="shared" si="3875"/>
        <v>0</v>
      </c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9"/>
      <c r="DY413" s="58"/>
      <c r="DZ413" s="58"/>
      <c r="EA413" s="58"/>
      <c r="EB413" s="108"/>
      <c r="EC413" s="167">
        <f t="shared" si="3876"/>
        <v>0</v>
      </c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9"/>
      <c r="EO413" s="58"/>
      <c r="EP413" s="58"/>
      <c r="EQ413" s="58"/>
      <c r="ER413" s="108"/>
      <c r="ES413" s="167">
        <f t="shared" si="3877"/>
        <v>0</v>
      </c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9"/>
      <c r="FE413" s="58"/>
      <c r="FF413" s="58"/>
      <c r="FG413" s="58"/>
      <c r="FH413" s="108"/>
      <c r="FI413" s="167">
        <f t="shared" si="3878"/>
        <v>0</v>
      </c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9"/>
      <c r="FU413" s="58"/>
      <c r="FV413" s="58"/>
      <c r="FW413" s="58"/>
      <c r="FX413" s="108"/>
      <c r="FY413" s="167">
        <f t="shared" si="3879"/>
        <v>0</v>
      </c>
      <c r="FZ413" s="58"/>
      <c r="GA413" s="58"/>
      <c r="GB413" s="58"/>
      <c r="GC413" s="58"/>
      <c r="GD413" s="58"/>
      <c r="GE413" s="58"/>
      <c r="GF413" s="58"/>
      <c r="GG413" s="58"/>
      <c r="GH413" s="58"/>
      <c r="GI413" s="58"/>
      <c r="GJ413" s="59"/>
      <c r="GK413" s="58"/>
      <c r="GL413" s="58"/>
      <c r="GM413" s="58"/>
      <c r="GN413" s="108"/>
      <c r="GO413" s="167">
        <f t="shared" si="3880"/>
        <v>0</v>
      </c>
      <c r="GP413" s="58"/>
      <c r="GQ413" s="58"/>
      <c r="GR413" s="58"/>
      <c r="GS413" s="58"/>
      <c r="GT413" s="58"/>
      <c r="GU413" s="58"/>
      <c r="GV413" s="58"/>
      <c r="GW413" s="58"/>
      <c r="GX413" s="58"/>
      <c r="GY413" s="58"/>
      <c r="GZ413" s="59"/>
      <c r="HA413" s="58"/>
      <c r="HB413" s="58"/>
      <c r="HC413" s="58"/>
      <c r="HD413" s="58"/>
      <c r="HE413" s="58"/>
      <c r="HF413" s="58"/>
      <c r="HG413" s="58"/>
      <c r="HH413" s="58"/>
      <c r="HI413" s="58"/>
      <c r="HJ413" s="58"/>
      <c r="HK413" s="58"/>
      <c r="HL413" s="58"/>
      <c r="HM413" s="58"/>
      <c r="HN413" s="108"/>
      <c r="HO413" s="170"/>
      <c r="HP413" s="171"/>
      <c r="HQ413" s="167">
        <f t="shared" si="3881"/>
        <v>0</v>
      </c>
      <c r="HR413" s="58"/>
      <c r="HS413" s="58"/>
      <c r="HT413" s="58"/>
      <c r="HU413" s="58"/>
      <c r="HV413" s="58"/>
      <c r="HW413" s="58"/>
      <c r="HX413" s="58"/>
      <c r="HY413" s="58"/>
      <c r="HZ413" s="58"/>
      <c r="IA413" s="58"/>
      <c r="IB413" s="59"/>
      <c r="IC413" s="58"/>
      <c r="ID413" s="58"/>
      <c r="IE413" s="58"/>
      <c r="IF413" s="108"/>
      <c r="IG413" s="167">
        <f t="shared" si="3882"/>
        <v>0</v>
      </c>
      <c r="IH413" s="58"/>
      <c r="II413" s="58"/>
      <c r="IJ413" s="58"/>
      <c r="IK413" s="58"/>
      <c r="IL413" s="58"/>
      <c r="IM413" s="58"/>
      <c r="IN413" s="58"/>
      <c r="IO413" s="58"/>
      <c r="IP413" s="58"/>
      <c r="IQ413" s="58"/>
      <c r="IR413" s="59"/>
      <c r="IS413" s="58"/>
      <c r="IT413" s="58"/>
      <c r="IU413" s="58"/>
      <c r="IV413" s="108"/>
      <c r="IW413" s="167">
        <f t="shared" si="3883"/>
        <v>0</v>
      </c>
      <c r="IX413" s="58"/>
      <c r="IY413" s="58"/>
      <c r="IZ413" s="58"/>
      <c r="JA413" s="58"/>
      <c r="JB413" s="58"/>
      <c r="JC413" s="58"/>
      <c r="JD413" s="58"/>
      <c r="JE413" s="58"/>
      <c r="JF413" s="58"/>
      <c r="JG413" s="58"/>
      <c r="JH413" s="59"/>
      <c r="JI413" s="58"/>
      <c r="JJ413" s="58"/>
      <c r="JK413" s="58"/>
      <c r="JL413" s="108"/>
      <c r="JM413" s="167">
        <f t="shared" si="3884"/>
        <v>0</v>
      </c>
      <c r="JN413" s="58"/>
      <c r="JO413" s="58"/>
      <c r="JP413" s="58"/>
      <c r="JQ413" s="58"/>
      <c r="JR413" s="58"/>
      <c r="JS413" s="58"/>
      <c r="JT413" s="58"/>
      <c r="JU413" s="58"/>
      <c r="JV413" s="58"/>
      <c r="JW413" s="58"/>
      <c r="JX413" s="59"/>
      <c r="JY413" s="58"/>
      <c r="JZ413" s="58"/>
      <c r="KA413" s="58"/>
      <c r="KB413" s="108"/>
      <c r="KC413" s="167">
        <f t="shared" si="3885"/>
        <v>0</v>
      </c>
      <c r="KD413" s="58"/>
      <c r="KE413" s="58"/>
      <c r="KF413" s="58"/>
      <c r="KG413" s="58"/>
      <c r="KH413" s="58"/>
      <c r="KI413" s="58"/>
      <c r="KJ413" s="58"/>
      <c r="KK413" s="58"/>
      <c r="KL413" s="58"/>
      <c r="KM413" s="58"/>
      <c r="KN413" s="59"/>
      <c r="KO413" s="58"/>
      <c r="KP413" s="58"/>
      <c r="KQ413" s="58"/>
      <c r="KR413" s="58"/>
      <c r="KS413" s="58"/>
      <c r="KT413" s="58"/>
      <c r="KU413" s="58"/>
      <c r="KV413" s="58"/>
      <c r="KW413" s="58"/>
      <c r="KX413" s="58"/>
      <c r="KY413" s="58"/>
      <c r="KZ413" s="58"/>
      <c r="LA413" s="58"/>
      <c r="LB413" s="108"/>
      <c r="LC413" s="171"/>
      <c r="LD413" s="167">
        <f t="shared" si="3886"/>
        <v>0</v>
      </c>
      <c r="LE413" s="58"/>
      <c r="LF413" s="58"/>
      <c r="LG413" s="58"/>
      <c r="LH413" s="58"/>
      <c r="LI413" s="58"/>
      <c r="LJ413" s="58"/>
      <c r="LK413" s="58"/>
      <c r="LL413" s="58"/>
      <c r="LM413" s="58"/>
      <c r="LN413" s="58"/>
      <c r="LO413" s="59"/>
      <c r="LP413" s="58"/>
      <c r="LQ413" s="58"/>
      <c r="LR413" s="58"/>
      <c r="LS413" s="108"/>
      <c r="LT413" s="167">
        <f t="shared" si="3887"/>
        <v>0</v>
      </c>
      <c r="LU413" s="58"/>
      <c r="LV413" s="58"/>
      <c r="LW413" s="58"/>
      <c r="LX413" s="58"/>
      <c r="LY413" s="58"/>
      <c r="LZ413" s="58"/>
      <c r="MA413" s="58"/>
      <c r="MB413" s="58"/>
      <c r="MC413" s="58"/>
      <c r="MD413" s="58"/>
      <c r="ME413" s="59"/>
      <c r="MF413" s="58"/>
      <c r="MG413" s="58"/>
      <c r="MH413" s="58"/>
      <c r="MI413" s="108"/>
      <c r="MJ413" s="167">
        <f t="shared" si="3888"/>
        <v>0</v>
      </c>
      <c r="MK413" s="58"/>
      <c r="ML413" s="58"/>
      <c r="MM413" s="58"/>
      <c r="MN413" s="58"/>
      <c r="MO413" s="58"/>
      <c r="MP413" s="58"/>
      <c r="MQ413" s="58"/>
      <c r="MR413" s="58"/>
      <c r="MS413" s="58"/>
      <c r="MT413" s="58"/>
      <c r="MU413" s="59"/>
      <c r="MV413" s="58"/>
      <c r="MW413" s="58"/>
      <c r="MX413" s="58"/>
      <c r="MY413" s="108"/>
      <c r="MZ413" s="167">
        <f t="shared" si="3889"/>
        <v>0</v>
      </c>
      <c r="NA413" s="58"/>
      <c r="NB413" s="58"/>
      <c r="NC413" s="58"/>
      <c r="ND413" s="58"/>
      <c r="NE413" s="58"/>
      <c r="NF413" s="58"/>
      <c r="NG413" s="58"/>
      <c r="NH413" s="58"/>
      <c r="NI413" s="58"/>
      <c r="NJ413" s="58"/>
      <c r="NK413" s="59"/>
      <c r="NL413" s="58"/>
      <c r="NM413" s="58"/>
      <c r="NN413" s="58"/>
      <c r="NO413" s="108"/>
      <c r="NP413" s="167">
        <f t="shared" si="3890"/>
        <v>0</v>
      </c>
      <c r="NQ413" s="58"/>
      <c r="NR413" s="58"/>
      <c r="NS413" s="58"/>
      <c r="NT413" s="58"/>
      <c r="NU413" s="58"/>
      <c r="NV413" s="58"/>
      <c r="NW413" s="58"/>
      <c r="NX413" s="58"/>
      <c r="NY413" s="58"/>
      <c r="NZ413" s="58"/>
      <c r="OA413" s="59"/>
      <c r="OB413" s="58"/>
      <c r="OC413" s="58"/>
      <c r="OD413" s="58"/>
      <c r="OE413" s="108"/>
      <c r="OF413" s="167">
        <f t="shared" si="3891"/>
        <v>0</v>
      </c>
      <c r="OG413" s="58"/>
      <c r="OH413" s="58"/>
      <c r="OI413" s="58"/>
      <c r="OJ413" s="58"/>
      <c r="OK413" s="58"/>
      <c r="OL413" s="58"/>
      <c r="OM413" s="58"/>
      <c r="ON413" s="58"/>
      <c r="OO413" s="58"/>
      <c r="OP413" s="58"/>
      <c r="OQ413" s="59"/>
      <c r="OR413" s="58"/>
      <c r="OS413" s="58"/>
      <c r="OT413" s="58"/>
      <c r="OU413" s="108"/>
      <c r="OV413" s="167">
        <f t="shared" si="3892"/>
        <v>0</v>
      </c>
      <c r="OW413" s="58"/>
      <c r="OX413" s="58"/>
      <c r="OY413" s="58"/>
      <c r="OZ413" s="58"/>
      <c r="PA413" s="58"/>
      <c r="PB413" s="58"/>
      <c r="PC413" s="58"/>
      <c r="PD413" s="58"/>
      <c r="PE413" s="58"/>
      <c r="PF413" s="58"/>
      <c r="PG413" s="59"/>
      <c r="PH413" s="58"/>
      <c r="PI413" s="58"/>
      <c r="PJ413" s="58"/>
      <c r="PK413" s="108"/>
      <c r="PL413" s="167">
        <f t="shared" si="3893"/>
        <v>0</v>
      </c>
      <c r="PM413" s="58"/>
      <c r="PN413" s="58"/>
      <c r="PO413" s="58"/>
      <c r="PP413" s="58"/>
      <c r="PQ413" s="58"/>
      <c r="PR413" s="58"/>
      <c r="PS413" s="58"/>
      <c r="PT413" s="58"/>
      <c r="PU413" s="58"/>
      <c r="PV413" s="58"/>
      <c r="PW413" s="59"/>
      <c r="PX413" s="58"/>
      <c r="PY413" s="58"/>
      <c r="PZ413" s="58"/>
      <c r="QA413" s="108"/>
      <c r="QB413" s="167">
        <f t="shared" si="3894"/>
        <v>0</v>
      </c>
      <c r="QC413" s="58"/>
      <c r="QD413" s="58"/>
      <c r="QE413" s="58"/>
      <c r="QF413" s="58"/>
      <c r="QG413" s="58"/>
      <c r="QH413" s="58"/>
      <c r="QI413" s="58"/>
      <c r="QJ413" s="58"/>
      <c r="QK413" s="58"/>
      <c r="QL413" s="58"/>
      <c r="QM413" s="59"/>
      <c r="QN413" s="58"/>
      <c r="QO413" s="58"/>
      <c r="QP413" s="58"/>
      <c r="QQ413" s="108"/>
      <c r="QR413" s="167">
        <f t="shared" si="3895"/>
        <v>0</v>
      </c>
      <c r="QS413" s="58"/>
      <c r="QT413" s="58"/>
      <c r="QU413" s="58"/>
      <c r="QV413" s="58"/>
      <c r="QW413" s="58"/>
      <c r="QX413" s="58"/>
      <c r="QY413" s="58"/>
      <c r="QZ413" s="58"/>
      <c r="RA413" s="58"/>
      <c r="RB413" s="58"/>
      <c r="RC413" s="59"/>
      <c r="RD413" s="58"/>
      <c r="RE413" s="58"/>
      <c r="RF413" s="58"/>
      <c r="RG413" s="58"/>
      <c r="RH413" s="58"/>
      <c r="RI413" s="58"/>
      <c r="RJ413" s="58"/>
      <c r="RK413" s="58"/>
      <c r="RL413" s="58"/>
      <c r="RM413" s="58"/>
      <c r="RN413" s="58"/>
      <c r="RO413" s="58"/>
      <c r="RP413" s="58"/>
      <c r="RQ413" s="108"/>
      <c r="RR413" s="171"/>
      <c r="RS413" s="167">
        <f t="shared" si="3896"/>
        <v>0</v>
      </c>
      <c r="RT413" s="58"/>
      <c r="RU413" s="58"/>
      <c r="RV413" s="58"/>
      <c r="RW413" s="58"/>
      <c r="RX413" s="58"/>
      <c r="RY413" s="58"/>
      <c r="RZ413" s="58"/>
      <c r="SA413" s="58"/>
      <c r="SB413" s="58"/>
      <c r="SC413" s="58"/>
      <c r="SD413" s="59"/>
      <c r="SE413" s="58"/>
      <c r="SF413" s="58"/>
      <c r="SG413" s="58"/>
      <c r="SH413" s="108"/>
      <c r="SI413" s="167">
        <f t="shared" si="3897"/>
        <v>0</v>
      </c>
      <c r="SJ413" s="58"/>
      <c r="SK413" s="58"/>
      <c r="SL413" s="58"/>
      <c r="SM413" s="58"/>
      <c r="SN413" s="58"/>
      <c r="SO413" s="58"/>
      <c r="SP413" s="58"/>
      <c r="SQ413" s="58"/>
      <c r="SR413" s="58"/>
      <c r="SS413" s="58"/>
      <c r="ST413" s="59"/>
      <c r="SU413" s="58"/>
      <c r="SV413" s="58"/>
      <c r="SW413" s="58"/>
      <c r="SX413" s="108"/>
      <c r="SY413" s="167">
        <f t="shared" si="3898"/>
        <v>0</v>
      </c>
      <c r="SZ413" s="58"/>
      <c r="TA413" s="58"/>
      <c r="TB413" s="58"/>
      <c r="TC413" s="58"/>
      <c r="TD413" s="58"/>
      <c r="TE413" s="58"/>
      <c r="TF413" s="58"/>
      <c r="TG413" s="58"/>
      <c r="TH413" s="58"/>
      <c r="TI413" s="58"/>
      <c r="TJ413" s="59"/>
      <c r="TK413" s="58"/>
      <c r="TL413" s="58"/>
      <c r="TM413" s="58"/>
      <c r="TN413" s="108"/>
      <c r="TO413" s="167">
        <f t="shared" si="3899"/>
        <v>0</v>
      </c>
      <c r="TP413" s="58"/>
      <c r="TQ413" s="58"/>
      <c r="TR413" s="58"/>
      <c r="TS413" s="58"/>
      <c r="TT413" s="58"/>
      <c r="TU413" s="58"/>
      <c r="TV413" s="58"/>
      <c r="TW413" s="58"/>
      <c r="TX413" s="58"/>
      <c r="TY413" s="58"/>
      <c r="TZ413" s="59"/>
      <c r="UA413" s="58"/>
      <c r="UB413" s="58"/>
      <c r="UC413" s="58"/>
      <c r="UD413" s="108"/>
      <c r="UE413" s="167">
        <f t="shared" si="3900"/>
        <v>0</v>
      </c>
      <c r="UF413" s="58"/>
      <c r="UG413" s="58"/>
      <c r="UH413" s="58"/>
      <c r="UI413" s="58"/>
      <c r="UJ413" s="58"/>
      <c r="UK413" s="58"/>
      <c r="UL413" s="58"/>
      <c r="UM413" s="58"/>
      <c r="UN413" s="58"/>
      <c r="UO413" s="58"/>
      <c r="UP413" s="59"/>
      <c r="UQ413" s="58"/>
      <c r="UR413" s="58"/>
      <c r="US413" s="58"/>
      <c r="UT413" s="58"/>
      <c r="UU413" s="58"/>
      <c r="UV413" s="58"/>
      <c r="UW413" s="58"/>
      <c r="UX413" s="58"/>
      <c r="UY413" s="58"/>
      <c r="UZ413" s="58"/>
      <c r="VA413" s="58"/>
      <c r="VB413" s="58"/>
      <c r="VC413" s="58"/>
      <c r="VD413" s="108"/>
      <c r="VE413" s="9" t="str">
        <f t="shared" si="3632"/>
        <v>-</v>
      </c>
    </row>
    <row r="414" spans="1:577" ht="20.149999999999999" customHeight="1">
      <c r="A414" s="39"/>
      <c r="B414" s="39"/>
      <c r="C414" s="40">
        <v>23028</v>
      </c>
      <c r="D414" s="41" t="s">
        <v>350</v>
      </c>
      <c r="E414" s="191">
        <f>SUM(F414:I414)</f>
        <v>0</v>
      </c>
      <c r="F414" s="192"/>
      <c r="G414" s="192"/>
      <c r="H414" s="193"/>
      <c r="I414" s="227"/>
      <c r="J414" s="239">
        <f t="shared" si="3869"/>
        <v>0</v>
      </c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9"/>
      <c r="V414" s="58"/>
      <c r="W414" s="58"/>
      <c r="X414" s="58"/>
      <c r="Y414" s="108"/>
      <c r="Z414" s="167">
        <f t="shared" si="3870"/>
        <v>0</v>
      </c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9"/>
      <c r="AL414" s="58"/>
      <c r="AM414" s="58"/>
      <c r="AN414" s="58"/>
      <c r="AO414" s="108"/>
      <c r="AP414" s="167">
        <f t="shared" si="3871"/>
        <v>0</v>
      </c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9"/>
      <c r="BB414" s="58"/>
      <c r="BC414" s="58"/>
      <c r="BD414" s="58"/>
      <c r="BE414" s="108"/>
      <c r="BF414" s="167">
        <f t="shared" si="3872"/>
        <v>0</v>
      </c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9"/>
      <c r="BR414" s="58"/>
      <c r="BS414" s="58"/>
      <c r="BT414" s="58"/>
      <c r="BU414" s="108"/>
      <c r="BV414" s="167">
        <f t="shared" si="3873"/>
        <v>0</v>
      </c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9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108"/>
      <c r="CV414" s="171"/>
      <c r="CW414" s="167">
        <f t="shared" si="3874"/>
        <v>0</v>
      </c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9"/>
      <c r="DI414" s="58"/>
      <c r="DJ414" s="58"/>
      <c r="DK414" s="58"/>
      <c r="DL414" s="108"/>
      <c r="DM414" s="167">
        <f t="shared" si="3875"/>
        <v>0</v>
      </c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9"/>
      <c r="DY414" s="58"/>
      <c r="DZ414" s="58"/>
      <c r="EA414" s="58"/>
      <c r="EB414" s="108"/>
      <c r="EC414" s="167">
        <f t="shared" si="3876"/>
        <v>0</v>
      </c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9"/>
      <c r="EO414" s="58"/>
      <c r="EP414" s="58"/>
      <c r="EQ414" s="58"/>
      <c r="ER414" s="108"/>
      <c r="ES414" s="167">
        <f t="shared" si="3877"/>
        <v>0</v>
      </c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9"/>
      <c r="FE414" s="58"/>
      <c r="FF414" s="58"/>
      <c r="FG414" s="58"/>
      <c r="FH414" s="108"/>
      <c r="FI414" s="167">
        <f t="shared" si="3878"/>
        <v>0</v>
      </c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9"/>
      <c r="FU414" s="58"/>
      <c r="FV414" s="58"/>
      <c r="FW414" s="58"/>
      <c r="FX414" s="108"/>
      <c r="FY414" s="167">
        <f t="shared" si="3879"/>
        <v>0</v>
      </c>
      <c r="FZ414" s="58"/>
      <c r="GA414" s="58"/>
      <c r="GB414" s="58"/>
      <c r="GC414" s="58"/>
      <c r="GD414" s="58"/>
      <c r="GE414" s="58"/>
      <c r="GF414" s="58"/>
      <c r="GG414" s="58"/>
      <c r="GH414" s="58"/>
      <c r="GI414" s="58"/>
      <c r="GJ414" s="59"/>
      <c r="GK414" s="58"/>
      <c r="GL414" s="58"/>
      <c r="GM414" s="58"/>
      <c r="GN414" s="108"/>
      <c r="GO414" s="167">
        <f t="shared" si="3880"/>
        <v>0</v>
      </c>
      <c r="GP414" s="58"/>
      <c r="GQ414" s="58"/>
      <c r="GR414" s="58"/>
      <c r="GS414" s="58"/>
      <c r="GT414" s="58"/>
      <c r="GU414" s="58"/>
      <c r="GV414" s="58"/>
      <c r="GW414" s="58"/>
      <c r="GX414" s="58"/>
      <c r="GY414" s="58"/>
      <c r="GZ414" s="59"/>
      <c r="HA414" s="58"/>
      <c r="HB414" s="58"/>
      <c r="HC414" s="58"/>
      <c r="HD414" s="58"/>
      <c r="HE414" s="58"/>
      <c r="HF414" s="58"/>
      <c r="HG414" s="58"/>
      <c r="HH414" s="58"/>
      <c r="HI414" s="58"/>
      <c r="HJ414" s="58"/>
      <c r="HK414" s="58"/>
      <c r="HL414" s="58"/>
      <c r="HM414" s="58"/>
      <c r="HN414" s="108"/>
      <c r="HO414" s="170"/>
      <c r="HP414" s="171"/>
      <c r="HQ414" s="167">
        <f t="shared" si="3881"/>
        <v>0</v>
      </c>
      <c r="HR414" s="58"/>
      <c r="HS414" s="58"/>
      <c r="HT414" s="58"/>
      <c r="HU414" s="58"/>
      <c r="HV414" s="58"/>
      <c r="HW414" s="58"/>
      <c r="HX414" s="58"/>
      <c r="HY414" s="58"/>
      <c r="HZ414" s="58"/>
      <c r="IA414" s="58"/>
      <c r="IB414" s="59"/>
      <c r="IC414" s="58"/>
      <c r="ID414" s="58"/>
      <c r="IE414" s="58"/>
      <c r="IF414" s="108"/>
      <c r="IG414" s="167">
        <f t="shared" si="3882"/>
        <v>0</v>
      </c>
      <c r="IH414" s="58"/>
      <c r="II414" s="58"/>
      <c r="IJ414" s="58"/>
      <c r="IK414" s="58"/>
      <c r="IL414" s="58"/>
      <c r="IM414" s="58"/>
      <c r="IN414" s="58"/>
      <c r="IO414" s="58"/>
      <c r="IP414" s="58"/>
      <c r="IQ414" s="58"/>
      <c r="IR414" s="59"/>
      <c r="IS414" s="58"/>
      <c r="IT414" s="58"/>
      <c r="IU414" s="58"/>
      <c r="IV414" s="108"/>
      <c r="IW414" s="167">
        <f t="shared" si="3883"/>
        <v>0</v>
      </c>
      <c r="IX414" s="58"/>
      <c r="IY414" s="58"/>
      <c r="IZ414" s="58"/>
      <c r="JA414" s="58"/>
      <c r="JB414" s="58"/>
      <c r="JC414" s="58"/>
      <c r="JD414" s="58"/>
      <c r="JE414" s="58"/>
      <c r="JF414" s="58"/>
      <c r="JG414" s="58"/>
      <c r="JH414" s="59"/>
      <c r="JI414" s="58"/>
      <c r="JJ414" s="58"/>
      <c r="JK414" s="58"/>
      <c r="JL414" s="108"/>
      <c r="JM414" s="167">
        <f t="shared" si="3884"/>
        <v>0</v>
      </c>
      <c r="JN414" s="58"/>
      <c r="JO414" s="58"/>
      <c r="JP414" s="58"/>
      <c r="JQ414" s="58"/>
      <c r="JR414" s="58"/>
      <c r="JS414" s="58"/>
      <c r="JT414" s="58"/>
      <c r="JU414" s="58"/>
      <c r="JV414" s="58"/>
      <c r="JW414" s="58"/>
      <c r="JX414" s="59"/>
      <c r="JY414" s="58"/>
      <c r="JZ414" s="58"/>
      <c r="KA414" s="58"/>
      <c r="KB414" s="108"/>
      <c r="KC414" s="167">
        <f t="shared" si="3885"/>
        <v>0</v>
      </c>
      <c r="KD414" s="58"/>
      <c r="KE414" s="58"/>
      <c r="KF414" s="58"/>
      <c r="KG414" s="58"/>
      <c r="KH414" s="58"/>
      <c r="KI414" s="58"/>
      <c r="KJ414" s="58"/>
      <c r="KK414" s="58"/>
      <c r="KL414" s="58"/>
      <c r="KM414" s="58"/>
      <c r="KN414" s="59"/>
      <c r="KO414" s="58"/>
      <c r="KP414" s="58"/>
      <c r="KQ414" s="58"/>
      <c r="KR414" s="58"/>
      <c r="KS414" s="58"/>
      <c r="KT414" s="58"/>
      <c r="KU414" s="58"/>
      <c r="KV414" s="58"/>
      <c r="KW414" s="58"/>
      <c r="KX414" s="58"/>
      <c r="KY414" s="58"/>
      <c r="KZ414" s="58"/>
      <c r="LA414" s="58"/>
      <c r="LB414" s="108"/>
      <c r="LC414" s="171"/>
      <c r="LD414" s="167">
        <f t="shared" si="3886"/>
        <v>0</v>
      </c>
      <c r="LE414" s="58"/>
      <c r="LF414" s="58"/>
      <c r="LG414" s="58"/>
      <c r="LH414" s="58"/>
      <c r="LI414" s="58"/>
      <c r="LJ414" s="58"/>
      <c r="LK414" s="58"/>
      <c r="LL414" s="58"/>
      <c r="LM414" s="58"/>
      <c r="LN414" s="58"/>
      <c r="LO414" s="59"/>
      <c r="LP414" s="58"/>
      <c r="LQ414" s="58"/>
      <c r="LR414" s="58"/>
      <c r="LS414" s="108"/>
      <c r="LT414" s="167">
        <f t="shared" si="3887"/>
        <v>0</v>
      </c>
      <c r="LU414" s="58"/>
      <c r="LV414" s="58"/>
      <c r="LW414" s="58"/>
      <c r="LX414" s="58"/>
      <c r="LY414" s="58"/>
      <c r="LZ414" s="58"/>
      <c r="MA414" s="58"/>
      <c r="MB414" s="58"/>
      <c r="MC414" s="58"/>
      <c r="MD414" s="58"/>
      <c r="ME414" s="59"/>
      <c r="MF414" s="58"/>
      <c r="MG414" s="58"/>
      <c r="MH414" s="58"/>
      <c r="MI414" s="108"/>
      <c r="MJ414" s="167">
        <f t="shared" si="3888"/>
        <v>0</v>
      </c>
      <c r="MK414" s="58"/>
      <c r="ML414" s="58"/>
      <c r="MM414" s="58"/>
      <c r="MN414" s="58"/>
      <c r="MO414" s="58"/>
      <c r="MP414" s="58"/>
      <c r="MQ414" s="58"/>
      <c r="MR414" s="58"/>
      <c r="MS414" s="58"/>
      <c r="MT414" s="58"/>
      <c r="MU414" s="59"/>
      <c r="MV414" s="58"/>
      <c r="MW414" s="58"/>
      <c r="MX414" s="58"/>
      <c r="MY414" s="108"/>
      <c r="MZ414" s="167">
        <f t="shared" si="3889"/>
        <v>0</v>
      </c>
      <c r="NA414" s="58"/>
      <c r="NB414" s="58"/>
      <c r="NC414" s="58"/>
      <c r="ND414" s="58"/>
      <c r="NE414" s="58"/>
      <c r="NF414" s="58"/>
      <c r="NG414" s="58"/>
      <c r="NH414" s="58"/>
      <c r="NI414" s="58"/>
      <c r="NJ414" s="58"/>
      <c r="NK414" s="59"/>
      <c r="NL414" s="58"/>
      <c r="NM414" s="58"/>
      <c r="NN414" s="58"/>
      <c r="NO414" s="108"/>
      <c r="NP414" s="167">
        <f t="shared" si="3890"/>
        <v>0</v>
      </c>
      <c r="NQ414" s="58"/>
      <c r="NR414" s="58"/>
      <c r="NS414" s="58"/>
      <c r="NT414" s="58"/>
      <c r="NU414" s="58"/>
      <c r="NV414" s="58"/>
      <c r="NW414" s="58"/>
      <c r="NX414" s="58"/>
      <c r="NY414" s="58"/>
      <c r="NZ414" s="58"/>
      <c r="OA414" s="59"/>
      <c r="OB414" s="58"/>
      <c r="OC414" s="58"/>
      <c r="OD414" s="58"/>
      <c r="OE414" s="108"/>
      <c r="OF414" s="167">
        <f t="shared" si="3891"/>
        <v>0</v>
      </c>
      <c r="OG414" s="58"/>
      <c r="OH414" s="58"/>
      <c r="OI414" s="58"/>
      <c r="OJ414" s="58"/>
      <c r="OK414" s="58"/>
      <c r="OL414" s="58"/>
      <c r="OM414" s="58"/>
      <c r="ON414" s="58"/>
      <c r="OO414" s="58"/>
      <c r="OP414" s="58"/>
      <c r="OQ414" s="59"/>
      <c r="OR414" s="58"/>
      <c r="OS414" s="58"/>
      <c r="OT414" s="58"/>
      <c r="OU414" s="108"/>
      <c r="OV414" s="167">
        <f t="shared" si="3892"/>
        <v>0</v>
      </c>
      <c r="OW414" s="58"/>
      <c r="OX414" s="58"/>
      <c r="OY414" s="58"/>
      <c r="OZ414" s="58"/>
      <c r="PA414" s="58"/>
      <c r="PB414" s="58"/>
      <c r="PC414" s="58"/>
      <c r="PD414" s="58"/>
      <c r="PE414" s="58"/>
      <c r="PF414" s="58"/>
      <c r="PG414" s="59"/>
      <c r="PH414" s="58"/>
      <c r="PI414" s="58"/>
      <c r="PJ414" s="58"/>
      <c r="PK414" s="108"/>
      <c r="PL414" s="167">
        <f t="shared" si="3893"/>
        <v>0</v>
      </c>
      <c r="PM414" s="58"/>
      <c r="PN414" s="58"/>
      <c r="PO414" s="58"/>
      <c r="PP414" s="58"/>
      <c r="PQ414" s="58"/>
      <c r="PR414" s="58"/>
      <c r="PS414" s="58"/>
      <c r="PT414" s="58"/>
      <c r="PU414" s="58"/>
      <c r="PV414" s="58"/>
      <c r="PW414" s="59"/>
      <c r="PX414" s="58"/>
      <c r="PY414" s="58"/>
      <c r="PZ414" s="58"/>
      <c r="QA414" s="108"/>
      <c r="QB414" s="167">
        <f t="shared" si="3894"/>
        <v>0</v>
      </c>
      <c r="QC414" s="58"/>
      <c r="QD414" s="58"/>
      <c r="QE414" s="58"/>
      <c r="QF414" s="58"/>
      <c r="QG414" s="58"/>
      <c r="QH414" s="58"/>
      <c r="QI414" s="58"/>
      <c r="QJ414" s="58"/>
      <c r="QK414" s="58"/>
      <c r="QL414" s="58"/>
      <c r="QM414" s="59"/>
      <c r="QN414" s="58"/>
      <c r="QO414" s="58"/>
      <c r="QP414" s="58"/>
      <c r="QQ414" s="108"/>
      <c r="QR414" s="167">
        <f t="shared" si="3895"/>
        <v>0</v>
      </c>
      <c r="QS414" s="58"/>
      <c r="QT414" s="58"/>
      <c r="QU414" s="58"/>
      <c r="QV414" s="58"/>
      <c r="QW414" s="58"/>
      <c r="QX414" s="58"/>
      <c r="QY414" s="58"/>
      <c r="QZ414" s="58"/>
      <c r="RA414" s="58"/>
      <c r="RB414" s="58"/>
      <c r="RC414" s="59"/>
      <c r="RD414" s="58"/>
      <c r="RE414" s="58"/>
      <c r="RF414" s="58"/>
      <c r="RG414" s="58"/>
      <c r="RH414" s="58"/>
      <c r="RI414" s="58"/>
      <c r="RJ414" s="58"/>
      <c r="RK414" s="58"/>
      <c r="RL414" s="58"/>
      <c r="RM414" s="58"/>
      <c r="RN414" s="58"/>
      <c r="RO414" s="58"/>
      <c r="RP414" s="58"/>
      <c r="RQ414" s="108"/>
      <c r="RR414" s="171"/>
      <c r="RS414" s="167">
        <f t="shared" si="3896"/>
        <v>0</v>
      </c>
      <c r="RT414" s="58"/>
      <c r="RU414" s="58"/>
      <c r="RV414" s="58"/>
      <c r="RW414" s="58"/>
      <c r="RX414" s="58"/>
      <c r="RY414" s="58"/>
      <c r="RZ414" s="58"/>
      <c r="SA414" s="58"/>
      <c r="SB414" s="58"/>
      <c r="SC414" s="58"/>
      <c r="SD414" s="59"/>
      <c r="SE414" s="58"/>
      <c r="SF414" s="58"/>
      <c r="SG414" s="58"/>
      <c r="SH414" s="108"/>
      <c r="SI414" s="167">
        <f t="shared" si="3897"/>
        <v>0</v>
      </c>
      <c r="SJ414" s="58"/>
      <c r="SK414" s="58"/>
      <c r="SL414" s="58"/>
      <c r="SM414" s="58"/>
      <c r="SN414" s="58"/>
      <c r="SO414" s="58"/>
      <c r="SP414" s="58"/>
      <c r="SQ414" s="58"/>
      <c r="SR414" s="58"/>
      <c r="SS414" s="58"/>
      <c r="ST414" s="59"/>
      <c r="SU414" s="58"/>
      <c r="SV414" s="58"/>
      <c r="SW414" s="58"/>
      <c r="SX414" s="108"/>
      <c r="SY414" s="167">
        <f t="shared" si="3898"/>
        <v>0</v>
      </c>
      <c r="SZ414" s="58"/>
      <c r="TA414" s="58"/>
      <c r="TB414" s="58"/>
      <c r="TC414" s="58"/>
      <c r="TD414" s="58"/>
      <c r="TE414" s="58"/>
      <c r="TF414" s="58"/>
      <c r="TG414" s="58"/>
      <c r="TH414" s="58"/>
      <c r="TI414" s="58"/>
      <c r="TJ414" s="59"/>
      <c r="TK414" s="58"/>
      <c r="TL414" s="58"/>
      <c r="TM414" s="58"/>
      <c r="TN414" s="108"/>
      <c r="TO414" s="167">
        <f t="shared" si="3899"/>
        <v>0</v>
      </c>
      <c r="TP414" s="58"/>
      <c r="TQ414" s="58"/>
      <c r="TR414" s="58"/>
      <c r="TS414" s="58"/>
      <c r="TT414" s="58"/>
      <c r="TU414" s="58"/>
      <c r="TV414" s="58"/>
      <c r="TW414" s="58"/>
      <c r="TX414" s="58"/>
      <c r="TY414" s="58"/>
      <c r="TZ414" s="59"/>
      <c r="UA414" s="58"/>
      <c r="UB414" s="58"/>
      <c r="UC414" s="58"/>
      <c r="UD414" s="108"/>
      <c r="UE414" s="167">
        <f t="shared" si="3900"/>
        <v>0</v>
      </c>
      <c r="UF414" s="58"/>
      <c r="UG414" s="58"/>
      <c r="UH414" s="58"/>
      <c r="UI414" s="58"/>
      <c r="UJ414" s="58"/>
      <c r="UK414" s="58"/>
      <c r="UL414" s="58"/>
      <c r="UM414" s="58"/>
      <c r="UN414" s="58"/>
      <c r="UO414" s="58"/>
      <c r="UP414" s="59"/>
      <c r="UQ414" s="58"/>
      <c r="UR414" s="58"/>
      <c r="US414" s="58"/>
      <c r="UT414" s="58"/>
      <c r="UU414" s="58"/>
      <c r="UV414" s="58"/>
      <c r="UW414" s="58"/>
      <c r="UX414" s="58"/>
      <c r="UY414" s="58"/>
      <c r="UZ414" s="58"/>
      <c r="VA414" s="58"/>
      <c r="VB414" s="58"/>
      <c r="VC414" s="58"/>
      <c r="VD414" s="108"/>
      <c r="VE414" s="9" t="str">
        <f t="shared" si="3632"/>
        <v>-</v>
      </c>
    </row>
    <row r="415" spans="1:577" ht="20.149999999999999" customHeight="1">
      <c r="A415" s="39"/>
      <c r="B415" s="33">
        <v>2303</v>
      </c>
      <c r="C415" s="33"/>
      <c r="D415" s="34" t="s">
        <v>351</v>
      </c>
      <c r="E415" s="188">
        <f t="shared" ref="E415:BP415" si="3901">SUM(E416:E418)</f>
        <v>0</v>
      </c>
      <c r="F415" s="189">
        <f t="shared" si="3901"/>
        <v>0</v>
      </c>
      <c r="G415" s="189">
        <f t="shared" si="3901"/>
        <v>0</v>
      </c>
      <c r="H415" s="190">
        <f t="shared" si="3901"/>
        <v>0</v>
      </c>
      <c r="I415" s="226">
        <f t="shared" si="3901"/>
        <v>0</v>
      </c>
      <c r="J415" s="189">
        <f t="shared" si="3901"/>
        <v>0</v>
      </c>
      <c r="K415" s="57">
        <f t="shared" si="3901"/>
        <v>0</v>
      </c>
      <c r="L415" s="56">
        <f t="shared" si="3901"/>
        <v>0</v>
      </c>
      <c r="M415" s="56">
        <f t="shared" si="3901"/>
        <v>0</v>
      </c>
      <c r="N415" s="56">
        <f t="shared" si="3901"/>
        <v>0</v>
      </c>
      <c r="O415" s="56">
        <f t="shared" si="3901"/>
        <v>0</v>
      </c>
      <c r="P415" s="56">
        <f t="shared" si="3901"/>
        <v>0</v>
      </c>
      <c r="Q415" s="56">
        <f t="shared" si="3901"/>
        <v>0</v>
      </c>
      <c r="R415" s="56">
        <f t="shared" si="3901"/>
        <v>0</v>
      </c>
      <c r="S415" s="56">
        <f t="shared" si="3901"/>
        <v>0</v>
      </c>
      <c r="T415" s="56">
        <f t="shared" si="3901"/>
        <v>0</v>
      </c>
      <c r="U415" s="57">
        <f t="shared" si="3901"/>
        <v>0</v>
      </c>
      <c r="V415" s="56">
        <f t="shared" si="3901"/>
        <v>0</v>
      </c>
      <c r="W415" s="56">
        <f t="shared" si="3901"/>
        <v>0</v>
      </c>
      <c r="X415" s="56">
        <f t="shared" si="3901"/>
        <v>0</v>
      </c>
      <c r="Y415" s="107">
        <f t="shared" si="3901"/>
        <v>0</v>
      </c>
      <c r="Z415" s="57">
        <f t="shared" si="3901"/>
        <v>0</v>
      </c>
      <c r="AA415" s="56">
        <f t="shared" si="3901"/>
        <v>0</v>
      </c>
      <c r="AB415" s="56">
        <f t="shared" si="3901"/>
        <v>0</v>
      </c>
      <c r="AC415" s="56">
        <f t="shared" si="3901"/>
        <v>0</v>
      </c>
      <c r="AD415" s="56">
        <f t="shared" si="3901"/>
        <v>0</v>
      </c>
      <c r="AE415" s="56">
        <f t="shared" si="3901"/>
        <v>0</v>
      </c>
      <c r="AF415" s="56">
        <f t="shared" si="3901"/>
        <v>0</v>
      </c>
      <c r="AG415" s="56">
        <f t="shared" si="3901"/>
        <v>0</v>
      </c>
      <c r="AH415" s="56">
        <f t="shared" si="3901"/>
        <v>0</v>
      </c>
      <c r="AI415" s="56">
        <f t="shared" si="3901"/>
        <v>0</v>
      </c>
      <c r="AJ415" s="56">
        <f t="shared" si="3901"/>
        <v>0</v>
      </c>
      <c r="AK415" s="57">
        <f t="shared" si="3901"/>
        <v>0</v>
      </c>
      <c r="AL415" s="56">
        <f t="shared" si="3901"/>
        <v>0</v>
      </c>
      <c r="AM415" s="56">
        <f t="shared" si="3901"/>
        <v>0</v>
      </c>
      <c r="AN415" s="56">
        <f t="shared" si="3901"/>
        <v>0</v>
      </c>
      <c r="AO415" s="107">
        <f t="shared" si="3901"/>
        <v>0</v>
      </c>
      <c r="AP415" s="57">
        <f t="shared" si="3901"/>
        <v>0</v>
      </c>
      <c r="AQ415" s="56">
        <f t="shared" si="3901"/>
        <v>0</v>
      </c>
      <c r="AR415" s="56">
        <f t="shared" si="3901"/>
        <v>0</v>
      </c>
      <c r="AS415" s="56">
        <f t="shared" si="3901"/>
        <v>0</v>
      </c>
      <c r="AT415" s="56">
        <f t="shared" si="3901"/>
        <v>0</v>
      </c>
      <c r="AU415" s="56">
        <f t="shared" si="3901"/>
        <v>0</v>
      </c>
      <c r="AV415" s="56">
        <f t="shared" si="3901"/>
        <v>0</v>
      </c>
      <c r="AW415" s="56">
        <f t="shared" si="3901"/>
        <v>0</v>
      </c>
      <c r="AX415" s="56">
        <f t="shared" si="3901"/>
        <v>0</v>
      </c>
      <c r="AY415" s="56">
        <f t="shared" si="3901"/>
        <v>0</v>
      </c>
      <c r="AZ415" s="56">
        <f t="shared" si="3901"/>
        <v>0</v>
      </c>
      <c r="BA415" s="57">
        <f t="shared" si="3901"/>
        <v>0</v>
      </c>
      <c r="BB415" s="56">
        <f t="shared" si="3901"/>
        <v>0</v>
      </c>
      <c r="BC415" s="56">
        <f t="shared" si="3901"/>
        <v>0</v>
      </c>
      <c r="BD415" s="56">
        <f t="shared" si="3901"/>
        <v>0</v>
      </c>
      <c r="BE415" s="107">
        <f t="shared" si="3901"/>
        <v>0</v>
      </c>
      <c r="BF415" s="57">
        <f t="shared" si="3901"/>
        <v>0</v>
      </c>
      <c r="BG415" s="56">
        <f t="shared" si="3901"/>
        <v>0</v>
      </c>
      <c r="BH415" s="56">
        <f t="shared" si="3901"/>
        <v>0</v>
      </c>
      <c r="BI415" s="56">
        <f t="shared" si="3901"/>
        <v>0</v>
      </c>
      <c r="BJ415" s="56">
        <f t="shared" si="3901"/>
        <v>0</v>
      </c>
      <c r="BK415" s="56">
        <f t="shared" si="3901"/>
        <v>0</v>
      </c>
      <c r="BL415" s="56">
        <f t="shared" si="3901"/>
        <v>0</v>
      </c>
      <c r="BM415" s="56">
        <f t="shared" si="3901"/>
        <v>0</v>
      </c>
      <c r="BN415" s="56">
        <f t="shared" si="3901"/>
        <v>0</v>
      </c>
      <c r="BO415" s="56">
        <f t="shared" si="3901"/>
        <v>0</v>
      </c>
      <c r="BP415" s="56">
        <f t="shared" si="3901"/>
        <v>0</v>
      </c>
      <c r="BQ415" s="57">
        <f t="shared" ref="BQ415:EM415" si="3902">SUM(BQ416:BQ418)</f>
        <v>0</v>
      </c>
      <c r="BR415" s="56">
        <f t="shared" si="3902"/>
        <v>0</v>
      </c>
      <c r="BS415" s="56">
        <f t="shared" si="3902"/>
        <v>0</v>
      </c>
      <c r="BT415" s="56">
        <f t="shared" si="3902"/>
        <v>0</v>
      </c>
      <c r="BU415" s="107">
        <f t="shared" si="3902"/>
        <v>0</v>
      </c>
      <c r="BV415" s="57">
        <f t="shared" si="3902"/>
        <v>0</v>
      </c>
      <c r="BW415" s="56">
        <f t="shared" si="3902"/>
        <v>0</v>
      </c>
      <c r="BX415" s="56">
        <f t="shared" si="3902"/>
        <v>0</v>
      </c>
      <c r="BY415" s="56">
        <f t="shared" si="3902"/>
        <v>0</v>
      </c>
      <c r="BZ415" s="56">
        <f t="shared" si="3902"/>
        <v>0</v>
      </c>
      <c r="CA415" s="56">
        <f t="shared" si="3902"/>
        <v>0</v>
      </c>
      <c r="CB415" s="56">
        <f t="shared" si="3902"/>
        <v>0</v>
      </c>
      <c r="CC415" s="56">
        <f t="shared" si="3902"/>
        <v>0</v>
      </c>
      <c r="CD415" s="56">
        <f t="shared" si="3902"/>
        <v>0</v>
      </c>
      <c r="CE415" s="56">
        <f t="shared" si="3902"/>
        <v>0</v>
      </c>
      <c r="CF415" s="56">
        <f t="shared" si="3902"/>
        <v>0</v>
      </c>
      <c r="CG415" s="57">
        <f t="shared" si="3902"/>
        <v>0</v>
      </c>
      <c r="CH415" s="56">
        <f t="shared" si="3902"/>
        <v>0</v>
      </c>
      <c r="CI415" s="56">
        <f t="shared" si="3902"/>
        <v>0</v>
      </c>
      <c r="CJ415" s="56">
        <f t="shared" si="3902"/>
        <v>0</v>
      </c>
      <c r="CK415" s="56">
        <f t="shared" si="3902"/>
        <v>0</v>
      </c>
      <c r="CL415" s="56">
        <f t="shared" si="3902"/>
        <v>0</v>
      </c>
      <c r="CM415" s="56">
        <f t="shared" si="3902"/>
        <v>0</v>
      </c>
      <c r="CN415" s="56">
        <f t="shared" si="3902"/>
        <v>0</v>
      </c>
      <c r="CO415" s="56">
        <f t="shared" si="3902"/>
        <v>0</v>
      </c>
      <c r="CP415" s="56">
        <f t="shared" si="3902"/>
        <v>0</v>
      </c>
      <c r="CQ415" s="56">
        <f t="shared" si="3902"/>
        <v>0</v>
      </c>
      <c r="CR415" s="56">
        <f t="shared" si="3902"/>
        <v>0</v>
      </c>
      <c r="CS415" s="56">
        <f t="shared" si="3902"/>
        <v>0</v>
      </c>
      <c r="CT415" s="56">
        <f t="shared" si="3902"/>
        <v>0</v>
      </c>
      <c r="CU415" s="107">
        <f t="shared" si="3902"/>
        <v>0</v>
      </c>
      <c r="CV415" s="150">
        <f t="shared" si="3902"/>
        <v>0</v>
      </c>
      <c r="CW415" s="57">
        <f t="shared" si="3902"/>
        <v>0</v>
      </c>
      <c r="CX415" s="56">
        <f t="shared" si="3902"/>
        <v>0</v>
      </c>
      <c r="CY415" s="56">
        <f t="shared" si="3902"/>
        <v>0</v>
      </c>
      <c r="CZ415" s="56">
        <f t="shared" si="3902"/>
        <v>0</v>
      </c>
      <c r="DA415" s="56">
        <f t="shared" si="3902"/>
        <v>0</v>
      </c>
      <c r="DB415" s="56">
        <f t="shared" si="3902"/>
        <v>0</v>
      </c>
      <c r="DC415" s="56">
        <f t="shared" si="3902"/>
        <v>0</v>
      </c>
      <c r="DD415" s="56">
        <f t="shared" si="3902"/>
        <v>0</v>
      </c>
      <c r="DE415" s="56">
        <f t="shared" si="3902"/>
        <v>0</v>
      </c>
      <c r="DF415" s="56">
        <f t="shared" si="3902"/>
        <v>0</v>
      </c>
      <c r="DG415" s="56">
        <f t="shared" si="3902"/>
        <v>0</v>
      </c>
      <c r="DH415" s="57">
        <f t="shared" si="3902"/>
        <v>0</v>
      </c>
      <c r="DI415" s="56">
        <f t="shared" si="3902"/>
        <v>0</v>
      </c>
      <c r="DJ415" s="56">
        <f t="shared" si="3902"/>
        <v>0</v>
      </c>
      <c r="DK415" s="56">
        <f t="shared" si="3902"/>
        <v>0</v>
      </c>
      <c r="DL415" s="107">
        <f t="shared" si="3902"/>
        <v>0</v>
      </c>
      <c r="DM415" s="57">
        <f t="shared" si="3902"/>
        <v>0</v>
      </c>
      <c r="DN415" s="56">
        <f t="shared" si="3902"/>
        <v>0</v>
      </c>
      <c r="DO415" s="56">
        <f t="shared" si="3902"/>
        <v>0</v>
      </c>
      <c r="DP415" s="56">
        <f t="shared" si="3902"/>
        <v>0</v>
      </c>
      <c r="DQ415" s="56">
        <f t="shared" si="3902"/>
        <v>0</v>
      </c>
      <c r="DR415" s="56">
        <f t="shared" si="3902"/>
        <v>0</v>
      </c>
      <c r="DS415" s="56">
        <f t="shared" si="3902"/>
        <v>0</v>
      </c>
      <c r="DT415" s="56">
        <f t="shared" si="3902"/>
        <v>0</v>
      </c>
      <c r="DU415" s="56">
        <f t="shared" si="3902"/>
        <v>0</v>
      </c>
      <c r="DV415" s="56">
        <f t="shared" si="3902"/>
        <v>0</v>
      </c>
      <c r="DW415" s="56">
        <f t="shared" si="3902"/>
        <v>0</v>
      </c>
      <c r="DX415" s="57">
        <f t="shared" si="3902"/>
        <v>0</v>
      </c>
      <c r="DY415" s="56">
        <f t="shared" si="3902"/>
        <v>0</v>
      </c>
      <c r="DZ415" s="56">
        <f t="shared" si="3902"/>
        <v>0</v>
      </c>
      <c r="EA415" s="56">
        <f t="shared" si="3902"/>
        <v>0</v>
      </c>
      <c r="EB415" s="107">
        <f t="shared" si="3902"/>
        <v>0</v>
      </c>
      <c r="EC415" s="57">
        <f t="shared" si="3902"/>
        <v>0</v>
      </c>
      <c r="ED415" s="56">
        <f t="shared" si="3902"/>
        <v>0</v>
      </c>
      <c r="EE415" s="56">
        <f t="shared" si="3902"/>
        <v>0</v>
      </c>
      <c r="EF415" s="56">
        <f t="shared" si="3902"/>
        <v>0</v>
      </c>
      <c r="EG415" s="56">
        <f t="shared" si="3902"/>
        <v>0</v>
      </c>
      <c r="EH415" s="56">
        <f t="shared" si="3902"/>
        <v>0</v>
      </c>
      <c r="EI415" s="56">
        <f t="shared" si="3902"/>
        <v>0</v>
      </c>
      <c r="EJ415" s="56">
        <f t="shared" si="3902"/>
        <v>0</v>
      </c>
      <c r="EK415" s="56">
        <f t="shared" si="3902"/>
        <v>0</v>
      </c>
      <c r="EL415" s="56">
        <f t="shared" si="3902"/>
        <v>0</v>
      </c>
      <c r="EM415" s="56">
        <f t="shared" si="3902"/>
        <v>0</v>
      </c>
      <c r="EN415" s="57">
        <f t="shared" ref="EN415:GY415" si="3903">SUM(EN416:EN418)</f>
        <v>0</v>
      </c>
      <c r="EO415" s="56">
        <f t="shared" si="3903"/>
        <v>0</v>
      </c>
      <c r="EP415" s="56">
        <f t="shared" si="3903"/>
        <v>0</v>
      </c>
      <c r="EQ415" s="56">
        <f t="shared" si="3903"/>
        <v>0</v>
      </c>
      <c r="ER415" s="107">
        <f t="shared" si="3903"/>
        <v>0</v>
      </c>
      <c r="ES415" s="57">
        <f t="shared" si="3903"/>
        <v>0</v>
      </c>
      <c r="ET415" s="56">
        <f t="shared" si="3903"/>
        <v>0</v>
      </c>
      <c r="EU415" s="56">
        <f t="shared" si="3903"/>
        <v>0</v>
      </c>
      <c r="EV415" s="56">
        <f t="shared" si="3903"/>
        <v>0</v>
      </c>
      <c r="EW415" s="56">
        <f t="shared" si="3903"/>
        <v>0</v>
      </c>
      <c r="EX415" s="56">
        <f t="shared" si="3903"/>
        <v>0</v>
      </c>
      <c r="EY415" s="56">
        <f t="shared" si="3903"/>
        <v>0</v>
      </c>
      <c r="EZ415" s="56">
        <f t="shared" si="3903"/>
        <v>0</v>
      </c>
      <c r="FA415" s="56">
        <f t="shared" si="3903"/>
        <v>0</v>
      </c>
      <c r="FB415" s="56">
        <f t="shared" si="3903"/>
        <v>0</v>
      </c>
      <c r="FC415" s="56">
        <f t="shared" si="3903"/>
        <v>0</v>
      </c>
      <c r="FD415" s="57">
        <f t="shared" si="3903"/>
        <v>0</v>
      </c>
      <c r="FE415" s="56">
        <f t="shared" si="3903"/>
        <v>0</v>
      </c>
      <c r="FF415" s="56">
        <f t="shared" si="3903"/>
        <v>0</v>
      </c>
      <c r="FG415" s="56">
        <f t="shared" si="3903"/>
        <v>0</v>
      </c>
      <c r="FH415" s="107">
        <f t="shared" si="3903"/>
        <v>0</v>
      </c>
      <c r="FI415" s="57">
        <f t="shared" si="3903"/>
        <v>0</v>
      </c>
      <c r="FJ415" s="56">
        <f t="shared" si="3903"/>
        <v>0</v>
      </c>
      <c r="FK415" s="56">
        <f t="shared" si="3903"/>
        <v>0</v>
      </c>
      <c r="FL415" s="56">
        <f t="shared" si="3903"/>
        <v>0</v>
      </c>
      <c r="FM415" s="56">
        <f t="shared" si="3903"/>
        <v>0</v>
      </c>
      <c r="FN415" s="56">
        <f t="shared" si="3903"/>
        <v>0</v>
      </c>
      <c r="FO415" s="56">
        <f t="shared" si="3903"/>
        <v>0</v>
      </c>
      <c r="FP415" s="56">
        <f t="shared" si="3903"/>
        <v>0</v>
      </c>
      <c r="FQ415" s="56">
        <f t="shared" si="3903"/>
        <v>0</v>
      </c>
      <c r="FR415" s="56">
        <f t="shared" si="3903"/>
        <v>0</v>
      </c>
      <c r="FS415" s="56">
        <f t="shared" si="3903"/>
        <v>0</v>
      </c>
      <c r="FT415" s="57">
        <f t="shared" si="3903"/>
        <v>0</v>
      </c>
      <c r="FU415" s="56">
        <f t="shared" si="3903"/>
        <v>0</v>
      </c>
      <c r="FV415" s="56">
        <f t="shared" si="3903"/>
        <v>0</v>
      </c>
      <c r="FW415" s="56">
        <f t="shared" si="3903"/>
        <v>0</v>
      </c>
      <c r="FX415" s="107">
        <f t="shared" si="3903"/>
        <v>0</v>
      </c>
      <c r="FY415" s="57">
        <f t="shared" si="3903"/>
        <v>0</v>
      </c>
      <c r="FZ415" s="56">
        <f t="shared" si="3903"/>
        <v>0</v>
      </c>
      <c r="GA415" s="56">
        <f t="shared" si="3903"/>
        <v>0</v>
      </c>
      <c r="GB415" s="56">
        <f t="shared" si="3903"/>
        <v>0</v>
      </c>
      <c r="GC415" s="56">
        <f t="shared" si="3903"/>
        <v>0</v>
      </c>
      <c r="GD415" s="56">
        <f t="shared" si="3903"/>
        <v>0</v>
      </c>
      <c r="GE415" s="56">
        <f t="shared" si="3903"/>
        <v>0</v>
      </c>
      <c r="GF415" s="56">
        <f t="shared" si="3903"/>
        <v>0</v>
      </c>
      <c r="GG415" s="56">
        <f t="shared" si="3903"/>
        <v>0</v>
      </c>
      <c r="GH415" s="56">
        <f t="shared" si="3903"/>
        <v>0</v>
      </c>
      <c r="GI415" s="56">
        <f t="shared" si="3903"/>
        <v>0</v>
      </c>
      <c r="GJ415" s="57">
        <f t="shared" si="3903"/>
        <v>0</v>
      </c>
      <c r="GK415" s="56">
        <f t="shared" si="3903"/>
        <v>0</v>
      </c>
      <c r="GL415" s="56">
        <f t="shared" si="3903"/>
        <v>0</v>
      </c>
      <c r="GM415" s="56">
        <f t="shared" si="3903"/>
        <v>0</v>
      </c>
      <c r="GN415" s="107">
        <f t="shared" si="3903"/>
        <v>0</v>
      </c>
      <c r="GO415" s="57">
        <f t="shared" si="3903"/>
        <v>0</v>
      </c>
      <c r="GP415" s="56">
        <f t="shared" si="3903"/>
        <v>0</v>
      </c>
      <c r="GQ415" s="56">
        <f t="shared" si="3903"/>
        <v>0</v>
      </c>
      <c r="GR415" s="56">
        <f t="shared" si="3903"/>
        <v>0</v>
      </c>
      <c r="GS415" s="56">
        <f t="shared" si="3903"/>
        <v>0</v>
      </c>
      <c r="GT415" s="56">
        <f t="shared" si="3903"/>
        <v>0</v>
      </c>
      <c r="GU415" s="56">
        <f t="shared" si="3903"/>
        <v>0</v>
      </c>
      <c r="GV415" s="56">
        <f t="shared" si="3903"/>
        <v>0</v>
      </c>
      <c r="GW415" s="56">
        <f t="shared" si="3903"/>
        <v>0</v>
      </c>
      <c r="GX415" s="56">
        <f t="shared" si="3903"/>
        <v>0</v>
      </c>
      <c r="GY415" s="56">
        <f t="shared" si="3903"/>
        <v>0</v>
      </c>
      <c r="GZ415" s="57">
        <f t="shared" ref="GZ415:JW415" si="3904">SUM(GZ416:GZ418)</f>
        <v>0</v>
      </c>
      <c r="HA415" s="56">
        <f t="shared" si="3904"/>
        <v>0</v>
      </c>
      <c r="HB415" s="56">
        <f t="shared" si="3904"/>
        <v>0</v>
      </c>
      <c r="HC415" s="56">
        <f t="shared" si="3904"/>
        <v>0</v>
      </c>
      <c r="HD415" s="56">
        <f t="shared" si="3904"/>
        <v>0</v>
      </c>
      <c r="HE415" s="56">
        <f t="shared" si="3904"/>
        <v>0</v>
      </c>
      <c r="HF415" s="56">
        <f t="shared" si="3904"/>
        <v>0</v>
      </c>
      <c r="HG415" s="56">
        <f t="shared" si="3904"/>
        <v>0</v>
      </c>
      <c r="HH415" s="56">
        <f t="shared" si="3904"/>
        <v>0</v>
      </c>
      <c r="HI415" s="56">
        <f t="shared" si="3904"/>
        <v>0</v>
      </c>
      <c r="HJ415" s="56">
        <f t="shared" si="3904"/>
        <v>0</v>
      </c>
      <c r="HK415" s="56">
        <f t="shared" si="3904"/>
        <v>0</v>
      </c>
      <c r="HL415" s="56">
        <f t="shared" si="3904"/>
        <v>0</v>
      </c>
      <c r="HM415" s="56">
        <f t="shared" si="3904"/>
        <v>0</v>
      </c>
      <c r="HN415" s="107">
        <f t="shared" si="3904"/>
        <v>0</v>
      </c>
      <c r="HO415" s="134">
        <f t="shared" si="3904"/>
        <v>0</v>
      </c>
      <c r="HP415" s="150">
        <f t="shared" si="3904"/>
        <v>0</v>
      </c>
      <c r="HQ415" s="57">
        <f t="shared" si="3904"/>
        <v>0</v>
      </c>
      <c r="HR415" s="56">
        <f t="shared" si="3904"/>
        <v>0</v>
      </c>
      <c r="HS415" s="56">
        <f t="shared" si="3904"/>
        <v>0</v>
      </c>
      <c r="HT415" s="56">
        <f t="shared" si="3904"/>
        <v>0</v>
      </c>
      <c r="HU415" s="56">
        <f t="shared" si="3904"/>
        <v>0</v>
      </c>
      <c r="HV415" s="56">
        <f t="shared" si="3904"/>
        <v>0</v>
      </c>
      <c r="HW415" s="56">
        <f t="shared" si="3904"/>
        <v>0</v>
      </c>
      <c r="HX415" s="56">
        <f t="shared" si="3904"/>
        <v>0</v>
      </c>
      <c r="HY415" s="56">
        <f t="shared" si="3904"/>
        <v>0</v>
      </c>
      <c r="HZ415" s="56">
        <f t="shared" si="3904"/>
        <v>0</v>
      </c>
      <c r="IA415" s="56">
        <f t="shared" si="3904"/>
        <v>0</v>
      </c>
      <c r="IB415" s="57">
        <f t="shared" si="3904"/>
        <v>0</v>
      </c>
      <c r="IC415" s="56">
        <f t="shared" si="3904"/>
        <v>0</v>
      </c>
      <c r="ID415" s="56">
        <f t="shared" si="3904"/>
        <v>0</v>
      </c>
      <c r="IE415" s="56">
        <f t="shared" si="3904"/>
        <v>0</v>
      </c>
      <c r="IF415" s="107">
        <f t="shared" si="3904"/>
        <v>0</v>
      </c>
      <c r="IG415" s="57">
        <f t="shared" si="3904"/>
        <v>0</v>
      </c>
      <c r="IH415" s="56">
        <f t="shared" si="3904"/>
        <v>0</v>
      </c>
      <c r="II415" s="56">
        <f t="shared" si="3904"/>
        <v>0</v>
      </c>
      <c r="IJ415" s="56">
        <f t="shared" si="3904"/>
        <v>0</v>
      </c>
      <c r="IK415" s="56">
        <f t="shared" si="3904"/>
        <v>0</v>
      </c>
      <c r="IL415" s="56">
        <f t="shared" si="3904"/>
        <v>0</v>
      </c>
      <c r="IM415" s="56">
        <f t="shared" si="3904"/>
        <v>0</v>
      </c>
      <c r="IN415" s="56">
        <f t="shared" si="3904"/>
        <v>0</v>
      </c>
      <c r="IO415" s="56">
        <f t="shared" si="3904"/>
        <v>0</v>
      </c>
      <c r="IP415" s="56">
        <f t="shared" si="3904"/>
        <v>0</v>
      </c>
      <c r="IQ415" s="56">
        <f t="shared" si="3904"/>
        <v>0</v>
      </c>
      <c r="IR415" s="57">
        <f t="shared" si="3904"/>
        <v>0</v>
      </c>
      <c r="IS415" s="56">
        <f t="shared" si="3904"/>
        <v>0</v>
      </c>
      <c r="IT415" s="56">
        <f t="shared" si="3904"/>
        <v>0</v>
      </c>
      <c r="IU415" s="56">
        <f t="shared" si="3904"/>
        <v>0</v>
      </c>
      <c r="IV415" s="107">
        <f t="shared" si="3904"/>
        <v>0</v>
      </c>
      <c r="IW415" s="57">
        <f t="shared" si="3904"/>
        <v>0</v>
      </c>
      <c r="IX415" s="56">
        <f t="shared" si="3904"/>
        <v>0</v>
      </c>
      <c r="IY415" s="56">
        <f t="shared" si="3904"/>
        <v>0</v>
      </c>
      <c r="IZ415" s="56">
        <f t="shared" si="3904"/>
        <v>0</v>
      </c>
      <c r="JA415" s="56">
        <f t="shared" si="3904"/>
        <v>0</v>
      </c>
      <c r="JB415" s="56">
        <f t="shared" si="3904"/>
        <v>0</v>
      </c>
      <c r="JC415" s="56">
        <f t="shared" si="3904"/>
        <v>0</v>
      </c>
      <c r="JD415" s="56">
        <f t="shared" si="3904"/>
        <v>0</v>
      </c>
      <c r="JE415" s="56">
        <f t="shared" si="3904"/>
        <v>0</v>
      </c>
      <c r="JF415" s="56">
        <f t="shared" si="3904"/>
        <v>0</v>
      </c>
      <c r="JG415" s="56">
        <f t="shared" si="3904"/>
        <v>0</v>
      </c>
      <c r="JH415" s="57">
        <f t="shared" si="3904"/>
        <v>0</v>
      </c>
      <c r="JI415" s="56">
        <f t="shared" si="3904"/>
        <v>0</v>
      </c>
      <c r="JJ415" s="56">
        <f t="shared" si="3904"/>
        <v>0</v>
      </c>
      <c r="JK415" s="56">
        <f t="shared" si="3904"/>
        <v>0</v>
      </c>
      <c r="JL415" s="107">
        <f t="shared" si="3904"/>
        <v>0</v>
      </c>
      <c r="JM415" s="57">
        <f t="shared" si="3904"/>
        <v>0</v>
      </c>
      <c r="JN415" s="56">
        <f t="shared" si="3904"/>
        <v>0</v>
      </c>
      <c r="JO415" s="56">
        <f t="shared" si="3904"/>
        <v>0</v>
      </c>
      <c r="JP415" s="56">
        <f t="shared" si="3904"/>
        <v>0</v>
      </c>
      <c r="JQ415" s="56">
        <f t="shared" si="3904"/>
        <v>0</v>
      </c>
      <c r="JR415" s="56">
        <f t="shared" si="3904"/>
        <v>0</v>
      </c>
      <c r="JS415" s="56">
        <f t="shared" si="3904"/>
        <v>0</v>
      </c>
      <c r="JT415" s="56">
        <f t="shared" si="3904"/>
        <v>0</v>
      </c>
      <c r="JU415" s="56">
        <f t="shared" si="3904"/>
        <v>0</v>
      </c>
      <c r="JV415" s="56">
        <f t="shared" si="3904"/>
        <v>0</v>
      </c>
      <c r="JW415" s="56">
        <f t="shared" si="3904"/>
        <v>0</v>
      </c>
      <c r="JX415" s="57">
        <f t="shared" ref="JX415:MT415" si="3905">SUM(JX416:JX418)</f>
        <v>0</v>
      </c>
      <c r="JY415" s="56">
        <f t="shared" si="3905"/>
        <v>0</v>
      </c>
      <c r="JZ415" s="56">
        <f t="shared" si="3905"/>
        <v>0</v>
      </c>
      <c r="KA415" s="56">
        <f t="shared" si="3905"/>
        <v>0</v>
      </c>
      <c r="KB415" s="107">
        <f t="shared" si="3905"/>
        <v>0</v>
      </c>
      <c r="KC415" s="57">
        <f t="shared" si="3905"/>
        <v>0</v>
      </c>
      <c r="KD415" s="56">
        <f t="shared" si="3905"/>
        <v>0</v>
      </c>
      <c r="KE415" s="56">
        <f t="shared" si="3905"/>
        <v>0</v>
      </c>
      <c r="KF415" s="56">
        <f t="shared" si="3905"/>
        <v>0</v>
      </c>
      <c r="KG415" s="56">
        <f t="shared" si="3905"/>
        <v>0</v>
      </c>
      <c r="KH415" s="56">
        <f t="shared" si="3905"/>
        <v>0</v>
      </c>
      <c r="KI415" s="56">
        <f t="shared" si="3905"/>
        <v>0</v>
      </c>
      <c r="KJ415" s="56">
        <f t="shared" si="3905"/>
        <v>0</v>
      </c>
      <c r="KK415" s="56">
        <f t="shared" si="3905"/>
        <v>0</v>
      </c>
      <c r="KL415" s="56">
        <f t="shared" si="3905"/>
        <v>0</v>
      </c>
      <c r="KM415" s="56">
        <f t="shared" si="3905"/>
        <v>0</v>
      </c>
      <c r="KN415" s="57">
        <f t="shared" si="3905"/>
        <v>0</v>
      </c>
      <c r="KO415" s="56">
        <f t="shared" si="3905"/>
        <v>0</v>
      </c>
      <c r="KP415" s="56">
        <f t="shared" si="3905"/>
        <v>0</v>
      </c>
      <c r="KQ415" s="56">
        <f t="shared" si="3905"/>
        <v>0</v>
      </c>
      <c r="KR415" s="56">
        <f t="shared" si="3905"/>
        <v>0</v>
      </c>
      <c r="KS415" s="56">
        <f t="shared" si="3905"/>
        <v>0</v>
      </c>
      <c r="KT415" s="56">
        <f t="shared" si="3905"/>
        <v>0</v>
      </c>
      <c r="KU415" s="56">
        <f t="shared" si="3905"/>
        <v>0</v>
      </c>
      <c r="KV415" s="56">
        <f t="shared" si="3905"/>
        <v>0</v>
      </c>
      <c r="KW415" s="56">
        <f t="shared" si="3905"/>
        <v>0</v>
      </c>
      <c r="KX415" s="56">
        <f t="shared" si="3905"/>
        <v>0</v>
      </c>
      <c r="KY415" s="56">
        <f t="shared" si="3905"/>
        <v>0</v>
      </c>
      <c r="KZ415" s="56">
        <f t="shared" si="3905"/>
        <v>0</v>
      </c>
      <c r="LA415" s="56">
        <f t="shared" si="3905"/>
        <v>0</v>
      </c>
      <c r="LB415" s="107">
        <f t="shared" si="3905"/>
        <v>0</v>
      </c>
      <c r="LC415" s="150">
        <f t="shared" si="3905"/>
        <v>0</v>
      </c>
      <c r="LD415" s="57">
        <f t="shared" si="3905"/>
        <v>0</v>
      </c>
      <c r="LE415" s="56">
        <f t="shared" si="3905"/>
        <v>0</v>
      </c>
      <c r="LF415" s="56">
        <f t="shared" si="3905"/>
        <v>0</v>
      </c>
      <c r="LG415" s="56">
        <f t="shared" si="3905"/>
        <v>0</v>
      </c>
      <c r="LH415" s="56">
        <f t="shared" si="3905"/>
        <v>0</v>
      </c>
      <c r="LI415" s="56">
        <f t="shared" si="3905"/>
        <v>0</v>
      </c>
      <c r="LJ415" s="56">
        <f t="shared" si="3905"/>
        <v>0</v>
      </c>
      <c r="LK415" s="56">
        <f t="shared" si="3905"/>
        <v>0</v>
      </c>
      <c r="LL415" s="56">
        <f t="shared" si="3905"/>
        <v>0</v>
      </c>
      <c r="LM415" s="56">
        <f t="shared" si="3905"/>
        <v>0</v>
      </c>
      <c r="LN415" s="56">
        <f t="shared" si="3905"/>
        <v>0</v>
      </c>
      <c r="LO415" s="57">
        <f t="shared" si="3905"/>
        <v>0</v>
      </c>
      <c r="LP415" s="56">
        <f t="shared" si="3905"/>
        <v>0</v>
      </c>
      <c r="LQ415" s="56">
        <f t="shared" si="3905"/>
        <v>0</v>
      </c>
      <c r="LR415" s="56">
        <f t="shared" si="3905"/>
        <v>0</v>
      </c>
      <c r="LS415" s="107">
        <f t="shared" si="3905"/>
        <v>0</v>
      </c>
      <c r="LT415" s="57">
        <f t="shared" si="3905"/>
        <v>0</v>
      </c>
      <c r="LU415" s="56">
        <f t="shared" si="3905"/>
        <v>0</v>
      </c>
      <c r="LV415" s="56">
        <f t="shared" si="3905"/>
        <v>0</v>
      </c>
      <c r="LW415" s="56">
        <f t="shared" si="3905"/>
        <v>0</v>
      </c>
      <c r="LX415" s="56">
        <f t="shared" si="3905"/>
        <v>0</v>
      </c>
      <c r="LY415" s="56">
        <f t="shared" si="3905"/>
        <v>0</v>
      </c>
      <c r="LZ415" s="56">
        <f t="shared" si="3905"/>
        <v>0</v>
      </c>
      <c r="MA415" s="56">
        <f t="shared" si="3905"/>
        <v>0</v>
      </c>
      <c r="MB415" s="56">
        <f t="shared" si="3905"/>
        <v>0</v>
      </c>
      <c r="MC415" s="56">
        <f t="shared" si="3905"/>
        <v>0</v>
      </c>
      <c r="MD415" s="56">
        <f t="shared" si="3905"/>
        <v>0</v>
      </c>
      <c r="ME415" s="57">
        <f t="shared" si="3905"/>
        <v>0</v>
      </c>
      <c r="MF415" s="56">
        <f t="shared" si="3905"/>
        <v>0</v>
      </c>
      <c r="MG415" s="56">
        <f t="shared" si="3905"/>
        <v>0</v>
      </c>
      <c r="MH415" s="56">
        <f t="shared" si="3905"/>
        <v>0</v>
      </c>
      <c r="MI415" s="107">
        <f t="shared" si="3905"/>
        <v>0</v>
      </c>
      <c r="MJ415" s="57">
        <f t="shared" si="3905"/>
        <v>0</v>
      </c>
      <c r="MK415" s="56">
        <f t="shared" si="3905"/>
        <v>0</v>
      </c>
      <c r="ML415" s="56">
        <f t="shared" si="3905"/>
        <v>0</v>
      </c>
      <c r="MM415" s="56">
        <f t="shared" si="3905"/>
        <v>0</v>
      </c>
      <c r="MN415" s="56">
        <f t="shared" si="3905"/>
        <v>0</v>
      </c>
      <c r="MO415" s="56">
        <f t="shared" si="3905"/>
        <v>0</v>
      </c>
      <c r="MP415" s="56">
        <f t="shared" si="3905"/>
        <v>0</v>
      </c>
      <c r="MQ415" s="56">
        <f t="shared" si="3905"/>
        <v>0</v>
      </c>
      <c r="MR415" s="56">
        <f t="shared" si="3905"/>
        <v>0</v>
      </c>
      <c r="MS415" s="56">
        <f t="shared" si="3905"/>
        <v>0</v>
      </c>
      <c r="MT415" s="56">
        <f t="shared" si="3905"/>
        <v>0</v>
      </c>
      <c r="MU415" s="57">
        <f t="shared" ref="MU415:PF415" si="3906">SUM(MU416:MU418)</f>
        <v>0</v>
      </c>
      <c r="MV415" s="56">
        <f t="shared" si="3906"/>
        <v>0</v>
      </c>
      <c r="MW415" s="56">
        <f t="shared" si="3906"/>
        <v>0</v>
      </c>
      <c r="MX415" s="56">
        <f t="shared" si="3906"/>
        <v>0</v>
      </c>
      <c r="MY415" s="107">
        <f t="shared" si="3906"/>
        <v>0</v>
      </c>
      <c r="MZ415" s="57">
        <f t="shared" si="3906"/>
        <v>0</v>
      </c>
      <c r="NA415" s="56">
        <f t="shared" si="3906"/>
        <v>0</v>
      </c>
      <c r="NB415" s="56">
        <f t="shared" si="3906"/>
        <v>0</v>
      </c>
      <c r="NC415" s="56">
        <f t="shared" si="3906"/>
        <v>0</v>
      </c>
      <c r="ND415" s="56">
        <f t="shared" si="3906"/>
        <v>0</v>
      </c>
      <c r="NE415" s="56">
        <f t="shared" si="3906"/>
        <v>0</v>
      </c>
      <c r="NF415" s="56">
        <f t="shared" si="3906"/>
        <v>0</v>
      </c>
      <c r="NG415" s="56">
        <f t="shared" si="3906"/>
        <v>0</v>
      </c>
      <c r="NH415" s="56">
        <f t="shared" si="3906"/>
        <v>0</v>
      </c>
      <c r="NI415" s="56">
        <f t="shared" si="3906"/>
        <v>0</v>
      </c>
      <c r="NJ415" s="56">
        <f t="shared" si="3906"/>
        <v>0</v>
      </c>
      <c r="NK415" s="57">
        <f t="shared" si="3906"/>
        <v>0</v>
      </c>
      <c r="NL415" s="56">
        <f t="shared" si="3906"/>
        <v>0</v>
      </c>
      <c r="NM415" s="56">
        <f t="shared" si="3906"/>
        <v>0</v>
      </c>
      <c r="NN415" s="56">
        <f t="shared" si="3906"/>
        <v>0</v>
      </c>
      <c r="NO415" s="107">
        <f t="shared" si="3906"/>
        <v>0</v>
      </c>
      <c r="NP415" s="57">
        <f t="shared" si="3906"/>
        <v>0</v>
      </c>
      <c r="NQ415" s="56">
        <f t="shared" si="3906"/>
        <v>0</v>
      </c>
      <c r="NR415" s="56">
        <f t="shared" si="3906"/>
        <v>0</v>
      </c>
      <c r="NS415" s="56">
        <f t="shared" si="3906"/>
        <v>0</v>
      </c>
      <c r="NT415" s="56">
        <f t="shared" si="3906"/>
        <v>0</v>
      </c>
      <c r="NU415" s="56">
        <f t="shared" si="3906"/>
        <v>0</v>
      </c>
      <c r="NV415" s="56">
        <f t="shared" si="3906"/>
        <v>0</v>
      </c>
      <c r="NW415" s="56">
        <f t="shared" si="3906"/>
        <v>0</v>
      </c>
      <c r="NX415" s="56">
        <f t="shared" si="3906"/>
        <v>0</v>
      </c>
      <c r="NY415" s="56">
        <f t="shared" si="3906"/>
        <v>0</v>
      </c>
      <c r="NZ415" s="56">
        <f t="shared" si="3906"/>
        <v>0</v>
      </c>
      <c r="OA415" s="57">
        <f t="shared" si="3906"/>
        <v>0</v>
      </c>
      <c r="OB415" s="56">
        <f t="shared" si="3906"/>
        <v>0</v>
      </c>
      <c r="OC415" s="56">
        <f t="shared" si="3906"/>
        <v>0</v>
      </c>
      <c r="OD415" s="56">
        <f t="shared" si="3906"/>
        <v>0</v>
      </c>
      <c r="OE415" s="107">
        <f t="shared" si="3906"/>
        <v>0</v>
      </c>
      <c r="OF415" s="57">
        <f t="shared" si="3906"/>
        <v>0</v>
      </c>
      <c r="OG415" s="56">
        <f t="shared" si="3906"/>
        <v>0</v>
      </c>
      <c r="OH415" s="56">
        <f t="shared" si="3906"/>
        <v>0</v>
      </c>
      <c r="OI415" s="56">
        <f t="shared" si="3906"/>
        <v>0</v>
      </c>
      <c r="OJ415" s="56">
        <f t="shared" si="3906"/>
        <v>0</v>
      </c>
      <c r="OK415" s="56">
        <f t="shared" si="3906"/>
        <v>0</v>
      </c>
      <c r="OL415" s="56">
        <f t="shared" si="3906"/>
        <v>0</v>
      </c>
      <c r="OM415" s="56">
        <f t="shared" si="3906"/>
        <v>0</v>
      </c>
      <c r="ON415" s="56">
        <f t="shared" si="3906"/>
        <v>0</v>
      </c>
      <c r="OO415" s="56">
        <f t="shared" si="3906"/>
        <v>0</v>
      </c>
      <c r="OP415" s="56">
        <f t="shared" si="3906"/>
        <v>0</v>
      </c>
      <c r="OQ415" s="57">
        <f t="shared" si="3906"/>
        <v>0</v>
      </c>
      <c r="OR415" s="56">
        <f t="shared" si="3906"/>
        <v>0</v>
      </c>
      <c r="OS415" s="56">
        <f t="shared" si="3906"/>
        <v>0</v>
      </c>
      <c r="OT415" s="56">
        <f t="shared" si="3906"/>
        <v>0</v>
      </c>
      <c r="OU415" s="107">
        <f t="shared" si="3906"/>
        <v>0</v>
      </c>
      <c r="OV415" s="57">
        <f t="shared" si="3906"/>
        <v>0</v>
      </c>
      <c r="OW415" s="56">
        <f t="shared" si="3906"/>
        <v>0</v>
      </c>
      <c r="OX415" s="56">
        <f t="shared" si="3906"/>
        <v>0</v>
      </c>
      <c r="OY415" s="56">
        <f t="shared" si="3906"/>
        <v>0</v>
      </c>
      <c r="OZ415" s="56">
        <f t="shared" si="3906"/>
        <v>0</v>
      </c>
      <c r="PA415" s="56">
        <f t="shared" si="3906"/>
        <v>0</v>
      </c>
      <c r="PB415" s="56">
        <f t="shared" si="3906"/>
        <v>0</v>
      </c>
      <c r="PC415" s="56">
        <f t="shared" si="3906"/>
        <v>0</v>
      </c>
      <c r="PD415" s="56">
        <f t="shared" si="3906"/>
        <v>0</v>
      </c>
      <c r="PE415" s="56">
        <f t="shared" si="3906"/>
        <v>0</v>
      </c>
      <c r="PF415" s="56">
        <f t="shared" si="3906"/>
        <v>0</v>
      </c>
      <c r="PG415" s="57">
        <f t="shared" ref="PG415:RR415" si="3907">SUM(PG416:PG418)</f>
        <v>0</v>
      </c>
      <c r="PH415" s="56">
        <f t="shared" si="3907"/>
        <v>0</v>
      </c>
      <c r="PI415" s="56">
        <f t="shared" si="3907"/>
        <v>0</v>
      </c>
      <c r="PJ415" s="56">
        <f t="shared" si="3907"/>
        <v>0</v>
      </c>
      <c r="PK415" s="107">
        <f t="shared" si="3907"/>
        <v>0</v>
      </c>
      <c r="PL415" s="57">
        <f t="shared" si="3907"/>
        <v>0</v>
      </c>
      <c r="PM415" s="56">
        <f t="shared" si="3907"/>
        <v>0</v>
      </c>
      <c r="PN415" s="56">
        <f t="shared" si="3907"/>
        <v>0</v>
      </c>
      <c r="PO415" s="56">
        <f t="shared" si="3907"/>
        <v>0</v>
      </c>
      <c r="PP415" s="56">
        <f t="shared" si="3907"/>
        <v>0</v>
      </c>
      <c r="PQ415" s="56">
        <f t="shared" si="3907"/>
        <v>0</v>
      </c>
      <c r="PR415" s="56">
        <f t="shared" si="3907"/>
        <v>0</v>
      </c>
      <c r="PS415" s="56">
        <f t="shared" si="3907"/>
        <v>0</v>
      </c>
      <c r="PT415" s="56">
        <f t="shared" si="3907"/>
        <v>0</v>
      </c>
      <c r="PU415" s="56">
        <f t="shared" si="3907"/>
        <v>0</v>
      </c>
      <c r="PV415" s="56">
        <f t="shared" si="3907"/>
        <v>0</v>
      </c>
      <c r="PW415" s="57">
        <f t="shared" si="3907"/>
        <v>0</v>
      </c>
      <c r="PX415" s="56">
        <f t="shared" si="3907"/>
        <v>0</v>
      </c>
      <c r="PY415" s="56">
        <f t="shared" si="3907"/>
        <v>0</v>
      </c>
      <c r="PZ415" s="56">
        <f t="shared" si="3907"/>
        <v>0</v>
      </c>
      <c r="QA415" s="107">
        <f t="shared" si="3907"/>
        <v>0</v>
      </c>
      <c r="QB415" s="57">
        <f t="shared" si="3907"/>
        <v>0</v>
      </c>
      <c r="QC415" s="56">
        <f t="shared" si="3907"/>
        <v>0</v>
      </c>
      <c r="QD415" s="56">
        <f t="shared" si="3907"/>
        <v>0</v>
      </c>
      <c r="QE415" s="56">
        <f t="shared" si="3907"/>
        <v>0</v>
      </c>
      <c r="QF415" s="56">
        <f t="shared" si="3907"/>
        <v>0</v>
      </c>
      <c r="QG415" s="56">
        <f t="shared" si="3907"/>
        <v>0</v>
      </c>
      <c r="QH415" s="56">
        <f t="shared" si="3907"/>
        <v>0</v>
      </c>
      <c r="QI415" s="56">
        <f t="shared" si="3907"/>
        <v>0</v>
      </c>
      <c r="QJ415" s="56">
        <f t="shared" si="3907"/>
        <v>0</v>
      </c>
      <c r="QK415" s="56">
        <f t="shared" si="3907"/>
        <v>0</v>
      </c>
      <c r="QL415" s="56">
        <f t="shared" si="3907"/>
        <v>0</v>
      </c>
      <c r="QM415" s="57">
        <f t="shared" si="3907"/>
        <v>0</v>
      </c>
      <c r="QN415" s="56">
        <f t="shared" si="3907"/>
        <v>0</v>
      </c>
      <c r="QO415" s="56">
        <f t="shared" si="3907"/>
        <v>0</v>
      </c>
      <c r="QP415" s="56">
        <f t="shared" si="3907"/>
        <v>0</v>
      </c>
      <c r="QQ415" s="107">
        <f t="shared" si="3907"/>
        <v>0</v>
      </c>
      <c r="QR415" s="57">
        <f t="shared" si="3907"/>
        <v>0</v>
      </c>
      <c r="QS415" s="56">
        <f t="shared" si="3907"/>
        <v>0</v>
      </c>
      <c r="QT415" s="56">
        <f t="shared" si="3907"/>
        <v>0</v>
      </c>
      <c r="QU415" s="56">
        <f t="shared" si="3907"/>
        <v>0</v>
      </c>
      <c r="QV415" s="56">
        <f t="shared" si="3907"/>
        <v>0</v>
      </c>
      <c r="QW415" s="56">
        <f t="shared" si="3907"/>
        <v>0</v>
      </c>
      <c r="QX415" s="56">
        <f t="shared" si="3907"/>
        <v>0</v>
      </c>
      <c r="QY415" s="56">
        <f t="shared" si="3907"/>
        <v>0</v>
      </c>
      <c r="QZ415" s="56">
        <f t="shared" si="3907"/>
        <v>0</v>
      </c>
      <c r="RA415" s="56">
        <f t="shared" si="3907"/>
        <v>0</v>
      </c>
      <c r="RB415" s="56">
        <f t="shared" si="3907"/>
        <v>0</v>
      </c>
      <c r="RC415" s="57">
        <f t="shared" si="3907"/>
        <v>0</v>
      </c>
      <c r="RD415" s="56">
        <f t="shared" si="3907"/>
        <v>0</v>
      </c>
      <c r="RE415" s="56">
        <f t="shared" si="3907"/>
        <v>0</v>
      </c>
      <c r="RF415" s="56">
        <f t="shared" si="3907"/>
        <v>0</v>
      </c>
      <c r="RG415" s="56">
        <f t="shared" si="3907"/>
        <v>0</v>
      </c>
      <c r="RH415" s="56">
        <f t="shared" si="3907"/>
        <v>0</v>
      </c>
      <c r="RI415" s="56">
        <f t="shared" si="3907"/>
        <v>0</v>
      </c>
      <c r="RJ415" s="56">
        <f t="shared" si="3907"/>
        <v>0</v>
      </c>
      <c r="RK415" s="56">
        <f t="shared" si="3907"/>
        <v>0</v>
      </c>
      <c r="RL415" s="56">
        <f t="shared" si="3907"/>
        <v>0</v>
      </c>
      <c r="RM415" s="56">
        <f t="shared" si="3907"/>
        <v>0</v>
      </c>
      <c r="RN415" s="56">
        <f t="shared" si="3907"/>
        <v>0</v>
      </c>
      <c r="RO415" s="56">
        <f t="shared" si="3907"/>
        <v>0</v>
      </c>
      <c r="RP415" s="56">
        <f t="shared" si="3907"/>
        <v>0</v>
      </c>
      <c r="RQ415" s="107">
        <f t="shared" si="3907"/>
        <v>0</v>
      </c>
      <c r="RR415" s="150">
        <f t="shared" si="3907"/>
        <v>0</v>
      </c>
      <c r="RS415" s="57">
        <f t="shared" ref="RS415:UD415" si="3908">SUM(RS416:RS418)</f>
        <v>0</v>
      </c>
      <c r="RT415" s="56">
        <f t="shared" si="3908"/>
        <v>0</v>
      </c>
      <c r="RU415" s="56">
        <f t="shared" si="3908"/>
        <v>0</v>
      </c>
      <c r="RV415" s="56">
        <f t="shared" si="3908"/>
        <v>0</v>
      </c>
      <c r="RW415" s="56">
        <f t="shared" si="3908"/>
        <v>0</v>
      </c>
      <c r="RX415" s="56">
        <f t="shared" si="3908"/>
        <v>0</v>
      </c>
      <c r="RY415" s="56">
        <f t="shared" si="3908"/>
        <v>0</v>
      </c>
      <c r="RZ415" s="56">
        <f t="shared" si="3908"/>
        <v>0</v>
      </c>
      <c r="SA415" s="56">
        <f t="shared" si="3908"/>
        <v>0</v>
      </c>
      <c r="SB415" s="56">
        <f t="shared" si="3908"/>
        <v>0</v>
      </c>
      <c r="SC415" s="56">
        <f t="shared" si="3908"/>
        <v>0</v>
      </c>
      <c r="SD415" s="57">
        <f t="shared" si="3908"/>
        <v>0</v>
      </c>
      <c r="SE415" s="56">
        <f t="shared" si="3908"/>
        <v>0</v>
      </c>
      <c r="SF415" s="56">
        <f t="shared" si="3908"/>
        <v>0</v>
      </c>
      <c r="SG415" s="56">
        <f t="shared" si="3908"/>
        <v>0</v>
      </c>
      <c r="SH415" s="107">
        <f t="shared" si="3908"/>
        <v>0</v>
      </c>
      <c r="SI415" s="57">
        <f t="shared" si="3908"/>
        <v>0</v>
      </c>
      <c r="SJ415" s="56">
        <f t="shared" si="3908"/>
        <v>0</v>
      </c>
      <c r="SK415" s="56">
        <f t="shared" si="3908"/>
        <v>0</v>
      </c>
      <c r="SL415" s="56">
        <f t="shared" si="3908"/>
        <v>0</v>
      </c>
      <c r="SM415" s="56">
        <f t="shared" si="3908"/>
        <v>0</v>
      </c>
      <c r="SN415" s="56">
        <f t="shared" si="3908"/>
        <v>0</v>
      </c>
      <c r="SO415" s="56">
        <f t="shared" si="3908"/>
        <v>0</v>
      </c>
      <c r="SP415" s="56">
        <f t="shared" si="3908"/>
        <v>0</v>
      </c>
      <c r="SQ415" s="56">
        <f t="shared" si="3908"/>
        <v>0</v>
      </c>
      <c r="SR415" s="56">
        <f t="shared" si="3908"/>
        <v>0</v>
      </c>
      <c r="SS415" s="56">
        <f t="shared" si="3908"/>
        <v>0</v>
      </c>
      <c r="ST415" s="57">
        <f t="shared" si="3908"/>
        <v>0</v>
      </c>
      <c r="SU415" s="56">
        <f t="shared" si="3908"/>
        <v>0</v>
      </c>
      <c r="SV415" s="56">
        <f t="shared" si="3908"/>
        <v>0</v>
      </c>
      <c r="SW415" s="56">
        <f t="shared" si="3908"/>
        <v>0</v>
      </c>
      <c r="SX415" s="107">
        <f t="shared" si="3908"/>
        <v>0</v>
      </c>
      <c r="SY415" s="57">
        <f t="shared" si="3908"/>
        <v>0</v>
      </c>
      <c r="SZ415" s="56">
        <f t="shared" si="3908"/>
        <v>0</v>
      </c>
      <c r="TA415" s="56">
        <f t="shared" si="3908"/>
        <v>0</v>
      </c>
      <c r="TB415" s="56">
        <f t="shared" si="3908"/>
        <v>0</v>
      </c>
      <c r="TC415" s="56">
        <f t="shared" si="3908"/>
        <v>0</v>
      </c>
      <c r="TD415" s="56">
        <f t="shared" si="3908"/>
        <v>0</v>
      </c>
      <c r="TE415" s="56">
        <f t="shared" si="3908"/>
        <v>0</v>
      </c>
      <c r="TF415" s="56">
        <f t="shared" si="3908"/>
        <v>0</v>
      </c>
      <c r="TG415" s="56">
        <f t="shared" si="3908"/>
        <v>0</v>
      </c>
      <c r="TH415" s="56">
        <f t="shared" si="3908"/>
        <v>0</v>
      </c>
      <c r="TI415" s="56">
        <f t="shared" si="3908"/>
        <v>0</v>
      </c>
      <c r="TJ415" s="57">
        <f t="shared" si="3908"/>
        <v>0</v>
      </c>
      <c r="TK415" s="56">
        <f t="shared" si="3908"/>
        <v>0</v>
      </c>
      <c r="TL415" s="56">
        <f t="shared" si="3908"/>
        <v>0</v>
      </c>
      <c r="TM415" s="56">
        <f t="shared" si="3908"/>
        <v>0</v>
      </c>
      <c r="TN415" s="107">
        <f t="shared" si="3908"/>
        <v>0</v>
      </c>
      <c r="TO415" s="57">
        <f t="shared" si="3908"/>
        <v>0</v>
      </c>
      <c r="TP415" s="56">
        <f t="shared" si="3908"/>
        <v>0</v>
      </c>
      <c r="TQ415" s="56">
        <f t="shared" si="3908"/>
        <v>0</v>
      </c>
      <c r="TR415" s="56">
        <f t="shared" si="3908"/>
        <v>0</v>
      </c>
      <c r="TS415" s="56">
        <f t="shared" si="3908"/>
        <v>0</v>
      </c>
      <c r="TT415" s="56">
        <f t="shared" si="3908"/>
        <v>0</v>
      </c>
      <c r="TU415" s="56">
        <f t="shared" si="3908"/>
        <v>0</v>
      </c>
      <c r="TV415" s="56">
        <f t="shared" si="3908"/>
        <v>0</v>
      </c>
      <c r="TW415" s="56">
        <f t="shared" si="3908"/>
        <v>0</v>
      </c>
      <c r="TX415" s="56">
        <f t="shared" si="3908"/>
        <v>0</v>
      </c>
      <c r="TY415" s="56">
        <f t="shared" si="3908"/>
        <v>0</v>
      </c>
      <c r="TZ415" s="57">
        <f t="shared" si="3908"/>
        <v>0</v>
      </c>
      <c r="UA415" s="56">
        <f t="shared" si="3908"/>
        <v>0</v>
      </c>
      <c r="UB415" s="56">
        <f t="shared" si="3908"/>
        <v>0</v>
      </c>
      <c r="UC415" s="56">
        <f t="shared" si="3908"/>
        <v>0</v>
      </c>
      <c r="UD415" s="107">
        <f t="shared" si="3908"/>
        <v>0</v>
      </c>
      <c r="UE415" s="57">
        <f t="shared" ref="UE415:VD415" si="3909">SUM(UE416:UE418)</f>
        <v>0</v>
      </c>
      <c r="UF415" s="56">
        <f t="shared" si="3909"/>
        <v>0</v>
      </c>
      <c r="UG415" s="56">
        <f t="shared" si="3909"/>
        <v>0</v>
      </c>
      <c r="UH415" s="56">
        <f t="shared" si="3909"/>
        <v>0</v>
      </c>
      <c r="UI415" s="56">
        <f t="shared" si="3909"/>
        <v>0</v>
      </c>
      <c r="UJ415" s="56">
        <f t="shared" si="3909"/>
        <v>0</v>
      </c>
      <c r="UK415" s="56">
        <f t="shared" si="3909"/>
        <v>0</v>
      </c>
      <c r="UL415" s="56">
        <f t="shared" si="3909"/>
        <v>0</v>
      </c>
      <c r="UM415" s="56">
        <f t="shared" si="3909"/>
        <v>0</v>
      </c>
      <c r="UN415" s="56">
        <f t="shared" si="3909"/>
        <v>0</v>
      </c>
      <c r="UO415" s="56">
        <f t="shared" si="3909"/>
        <v>0</v>
      </c>
      <c r="UP415" s="57">
        <f t="shared" si="3909"/>
        <v>0</v>
      </c>
      <c r="UQ415" s="56">
        <f t="shared" si="3909"/>
        <v>0</v>
      </c>
      <c r="UR415" s="56">
        <f t="shared" si="3909"/>
        <v>0</v>
      </c>
      <c r="US415" s="56">
        <f t="shared" si="3909"/>
        <v>0</v>
      </c>
      <c r="UT415" s="56">
        <f t="shared" si="3909"/>
        <v>0</v>
      </c>
      <c r="UU415" s="56">
        <f t="shared" si="3909"/>
        <v>0</v>
      </c>
      <c r="UV415" s="56">
        <f t="shared" si="3909"/>
        <v>0</v>
      </c>
      <c r="UW415" s="56">
        <f t="shared" si="3909"/>
        <v>0</v>
      </c>
      <c r="UX415" s="56">
        <f t="shared" si="3909"/>
        <v>0</v>
      </c>
      <c r="UY415" s="56">
        <f t="shared" si="3909"/>
        <v>0</v>
      </c>
      <c r="UZ415" s="56">
        <f t="shared" si="3909"/>
        <v>0</v>
      </c>
      <c r="VA415" s="56">
        <f t="shared" si="3909"/>
        <v>0</v>
      </c>
      <c r="VB415" s="56">
        <f t="shared" si="3909"/>
        <v>0</v>
      </c>
      <c r="VC415" s="56">
        <f t="shared" si="3909"/>
        <v>0</v>
      </c>
      <c r="VD415" s="107">
        <f t="shared" si="3909"/>
        <v>0</v>
      </c>
      <c r="VE415" s="9" t="str">
        <f t="shared" si="3632"/>
        <v>-</v>
      </c>
    </row>
    <row r="416" spans="1:577" ht="20.149999999999999" customHeight="1">
      <c r="A416" s="39"/>
      <c r="B416" s="39"/>
      <c r="C416" s="40">
        <v>23031</v>
      </c>
      <c r="D416" s="41" t="s">
        <v>352</v>
      </c>
      <c r="E416" s="191">
        <f>SUM(F416:I416)</f>
        <v>0</v>
      </c>
      <c r="F416" s="192"/>
      <c r="G416" s="192"/>
      <c r="H416" s="193"/>
      <c r="I416" s="227"/>
      <c r="J416" s="239">
        <f t="shared" ref="J416:J418" si="3910">SUM(K416:Y416)</f>
        <v>0</v>
      </c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9"/>
      <c r="V416" s="58"/>
      <c r="W416" s="58"/>
      <c r="X416" s="58"/>
      <c r="Y416" s="108"/>
      <c r="Z416" s="167">
        <f t="shared" ref="Z416:Z418" si="3911">SUM(AA416:AO416)</f>
        <v>0</v>
      </c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9"/>
      <c r="AL416" s="58"/>
      <c r="AM416" s="58"/>
      <c r="AN416" s="58"/>
      <c r="AO416" s="108"/>
      <c r="AP416" s="167">
        <f t="shared" ref="AP416:AP418" si="3912">SUM(AQ416:BE416)</f>
        <v>0</v>
      </c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9"/>
      <c r="BB416" s="58"/>
      <c r="BC416" s="58"/>
      <c r="BD416" s="58"/>
      <c r="BE416" s="108"/>
      <c r="BF416" s="167">
        <f t="shared" ref="BF416:BF418" si="3913">SUM(BG416:BU416)</f>
        <v>0</v>
      </c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9"/>
      <c r="BR416" s="58"/>
      <c r="BS416" s="58"/>
      <c r="BT416" s="58"/>
      <c r="BU416" s="108"/>
      <c r="BV416" s="167">
        <f t="shared" ref="BV416:BV418" si="3914">SUM(BW416:CU416)</f>
        <v>0</v>
      </c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9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108"/>
      <c r="CV416" s="171"/>
      <c r="CW416" s="167">
        <f t="shared" ref="CW416:CW418" si="3915">SUM(CX416:DL416)</f>
        <v>0</v>
      </c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9"/>
      <c r="DI416" s="58"/>
      <c r="DJ416" s="58"/>
      <c r="DK416" s="58"/>
      <c r="DL416" s="108"/>
      <c r="DM416" s="167">
        <f t="shared" ref="DM416:DM418" si="3916">SUM(DN416:EB416)</f>
        <v>0</v>
      </c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9"/>
      <c r="DY416" s="58"/>
      <c r="DZ416" s="58"/>
      <c r="EA416" s="58"/>
      <c r="EB416" s="108"/>
      <c r="EC416" s="167">
        <f t="shared" ref="EC416:EC418" si="3917">SUM(ED416:ER416)</f>
        <v>0</v>
      </c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9"/>
      <c r="EO416" s="58"/>
      <c r="EP416" s="58"/>
      <c r="EQ416" s="58"/>
      <c r="ER416" s="108"/>
      <c r="ES416" s="167">
        <f t="shared" ref="ES416:ES418" si="3918">SUM(ET416:FH416)</f>
        <v>0</v>
      </c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9"/>
      <c r="FE416" s="58"/>
      <c r="FF416" s="58"/>
      <c r="FG416" s="58"/>
      <c r="FH416" s="108"/>
      <c r="FI416" s="167">
        <f t="shared" ref="FI416:FI418" si="3919">SUM(FJ416:FX416)</f>
        <v>0</v>
      </c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9"/>
      <c r="FU416" s="58"/>
      <c r="FV416" s="58"/>
      <c r="FW416" s="58"/>
      <c r="FX416" s="108"/>
      <c r="FY416" s="167">
        <f t="shared" ref="FY416:FY418" si="3920">SUM(FZ416:GN416)</f>
        <v>0</v>
      </c>
      <c r="FZ416" s="58"/>
      <c r="GA416" s="58"/>
      <c r="GB416" s="58"/>
      <c r="GC416" s="58"/>
      <c r="GD416" s="58"/>
      <c r="GE416" s="58"/>
      <c r="GF416" s="58"/>
      <c r="GG416" s="58"/>
      <c r="GH416" s="58"/>
      <c r="GI416" s="58"/>
      <c r="GJ416" s="59"/>
      <c r="GK416" s="58"/>
      <c r="GL416" s="58"/>
      <c r="GM416" s="58"/>
      <c r="GN416" s="108"/>
      <c r="GO416" s="167">
        <f t="shared" ref="GO416:GO418" si="3921">SUM(GP416:HN416)</f>
        <v>0</v>
      </c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9"/>
      <c r="HA416" s="58"/>
      <c r="HB416" s="58"/>
      <c r="HC416" s="58"/>
      <c r="HD416" s="58"/>
      <c r="HE416" s="58"/>
      <c r="HF416" s="58"/>
      <c r="HG416" s="58"/>
      <c r="HH416" s="58"/>
      <c r="HI416" s="58"/>
      <c r="HJ416" s="58"/>
      <c r="HK416" s="58"/>
      <c r="HL416" s="58"/>
      <c r="HM416" s="58"/>
      <c r="HN416" s="108"/>
      <c r="HO416" s="170"/>
      <c r="HP416" s="171"/>
      <c r="HQ416" s="167">
        <f t="shared" ref="HQ416:HQ418" si="3922">SUM(HR416:IF416)</f>
        <v>0</v>
      </c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9"/>
      <c r="IC416" s="58"/>
      <c r="ID416" s="58"/>
      <c r="IE416" s="58"/>
      <c r="IF416" s="108"/>
      <c r="IG416" s="167">
        <f t="shared" ref="IG416:IG418" si="3923">SUM(IH416:IV416)</f>
        <v>0</v>
      </c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9"/>
      <c r="IS416" s="58"/>
      <c r="IT416" s="58"/>
      <c r="IU416" s="58"/>
      <c r="IV416" s="108"/>
      <c r="IW416" s="167">
        <f t="shared" ref="IW416:IW418" si="3924">SUM(IX416:JL416)</f>
        <v>0</v>
      </c>
      <c r="IX416" s="58"/>
      <c r="IY416" s="58"/>
      <c r="IZ416" s="58"/>
      <c r="JA416" s="58"/>
      <c r="JB416" s="58"/>
      <c r="JC416" s="58"/>
      <c r="JD416" s="58"/>
      <c r="JE416" s="58"/>
      <c r="JF416" s="58"/>
      <c r="JG416" s="58"/>
      <c r="JH416" s="59"/>
      <c r="JI416" s="58"/>
      <c r="JJ416" s="58"/>
      <c r="JK416" s="58"/>
      <c r="JL416" s="108"/>
      <c r="JM416" s="167">
        <f t="shared" ref="JM416:JM418" si="3925">SUM(JN416:KB416)</f>
        <v>0</v>
      </c>
      <c r="JN416" s="58"/>
      <c r="JO416" s="58"/>
      <c r="JP416" s="58"/>
      <c r="JQ416" s="58"/>
      <c r="JR416" s="58"/>
      <c r="JS416" s="58"/>
      <c r="JT416" s="58"/>
      <c r="JU416" s="58"/>
      <c r="JV416" s="58"/>
      <c r="JW416" s="58"/>
      <c r="JX416" s="59"/>
      <c r="JY416" s="58"/>
      <c r="JZ416" s="58"/>
      <c r="KA416" s="58"/>
      <c r="KB416" s="108"/>
      <c r="KC416" s="167">
        <f t="shared" ref="KC416:KC418" si="3926">SUM(KD416:LB416)</f>
        <v>0</v>
      </c>
      <c r="KD416" s="58"/>
      <c r="KE416" s="58"/>
      <c r="KF416" s="58"/>
      <c r="KG416" s="58"/>
      <c r="KH416" s="58"/>
      <c r="KI416" s="58"/>
      <c r="KJ416" s="58"/>
      <c r="KK416" s="58"/>
      <c r="KL416" s="58"/>
      <c r="KM416" s="58"/>
      <c r="KN416" s="59"/>
      <c r="KO416" s="58"/>
      <c r="KP416" s="58"/>
      <c r="KQ416" s="58"/>
      <c r="KR416" s="58"/>
      <c r="KS416" s="58"/>
      <c r="KT416" s="58"/>
      <c r="KU416" s="58"/>
      <c r="KV416" s="58"/>
      <c r="KW416" s="58"/>
      <c r="KX416" s="58"/>
      <c r="KY416" s="58"/>
      <c r="KZ416" s="58"/>
      <c r="LA416" s="58"/>
      <c r="LB416" s="108"/>
      <c r="LC416" s="171"/>
      <c r="LD416" s="167">
        <f t="shared" ref="LD416:LD418" si="3927">SUM(LE416:LS416)</f>
        <v>0</v>
      </c>
      <c r="LE416" s="58"/>
      <c r="LF416" s="58"/>
      <c r="LG416" s="58"/>
      <c r="LH416" s="58"/>
      <c r="LI416" s="58"/>
      <c r="LJ416" s="58"/>
      <c r="LK416" s="58"/>
      <c r="LL416" s="58"/>
      <c r="LM416" s="58"/>
      <c r="LN416" s="58"/>
      <c r="LO416" s="59"/>
      <c r="LP416" s="58"/>
      <c r="LQ416" s="58"/>
      <c r="LR416" s="58"/>
      <c r="LS416" s="108"/>
      <c r="LT416" s="167">
        <f t="shared" ref="LT416:LT418" si="3928">SUM(LU416:MI416)</f>
        <v>0</v>
      </c>
      <c r="LU416" s="58"/>
      <c r="LV416" s="58"/>
      <c r="LW416" s="58"/>
      <c r="LX416" s="58"/>
      <c r="LY416" s="58"/>
      <c r="LZ416" s="58"/>
      <c r="MA416" s="58"/>
      <c r="MB416" s="58"/>
      <c r="MC416" s="58"/>
      <c r="MD416" s="58"/>
      <c r="ME416" s="59"/>
      <c r="MF416" s="58"/>
      <c r="MG416" s="58"/>
      <c r="MH416" s="58"/>
      <c r="MI416" s="108"/>
      <c r="MJ416" s="167">
        <f t="shared" ref="MJ416:MJ418" si="3929">SUM(MK416:MY416)</f>
        <v>0</v>
      </c>
      <c r="MK416" s="58"/>
      <c r="ML416" s="58"/>
      <c r="MM416" s="58"/>
      <c r="MN416" s="58"/>
      <c r="MO416" s="58"/>
      <c r="MP416" s="58"/>
      <c r="MQ416" s="58"/>
      <c r="MR416" s="58"/>
      <c r="MS416" s="58"/>
      <c r="MT416" s="58"/>
      <c r="MU416" s="59"/>
      <c r="MV416" s="58"/>
      <c r="MW416" s="58"/>
      <c r="MX416" s="58"/>
      <c r="MY416" s="108"/>
      <c r="MZ416" s="167">
        <f t="shared" ref="MZ416:MZ418" si="3930">SUM(NA416:NO416)</f>
        <v>0</v>
      </c>
      <c r="NA416" s="58"/>
      <c r="NB416" s="58"/>
      <c r="NC416" s="58"/>
      <c r="ND416" s="58"/>
      <c r="NE416" s="58"/>
      <c r="NF416" s="58"/>
      <c r="NG416" s="58"/>
      <c r="NH416" s="58"/>
      <c r="NI416" s="58"/>
      <c r="NJ416" s="58"/>
      <c r="NK416" s="59"/>
      <c r="NL416" s="58"/>
      <c r="NM416" s="58"/>
      <c r="NN416" s="58"/>
      <c r="NO416" s="108"/>
      <c r="NP416" s="167">
        <f t="shared" ref="NP416:NP418" si="3931">SUM(NQ416:OE416)</f>
        <v>0</v>
      </c>
      <c r="NQ416" s="58"/>
      <c r="NR416" s="58"/>
      <c r="NS416" s="58"/>
      <c r="NT416" s="58"/>
      <c r="NU416" s="58"/>
      <c r="NV416" s="58"/>
      <c r="NW416" s="58"/>
      <c r="NX416" s="58"/>
      <c r="NY416" s="58"/>
      <c r="NZ416" s="58"/>
      <c r="OA416" s="59"/>
      <c r="OB416" s="58"/>
      <c r="OC416" s="58"/>
      <c r="OD416" s="58"/>
      <c r="OE416" s="108"/>
      <c r="OF416" s="167">
        <f t="shared" ref="OF416:OF418" si="3932">SUM(OG416:OU416)</f>
        <v>0</v>
      </c>
      <c r="OG416" s="58"/>
      <c r="OH416" s="58"/>
      <c r="OI416" s="58"/>
      <c r="OJ416" s="58"/>
      <c r="OK416" s="58"/>
      <c r="OL416" s="58"/>
      <c r="OM416" s="58"/>
      <c r="ON416" s="58"/>
      <c r="OO416" s="58"/>
      <c r="OP416" s="58"/>
      <c r="OQ416" s="59"/>
      <c r="OR416" s="58"/>
      <c r="OS416" s="58"/>
      <c r="OT416" s="58"/>
      <c r="OU416" s="108"/>
      <c r="OV416" s="167">
        <f t="shared" ref="OV416:OV418" si="3933">SUM(OW416:PK416)</f>
        <v>0</v>
      </c>
      <c r="OW416" s="58"/>
      <c r="OX416" s="58"/>
      <c r="OY416" s="58"/>
      <c r="OZ416" s="58"/>
      <c r="PA416" s="58"/>
      <c r="PB416" s="58"/>
      <c r="PC416" s="58"/>
      <c r="PD416" s="58"/>
      <c r="PE416" s="58"/>
      <c r="PF416" s="58"/>
      <c r="PG416" s="59"/>
      <c r="PH416" s="58"/>
      <c r="PI416" s="58"/>
      <c r="PJ416" s="58"/>
      <c r="PK416" s="108"/>
      <c r="PL416" s="167">
        <f t="shared" ref="PL416:PL418" si="3934">SUM(PM416:QA416)</f>
        <v>0</v>
      </c>
      <c r="PM416" s="58"/>
      <c r="PN416" s="58"/>
      <c r="PO416" s="58"/>
      <c r="PP416" s="58"/>
      <c r="PQ416" s="58"/>
      <c r="PR416" s="58"/>
      <c r="PS416" s="58"/>
      <c r="PT416" s="58"/>
      <c r="PU416" s="58"/>
      <c r="PV416" s="58"/>
      <c r="PW416" s="59"/>
      <c r="PX416" s="58"/>
      <c r="PY416" s="58"/>
      <c r="PZ416" s="58"/>
      <c r="QA416" s="108"/>
      <c r="QB416" s="167">
        <f t="shared" ref="QB416:QB418" si="3935">SUM(QC416:QQ416)</f>
        <v>0</v>
      </c>
      <c r="QC416" s="58"/>
      <c r="QD416" s="58"/>
      <c r="QE416" s="58"/>
      <c r="QF416" s="58"/>
      <c r="QG416" s="58"/>
      <c r="QH416" s="58"/>
      <c r="QI416" s="58"/>
      <c r="QJ416" s="58"/>
      <c r="QK416" s="58"/>
      <c r="QL416" s="58"/>
      <c r="QM416" s="59"/>
      <c r="QN416" s="58"/>
      <c r="QO416" s="58"/>
      <c r="QP416" s="58"/>
      <c r="QQ416" s="108"/>
      <c r="QR416" s="167">
        <f t="shared" ref="QR416:QR418" si="3936">SUM(QS416:RQ416)</f>
        <v>0</v>
      </c>
      <c r="QS416" s="58"/>
      <c r="QT416" s="58"/>
      <c r="QU416" s="58"/>
      <c r="QV416" s="58"/>
      <c r="QW416" s="58"/>
      <c r="QX416" s="58"/>
      <c r="QY416" s="58"/>
      <c r="QZ416" s="58"/>
      <c r="RA416" s="58"/>
      <c r="RB416" s="58"/>
      <c r="RC416" s="59"/>
      <c r="RD416" s="58"/>
      <c r="RE416" s="58"/>
      <c r="RF416" s="58"/>
      <c r="RG416" s="58"/>
      <c r="RH416" s="58"/>
      <c r="RI416" s="58"/>
      <c r="RJ416" s="58"/>
      <c r="RK416" s="58"/>
      <c r="RL416" s="58"/>
      <c r="RM416" s="58"/>
      <c r="RN416" s="58"/>
      <c r="RO416" s="58"/>
      <c r="RP416" s="58"/>
      <c r="RQ416" s="108"/>
      <c r="RR416" s="171"/>
      <c r="RS416" s="167">
        <f t="shared" ref="RS416:RS418" si="3937">SUM(RT416:SH416)</f>
        <v>0</v>
      </c>
      <c r="RT416" s="58"/>
      <c r="RU416" s="58"/>
      <c r="RV416" s="58"/>
      <c r="RW416" s="58"/>
      <c r="RX416" s="58"/>
      <c r="RY416" s="58"/>
      <c r="RZ416" s="58"/>
      <c r="SA416" s="58"/>
      <c r="SB416" s="58"/>
      <c r="SC416" s="58"/>
      <c r="SD416" s="59"/>
      <c r="SE416" s="58"/>
      <c r="SF416" s="58"/>
      <c r="SG416" s="58"/>
      <c r="SH416" s="108"/>
      <c r="SI416" s="167">
        <f t="shared" ref="SI416:SI418" si="3938">SUM(SJ416:SX416)</f>
        <v>0</v>
      </c>
      <c r="SJ416" s="58"/>
      <c r="SK416" s="58"/>
      <c r="SL416" s="58"/>
      <c r="SM416" s="58"/>
      <c r="SN416" s="58"/>
      <c r="SO416" s="58"/>
      <c r="SP416" s="58"/>
      <c r="SQ416" s="58"/>
      <c r="SR416" s="58"/>
      <c r="SS416" s="58"/>
      <c r="ST416" s="59"/>
      <c r="SU416" s="58"/>
      <c r="SV416" s="58"/>
      <c r="SW416" s="58"/>
      <c r="SX416" s="108"/>
      <c r="SY416" s="167">
        <f t="shared" ref="SY416:SY418" si="3939">SUM(SZ416:TN416)</f>
        <v>0</v>
      </c>
      <c r="SZ416" s="58"/>
      <c r="TA416" s="58"/>
      <c r="TB416" s="58"/>
      <c r="TC416" s="58"/>
      <c r="TD416" s="58"/>
      <c r="TE416" s="58"/>
      <c r="TF416" s="58"/>
      <c r="TG416" s="58"/>
      <c r="TH416" s="58"/>
      <c r="TI416" s="58"/>
      <c r="TJ416" s="59"/>
      <c r="TK416" s="58"/>
      <c r="TL416" s="58"/>
      <c r="TM416" s="58"/>
      <c r="TN416" s="108"/>
      <c r="TO416" s="167">
        <f t="shared" ref="TO416:TO418" si="3940">SUM(TP416:UD416)</f>
        <v>0</v>
      </c>
      <c r="TP416" s="58"/>
      <c r="TQ416" s="58"/>
      <c r="TR416" s="58"/>
      <c r="TS416" s="58"/>
      <c r="TT416" s="58"/>
      <c r="TU416" s="58"/>
      <c r="TV416" s="58"/>
      <c r="TW416" s="58"/>
      <c r="TX416" s="58"/>
      <c r="TY416" s="58"/>
      <c r="TZ416" s="59"/>
      <c r="UA416" s="58"/>
      <c r="UB416" s="58"/>
      <c r="UC416" s="58"/>
      <c r="UD416" s="108"/>
      <c r="UE416" s="167">
        <f t="shared" ref="UE416:UE418" si="3941">SUM(UF416:VD416)</f>
        <v>0</v>
      </c>
      <c r="UF416" s="58"/>
      <c r="UG416" s="58"/>
      <c r="UH416" s="58"/>
      <c r="UI416" s="58"/>
      <c r="UJ416" s="58"/>
      <c r="UK416" s="58"/>
      <c r="UL416" s="58"/>
      <c r="UM416" s="58"/>
      <c r="UN416" s="58"/>
      <c r="UO416" s="58"/>
      <c r="UP416" s="59"/>
      <c r="UQ416" s="58"/>
      <c r="UR416" s="58"/>
      <c r="US416" s="58"/>
      <c r="UT416" s="58"/>
      <c r="UU416" s="58"/>
      <c r="UV416" s="58"/>
      <c r="UW416" s="58"/>
      <c r="UX416" s="58"/>
      <c r="UY416" s="58"/>
      <c r="UZ416" s="58"/>
      <c r="VA416" s="58"/>
      <c r="VB416" s="58"/>
      <c r="VC416" s="58"/>
      <c r="VD416" s="108"/>
      <c r="VE416" s="9" t="str">
        <f t="shared" si="3632"/>
        <v>-</v>
      </c>
    </row>
    <row r="417" spans="1:577" ht="20.149999999999999" customHeight="1">
      <c r="A417" s="39"/>
      <c r="B417" s="39"/>
      <c r="C417" s="40">
        <v>23032</v>
      </c>
      <c r="D417" s="41" t="s">
        <v>353</v>
      </c>
      <c r="E417" s="191">
        <f>SUM(F417:I417)</f>
        <v>0</v>
      </c>
      <c r="F417" s="192"/>
      <c r="G417" s="192"/>
      <c r="H417" s="193"/>
      <c r="I417" s="227"/>
      <c r="J417" s="239">
        <f t="shared" si="3910"/>
        <v>0</v>
      </c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9"/>
      <c r="V417" s="58"/>
      <c r="W417" s="58"/>
      <c r="X417" s="58"/>
      <c r="Y417" s="108"/>
      <c r="Z417" s="167">
        <f t="shared" si="3911"/>
        <v>0</v>
      </c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9"/>
      <c r="AL417" s="58"/>
      <c r="AM417" s="58"/>
      <c r="AN417" s="58"/>
      <c r="AO417" s="108"/>
      <c r="AP417" s="167">
        <f t="shared" si="3912"/>
        <v>0</v>
      </c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9"/>
      <c r="BB417" s="58"/>
      <c r="BC417" s="58"/>
      <c r="BD417" s="58"/>
      <c r="BE417" s="108"/>
      <c r="BF417" s="167">
        <f t="shared" si="3913"/>
        <v>0</v>
      </c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9"/>
      <c r="BR417" s="58"/>
      <c r="BS417" s="58"/>
      <c r="BT417" s="58"/>
      <c r="BU417" s="108"/>
      <c r="BV417" s="167">
        <f t="shared" si="3914"/>
        <v>0</v>
      </c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9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108"/>
      <c r="CV417" s="171"/>
      <c r="CW417" s="167">
        <f t="shared" si="3915"/>
        <v>0</v>
      </c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9"/>
      <c r="DI417" s="58"/>
      <c r="DJ417" s="58"/>
      <c r="DK417" s="58"/>
      <c r="DL417" s="108"/>
      <c r="DM417" s="167">
        <f t="shared" si="3916"/>
        <v>0</v>
      </c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9"/>
      <c r="DY417" s="58"/>
      <c r="DZ417" s="58"/>
      <c r="EA417" s="58"/>
      <c r="EB417" s="108"/>
      <c r="EC417" s="167">
        <f t="shared" si="3917"/>
        <v>0</v>
      </c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9"/>
      <c r="EO417" s="58"/>
      <c r="EP417" s="58"/>
      <c r="EQ417" s="58"/>
      <c r="ER417" s="108"/>
      <c r="ES417" s="167">
        <f t="shared" si="3918"/>
        <v>0</v>
      </c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9"/>
      <c r="FE417" s="58"/>
      <c r="FF417" s="58"/>
      <c r="FG417" s="58"/>
      <c r="FH417" s="108"/>
      <c r="FI417" s="167">
        <f t="shared" si="3919"/>
        <v>0</v>
      </c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9"/>
      <c r="FU417" s="58"/>
      <c r="FV417" s="58"/>
      <c r="FW417" s="58"/>
      <c r="FX417" s="108"/>
      <c r="FY417" s="167">
        <f t="shared" si="3920"/>
        <v>0</v>
      </c>
      <c r="FZ417" s="58"/>
      <c r="GA417" s="58"/>
      <c r="GB417" s="58"/>
      <c r="GC417" s="58"/>
      <c r="GD417" s="58"/>
      <c r="GE417" s="58"/>
      <c r="GF417" s="58"/>
      <c r="GG417" s="58"/>
      <c r="GH417" s="58"/>
      <c r="GI417" s="58"/>
      <c r="GJ417" s="59"/>
      <c r="GK417" s="58"/>
      <c r="GL417" s="58"/>
      <c r="GM417" s="58"/>
      <c r="GN417" s="108"/>
      <c r="GO417" s="167">
        <f t="shared" si="3921"/>
        <v>0</v>
      </c>
      <c r="GP417" s="58"/>
      <c r="GQ417" s="58"/>
      <c r="GR417" s="58"/>
      <c r="GS417" s="58"/>
      <c r="GT417" s="58"/>
      <c r="GU417" s="58"/>
      <c r="GV417" s="58"/>
      <c r="GW417" s="58"/>
      <c r="GX417" s="58"/>
      <c r="GY417" s="58"/>
      <c r="GZ417" s="59"/>
      <c r="HA417" s="58"/>
      <c r="HB417" s="58"/>
      <c r="HC417" s="58"/>
      <c r="HD417" s="58"/>
      <c r="HE417" s="58"/>
      <c r="HF417" s="58"/>
      <c r="HG417" s="58"/>
      <c r="HH417" s="58"/>
      <c r="HI417" s="58"/>
      <c r="HJ417" s="58"/>
      <c r="HK417" s="58"/>
      <c r="HL417" s="58"/>
      <c r="HM417" s="58"/>
      <c r="HN417" s="108"/>
      <c r="HO417" s="170"/>
      <c r="HP417" s="171"/>
      <c r="HQ417" s="167">
        <f t="shared" si="3922"/>
        <v>0</v>
      </c>
      <c r="HR417" s="58"/>
      <c r="HS417" s="58"/>
      <c r="HT417" s="58"/>
      <c r="HU417" s="58"/>
      <c r="HV417" s="58"/>
      <c r="HW417" s="58"/>
      <c r="HX417" s="58"/>
      <c r="HY417" s="58"/>
      <c r="HZ417" s="58"/>
      <c r="IA417" s="58"/>
      <c r="IB417" s="59"/>
      <c r="IC417" s="58"/>
      <c r="ID417" s="58"/>
      <c r="IE417" s="58"/>
      <c r="IF417" s="108"/>
      <c r="IG417" s="167">
        <f t="shared" si="3923"/>
        <v>0</v>
      </c>
      <c r="IH417" s="58"/>
      <c r="II417" s="58"/>
      <c r="IJ417" s="58"/>
      <c r="IK417" s="58"/>
      <c r="IL417" s="58"/>
      <c r="IM417" s="58"/>
      <c r="IN417" s="58"/>
      <c r="IO417" s="58"/>
      <c r="IP417" s="58"/>
      <c r="IQ417" s="58"/>
      <c r="IR417" s="59"/>
      <c r="IS417" s="58"/>
      <c r="IT417" s="58"/>
      <c r="IU417" s="58"/>
      <c r="IV417" s="108"/>
      <c r="IW417" s="167">
        <f t="shared" si="3924"/>
        <v>0</v>
      </c>
      <c r="IX417" s="58"/>
      <c r="IY417" s="58"/>
      <c r="IZ417" s="58"/>
      <c r="JA417" s="58"/>
      <c r="JB417" s="58"/>
      <c r="JC417" s="58"/>
      <c r="JD417" s="58"/>
      <c r="JE417" s="58"/>
      <c r="JF417" s="58"/>
      <c r="JG417" s="58"/>
      <c r="JH417" s="59"/>
      <c r="JI417" s="58"/>
      <c r="JJ417" s="58"/>
      <c r="JK417" s="58"/>
      <c r="JL417" s="108"/>
      <c r="JM417" s="167">
        <f t="shared" si="3925"/>
        <v>0</v>
      </c>
      <c r="JN417" s="58"/>
      <c r="JO417" s="58"/>
      <c r="JP417" s="58"/>
      <c r="JQ417" s="58"/>
      <c r="JR417" s="58"/>
      <c r="JS417" s="58"/>
      <c r="JT417" s="58"/>
      <c r="JU417" s="58"/>
      <c r="JV417" s="58"/>
      <c r="JW417" s="58"/>
      <c r="JX417" s="59"/>
      <c r="JY417" s="58"/>
      <c r="JZ417" s="58"/>
      <c r="KA417" s="58"/>
      <c r="KB417" s="108"/>
      <c r="KC417" s="167">
        <f t="shared" si="3926"/>
        <v>0</v>
      </c>
      <c r="KD417" s="58"/>
      <c r="KE417" s="58"/>
      <c r="KF417" s="58"/>
      <c r="KG417" s="58"/>
      <c r="KH417" s="58"/>
      <c r="KI417" s="58"/>
      <c r="KJ417" s="58"/>
      <c r="KK417" s="58"/>
      <c r="KL417" s="58"/>
      <c r="KM417" s="58"/>
      <c r="KN417" s="59"/>
      <c r="KO417" s="58"/>
      <c r="KP417" s="58"/>
      <c r="KQ417" s="58"/>
      <c r="KR417" s="58"/>
      <c r="KS417" s="58"/>
      <c r="KT417" s="58"/>
      <c r="KU417" s="58"/>
      <c r="KV417" s="58"/>
      <c r="KW417" s="58"/>
      <c r="KX417" s="58"/>
      <c r="KY417" s="58"/>
      <c r="KZ417" s="58"/>
      <c r="LA417" s="58"/>
      <c r="LB417" s="108"/>
      <c r="LC417" s="171"/>
      <c r="LD417" s="167">
        <f t="shared" si="3927"/>
        <v>0</v>
      </c>
      <c r="LE417" s="58"/>
      <c r="LF417" s="58"/>
      <c r="LG417" s="58"/>
      <c r="LH417" s="58"/>
      <c r="LI417" s="58"/>
      <c r="LJ417" s="58"/>
      <c r="LK417" s="58"/>
      <c r="LL417" s="58"/>
      <c r="LM417" s="58"/>
      <c r="LN417" s="58"/>
      <c r="LO417" s="59"/>
      <c r="LP417" s="58"/>
      <c r="LQ417" s="58"/>
      <c r="LR417" s="58"/>
      <c r="LS417" s="108"/>
      <c r="LT417" s="167">
        <f t="shared" si="3928"/>
        <v>0</v>
      </c>
      <c r="LU417" s="58"/>
      <c r="LV417" s="58"/>
      <c r="LW417" s="58"/>
      <c r="LX417" s="58"/>
      <c r="LY417" s="58"/>
      <c r="LZ417" s="58"/>
      <c r="MA417" s="58"/>
      <c r="MB417" s="58"/>
      <c r="MC417" s="58"/>
      <c r="MD417" s="58"/>
      <c r="ME417" s="59"/>
      <c r="MF417" s="58"/>
      <c r="MG417" s="58"/>
      <c r="MH417" s="58"/>
      <c r="MI417" s="108"/>
      <c r="MJ417" s="167">
        <f t="shared" si="3929"/>
        <v>0</v>
      </c>
      <c r="MK417" s="58"/>
      <c r="ML417" s="58"/>
      <c r="MM417" s="58"/>
      <c r="MN417" s="58"/>
      <c r="MO417" s="58"/>
      <c r="MP417" s="58"/>
      <c r="MQ417" s="58"/>
      <c r="MR417" s="58"/>
      <c r="MS417" s="58"/>
      <c r="MT417" s="58"/>
      <c r="MU417" s="59"/>
      <c r="MV417" s="58"/>
      <c r="MW417" s="58"/>
      <c r="MX417" s="58"/>
      <c r="MY417" s="108"/>
      <c r="MZ417" s="167">
        <f t="shared" si="3930"/>
        <v>0</v>
      </c>
      <c r="NA417" s="58"/>
      <c r="NB417" s="58"/>
      <c r="NC417" s="58"/>
      <c r="ND417" s="58"/>
      <c r="NE417" s="58"/>
      <c r="NF417" s="58"/>
      <c r="NG417" s="58"/>
      <c r="NH417" s="58"/>
      <c r="NI417" s="58"/>
      <c r="NJ417" s="58"/>
      <c r="NK417" s="59"/>
      <c r="NL417" s="58"/>
      <c r="NM417" s="58"/>
      <c r="NN417" s="58"/>
      <c r="NO417" s="108"/>
      <c r="NP417" s="167">
        <f t="shared" si="3931"/>
        <v>0</v>
      </c>
      <c r="NQ417" s="58"/>
      <c r="NR417" s="58"/>
      <c r="NS417" s="58"/>
      <c r="NT417" s="58"/>
      <c r="NU417" s="58"/>
      <c r="NV417" s="58"/>
      <c r="NW417" s="58"/>
      <c r="NX417" s="58"/>
      <c r="NY417" s="58"/>
      <c r="NZ417" s="58"/>
      <c r="OA417" s="59"/>
      <c r="OB417" s="58"/>
      <c r="OC417" s="58"/>
      <c r="OD417" s="58"/>
      <c r="OE417" s="108"/>
      <c r="OF417" s="167">
        <f t="shared" si="3932"/>
        <v>0</v>
      </c>
      <c r="OG417" s="58"/>
      <c r="OH417" s="58"/>
      <c r="OI417" s="58"/>
      <c r="OJ417" s="58"/>
      <c r="OK417" s="58"/>
      <c r="OL417" s="58"/>
      <c r="OM417" s="58"/>
      <c r="ON417" s="58"/>
      <c r="OO417" s="58"/>
      <c r="OP417" s="58"/>
      <c r="OQ417" s="59"/>
      <c r="OR417" s="58"/>
      <c r="OS417" s="58"/>
      <c r="OT417" s="58"/>
      <c r="OU417" s="108"/>
      <c r="OV417" s="167">
        <f t="shared" si="3933"/>
        <v>0</v>
      </c>
      <c r="OW417" s="58"/>
      <c r="OX417" s="58"/>
      <c r="OY417" s="58"/>
      <c r="OZ417" s="58"/>
      <c r="PA417" s="58"/>
      <c r="PB417" s="58"/>
      <c r="PC417" s="58"/>
      <c r="PD417" s="58"/>
      <c r="PE417" s="58"/>
      <c r="PF417" s="58"/>
      <c r="PG417" s="59"/>
      <c r="PH417" s="58"/>
      <c r="PI417" s="58"/>
      <c r="PJ417" s="58"/>
      <c r="PK417" s="108"/>
      <c r="PL417" s="167">
        <f t="shared" si="3934"/>
        <v>0</v>
      </c>
      <c r="PM417" s="58"/>
      <c r="PN417" s="58"/>
      <c r="PO417" s="58"/>
      <c r="PP417" s="58"/>
      <c r="PQ417" s="58"/>
      <c r="PR417" s="58"/>
      <c r="PS417" s="58"/>
      <c r="PT417" s="58"/>
      <c r="PU417" s="58"/>
      <c r="PV417" s="58"/>
      <c r="PW417" s="59"/>
      <c r="PX417" s="58"/>
      <c r="PY417" s="58"/>
      <c r="PZ417" s="58"/>
      <c r="QA417" s="108"/>
      <c r="QB417" s="167">
        <f t="shared" si="3935"/>
        <v>0</v>
      </c>
      <c r="QC417" s="58"/>
      <c r="QD417" s="58"/>
      <c r="QE417" s="58"/>
      <c r="QF417" s="58"/>
      <c r="QG417" s="58"/>
      <c r="QH417" s="58"/>
      <c r="QI417" s="58"/>
      <c r="QJ417" s="58"/>
      <c r="QK417" s="58"/>
      <c r="QL417" s="58"/>
      <c r="QM417" s="59"/>
      <c r="QN417" s="58"/>
      <c r="QO417" s="58"/>
      <c r="QP417" s="58"/>
      <c r="QQ417" s="108"/>
      <c r="QR417" s="167">
        <f t="shared" si="3936"/>
        <v>0</v>
      </c>
      <c r="QS417" s="58"/>
      <c r="QT417" s="58"/>
      <c r="QU417" s="58"/>
      <c r="QV417" s="58"/>
      <c r="QW417" s="58"/>
      <c r="QX417" s="58"/>
      <c r="QY417" s="58"/>
      <c r="QZ417" s="58"/>
      <c r="RA417" s="58"/>
      <c r="RB417" s="58"/>
      <c r="RC417" s="59"/>
      <c r="RD417" s="58"/>
      <c r="RE417" s="58"/>
      <c r="RF417" s="58"/>
      <c r="RG417" s="58"/>
      <c r="RH417" s="58"/>
      <c r="RI417" s="58"/>
      <c r="RJ417" s="58"/>
      <c r="RK417" s="58"/>
      <c r="RL417" s="58"/>
      <c r="RM417" s="58"/>
      <c r="RN417" s="58"/>
      <c r="RO417" s="58"/>
      <c r="RP417" s="58"/>
      <c r="RQ417" s="108"/>
      <c r="RR417" s="171"/>
      <c r="RS417" s="167">
        <f t="shared" si="3937"/>
        <v>0</v>
      </c>
      <c r="RT417" s="58"/>
      <c r="RU417" s="58"/>
      <c r="RV417" s="58"/>
      <c r="RW417" s="58"/>
      <c r="RX417" s="58"/>
      <c r="RY417" s="58"/>
      <c r="RZ417" s="58"/>
      <c r="SA417" s="58"/>
      <c r="SB417" s="58"/>
      <c r="SC417" s="58"/>
      <c r="SD417" s="59"/>
      <c r="SE417" s="58"/>
      <c r="SF417" s="58"/>
      <c r="SG417" s="58"/>
      <c r="SH417" s="108"/>
      <c r="SI417" s="167">
        <f t="shared" si="3938"/>
        <v>0</v>
      </c>
      <c r="SJ417" s="58"/>
      <c r="SK417" s="58"/>
      <c r="SL417" s="58"/>
      <c r="SM417" s="58"/>
      <c r="SN417" s="58"/>
      <c r="SO417" s="58"/>
      <c r="SP417" s="58"/>
      <c r="SQ417" s="58"/>
      <c r="SR417" s="58"/>
      <c r="SS417" s="58"/>
      <c r="ST417" s="59"/>
      <c r="SU417" s="58"/>
      <c r="SV417" s="58"/>
      <c r="SW417" s="58"/>
      <c r="SX417" s="108"/>
      <c r="SY417" s="167">
        <f t="shared" si="3939"/>
        <v>0</v>
      </c>
      <c r="SZ417" s="58"/>
      <c r="TA417" s="58"/>
      <c r="TB417" s="58"/>
      <c r="TC417" s="58"/>
      <c r="TD417" s="58"/>
      <c r="TE417" s="58"/>
      <c r="TF417" s="58"/>
      <c r="TG417" s="58"/>
      <c r="TH417" s="58"/>
      <c r="TI417" s="58"/>
      <c r="TJ417" s="59"/>
      <c r="TK417" s="58"/>
      <c r="TL417" s="58"/>
      <c r="TM417" s="58"/>
      <c r="TN417" s="108"/>
      <c r="TO417" s="167">
        <f t="shared" si="3940"/>
        <v>0</v>
      </c>
      <c r="TP417" s="58"/>
      <c r="TQ417" s="58"/>
      <c r="TR417" s="58"/>
      <c r="TS417" s="58"/>
      <c r="TT417" s="58"/>
      <c r="TU417" s="58"/>
      <c r="TV417" s="58"/>
      <c r="TW417" s="58"/>
      <c r="TX417" s="58"/>
      <c r="TY417" s="58"/>
      <c r="TZ417" s="59"/>
      <c r="UA417" s="58"/>
      <c r="UB417" s="58"/>
      <c r="UC417" s="58"/>
      <c r="UD417" s="108"/>
      <c r="UE417" s="167">
        <f t="shared" si="3941"/>
        <v>0</v>
      </c>
      <c r="UF417" s="58"/>
      <c r="UG417" s="58"/>
      <c r="UH417" s="58"/>
      <c r="UI417" s="58"/>
      <c r="UJ417" s="58"/>
      <c r="UK417" s="58"/>
      <c r="UL417" s="58"/>
      <c r="UM417" s="58"/>
      <c r="UN417" s="58"/>
      <c r="UO417" s="58"/>
      <c r="UP417" s="59"/>
      <c r="UQ417" s="58"/>
      <c r="UR417" s="58"/>
      <c r="US417" s="58"/>
      <c r="UT417" s="58"/>
      <c r="UU417" s="58"/>
      <c r="UV417" s="58"/>
      <c r="UW417" s="58"/>
      <c r="UX417" s="58"/>
      <c r="UY417" s="58"/>
      <c r="UZ417" s="58"/>
      <c r="VA417" s="58"/>
      <c r="VB417" s="58"/>
      <c r="VC417" s="58"/>
      <c r="VD417" s="108"/>
      <c r="VE417" s="9" t="str">
        <f t="shared" si="3632"/>
        <v>-</v>
      </c>
    </row>
    <row r="418" spans="1:577" ht="20.149999999999999" customHeight="1">
      <c r="A418" s="39"/>
      <c r="B418" s="39"/>
      <c r="C418" s="40">
        <v>23038</v>
      </c>
      <c r="D418" s="41" t="s">
        <v>354</v>
      </c>
      <c r="E418" s="191">
        <f>SUM(F418:I418)</f>
        <v>0</v>
      </c>
      <c r="F418" s="192"/>
      <c r="G418" s="192"/>
      <c r="H418" s="193"/>
      <c r="I418" s="227"/>
      <c r="J418" s="239">
        <f t="shared" si="3910"/>
        <v>0</v>
      </c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9"/>
      <c r="V418" s="58"/>
      <c r="W418" s="58"/>
      <c r="X418" s="58"/>
      <c r="Y418" s="108"/>
      <c r="Z418" s="167">
        <f t="shared" si="3911"/>
        <v>0</v>
      </c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9"/>
      <c r="AL418" s="58"/>
      <c r="AM418" s="58"/>
      <c r="AN418" s="58"/>
      <c r="AO418" s="108"/>
      <c r="AP418" s="167">
        <f t="shared" si="3912"/>
        <v>0</v>
      </c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9"/>
      <c r="BB418" s="58"/>
      <c r="BC418" s="58"/>
      <c r="BD418" s="58"/>
      <c r="BE418" s="108"/>
      <c r="BF418" s="167">
        <f t="shared" si="3913"/>
        <v>0</v>
      </c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9"/>
      <c r="BR418" s="58"/>
      <c r="BS418" s="58"/>
      <c r="BT418" s="58"/>
      <c r="BU418" s="108"/>
      <c r="BV418" s="167">
        <f t="shared" si="3914"/>
        <v>0</v>
      </c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9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108"/>
      <c r="CV418" s="171"/>
      <c r="CW418" s="167">
        <f t="shared" si="3915"/>
        <v>0</v>
      </c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9"/>
      <c r="DI418" s="58"/>
      <c r="DJ418" s="58"/>
      <c r="DK418" s="58"/>
      <c r="DL418" s="108"/>
      <c r="DM418" s="167">
        <f t="shared" si="3916"/>
        <v>0</v>
      </c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9"/>
      <c r="DY418" s="58"/>
      <c r="DZ418" s="58"/>
      <c r="EA418" s="58"/>
      <c r="EB418" s="108"/>
      <c r="EC418" s="167">
        <f t="shared" si="3917"/>
        <v>0</v>
      </c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9"/>
      <c r="EO418" s="58"/>
      <c r="EP418" s="58"/>
      <c r="EQ418" s="58"/>
      <c r="ER418" s="108"/>
      <c r="ES418" s="167">
        <f t="shared" si="3918"/>
        <v>0</v>
      </c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9"/>
      <c r="FE418" s="58"/>
      <c r="FF418" s="58"/>
      <c r="FG418" s="58"/>
      <c r="FH418" s="108"/>
      <c r="FI418" s="167">
        <f t="shared" si="3919"/>
        <v>0</v>
      </c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9"/>
      <c r="FU418" s="58"/>
      <c r="FV418" s="58"/>
      <c r="FW418" s="58"/>
      <c r="FX418" s="108"/>
      <c r="FY418" s="167">
        <f t="shared" si="3920"/>
        <v>0</v>
      </c>
      <c r="FZ418" s="58"/>
      <c r="GA418" s="58"/>
      <c r="GB418" s="58"/>
      <c r="GC418" s="58"/>
      <c r="GD418" s="58"/>
      <c r="GE418" s="58"/>
      <c r="GF418" s="58"/>
      <c r="GG418" s="58"/>
      <c r="GH418" s="58"/>
      <c r="GI418" s="58"/>
      <c r="GJ418" s="59"/>
      <c r="GK418" s="58"/>
      <c r="GL418" s="58"/>
      <c r="GM418" s="58"/>
      <c r="GN418" s="108"/>
      <c r="GO418" s="167">
        <f t="shared" si="3921"/>
        <v>0</v>
      </c>
      <c r="GP418" s="58"/>
      <c r="GQ418" s="58"/>
      <c r="GR418" s="58"/>
      <c r="GS418" s="58"/>
      <c r="GT418" s="58"/>
      <c r="GU418" s="58"/>
      <c r="GV418" s="58"/>
      <c r="GW418" s="58"/>
      <c r="GX418" s="58"/>
      <c r="GY418" s="58"/>
      <c r="GZ418" s="59"/>
      <c r="HA418" s="58"/>
      <c r="HB418" s="58"/>
      <c r="HC418" s="58"/>
      <c r="HD418" s="58"/>
      <c r="HE418" s="58"/>
      <c r="HF418" s="58"/>
      <c r="HG418" s="58"/>
      <c r="HH418" s="58"/>
      <c r="HI418" s="58"/>
      <c r="HJ418" s="58"/>
      <c r="HK418" s="58"/>
      <c r="HL418" s="58"/>
      <c r="HM418" s="58"/>
      <c r="HN418" s="108"/>
      <c r="HO418" s="170"/>
      <c r="HP418" s="171"/>
      <c r="HQ418" s="167">
        <f t="shared" si="3922"/>
        <v>0</v>
      </c>
      <c r="HR418" s="58"/>
      <c r="HS418" s="58"/>
      <c r="HT418" s="58"/>
      <c r="HU418" s="58"/>
      <c r="HV418" s="58"/>
      <c r="HW418" s="58"/>
      <c r="HX418" s="58"/>
      <c r="HY418" s="58"/>
      <c r="HZ418" s="58"/>
      <c r="IA418" s="58"/>
      <c r="IB418" s="59"/>
      <c r="IC418" s="58"/>
      <c r="ID418" s="58"/>
      <c r="IE418" s="58"/>
      <c r="IF418" s="108"/>
      <c r="IG418" s="167">
        <f t="shared" si="3923"/>
        <v>0</v>
      </c>
      <c r="IH418" s="58"/>
      <c r="II418" s="58"/>
      <c r="IJ418" s="58"/>
      <c r="IK418" s="58"/>
      <c r="IL418" s="58"/>
      <c r="IM418" s="58"/>
      <c r="IN418" s="58"/>
      <c r="IO418" s="58"/>
      <c r="IP418" s="58"/>
      <c r="IQ418" s="58"/>
      <c r="IR418" s="59"/>
      <c r="IS418" s="58"/>
      <c r="IT418" s="58"/>
      <c r="IU418" s="58"/>
      <c r="IV418" s="108"/>
      <c r="IW418" s="167">
        <f t="shared" si="3924"/>
        <v>0</v>
      </c>
      <c r="IX418" s="58"/>
      <c r="IY418" s="58"/>
      <c r="IZ418" s="58"/>
      <c r="JA418" s="58"/>
      <c r="JB418" s="58"/>
      <c r="JC418" s="58"/>
      <c r="JD418" s="58"/>
      <c r="JE418" s="58"/>
      <c r="JF418" s="58"/>
      <c r="JG418" s="58"/>
      <c r="JH418" s="59"/>
      <c r="JI418" s="58"/>
      <c r="JJ418" s="58"/>
      <c r="JK418" s="58"/>
      <c r="JL418" s="108"/>
      <c r="JM418" s="167">
        <f t="shared" si="3925"/>
        <v>0</v>
      </c>
      <c r="JN418" s="58"/>
      <c r="JO418" s="58"/>
      <c r="JP418" s="58"/>
      <c r="JQ418" s="58"/>
      <c r="JR418" s="58"/>
      <c r="JS418" s="58"/>
      <c r="JT418" s="58"/>
      <c r="JU418" s="58"/>
      <c r="JV418" s="58"/>
      <c r="JW418" s="58"/>
      <c r="JX418" s="59"/>
      <c r="JY418" s="58"/>
      <c r="JZ418" s="58"/>
      <c r="KA418" s="58"/>
      <c r="KB418" s="108"/>
      <c r="KC418" s="167">
        <f t="shared" si="3926"/>
        <v>0</v>
      </c>
      <c r="KD418" s="58"/>
      <c r="KE418" s="58"/>
      <c r="KF418" s="58"/>
      <c r="KG418" s="58"/>
      <c r="KH418" s="58"/>
      <c r="KI418" s="58"/>
      <c r="KJ418" s="58"/>
      <c r="KK418" s="58"/>
      <c r="KL418" s="58"/>
      <c r="KM418" s="58"/>
      <c r="KN418" s="59"/>
      <c r="KO418" s="58"/>
      <c r="KP418" s="58"/>
      <c r="KQ418" s="58"/>
      <c r="KR418" s="58"/>
      <c r="KS418" s="58"/>
      <c r="KT418" s="58"/>
      <c r="KU418" s="58"/>
      <c r="KV418" s="58"/>
      <c r="KW418" s="58"/>
      <c r="KX418" s="58"/>
      <c r="KY418" s="58"/>
      <c r="KZ418" s="58"/>
      <c r="LA418" s="58"/>
      <c r="LB418" s="108"/>
      <c r="LC418" s="171"/>
      <c r="LD418" s="167">
        <f t="shared" si="3927"/>
        <v>0</v>
      </c>
      <c r="LE418" s="58"/>
      <c r="LF418" s="58"/>
      <c r="LG418" s="58"/>
      <c r="LH418" s="58"/>
      <c r="LI418" s="58"/>
      <c r="LJ418" s="58"/>
      <c r="LK418" s="58"/>
      <c r="LL418" s="58"/>
      <c r="LM418" s="58"/>
      <c r="LN418" s="58"/>
      <c r="LO418" s="59"/>
      <c r="LP418" s="58"/>
      <c r="LQ418" s="58"/>
      <c r="LR418" s="58"/>
      <c r="LS418" s="108"/>
      <c r="LT418" s="167">
        <f t="shared" si="3928"/>
        <v>0</v>
      </c>
      <c r="LU418" s="58"/>
      <c r="LV418" s="58"/>
      <c r="LW418" s="58"/>
      <c r="LX418" s="58"/>
      <c r="LY418" s="58"/>
      <c r="LZ418" s="58"/>
      <c r="MA418" s="58"/>
      <c r="MB418" s="58"/>
      <c r="MC418" s="58"/>
      <c r="MD418" s="58"/>
      <c r="ME418" s="59"/>
      <c r="MF418" s="58"/>
      <c r="MG418" s="58"/>
      <c r="MH418" s="58"/>
      <c r="MI418" s="108"/>
      <c r="MJ418" s="167">
        <f t="shared" si="3929"/>
        <v>0</v>
      </c>
      <c r="MK418" s="58"/>
      <c r="ML418" s="58"/>
      <c r="MM418" s="58"/>
      <c r="MN418" s="58"/>
      <c r="MO418" s="58"/>
      <c r="MP418" s="58"/>
      <c r="MQ418" s="58"/>
      <c r="MR418" s="58"/>
      <c r="MS418" s="58"/>
      <c r="MT418" s="58"/>
      <c r="MU418" s="59"/>
      <c r="MV418" s="58"/>
      <c r="MW418" s="58"/>
      <c r="MX418" s="58"/>
      <c r="MY418" s="108"/>
      <c r="MZ418" s="167">
        <f t="shared" si="3930"/>
        <v>0</v>
      </c>
      <c r="NA418" s="58"/>
      <c r="NB418" s="58"/>
      <c r="NC418" s="58"/>
      <c r="ND418" s="58"/>
      <c r="NE418" s="58"/>
      <c r="NF418" s="58"/>
      <c r="NG418" s="58"/>
      <c r="NH418" s="58"/>
      <c r="NI418" s="58"/>
      <c r="NJ418" s="58"/>
      <c r="NK418" s="59"/>
      <c r="NL418" s="58"/>
      <c r="NM418" s="58"/>
      <c r="NN418" s="58"/>
      <c r="NO418" s="108"/>
      <c r="NP418" s="167">
        <f t="shared" si="3931"/>
        <v>0</v>
      </c>
      <c r="NQ418" s="58"/>
      <c r="NR418" s="58"/>
      <c r="NS418" s="58"/>
      <c r="NT418" s="58"/>
      <c r="NU418" s="58"/>
      <c r="NV418" s="58"/>
      <c r="NW418" s="58"/>
      <c r="NX418" s="58"/>
      <c r="NY418" s="58"/>
      <c r="NZ418" s="58"/>
      <c r="OA418" s="59"/>
      <c r="OB418" s="58"/>
      <c r="OC418" s="58"/>
      <c r="OD418" s="58"/>
      <c r="OE418" s="108"/>
      <c r="OF418" s="167">
        <f t="shared" si="3932"/>
        <v>0</v>
      </c>
      <c r="OG418" s="58"/>
      <c r="OH418" s="58"/>
      <c r="OI418" s="58"/>
      <c r="OJ418" s="58"/>
      <c r="OK418" s="58"/>
      <c r="OL418" s="58"/>
      <c r="OM418" s="58"/>
      <c r="ON418" s="58"/>
      <c r="OO418" s="58"/>
      <c r="OP418" s="58"/>
      <c r="OQ418" s="59"/>
      <c r="OR418" s="58"/>
      <c r="OS418" s="58"/>
      <c r="OT418" s="58"/>
      <c r="OU418" s="108"/>
      <c r="OV418" s="167">
        <f t="shared" si="3933"/>
        <v>0</v>
      </c>
      <c r="OW418" s="58"/>
      <c r="OX418" s="58"/>
      <c r="OY418" s="58"/>
      <c r="OZ418" s="58"/>
      <c r="PA418" s="58"/>
      <c r="PB418" s="58"/>
      <c r="PC418" s="58"/>
      <c r="PD418" s="58"/>
      <c r="PE418" s="58"/>
      <c r="PF418" s="58"/>
      <c r="PG418" s="59"/>
      <c r="PH418" s="58"/>
      <c r="PI418" s="58"/>
      <c r="PJ418" s="58"/>
      <c r="PK418" s="108"/>
      <c r="PL418" s="167">
        <f t="shared" si="3934"/>
        <v>0</v>
      </c>
      <c r="PM418" s="58"/>
      <c r="PN418" s="58"/>
      <c r="PO418" s="58"/>
      <c r="PP418" s="58"/>
      <c r="PQ418" s="58"/>
      <c r="PR418" s="58"/>
      <c r="PS418" s="58"/>
      <c r="PT418" s="58"/>
      <c r="PU418" s="58"/>
      <c r="PV418" s="58"/>
      <c r="PW418" s="59"/>
      <c r="PX418" s="58"/>
      <c r="PY418" s="58"/>
      <c r="PZ418" s="58"/>
      <c r="QA418" s="108"/>
      <c r="QB418" s="167">
        <f t="shared" si="3935"/>
        <v>0</v>
      </c>
      <c r="QC418" s="58"/>
      <c r="QD418" s="58"/>
      <c r="QE418" s="58"/>
      <c r="QF418" s="58"/>
      <c r="QG418" s="58"/>
      <c r="QH418" s="58"/>
      <c r="QI418" s="58"/>
      <c r="QJ418" s="58"/>
      <c r="QK418" s="58"/>
      <c r="QL418" s="58"/>
      <c r="QM418" s="59"/>
      <c r="QN418" s="58"/>
      <c r="QO418" s="58"/>
      <c r="QP418" s="58"/>
      <c r="QQ418" s="108"/>
      <c r="QR418" s="167">
        <f t="shared" si="3936"/>
        <v>0</v>
      </c>
      <c r="QS418" s="58"/>
      <c r="QT418" s="58"/>
      <c r="QU418" s="58"/>
      <c r="QV418" s="58"/>
      <c r="QW418" s="58"/>
      <c r="QX418" s="58"/>
      <c r="QY418" s="58"/>
      <c r="QZ418" s="58"/>
      <c r="RA418" s="58"/>
      <c r="RB418" s="58"/>
      <c r="RC418" s="59"/>
      <c r="RD418" s="58"/>
      <c r="RE418" s="58"/>
      <c r="RF418" s="58"/>
      <c r="RG418" s="58"/>
      <c r="RH418" s="58"/>
      <c r="RI418" s="58"/>
      <c r="RJ418" s="58"/>
      <c r="RK418" s="58"/>
      <c r="RL418" s="58"/>
      <c r="RM418" s="58"/>
      <c r="RN418" s="58"/>
      <c r="RO418" s="58"/>
      <c r="RP418" s="58"/>
      <c r="RQ418" s="108"/>
      <c r="RR418" s="171"/>
      <c r="RS418" s="167">
        <f t="shared" si="3937"/>
        <v>0</v>
      </c>
      <c r="RT418" s="58"/>
      <c r="RU418" s="58"/>
      <c r="RV418" s="58"/>
      <c r="RW418" s="58"/>
      <c r="RX418" s="58"/>
      <c r="RY418" s="58"/>
      <c r="RZ418" s="58"/>
      <c r="SA418" s="58"/>
      <c r="SB418" s="58"/>
      <c r="SC418" s="58"/>
      <c r="SD418" s="59"/>
      <c r="SE418" s="58"/>
      <c r="SF418" s="58"/>
      <c r="SG418" s="58"/>
      <c r="SH418" s="108"/>
      <c r="SI418" s="167">
        <f t="shared" si="3938"/>
        <v>0</v>
      </c>
      <c r="SJ418" s="58"/>
      <c r="SK418" s="58"/>
      <c r="SL418" s="58"/>
      <c r="SM418" s="58"/>
      <c r="SN418" s="58"/>
      <c r="SO418" s="58"/>
      <c r="SP418" s="58"/>
      <c r="SQ418" s="58"/>
      <c r="SR418" s="58"/>
      <c r="SS418" s="58"/>
      <c r="ST418" s="59"/>
      <c r="SU418" s="58"/>
      <c r="SV418" s="58"/>
      <c r="SW418" s="58"/>
      <c r="SX418" s="108"/>
      <c r="SY418" s="167">
        <f t="shared" si="3939"/>
        <v>0</v>
      </c>
      <c r="SZ418" s="58"/>
      <c r="TA418" s="58"/>
      <c r="TB418" s="58"/>
      <c r="TC418" s="58"/>
      <c r="TD418" s="58"/>
      <c r="TE418" s="58"/>
      <c r="TF418" s="58"/>
      <c r="TG418" s="58"/>
      <c r="TH418" s="58"/>
      <c r="TI418" s="58"/>
      <c r="TJ418" s="59"/>
      <c r="TK418" s="58"/>
      <c r="TL418" s="58"/>
      <c r="TM418" s="58"/>
      <c r="TN418" s="108"/>
      <c r="TO418" s="167">
        <f t="shared" si="3940"/>
        <v>0</v>
      </c>
      <c r="TP418" s="58"/>
      <c r="TQ418" s="58"/>
      <c r="TR418" s="58"/>
      <c r="TS418" s="58"/>
      <c r="TT418" s="58"/>
      <c r="TU418" s="58"/>
      <c r="TV418" s="58"/>
      <c r="TW418" s="58"/>
      <c r="TX418" s="58"/>
      <c r="TY418" s="58"/>
      <c r="TZ418" s="59"/>
      <c r="UA418" s="58"/>
      <c r="UB418" s="58"/>
      <c r="UC418" s="58"/>
      <c r="UD418" s="108"/>
      <c r="UE418" s="167">
        <f t="shared" si="3941"/>
        <v>0</v>
      </c>
      <c r="UF418" s="58"/>
      <c r="UG418" s="58"/>
      <c r="UH418" s="58"/>
      <c r="UI418" s="58"/>
      <c r="UJ418" s="58"/>
      <c r="UK418" s="58"/>
      <c r="UL418" s="58"/>
      <c r="UM418" s="58"/>
      <c r="UN418" s="58"/>
      <c r="UO418" s="58"/>
      <c r="UP418" s="59"/>
      <c r="UQ418" s="58"/>
      <c r="UR418" s="58"/>
      <c r="US418" s="58"/>
      <c r="UT418" s="58"/>
      <c r="UU418" s="58"/>
      <c r="UV418" s="58"/>
      <c r="UW418" s="58"/>
      <c r="UX418" s="58"/>
      <c r="UY418" s="58"/>
      <c r="UZ418" s="58"/>
      <c r="VA418" s="58"/>
      <c r="VB418" s="58"/>
      <c r="VC418" s="58"/>
      <c r="VD418" s="108"/>
      <c r="VE418" s="9" t="str">
        <f t="shared" si="3632"/>
        <v>-</v>
      </c>
    </row>
    <row r="419" spans="1:577" ht="20.149999999999999" customHeight="1">
      <c r="A419" s="39"/>
      <c r="B419" s="33">
        <v>2304</v>
      </c>
      <c r="C419" s="33"/>
      <c r="D419" s="34" t="s">
        <v>355</v>
      </c>
      <c r="E419" s="188">
        <f t="shared" ref="E419:BP419" si="3942">SUM(E420:E427)</f>
        <v>0</v>
      </c>
      <c r="F419" s="189">
        <f t="shared" si="3942"/>
        <v>0</v>
      </c>
      <c r="G419" s="189">
        <f t="shared" si="3942"/>
        <v>0</v>
      </c>
      <c r="H419" s="190">
        <f t="shared" si="3942"/>
        <v>0</v>
      </c>
      <c r="I419" s="226">
        <f t="shared" si="3942"/>
        <v>0</v>
      </c>
      <c r="J419" s="189">
        <f t="shared" si="3942"/>
        <v>0</v>
      </c>
      <c r="K419" s="57">
        <f t="shared" si="3942"/>
        <v>0</v>
      </c>
      <c r="L419" s="56">
        <f t="shared" si="3942"/>
        <v>0</v>
      </c>
      <c r="M419" s="56">
        <f t="shared" si="3942"/>
        <v>0</v>
      </c>
      <c r="N419" s="56">
        <f t="shared" si="3942"/>
        <v>0</v>
      </c>
      <c r="O419" s="56">
        <f t="shared" si="3942"/>
        <v>0</v>
      </c>
      <c r="P419" s="56">
        <f t="shared" si="3942"/>
        <v>0</v>
      </c>
      <c r="Q419" s="56">
        <f t="shared" si="3942"/>
        <v>0</v>
      </c>
      <c r="R419" s="56">
        <f t="shared" si="3942"/>
        <v>0</v>
      </c>
      <c r="S419" s="56">
        <f t="shared" si="3942"/>
        <v>0</v>
      </c>
      <c r="T419" s="56">
        <f t="shared" si="3942"/>
        <v>0</v>
      </c>
      <c r="U419" s="57">
        <f t="shared" si="3942"/>
        <v>0</v>
      </c>
      <c r="V419" s="56">
        <f t="shared" si="3942"/>
        <v>0</v>
      </c>
      <c r="W419" s="56">
        <f t="shared" si="3942"/>
        <v>0</v>
      </c>
      <c r="X419" s="56">
        <f t="shared" si="3942"/>
        <v>0</v>
      </c>
      <c r="Y419" s="107">
        <f t="shared" si="3942"/>
        <v>0</v>
      </c>
      <c r="Z419" s="57">
        <f t="shared" si="3942"/>
        <v>0</v>
      </c>
      <c r="AA419" s="56">
        <f t="shared" si="3942"/>
        <v>0</v>
      </c>
      <c r="AB419" s="56">
        <f t="shared" si="3942"/>
        <v>0</v>
      </c>
      <c r="AC419" s="56">
        <f t="shared" si="3942"/>
        <v>0</v>
      </c>
      <c r="AD419" s="56">
        <f t="shared" si="3942"/>
        <v>0</v>
      </c>
      <c r="AE419" s="56">
        <f t="shared" si="3942"/>
        <v>0</v>
      </c>
      <c r="AF419" s="56">
        <f t="shared" si="3942"/>
        <v>0</v>
      </c>
      <c r="AG419" s="56">
        <f t="shared" si="3942"/>
        <v>0</v>
      </c>
      <c r="AH419" s="56">
        <f t="shared" si="3942"/>
        <v>0</v>
      </c>
      <c r="AI419" s="56">
        <f t="shared" si="3942"/>
        <v>0</v>
      </c>
      <c r="AJ419" s="56">
        <f t="shared" si="3942"/>
        <v>0</v>
      </c>
      <c r="AK419" s="57">
        <f t="shared" si="3942"/>
        <v>0</v>
      </c>
      <c r="AL419" s="56">
        <f t="shared" si="3942"/>
        <v>0</v>
      </c>
      <c r="AM419" s="56">
        <f t="shared" si="3942"/>
        <v>0</v>
      </c>
      <c r="AN419" s="56">
        <f t="shared" si="3942"/>
        <v>0</v>
      </c>
      <c r="AO419" s="107">
        <f t="shared" si="3942"/>
        <v>0</v>
      </c>
      <c r="AP419" s="57">
        <f t="shared" si="3942"/>
        <v>0</v>
      </c>
      <c r="AQ419" s="56">
        <f t="shared" si="3942"/>
        <v>0</v>
      </c>
      <c r="AR419" s="56">
        <f t="shared" si="3942"/>
        <v>0</v>
      </c>
      <c r="AS419" s="56">
        <f t="shared" si="3942"/>
        <v>0</v>
      </c>
      <c r="AT419" s="56">
        <f t="shared" si="3942"/>
        <v>0</v>
      </c>
      <c r="AU419" s="56">
        <f t="shared" si="3942"/>
        <v>0</v>
      </c>
      <c r="AV419" s="56">
        <f t="shared" si="3942"/>
        <v>0</v>
      </c>
      <c r="AW419" s="56">
        <f t="shared" si="3942"/>
        <v>0</v>
      </c>
      <c r="AX419" s="56">
        <f t="shared" si="3942"/>
        <v>0</v>
      </c>
      <c r="AY419" s="56">
        <f t="shared" si="3942"/>
        <v>0</v>
      </c>
      <c r="AZ419" s="56">
        <f t="shared" si="3942"/>
        <v>0</v>
      </c>
      <c r="BA419" s="57">
        <f t="shared" si="3942"/>
        <v>0</v>
      </c>
      <c r="BB419" s="56">
        <f t="shared" si="3942"/>
        <v>0</v>
      </c>
      <c r="BC419" s="56">
        <f t="shared" si="3942"/>
        <v>0</v>
      </c>
      <c r="BD419" s="56">
        <f t="shared" si="3942"/>
        <v>0</v>
      </c>
      <c r="BE419" s="107">
        <f t="shared" si="3942"/>
        <v>0</v>
      </c>
      <c r="BF419" s="57">
        <f t="shared" si="3942"/>
        <v>0</v>
      </c>
      <c r="BG419" s="56">
        <f t="shared" si="3942"/>
        <v>0</v>
      </c>
      <c r="BH419" s="56">
        <f t="shared" si="3942"/>
        <v>0</v>
      </c>
      <c r="BI419" s="56">
        <f t="shared" si="3942"/>
        <v>0</v>
      </c>
      <c r="BJ419" s="56">
        <f t="shared" si="3942"/>
        <v>0</v>
      </c>
      <c r="BK419" s="56">
        <f t="shared" si="3942"/>
        <v>0</v>
      </c>
      <c r="BL419" s="56">
        <f t="shared" si="3942"/>
        <v>0</v>
      </c>
      <c r="BM419" s="56">
        <f t="shared" si="3942"/>
        <v>0</v>
      </c>
      <c r="BN419" s="56">
        <f t="shared" si="3942"/>
        <v>0</v>
      </c>
      <c r="BO419" s="56">
        <f t="shared" si="3942"/>
        <v>0</v>
      </c>
      <c r="BP419" s="56">
        <f t="shared" si="3942"/>
        <v>0</v>
      </c>
      <c r="BQ419" s="57">
        <f t="shared" ref="BQ419:EM419" si="3943">SUM(BQ420:BQ427)</f>
        <v>0</v>
      </c>
      <c r="BR419" s="56">
        <f t="shared" si="3943"/>
        <v>0</v>
      </c>
      <c r="BS419" s="56">
        <f t="shared" si="3943"/>
        <v>0</v>
      </c>
      <c r="BT419" s="56">
        <f t="shared" si="3943"/>
        <v>0</v>
      </c>
      <c r="BU419" s="107">
        <f t="shared" si="3943"/>
        <v>0</v>
      </c>
      <c r="BV419" s="57">
        <f t="shared" si="3943"/>
        <v>0</v>
      </c>
      <c r="BW419" s="56">
        <f t="shared" si="3943"/>
        <v>0</v>
      </c>
      <c r="BX419" s="56">
        <f t="shared" si="3943"/>
        <v>0</v>
      </c>
      <c r="BY419" s="56">
        <f t="shared" si="3943"/>
        <v>0</v>
      </c>
      <c r="BZ419" s="56">
        <f t="shared" si="3943"/>
        <v>0</v>
      </c>
      <c r="CA419" s="56">
        <f t="shared" si="3943"/>
        <v>0</v>
      </c>
      <c r="CB419" s="56">
        <f t="shared" si="3943"/>
        <v>0</v>
      </c>
      <c r="CC419" s="56">
        <f t="shared" si="3943"/>
        <v>0</v>
      </c>
      <c r="CD419" s="56">
        <f t="shared" si="3943"/>
        <v>0</v>
      </c>
      <c r="CE419" s="56">
        <f t="shared" si="3943"/>
        <v>0</v>
      </c>
      <c r="CF419" s="56">
        <f t="shared" si="3943"/>
        <v>0</v>
      </c>
      <c r="CG419" s="57">
        <f t="shared" si="3943"/>
        <v>0</v>
      </c>
      <c r="CH419" s="56">
        <f t="shared" si="3943"/>
        <v>0</v>
      </c>
      <c r="CI419" s="56">
        <f t="shared" si="3943"/>
        <v>0</v>
      </c>
      <c r="CJ419" s="56">
        <f t="shared" si="3943"/>
        <v>0</v>
      </c>
      <c r="CK419" s="56">
        <f t="shared" si="3943"/>
        <v>0</v>
      </c>
      <c r="CL419" s="56">
        <f t="shared" si="3943"/>
        <v>0</v>
      </c>
      <c r="CM419" s="56">
        <f t="shared" si="3943"/>
        <v>0</v>
      </c>
      <c r="CN419" s="56">
        <f t="shared" si="3943"/>
        <v>0</v>
      </c>
      <c r="CO419" s="56">
        <f t="shared" si="3943"/>
        <v>0</v>
      </c>
      <c r="CP419" s="56">
        <f t="shared" si="3943"/>
        <v>0</v>
      </c>
      <c r="CQ419" s="56">
        <f t="shared" si="3943"/>
        <v>0</v>
      </c>
      <c r="CR419" s="56">
        <f t="shared" si="3943"/>
        <v>0</v>
      </c>
      <c r="CS419" s="56">
        <f t="shared" si="3943"/>
        <v>0</v>
      </c>
      <c r="CT419" s="56">
        <f t="shared" si="3943"/>
        <v>0</v>
      </c>
      <c r="CU419" s="107">
        <f t="shared" si="3943"/>
        <v>0</v>
      </c>
      <c r="CV419" s="150">
        <f t="shared" si="3943"/>
        <v>0</v>
      </c>
      <c r="CW419" s="57">
        <f t="shared" si="3943"/>
        <v>0</v>
      </c>
      <c r="CX419" s="56">
        <f t="shared" si="3943"/>
        <v>0</v>
      </c>
      <c r="CY419" s="56">
        <f t="shared" si="3943"/>
        <v>0</v>
      </c>
      <c r="CZ419" s="56">
        <f t="shared" si="3943"/>
        <v>0</v>
      </c>
      <c r="DA419" s="56">
        <f t="shared" si="3943"/>
        <v>0</v>
      </c>
      <c r="DB419" s="56">
        <f t="shared" si="3943"/>
        <v>0</v>
      </c>
      <c r="DC419" s="56">
        <f t="shared" si="3943"/>
        <v>0</v>
      </c>
      <c r="DD419" s="56">
        <f t="shared" si="3943"/>
        <v>0</v>
      </c>
      <c r="DE419" s="56">
        <f t="shared" si="3943"/>
        <v>0</v>
      </c>
      <c r="DF419" s="56">
        <f t="shared" si="3943"/>
        <v>0</v>
      </c>
      <c r="DG419" s="56">
        <f t="shared" si="3943"/>
        <v>0</v>
      </c>
      <c r="DH419" s="57">
        <f t="shared" si="3943"/>
        <v>0</v>
      </c>
      <c r="DI419" s="56">
        <f t="shared" si="3943"/>
        <v>0</v>
      </c>
      <c r="DJ419" s="56">
        <f t="shared" si="3943"/>
        <v>0</v>
      </c>
      <c r="DK419" s="56">
        <f t="shared" si="3943"/>
        <v>0</v>
      </c>
      <c r="DL419" s="107">
        <f t="shared" si="3943"/>
        <v>0</v>
      </c>
      <c r="DM419" s="57">
        <f t="shared" si="3943"/>
        <v>0</v>
      </c>
      <c r="DN419" s="56">
        <f t="shared" si="3943"/>
        <v>0</v>
      </c>
      <c r="DO419" s="56">
        <f t="shared" si="3943"/>
        <v>0</v>
      </c>
      <c r="DP419" s="56">
        <f t="shared" si="3943"/>
        <v>0</v>
      </c>
      <c r="DQ419" s="56">
        <f t="shared" si="3943"/>
        <v>0</v>
      </c>
      <c r="DR419" s="56">
        <f t="shared" si="3943"/>
        <v>0</v>
      </c>
      <c r="DS419" s="56">
        <f t="shared" si="3943"/>
        <v>0</v>
      </c>
      <c r="DT419" s="56">
        <f t="shared" si="3943"/>
        <v>0</v>
      </c>
      <c r="DU419" s="56">
        <f t="shared" si="3943"/>
        <v>0</v>
      </c>
      <c r="DV419" s="56">
        <f t="shared" si="3943"/>
        <v>0</v>
      </c>
      <c r="DW419" s="56">
        <f t="shared" si="3943"/>
        <v>0</v>
      </c>
      <c r="DX419" s="57">
        <f t="shared" si="3943"/>
        <v>0</v>
      </c>
      <c r="DY419" s="56">
        <f t="shared" si="3943"/>
        <v>0</v>
      </c>
      <c r="DZ419" s="56">
        <f t="shared" si="3943"/>
        <v>0</v>
      </c>
      <c r="EA419" s="56">
        <f t="shared" si="3943"/>
        <v>0</v>
      </c>
      <c r="EB419" s="107">
        <f t="shared" si="3943"/>
        <v>0</v>
      </c>
      <c r="EC419" s="57">
        <f t="shared" si="3943"/>
        <v>0</v>
      </c>
      <c r="ED419" s="56">
        <f t="shared" si="3943"/>
        <v>0</v>
      </c>
      <c r="EE419" s="56">
        <f t="shared" si="3943"/>
        <v>0</v>
      </c>
      <c r="EF419" s="56">
        <f t="shared" si="3943"/>
        <v>0</v>
      </c>
      <c r="EG419" s="56">
        <f t="shared" si="3943"/>
        <v>0</v>
      </c>
      <c r="EH419" s="56">
        <f t="shared" si="3943"/>
        <v>0</v>
      </c>
      <c r="EI419" s="56">
        <f t="shared" si="3943"/>
        <v>0</v>
      </c>
      <c r="EJ419" s="56">
        <f t="shared" si="3943"/>
        <v>0</v>
      </c>
      <c r="EK419" s="56">
        <f t="shared" si="3943"/>
        <v>0</v>
      </c>
      <c r="EL419" s="56">
        <f t="shared" si="3943"/>
        <v>0</v>
      </c>
      <c r="EM419" s="56">
        <f t="shared" si="3943"/>
        <v>0</v>
      </c>
      <c r="EN419" s="57">
        <f t="shared" ref="EN419:GY419" si="3944">SUM(EN420:EN427)</f>
        <v>0</v>
      </c>
      <c r="EO419" s="56">
        <f t="shared" si="3944"/>
        <v>0</v>
      </c>
      <c r="EP419" s="56">
        <f t="shared" si="3944"/>
        <v>0</v>
      </c>
      <c r="EQ419" s="56">
        <f t="shared" si="3944"/>
        <v>0</v>
      </c>
      <c r="ER419" s="107">
        <f t="shared" si="3944"/>
        <v>0</v>
      </c>
      <c r="ES419" s="57">
        <f t="shared" si="3944"/>
        <v>0</v>
      </c>
      <c r="ET419" s="56">
        <f t="shared" si="3944"/>
        <v>0</v>
      </c>
      <c r="EU419" s="56">
        <f t="shared" si="3944"/>
        <v>0</v>
      </c>
      <c r="EV419" s="56">
        <f t="shared" si="3944"/>
        <v>0</v>
      </c>
      <c r="EW419" s="56">
        <f t="shared" si="3944"/>
        <v>0</v>
      </c>
      <c r="EX419" s="56">
        <f t="shared" si="3944"/>
        <v>0</v>
      </c>
      <c r="EY419" s="56">
        <f t="shared" si="3944"/>
        <v>0</v>
      </c>
      <c r="EZ419" s="56">
        <f t="shared" si="3944"/>
        <v>0</v>
      </c>
      <c r="FA419" s="56">
        <f t="shared" si="3944"/>
        <v>0</v>
      </c>
      <c r="FB419" s="56">
        <f t="shared" si="3944"/>
        <v>0</v>
      </c>
      <c r="FC419" s="56">
        <f t="shared" si="3944"/>
        <v>0</v>
      </c>
      <c r="FD419" s="57">
        <f t="shared" si="3944"/>
        <v>0</v>
      </c>
      <c r="FE419" s="56">
        <f t="shared" si="3944"/>
        <v>0</v>
      </c>
      <c r="FF419" s="56">
        <f t="shared" si="3944"/>
        <v>0</v>
      </c>
      <c r="FG419" s="56">
        <f t="shared" si="3944"/>
        <v>0</v>
      </c>
      <c r="FH419" s="107">
        <f t="shared" si="3944"/>
        <v>0</v>
      </c>
      <c r="FI419" s="57">
        <f t="shared" si="3944"/>
        <v>0</v>
      </c>
      <c r="FJ419" s="56">
        <f t="shared" si="3944"/>
        <v>0</v>
      </c>
      <c r="FK419" s="56">
        <f t="shared" si="3944"/>
        <v>0</v>
      </c>
      <c r="FL419" s="56">
        <f t="shared" si="3944"/>
        <v>0</v>
      </c>
      <c r="FM419" s="56">
        <f t="shared" si="3944"/>
        <v>0</v>
      </c>
      <c r="FN419" s="56">
        <f t="shared" si="3944"/>
        <v>0</v>
      </c>
      <c r="FO419" s="56">
        <f t="shared" si="3944"/>
        <v>0</v>
      </c>
      <c r="FP419" s="56">
        <f t="shared" si="3944"/>
        <v>0</v>
      </c>
      <c r="FQ419" s="56">
        <f t="shared" si="3944"/>
        <v>0</v>
      </c>
      <c r="FR419" s="56">
        <f t="shared" si="3944"/>
        <v>0</v>
      </c>
      <c r="FS419" s="56">
        <f t="shared" si="3944"/>
        <v>0</v>
      </c>
      <c r="FT419" s="57">
        <f t="shared" si="3944"/>
        <v>0</v>
      </c>
      <c r="FU419" s="56">
        <f t="shared" si="3944"/>
        <v>0</v>
      </c>
      <c r="FV419" s="56">
        <f t="shared" si="3944"/>
        <v>0</v>
      </c>
      <c r="FW419" s="56">
        <f t="shared" si="3944"/>
        <v>0</v>
      </c>
      <c r="FX419" s="107">
        <f t="shared" si="3944"/>
        <v>0</v>
      </c>
      <c r="FY419" s="57">
        <f t="shared" si="3944"/>
        <v>0</v>
      </c>
      <c r="FZ419" s="56">
        <f t="shared" si="3944"/>
        <v>0</v>
      </c>
      <c r="GA419" s="56">
        <f t="shared" si="3944"/>
        <v>0</v>
      </c>
      <c r="GB419" s="56">
        <f t="shared" si="3944"/>
        <v>0</v>
      </c>
      <c r="GC419" s="56">
        <f t="shared" si="3944"/>
        <v>0</v>
      </c>
      <c r="GD419" s="56">
        <f t="shared" si="3944"/>
        <v>0</v>
      </c>
      <c r="GE419" s="56">
        <f t="shared" si="3944"/>
        <v>0</v>
      </c>
      <c r="GF419" s="56">
        <f t="shared" si="3944"/>
        <v>0</v>
      </c>
      <c r="GG419" s="56">
        <f t="shared" si="3944"/>
        <v>0</v>
      </c>
      <c r="GH419" s="56">
        <f t="shared" si="3944"/>
        <v>0</v>
      </c>
      <c r="GI419" s="56">
        <f t="shared" si="3944"/>
        <v>0</v>
      </c>
      <c r="GJ419" s="57">
        <f t="shared" si="3944"/>
        <v>0</v>
      </c>
      <c r="GK419" s="56">
        <f t="shared" si="3944"/>
        <v>0</v>
      </c>
      <c r="GL419" s="56">
        <f t="shared" si="3944"/>
        <v>0</v>
      </c>
      <c r="GM419" s="56">
        <f t="shared" si="3944"/>
        <v>0</v>
      </c>
      <c r="GN419" s="107">
        <f t="shared" si="3944"/>
        <v>0</v>
      </c>
      <c r="GO419" s="57">
        <f t="shared" si="3944"/>
        <v>0</v>
      </c>
      <c r="GP419" s="56">
        <f t="shared" si="3944"/>
        <v>0</v>
      </c>
      <c r="GQ419" s="56">
        <f t="shared" si="3944"/>
        <v>0</v>
      </c>
      <c r="GR419" s="56">
        <f t="shared" si="3944"/>
        <v>0</v>
      </c>
      <c r="GS419" s="56">
        <f t="shared" si="3944"/>
        <v>0</v>
      </c>
      <c r="GT419" s="56">
        <f t="shared" si="3944"/>
        <v>0</v>
      </c>
      <c r="GU419" s="56">
        <f t="shared" si="3944"/>
        <v>0</v>
      </c>
      <c r="GV419" s="56">
        <f t="shared" si="3944"/>
        <v>0</v>
      </c>
      <c r="GW419" s="56">
        <f t="shared" si="3944"/>
        <v>0</v>
      </c>
      <c r="GX419" s="56">
        <f t="shared" si="3944"/>
        <v>0</v>
      </c>
      <c r="GY419" s="56">
        <f t="shared" si="3944"/>
        <v>0</v>
      </c>
      <c r="GZ419" s="57">
        <f t="shared" ref="GZ419:JW419" si="3945">SUM(GZ420:GZ427)</f>
        <v>0</v>
      </c>
      <c r="HA419" s="56">
        <f t="shared" si="3945"/>
        <v>0</v>
      </c>
      <c r="HB419" s="56">
        <f t="shared" si="3945"/>
        <v>0</v>
      </c>
      <c r="HC419" s="56">
        <f t="shared" si="3945"/>
        <v>0</v>
      </c>
      <c r="HD419" s="56">
        <f t="shared" si="3945"/>
        <v>0</v>
      </c>
      <c r="HE419" s="56">
        <f t="shared" si="3945"/>
        <v>0</v>
      </c>
      <c r="HF419" s="56">
        <f t="shared" si="3945"/>
        <v>0</v>
      </c>
      <c r="HG419" s="56">
        <f t="shared" si="3945"/>
        <v>0</v>
      </c>
      <c r="HH419" s="56">
        <f t="shared" si="3945"/>
        <v>0</v>
      </c>
      <c r="HI419" s="56">
        <f t="shared" si="3945"/>
        <v>0</v>
      </c>
      <c r="HJ419" s="56">
        <f t="shared" si="3945"/>
        <v>0</v>
      </c>
      <c r="HK419" s="56">
        <f t="shared" si="3945"/>
        <v>0</v>
      </c>
      <c r="HL419" s="56">
        <f t="shared" si="3945"/>
        <v>0</v>
      </c>
      <c r="HM419" s="56">
        <f t="shared" si="3945"/>
        <v>0</v>
      </c>
      <c r="HN419" s="107">
        <f t="shared" si="3945"/>
        <v>0</v>
      </c>
      <c r="HO419" s="134">
        <f t="shared" si="3945"/>
        <v>0</v>
      </c>
      <c r="HP419" s="150">
        <f t="shared" si="3945"/>
        <v>0</v>
      </c>
      <c r="HQ419" s="57">
        <f t="shared" si="3945"/>
        <v>0</v>
      </c>
      <c r="HR419" s="56">
        <f t="shared" si="3945"/>
        <v>0</v>
      </c>
      <c r="HS419" s="56">
        <f t="shared" si="3945"/>
        <v>0</v>
      </c>
      <c r="HT419" s="56">
        <f t="shared" si="3945"/>
        <v>0</v>
      </c>
      <c r="HU419" s="56">
        <f t="shared" si="3945"/>
        <v>0</v>
      </c>
      <c r="HV419" s="56">
        <f t="shared" si="3945"/>
        <v>0</v>
      </c>
      <c r="HW419" s="56">
        <f t="shared" si="3945"/>
        <v>0</v>
      </c>
      <c r="HX419" s="56">
        <f t="shared" si="3945"/>
        <v>0</v>
      </c>
      <c r="HY419" s="56">
        <f t="shared" si="3945"/>
        <v>0</v>
      </c>
      <c r="HZ419" s="56">
        <f t="shared" si="3945"/>
        <v>0</v>
      </c>
      <c r="IA419" s="56">
        <f t="shared" si="3945"/>
        <v>0</v>
      </c>
      <c r="IB419" s="57">
        <f t="shared" si="3945"/>
        <v>0</v>
      </c>
      <c r="IC419" s="56">
        <f t="shared" si="3945"/>
        <v>0</v>
      </c>
      <c r="ID419" s="56">
        <f t="shared" si="3945"/>
        <v>0</v>
      </c>
      <c r="IE419" s="56">
        <f t="shared" si="3945"/>
        <v>0</v>
      </c>
      <c r="IF419" s="107">
        <f t="shared" si="3945"/>
        <v>0</v>
      </c>
      <c r="IG419" s="57">
        <f t="shared" si="3945"/>
        <v>0</v>
      </c>
      <c r="IH419" s="56">
        <f t="shared" si="3945"/>
        <v>0</v>
      </c>
      <c r="II419" s="56">
        <f t="shared" si="3945"/>
        <v>0</v>
      </c>
      <c r="IJ419" s="56">
        <f t="shared" si="3945"/>
        <v>0</v>
      </c>
      <c r="IK419" s="56">
        <f t="shared" si="3945"/>
        <v>0</v>
      </c>
      <c r="IL419" s="56">
        <f t="shared" si="3945"/>
        <v>0</v>
      </c>
      <c r="IM419" s="56">
        <f t="shared" si="3945"/>
        <v>0</v>
      </c>
      <c r="IN419" s="56">
        <f t="shared" si="3945"/>
        <v>0</v>
      </c>
      <c r="IO419" s="56">
        <f t="shared" si="3945"/>
        <v>0</v>
      </c>
      <c r="IP419" s="56">
        <f t="shared" si="3945"/>
        <v>0</v>
      </c>
      <c r="IQ419" s="56">
        <f t="shared" si="3945"/>
        <v>0</v>
      </c>
      <c r="IR419" s="57">
        <f t="shared" si="3945"/>
        <v>0</v>
      </c>
      <c r="IS419" s="56">
        <f t="shared" si="3945"/>
        <v>0</v>
      </c>
      <c r="IT419" s="56">
        <f t="shared" si="3945"/>
        <v>0</v>
      </c>
      <c r="IU419" s="56">
        <f t="shared" si="3945"/>
        <v>0</v>
      </c>
      <c r="IV419" s="107">
        <f t="shared" si="3945"/>
        <v>0</v>
      </c>
      <c r="IW419" s="57">
        <f t="shared" si="3945"/>
        <v>0</v>
      </c>
      <c r="IX419" s="56">
        <f t="shared" si="3945"/>
        <v>0</v>
      </c>
      <c r="IY419" s="56">
        <f t="shared" si="3945"/>
        <v>0</v>
      </c>
      <c r="IZ419" s="56">
        <f t="shared" si="3945"/>
        <v>0</v>
      </c>
      <c r="JA419" s="56">
        <f t="shared" si="3945"/>
        <v>0</v>
      </c>
      <c r="JB419" s="56">
        <f t="shared" si="3945"/>
        <v>0</v>
      </c>
      <c r="JC419" s="56">
        <f t="shared" si="3945"/>
        <v>0</v>
      </c>
      <c r="JD419" s="56">
        <f t="shared" si="3945"/>
        <v>0</v>
      </c>
      <c r="JE419" s="56">
        <f t="shared" si="3945"/>
        <v>0</v>
      </c>
      <c r="JF419" s="56">
        <f t="shared" si="3945"/>
        <v>0</v>
      </c>
      <c r="JG419" s="56">
        <f t="shared" si="3945"/>
        <v>0</v>
      </c>
      <c r="JH419" s="57">
        <f t="shared" si="3945"/>
        <v>0</v>
      </c>
      <c r="JI419" s="56">
        <f t="shared" si="3945"/>
        <v>0</v>
      </c>
      <c r="JJ419" s="56">
        <f t="shared" si="3945"/>
        <v>0</v>
      </c>
      <c r="JK419" s="56">
        <f t="shared" si="3945"/>
        <v>0</v>
      </c>
      <c r="JL419" s="107">
        <f t="shared" si="3945"/>
        <v>0</v>
      </c>
      <c r="JM419" s="57">
        <f t="shared" si="3945"/>
        <v>0</v>
      </c>
      <c r="JN419" s="56">
        <f t="shared" si="3945"/>
        <v>0</v>
      </c>
      <c r="JO419" s="56">
        <f t="shared" si="3945"/>
        <v>0</v>
      </c>
      <c r="JP419" s="56">
        <f t="shared" si="3945"/>
        <v>0</v>
      </c>
      <c r="JQ419" s="56">
        <f t="shared" si="3945"/>
        <v>0</v>
      </c>
      <c r="JR419" s="56">
        <f t="shared" si="3945"/>
        <v>0</v>
      </c>
      <c r="JS419" s="56">
        <f t="shared" si="3945"/>
        <v>0</v>
      </c>
      <c r="JT419" s="56">
        <f t="shared" si="3945"/>
        <v>0</v>
      </c>
      <c r="JU419" s="56">
        <f t="shared" si="3945"/>
        <v>0</v>
      </c>
      <c r="JV419" s="56">
        <f t="shared" si="3945"/>
        <v>0</v>
      </c>
      <c r="JW419" s="56">
        <f t="shared" si="3945"/>
        <v>0</v>
      </c>
      <c r="JX419" s="57">
        <f t="shared" ref="JX419:MT419" si="3946">SUM(JX420:JX427)</f>
        <v>0</v>
      </c>
      <c r="JY419" s="56">
        <f t="shared" si="3946"/>
        <v>0</v>
      </c>
      <c r="JZ419" s="56">
        <f t="shared" si="3946"/>
        <v>0</v>
      </c>
      <c r="KA419" s="56">
        <f t="shared" si="3946"/>
        <v>0</v>
      </c>
      <c r="KB419" s="107">
        <f t="shared" si="3946"/>
        <v>0</v>
      </c>
      <c r="KC419" s="57">
        <f t="shared" si="3946"/>
        <v>0</v>
      </c>
      <c r="KD419" s="56">
        <f t="shared" si="3946"/>
        <v>0</v>
      </c>
      <c r="KE419" s="56">
        <f t="shared" si="3946"/>
        <v>0</v>
      </c>
      <c r="KF419" s="56">
        <f t="shared" si="3946"/>
        <v>0</v>
      </c>
      <c r="KG419" s="56">
        <f t="shared" si="3946"/>
        <v>0</v>
      </c>
      <c r="KH419" s="56">
        <f t="shared" si="3946"/>
        <v>0</v>
      </c>
      <c r="KI419" s="56">
        <f t="shared" si="3946"/>
        <v>0</v>
      </c>
      <c r="KJ419" s="56">
        <f t="shared" si="3946"/>
        <v>0</v>
      </c>
      <c r="KK419" s="56">
        <f t="shared" si="3946"/>
        <v>0</v>
      </c>
      <c r="KL419" s="56">
        <f t="shared" si="3946"/>
        <v>0</v>
      </c>
      <c r="KM419" s="56">
        <f t="shared" si="3946"/>
        <v>0</v>
      </c>
      <c r="KN419" s="57">
        <f t="shared" si="3946"/>
        <v>0</v>
      </c>
      <c r="KO419" s="56">
        <f t="shared" si="3946"/>
        <v>0</v>
      </c>
      <c r="KP419" s="56">
        <f t="shared" si="3946"/>
        <v>0</v>
      </c>
      <c r="KQ419" s="56">
        <f t="shared" si="3946"/>
        <v>0</v>
      </c>
      <c r="KR419" s="56">
        <f t="shared" si="3946"/>
        <v>0</v>
      </c>
      <c r="KS419" s="56">
        <f t="shared" si="3946"/>
        <v>0</v>
      </c>
      <c r="KT419" s="56">
        <f t="shared" si="3946"/>
        <v>0</v>
      </c>
      <c r="KU419" s="56">
        <f t="shared" si="3946"/>
        <v>0</v>
      </c>
      <c r="KV419" s="56">
        <f t="shared" si="3946"/>
        <v>0</v>
      </c>
      <c r="KW419" s="56">
        <f t="shared" si="3946"/>
        <v>0</v>
      </c>
      <c r="KX419" s="56">
        <f t="shared" si="3946"/>
        <v>0</v>
      </c>
      <c r="KY419" s="56">
        <f t="shared" si="3946"/>
        <v>0</v>
      </c>
      <c r="KZ419" s="56">
        <f t="shared" si="3946"/>
        <v>0</v>
      </c>
      <c r="LA419" s="56">
        <f t="shared" si="3946"/>
        <v>0</v>
      </c>
      <c r="LB419" s="107">
        <f t="shared" si="3946"/>
        <v>0</v>
      </c>
      <c r="LC419" s="150">
        <f t="shared" si="3946"/>
        <v>0</v>
      </c>
      <c r="LD419" s="57">
        <f t="shared" si="3946"/>
        <v>0</v>
      </c>
      <c r="LE419" s="56">
        <f t="shared" si="3946"/>
        <v>0</v>
      </c>
      <c r="LF419" s="56">
        <f t="shared" si="3946"/>
        <v>0</v>
      </c>
      <c r="LG419" s="56">
        <f t="shared" si="3946"/>
        <v>0</v>
      </c>
      <c r="LH419" s="56">
        <f t="shared" si="3946"/>
        <v>0</v>
      </c>
      <c r="LI419" s="56">
        <f t="shared" si="3946"/>
        <v>0</v>
      </c>
      <c r="LJ419" s="56">
        <f t="shared" si="3946"/>
        <v>0</v>
      </c>
      <c r="LK419" s="56">
        <f t="shared" si="3946"/>
        <v>0</v>
      </c>
      <c r="LL419" s="56">
        <f t="shared" si="3946"/>
        <v>0</v>
      </c>
      <c r="LM419" s="56">
        <f t="shared" si="3946"/>
        <v>0</v>
      </c>
      <c r="LN419" s="56">
        <f t="shared" si="3946"/>
        <v>0</v>
      </c>
      <c r="LO419" s="57">
        <f t="shared" si="3946"/>
        <v>0</v>
      </c>
      <c r="LP419" s="56">
        <f t="shared" si="3946"/>
        <v>0</v>
      </c>
      <c r="LQ419" s="56">
        <f t="shared" si="3946"/>
        <v>0</v>
      </c>
      <c r="LR419" s="56">
        <f t="shared" si="3946"/>
        <v>0</v>
      </c>
      <c r="LS419" s="107">
        <f t="shared" si="3946"/>
        <v>0</v>
      </c>
      <c r="LT419" s="57">
        <f t="shared" si="3946"/>
        <v>0</v>
      </c>
      <c r="LU419" s="56">
        <f t="shared" si="3946"/>
        <v>0</v>
      </c>
      <c r="LV419" s="56">
        <f t="shared" si="3946"/>
        <v>0</v>
      </c>
      <c r="LW419" s="56">
        <f t="shared" si="3946"/>
        <v>0</v>
      </c>
      <c r="LX419" s="56">
        <f t="shared" si="3946"/>
        <v>0</v>
      </c>
      <c r="LY419" s="56">
        <f t="shared" si="3946"/>
        <v>0</v>
      </c>
      <c r="LZ419" s="56">
        <f t="shared" si="3946"/>
        <v>0</v>
      </c>
      <c r="MA419" s="56">
        <f t="shared" si="3946"/>
        <v>0</v>
      </c>
      <c r="MB419" s="56">
        <f t="shared" si="3946"/>
        <v>0</v>
      </c>
      <c r="MC419" s="56">
        <f t="shared" si="3946"/>
        <v>0</v>
      </c>
      <c r="MD419" s="56">
        <f t="shared" si="3946"/>
        <v>0</v>
      </c>
      <c r="ME419" s="57">
        <f t="shared" si="3946"/>
        <v>0</v>
      </c>
      <c r="MF419" s="56">
        <f t="shared" si="3946"/>
        <v>0</v>
      </c>
      <c r="MG419" s="56">
        <f t="shared" si="3946"/>
        <v>0</v>
      </c>
      <c r="MH419" s="56">
        <f t="shared" si="3946"/>
        <v>0</v>
      </c>
      <c r="MI419" s="107">
        <f t="shared" si="3946"/>
        <v>0</v>
      </c>
      <c r="MJ419" s="57">
        <f t="shared" si="3946"/>
        <v>0</v>
      </c>
      <c r="MK419" s="56">
        <f t="shared" si="3946"/>
        <v>0</v>
      </c>
      <c r="ML419" s="56">
        <f t="shared" si="3946"/>
        <v>0</v>
      </c>
      <c r="MM419" s="56">
        <f t="shared" si="3946"/>
        <v>0</v>
      </c>
      <c r="MN419" s="56">
        <f t="shared" si="3946"/>
        <v>0</v>
      </c>
      <c r="MO419" s="56">
        <f t="shared" si="3946"/>
        <v>0</v>
      </c>
      <c r="MP419" s="56">
        <f t="shared" si="3946"/>
        <v>0</v>
      </c>
      <c r="MQ419" s="56">
        <f t="shared" si="3946"/>
        <v>0</v>
      </c>
      <c r="MR419" s="56">
        <f t="shared" si="3946"/>
        <v>0</v>
      </c>
      <c r="MS419" s="56">
        <f t="shared" si="3946"/>
        <v>0</v>
      </c>
      <c r="MT419" s="56">
        <f t="shared" si="3946"/>
        <v>0</v>
      </c>
      <c r="MU419" s="57">
        <f t="shared" ref="MU419:PF419" si="3947">SUM(MU420:MU427)</f>
        <v>0</v>
      </c>
      <c r="MV419" s="56">
        <f t="shared" si="3947"/>
        <v>0</v>
      </c>
      <c r="MW419" s="56">
        <f t="shared" si="3947"/>
        <v>0</v>
      </c>
      <c r="MX419" s="56">
        <f t="shared" si="3947"/>
        <v>0</v>
      </c>
      <c r="MY419" s="107">
        <f t="shared" si="3947"/>
        <v>0</v>
      </c>
      <c r="MZ419" s="57">
        <f t="shared" si="3947"/>
        <v>0</v>
      </c>
      <c r="NA419" s="56">
        <f t="shared" si="3947"/>
        <v>0</v>
      </c>
      <c r="NB419" s="56">
        <f t="shared" si="3947"/>
        <v>0</v>
      </c>
      <c r="NC419" s="56">
        <f t="shared" si="3947"/>
        <v>0</v>
      </c>
      <c r="ND419" s="56">
        <f t="shared" si="3947"/>
        <v>0</v>
      </c>
      <c r="NE419" s="56">
        <f t="shared" si="3947"/>
        <v>0</v>
      </c>
      <c r="NF419" s="56">
        <f t="shared" si="3947"/>
        <v>0</v>
      </c>
      <c r="NG419" s="56">
        <f t="shared" si="3947"/>
        <v>0</v>
      </c>
      <c r="NH419" s="56">
        <f t="shared" si="3947"/>
        <v>0</v>
      </c>
      <c r="NI419" s="56">
        <f t="shared" si="3947"/>
        <v>0</v>
      </c>
      <c r="NJ419" s="56">
        <f t="shared" si="3947"/>
        <v>0</v>
      </c>
      <c r="NK419" s="57">
        <f t="shared" si="3947"/>
        <v>0</v>
      </c>
      <c r="NL419" s="56">
        <f t="shared" si="3947"/>
        <v>0</v>
      </c>
      <c r="NM419" s="56">
        <f t="shared" si="3947"/>
        <v>0</v>
      </c>
      <c r="NN419" s="56">
        <f t="shared" si="3947"/>
        <v>0</v>
      </c>
      <c r="NO419" s="107">
        <f t="shared" si="3947"/>
        <v>0</v>
      </c>
      <c r="NP419" s="57">
        <f t="shared" si="3947"/>
        <v>0</v>
      </c>
      <c r="NQ419" s="56">
        <f t="shared" si="3947"/>
        <v>0</v>
      </c>
      <c r="NR419" s="56">
        <f t="shared" si="3947"/>
        <v>0</v>
      </c>
      <c r="NS419" s="56">
        <f t="shared" si="3947"/>
        <v>0</v>
      </c>
      <c r="NT419" s="56">
        <f t="shared" si="3947"/>
        <v>0</v>
      </c>
      <c r="NU419" s="56">
        <f t="shared" si="3947"/>
        <v>0</v>
      </c>
      <c r="NV419" s="56">
        <f t="shared" si="3947"/>
        <v>0</v>
      </c>
      <c r="NW419" s="56">
        <f t="shared" si="3947"/>
        <v>0</v>
      </c>
      <c r="NX419" s="56">
        <f t="shared" si="3947"/>
        <v>0</v>
      </c>
      <c r="NY419" s="56">
        <f t="shared" si="3947"/>
        <v>0</v>
      </c>
      <c r="NZ419" s="56">
        <f t="shared" si="3947"/>
        <v>0</v>
      </c>
      <c r="OA419" s="57">
        <f t="shared" si="3947"/>
        <v>0</v>
      </c>
      <c r="OB419" s="56">
        <f t="shared" si="3947"/>
        <v>0</v>
      </c>
      <c r="OC419" s="56">
        <f t="shared" si="3947"/>
        <v>0</v>
      </c>
      <c r="OD419" s="56">
        <f t="shared" si="3947"/>
        <v>0</v>
      </c>
      <c r="OE419" s="107">
        <f t="shared" si="3947"/>
        <v>0</v>
      </c>
      <c r="OF419" s="57">
        <f t="shared" si="3947"/>
        <v>0</v>
      </c>
      <c r="OG419" s="56">
        <f t="shared" si="3947"/>
        <v>0</v>
      </c>
      <c r="OH419" s="56">
        <f t="shared" si="3947"/>
        <v>0</v>
      </c>
      <c r="OI419" s="56">
        <f t="shared" si="3947"/>
        <v>0</v>
      </c>
      <c r="OJ419" s="56">
        <f t="shared" si="3947"/>
        <v>0</v>
      </c>
      <c r="OK419" s="56">
        <f t="shared" si="3947"/>
        <v>0</v>
      </c>
      <c r="OL419" s="56">
        <f t="shared" si="3947"/>
        <v>0</v>
      </c>
      <c r="OM419" s="56">
        <f t="shared" si="3947"/>
        <v>0</v>
      </c>
      <c r="ON419" s="56">
        <f t="shared" si="3947"/>
        <v>0</v>
      </c>
      <c r="OO419" s="56">
        <f t="shared" si="3947"/>
        <v>0</v>
      </c>
      <c r="OP419" s="56">
        <f t="shared" si="3947"/>
        <v>0</v>
      </c>
      <c r="OQ419" s="57">
        <f t="shared" si="3947"/>
        <v>0</v>
      </c>
      <c r="OR419" s="56">
        <f t="shared" si="3947"/>
        <v>0</v>
      </c>
      <c r="OS419" s="56">
        <f t="shared" si="3947"/>
        <v>0</v>
      </c>
      <c r="OT419" s="56">
        <f t="shared" si="3947"/>
        <v>0</v>
      </c>
      <c r="OU419" s="107">
        <f t="shared" si="3947"/>
        <v>0</v>
      </c>
      <c r="OV419" s="57">
        <f t="shared" si="3947"/>
        <v>0</v>
      </c>
      <c r="OW419" s="56">
        <f t="shared" si="3947"/>
        <v>0</v>
      </c>
      <c r="OX419" s="56">
        <f t="shared" si="3947"/>
        <v>0</v>
      </c>
      <c r="OY419" s="56">
        <f t="shared" si="3947"/>
        <v>0</v>
      </c>
      <c r="OZ419" s="56">
        <f t="shared" si="3947"/>
        <v>0</v>
      </c>
      <c r="PA419" s="56">
        <f t="shared" si="3947"/>
        <v>0</v>
      </c>
      <c r="PB419" s="56">
        <f t="shared" si="3947"/>
        <v>0</v>
      </c>
      <c r="PC419" s="56">
        <f t="shared" si="3947"/>
        <v>0</v>
      </c>
      <c r="PD419" s="56">
        <f t="shared" si="3947"/>
        <v>0</v>
      </c>
      <c r="PE419" s="56">
        <f t="shared" si="3947"/>
        <v>0</v>
      </c>
      <c r="PF419" s="56">
        <f t="shared" si="3947"/>
        <v>0</v>
      </c>
      <c r="PG419" s="57">
        <f t="shared" ref="PG419:RR419" si="3948">SUM(PG420:PG427)</f>
        <v>0</v>
      </c>
      <c r="PH419" s="56">
        <f t="shared" si="3948"/>
        <v>0</v>
      </c>
      <c r="PI419" s="56">
        <f t="shared" si="3948"/>
        <v>0</v>
      </c>
      <c r="PJ419" s="56">
        <f t="shared" si="3948"/>
        <v>0</v>
      </c>
      <c r="PK419" s="107">
        <f t="shared" si="3948"/>
        <v>0</v>
      </c>
      <c r="PL419" s="57">
        <f t="shared" si="3948"/>
        <v>0</v>
      </c>
      <c r="PM419" s="56">
        <f t="shared" si="3948"/>
        <v>0</v>
      </c>
      <c r="PN419" s="56">
        <f t="shared" si="3948"/>
        <v>0</v>
      </c>
      <c r="PO419" s="56">
        <f t="shared" si="3948"/>
        <v>0</v>
      </c>
      <c r="PP419" s="56">
        <f t="shared" si="3948"/>
        <v>0</v>
      </c>
      <c r="PQ419" s="56">
        <f t="shared" si="3948"/>
        <v>0</v>
      </c>
      <c r="PR419" s="56">
        <f t="shared" si="3948"/>
        <v>0</v>
      </c>
      <c r="PS419" s="56">
        <f t="shared" si="3948"/>
        <v>0</v>
      </c>
      <c r="PT419" s="56">
        <f t="shared" si="3948"/>
        <v>0</v>
      </c>
      <c r="PU419" s="56">
        <f t="shared" si="3948"/>
        <v>0</v>
      </c>
      <c r="PV419" s="56">
        <f t="shared" si="3948"/>
        <v>0</v>
      </c>
      <c r="PW419" s="57">
        <f t="shared" si="3948"/>
        <v>0</v>
      </c>
      <c r="PX419" s="56">
        <f t="shared" si="3948"/>
        <v>0</v>
      </c>
      <c r="PY419" s="56">
        <f t="shared" si="3948"/>
        <v>0</v>
      </c>
      <c r="PZ419" s="56">
        <f t="shared" si="3948"/>
        <v>0</v>
      </c>
      <c r="QA419" s="107">
        <f t="shared" si="3948"/>
        <v>0</v>
      </c>
      <c r="QB419" s="57">
        <f t="shared" si="3948"/>
        <v>0</v>
      </c>
      <c r="QC419" s="56">
        <f t="shared" si="3948"/>
        <v>0</v>
      </c>
      <c r="QD419" s="56">
        <f t="shared" si="3948"/>
        <v>0</v>
      </c>
      <c r="QE419" s="56">
        <f t="shared" si="3948"/>
        <v>0</v>
      </c>
      <c r="QF419" s="56">
        <f t="shared" si="3948"/>
        <v>0</v>
      </c>
      <c r="QG419" s="56">
        <f t="shared" si="3948"/>
        <v>0</v>
      </c>
      <c r="QH419" s="56">
        <f t="shared" si="3948"/>
        <v>0</v>
      </c>
      <c r="QI419" s="56">
        <f t="shared" si="3948"/>
        <v>0</v>
      </c>
      <c r="QJ419" s="56">
        <f t="shared" si="3948"/>
        <v>0</v>
      </c>
      <c r="QK419" s="56">
        <f t="shared" si="3948"/>
        <v>0</v>
      </c>
      <c r="QL419" s="56">
        <f t="shared" si="3948"/>
        <v>0</v>
      </c>
      <c r="QM419" s="57">
        <f t="shared" si="3948"/>
        <v>0</v>
      </c>
      <c r="QN419" s="56">
        <f t="shared" si="3948"/>
        <v>0</v>
      </c>
      <c r="QO419" s="56">
        <f t="shared" si="3948"/>
        <v>0</v>
      </c>
      <c r="QP419" s="56">
        <f t="shared" si="3948"/>
        <v>0</v>
      </c>
      <c r="QQ419" s="107">
        <f t="shared" si="3948"/>
        <v>0</v>
      </c>
      <c r="QR419" s="57">
        <f t="shared" si="3948"/>
        <v>0</v>
      </c>
      <c r="QS419" s="56">
        <f t="shared" si="3948"/>
        <v>0</v>
      </c>
      <c r="QT419" s="56">
        <f t="shared" si="3948"/>
        <v>0</v>
      </c>
      <c r="QU419" s="56">
        <f t="shared" si="3948"/>
        <v>0</v>
      </c>
      <c r="QV419" s="56">
        <f t="shared" si="3948"/>
        <v>0</v>
      </c>
      <c r="QW419" s="56">
        <f t="shared" si="3948"/>
        <v>0</v>
      </c>
      <c r="QX419" s="56">
        <f t="shared" si="3948"/>
        <v>0</v>
      </c>
      <c r="QY419" s="56">
        <f t="shared" si="3948"/>
        <v>0</v>
      </c>
      <c r="QZ419" s="56">
        <f t="shared" si="3948"/>
        <v>0</v>
      </c>
      <c r="RA419" s="56">
        <f t="shared" si="3948"/>
        <v>0</v>
      </c>
      <c r="RB419" s="56">
        <f t="shared" si="3948"/>
        <v>0</v>
      </c>
      <c r="RC419" s="57">
        <f t="shared" si="3948"/>
        <v>0</v>
      </c>
      <c r="RD419" s="56">
        <f t="shared" si="3948"/>
        <v>0</v>
      </c>
      <c r="RE419" s="56">
        <f t="shared" si="3948"/>
        <v>0</v>
      </c>
      <c r="RF419" s="56">
        <f t="shared" si="3948"/>
        <v>0</v>
      </c>
      <c r="RG419" s="56">
        <f t="shared" si="3948"/>
        <v>0</v>
      </c>
      <c r="RH419" s="56">
        <f t="shared" si="3948"/>
        <v>0</v>
      </c>
      <c r="RI419" s="56">
        <f t="shared" si="3948"/>
        <v>0</v>
      </c>
      <c r="RJ419" s="56">
        <f t="shared" si="3948"/>
        <v>0</v>
      </c>
      <c r="RK419" s="56">
        <f t="shared" si="3948"/>
        <v>0</v>
      </c>
      <c r="RL419" s="56">
        <f t="shared" si="3948"/>
        <v>0</v>
      </c>
      <c r="RM419" s="56">
        <f t="shared" si="3948"/>
        <v>0</v>
      </c>
      <c r="RN419" s="56">
        <f t="shared" si="3948"/>
        <v>0</v>
      </c>
      <c r="RO419" s="56">
        <f t="shared" si="3948"/>
        <v>0</v>
      </c>
      <c r="RP419" s="56">
        <f t="shared" si="3948"/>
        <v>0</v>
      </c>
      <c r="RQ419" s="107">
        <f t="shared" si="3948"/>
        <v>0</v>
      </c>
      <c r="RR419" s="150">
        <f t="shared" si="3948"/>
        <v>0</v>
      </c>
      <c r="RS419" s="57">
        <f t="shared" ref="RS419:UD419" si="3949">SUM(RS420:RS427)</f>
        <v>0</v>
      </c>
      <c r="RT419" s="56">
        <f t="shared" si="3949"/>
        <v>0</v>
      </c>
      <c r="RU419" s="56">
        <f t="shared" si="3949"/>
        <v>0</v>
      </c>
      <c r="RV419" s="56">
        <f t="shared" si="3949"/>
        <v>0</v>
      </c>
      <c r="RW419" s="56">
        <f t="shared" si="3949"/>
        <v>0</v>
      </c>
      <c r="RX419" s="56">
        <f t="shared" si="3949"/>
        <v>0</v>
      </c>
      <c r="RY419" s="56">
        <f t="shared" si="3949"/>
        <v>0</v>
      </c>
      <c r="RZ419" s="56">
        <f t="shared" si="3949"/>
        <v>0</v>
      </c>
      <c r="SA419" s="56">
        <f t="shared" si="3949"/>
        <v>0</v>
      </c>
      <c r="SB419" s="56">
        <f t="shared" si="3949"/>
        <v>0</v>
      </c>
      <c r="SC419" s="56">
        <f t="shared" si="3949"/>
        <v>0</v>
      </c>
      <c r="SD419" s="57">
        <f t="shared" si="3949"/>
        <v>0</v>
      </c>
      <c r="SE419" s="56">
        <f t="shared" si="3949"/>
        <v>0</v>
      </c>
      <c r="SF419" s="56">
        <f t="shared" si="3949"/>
        <v>0</v>
      </c>
      <c r="SG419" s="56">
        <f t="shared" si="3949"/>
        <v>0</v>
      </c>
      <c r="SH419" s="107">
        <f t="shared" si="3949"/>
        <v>0</v>
      </c>
      <c r="SI419" s="57">
        <f t="shared" si="3949"/>
        <v>0</v>
      </c>
      <c r="SJ419" s="56">
        <f t="shared" si="3949"/>
        <v>0</v>
      </c>
      <c r="SK419" s="56">
        <f t="shared" si="3949"/>
        <v>0</v>
      </c>
      <c r="SL419" s="56">
        <f t="shared" si="3949"/>
        <v>0</v>
      </c>
      <c r="SM419" s="56">
        <f t="shared" si="3949"/>
        <v>0</v>
      </c>
      <c r="SN419" s="56">
        <f t="shared" si="3949"/>
        <v>0</v>
      </c>
      <c r="SO419" s="56">
        <f t="shared" si="3949"/>
        <v>0</v>
      </c>
      <c r="SP419" s="56">
        <f t="shared" si="3949"/>
        <v>0</v>
      </c>
      <c r="SQ419" s="56">
        <f t="shared" si="3949"/>
        <v>0</v>
      </c>
      <c r="SR419" s="56">
        <f t="shared" si="3949"/>
        <v>0</v>
      </c>
      <c r="SS419" s="56">
        <f t="shared" si="3949"/>
        <v>0</v>
      </c>
      <c r="ST419" s="57">
        <f t="shared" si="3949"/>
        <v>0</v>
      </c>
      <c r="SU419" s="56">
        <f t="shared" si="3949"/>
        <v>0</v>
      </c>
      <c r="SV419" s="56">
        <f t="shared" si="3949"/>
        <v>0</v>
      </c>
      <c r="SW419" s="56">
        <f t="shared" si="3949"/>
        <v>0</v>
      </c>
      <c r="SX419" s="107">
        <f t="shared" si="3949"/>
        <v>0</v>
      </c>
      <c r="SY419" s="57">
        <f t="shared" si="3949"/>
        <v>0</v>
      </c>
      <c r="SZ419" s="56">
        <f t="shared" si="3949"/>
        <v>0</v>
      </c>
      <c r="TA419" s="56">
        <f t="shared" si="3949"/>
        <v>0</v>
      </c>
      <c r="TB419" s="56">
        <f t="shared" si="3949"/>
        <v>0</v>
      </c>
      <c r="TC419" s="56">
        <f t="shared" si="3949"/>
        <v>0</v>
      </c>
      <c r="TD419" s="56">
        <f t="shared" si="3949"/>
        <v>0</v>
      </c>
      <c r="TE419" s="56">
        <f t="shared" si="3949"/>
        <v>0</v>
      </c>
      <c r="TF419" s="56">
        <f t="shared" si="3949"/>
        <v>0</v>
      </c>
      <c r="TG419" s="56">
        <f t="shared" si="3949"/>
        <v>0</v>
      </c>
      <c r="TH419" s="56">
        <f t="shared" si="3949"/>
        <v>0</v>
      </c>
      <c r="TI419" s="56">
        <f t="shared" si="3949"/>
        <v>0</v>
      </c>
      <c r="TJ419" s="57">
        <f t="shared" si="3949"/>
        <v>0</v>
      </c>
      <c r="TK419" s="56">
        <f t="shared" si="3949"/>
        <v>0</v>
      </c>
      <c r="TL419" s="56">
        <f t="shared" si="3949"/>
        <v>0</v>
      </c>
      <c r="TM419" s="56">
        <f t="shared" si="3949"/>
        <v>0</v>
      </c>
      <c r="TN419" s="107">
        <f t="shared" si="3949"/>
        <v>0</v>
      </c>
      <c r="TO419" s="57">
        <f t="shared" si="3949"/>
        <v>0</v>
      </c>
      <c r="TP419" s="56">
        <f t="shared" si="3949"/>
        <v>0</v>
      </c>
      <c r="TQ419" s="56">
        <f t="shared" si="3949"/>
        <v>0</v>
      </c>
      <c r="TR419" s="56">
        <f t="shared" si="3949"/>
        <v>0</v>
      </c>
      <c r="TS419" s="56">
        <f t="shared" si="3949"/>
        <v>0</v>
      </c>
      <c r="TT419" s="56">
        <f t="shared" si="3949"/>
        <v>0</v>
      </c>
      <c r="TU419" s="56">
        <f t="shared" si="3949"/>
        <v>0</v>
      </c>
      <c r="TV419" s="56">
        <f t="shared" si="3949"/>
        <v>0</v>
      </c>
      <c r="TW419" s="56">
        <f t="shared" si="3949"/>
        <v>0</v>
      </c>
      <c r="TX419" s="56">
        <f t="shared" si="3949"/>
        <v>0</v>
      </c>
      <c r="TY419" s="56">
        <f t="shared" si="3949"/>
        <v>0</v>
      </c>
      <c r="TZ419" s="57">
        <f t="shared" si="3949"/>
        <v>0</v>
      </c>
      <c r="UA419" s="56">
        <f t="shared" si="3949"/>
        <v>0</v>
      </c>
      <c r="UB419" s="56">
        <f t="shared" si="3949"/>
        <v>0</v>
      </c>
      <c r="UC419" s="56">
        <f t="shared" si="3949"/>
        <v>0</v>
      </c>
      <c r="UD419" s="107">
        <f t="shared" si="3949"/>
        <v>0</v>
      </c>
      <c r="UE419" s="57">
        <f t="shared" ref="UE419:VD419" si="3950">SUM(UE420:UE427)</f>
        <v>0</v>
      </c>
      <c r="UF419" s="56">
        <f t="shared" si="3950"/>
        <v>0</v>
      </c>
      <c r="UG419" s="56">
        <f t="shared" si="3950"/>
        <v>0</v>
      </c>
      <c r="UH419" s="56">
        <f t="shared" si="3950"/>
        <v>0</v>
      </c>
      <c r="UI419" s="56">
        <f t="shared" si="3950"/>
        <v>0</v>
      </c>
      <c r="UJ419" s="56">
        <f t="shared" si="3950"/>
        <v>0</v>
      </c>
      <c r="UK419" s="56">
        <f t="shared" si="3950"/>
        <v>0</v>
      </c>
      <c r="UL419" s="56">
        <f t="shared" si="3950"/>
        <v>0</v>
      </c>
      <c r="UM419" s="56">
        <f t="shared" si="3950"/>
        <v>0</v>
      </c>
      <c r="UN419" s="56">
        <f t="shared" si="3950"/>
        <v>0</v>
      </c>
      <c r="UO419" s="56">
        <f t="shared" si="3950"/>
        <v>0</v>
      </c>
      <c r="UP419" s="57">
        <f t="shared" si="3950"/>
        <v>0</v>
      </c>
      <c r="UQ419" s="56">
        <f t="shared" si="3950"/>
        <v>0</v>
      </c>
      <c r="UR419" s="56">
        <f t="shared" si="3950"/>
        <v>0</v>
      </c>
      <c r="US419" s="56">
        <f t="shared" si="3950"/>
        <v>0</v>
      </c>
      <c r="UT419" s="56">
        <f t="shared" si="3950"/>
        <v>0</v>
      </c>
      <c r="UU419" s="56">
        <f t="shared" si="3950"/>
        <v>0</v>
      </c>
      <c r="UV419" s="56">
        <f t="shared" si="3950"/>
        <v>0</v>
      </c>
      <c r="UW419" s="56">
        <f t="shared" si="3950"/>
        <v>0</v>
      </c>
      <c r="UX419" s="56">
        <f t="shared" si="3950"/>
        <v>0</v>
      </c>
      <c r="UY419" s="56">
        <f t="shared" si="3950"/>
        <v>0</v>
      </c>
      <c r="UZ419" s="56">
        <f t="shared" si="3950"/>
        <v>0</v>
      </c>
      <c r="VA419" s="56">
        <f t="shared" si="3950"/>
        <v>0</v>
      </c>
      <c r="VB419" s="56">
        <f t="shared" si="3950"/>
        <v>0</v>
      </c>
      <c r="VC419" s="56">
        <f t="shared" si="3950"/>
        <v>0</v>
      </c>
      <c r="VD419" s="107">
        <f t="shared" si="3950"/>
        <v>0</v>
      </c>
      <c r="VE419" s="9" t="str">
        <f t="shared" si="3632"/>
        <v>-</v>
      </c>
    </row>
    <row r="420" spans="1:577" ht="20.149999999999999" customHeight="1">
      <c r="A420" s="39"/>
      <c r="B420" s="39"/>
      <c r="C420" s="40">
        <v>23041</v>
      </c>
      <c r="D420" s="41" t="s">
        <v>356</v>
      </c>
      <c r="E420" s="191">
        <f t="shared" ref="E420:E427" si="3951">SUM(F420:I420)</f>
        <v>0</v>
      </c>
      <c r="F420" s="192"/>
      <c r="G420" s="192"/>
      <c r="H420" s="193"/>
      <c r="I420" s="227"/>
      <c r="J420" s="239">
        <f t="shared" ref="J420:J427" si="3952">SUM(K420:Y420)</f>
        <v>0</v>
      </c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9"/>
      <c r="V420" s="58"/>
      <c r="W420" s="58"/>
      <c r="X420" s="58"/>
      <c r="Y420" s="108"/>
      <c r="Z420" s="167">
        <f t="shared" ref="Z420:Z427" si="3953">SUM(AA420:AO420)</f>
        <v>0</v>
      </c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9"/>
      <c r="AL420" s="58"/>
      <c r="AM420" s="58"/>
      <c r="AN420" s="58"/>
      <c r="AO420" s="108"/>
      <c r="AP420" s="167">
        <f t="shared" ref="AP420:AP427" si="3954">SUM(AQ420:BE420)</f>
        <v>0</v>
      </c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9"/>
      <c r="BB420" s="58"/>
      <c r="BC420" s="58"/>
      <c r="BD420" s="58"/>
      <c r="BE420" s="108"/>
      <c r="BF420" s="167">
        <f t="shared" ref="BF420:BF427" si="3955">SUM(BG420:BU420)</f>
        <v>0</v>
      </c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9"/>
      <c r="BR420" s="58"/>
      <c r="BS420" s="58"/>
      <c r="BT420" s="58"/>
      <c r="BU420" s="108"/>
      <c r="BV420" s="167">
        <f t="shared" ref="BV420:BV427" si="3956">SUM(BW420:CU420)</f>
        <v>0</v>
      </c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9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108"/>
      <c r="CV420" s="171"/>
      <c r="CW420" s="167">
        <f t="shared" ref="CW420:CW427" si="3957">SUM(CX420:DL420)</f>
        <v>0</v>
      </c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9"/>
      <c r="DI420" s="58"/>
      <c r="DJ420" s="58"/>
      <c r="DK420" s="58"/>
      <c r="DL420" s="108"/>
      <c r="DM420" s="167">
        <f t="shared" ref="DM420:DM427" si="3958">SUM(DN420:EB420)</f>
        <v>0</v>
      </c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9"/>
      <c r="DY420" s="58"/>
      <c r="DZ420" s="58"/>
      <c r="EA420" s="58"/>
      <c r="EB420" s="108"/>
      <c r="EC420" s="167">
        <f t="shared" ref="EC420:EC427" si="3959">SUM(ED420:ER420)</f>
        <v>0</v>
      </c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9"/>
      <c r="EO420" s="58"/>
      <c r="EP420" s="58"/>
      <c r="EQ420" s="58"/>
      <c r="ER420" s="108"/>
      <c r="ES420" s="167">
        <f t="shared" ref="ES420:ES427" si="3960">SUM(ET420:FH420)</f>
        <v>0</v>
      </c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9"/>
      <c r="FE420" s="58"/>
      <c r="FF420" s="58"/>
      <c r="FG420" s="58"/>
      <c r="FH420" s="108"/>
      <c r="FI420" s="167">
        <f t="shared" ref="FI420:FI427" si="3961">SUM(FJ420:FX420)</f>
        <v>0</v>
      </c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9"/>
      <c r="FU420" s="58"/>
      <c r="FV420" s="58"/>
      <c r="FW420" s="58"/>
      <c r="FX420" s="108"/>
      <c r="FY420" s="167">
        <f t="shared" ref="FY420:FY427" si="3962">SUM(FZ420:GN420)</f>
        <v>0</v>
      </c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9"/>
      <c r="GK420" s="58"/>
      <c r="GL420" s="58"/>
      <c r="GM420" s="58"/>
      <c r="GN420" s="108"/>
      <c r="GO420" s="167">
        <f t="shared" ref="GO420:GO427" si="3963">SUM(GP420:HN420)</f>
        <v>0</v>
      </c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9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108"/>
      <c r="HO420" s="170"/>
      <c r="HP420" s="171"/>
      <c r="HQ420" s="167">
        <f t="shared" ref="HQ420:HQ427" si="3964">SUM(HR420:IF420)</f>
        <v>0</v>
      </c>
      <c r="HR420" s="58"/>
      <c r="HS420" s="58"/>
      <c r="HT420" s="58"/>
      <c r="HU420" s="58"/>
      <c r="HV420" s="58"/>
      <c r="HW420" s="58"/>
      <c r="HX420" s="58"/>
      <c r="HY420" s="58"/>
      <c r="HZ420" s="58"/>
      <c r="IA420" s="58"/>
      <c r="IB420" s="59"/>
      <c r="IC420" s="58"/>
      <c r="ID420" s="58"/>
      <c r="IE420" s="58"/>
      <c r="IF420" s="108"/>
      <c r="IG420" s="167">
        <f t="shared" ref="IG420:IG427" si="3965">SUM(IH420:IV420)</f>
        <v>0</v>
      </c>
      <c r="IH420" s="58"/>
      <c r="II420" s="58"/>
      <c r="IJ420" s="58"/>
      <c r="IK420" s="58"/>
      <c r="IL420" s="58"/>
      <c r="IM420" s="58"/>
      <c r="IN420" s="58"/>
      <c r="IO420" s="58"/>
      <c r="IP420" s="58"/>
      <c r="IQ420" s="58"/>
      <c r="IR420" s="59"/>
      <c r="IS420" s="58"/>
      <c r="IT420" s="58"/>
      <c r="IU420" s="58"/>
      <c r="IV420" s="108"/>
      <c r="IW420" s="167">
        <f t="shared" ref="IW420:IW427" si="3966">SUM(IX420:JL420)</f>
        <v>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9"/>
      <c r="JI420" s="58"/>
      <c r="JJ420" s="58"/>
      <c r="JK420" s="58"/>
      <c r="JL420" s="108"/>
      <c r="JM420" s="167">
        <f t="shared" ref="JM420:JM427" si="3967">SUM(JN420:KB420)</f>
        <v>0</v>
      </c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9"/>
      <c r="JY420" s="58"/>
      <c r="JZ420" s="58"/>
      <c r="KA420" s="58"/>
      <c r="KB420" s="108"/>
      <c r="KC420" s="167">
        <f t="shared" ref="KC420:KC427" si="3968">SUM(KD420:LB420)</f>
        <v>0</v>
      </c>
      <c r="KD420" s="58"/>
      <c r="KE420" s="58"/>
      <c r="KF420" s="58"/>
      <c r="KG420" s="58"/>
      <c r="KH420" s="58"/>
      <c r="KI420" s="58"/>
      <c r="KJ420" s="58"/>
      <c r="KK420" s="58"/>
      <c r="KL420" s="58"/>
      <c r="KM420" s="58"/>
      <c r="KN420" s="59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/>
      <c r="LB420" s="108"/>
      <c r="LC420" s="171"/>
      <c r="LD420" s="167">
        <f t="shared" ref="LD420:LD427" si="3969">SUM(LE420:LS420)</f>
        <v>0</v>
      </c>
      <c r="LE420" s="58"/>
      <c r="LF420" s="58"/>
      <c r="LG420" s="58"/>
      <c r="LH420" s="58"/>
      <c r="LI420" s="58"/>
      <c r="LJ420" s="58"/>
      <c r="LK420" s="58"/>
      <c r="LL420" s="58"/>
      <c r="LM420" s="58"/>
      <c r="LN420" s="58"/>
      <c r="LO420" s="59"/>
      <c r="LP420" s="58"/>
      <c r="LQ420" s="58"/>
      <c r="LR420" s="58"/>
      <c r="LS420" s="108"/>
      <c r="LT420" s="167">
        <f t="shared" ref="LT420:LT427" si="3970">SUM(LU420:MI420)</f>
        <v>0</v>
      </c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9"/>
      <c r="MF420" s="58"/>
      <c r="MG420" s="58"/>
      <c r="MH420" s="58"/>
      <c r="MI420" s="108"/>
      <c r="MJ420" s="167">
        <f t="shared" ref="MJ420:MJ427" si="3971">SUM(MK420:MY420)</f>
        <v>0</v>
      </c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9"/>
      <c r="MV420" s="58"/>
      <c r="MW420" s="58"/>
      <c r="MX420" s="58"/>
      <c r="MY420" s="108"/>
      <c r="MZ420" s="167">
        <f t="shared" ref="MZ420:MZ427" si="3972">SUM(NA420:NO420)</f>
        <v>0</v>
      </c>
      <c r="NA420" s="58"/>
      <c r="NB420" s="58"/>
      <c r="NC420" s="58"/>
      <c r="ND420" s="58"/>
      <c r="NE420" s="58"/>
      <c r="NF420" s="58"/>
      <c r="NG420" s="58"/>
      <c r="NH420" s="58"/>
      <c r="NI420" s="58"/>
      <c r="NJ420" s="58"/>
      <c r="NK420" s="59"/>
      <c r="NL420" s="58"/>
      <c r="NM420" s="58"/>
      <c r="NN420" s="58"/>
      <c r="NO420" s="108"/>
      <c r="NP420" s="167">
        <f t="shared" ref="NP420:NP427" si="3973">SUM(NQ420:OE420)</f>
        <v>0</v>
      </c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9"/>
      <c r="OB420" s="58"/>
      <c r="OC420" s="58"/>
      <c r="OD420" s="58"/>
      <c r="OE420" s="108"/>
      <c r="OF420" s="167">
        <f t="shared" ref="OF420:OF427" si="3974">SUM(OG420:OU420)</f>
        <v>0</v>
      </c>
      <c r="OG420" s="58"/>
      <c r="OH420" s="58"/>
      <c r="OI420" s="58"/>
      <c r="OJ420" s="58"/>
      <c r="OK420" s="58"/>
      <c r="OL420" s="58"/>
      <c r="OM420" s="58"/>
      <c r="ON420" s="58"/>
      <c r="OO420" s="58"/>
      <c r="OP420" s="58"/>
      <c r="OQ420" s="59"/>
      <c r="OR420" s="58"/>
      <c r="OS420" s="58"/>
      <c r="OT420" s="58"/>
      <c r="OU420" s="108"/>
      <c r="OV420" s="167">
        <f t="shared" ref="OV420:OV427" si="3975">SUM(OW420:PK420)</f>
        <v>0</v>
      </c>
      <c r="OW420" s="58"/>
      <c r="OX420" s="58"/>
      <c r="OY420" s="58"/>
      <c r="OZ420" s="58"/>
      <c r="PA420" s="58"/>
      <c r="PB420" s="58"/>
      <c r="PC420" s="58"/>
      <c r="PD420" s="58"/>
      <c r="PE420" s="58"/>
      <c r="PF420" s="58"/>
      <c r="PG420" s="59"/>
      <c r="PH420" s="58"/>
      <c r="PI420" s="58"/>
      <c r="PJ420" s="58"/>
      <c r="PK420" s="108"/>
      <c r="PL420" s="167">
        <f t="shared" ref="PL420:PL427" si="3976">SUM(PM420:QA420)</f>
        <v>0</v>
      </c>
      <c r="PM420" s="58"/>
      <c r="PN420" s="58"/>
      <c r="PO420" s="58"/>
      <c r="PP420" s="58"/>
      <c r="PQ420" s="58"/>
      <c r="PR420" s="58"/>
      <c r="PS420" s="58"/>
      <c r="PT420" s="58"/>
      <c r="PU420" s="58"/>
      <c r="PV420" s="58"/>
      <c r="PW420" s="59"/>
      <c r="PX420" s="58"/>
      <c r="PY420" s="58"/>
      <c r="PZ420" s="58"/>
      <c r="QA420" s="108"/>
      <c r="QB420" s="167">
        <f t="shared" ref="QB420:QB427" si="3977">SUM(QC420:QQ420)</f>
        <v>0</v>
      </c>
      <c r="QC420" s="58"/>
      <c r="QD420" s="58"/>
      <c r="QE420" s="58"/>
      <c r="QF420" s="58"/>
      <c r="QG420" s="58"/>
      <c r="QH420" s="58"/>
      <c r="QI420" s="58"/>
      <c r="QJ420" s="58"/>
      <c r="QK420" s="58"/>
      <c r="QL420" s="58"/>
      <c r="QM420" s="59"/>
      <c r="QN420" s="58"/>
      <c r="QO420" s="58"/>
      <c r="QP420" s="58"/>
      <c r="QQ420" s="108"/>
      <c r="QR420" s="167">
        <f t="shared" ref="QR420:QR427" si="3978">SUM(QS420:RQ420)</f>
        <v>0</v>
      </c>
      <c r="QS420" s="58"/>
      <c r="QT420" s="58"/>
      <c r="QU420" s="58"/>
      <c r="QV420" s="58"/>
      <c r="QW420" s="58"/>
      <c r="QX420" s="58"/>
      <c r="QY420" s="58"/>
      <c r="QZ420" s="58"/>
      <c r="RA420" s="58"/>
      <c r="RB420" s="58"/>
      <c r="RC420" s="59"/>
      <c r="RD420" s="58"/>
      <c r="RE420" s="58"/>
      <c r="RF420" s="58"/>
      <c r="RG420" s="58"/>
      <c r="RH420" s="58"/>
      <c r="RI420" s="58"/>
      <c r="RJ420" s="58"/>
      <c r="RK420" s="58"/>
      <c r="RL420" s="58"/>
      <c r="RM420" s="58"/>
      <c r="RN420" s="58"/>
      <c r="RO420" s="58"/>
      <c r="RP420" s="58"/>
      <c r="RQ420" s="108"/>
      <c r="RR420" s="171"/>
      <c r="RS420" s="167">
        <f t="shared" ref="RS420:RS427" si="3979">SUM(RT420:SH420)</f>
        <v>0</v>
      </c>
      <c r="RT420" s="58"/>
      <c r="RU420" s="58"/>
      <c r="RV420" s="58"/>
      <c r="RW420" s="58"/>
      <c r="RX420" s="58"/>
      <c r="RY420" s="58"/>
      <c r="RZ420" s="58"/>
      <c r="SA420" s="58"/>
      <c r="SB420" s="58"/>
      <c r="SC420" s="58"/>
      <c r="SD420" s="59"/>
      <c r="SE420" s="58"/>
      <c r="SF420" s="58"/>
      <c r="SG420" s="58"/>
      <c r="SH420" s="108"/>
      <c r="SI420" s="167">
        <f t="shared" ref="SI420:SI427" si="3980">SUM(SJ420:SX420)</f>
        <v>0</v>
      </c>
      <c r="SJ420" s="58"/>
      <c r="SK420" s="58"/>
      <c r="SL420" s="58"/>
      <c r="SM420" s="58"/>
      <c r="SN420" s="58"/>
      <c r="SO420" s="58"/>
      <c r="SP420" s="58"/>
      <c r="SQ420" s="58"/>
      <c r="SR420" s="58"/>
      <c r="SS420" s="58"/>
      <c r="ST420" s="59"/>
      <c r="SU420" s="58"/>
      <c r="SV420" s="58"/>
      <c r="SW420" s="58"/>
      <c r="SX420" s="108"/>
      <c r="SY420" s="167">
        <f t="shared" ref="SY420:SY427" si="3981">SUM(SZ420:TN420)</f>
        <v>0</v>
      </c>
      <c r="SZ420" s="58"/>
      <c r="TA420" s="58"/>
      <c r="TB420" s="58"/>
      <c r="TC420" s="58"/>
      <c r="TD420" s="58"/>
      <c r="TE420" s="58"/>
      <c r="TF420" s="58"/>
      <c r="TG420" s="58"/>
      <c r="TH420" s="58"/>
      <c r="TI420" s="58"/>
      <c r="TJ420" s="59"/>
      <c r="TK420" s="58"/>
      <c r="TL420" s="58"/>
      <c r="TM420" s="58"/>
      <c r="TN420" s="108"/>
      <c r="TO420" s="167">
        <f t="shared" ref="TO420:TO427" si="3982">SUM(TP420:UD420)</f>
        <v>0</v>
      </c>
      <c r="TP420" s="58"/>
      <c r="TQ420" s="58"/>
      <c r="TR420" s="58"/>
      <c r="TS420" s="58"/>
      <c r="TT420" s="58"/>
      <c r="TU420" s="58"/>
      <c r="TV420" s="58"/>
      <c r="TW420" s="58"/>
      <c r="TX420" s="58"/>
      <c r="TY420" s="58"/>
      <c r="TZ420" s="59"/>
      <c r="UA420" s="58"/>
      <c r="UB420" s="58"/>
      <c r="UC420" s="58"/>
      <c r="UD420" s="108"/>
      <c r="UE420" s="167">
        <f t="shared" ref="UE420:UE427" si="3983">SUM(UF420:VD420)</f>
        <v>0</v>
      </c>
      <c r="UF420" s="58"/>
      <c r="UG420" s="58"/>
      <c r="UH420" s="58"/>
      <c r="UI420" s="58"/>
      <c r="UJ420" s="58"/>
      <c r="UK420" s="58"/>
      <c r="UL420" s="58"/>
      <c r="UM420" s="58"/>
      <c r="UN420" s="58"/>
      <c r="UO420" s="58"/>
      <c r="UP420" s="59"/>
      <c r="UQ420" s="58"/>
      <c r="UR420" s="58"/>
      <c r="US420" s="58"/>
      <c r="UT420" s="58"/>
      <c r="UU420" s="58"/>
      <c r="UV420" s="58"/>
      <c r="UW420" s="58"/>
      <c r="UX420" s="58"/>
      <c r="UY420" s="58"/>
      <c r="UZ420" s="58"/>
      <c r="VA420" s="58"/>
      <c r="VB420" s="58"/>
      <c r="VC420" s="58"/>
      <c r="VD420" s="108"/>
      <c r="VE420" s="9" t="str">
        <f t="shared" si="3632"/>
        <v>-</v>
      </c>
    </row>
    <row r="421" spans="1:577" ht="20.149999999999999" customHeight="1">
      <c r="A421" s="39"/>
      <c r="B421" s="39"/>
      <c r="C421" s="40">
        <v>23042</v>
      </c>
      <c r="D421" s="41" t="s">
        <v>357</v>
      </c>
      <c r="E421" s="191">
        <f t="shared" si="3951"/>
        <v>0</v>
      </c>
      <c r="F421" s="192"/>
      <c r="G421" s="192"/>
      <c r="H421" s="193"/>
      <c r="I421" s="227"/>
      <c r="J421" s="239">
        <f t="shared" si="3952"/>
        <v>0</v>
      </c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9"/>
      <c r="V421" s="58"/>
      <c r="W421" s="58"/>
      <c r="X421" s="58"/>
      <c r="Y421" s="108"/>
      <c r="Z421" s="167">
        <f t="shared" si="3953"/>
        <v>0</v>
      </c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9"/>
      <c r="AL421" s="58"/>
      <c r="AM421" s="58"/>
      <c r="AN421" s="58"/>
      <c r="AO421" s="108"/>
      <c r="AP421" s="167">
        <f t="shared" si="3954"/>
        <v>0</v>
      </c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9"/>
      <c r="BB421" s="58"/>
      <c r="BC421" s="58"/>
      <c r="BD421" s="58"/>
      <c r="BE421" s="108"/>
      <c r="BF421" s="167">
        <f t="shared" si="3955"/>
        <v>0</v>
      </c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9"/>
      <c r="BR421" s="58"/>
      <c r="BS421" s="58"/>
      <c r="BT421" s="58"/>
      <c r="BU421" s="108"/>
      <c r="BV421" s="167">
        <f t="shared" si="3956"/>
        <v>0</v>
      </c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9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108"/>
      <c r="CV421" s="171"/>
      <c r="CW421" s="167">
        <f t="shared" si="3957"/>
        <v>0</v>
      </c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9"/>
      <c r="DI421" s="58"/>
      <c r="DJ421" s="58"/>
      <c r="DK421" s="58"/>
      <c r="DL421" s="108"/>
      <c r="DM421" s="167">
        <f t="shared" si="3958"/>
        <v>0</v>
      </c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9"/>
      <c r="DY421" s="58"/>
      <c r="DZ421" s="58"/>
      <c r="EA421" s="58"/>
      <c r="EB421" s="108"/>
      <c r="EC421" s="167">
        <f t="shared" si="3959"/>
        <v>0</v>
      </c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9"/>
      <c r="EO421" s="58"/>
      <c r="EP421" s="58"/>
      <c r="EQ421" s="58"/>
      <c r="ER421" s="108"/>
      <c r="ES421" s="167">
        <f t="shared" si="3960"/>
        <v>0</v>
      </c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9"/>
      <c r="FE421" s="58"/>
      <c r="FF421" s="58"/>
      <c r="FG421" s="58"/>
      <c r="FH421" s="108"/>
      <c r="FI421" s="167">
        <f t="shared" si="3961"/>
        <v>0</v>
      </c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9"/>
      <c r="FU421" s="58"/>
      <c r="FV421" s="58"/>
      <c r="FW421" s="58"/>
      <c r="FX421" s="108"/>
      <c r="FY421" s="167">
        <f t="shared" si="3962"/>
        <v>0</v>
      </c>
      <c r="FZ421" s="58"/>
      <c r="GA421" s="58"/>
      <c r="GB421" s="58"/>
      <c r="GC421" s="58"/>
      <c r="GD421" s="58"/>
      <c r="GE421" s="58"/>
      <c r="GF421" s="58"/>
      <c r="GG421" s="58"/>
      <c r="GH421" s="58"/>
      <c r="GI421" s="58"/>
      <c r="GJ421" s="59"/>
      <c r="GK421" s="58"/>
      <c r="GL421" s="58"/>
      <c r="GM421" s="58"/>
      <c r="GN421" s="108"/>
      <c r="GO421" s="167">
        <f t="shared" si="3963"/>
        <v>0</v>
      </c>
      <c r="GP421" s="58"/>
      <c r="GQ421" s="58"/>
      <c r="GR421" s="58"/>
      <c r="GS421" s="58"/>
      <c r="GT421" s="58"/>
      <c r="GU421" s="58"/>
      <c r="GV421" s="58"/>
      <c r="GW421" s="58"/>
      <c r="GX421" s="58"/>
      <c r="GY421" s="58"/>
      <c r="GZ421" s="59"/>
      <c r="HA421" s="58"/>
      <c r="HB421" s="58"/>
      <c r="HC421" s="58"/>
      <c r="HD421" s="58"/>
      <c r="HE421" s="58"/>
      <c r="HF421" s="58"/>
      <c r="HG421" s="58"/>
      <c r="HH421" s="58"/>
      <c r="HI421" s="58"/>
      <c r="HJ421" s="58"/>
      <c r="HK421" s="58"/>
      <c r="HL421" s="58"/>
      <c r="HM421" s="58"/>
      <c r="HN421" s="108"/>
      <c r="HO421" s="170"/>
      <c r="HP421" s="171"/>
      <c r="HQ421" s="167">
        <f t="shared" si="3964"/>
        <v>0</v>
      </c>
      <c r="HR421" s="58"/>
      <c r="HS421" s="58"/>
      <c r="HT421" s="58"/>
      <c r="HU421" s="58"/>
      <c r="HV421" s="58"/>
      <c r="HW421" s="58"/>
      <c r="HX421" s="58"/>
      <c r="HY421" s="58"/>
      <c r="HZ421" s="58"/>
      <c r="IA421" s="58"/>
      <c r="IB421" s="59"/>
      <c r="IC421" s="58"/>
      <c r="ID421" s="58"/>
      <c r="IE421" s="58"/>
      <c r="IF421" s="108"/>
      <c r="IG421" s="167">
        <f t="shared" si="3965"/>
        <v>0</v>
      </c>
      <c r="IH421" s="58"/>
      <c r="II421" s="58"/>
      <c r="IJ421" s="58"/>
      <c r="IK421" s="58"/>
      <c r="IL421" s="58"/>
      <c r="IM421" s="58"/>
      <c r="IN421" s="58"/>
      <c r="IO421" s="58"/>
      <c r="IP421" s="58"/>
      <c r="IQ421" s="58"/>
      <c r="IR421" s="59"/>
      <c r="IS421" s="58"/>
      <c r="IT421" s="58"/>
      <c r="IU421" s="58"/>
      <c r="IV421" s="108"/>
      <c r="IW421" s="167">
        <f t="shared" si="3966"/>
        <v>0</v>
      </c>
      <c r="IX421" s="58"/>
      <c r="IY421" s="58"/>
      <c r="IZ421" s="58"/>
      <c r="JA421" s="58"/>
      <c r="JB421" s="58"/>
      <c r="JC421" s="58"/>
      <c r="JD421" s="58"/>
      <c r="JE421" s="58"/>
      <c r="JF421" s="58"/>
      <c r="JG421" s="58"/>
      <c r="JH421" s="59"/>
      <c r="JI421" s="58"/>
      <c r="JJ421" s="58"/>
      <c r="JK421" s="58"/>
      <c r="JL421" s="108"/>
      <c r="JM421" s="167">
        <f t="shared" si="3967"/>
        <v>0</v>
      </c>
      <c r="JN421" s="58"/>
      <c r="JO421" s="58"/>
      <c r="JP421" s="58"/>
      <c r="JQ421" s="58"/>
      <c r="JR421" s="58"/>
      <c r="JS421" s="58"/>
      <c r="JT421" s="58"/>
      <c r="JU421" s="58"/>
      <c r="JV421" s="58"/>
      <c r="JW421" s="58"/>
      <c r="JX421" s="59"/>
      <c r="JY421" s="58"/>
      <c r="JZ421" s="58"/>
      <c r="KA421" s="58"/>
      <c r="KB421" s="108"/>
      <c r="KC421" s="167">
        <f t="shared" si="3968"/>
        <v>0</v>
      </c>
      <c r="KD421" s="58"/>
      <c r="KE421" s="58"/>
      <c r="KF421" s="58"/>
      <c r="KG421" s="58"/>
      <c r="KH421" s="58"/>
      <c r="KI421" s="58"/>
      <c r="KJ421" s="58"/>
      <c r="KK421" s="58"/>
      <c r="KL421" s="58"/>
      <c r="KM421" s="58"/>
      <c r="KN421" s="59"/>
      <c r="KO421" s="58"/>
      <c r="KP421" s="58"/>
      <c r="KQ421" s="58"/>
      <c r="KR421" s="58"/>
      <c r="KS421" s="58"/>
      <c r="KT421" s="58"/>
      <c r="KU421" s="58"/>
      <c r="KV421" s="58"/>
      <c r="KW421" s="58"/>
      <c r="KX421" s="58"/>
      <c r="KY421" s="58"/>
      <c r="KZ421" s="58"/>
      <c r="LA421" s="58"/>
      <c r="LB421" s="108"/>
      <c r="LC421" s="171"/>
      <c r="LD421" s="167">
        <f t="shared" si="3969"/>
        <v>0</v>
      </c>
      <c r="LE421" s="58"/>
      <c r="LF421" s="58"/>
      <c r="LG421" s="58"/>
      <c r="LH421" s="58"/>
      <c r="LI421" s="58"/>
      <c r="LJ421" s="58"/>
      <c r="LK421" s="58"/>
      <c r="LL421" s="58"/>
      <c r="LM421" s="58"/>
      <c r="LN421" s="58"/>
      <c r="LO421" s="59"/>
      <c r="LP421" s="58"/>
      <c r="LQ421" s="58"/>
      <c r="LR421" s="58"/>
      <c r="LS421" s="108"/>
      <c r="LT421" s="167">
        <f t="shared" si="3970"/>
        <v>0</v>
      </c>
      <c r="LU421" s="58"/>
      <c r="LV421" s="58"/>
      <c r="LW421" s="58"/>
      <c r="LX421" s="58"/>
      <c r="LY421" s="58"/>
      <c r="LZ421" s="58"/>
      <c r="MA421" s="58"/>
      <c r="MB421" s="58"/>
      <c r="MC421" s="58"/>
      <c r="MD421" s="58"/>
      <c r="ME421" s="59"/>
      <c r="MF421" s="58"/>
      <c r="MG421" s="58"/>
      <c r="MH421" s="58"/>
      <c r="MI421" s="108"/>
      <c r="MJ421" s="167">
        <f t="shared" si="3971"/>
        <v>0</v>
      </c>
      <c r="MK421" s="58"/>
      <c r="ML421" s="58"/>
      <c r="MM421" s="58"/>
      <c r="MN421" s="58"/>
      <c r="MO421" s="58"/>
      <c r="MP421" s="58"/>
      <c r="MQ421" s="58"/>
      <c r="MR421" s="58"/>
      <c r="MS421" s="58"/>
      <c r="MT421" s="58"/>
      <c r="MU421" s="59"/>
      <c r="MV421" s="58"/>
      <c r="MW421" s="58"/>
      <c r="MX421" s="58"/>
      <c r="MY421" s="108"/>
      <c r="MZ421" s="167">
        <f t="shared" si="3972"/>
        <v>0</v>
      </c>
      <c r="NA421" s="58"/>
      <c r="NB421" s="58"/>
      <c r="NC421" s="58"/>
      <c r="ND421" s="58"/>
      <c r="NE421" s="58"/>
      <c r="NF421" s="58"/>
      <c r="NG421" s="58"/>
      <c r="NH421" s="58"/>
      <c r="NI421" s="58"/>
      <c r="NJ421" s="58"/>
      <c r="NK421" s="59"/>
      <c r="NL421" s="58"/>
      <c r="NM421" s="58"/>
      <c r="NN421" s="58"/>
      <c r="NO421" s="108"/>
      <c r="NP421" s="167">
        <f t="shared" si="3973"/>
        <v>0</v>
      </c>
      <c r="NQ421" s="58"/>
      <c r="NR421" s="58"/>
      <c r="NS421" s="58"/>
      <c r="NT421" s="58"/>
      <c r="NU421" s="58"/>
      <c r="NV421" s="58"/>
      <c r="NW421" s="58"/>
      <c r="NX421" s="58"/>
      <c r="NY421" s="58"/>
      <c r="NZ421" s="58"/>
      <c r="OA421" s="59"/>
      <c r="OB421" s="58"/>
      <c r="OC421" s="58"/>
      <c r="OD421" s="58"/>
      <c r="OE421" s="108"/>
      <c r="OF421" s="167">
        <f t="shared" si="3974"/>
        <v>0</v>
      </c>
      <c r="OG421" s="58"/>
      <c r="OH421" s="58"/>
      <c r="OI421" s="58"/>
      <c r="OJ421" s="58"/>
      <c r="OK421" s="58"/>
      <c r="OL421" s="58"/>
      <c r="OM421" s="58"/>
      <c r="ON421" s="58"/>
      <c r="OO421" s="58"/>
      <c r="OP421" s="58"/>
      <c r="OQ421" s="59"/>
      <c r="OR421" s="58"/>
      <c r="OS421" s="58"/>
      <c r="OT421" s="58"/>
      <c r="OU421" s="108"/>
      <c r="OV421" s="167">
        <f t="shared" si="3975"/>
        <v>0</v>
      </c>
      <c r="OW421" s="58"/>
      <c r="OX421" s="58"/>
      <c r="OY421" s="58"/>
      <c r="OZ421" s="58"/>
      <c r="PA421" s="58"/>
      <c r="PB421" s="58"/>
      <c r="PC421" s="58"/>
      <c r="PD421" s="58"/>
      <c r="PE421" s="58"/>
      <c r="PF421" s="58"/>
      <c r="PG421" s="59"/>
      <c r="PH421" s="58"/>
      <c r="PI421" s="58"/>
      <c r="PJ421" s="58"/>
      <c r="PK421" s="108"/>
      <c r="PL421" s="167">
        <f t="shared" si="3976"/>
        <v>0</v>
      </c>
      <c r="PM421" s="58"/>
      <c r="PN421" s="58"/>
      <c r="PO421" s="58"/>
      <c r="PP421" s="58"/>
      <c r="PQ421" s="58"/>
      <c r="PR421" s="58"/>
      <c r="PS421" s="58"/>
      <c r="PT421" s="58"/>
      <c r="PU421" s="58"/>
      <c r="PV421" s="58"/>
      <c r="PW421" s="59"/>
      <c r="PX421" s="58"/>
      <c r="PY421" s="58"/>
      <c r="PZ421" s="58"/>
      <c r="QA421" s="108"/>
      <c r="QB421" s="167">
        <f t="shared" si="3977"/>
        <v>0</v>
      </c>
      <c r="QC421" s="58"/>
      <c r="QD421" s="58"/>
      <c r="QE421" s="58"/>
      <c r="QF421" s="58"/>
      <c r="QG421" s="58"/>
      <c r="QH421" s="58"/>
      <c r="QI421" s="58"/>
      <c r="QJ421" s="58"/>
      <c r="QK421" s="58"/>
      <c r="QL421" s="58"/>
      <c r="QM421" s="59"/>
      <c r="QN421" s="58"/>
      <c r="QO421" s="58"/>
      <c r="QP421" s="58"/>
      <c r="QQ421" s="108"/>
      <c r="QR421" s="167">
        <f t="shared" si="3978"/>
        <v>0</v>
      </c>
      <c r="QS421" s="58"/>
      <c r="QT421" s="58"/>
      <c r="QU421" s="58"/>
      <c r="QV421" s="58"/>
      <c r="QW421" s="58"/>
      <c r="QX421" s="58"/>
      <c r="QY421" s="58"/>
      <c r="QZ421" s="58"/>
      <c r="RA421" s="58"/>
      <c r="RB421" s="58"/>
      <c r="RC421" s="59"/>
      <c r="RD421" s="58"/>
      <c r="RE421" s="58"/>
      <c r="RF421" s="58"/>
      <c r="RG421" s="58"/>
      <c r="RH421" s="58"/>
      <c r="RI421" s="58"/>
      <c r="RJ421" s="58"/>
      <c r="RK421" s="58"/>
      <c r="RL421" s="58"/>
      <c r="RM421" s="58"/>
      <c r="RN421" s="58"/>
      <c r="RO421" s="58"/>
      <c r="RP421" s="58"/>
      <c r="RQ421" s="108"/>
      <c r="RR421" s="171"/>
      <c r="RS421" s="167">
        <f t="shared" si="3979"/>
        <v>0</v>
      </c>
      <c r="RT421" s="58"/>
      <c r="RU421" s="58"/>
      <c r="RV421" s="58"/>
      <c r="RW421" s="58"/>
      <c r="RX421" s="58"/>
      <c r="RY421" s="58"/>
      <c r="RZ421" s="58"/>
      <c r="SA421" s="58"/>
      <c r="SB421" s="58"/>
      <c r="SC421" s="58"/>
      <c r="SD421" s="59"/>
      <c r="SE421" s="58"/>
      <c r="SF421" s="58"/>
      <c r="SG421" s="58"/>
      <c r="SH421" s="108"/>
      <c r="SI421" s="167">
        <f t="shared" si="3980"/>
        <v>0</v>
      </c>
      <c r="SJ421" s="58"/>
      <c r="SK421" s="58"/>
      <c r="SL421" s="58"/>
      <c r="SM421" s="58"/>
      <c r="SN421" s="58"/>
      <c r="SO421" s="58"/>
      <c r="SP421" s="58"/>
      <c r="SQ421" s="58"/>
      <c r="SR421" s="58"/>
      <c r="SS421" s="58"/>
      <c r="ST421" s="59"/>
      <c r="SU421" s="58"/>
      <c r="SV421" s="58"/>
      <c r="SW421" s="58"/>
      <c r="SX421" s="108"/>
      <c r="SY421" s="167">
        <f t="shared" si="3981"/>
        <v>0</v>
      </c>
      <c r="SZ421" s="58"/>
      <c r="TA421" s="58"/>
      <c r="TB421" s="58"/>
      <c r="TC421" s="58"/>
      <c r="TD421" s="58"/>
      <c r="TE421" s="58"/>
      <c r="TF421" s="58"/>
      <c r="TG421" s="58"/>
      <c r="TH421" s="58"/>
      <c r="TI421" s="58"/>
      <c r="TJ421" s="59"/>
      <c r="TK421" s="58"/>
      <c r="TL421" s="58"/>
      <c r="TM421" s="58"/>
      <c r="TN421" s="108"/>
      <c r="TO421" s="167">
        <f t="shared" si="3982"/>
        <v>0</v>
      </c>
      <c r="TP421" s="58"/>
      <c r="TQ421" s="58"/>
      <c r="TR421" s="58"/>
      <c r="TS421" s="58"/>
      <c r="TT421" s="58"/>
      <c r="TU421" s="58"/>
      <c r="TV421" s="58"/>
      <c r="TW421" s="58"/>
      <c r="TX421" s="58"/>
      <c r="TY421" s="58"/>
      <c r="TZ421" s="59"/>
      <c r="UA421" s="58"/>
      <c r="UB421" s="58"/>
      <c r="UC421" s="58"/>
      <c r="UD421" s="108"/>
      <c r="UE421" s="167">
        <f t="shared" si="3983"/>
        <v>0</v>
      </c>
      <c r="UF421" s="58"/>
      <c r="UG421" s="58"/>
      <c r="UH421" s="58"/>
      <c r="UI421" s="58"/>
      <c r="UJ421" s="58"/>
      <c r="UK421" s="58"/>
      <c r="UL421" s="58"/>
      <c r="UM421" s="58"/>
      <c r="UN421" s="58"/>
      <c r="UO421" s="58"/>
      <c r="UP421" s="59"/>
      <c r="UQ421" s="58"/>
      <c r="UR421" s="58"/>
      <c r="US421" s="58"/>
      <c r="UT421" s="58"/>
      <c r="UU421" s="58"/>
      <c r="UV421" s="58"/>
      <c r="UW421" s="58"/>
      <c r="UX421" s="58"/>
      <c r="UY421" s="58"/>
      <c r="UZ421" s="58"/>
      <c r="VA421" s="58"/>
      <c r="VB421" s="58"/>
      <c r="VC421" s="58"/>
      <c r="VD421" s="108"/>
      <c r="VE421" s="9" t="str">
        <f t="shared" si="3632"/>
        <v>-</v>
      </c>
    </row>
    <row r="422" spans="1:577" ht="20.149999999999999" customHeight="1">
      <c r="A422" s="39"/>
      <c r="B422" s="39"/>
      <c r="C422" s="40">
        <v>23043</v>
      </c>
      <c r="D422" s="41" t="s">
        <v>358</v>
      </c>
      <c r="E422" s="191">
        <f t="shared" si="3951"/>
        <v>0</v>
      </c>
      <c r="F422" s="192"/>
      <c r="G422" s="192"/>
      <c r="H422" s="193"/>
      <c r="I422" s="227"/>
      <c r="J422" s="239">
        <f t="shared" si="3952"/>
        <v>0</v>
      </c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9"/>
      <c r="V422" s="58"/>
      <c r="W422" s="58"/>
      <c r="X422" s="58"/>
      <c r="Y422" s="108"/>
      <c r="Z422" s="167">
        <f t="shared" si="3953"/>
        <v>0</v>
      </c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9"/>
      <c r="AL422" s="58"/>
      <c r="AM422" s="58"/>
      <c r="AN422" s="58"/>
      <c r="AO422" s="108"/>
      <c r="AP422" s="167">
        <f t="shared" si="3954"/>
        <v>0</v>
      </c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9"/>
      <c r="BB422" s="58"/>
      <c r="BC422" s="58"/>
      <c r="BD422" s="58"/>
      <c r="BE422" s="108"/>
      <c r="BF422" s="167">
        <f t="shared" si="3955"/>
        <v>0</v>
      </c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9"/>
      <c r="BR422" s="58"/>
      <c r="BS422" s="58"/>
      <c r="BT422" s="58"/>
      <c r="BU422" s="108"/>
      <c r="BV422" s="167">
        <f t="shared" si="3956"/>
        <v>0</v>
      </c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9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108"/>
      <c r="CV422" s="171"/>
      <c r="CW422" s="167">
        <f t="shared" si="3957"/>
        <v>0</v>
      </c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9"/>
      <c r="DI422" s="58"/>
      <c r="DJ422" s="58"/>
      <c r="DK422" s="58"/>
      <c r="DL422" s="108"/>
      <c r="DM422" s="167">
        <f t="shared" si="3958"/>
        <v>0</v>
      </c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9"/>
      <c r="DY422" s="58"/>
      <c r="DZ422" s="58"/>
      <c r="EA422" s="58"/>
      <c r="EB422" s="108"/>
      <c r="EC422" s="167">
        <f t="shared" si="3959"/>
        <v>0</v>
      </c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9"/>
      <c r="EO422" s="58"/>
      <c r="EP422" s="58"/>
      <c r="EQ422" s="58"/>
      <c r="ER422" s="108"/>
      <c r="ES422" s="167">
        <f t="shared" si="3960"/>
        <v>0</v>
      </c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9"/>
      <c r="FE422" s="58"/>
      <c r="FF422" s="58"/>
      <c r="FG422" s="58"/>
      <c r="FH422" s="108"/>
      <c r="FI422" s="167">
        <f t="shared" si="3961"/>
        <v>0</v>
      </c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9"/>
      <c r="FU422" s="58"/>
      <c r="FV422" s="58"/>
      <c r="FW422" s="58"/>
      <c r="FX422" s="108"/>
      <c r="FY422" s="167">
        <f t="shared" si="3962"/>
        <v>0</v>
      </c>
      <c r="FZ422" s="58"/>
      <c r="GA422" s="58"/>
      <c r="GB422" s="58"/>
      <c r="GC422" s="58"/>
      <c r="GD422" s="58"/>
      <c r="GE422" s="58"/>
      <c r="GF422" s="58"/>
      <c r="GG422" s="58"/>
      <c r="GH422" s="58"/>
      <c r="GI422" s="58"/>
      <c r="GJ422" s="59"/>
      <c r="GK422" s="58"/>
      <c r="GL422" s="58"/>
      <c r="GM422" s="58"/>
      <c r="GN422" s="108"/>
      <c r="GO422" s="167">
        <f t="shared" si="3963"/>
        <v>0</v>
      </c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9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108"/>
      <c r="HO422" s="170"/>
      <c r="HP422" s="171"/>
      <c r="HQ422" s="167">
        <f t="shared" si="3964"/>
        <v>0</v>
      </c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9"/>
      <c r="IC422" s="58"/>
      <c r="ID422" s="58"/>
      <c r="IE422" s="58"/>
      <c r="IF422" s="108"/>
      <c r="IG422" s="167">
        <f t="shared" si="3965"/>
        <v>0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9"/>
      <c r="IS422" s="58"/>
      <c r="IT422" s="58"/>
      <c r="IU422" s="58"/>
      <c r="IV422" s="108"/>
      <c r="IW422" s="167">
        <f t="shared" si="3966"/>
        <v>0</v>
      </c>
      <c r="IX422" s="58"/>
      <c r="IY422" s="58"/>
      <c r="IZ422" s="58"/>
      <c r="JA422" s="58"/>
      <c r="JB422" s="58"/>
      <c r="JC422" s="58"/>
      <c r="JD422" s="58"/>
      <c r="JE422" s="58"/>
      <c r="JF422" s="58"/>
      <c r="JG422" s="58"/>
      <c r="JH422" s="59"/>
      <c r="JI422" s="58"/>
      <c r="JJ422" s="58"/>
      <c r="JK422" s="58"/>
      <c r="JL422" s="108"/>
      <c r="JM422" s="167">
        <f t="shared" si="3967"/>
        <v>0</v>
      </c>
      <c r="JN422" s="58"/>
      <c r="JO422" s="58"/>
      <c r="JP422" s="58"/>
      <c r="JQ422" s="58"/>
      <c r="JR422" s="58"/>
      <c r="JS422" s="58"/>
      <c r="JT422" s="58"/>
      <c r="JU422" s="58"/>
      <c r="JV422" s="58"/>
      <c r="JW422" s="58"/>
      <c r="JX422" s="59"/>
      <c r="JY422" s="58"/>
      <c r="JZ422" s="58"/>
      <c r="KA422" s="58"/>
      <c r="KB422" s="108"/>
      <c r="KC422" s="167">
        <f t="shared" si="3968"/>
        <v>0</v>
      </c>
      <c r="KD422" s="58"/>
      <c r="KE422" s="58"/>
      <c r="KF422" s="58"/>
      <c r="KG422" s="58"/>
      <c r="KH422" s="58"/>
      <c r="KI422" s="58"/>
      <c r="KJ422" s="58"/>
      <c r="KK422" s="58"/>
      <c r="KL422" s="58"/>
      <c r="KM422" s="58"/>
      <c r="KN422" s="59"/>
      <c r="KO422" s="58"/>
      <c r="KP422" s="58"/>
      <c r="KQ422" s="58"/>
      <c r="KR422" s="58"/>
      <c r="KS422" s="58"/>
      <c r="KT422" s="58"/>
      <c r="KU422" s="58"/>
      <c r="KV422" s="58"/>
      <c r="KW422" s="58"/>
      <c r="KX422" s="58"/>
      <c r="KY422" s="58"/>
      <c r="KZ422" s="58"/>
      <c r="LA422" s="58"/>
      <c r="LB422" s="108"/>
      <c r="LC422" s="171"/>
      <c r="LD422" s="167">
        <f t="shared" si="3969"/>
        <v>0</v>
      </c>
      <c r="LE422" s="58"/>
      <c r="LF422" s="58"/>
      <c r="LG422" s="58"/>
      <c r="LH422" s="58"/>
      <c r="LI422" s="58"/>
      <c r="LJ422" s="58"/>
      <c r="LK422" s="58"/>
      <c r="LL422" s="58"/>
      <c r="LM422" s="58"/>
      <c r="LN422" s="58"/>
      <c r="LO422" s="59"/>
      <c r="LP422" s="58"/>
      <c r="LQ422" s="58"/>
      <c r="LR422" s="58"/>
      <c r="LS422" s="108"/>
      <c r="LT422" s="167">
        <f t="shared" si="3970"/>
        <v>0</v>
      </c>
      <c r="LU422" s="58"/>
      <c r="LV422" s="58"/>
      <c r="LW422" s="58"/>
      <c r="LX422" s="58"/>
      <c r="LY422" s="58"/>
      <c r="LZ422" s="58"/>
      <c r="MA422" s="58"/>
      <c r="MB422" s="58"/>
      <c r="MC422" s="58"/>
      <c r="MD422" s="58"/>
      <c r="ME422" s="59"/>
      <c r="MF422" s="58"/>
      <c r="MG422" s="58"/>
      <c r="MH422" s="58"/>
      <c r="MI422" s="108"/>
      <c r="MJ422" s="167">
        <f t="shared" si="3971"/>
        <v>0</v>
      </c>
      <c r="MK422" s="58"/>
      <c r="ML422" s="58"/>
      <c r="MM422" s="58"/>
      <c r="MN422" s="58"/>
      <c r="MO422" s="58"/>
      <c r="MP422" s="58"/>
      <c r="MQ422" s="58"/>
      <c r="MR422" s="58"/>
      <c r="MS422" s="58"/>
      <c r="MT422" s="58"/>
      <c r="MU422" s="59"/>
      <c r="MV422" s="58"/>
      <c r="MW422" s="58"/>
      <c r="MX422" s="58"/>
      <c r="MY422" s="108"/>
      <c r="MZ422" s="167">
        <f t="shared" si="3972"/>
        <v>0</v>
      </c>
      <c r="NA422" s="58"/>
      <c r="NB422" s="58"/>
      <c r="NC422" s="58"/>
      <c r="ND422" s="58"/>
      <c r="NE422" s="58"/>
      <c r="NF422" s="58"/>
      <c r="NG422" s="58"/>
      <c r="NH422" s="58"/>
      <c r="NI422" s="58"/>
      <c r="NJ422" s="58"/>
      <c r="NK422" s="59"/>
      <c r="NL422" s="58"/>
      <c r="NM422" s="58"/>
      <c r="NN422" s="58"/>
      <c r="NO422" s="108"/>
      <c r="NP422" s="167">
        <f t="shared" si="3973"/>
        <v>0</v>
      </c>
      <c r="NQ422" s="58"/>
      <c r="NR422" s="58"/>
      <c r="NS422" s="58"/>
      <c r="NT422" s="58"/>
      <c r="NU422" s="58"/>
      <c r="NV422" s="58"/>
      <c r="NW422" s="58"/>
      <c r="NX422" s="58"/>
      <c r="NY422" s="58"/>
      <c r="NZ422" s="58"/>
      <c r="OA422" s="59"/>
      <c r="OB422" s="58"/>
      <c r="OC422" s="58"/>
      <c r="OD422" s="58"/>
      <c r="OE422" s="108"/>
      <c r="OF422" s="167">
        <f t="shared" si="3974"/>
        <v>0</v>
      </c>
      <c r="OG422" s="58"/>
      <c r="OH422" s="58"/>
      <c r="OI422" s="58"/>
      <c r="OJ422" s="58"/>
      <c r="OK422" s="58"/>
      <c r="OL422" s="58"/>
      <c r="OM422" s="58"/>
      <c r="ON422" s="58"/>
      <c r="OO422" s="58"/>
      <c r="OP422" s="58"/>
      <c r="OQ422" s="59"/>
      <c r="OR422" s="58"/>
      <c r="OS422" s="58"/>
      <c r="OT422" s="58"/>
      <c r="OU422" s="108"/>
      <c r="OV422" s="167">
        <f t="shared" si="3975"/>
        <v>0</v>
      </c>
      <c r="OW422" s="58"/>
      <c r="OX422" s="58"/>
      <c r="OY422" s="58"/>
      <c r="OZ422" s="58"/>
      <c r="PA422" s="58"/>
      <c r="PB422" s="58"/>
      <c r="PC422" s="58"/>
      <c r="PD422" s="58"/>
      <c r="PE422" s="58"/>
      <c r="PF422" s="58"/>
      <c r="PG422" s="59"/>
      <c r="PH422" s="58"/>
      <c r="PI422" s="58"/>
      <c r="PJ422" s="58"/>
      <c r="PK422" s="108"/>
      <c r="PL422" s="167">
        <f t="shared" si="3976"/>
        <v>0</v>
      </c>
      <c r="PM422" s="58"/>
      <c r="PN422" s="58"/>
      <c r="PO422" s="58"/>
      <c r="PP422" s="58"/>
      <c r="PQ422" s="58"/>
      <c r="PR422" s="58"/>
      <c r="PS422" s="58"/>
      <c r="PT422" s="58"/>
      <c r="PU422" s="58"/>
      <c r="PV422" s="58"/>
      <c r="PW422" s="59"/>
      <c r="PX422" s="58"/>
      <c r="PY422" s="58"/>
      <c r="PZ422" s="58"/>
      <c r="QA422" s="108"/>
      <c r="QB422" s="167">
        <f t="shared" si="3977"/>
        <v>0</v>
      </c>
      <c r="QC422" s="58"/>
      <c r="QD422" s="58"/>
      <c r="QE422" s="58"/>
      <c r="QF422" s="58"/>
      <c r="QG422" s="58"/>
      <c r="QH422" s="58"/>
      <c r="QI422" s="58"/>
      <c r="QJ422" s="58"/>
      <c r="QK422" s="58"/>
      <c r="QL422" s="58"/>
      <c r="QM422" s="59"/>
      <c r="QN422" s="58"/>
      <c r="QO422" s="58"/>
      <c r="QP422" s="58"/>
      <c r="QQ422" s="108"/>
      <c r="QR422" s="167">
        <f t="shared" si="3978"/>
        <v>0</v>
      </c>
      <c r="QS422" s="58"/>
      <c r="QT422" s="58"/>
      <c r="QU422" s="58"/>
      <c r="QV422" s="58"/>
      <c r="QW422" s="58"/>
      <c r="QX422" s="58"/>
      <c r="QY422" s="58"/>
      <c r="QZ422" s="58"/>
      <c r="RA422" s="58"/>
      <c r="RB422" s="58"/>
      <c r="RC422" s="59"/>
      <c r="RD422" s="58"/>
      <c r="RE422" s="58"/>
      <c r="RF422" s="58"/>
      <c r="RG422" s="58"/>
      <c r="RH422" s="58"/>
      <c r="RI422" s="58"/>
      <c r="RJ422" s="58"/>
      <c r="RK422" s="58"/>
      <c r="RL422" s="58"/>
      <c r="RM422" s="58"/>
      <c r="RN422" s="58"/>
      <c r="RO422" s="58"/>
      <c r="RP422" s="58"/>
      <c r="RQ422" s="108"/>
      <c r="RR422" s="171"/>
      <c r="RS422" s="167">
        <f t="shared" si="3979"/>
        <v>0</v>
      </c>
      <c r="RT422" s="58"/>
      <c r="RU422" s="58"/>
      <c r="RV422" s="58"/>
      <c r="RW422" s="58"/>
      <c r="RX422" s="58"/>
      <c r="RY422" s="58"/>
      <c r="RZ422" s="58"/>
      <c r="SA422" s="58"/>
      <c r="SB422" s="58"/>
      <c r="SC422" s="58"/>
      <c r="SD422" s="59"/>
      <c r="SE422" s="58"/>
      <c r="SF422" s="58"/>
      <c r="SG422" s="58"/>
      <c r="SH422" s="108"/>
      <c r="SI422" s="167">
        <f t="shared" si="3980"/>
        <v>0</v>
      </c>
      <c r="SJ422" s="58"/>
      <c r="SK422" s="58"/>
      <c r="SL422" s="58"/>
      <c r="SM422" s="58"/>
      <c r="SN422" s="58"/>
      <c r="SO422" s="58"/>
      <c r="SP422" s="58"/>
      <c r="SQ422" s="58"/>
      <c r="SR422" s="58"/>
      <c r="SS422" s="58"/>
      <c r="ST422" s="59"/>
      <c r="SU422" s="58"/>
      <c r="SV422" s="58"/>
      <c r="SW422" s="58"/>
      <c r="SX422" s="108"/>
      <c r="SY422" s="167">
        <f t="shared" si="3981"/>
        <v>0</v>
      </c>
      <c r="SZ422" s="58"/>
      <c r="TA422" s="58"/>
      <c r="TB422" s="58"/>
      <c r="TC422" s="58"/>
      <c r="TD422" s="58"/>
      <c r="TE422" s="58"/>
      <c r="TF422" s="58"/>
      <c r="TG422" s="58"/>
      <c r="TH422" s="58"/>
      <c r="TI422" s="58"/>
      <c r="TJ422" s="59"/>
      <c r="TK422" s="58"/>
      <c r="TL422" s="58"/>
      <c r="TM422" s="58"/>
      <c r="TN422" s="108"/>
      <c r="TO422" s="167">
        <f t="shared" si="3982"/>
        <v>0</v>
      </c>
      <c r="TP422" s="58"/>
      <c r="TQ422" s="58"/>
      <c r="TR422" s="58"/>
      <c r="TS422" s="58"/>
      <c r="TT422" s="58"/>
      <c r="TU422" s="58"/>
      <c r="TV422" s="58"/>
      <c r="TW422" s="58"/>
      <c r="TX422" s="58"/>
      <c r="TY422" s="58"/>
      <c r="TZ422" s="59"/>
      <c r="UA422" s="58"/>
      <c r="UB422" s="58"/>
      <c r="UC422" s="58"/>
      <c r="UD422" s="108"/>
      <c r="UE422" s="167">
        <f t="shared" si="3983"/>
        <v>0</v>
      </c>
      <c r="UF422" s="58"/>
      <c r="UG422" s="58"/>
      <c r="UH422" s="58"/>
      <c r="UI422" s="58"/>
      <c r="UJ422" s="58"/>
      <c r="UK422" s="58"/>
      <c r="UL422" s="58"/>
      <c r="UM422" s="58"/>
      <c r="UN422" s="58"/>
      <c r="UO422" s="58"/>
      <c r="UP422" s="59"/>
      <c r="UQ422" s="58"/>
      <c r="UR422" s="58"/>
      <c r="US422" s="58"/>
      <c r="UT422" s="58"/>
      <c r="UU422" s="58"/>
      <c r="UV422" s="58"/>
      <c r="UW422" s="58"/>
      <c r="UX422" s="58"/>
      <c r="UY422" s="58"/>
      <c r="UZ422" s="58"/>
      <c r="VA422" s="58"/>
      <c r="VB422" s="58"/>
      <c r="VC422" s="58"/>
      <c r="VD422" s="108"/>
      <c r="VE422" s="9" t="str">
        <f t="shared" si="3632"/>
        <v>-</v>
      </c>
    </row>
    <row r="423" spans="1:577" ht="20.149999999999999" customHeight="1">
      <c r="A423" s="39"/>
      <c r="B423" s="39"/>
      <c r="C423" s="40">
        <v>23044</v>
      </c>
      <c r="D423" s="41" t="s">
        <v>359</v>
      </c>
      <c r="E423" s="191">
        <f t="shared" si="3951"/>
        <v>0</v>
      </c>
      <c r="F423" s="192"/>
      <c r="G423" s="192"/>
      <c r="H423" s="193"/>
      <c r="I423" s="227"/>
      <c r="J423" s="239">
        <f t="shared" si="3952"/>
        <v>0</v>
      </c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9"/>
      <c r="V423" s="58"/>
      <c r="W423" s="58"/>
      <c r="X423" s="58"/>
      <c r="Y423" s="108"/>
      <c r="Z423" s="167">
        <f t="shared" si="3953"/>
        <v>0</v>
      </c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9"/>
      <c r="AL423" s="58"/>
      <c r="AM423" s="58"/>
      <c r="AN423" s="58"/>
      <c r="AO423" s="108"/>
      <c r="AP423" s="167">
        <f t="shared" si="3954"/>
        <v>0</v>
      </c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9"/>
      <c r="BB423" s="58"/>
      <c r="BC423" s="58"/>
      <c r="BD423" s="58"/>
      <c r="BE423" s="108"/>
      <c r="BF423" s="167">
        <f t="shared" si="3955"/>
        <v>0</v>
      </c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9"/>
      <c r="BR423" s="58"/>
      <c r="BS423" s="58"/>
      <c r="BT423" s="58"/>
      <c r="BU423" s="108"/>
      <c r="BV423" s="167">
        <f t="shared" si="3956"/>
        <v>0</v>
      </c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9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108"/>
      <c r="CV423" s="171"/>
      <c r="CW423" s="167">
        <f t="shared" si="3957"/>
        <v>0</v>
      </c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9"/>
      <c r="DI423" s="58"/>
      <c r="DJ423" s="58"/>
      <c r="DK423" s="58"/>
      <c r="DL423" s="108"/>
      <c r="DM423" s="167">
        <f t="shared" si="3958"/>
        <v>0</v>
      </c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9"/>
      <c r="DY423" s="58"/>
      <c r="DZ423" s="58"/>
      <c r="EA423" s="58"/>
      <c r="EB423" s="108"/>
      <c r="EC423" s="167">
        <f t="shared" si="3959"/>
        <v>0</v>
      </c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9"/>
      <c r="EO423" s="58"/>
      <c r="EP423" s="58"/>
      <c r="EQ423" s="58"/>
      <c r="ER423" s="108"/>
      <c r="ES423" s="167">
        <f t="shared" si="3960"/>
        <v>0</v>
      </c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9"/>
      <c r="FE423" s="58"/>
      <c r="FF423" s="58"/>
      <c r="FG423" s="58"/>
      <c r="FH423" s="108"/>
      <c r="FI423" s="167">
        <f t="shared" si="3961"/>
        <v>0</v>
      </c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9"/>
      <c r="FU423" s="58"/>
      <c r="FV423" s="58"/>
      <c r="FW423" s="58"/>
      <c r="FX423" s="108"/>
      <c r="FY423" s="167">
        <f t="shared" si="3962"/>
        <v>0</v>
      </c>
      <c r="FZ423" s="58"/>
      <c r="GA423" s="58"/>
      <c r="GB423" s="58"/>
      <c r="GC423" s="58"/>
      <c r="GD423" s="58"/>
      <c r="GE423" s="58"/>
      <c r="GF423" s="58"/>
      <c r="GG423" s="58"/>
      <c r="GH423" s="58"/>
      <c r="GI423" s="58"/>
      <c r="GJ423" s="59"/>
      <c r="GK423" s="58"/>
      <c r="GL423" s="58"/>
      <c r="GM423" s="58"/>
      <c r="GN423" s="108"/>
      <c r="GO423" s="167">
        <f t="shared" si="3963"/>
        <v>0</v>
      </c>
      <c r="GP423" s="58"/>
      <c r="GQ423" s="58"/>
      <c r="GR423" s="58"/>
      <c r="GS423" s="58"/>
      <c r="GT423" s="58"/>
      <c r="GU423" s="58"/>
      <c r="GV423" s="58"/>
      <c r="GW423" s="58"/>
      <c r="GX423" s="58"/>
      <c r="GY423" s="58"/>
      <c r="GZ423" s="59"/>
      <c r="HA423" s="58"/>
      <c r="HB423" s="58"/>
      <c r="HC423" s="58"/>
      <c r="HD423" s="58"/>
      <c r="HE423" s="58"/>
      <c r="HF423" s="58"/>
      <c r="HG423" s="58"/>
      <c r="HH423" s="58"/>
      <c r="HI423" s="58"/>
      <c r="HJ423" s="58"/>
      <c r="HK423" s="58"/>
      <c r="HL423" s="58"/>
      <c r="HM423" s="58"/>
      <c r="HN423" s="108"/>
      <c r="HO423" s="170"/>
      <c r="HP423" s="171"/>
      <c r="HQ423" s="167">
        <f t="shared" si="3964"/>
        <v>0</v>
      </c>
      <c r="HR423" s="58"/>
      <c r="HS423" s="58"/>
      <c r="HT423" s="58"/>
      <c r="HU423" s="58"/>
      <c r="HV423" s="58"/>
      <c r="HW423" s="58"/>
      <c r="HX423" s="58"/>
      <c r="HY423" s="58"/>
      <c r="HZ423" s="58"/>
      <c r="IA423" s="58"/>
      <c r="IB423" s="59"/>
      <c r="IC423" s="58"/>
      <c r="ID423" s="58"/>
      <c r="IE423" s="58"/>
      <c r="IF423" s="108"/>
      <c r="IG423" s="167">
        <f t="shared" si="3965"/>
        <v>0</v>
      </c>
      <c r="IH423" s="58"/>
      <c r="II423" s="58"/>
      <c r="IJ423" s="58"/>
      <c r="IK423" s="58"/>
      <c r="IL423" s="58"/>
      <c r="IM423" s="58"/>
      <c r="IN423" s="58"/>
      <c r="IO423" s="58"/>
      <c r="IP423" s="58"/>
      <c r="IQ423" s="58"/>
      <c r="IR423" s="59"/>
      <c r="IS423" s="58"/>
      <c r="IT423" s="58"/>
      <c r="IU423" s="58"/>
      <c r="IV423" s="108"/>
      <c r="IW423" s="167">
        <f t="shared" si="3966"/>
        <v>0</v>
      </c>
      <c r="IX423" s="58"/>
      <c r="IY423" s="58"/>
      <c r="IZ423" s="58"/>
      <c r="JA423" s="58"/>
      <c r="JB423" s="58"/>
      <c r="JC423" s="58"/>
      <c r="JD423" s="58"/>
      <c r="JE423" s="58"/>
      <c r="JF423" s="58"/>
      <c r="JG423" s="58"/>
      <c r="JH423" s="59"/>
      <c r="JI423" s="58"/>
      <c r="JJ423" s="58"/>
      <c r="JK423" s="58"/>
      <c r="JL423" s="108"/>
      <c r="JM423" s="167">
        <f t="shared" si="3967"/>
        <v>0</v>
      </c>
      <c r="JN423" s="58"/>
      <c r="JO423" s="58"/>
      <c r="JP423" s="58"/>
      <c r="JQ423" s="58"/>
      <c r="JR423" s="58"/>
      <c r="JS423" s="58"/>
      <c r="JT423" s="58"/>
      <c r="JU423" s="58"/>
      <c r="JV423" s="58"/>
      <c r="JW423" s="58"/>
      <c r="JX423" s="59"/>
      <c r="JY423" s="58"/>
      <c r="JZ423" s="58"/>
      <c r="KA423" s="58"/>
      <c r="KB423" s="108"/>
      <c r="KC423" s="167">
        <f t="shared" si="3968"/>
        <v>0</v>
      </c>
      <c r="KD423" s="58"/>
      <c r="KE423" s="58"/>
      <c r="KF423" s="58"/>
      <c r="KG423" s="58"/>
      <c r="KH423" s="58"/>
      <c r="KI423" s="58"/>
      <c r="KJ423" s="58"/>
      <c r="KK423" s="58"/>
      <c r="KL423" s="58"/>
      <c r="KM423" s="58"/>
      <c r="KN423" s="59"/>
      <c r="KO423" s="58"/>
      <c r="KP423" s="58"/>
      <c r="KQ423" s="58"/>
      <c r="KR423" s="58"/>
      <c r="KS423" s="58"/>
      <c r="KT423" s="58"/>
      <c r="KU423" s="58"/>
      <c r="KV423" s="58"/>
      <c r="KW423" s="58"/>
      <c r="KX423" s="58"/>
      <c r="KY423" s="58"/>
      <c r="KZ423" s="58"/>
      <c r="LA423" s="58"/>
      <c r="LB423" s="108"/>
      <c r="LC423" s="171"/>
      <c r="LD423" s="167">
        <f t="shared" si="3969"/>
        <v>0</v>
      </c>
      <c r="LE423" s="58"/>
      <c r="LF423" s="58"/>
      <c r="LG423" s="58"/>
      <c r="LH423" s="58"/>
      <c r="LI423" s="58"/>
      <c r="LJ423" s="58"/>
      <c r="LK423" s="58"/>
      <c r="LL423" s="58"/>
      <c r="LM423" s="58"/>
      <c r="LN423" s="58"/>
      <c r="LO423" s="59"/>
      <c r="LP423" s="58"/>
      <c r="LQ423" s="58"/>
      <c r="LR423" s="58"/>
      <c r="LS423" s="108"/>
      <c r="LT423" s="167">
        <f t="shared" si="3970"/>
        <v>0</v>
      </c>
      <c r="LU423" s="58"/>
      <c r="LV423" s="58"/>
      <c r="LW423" s="58"/>
      <c r="LX423" s="58"/>
      <c r="LY423" s="58"/>
      <c r="LZ423" s="58"/>
      <c r="MA423" s="58"/>
      <c r="MB423" s="58"/>
      <c r="MC423" s="58"/>
      <c r="MD423" s="58"/>
      <c r="ME423" s="59"/>
      <c r="MF423" s="58"/>
      <c r="MG423" s="58"/>
      <c r="MH423" s="58"/>
      <c r="MI423" s="108"/>
      <c r="MJ423" s="167">
        <f t="shared" si="3971"/>
        <v>0</v>
      </c>
      <c r="MK423" s="58"/>
      <c r="ML423" s="58"/>
      <c r="MM423" s="58"/>
      <c r="MN423" s="58"/>
      <c r="MO423" s="58"/>
      <c r="MP423" s="58"/>
      <c r="MQ423" s="58"/>
      <c r="MR423" s="58"/>
      <c r="MS423" s="58"/>
      <c r="MT423" s="58"/>
      <c r="MU423" s="59"/>
      <c r="MV423" s="58"/>
      <c r="MW423" s="58"/>
      <c r="MX423" s="58"/>
      <c r="MY423" s="108"/>
      <c r="MZ423" s="167">
        <f t="shared" si="3972"/>
        <v>0</v>
      </c>
      <c r="NA423" s="58"/>
      <c r="NB423" s="58"/>
      <c r="NC423" s="58"/>
      <c r="ND423" s="58"/>
      <c r="NE423" s="58"/>
      <c r="NF423" s="58"/>
      <c r="NG423" s="58"/>
      <c r="NH423" s="58"/>
      <c r="NI423" s="58"/>
      <c r="NJ423" s="58"/>
      <c r="NK423" s="59"/>
      <c r="NL423" s="58"/>
      <c r="NM423" s="58"/>
      <c r="NN423" s="58"/>
      <c r="NO423" s="108"/>
      <c r="NP423" s="167">
        <f t="shared" si="3973"/>
        <v>0</v>
      </c>
      <c r="NQ423" s="58"/>
      <c r="NR423" s="58"/>
      <c r="NS423" s="58"/>
      <c r="NT423" s="58"/>
      <c r="NU423" s="58"/>
      <c r="NV423" s="58"/>
      <c r="NW423" s="58"/>
      <c r="NX423" s="58"/>
      <c r="NY423" s="58"/>
      <c r="NZ423" s="58"/>
      <c r="OA423" s="59"/>
      <c r="OB423" s="58"/>
      <c r="OC423" s="58"/>
      <c r="OD423" s="58"/>
      <c r="OE423" s="108"/>
      <c r="OF423" s="167">
        <f t="shared" si="3974"/>
        <v>0</v>
      </c>
      <c r="OG423" s="58"/>
      <c r="OH423" s="58"/>
      <c r="OI423" s="58"/>
      <c r="OJ423" s="58"/>
      <c r="OK423" s="58"/>
      <c r="OL423" s="58"/>
      <c r="OM423" s="58"/>
      <c r="ON423" s="58"/>
      <c r="OO423" s="58"/>
      <c r="OP423" s="58"/>
      <c r="OQ423" s="59"/>
      <c r="OR423" s="58"/>
      <c r="OS423" s="58"/>
      <c r="OT423" s="58"/>
      <c r="OU423" s="108"/>
      <c r="OV423" s="167">
        <f t="shared" si="3975"/>
        <v>0</v>
      </c>
      <c r="OW423" s="58"/>
      <c r="OX423" s="58"/>
      <c r="OY423" s="58"/>
      <c r="OZ423" s="58"/>
      <c r="PA423" s="58"/>
      <c r="PB423" s="58"/>
      <c r="PC423" s="58"/>
      <c r="PD423" s="58"/>
      <c r="PE423" s="58"/>
      <c r="PF423" s="58"/>
      <c r="PG423" s="59"/>
      <c r="PH423" s="58"/>
      <c r="PI423" s="58"/>
      <c r="PJ423" s="58"/>
      <c r="PK423" s="108"/>
      <c r="PL423" s="167">
        <f t="shared" si="3976"/>
        <v>0</v>
      </c>
      <c r="PM423" s="58"/>
      <c r="PN423" s="58"/>
      <c r="PO423" s="58"/>
      <c r="PP423" s="58"/>
      <c r="PQ423" s="58"/>
      <c r="PR423" s="58"/>
      <c r="PS423" s="58"/>
      <c r="PT423" s="58"/>
      <c r="PU423" s="58"/>
      <c r="PV423" s="58"/>
      <c r="PW423" s="59"/>
      <c r="PX423" s="58"/>
      <c r="PY423" s="58"/>
      <c r="PZ423" s="58"/>
      <c r="QA423" s="108"/>
      <c r="QB423" s="167">
        <f t="shared" si="3977"/>
        <v>0</v>
      </c>
      <c r="QC423" s="58"/>
      <c r="QD423" s="58"/>
      <c r="QE423" s="58"/>
      <c r="QF423" s="58"/>
      <c r="QG423" s="58"/>
      <c r="QH423" s="58"/>
      <c r="QI423" s="58"/>
      <c r="QJ423" s="58"/>
      <c r="QK423" s="58"/>
      <c r="QL423" s="58"/>
      <c r="QM423" s="59"/>
      <c r="QN423" s="58"/>
      <c r="QO423" s="58"/>
      <c r="QP423" s="58"/>
      <c r="QQ423" s="108"/>
      <c r="QR423" s="167">
        <f t="shared" si="3978"/>
        <v>0</v>
      </c>
      <c r="QS423" s="58"/>
      <c r="QT423" s="58"/>
      <c r="QU423" s="58"/>
      <c r="QV423" s="58"/>
      <c r="QW423" s="58"/>
      <c r="QX423" s="58"/>
      <c r="QY423" s="58"/>
      <c r="QZ423" s="58"/>
      <c r="RA423" s="58"/>
      <c r="RB423" s="58"/>
      <c r="RC423" s="59"/>
      <c r="RD423" s="58"/>
      <c r="RE423" s="58"/>
      <c r="RF423" s="58"/>
      <c r="RG423" s="58"/>
      <c r="RH423" s="58"/>
      <c r="RI423" s="58"/>
      <c r="RJ423" s="58"/>
      <c r="RK423" s="58"/>
      <c r="RL423" s="58"/>
      <c r="RM423" s="58"/>
      <c r="RN423" s="58"/>
      <c r="RO423" s="58"/>
      <c r="RP423" s="58"/>
      <c r="RQ423" s="108"/>
      <c r="RR423" s="171"/>
      <c r="RS423" s="167">
        <f t="shared" si="3979"/>
        <v>0</v>
      </c>
      <c r="RT423" s="58"/>
      <c r="RU423" s="58"/>
      <c r="RV423" s="58"/>
      <c r="RW423" s="58"/>
      <c r="RX423" s="58"/>
      <c r="RY423" s="58"/>
      <c r="RZ423" s="58"/>
      <c r="SA423" s="58"/>
      <c r="SB423" s="58"/>
      <c r="SC423" s="58"/>
      <c r="SD423" s="59"/>
      <c r="SE423" s="58"/>
      <c r="SF423" s="58"/>
      <c r="SG423" s="58"/>
      <c r="SH423" s="108"/>
      <c r="SI423" s="167">
        <f t="shared" si="3980"/>
        <v>0</v>
      </c>
      <c r="SJ423" s="58"/>
      <c r="SK423" s="58"/>
      <c r="SL423" s="58"/>
      <c r="SM423" s="58"/>
      <c r="SN423" s="58"/>
      <c r="SO423" s="58"/>
      <c r="SP423" s="58"/>
      <c r="SQ423" s="58"/>
      <c r="SR423" s="58"/>
      <c r="SS423" s="58"/>
      <c r="ST423" s="59"/>
      <c r="SU423" s="58"/>
      <c r="SV423" s="58"/>
      <c r="SW423" s="58"/>
      <c r="SX423" s="108"/>
      <c r="SY423" s="167">
        <f t="shared" si="3981"/>
        <v>0</v>
      </c>
      <c r="SZ423" s="58"/>
      <c r="TA423" s="58"/>
      <c r="TB423" s="58"/>
      <c r="TC423" s="58"/>
      <c r="TD423" s="58"/>
      <c r="TE423" s="58"/>
      <c r="TF423" s="58"/>
      <c r="TG423" s="58"/>
      <c r="TH423" s="58"/>
      <c r="TI423" s="58"/>
      <c r="TJ423" s="59"/>
      <c r="TK423" s="58"/>
      <c r="TL423" s="58"/>
      <c r="TM423" s="58"/>
      <c r="TN423" s="108"/>
      <c r="TO423" s="167">
        <f t="shared" si="3982"/>
        <v>0</v>
      </c>
      <c r="TP423" s="58"/>
      <c r="TQ423" s="58"/>
      <c r="TR423" s="58"/>
      <c r="TS423" s="58"/>
      <c r="TT423" s="58"/>
      <c r="TU423" s="58"/>
      <c r="TV423" s="58"/>
      <c r="TW423" s="58"/>
      <c r="TX423" s="58"/>
      <c r="TY423" s="58"/>
      <c r="TZ423" s="59"/>
      <c r="UA423" s="58"/>
      <c r="UB423" s="58"/>
      <c r="UC423" s="58"/>
      <c r="UD423" s="108"/>
      <c r="UE423" s="167">
        <f t="shared" si="3983"/>
        <v>0</v>
      </c>
      <c r="UF423" s="58"/>
      <c r="UG423" s="58"/>
      <c r="UH423" s="58"/>
      <c r="UI423" s="58"/>
      <c r="UJ423" s="58"/>
      <c r="UK423" s="58"/>
      <c r="UL423" s="58"/>
      <c r="UM423" s="58"/>
      <c r="UN423" s="58"/>
      <c r="UO423" s="58"/>
      <c r="UP423" s="59"/>
      <c r="UQ423" s="58"/>
      <c r="UR423" s="58"/>
      <c r="US423" s="58"/>
      <c r="UT423" s="58"/>
      <c r="UU423" s="58"/>
      <c r="UV423" s="58"/>
      <c r="UW423" s="58"/>
      <c r="UX423" s="58"/>
      <c r="UY423" s="58"/>
      <c r="UZ423" s="58"/>
      <c r="VA423" s="58"/>
      <c r="VB423" s="58"/>
      <c r="VC423" s="58"/>
      <c r="VD423" s="108"/>
      <c r="VE423" s="9" t="str">
        <f t="shared" si="3632"/>
        <v>-</v>
      </c>
    </row>
    <row r="424" spans="1:577" ht="20.149999999999999" customHeight="1">
      <c r="A424" s="39"/>
      <c r="B424" s="39"/>
      <c r="C424" s="40">
        <v>23045</v>
      </c>
      <c r="D424" s="41" t="s">
        <v>360</v>
      </c>
      <c r="E424" s="191">
        <f t="shared" si="3951"/>
        <v>0</v>
      </c>
      <c r="F424" s="192"/>
      <c r="G424" s="192"/>
      <c r="H424" s="193"/>
      <c r="I424" s="227"/>
      <c r="J424" s="239">
        <f t="shared" si="3952"/>
        <v>0</v>
      </c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9"/>
      <c r="V424" s="58"/>
      <c r="W424" s="58"/>
      <c r="X424" s="58"/>
      <c r="Y424" s="108"/>
      <c r="Z424" s="167">
        <f t="shared" si="3953"/>
        <v>0</v>
      </c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9"/>
      <c r="AL424" s="58"/>
      <c r="AM424" s="58"/>
      <c r="AN424" s="58"/>
      <c r="AO424" s="108"/>
      <c r="AP424" s="167">
        <f t="shared" si="3954"/>
        <v>0</v>
      </c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9"/>
      <c r="BB424" s="58"/>
      <c r="BC424" s="58"/>
      <c r="BD424" s="58"/>
      <c r="BE424" s="108"/>
      <c r="BF424" s="167">
        <f t="shared" si="3955"/>
        <v>0</v>
      </c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9"/>
      <c r="BR424" s="58"/>
      <c r="BS424" s="58"/>
      <c r="BT424" s="58"/>
      <c r="BU424" s="108"/>
      <c r="BV424" s="167">
        <f t="shared" si="3956"/>
        <v>0</v>
      </c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9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108"/>
      <c r="CV424" s="171"/>
      <c r="CW424" s="167">
        <f t="shared" si="3957"/>
        <v>0</v>
      </c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9"/>
      <c r="DI424" s="58"/>
      <c r="DJ424" s="58"/>
      <c r="DK424" s="58"/>
      <c r="DL424" s="108"/>
      <c r="DM424" s="167">
        <f t="shared" si="3958"/>
        <v>0</v>
      </c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9"/>
      <c r="DY424" s="58"/>
      <c r="DZ424" s="58"/>
      <c r="EA424" s="58"/>
      <c r="EB424" s="108"/>
      <c r="EC424" s="167">
        <f t="shared" si="3959"/>
        <v>0</v>
      </c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9"/>
      <c r="EO424" s="58"/>
      <c r="EP424" s="58"/>
      <c r="EQ424" s="58"/>
      <c r="ER424" s="108"/>
      <c r="ES424" s="167">
        <f t="shared" si="3960"/>
        <v>0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9"/>
      <c r="FE424" s="58"/>
      <c r="FF424" s="58"/>
      <c r="FG424" s="58"/>
      <c r="FH424" s="108"/>
      <c r="FI424" s="167">
        <f t="shared" si="3961"/>
        <v>0</v>
      </c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9"/>
      <c r="FU424" s="58"/>
      <c r="FV424" s="58"/>
      <c r="FW424" s="58"/>
      <c r="FX424" s="108"/>
      <c r="FY424" s="167">
        <f t="shared" si="3962"/>
        <v>0</v>
      </c>
      <c r="FZ424" s="58"/>
      <c r="GA424" s="58"/>
      <c r="GB424" s="58"/>
      <c r="GC424" s="58"/>
      <c r="GD424" s="58"/>
      <c r="GE424" s="58"/>
      <c r="GF424" s="58"/>
      <c r="GG424" s="58"/>
      <c r="GH424" s="58"/>
      <c r="GI424" s="58"/>
      <c r="GJ424" s="59"/>
      <c r="GK424" s="58"/>
      <c r="GL424" s="58"/>
      <c r="GM424" s="58"/>
      <c r="GN424" s="108"/>
      <c r="GO424" s="167">
        <f t="shared" si="3963"/>
        <v>0</v>
      </c>
      <c r="GP424" s="58"/>
      <c r="GQ424" s="58"/>
      <c r="GR424" s="58"/>
      <c r="GS424" s="58"/>
      <c r="GT424" s="58"/>
      <c r="GU424" s="58"/>
      <c r="GV424" s="58"/>
      <c r="GW424" s="58"/>
      <c r="GX424" s="58"/>
      <c r="GY424" s="58"/>
      <c r="GZ424" s="59"/>
      <c r="HA424" s="58"/>
      <c r="HB424" s="58"/>
      <c r="HC424" s="58"/>
      <c r="HD424" s="58"/>
      <c r="HE424" s="58"/>
      <c r="HF424" s="58"/>
      <c r="HG424" s="58"/>
      <c r="HH424" s="58"/>
      <c r="HI424" s="58"/>
      <c r="HJ424" s="58"/>
      <c r="HK424" s="58"/>
      <c r="HL424" s="58"/>
      <c r="HM424" s="58"/>
      <c r="HN424" s="108"/>
      <c r="HO424" s="170"/>
      <c r="HP424" s="171"/>
      <c r="HQ424" s="167">
        <f t="shared" si="3964"/>
        <v>0</v>
      </c>
      <c r="HR424" s="58"/>
      <c r="HS424" s="58"/>
      <c r="HT424" s="58"/>
      <c r="HU424" s="58"/>
      <c r="HV424" s="58"/>
      <c r="HW424" s="58"/>
      <c r="HX424" s="58"/>
      <c r="HY424" s="58"/>
      <c r="HZ424" s="58"/>
      <c r="IA424" s="58"/>
      <c r="IB424" s="59"/>
      <c r="IC424" s="58"/>
      <c r="ID424" s="58"/>
      <c r="IE424" s="58"/>
      <c r="IF424" s="108"/>
      <c r="IG424" s="167">
        <f t="shared" si="3965"/>
        <v>0</v>
      </c>
      <c r="IH424" s="58"/>
      <c r="II424" s="58"/>
      <c r="IJ424" s="58"/>
      <c r="IK424" s="58"/>
      <c r="IL424" s="58"/>
      <c r="IM424" s="58"/>
      <c r="IN424" s="58"/>
      <c r="IO424" s="58"/>
      <c r="IP424" s="58"/>
      <c r="IQ424" s="58"/>
      <c r="IR424" s="59"/>
      <c r="IS424" s="58"/>
      <c r="IT424" s="58"/>
      <c r="IU424" s="58"/>
      <c r="IV424" s="108"/>
      <c r="IW424" s="167">
        <f t="shared" si="3966"/>
        <v>0</v>
      </c>
      <c r="IX424" s="58"/>
      <c r="IY424" s="58"/>
      <c r="IZ424" s="58"/>
      <c r="JA424" s="58"/>
      <c r="JB424" s="58"/>
      <c r="JC424" s="58"/>
      <c r="JD424" s="58"/>
      <c r="JE424" s="58"/>
      <c r="JF424" s="58"/>
      <c r="JG424" s="58"/>
      <c r="JH424" s="59"/>
      <c r="JI424" s="58"/>
      <c r="JJ424" s="58"/>
      <c r="JK424" s="58"/>
      <c r="JL424" s="108"/>
      <c r="JM424" s="167">
        <f t="shared" si="3967"/>
        <v>0</v>
      </c>
      <c r="JN424" s="58"/>
      <c r="JO424" s="58"/>
      <c r="JP424" s="58"/>
      <c r="JQ424" s="58"/>
      <c r="JR424" s="58"/>
      <c r="JS424" s="58"/>
      <c r="JT424" s="58"/>
      <c r="JU424" s="58"/>
      <c r="JV424" s="58"/>
      <c r="JW424" s="58"/>
      <c r="JX424" s="59"/>
      <c r="JY424" s="58"/>
      <c r="JZ424" s="58"/>
      <c r="KA424" s="58"/>
      <c r="KB424" s="108"/>
      <c r="KC424" s="167">
        <f t="shared" si="3968"/>
        <v>0</v>
      </c>
      <c r="KD424" s="58"/>
      <c r="KE424" s="58"/>
      <c r="KF424" s="58"/>
      <c r="KG424" s="58"/>
      <c r="KH424" s="58"/>
      <c r="KI424" s="58"/>
      <c r="KJ424" s="58"/>
      <c r="KK424" s="58"/>
      <c r="KL424" s="58"/>
      <c r="KM424" s="58"/>
      <c r="KN424" s="59"/>
      <c r="KO424" s="58"/>
      <c r="KP424" s="58"/>
      <c r="KQ424" s="58"/>
      <c r="KR424" s="58"/>
      <c r="KS424" s="58"/>
      <c r="KT424" s="58"/>
      <c r="KU424" s="58"/>
      <c r="KV424" s="58"/>
      <c r="KW424" s="58"/>
      <c r="KX424" s="58"/>
      <c r="KY424" s="58"/>
      <c r="KZ424" s="58"/>
      <c r="LA424" s="58"/>
      <c r="LB424" s="108"/>
      <c r="LC424" s="171"/>
      <c r="LD424" s="167">
        <f t="shared" si="3969"/>
        <v>0</v>
      </c>
      <c r="LE424" s="58"/>
      <c r="LF424" s="58"/>
      <c r="LG424" s="58"/>
      <c r="LH424" s="58"/>
      <c r="LI424" s="58"/>
      <c r="LJ424" s="58"/>
      <c r="LK424" s="58"/>
      <c r="LL424" s="58"/>
      <c r="LM424" s="58"/>
      <c r="LN424" s="58"/>
      <c r="LO424" s="59"/>
      <c r="LP424" s="58"/>
      <c r="LQ424" s="58"/>
      <c r="LR424" s="58"/>
      <c r="LS424" s="108"/>
      <c r="LT424" s="167">
        <f t="shared" si="3970"/>
        <v>0</v>
      </c>
      <c r="LU424" s="58"/>
      <c r="LV424" s="58"/>
      <c r="LW424" s="58"/>
      <c r="LX424" s="58"/>
      <c r="LY424" s="58"/>
      <c r="LZ424" s="58"/>
      <c r="MA424" s="58"/>
      <c r="MB424" s="58"/>
      <c r="MC424" s="58"/>
      <c r="MD424" s="58"/>
      <c r="ME424" s="59"/>
      <c r="MF424" s="58"/>
      <c r="MG424" s="58"/>
      <c r="MH424" s="58"/>
      <c r="MI424" s="108"/>
      <c r="MJ424" s="167">
        <f t="shared" si="3971"/>
        <v>0</v>
      </c>
      <c r="MK424" s="58"/>
      <c r="ML424" s="58"/>
      <c r="MM424" s="58"/>
      <c r="MN424" s="58"/>
      <c r="MO424" s="58"/>
      <c r="MP424" s="58"/>
      <c r="MQ424" s="58"/>
      <c r="MR424" s="58"/>
      <c r="MS424" s="58"/>
      <c r="MT424" s="58"/>
      <c r="MU424" s="59"/>
      <c r="MV424" s="58"/>
      <c r="MW424" s="58"/>
      <c r="MX424" s="58"/>
      <c r="MY424" s="108"/>
      <c r="MZ424" s="167">
        <f t="shared" si="3972"/>
        <v>0</v>
      </c>
      <c r="NA424" s="58"/>
      <c r="NB424" s="58"/>
      <c r="NC424" s="58"/>
      <c r="ND424" s="58"/>
      <c r="NE424" s="58"/>
      <c r="NF424" s="58"/>
      <c r="NG424" s="58"/>
      <c r="NH424" s="58"/>
      <c r="NI424" s="58"/>
      <c r="NJ424" s="58"/>
      <c r="NK424" s="59"/>
      <c r="NL424" s="58"/>
      <c r="NM424" s="58"/>
      <c r="NN424" s="58"/>
      <c r="NO424" s="108"/>
      <c r="NP424" s="167">
        <f t="shared" si="3973"/>
        <v>0</v>
      </c>
      <c r="NQ424" s="58"/>
      <c r="NR424" s="58"/>
      <c r="NS424" s="58"/>
      <c r="NT424" s="58"/>
      <c r="NU424" s="58"/>
      <c r="NV424" s="58"/>
      <c r="NW424" s="58"/>
      <c r="NX424" s="58"/>
      <c r="NY424" s="58"/>
      <c r="NZ424" s="58"/>
      <c r="OA424" s="59"/>
      <c r="OB424" s="58"/>
      <c r="OC424" s="58"/>
      <c r="OD424" s="58"/>
      <c r="OE424" s="108"/>
      <c r="OF424" s="167">
        <f t="shared" si="3974"/>
        <v>0</v>
      </c>
      <c r="OG424" s="58"/>
      <c r="OH424" s="58"/>
      <c r="OI424" s="58"/>
      <c r="OJ424" s="58"/>
      <c r="OK424" s="58"/>
      <c r="OL424" s="58"/>
      <c r="OM424" s="58"/>
      <c r="ON424" s="58"/>
      <c r="OO424" s="58"/>
      <c r="OP424" s="58"/>
      <c r="OQ424" s="59"/>
      <c r="OR424" s="58"/>
      <c r="OS424" s="58"/>
      <c r="OT424" s="58"/>
      <c r="OU424" s="108"/>
      <c r="OV424" s="167">
        <f t="shared" si="3975"/>
        <v>0</v>
      </c>
      <c r="OW424" s="58"/>
      <c r="OX424" s="58"/>
      <c r="OY424" s="58"/>
      <c r="OZ424" s="58"/>
      <c r="PA424" s="58"/>
      <c r="PB424" s="58"/>
      <c r="PC424" s="58"/>
      <c r="PD424" s="58"/>
      <c r="PE424" s="58"/>
      <c r="PF424" s="58"/>
      <c r="PG424" s="59"/>
      <c r="PH424" s="58"/>
      <c r="PI424" s="58"/>
      <c r="PJ424" s="58"/>
      <c r="PK424" s="108"/>
      <c r="PL424" s="167">
        <f t="shared" si="3976"/>
        <v>0</v>
      </c>
      <c r="PM424" s="58"/>
      <c r="PN424" s="58"/>
      <c r="PO424" s="58"/>
      <c r="PP424" s="58"/>
      <c r="PQ424" s="58"/>
      <c r="PR424" s="58"/>
      <c r="PS424" s="58"/>
      <c r="PT424" s="58"/>
      <c r="PU424" s="58"/>
      <c r="PV424" s="58"/>
      <c r="PW424" s="59"/>
      <c r="PX424" s="58"/>
      <c r="PY424" s="58"/>
      <c r="PZ424" s="58"/>
      <c r="QA424" s="108"/>
      <c r="QB424" s="167">
        <f t="shared" si="3977"/>
        <v>0</v>
      </c>
      <c r="QC424" s="58"/>
      <c r="QD424" s="58"/>
      <c r="QE424" s="58"/>
      <c r="QF424" s="58"/>
      <c r="QG424" s="58"/>
      <c r="QH424" s="58"/>
      <c r="QI424" s="58"/>
      <c r="QJ424" s="58"/>
      <c r="QK424" s="58"/>
      <c r="QL424" s="58"/>
      <c r="QM424" s="59"/>
      <c r="QN424" s="58"/>
      <c r="QO424" s="58"/>
      <c r="QP424" s="58"/>
      <c r="QQ424" s="108"/>
      <c r="QR424" s="167">
        <f t="shared" si="3978"/>
        <v>0</v>
      </c>
      <c r="QS424" s="58"/>
      <c r="QT424" s="58"/>
      <c r="QU424" s="58"/>
      <c r="QV424" s="58"/>
      <c r="QW424" s="58"/>
      <c r="QX424" s="58"/>
      <c r="QY424" s="58"/>
      <c r="QZ424" s="58"/>
      <c r="RA424" s="58"/>
      <c r="RB424" s="58"/>
      <c r="RC424" s="59"/>
      <c r="RD424" s="58"/>
      <c r="RE424" s="58"/>
      <c r="RF424" s="58"/>
      <c r="RG424" s="58"/>
      <c r="RH424" s="58"/>
      <c r="RI424" s="58"/>
      <c r="RJ424" s="58"/>
      <c r="RK424" s="58"/>
      <c r="RL424" s="58"/>
      <c r="RM424" s="58"/>
      <c r="RN424" s="58"/>
      <c r="RO424" s="58"/>
      <c r="RP424" s="58"/>
      <c r="RQ424" s="108"/>
      <c r="RR424" s="171"/>
      <c r="RS424" s="167">
        <f t="shared" si="3979"/>
        <v>0</v>
      </c>
      <c r="RT424" s="58"/>
      <c r="RU424" s="58"/>
      <c r="RV424" s="58"/>
      <c r="RW424" s="58"/>
      <c r="RX424" s="58"/>
      <c r="RY424" s="58"/>
      <c r="RZ424" s="58"/>
      <c r="SA424" s="58"/>
      <c r="SB424" s="58"/>
      <c r="SC424" s="58"/>
      <c r="SD424" s="59"/>
      <c r="SE424" s="58"/>
      <c r="SF424" s="58"/>
      <c r="SG424" s="58"/>
      <c r="SH424" s="108"/>
      <c r="SI424" s="167">
        <f t="shared" si="3980"/>
        <v>0</v>
      </c>
      <c r="SJ424" s="58"/>
      <c r="SK424" s="58"/>
      <c r="SL424" s="58"/>
      <c r="SM424" s="58"/>
      <c r="SN424" s="58"/>
      <c r="SO424" s="58"/>
      <c r="SP424" s="58"/>
      <c r="SQ424" s="58"/>
      <c r="SR424" s="58"/>
      <c r="SS424" s="58"/>
      <c r="ST424" s="59"/>
      <c r="SU424" s="58"/>
      <c r="SV424" s="58"/>
      <c r="SW424" s="58"/>
      <c r="SX424" s="108"/>
      <c r="SY424" s="167">
        <f t="shared" si="3981"/>
        <v>0</v>
      </c>
      <c r="SZ424" s="58"/>
      <c r="TA424" s="58"/>
      <c r="TB424" s="58"/>
      <c r="TC424" s="58"/>
      <c r="TD424" s="58"/>
      <c r="TE424" s="58"/>
      <c r="TF424" s="58"/>
      <c r="TG424" s="58"/>
      <c r="TH424" s="58"/>
      <c r="TI424" s="58"/>
      <c r="TJ424" s="59"/>
      <c r="TK424" s="58"/>
      <c r="TL424" s="58"/>
      <c r="TM424" s="58"/>
      <c r="TN424" s="108"/>
      <c r="TO424" s="167">
        <f t="shared" si="3982"/>
        <v>0</v>
      </c>
      <c r="TP424" s="58"/>
      <c r="TQ424" s="58"/>
      <c r="TR424" s="58"/>
      <c r="TS424" s="58"/>
      <c r="TT424" s="58"/>
      <c r="TU424" s="58"/>
      <c r="TV424" s="58"/>
      <c r="TW424" s="58"/>
      <c r="TX424" s="58"/>
      <c r="TY424" s="58"/>
      <c r="TZ424" s="59"/>
      <c r="UA424" s="58"/>
      <c r="UB424" s="58"/>
      <c r="UC424" s="58"/>
      <c r="UD424" s="108"/>
      <c r="UE424" s="167">
        <f t="shared" si="3983"/>
        <v>0</v>
      </c>
      <c r="UF424" s="58"/>
      <c r="UG424" s="58"/>
      <c r="UH424" s="58"/>
      <c r="UI424" s="58"/>
      <c r="UJ424" s="58"/>
      <c r="UK424" s="58"/>
      <c r="UL424" s="58"/>
      <c r="UM424" s="58"/>
      <c r="UN424" s="58"/>
      <c r="UO424" s="58"/>
      <c r="UP424" s="59"/>
      <c r="UQ424" s="58"/>
      <c r="UR424" s="58"/>
      <c r="US424" s="58"/>
      <c r="UT424" s="58"/>
      <c r="UU424" s="58"/>
      <c r="UV424" s="58"/>
      <c r="UW424" s="58"/>
      <c r="UX424" s="58"/>
      <c r="UY424" s="58"/>
      <c r="UZ424" s="58"/>
      <c r="VA424" s="58"/>
      <c r="VB424" s="58"/>
      <c r="VC424" s="58"/>
      <c r="VD424" s="108"/>
      <c r="VE424" s="9" t="str">
        <f t="shared" si="3632"/>
        <v>-</v>
      </c>
    </row>
    <row r="425" spans="1:577" ht="20.149999999999999" customHeight="1">
      <c r="A425" s="39"/>
      <c r="B425" s="39"/>
      <c r="C425" s="40">
        <v>23046</v>
      </c>
      <c r="D425" s="41" t="s">
        <v>361</v>
      </c>
      <c r="E425" s="191">
        <f t="shared" si="3951"/>
        <v>0</v>
      </c>
      <c r="F425" s="192"/>
      <c r="G425" s="192"/>
      <c r="H425" s="193"/>
      <c r="I425" s="227"/>
      <c r="J425" s="239">
        <f t="shared" si="3952"/>
        <v>0</v>
      </c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9"/>
      <c r="V425" s="58"/>
      <c r="W425" s="58"/>
      <c r="X425" s="58"/>
      <c r="Y425" s="108"/>
      <c r="Z425" s="167">
        <f t="shared" si="3953"/>
        <v>0</v>
      </c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9"/>
      <c r="AL425" s="58"/>
      <c r="AM425" s="58"/>
      <c r="AN425" s="58"/>
      <c r="AO425" s="108"/>
      <c r="AP425" s="167">
        <f t="shared" si="3954"/>
        <v>0</v>
      </c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9"/>
      <c r="BB425" s="58"/>
      <c r="BC425" s="58"/>
      <c r="BD425" s="58"/>
      <c r="BE425" s="108"/>
      <c r="BF425" s="167">
        <f t="shared" si="3955"/>
        <v>0</v>
      </c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9"/>
      <c r="BR425" s="58"/>
      <c r="BS425" s="58"/>
      <c r="BT425" s="58"/>
      <c r="BU425" s="108"/>
      <c r="BV425" s="167">
        <f t="shared" si="3956"/>
        <v>0</v>
      </c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9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108"/>
      <c r="CV425" s="171"/>
      <c r="CW425" s="167">
        <f t="shared" si="3957"/>
        <v>0</v>
      </c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9"/>
      <c r="DI425" s="58"/>
      <c r="DJ425" s="58"/>
      <c r="DK425" s="58"/>
      <c r="DL425" s="108"/>
      <c r="DM425" s="167">
        <f t="shared" si="3958"/>
        <v>0</v>
      </c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9"/>
      <c r="DY425" s="58"/>
      <c r="DZ425" s="58"/>
      <c r="EA425" s="58"/>
      <c r="EB425" s="108"/>
      <c r="EC425" s="167">
        <f t="shared" si="3959"/>
        <v>0</v>
      </c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9"/>
      <c r="EO425" s="58"/>
      <c r="EP425" s="58"/>
      <c r="EQ425" s="58"/>
      <c r="ER425" s="108"/>
      <c r="ES425" s="167">
        <f t="shared" si="3960"/>
        <v>0</v>
      </c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9"/>
      <c r="FE425" s="58"/>
      <c r="FF425" s="58"/>
      <c r="FG425" s="58"/>
      <c r="FH425" s="108"/>
      <c r="FI425" s="167">
        <f t="shared" si="3961"/>
        <v>0</v>
      </c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9"/>
      <c r="FU425" s="58"/>
      <c r="FV425" s="58"/>
      <c r="FW425" s="58"/>
      <c r="FX425" s="108"/>
      <c r="FY425" s="167">
        <f t="shared" si="3962"/>
        <v>0</v>
      </c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9"/>
      <c r="GK425" s="58"/>
      <c r="GL425" s="58"/>
      <c r="GM425" s="58"/>
      <c r="GN425" s="108"/>
      <c r="GO425" s="167">
        <f t="shared" si="3963"/>
        <v>0</v>
      </c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9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108"/>
      <c r="HO425" s="170"/>
      <c r="HP425" s="171"/>
      <c r="HQ425" s="167">
        <f t="shared" si="3964"/>
        <v>0</v>
      </c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9"/>
      <c r="IC425" s="58"/>
      <c r="ID425" s="58"/>
      <c r="IE425" s="58"/>
      <c r="IF425" s="108"/>
      <c r="IG425" s="167">
        <f t="shared" si="3965"/>
        <v>0</v>
      </c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9"/>
      <c r="IS425" s="58"/>
      <c r="IT425" s="58"/>
      <c r="IU425" s="58"/>
      <c r="IV425" s="108"/>
      <c r="IW425" s="167">
        <f t="shared" si="3966"/>
        <v>0</v>
      </c>
      <c r="IX425" s="58"/>
      <c r="IY425" s="58"/>
      <c r="IZ425" s="58"/>
      <c r="JA425" s="58"/>
      <c r="JB425" s="58"/>
      <c r="JC425" s="58"/>
      <c r="JD425" s="58"/>
      <c r="JE425" s="58"/>
      <c r="JF425" s="58"/>
      <c r="JG425" s="58"/>
      <c r="JH425" s="59"/>
      <c r="JI425" s="58"/>
      <c r="JJ425" s="58"/>
      <c r="JK425" s="58"/>
      <c r="JL425" s="108"/>
      <c r="JM425" s="167">
        <f t="shared" si="3967"/>
        <v>0</v>
      </c>
      <c r="JN425" s="58"/>
      <c r="JO425" s="58"/>
      <c r="JP425" s="58"/>
      <c r="JQ425" s="58"/>
      <c r="JR425" s="58"/>
      <c r="JS425" s="58"/>
      <c r="JT425" s="58"/>
      <c r="JU425" s="58"/>
      <c r="JV425" s="58"/>
      <c r="JW425" s="58"/>
      <c r="JX425" s="59"/>
      <c r="JY425" s="58"/>
      <c r="JZ425" s="58"/>
      <c r="KA425" s="58"/>
      <c r="KB425" s="108"/>
      <c r="KC425" s="167">
        <f t="shared" si="3968"/>
        <v>0</v>
      </c>
      <c r="KD425" s="58"/>
      <c r="KE425" s="58"/>
      <c r="KF425" s="58"/>
      <c r="KG425" s="58"/>
      <c r="KH425" s="58"/>
      <c r="KI425" s="58"/>
      <c r="KJ425" s="58"/>
      <c r="KK425" s="58"/>
      <c r="KL425" s="58"/>
      <c r="KM425" s="58"/>
      <c r="KN425" s="59"/>
      <c r="KO425" s="58"/>
      <c r="KP425" s="58"/>
      <c r="KQ425" s="58"/>
      <c r="KR425" s="58"/>
      <c r="KS425" s="58"/>
      <c r="KT425" s="58"/>
      <c r="KU425" s="58"/>
      <c r="KV425" s="58"/>
      <c r="KW425" s="58"/>
      <c r="KX425" s="58"/>
      <c r="KY425" s="58"/>
      <c r="KZ425" s="58"/>
      <c r="LA425" s="58"/>
      <c r="LB425" s="108"/>
      <c r="LC425" s="171"/>
      <c r="LD425" s="167">
        <f t="shared" si="3969"/>
        <v>0</v>
      </c>
      <c r="LE425" s="58"/>
      <c r="LF425" s="58"/>
      <c r="LG425" s="58"/>
      <c r="LH425" s="58"/>
      <c r="LI425" s="58"/>
      <c r="LJ425" s="58"/>
      <c r="LK425" s="58"/>
      <c r="LL425" s="58"/>
      <c r="LM425" s="58"/>
      <c r="LN425" s="58"/>
      <c r="LO425" s="59"/>
      <c r="LP425" s="58"/>
      <c r="LQ425" s="58"/>
      <c r="LR425" s="58"/>
      <c r="LS425" s="108"/>
      <c r="LT425" s="167">
        <f t="shared" si="3970"/>
        <v>0</v>
      </c>
      <c r="LU425" s="58"/>
      <c r="LV425" s="58"/>
      <c r="LW425" s="58"/>
      <c r="LX425" s="58"/>
      <c r="LY425" s="58"/>
      <c r="LZ425" s="58"/>
      <c r="MA425" s="58"/>
      <c r="MB425" s="58"/>
      <c r="MC425" s="58"/>
      <c r="MD425" s="58"/>
      <c r="ME425" s="59"/>
      <c r="MF425" s="58"/>
      <c r="MG425" s="58"/>
      <c r="MH425" s="58"/>
      <c r="MI425" s="108"/>
      <c r="MJ425" s="167">
        <f t="shared" si="3971"/>
        <v>0</v>
      </c>
      <c r="MK425" s="58"/>
      <c r="ML425" s="58"/>
      <c r="MM425" s="58"/>
      <c r="MN425" s="58"/>
      <c r="MO425" s="58"/>
      <c r="MP425" s="58"/>
      <c r="MQ425" s="58"/>
      <c r="MR425" s="58"/>
      <c r="MS425" s="58"/>
      <c r="MT425" s="58"/>
      <c r="MU425" s="59"/>
      <c r="MV425" s="58"/>
      <c r="MW425" s="58"/>
      <c r="MX425" s="58"/>
      <c r="MY425" s="108"/>
      <c r="MZ425" s="167">
        <f t="shared" si="3972"/>
        <v>0</v>
      </c>
      <c r="NA425" s="58"/>
      <c r="NB425" s="58"/>
      <c r="NC425" s="58"/>
      <c r="ND425" s="58"/>
      <c r="NE425" s="58"/>
      <c r="NF425" s="58"/>
      <c r="NG425" s="58"/>
      <c r="NH425" s="58"/>
      <c r="NI425" s="58"/>
      <c r="NJ425" s="58"/>
      <c r="NK425" s="59"/>
      <c r="NL425" s="58"/>
      <c r="NM425" s="58"/>
      <c r="NN425" s="58"/>
      <c r="NO425" s="108"/>
      <c r="NP425" s="167">
        <f t="shared" si="3973"/>
        <v>0</v>
      </c>
      <c r="NQ425" s="58"/>
      <c r="NR425" s="58"/>
      <c r="NS425" s="58"/>
      <c r="NT425" s="58"/>
      <c r="NU425" s="58"/>
      <c r="NV425" s="58"/>
      <c r="NW425" s="58"/>
      <c r="NX425" s="58"/>
      <c r="NY425" s="58"/>
      <c r="NZ425" s="58"/>
      <c r="OA425" s="59"/>
      <c r="OB425" s="58"/>
      <c r="OC425" s="58"/>
      <c r="OD425" s="58"/>
      <c r="OE425" s="108"/>
      <c r="OF425" s="167">
        <f t="shared" si="3974"/>
        <v>0</v>
      </c>
      <c r="OG425" s="58"/>
      <c r="OH425" s="58"/>
      <c r="OI425" s="58"/>
      <c r="OJ425" s="58"/>
      <c r="OK425" s="58"/>
      <c r="OL425" s="58"/>
      <c r="OM425" s="58"/>
      <c r="ON425" s="58"/>
      <c r="OO425" s="58"/>
      <c r="OP425" s="58"/>
      <c r="OQ425" s="59"/>
      <c r="OR425" s="58"/>
      <c r="OS425" s="58"/>
      <c r="OT425" s="58"/>
      <c r="OU425" s="108"/>
      <c r="OV425" s="167">
        <f t="shared" si="3975"/>
        <v>0</v>
      </c>
      <c r="OW425" s="58"/>
      <c r="OX425" s="58"/>
      <c r="OY425" s="58"/>
      <c r="OZ425" s="58"/>
      <c r="PA425" s="58"/>
      <c r="PB425" s="58"/>
      <c r="PC425" s="58"/>
      <c r="PD425" s="58"/>
      <c r="PE425" s="58"/>
      <c r="PF425" s="58"/>
      <c r="PG425" s="59"/>
      <c r="PH425" s="58"/>
      <c r="PI425" s="58"/>
      <c r="PJ425" s="58"/>
      <c r="PK425" s="108"/>
      <c r="PL425" s="167">
        <f t="shared" si="3976"/>
        <v>0</v>
      </c>
      <c r="PM425" s="58"/>
      <c r="PN425" s="58"/>
      <c r="PO425" s="58"/>
      <c r="PP425" s="58"/>
      <c r="PQ425" s="58"/>
      <c r="PR425" s="58"/>
      <c r="PS425" s="58"/>
      <c r="PT425" s="58"/>
      <c r="PU425" s="58"/>
      <c r="PV425" s="58"/>
      <c r="PW425" s="59"/>
      <c r="PX425" s="58"/>
      <c r="PY425" s="58"/>
      <c r="PZ425" s="58"/>
      <c r="QA425" s="108"/>
      <c r="QB425" s="167">
        <f t="shared" si="3977"/>
        <v>0</v>
      </c>
      <c r="QC425" s="58"/>
      <c r="QD425" s="58"/>
      <c r="QE425" s="58"/>
      <c r="QF425" s="58"/>
      <c r="QG425" s="58"/>
      <c r="QH425" s="58"/>
      <c r="QI425" s="58"/>
      <c r="QJ425" s="58"/>
      <c r="QK425" s="58"/>
      <c r="QL425" s="58"/>
      <c r="QM425" s="59"/>
      <c r="QN425" s="58"/>
      <c r="QO425" s="58"/>
      <c r="QP425" s="58"/>
      <c r="QQ425" s="108"/>
      <c r="QR425" s="167">
        <f t="shared" si="3978"/>
        <v>0</v>
      </c>
      <c r="QS425" s="58"/>
      <c r="QT425" s="58"/>
      <c r="QU425" s="58"/>
      <c r="QV425" s="58"/>
      <c r="QW425" s="58"/>
      <c r="QX425" s="58"/>
      <c r="QY425" s="58"/>
      <c r="QZ425" s="58"/>
      <c r="RA425" s="58"/>
      <c r="RB425" s="58"/>
      <c r="RC425" s="59"/>
      <c r="RD425" s="58"/>
      <c r="RE425" s="58"/>
      <c r="RF425" s="58"/>
      <c r="RG425" s="58"/>
      <c r="RH425" s="58"/>
      <c r="RI425" s="58"/>
      <c r="RJ425" s="58"/>
      <c r="RK425" s="58"/>
      <c r="RL425" s="58"/>
      <c r="RM425" s="58"/>
      <c r="RN425" s="58"/>
      <c r="RO425" s="58"/>
      <c r="RP425" s="58"/>
      <c r="RQ425" s="108"/>
      <c r="RR425" s="171"/>
      <c r="RS425" s="167">
        <f t="shared" si="3979"/>
        <v>0</v>
      </c>
      <c r="RT425" s="58"/>
      <c r="RU425" s="58"/>
      <c r="RV425" s="58"/>
      <c r="RW425" s="58"/>
      <c r="RX425" s="58"/>
      <c r="RY425" s="58"/>
      <c r="RZ425" s="58"/>
      <c r="SA425" s="58"/>
      <c r="SB425" s="58"/>
      <c r="SC425" s="58"/>
      <c r="SD425" s="59"/>
      <c r="SE425" s="58"/>
      <c r="SF425" s="58"/>
      <c r="SG425" s="58"/>
      <c r="SH425" s="108"/>
      <c r="SI425" s="167">
        <f t="shared" si="3980"/>
        <v>0</v>
      </c>
      <c r="SJ425" s="58"/>
      <c r="SK425" s="58"/>
      <c r="SL425" s="58"/>
      <c r="SM425" s="58"/>
      <c r="SN425" s="58"/>
      <c r="SO425" s="58"/>
      <c r="SP425" s="58"/>
      <c r="SQ425" s="58"/>
      <c r="SR425" s="58"/>
      <c r="SS425" s="58"/>
      <c r="ST425" s="59"/>
      <c r="SU425" s="58"/>
      <c r="SV425" s="58"/>
      <c r="SW425" s="58"/>
      <c r="SX425" s="108"/>
      <c r="SY425" s="167">
        <f t="shared" si="3981"/>
        <v>0</v>
      </c>
      <c r="SZ425" s="58"/>
      <c r="TA425" s="58"/>
      <c r="TB425" s="58"/>
      <c r="TC425" s="58"/>
      <c r="TD425" s="58"/>
      <c r="TE425" s="58"/>
      <c r="TF425" s="58"/>
      <c r="TG425" s="58"/>
      <c r="TH425" s="58"/>
      <c r="TI425" s="58"/>
      <c r="TJ425" s="59"/>
      <c r="TK425" s="58"/>
      <c r="TL425" s="58"/>
      <c r="TM425" s="58"/>
      <c r="TN425" s="108"/>
      <c r="TO425" s="167">
        <f t="shared" si="3982"/>
        <v>0</v>
      </c>
      <c r="TP425" s="58"/>
      <c r="TQ425" s="58"/>
      <c r="TR425" s="58"/>
      <c r="TS425" s="58"/>
      <c r="TT425" s="58"/>
      <c r="TU425" s="58"/>
      <c r="TV425" s="58"/>
      <c r="TW425" s="58"/>
      <c r="TX425" s="58"/>
      <c r="TY425" s="58"/>
      <c r="TZ425" s="59"/>
      <c r="UA425" s="58"/>
      <c r="UB425" s="58"/>
      <c r="UC425" s="58"/>
      <c r="UD425" s="108"/>
      <c r="UE425" s="167">
        <f t="shared" si="3983"/>
        <v>0</v>
      </c>
      <c r="UF425" s="58"/>
      <c r="UG425" s="58"/>
      <c r="UH425" s="58"/>
      <c r="UI425" s="58"/>
      <c r="UJ425" s="58"/>
      <c r="UK425" s="58"/>
      <c r="UL425" s="58"/>
      <c r="UM425" s="58"/>
      <c r="UN425" s="58"/>
      <c r="UO425" s="58"/>
      <c r="UP425" s="59"/>
      <c r="UQ425" s="58"/>
      <c r="UR425" s="58"/>
      <c r="US425" s="58"/>
      <c r="UT425" s="58"/>
      <c r="UU425" s="58"/>
      <c r="UV425" s="58"/>
      <c r="UW425" s="58"/>
      <c r="UX425" s="58"/>
      <c r="UY425" s="58"/>
      <c r="UZ425" s="58"/>
      <c r="VA425" s="58"/>
      <c r="VB425" s="58"/>
      <c r="VC425" s="58"/>
      <c r="VD425" s="108"/>
      <c r="VE425" s="9" t="str">
        <f t="shared" si="3632"/>
        <v>-</v>
      </c>
    </row>
    <row r="426" spans="1:577" ht="20.149999999999999" customHeight="1">
      <c r="A426" s="39"/>
      <c r="B426" s="39"/>
      <c r="C426" s="40">
        <v>23047</v>
      </c>
      <c r="D426" s="41" t="s">
        <v>362</v>
      </c>
      <c r="E426" s="191">
        <f t="shared" si="3951"/>
        <v>0</v>
      </c>
      <c r="F426" s="192"/>
      <c r="G426" s="192"/>
      <c r="H426" s="193"/>
      <c r="I426" s="227"/>
      <c r="J426" s="239">
        <f t="shared" si="3952"/>
        <v>0</v>
      </c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9"/>
      <c r="V426" s="58"/>
      <c r="W426" s="58"/>
      <c r="X426" s="58"/>
      <c r="Y426" s="108"/>
      <c r="Z426" s="167">
        <f t="shared" si="3953"/>
        <v>0</v>
      </c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9"/>
      <c r="AL426" s="58"/>
      <c r="AM426" s="58"/>
      <c r="AN426" s="58"/>
      <c r="AO426" s="108"/>
      <c r="AP426" s="167">
        <f t="shared" si="3954"/>
        <v>0</v>
      </c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9"/>
      <c r="BB426" s="58"/>
      <c r="BC426" s="58"/>
      <c r="BD426" s="58"/>
      <c r="BE426" s="108"/>
      <c r="BF426" s="167">
        <f t="shared" si="3955"/>
        <v>0</v>
      </c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9"/>
      <c r="BR426" s="58"/>
      <c r="BS426" s="58"/>
      <c r="BT426" s="58"/>
      <c r="BU426" s="108"/>
      <c r="BV426" s="167">
        <f t="shared" si="3956"/>
        <v>0</v>
      </c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9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108"/>
      <c r="CV426" s="171"/>
      <c r="CW426" s="167">
        <f t="shared" si="3957"/>
        <v>0</v>
      </c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9"/>
      <c r="DI426" s="58"/>
      <c r="DJ426" s="58"/>
      <c r="DK426" s="58"/>
      <c r="DL426" s="108"/>
      <c r="DM426" s="167">
        <f t="shared" si="3958"/>
        <v>0</v>
      </c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9"/>
      <c r="DY426" s="58"/>
      <c r="DZ426" s="58"/>
      <c r="EA426" s="58"/>
      <c r="EB426" s="108"/>
      <c r="EC426" s="167">
        <f t="shared" si="3959"/>
        <v>0</v>
      </c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9"/>
      <c r="EO426" s="58"/>
      <c r="EP426" s="58"/>
      <c r="EQ426" s="58"/>
      <c r="ER426" s="108"/>
      <c r="ES426" s="167">
        <f t="shared" si="3960"/>
        <v>0</v>
      </c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9"/>
      <c r="FE426" s="58"/>
      <c r="FF426" s="58"/>
      <c r="FG426" s="58"/>
      <c r="FH426" s="108"/>
      <c r="FI426" s="167">
        <f t="shared" si="3961"/>
        <v>0</v>
      </c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9"/>
      <c r="FU426" s="58"/>
      <c r="FV426" s="58"/>
      <c r="FW426" s="58"/>
      <c r="FX426" s="108"/>
      <c r="FY426" s="167">
        <f t="shared" si="3962"/>
        <v>0</v>
      </c>
      <c r="FZ426" s="58"/>
      <c r="GA426" s="58"/>
      <c r="GB426" s="58"/>
      <c r="GC426" s="58"/>
      <c r="GD426" s="58"/>
      <c r="GE426" s="58"/>
      <c r="GF426" s="58"/>
      <c r="GG426" s="58"/>
      <c r="GH426" s="58"/>
      <c r="GI426" s="58"/>
      <c r="GJ426" s="59"/>
      <c r="GK426" s="58"/>
      <c r="GL426" s="58"/>
      <c r="GM426" s="58"/>
      <c r="GN426" s="108"/>
      <c r="GO426" s="167">
        <f t="shared" si="3963"/>
        <v>0</v>
      </c>
      <c r="GP426" s="58"/>
      <c r="GQ426" s="58"/>
      <c r="GR426" s="58"/>
      <c r="GS426" s="58"/>
      <c r="GT426" s="58"/>
      <c r="GU426" s="58"/>
      <c r="GV426" s="58"/>
      <c r="GW426" s="58"/>
      <c r="GX426" s="58"/>
      <c r="GY426" s="58"/>
      <c r="GZ426" s="59"/>
      <c r="HA426" s="58"/>
      <c r="HB426" s="58"/>
      <c r="HC426" s="58"/>
      <c r="HD426" s="58"/>
      <c r="HE426" s="58"/>
      <c r="HF426" s="58"/>
      <c r="HG426" s="58"/>
      <c r="HH426" s="58"/>
      <c r="HI426" s="58"/>
      <c r="HJ426" s="58"/>
      <c r="HK426" s="58"/>
      <c r="HL426" s="58"/>
      <c r="HM426" s="58"/>
      <c r="HN426" s="108"/>
      <c r="HO426" s="170"/>
      <c r="HP426" s="171"/>
      <c r="HQ426" s="167">
        <f t="shared" si="3964"/>
        <v>0</v>
      </c>
      <c r="HR426" s="58"/>
      <c r="HS426" s="58"/>
      <c r="HT426" s="58"/>
      <c r="HU426" s="58"/>
      <c r="HV426" s="58"/>
      <c r="HW426" s="58"/>
      <c r="HX426" s="58"/>
      <c r="HY426" s="58"/>
      <c r="HZ426" s="58"/>
      <c r="IA426" s="58"/>
      <c r="IB426" s="59"/>
      <c r="IC426" s="58"/>
      <c r="ID426" s="58"/>
      <c r="IE426" s="58"/>
      <c r="IF426" s="108"/>
      <c r="IG426" s="167">
        <f t="shared" si="3965"/>
        <v>0</v>
      </c>
      <c r="IH426" s="58"/>
      <c r="II426" s="58"/>
      <c r="IJ426" s="58"/>
      <c r="IK426" s="58"/>
      <c r="IL426" s="58"/>
      <c r="IM426" s="58"/>
      <c r="IN426" s="58"/>
      <c r="IO426" s="58"/>
      <c r="IP426" s="58"/>
      <c r="IQ426" s="58"/>
      <c r="IR426" s="59"/>
      <c r="IS426" s="58"/>
      <c r="IT426" s="58"/>
      <c r="IU426" s="58"/>
      <c r="IV426" s="108"/>
      <c r="IW426" s="167">
        <f t="shared" si="3966"/>
        <v>0</v>
      </c>
      <c r="IX426" s="58"/>
      <c r="IY426" s="58"/>
      <c r="IZ426" s="58"/>
      <c r="JA426" s="58"/>
      <c r="JB426" s="58"/>
      <c r="JC426" s="58"/>
      <c r="JD426" s="58"/>
      <c r="JE426" s="58"/>
      <c r="JF426" s="58"/>
      <c r="JG426" s="58"/>
      <c r="JH426" s="59"/>
      <c r="JI426" s="58"/>
      <c r="JJ426" s="58"/>
      <c r="JK426" s="58"/>
      <c r="JL426" s="108"/>
      <c r="JM426" s="167">
        <f t="shared" si="3967"/>
        <v>0</v>
      </c>
      <c r="JN426" s="58"/>
      <c r="JO426" s="58"/>
      <c r="JP426" s="58"/>
      <c r="JQ426" s="58"/>
      <c r="JR426" s="58"/>
      <c r="JS426" s="58"/>
      <c r="JT426" s="58"/>
      <c r="JU426" s="58"/>
      <c r="JV426" s="58"/>
      <c r="JW426" s="58"/>
      <c r="JX426" s="59"/>
      <c r="JY426" s="58"/>
      <c r="JZ426" s="58"/>
      <c r="KA426" s="58"/>
      <c r="KB426" s="108"/>
      <c r="KC426" s="167">
        <f t="shared" si="3968"/>
        <v>0</v>
      </c>
      <c r="KD426" s="58"/>
      <c r="KE426" s="58"/>
      <c r="KF426" s="58"/>
      <c r="KG426" s="58"/>
      <c r="KH426" s="58"/>
      <c r="KI426" s="58"/>
      <c r="KJ426" s="58"/>
      <c r="KK426" s="58"/>
      <c r="KL426" s="58"/>
      <c r="KM426" s="58"/>
      <c r="KN426" s="59"/>
      <c r="KO426" s="58"/>
      <c r="KP426" s="58"/>
      <c r="KQ426" s="58"/>
      <c r="KR426" s="58"/>
      <c r="KS426" s="58"/>
      <c r="KT426" s="58"/>
      <c r="KU426" s="58"/>
      <c r="KV426" s="58"/>
      <c r="KW426" s="58"/>
      <c r="KX426" s="58"/>
      <c r="KY426" s="58"/>
      <c r="KZ426" s="58"/>
      <c r="LA426" s="58"/>
      <c r="LB426" s="108"/>
      <c r="LC426" s="171"/>
      <c r="LD426" s="167">
        <f t="shared" si="3969"/>
        <v>0</v>
      </c>
      <c r="LE426" s="58"/>
      <c r="LF426" s="58"/>
      <c r="LG426" s="58"/>
      <c r="LH426" s="58"/>
      <c r="LI426" s="58"/>
      <c r="LJ426" s="58"/>
      <c r="LK426" s="58"/>
      <c r="LL426" s="58"/>
      <c r="LM426" s="58"/>
      <c r="LN426" s="58"/>
      <c r="LO426" s="59"/>
      <c r="LP426" s="58"/>
      <c r="LQ426" s="58"/>
      <c r="LR426" s="58"/>
      <c r="LS426" s="108"/>
      <c r="LT426" s="167">
        <f t="shared" si="3970"/>
        <v>0</v>
      </c>
      <c r="LU426" s="58"/>
      <c r="LV426" s="58"/>
      <c r="LW426" s="58"/>
      <c r="LX426" s="58"/>
      <c r="LY426" s="58"/>
      <c r="LZ426" s="58"/>
      <c r="MA426" s="58"/>
      <c r="MB426" s="58"/>
      <c r="MC426" s="58"/>
      <c r="MD426" s="58"/>
      <c r="ME426" s="59"/>
      <c r="MF426" s="58"/>
      <c r="MG426" s="58"/>
      <c r="MH426" s="58"/>
      <c r="MI426" s="108"/>
      <c r="MJ426" s="167">
        <f t="shared" si="3971"/>
        <v>0</v>
      </c>
      <c r="MK426" s="58"/>
      <c r="ML426" s="58"/>
      <c r="MM426" s="58"/>
      <c r="MN426" s="58"/>
      <c r="MO426" s="58"/>
      <c r="MP426" s="58"/>
      <c r="MQ426" s="58"/>
      <c r="MR426" s="58"/>
      <c r="MS426" s="58"/>
      <c r="MT426" s="58"/>
      <c r="MU426" s="59"/>
      <c r="MV426" s="58"/>
      <c r="MW426" s="58"/>
      <c r="MX426" s="58"/>
      <c r="MY426" s="108"/>
      <c r="MZ426" s="167">
        <f t="shared" si="3972"/>
        <v>0</v>
      </c>
      <c r="NA426" s="58"/>
      <c r="NB426" s="58"/>
      <c r="NC426" s="58"/>
      <c r="ND426" s="58"/>
      <c r="NE426" s="58"/>
      <c r="NF426" s="58"/>
      <c r="NG426" s="58"/>
      <c r="NH426" s="58"/>
      <c r="NI426" s="58"/>
      <c r="NJ426" s="58"/>
      <c r="NK426" s="59"/>
      <c r="NL426" s="58"/>
      <c r="NM426" s="58"/>
      <c r="NN426" s="58"/>
      <c r="NO426" s="108"/>
      <c r="NP426" s="167">
        <f t="shared" si="3973"/>
        <v>0</v>
      </c>
      <c r="NQ426" s="58"/>
      <c r="NR426" s="58"/>
      <c r="NS426" s="58"/>
      <c r="NT426" s="58"/>
      <c r="NU426" s="58"/>
      <c r="NV426" s="58"/>
      <c r="NW426" s="58"/>
      <c r="NX426" s="58"/>
      <c r="NY426" s="58"/>
      <c r="NZ426" s="58"/>
      <c r="OA426" s="59"/>
      <c r="OB426" s="58"/>
      <c r="OC426" s="58"/>
      <c r="OD426" s="58"/>
      <c r="OE426" s="108"/>
      <c r="OF426" s="167">
        <f t="shared" si="3974"/>
        <v>0</v>
      </c>
      <c r="OG426" s="58"/>
      <c r="OH426" s="58"/>
      <c r="OI426" s="58"/>
      <c r="OJ426" s="58"/>
      <c r="OK426" s="58"/>
      <c r="OL426" s="58"/>
      <c r="OM426" s="58"/>
      <c r="ON426" s="58"/>
      <c r="OO426" s="58"/>
      <c r="OP426" s="58"/>
      <c r="OQ426" s="59"/>
      <c r="OR426" s="58"/>
      <c r="OS426" s="58"/>
      <c r="OT426" s="58"/>
      <c r="OU426" s="108"/>
      <c r="OV426" s="167">
        <f t="shared" si="3975"/>
        <v>0</v>
      </c>
      <c r="OW426" s="58"/>
      <c r="OX426" s="58"/>
      <c r="OY426" s="58"/>
      <c r="OZ426" s="58"/>
      <c r="PA426" s="58"/>
      <c r="PB426" s="58"/>
      <c r="PC426" s="58"/>
      <c r="PD426" s="58"/>
      <c r="PE426" s="58"/>
      <c r="PF426" s="58"/>
      <c r="PG426" s="59"/>
      <c r="PH426" s="58"/>
      <c r="PI426" s="58"/>
      <c r="PJ426" s="58"/>
      <c r="PK426" s="108"/>
      <c r="PL426" s="167">
        <f t="shared" si="3976"/>
        <v>0</v>
      </c>
      <c r="PM426" s="58"/>
      <c r="PN426" s="58"/>
      <c r="PO426" s="58"/>
      <c r="PP426" s="58"/>
      <c r="PQ426" s="58"/>
      <c r="PR426" s="58"/>
      <c r="PS426" s="58"/>
      <c r="PT426" s="58"/>
      <c r="PU426" s="58"/>
      <c r="PV426" s="58"/>
      <c r="PW426" s="59"/>
      <c r="PX426" s="58"/>
      <c r="PY426" s="58"/>
      <c r="PZ426" s="58"/>
      <c r="QA426" s="108"/>
      <c r="QB426" s="167">
        <f t="shared" si="3977"/>
        <v>0</v>
      </c>
      <c r="QC426" s="58"/>
      <c r="QD426" s="58"/>
      <c r="QE426" s="58"/>
      <c r="QF426" s="58"/>
      <c r="QG426" s="58"/>
      <c r="QH426" s="58"/>
      <c r="QI426" s="58"/>
      <c r="QJ426" s="58"/>
      <c r="QK426" s="58"/>
      <c r="QL426" s="58"/>
      <c r="QM426" s="59"/>
      <c r="QN426" s="58"/>
      <c r="QO426" s="58"/>
      <c r="QP426" s="58"/>
      <c r="QQ426" s="108"/>
      <c r="QR426" s="167">
        <f t="shared" si="3978"/>
        <v>0</v>
      </c>
      <c r="QS426" s="58"/>
      <c r="QT426" s="58"/>
      <c r="QU426" s="58"/>
      <c r="QV426" s="58"/>
      <c r="QW426" s="58"/>
      <c r="QX426" s="58"/>
      <c r="QY426" s="58"/>
      <c r="QZ426" s="58"/>
      <c r="RA426" s="58"/>
      <c r="RB426" s="58"/>
      <c r="RC426" s="59"/>
      <c r="RD426" s="58"/>
      <c r="RE426" s="58"/>
      <c r="RF426" s="58"/>
      <c r="RG426" s="58"/>
      <c r="RH426" s="58"/>
      <c r="RI426" s="58"/>
      <c r="RJ426" s="58"/>
      <c r="RK426" s="58"/>
      <c r="RL426" s="58"/>
      <c r="RM426" s="58"/>
      <c r="RN426" s="58"/>
      <c r="RO426" s="58"/>
      <c r="RP426" s="58"/>
      <c r="RQ426" s="108"/>
      <c r="RR426" s="171"/>
      <c r="RS426" s="167">
        <f t="shared" si="3979"/>
        <v>0</v>
      </c>
      <c r="RT426" s="58"/>
      <c r="RU426" s="58"/>
      <c r="RV426" s="58"/>
      <c r="RW426" s="58"/>
      <c r="RX426" s="58"/>
      <c r="RY426" s="58"/>
      <c r="RZ426" s="58"/>
      <c r="SA426" s="58"/>
      <c r="SB426" s="58"/>
      <c r="SC426" s="58"/>
      <c r="SD426" s="59"/>
      <c r="SE426" s="58"/>
      <c r="SF426" s="58"/>
      <c r="SG426" s="58"/>
      <c r="SH426" s="108"/>
      <c r="SI426" s="167">
        <f t="shared" si="3980"/>
        <v>0</v>
      </c>
      <c r="SJ426" s="58"/>
      <c r="SK426" s="58"/>
      <c r="SL426" s="58"/>
      <c r="SM426" s="58"/>
      <c r="SN426" s="58"/>
      <c r="SO426" s="58"/>
      <c r="SP426" s="58"/>
      <c r="SQ426" s="58"/>
      <c r="SR426" s="58"/>
      <c r="SS426" s="58"/>
      <c r="ST426" s="59"/>
      <c r="SU426" s="58"/>
      <c r="SV426" s="58"/>
      <c r="SW426" s="58"/>
      <c r="SX426" s="108"/>
      <c r="SY426" s="167">
        <f t="shared" si="3981"/>
        <v>0</v>
      </c>
      <c r="SZ426" s="58"/>
      <c r="TA426" s="58"/>
      <c r="TB426" s="58"/>
      <c r="TC426" s="58"/>
      <c r="TD426" s="58"/>
      <c r="TE426" s="58"/>
      <c r="TF426" s="58"/>
      <c r="TG426" s="58"/>
      <c r="TH426" s="58"/>
      <c r="TI426" s="58"/>
      <c r="TJ426" s="59"/>
      <c r="TK426" s="58"/>
      <c r="TL426" s="58"/>
      <c r="TM426" s="58"/>
      <c r="TN426" s="108"/>
      <c r="TO426" s="167">
        <f t="shared" si="3982"/>
        <v>0</v>
      </c>
      <c r="TP426" s="58"/>
      <c r="TQ426" s="58"/>
      <c r="TR426" s="58"/>
      <c r="TS426" s="58"/>
      <c r="TT426" s="58"/>
      <c r="TU426" s="58"/>
      <c r="TV426" s="58"/>
      <c r="TW426" s="58"/>
      <c r="TX426" s="58"/>
      <c r="TY426" s="58"/>
      <c r="TZ426" s="59"/>
      <c r="UA426" s="58"/>
      <c r="UB426" s="58"/>
      <c r="UC426" s="58"/>
      <c r="UD426" s="108"/>
      <c r="UE426" s="167">
        <f t="shared" si="3983"/>
        <v>0</v>
      </c>
      <c r="UF426" s="58"/>
      <c r="UG426" s="58"/>
      <c r="UH426" s="58"/>
      <c r="UI426" s="58"/>
      <c r="UJ426" s="58"/>
      <c r="UK426" s="58"/>
      <c r="UL426" s="58"/>
      <c r="UM426" s="58"/>
      <c r="UN426" s="58"/>
      <c r="UO426" s="58"/>
      <c r="UP426" s="59"/>
      <c r="UQ426" s="58"/>
      <c r="UR426" s="58"/>
      <c r="US426" s="58"/>
      <c r="UT426" s="58"/>
      <c r="UU426" s="58"/>
      <c r="UV426" s="58"/>
      <c r="UW426" s="58"/>
      <c r="UX426" s="58"/>
      <c r="UY426" s="58"/>
      <c r="UZ426" s="58"/>
      <c r="VA426" s="58"/>
      <c r="VB426" s="58"/>
      <c r="VC426" s="58"/>
      <c r="VD426" s="108"/>
      <c r="VE426" s="9" t="str">
        <f t="shared" si="3632"/>
        <v>-</v>
      </c>
    </row>
    <row r="427" spans="1:577" ht="20.149999999999999" customHeight="1">
      <c r="A427" s="39"/>
      <c r="B427" s="39"/>
      <c r="C427" s="40">
        <v>23048</v>
      </c>
      <c r="D427" s="41" t="s">
        <v>363</v>
      </c>
      <c r="E427" s="191">
        <f t="shared" si="3951"/>
        <v>0</v>
      </c>
      <c r="F427" s="192"/>
      <c r="G427" s="192"/>
      <c r="H427" s="193"/>
      <c r="I427" s="227"/>
      <c r="J427" s="239">
        <f t="shared" si="3952"/>
        <v>0</v>
      </c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9"/>
      <c r="V427" s="58"/>
      <c r="W427" s="58"/>
      <c r="X427" s="58"/>
      <c r="Y427" s="108"/>
      <c r="Z427" s="167">
        <f t="shared" si="3953"/>
        <v>0</v>
      </c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9"/>
      <c r="AL427" s="58"/>
      <c r="AM427" s="58"/>
      <c r="AN427" s="58"/>
      <c r="AO427" s="108"/>
      <c r="AP427" s="167">
        <f t="shared" si="3954"/>
        <v>0</v>
      </c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9"/>
      <c r="BB427" s="58"/>
      <c r="BC427" s="58"/>
      <c r="BD427" s="58"/>
      <c r="BE427" s="108"/>
      <c r="BF427" s="167">
        <f t="shared" si="3955"/>
        <v>0</v>
      </c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9"/>
      <c r="BR427" s="58"/>
      <c r="BS427" s="58"/>
      <c r="BT427" s="58"/>
      <c r="BU427" s="108"/>
      <c r="BV427" s="167">
        <f t="shared" si="3956"/>
        <v>0</v>
      </c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9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108"/>
      <c r="CV427" s="171"/>
      <c r="CW427" s="167">
        <f t="shared" si="3957"/>
        <v>0</v>
      </c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9"/>
      <c r="DI427" s="58"/>
      <c r="DJ427" s="58"/>
      <c r="DK427" s="58"/>
      <c r="DL427" s="108"/>
      <c r="DM427" s="167">
        <f t="shared" si="3958"/>
        <v>0</v>
      </c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9"/>
      <c r="DY427" s="58"/>
      <c r="DZ427" s="58"/>
      <c r="EA427" s="58"/>
      <c r="EB427" s="108"/>
      <c r="EC427" s="167">
        <f t="shared" si="3959"/>
        <v>0</v>
      </c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9"/>
      <c r="EO427" s="58"/>
      <c r="EP427" s="58"/>
      <c r="EQ427" s="58"/>
      <c r="ER427" s="108"/>
      <c r="ES427" s="167">
        <f t="shared" si="3960"/>
        <v>0</v>
      </c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9"/>
      <c r="FE427" s="58"/>
      <c r="FF427" s="58"/>
      <c r="FG427" s="58"/>
      <c r="FH427" s="108"/>
      <c r="FI427" s="167">
        <f t="shared" si="3961"/>
        <v>0</v>
      </c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9"/>
      <c r="FU427" s="58"/>
      <c r="FV427" s="58"/>
      <c r="FW427" s="58"/>
      <c r="FX427" s="108"/>
      <c r="FY427" s="167">
        <f t="shared" si="3962"/>
        <v>0</v>
      </c>
      <c r="FZ427" s="58"/>
      <c r="GA427" s="58"/>
      <c r="GB427" s="58"/>
      <c r="GC427" s="58"/>
      <c r="GD427" s="58"/>
      <c r="GE427" s="58"/>
      <c r="GF427" s="58"/>
      <c r="GG427" s="58"/>
      <c r="GH427" s="58"/>
      <c r="GI427" s="58"/>
      <c r="GJ427" s="59"/>
      <c r="GK427" s="58"/>
      <c r="GL427" s="58"/>
      <c r="GM427" s="58"/>
      <c r="GN427" s="108"/>
      <c r="GO427" s="167">
        <f t="shared" si="3963"/>
        <v>0</v>
      </c>
      <c r="GP427" s="58"/>
      <c r="GQ427" s="58"/>
      <c r="GR427" s="58"/>
      <c r="GS427" s="58"/>
      <c r="GT427" s="58"/>
      <c r="GU427" s="58"/>
      <c r="GV427" s="58"/>
      <c r="GW427" s="58"/>
      <c r="GX427" s="58"/>
      <c r="GY427" s="58"/>
      <c r="GZ427" s="59"/>
      <c r="HA427" s="58"/>
      <c r="HB427" s="58"/>
      <c r="HC427" s="58"/>
      <c r="HD427" s="58"/>
      <c r="HE427" s="58"/>
      <c r="HF427" s="58"/>
      <c r="HG427" s="58"/>
      <c r="HH427" s="58"/>
      <c r="HI427" s="58"/>
      <c r="HJ427" s="58"/>
      <c r="HK427" s="58"/>
      <c r="HL427" s="58"/>
      <c r="HM427" s="58"/>
      <c r="HN427" s="108"/>
      <c r="HO427" s="170"/>
      <c r="HP427" s="171"/>
      <c r="HQ427" s="167">
        <f t="shared" si="3964"/>
        <v>0</v>
      </c>
      <c r="HR427" s="58"/>
      <c r="HS427" s="58"/>
      <c r="HT427" s="58"/>
      <c r="HU427" s="58"/>
      <c r="HV427" s="58"/>
      <c r="HW427" s="58"/>
      <c r="HX427" s="58"/>
      <c r="HY427" s="58"/>
      <c r="HZ427" s="58"/>
      <c r="IA427" s="58"/>
      <c r="IB427" s="59"/>
      <c r="IC427" s="58"/>
      <c r="ID427" s="58"/>
      <c r="IE427" s="58"/>
      <c r="IF427" s="108"/>
      <c r="IG427" s="167">
        <f t="shared" si="3965"/>
        <v>0</v>
      </c>
      <c r="IH427" s="58"/>
      <c r="II427" s="58"/>
      <c r="IJ427" s="58"/>
      <c r="IK427" s="58"/>
      <c r="IL427" s="58"/>
      <c r="IM427" s="58"/>
      <c r="IN427" s="58"/>
      <c r="IO427" s="58"/>
      <c r="IP427" s="58"/>
      <c r="IQ427" s="58"/>
      <c r="IR427" s="59"/>
      <c r="IS427" s="58"/>
      <c r="IT427" s="58"/>
      <c r="IU427" s="58"/>
      <c r="IV427" s="108"/>
      <c r="IW427" s="167">
        <f t="shared" si="3966"/>
        <v>0</v>
      </c>
      <c r="IX427" s="58"/>
      <c r="IY427" s="58"/>
      <c r="IZ427" s="58"/>
      <c r="JA427" s="58"/>
      <c r="JB427" s="58"/>
      <c r="JC427" s="58"/>
      <c r="JD427" s="58"/>
      <c r="JE427" s="58"/>
      <c r="JF427" s="58"/>
      <c r="JG427" s="58"/>
      <c r="JH427" s="59"/>
      <c r="JI427" s="58"/>
      <c r="JJ427" s="58"/>
      <c r="JK427" s="58"/>
      <c r="JL427" s="108"/>
      <c r="JM427" s="167">
        <f t="shared" si="3967"/>
        <v>0</v>
      </c>
      <c r="JN427" s="58"/>
      <c r="JO427" s="58"/>
      <c r="JP427" s="58"/>
      <c r="JQ427" s="58"/>
      <c r="JR427" s="58"/>
      <c r="JS427" s="58"/>
      <c r="JT427" s="58"/>
      <c r="JU427" s="58"/>
      <c r="JV427" s="58"/>
      <c r="JW427" s="58"/>
      <c r="JX427" s="59"/>
      <c r="JY427" s="58"/>
      <c r="JZ427" s="58"/>
      <c r="KA427" s="58"/>
      <c r="KB427" s="108"/>
      <c r="KC427" s="167">
        <f t="shared" si="3968"/>
        <v>0</v>
      </c>
      <c r="KD427" s="58"/>
      <c r="KE427" s="58"/>
      <c r="KF427" s="58"/>
      <c r="KG427" s="58"/>
      <c r="KH427" s="58"/>
      <c r="KI427" s="58"/>
      <c r="KJ427" s="58"/>
      <c r="KK427" s="58"/>
      <c r="KL427" s="58"/>
      <c r="KM427" s="58"/>
      <c r="KN427" s="59"/>
      <c r="KO427" s="58"/>
      <c r="KP427" s="58"/>
      <c r="KQ427" s="58"/>
      <c r="KR427" s="58"/>
      <c r="KS427" s="58"/>
      <c r="KT427" s="58"/>
      <c r="KU427" s="58"/>
      <c r="KV427" s="58"/>
      <c r="KW427" s="58"/>
      <c r="KX427" s="58"/>
      <c r="KY427" s="58"/>
      <c r="KZ427" s="58"/>
      <c r="LA427" s="58"/>
      <c r="LB427" s="108"/>
      <c r="LC427" s="171"/>
      <c r="LD427" s="167">
        <f t="shared" si="3969"/>
        <v>0</v>
      </c>
      <c r="LE427" s="58"/>
      <c r="LF427" s="58"/>
      <c r="LG427" s="58"/>
      <c r="LH427" s="58"/>
      <c r="LI427" s="58"/>
      <c r="LJ427" s="58"/>
      <c r="LK427" s="58"/>
      <c r="LL427" s="58"/>
      <c r="LM427" s="58"/>
      <c r="LN427" s="58"/>
      <c r="LO427" s="59"/>
      <c r="LP427" s="58"/>
      <c r="LQ427" s="58"/>
      <c r="LR427" s="58"/>
      <c r="LS427" s="108"/>
      <c r="LT427" s="167">
        <f t="shared" si="3970"/>
        <v>0</v>
      </c>
      <c r="LU427" s="58"/>
      <c r="LV427" s="58"/>
      <c r="LW427" s="58"/>
      <c r="LX427" s="58"/>
      <c r="LY427" s="58"/>
      <c r="LZ427" s="58"/>
      <c r="MA427" s="58"/>
      <c r="MB427" s="58"/>
      <c r="MC427" s="58"/>
      <c r="MD427" s="58"/>
      <c r="ME427" s="59"/>
      <c r="MF427" s="58"/>
      <c r="MG427" s="58"/>
      <c r="MH427" s="58"/>
      <c r="MI427" s="108"/>
      <c r="MJ427" s="167">
        <f t="shared" si="3971"/>
        <v>0</v>
      </c>
      <c r="MK427" s="58"/>
      <c r="ML427" s="58"/>
      <c r="MM427" s="58"/>
      <c r="MN427" s="58"/>
      <c r="MO427" s="58"/>
      <c r="MP427" s="58"/>
      <c r="MQ427" s="58"/>
      <c r="MR427" s="58"/>
      <c r="MS427" s="58"/>
      <c r="MT427" s="58"/>
      <c r="MU427" s="59"/>
      <c r="MV427" s="58"/>
      <c r="MW427" s="58"/>
      <c r="MX427" s="58"/>
      <c r="MY427" s="108"/>
      <c r="MZ427" s="167">
        <f t="shared" si="3972"/>
        <v>0</v>
      </c>
      <c r="NA427" s="58"/>
      <c r="NB427" s="58"/>
      <c r="NC427" s="58"/>
      <c r="ND427" s="58"/>
      <c r="NE427" s="58"/>
      <c r="NF427" s="58"/>
      <c r="NG427" s="58"/>
      <c r="NH427" s="58"/>
      <c r="NI427" s="58"/>
      <c r="NJ427" s="58"/>
      <c r="NK427" s="59"/>
      <c r="NL427" s="58"/>
      <c r="NM427" s="58"/>
      <c r="NN427" s="58"/>
      <c r="NO427" s="108"/>
      <c r="NP427" s="167">
        <f t="shared" si="3973"/>
        <v>0</v>
      </c>
      <c r="NQ427" s="58"/>
      <c r="NR427" s="58"/>
      <c r="NS427" s="58"/>
      <c r="NT427" s="58"/>
      <c r="NU427" s="58"/>
      <c r="NV427" s="58"/>
      <c r="NW427" s="58"/>
      <c r="NX427" s="58"/>
      <c r="NY427" s="58"/>
      <c r="NZ427" s="58"/>
      <c r="OA427" s="59"/>
      <c r="OB427" s="58"/>
      <c r="OC427" s="58"/>
      <c r="OD427" s="58"/>
      <c r="OE427" s="108"/>
      <c r="OF427" s="167">
        <f t="shared" si="3974"/>
        <v>0</v>
      </c>
      <c r="OG427" s="58"/>
      <c r="OH427" s="58"/>
      <c r="OI427" s="58"/>
      <c r="OJ427" s="58"/>
      <c r="OK427" s="58"/>
      <c r="OL427" s="58"/>
      <c r="OM427" s="58"/>
      <c r="ON427" s="58"/>
      <c r="OO427" s="58"/>
      <c r="OP427" s="58"/>
      <c r="OQ427" s="59"/>
      <c r="OR427" s="58"/>
      <c r="OS427" s="58"/>
      <c r="OT427" s="58"/>
      <c r="OU427" s="108"/>
      <c r="OV427" s="167">
        <f t="shared" si="3975"/>
        <v>0</v>
      </c>
      <c r="OW427" s="58"/>
      <c r="OX427" s="58"/>
      <c r="OY427" s="58"/>
      <c r="OZ427" s="58"/>
      <c r="PA427" s="58"/>
      <c r="PB427" s="58"/>
      <c r="PC427" s="58"/>
      <c r="PD427" s="58"/>
      <c r="PE427" s="58"/>
      <c r="PF427" s="58"/>
      <c r="PG427" s="59"/>
      <c r="PH427" s="58"/>
      <c r="PI427" s="58"/>
      <c r="PJ427" s="58"/>
      <c r="PK427" s="108"/>
      <c r="PL427" s="167">
        <f t="shared" si="3976"/>
        <v>0</v>
      </c>
      <c r="PM427" s="58"/>
      <c r="PN427" s="58"/>
      <c r="PO427" s="58"/>
      <c r="PP427" s="58"/>
      <c r="PQ427" s="58"/>
      <c r="PR427" s="58"/>
      <c r="PS427" s="58"/>
      <c r="PT427" s="58"/>
      <c r="PU427" s="58"/>
      <c r="PV427" s="58"/>
      <c r="PW427" s="59"/>
      <c r="PX427" s="58"/>
      <c r="PY427" s="58"/>
      <c r="PZ427" s="58"/>
      <c r="QA427" s="108"/>
      <c r="QB427" s="167">
        <f t="shared" si="3977"/>
        <v>0</v>
      </c>
      <c r="QC427" s="58"/>
      <c r="QD427" s="58"/>
      <c r="QE427" s="58"/>
      <c r="QF427" s="58"/>
      <c r="QG427" s="58"/>
      <c r="QH427" s="58"/>
      <c r="QI427" s="58"/>
      <c r="QJ427" s="58"/>
      <c r="QK427" s="58"/>
      <c r="QL427" s="58"/>
      <c r="QM427" s="59"/>
      <c r="QN427" s="58"/>
      <c r="QO427" s="58"/>
      <c r="QP427" s="58"/>
      <c r="QQ427" s="108"/>
      <c r="QR427" s="167">
        <f t="shared" si="3978"/>
        <v>0</v>
      </c>
      <c r="QS427" s="58"/>
      <c r="QT427" s="58"/>
      <c r="QU427" s="58"/>
      <c r="QV427" s="58"/>
      <c r="QW427" s="58"/>
      <c r="QX427" s="58"/>
      <c r="QY427" s="58"/>
      <c r="QZ427" s="58"/>
      <c r="RA427" s="58"/>
      <c r="RB427" s="58"/>
      <c r="RC427" s="59"/>
      <c r="RD427" s="58"/>
      <c r="RE427" s="58"/>
      <c r="RF427" s="58"/>
      <c r="RG427" s="58"/>
      <c r="RH427" s="58"/>
      <c r="RI427" s="58"/>
      <c r="RJ427" s="58"/>
      <c r="RK427" s="58"/>
      <c r="RL427" s="58"/>
      <c r="RM427" s="58"/>
      <c r="RN427" s="58"/>
      <c r="RO427" s="58"/>
      <c r="RP427" s="58"/>
      <c r="RQ427" s="108"/>
      <c r="RR427" s="171"/>
      <c r="RS427" s="167">
        <f t="shared" si="3979"/>
        <v>0</v>
      </c>
      <c r="RT427" s="58"/>
      <c r="RU427" s="58"/>
      <c r="RV427" s="58"/>
      <c r="RW427" s="58"/>
      <c r="RX427" s="58"/>
      <c r="RY427" s="58"/>
      <c r="RZ427" s="58"/>
      <c r="SA427" s="58"/>
      <c r="SB427" s="58"/>
      <c r="SC427" s="58"/>
      <c r="SD427" s="59"/>
      <c r="SE427" s="58"/>
      <c r="SF427" s="58"/>
      <c r="SG427" s="58"/>
      <c r="SH427" s="108"/>
      <c r="SI427" s="167">
        <f t="shared" si="3980"/>
        <v>0</v>
      </c>
      <c r="SJ427" s="58"/>
      <c r="SK427" s="58"/>
      <c r="SL427" s="58"/>
      <c r="SM427" s="58"/>
      <c r="SN427" s="58"/>
      <c r="SO427" s="58"/>
      <c r="SP427" s="58"/>
      <c r="SQ427" s="58"/>
      <c r="SR427" s="58"/>
      <c r="SS427" s="58"/>
      <c r="ST427" s="59"/>
      <c r="SU427" s="58"/>
      <c r="SV427" s="58"/>
      <c r="SW427" s="58"/>
      <c r="SX427" s="108"/>
      <c r="SY427" s="167">
        <f t="shared" si="3981"/>
        <v>0</v>
      </c>
      <c r="SZ427" s="58"/>
      <c r="TA427" s="58"/>
      <c r="TB427" s="58"/>
      <c r="TC427" s="58"/>
      <c r="TD427" s="58"/>
      <c r="TE427" s="58"/>
      <c r="TF427" s="58"/>
      <c r="TG427" s="58"/>
      <c r="TH427" s="58"/>
      <c r="TI427" s="58"/>
      <c r="TJ427" s="59"/>
      <c r="TK427" s="58"/>
      <c r="TL427" s="58"/>
      <c r="TM427" s="58"/>
      <c r="TN427" s="108"/>
      <c r="TO427" s="167">
        <f t="shared" si="3982"/>
        <v>0</v>
      </c>
      <c r="TP427" s="58"/>
      <c r="TQ427" s="58"/>
      <c r="TR427" s="58"/>
      <c r="TS427" s="58"/>
      <c r="TT427" s="58"/>
      <c r="TU427" s="58"/>
      <c r="TV427" s="58"/>
      <c r="TW427" s="58"/>
      <c r="TX427" s="58"/>
      <c r="TY427" s="58"/>
      <c r="TZ427" s="59"/>
      <c r="UA427" s="58"/>
      <c r="UB427" s="58"/>
      <c r="UC427" s="58"/>
      <c r="UD427" s="108"/>
      <c r="UE427" s="167">
        <f t="shared" si="3983"/>
        <v>0</v>
      </c>
      <c r="UF427" s="58"/>
      <c r="UG427" s="58"/>
      <c r="UH427" s="58"/>
      <c r="UI427" s="58"/>
      <c r="UJ427" s="58"/>
      <c r="UK427" s="58"/>
      <c r="UL427" s="58"/>
      <c r="UM427" s="58"/>
      <c r="UN427" s="58"/>
      <c r="UO427" s="58"/>
      <c r="UP427" s="59"/>
      <c r="UQ427" s="58"/>
      <c r="UR427" s="58"/>
      <c r="US427" s="58"/>
      <c r="UT427" s="58"/>
      <c r="UU427" s="58"/>
      <c r="UV427" s="58"/>
      <c r="UW427" s="58"/>
      <c r="UX427" s="58"/>
      <c r="UY427" s="58"/>
      <c r="UZ427" s="58"/>
      <c r="VA427" s="58"/>
      <c r="VB427" s="58"/>
      <c r="VC427" s="58"/>
      <c r="VD427" s="108"/>
      <c r="VE427" s="9" t="str">
        <f t="shared" si="3632"/>
        <v>-</v>
      </c>
    </row>
    <row r="428" spans="1:577" ht="20.149999999999999" customHeight="1">
      <c r="A428" s="39"/>
      <c r="B428" s="33">
        <v>2305</v>
      </c>
      <c r="C428" s="33"/>
      <c r="D428" s="34" t="s">
        <v>364</v>
      </c>
      <c r="E428" s="188">
        <f t="shared" ref="E428:BP428" si="3984">SUM(E429:E432)</f>
        <v>0</v>
      </c>
      <c r="F428" s="189">
        <f t="shared" si="3984"/>
        <v>0</v>
      </c>
      <c r="G428" s="189">
        <f t="shared" si="3984"/>
        <v>0</v>
      </c>
      <c r="H428" s="190">
        <f t="shared" si="3984"/>
        <v>0</v>
      </c>
      <c r="I428" s="226">
        <f t="shared" si="3984"/>
        <v>0</v>
      </c>
      <c r="J428" s="189">
        <f t="shared" si="3984"/>
        <v>0</v>
      </c>
      <c r="K428" s="57">
        <f t="shared" si="3984"/>
        <v>0</v>
      </c>
      <c r="L428" s="56">
        <f t="shared" si="3984"/>
        <v>0</v>
      </c>
      <c r="M428" s="56">
        <f t="shared" si="3984"/>
        <v>0</v>
      </c>
      <c r="N428" s="56">
        <f t="shared" si="3984"/>
        <v>0</v>
      </c>
      <c r="O428" s="56">
        <f t="shared" si="3984"/>
        <v>0</v>
      </c>
      <c r="P428" s="56">
        <f t="shared" si="3984"/>
        <v>0</v>
      </c>
      <c r="Q428" s="56">
        <f t="shared" si="3984"/>
        <v>0</v>
      </c>
      <c r="R428" s="56">
        <f t="shared" si="3984"/>
        <v>0</v>
      </c>
      <c r="S428" s="56">
        <f t="shared" si="3984"/>
        <v>0</v>
      </c>
      <c r="T428" s="56">
        <f t="shared" si="3984"/>
        <v>0</v>
      </c>
      <c r="U428" s="57">
        <f t="shared" si="3984"/>
        <v>0</v>
      </c>
      <c r="V428" s="56">
        <f t="shared" si="3984"/>
        <v>0</v>
      </c>
      <c r="W428" s="56">
        <f t="shared" si="3984"/>
        <v>0</v>
      </c>
      <c r="X428" s="56">
        <f t="shared" si="3984"/>
        <v>0</v>
      </c>
      <c r="Y428" s="107">
        <f t="shared" si="3984"/>
        <v>0</v>
      </c>
      <c r="Z428" s="57">
        <f t="shared" si="3984"/>
        <v>0</v>
      </c>
      <c r="AA428" s="56">
        <f t="shared" si="3984"/>
        <v>0</v>
      </c>
      <c r="AB428" s="56">
        <f t="shared" si="3984"/>
        <v>0</v>
      </c>
      <c r="AC428" s="56">
        <f t="shared" si="3984"/>
        <v>0</v>
      </c>
      <c r="AD428" s="56">
        <f t="shared" si="3984"/>
        <v>0</v>
      </c>
      <c r="AE428" s="56">
        <f t="shared" si="3984"/>
        <v>0</v>
      </c>
      <c r="AF428" s="56">
        <f t="shared" si="3984"/>
        <v>0</v>
      </c>
      <c r="AG428" s="56">
        <f t="shared" si="3984"/>
        <v>0</v>
      </c>
      <c r="AH428" s="56">
        <f t="shared" si="3984"/>
        <v>0</v>
      </c>
      <c r="AI428" s="56">
        <f t="shared" si="3984"/>
        <v>0</v>
      </c>
      <c r="AJ428" s="56">
        <f t="shared" si="3984"/>
        <v>0</v>
      </c>
      <c r="AK428" s="57">
        <f t="shared" si="3984"/>
        <v>0</v>
      </c>
      <c r="AL428" s="56">
        <f t="shared" si="3984"/>
        <v>0</v>
      </c>
      <c r="AM428" s="56">
        <f t="shared" si="3984"/>
        <v>0</v>
      </c>
      <c r="AN428" s="56">
        <f t="shared" si="3984"/>
        <v>0</v>
      </c>
      <c r="AO428" s="107">
        <f t="shared" si="3984"/>
        <v>0</v>
      </c>
      <c r="AP428" s="57">
        <f t="shared" si="3984"/>
        <v>0</v>
      </c>
      <c r="AQ428" s="56">
        <f t="shared" si="3984"/>
        <v>0</v>
      </c>
      <c r="AR428" s="56">
        <f t="shared" si="3984"/>
        <v>0</v>
      </c>
      <c r="AS428" s="56">
        <f t="shared" si="3984"/>
        <v>0</v>
      </c>
      <c r="AT428" s="56">
        <f t="shared" si="3984"/>
        <v>0</v>
      </c>
      <c r="AU428" s="56">
        <f t="shared" si="3984"/>
        <v>0</v>
      </c>
      <c r="AV428" s="56">
        <f t="shared" si="3984"/>
        <v>0</v>
      </c>
      <c r="AW428" s="56">
        <f t="shared" si="3984"/>
        <v>0</v>
      </c>
      <c r="AX428" s="56">
        <f t="shared" si="3984"/>
        <v>0</v>
      </c>
      <c r="AY428" s="56">
        <f t="shared" si="3984"/>
        <v>0</v>
      </c>
      <c r="AZ428" s="56">
        <f t="shared" si="3984"/>
        <v>0</v>
      </c>
      <c r="BA428" s="57">
        <f t="shared" si="3984"/>
        <v>0</v>
      </c>
      <c r="BB428" s="56">
        <f t="shared" si="3984"/>
        <v>0</v>
      </c>
      <c r="BC428" s="56">
        <f t="shared" si="3984"/>
        <v>0</v>
      </c>
      <c r="BD428" s="56">
        <f t="shared" si="3984"/>
        <v>0</v>
      </c>
      <c r="BE428" s="107">
        <f t="shared" si="3984"/>
        <v>0</v>
      </c>
      <c r="BF428" s="57">
        <f t="shared" si="3984"/>
        <v>0</v>
      </c>
      <c r="BG428" s="56">
        <f t="shared" si="3984"/>
        <v>0</v>
      </c>
      <c r="BH428" s="56">
        <f t="shared" si="3984"/>
        <v>0</v>
      </c>
      <c r="BI428" s="56">
        <f t="shared" si="3984"/>
        <v>0</v>
      </c>
      <c r="BJ428" s="56">
        <f t="shared" si="3984"/>
        <v>0</v>
      </c>
      <c r="BK428" s="56">
        <f t="shared" si="3984"/>
        <v>0</v>
      </c>
      <c r="BL428" s="56">
        <f t="shared" si="3984"/>
        <v>0</v>
      </c>
      <c r="BM428" s="56">
        <f t="shared" si="3984"/>
        <v>0</v>
      </c>
      <c r="BN428" s="56">
        <f t="shared" si="3984"/>
        <v>0</v>
      </c>
      <c r="BO428" s="56">
        <f t="shared" si="3984"/>
        <v>0</v>
      </c>
      <c r="BP428" s="56">
        <f t="shared" si="3984"/>
        <v>0</v>
      </c>
      <c r="BQ428" s="57">
        <f t="shared" ref="BQ428:EM428" si="3985">SUM(BQ429:BQ432)</f>
        <v>0</v>
      </c>
      <c r="BR428" s="56">
        <f t="shared" si="3985"/>
        <v>0</v>
      </c>
      <c r="BS428" s="56">
        <f t="shared" si="3985"/>
        <v>0</v>
      </c>
      <c r="BT428" s="56">
        <f t="shared" si="3985"/>
        <v>0</v>
      </c>
      <c r="BU428" s="107">
        <f t="shared" si="3985"/>
        <v>0</v>
      </c>
      <c r="BV428" s="57">
        <f t="shared" si="3985"/>
        <v>0</v>
      </c>
      <c r="BW428" s="56">
        <f t="shared" si="3985"/>
        <v>0</v>
      </c>
      <c r="BX428" s="56">
        <f t="shared" si="3985"/>
        <v>0</v>
      </c>
      <c r="BY428" s="56">
        <f t="shared" si="3985"/>
        <v>0</v>
      </c>
      <c r="BZ428" s="56">
        <f t="shared" si="3985"/>
        <v>0</v>
      </c>
      <c r="CA428" s="56">
        <f t="shared" si="3985"/>
        <v>0</v>
      </c>
      <c r="CB428" s="56">
        <f t="shared" si="3985"/>
        <v>0</v>
      </c>
      <c r="CC428" s="56">
        <f t="shared" si="3985"/>
        <v>0</v>
      </c>
      <c r="CD428" s="56">
        <f t="shared" si="3985"/>
        <v>0</v>
      </c>
      <c r="CE428" s="56">
        <f t="shared" si="3985"/>
        <v>0</v>
      </c>
      <c r="CF428" s="56">
        <f t="shared" si="3985"/>
        <v>0</v>
      </c>
      <c r="CG428" s="57">
        <f t="shared" si="3985"/>
        <v>0</v>
      </c>
      <c r="CH428" s="56">
        <f t="shared" si="3985"/>
        <v>0</v>
      </c>
      <c r="CI428" s="56">
        <f t="shared" si="3985"/>
        <v>0</v>
      </c>
      <c r="CJ428" s="56">
        <f t="shared" si="3985"/>
        <v>0</v>
      </c>
      <c r="CK428" s="56">
        <f t="shared" si="3985"/>
        <v>0</v>
      </c>
      <c r="CL428" s="56">
        <f t="shared" si="3985"/>
        <v>0</v>
      </c>
      <c r="CM428" s="56">
        <f t="shared" si="3985"/>
        <v>0</v>
      </c>
      <c r="CN428" s="56">
        <f t="shared" si="3985"/>
        <v>0</v>
      </c>
      <c r="CO428" s="56">
        <f t="shared" si="3985"/>
        <v>0</v>
      </c>
      <c r="CP428" s="56">
        <f t="shared" si="3985"/>
        <v>0</v>
      </c>
      <c r="CQ428" s="56">
        <f t="shared" si="3985"/>
        <v>0</v>
      </c>
      <c r="CR428" s="56">
        <f t="shared" si="3985"/>
        <v>0</v>
      </c>
      <c r="CS428" s="56">
        <f t="shared" si="3985"/>
        <v>0</v>
      </c>
      <c r="CT428" s="56">
        <f t="shared" si="3985"/>
        <v>0</v>
      </c>
      <c r="CU428" s="107">
        <f t="shared" si="3985"/>
        <v>0</v>
      </c>
      <c r="CV428" s="150">
        <f t="shared" si="3985"/>
        <v>0</v>
      </c>
      <c r="CW428" s="57">
        <f t="shared" si="3985"/>
        <v>0</v>
      </c>
      <c r="CX428" s="56">
        <f t="shared" si="3985"/>
        <v>0</v>
      </c>
      <c r="CY428" s="56">
        <f t="shared" si="3985"/>
        <v>0</v>
      </c>
      <c r="CZ428" s="56">
        <f t="shared" si="3985"/>
        <v>0</v>
      </c>
      <c r="DA428" s="56">
        <f t="shared" si="3985"/>
        <v>0</v>
      </c>
      <c r="DB428" s="56">
        <f t="shared" si="3985"/>
        <v>0</v>
      </c>
      <c r="DC428" s="56">
        <f t="shared" si="3985"/>
        <v>0</v>
      </c>
      <c r="DD428" s="56">
        <f t="shared" si="3985"/>
        <v>0</v>
      </c>
      <c r="DE428" s="56">
        <f t="shared" si="3985"/>
        <v>0</v>
      </c>
      <c r="DF428" s="56">
        <f t="shared" si="3985"/>
        <v>0</v>
      </c>
      <c r="DG428" s="56">
        <f t="shared" si="3985"/>
        <v>0</v>
      </c>
      <c r="DH428" s="57">
        <f t="shared" si="3985"/>
        <v>0</v>
      </c>
      <c r="DI428" s="56">
        <f t="shared" si="3985"/>
        <v>0</v>
      </c>
      <c r="DJ428" s="56">
        <f t="shared" si="3985"/>
        <v>0</v>
      </c>
      <c r="DK428" s="56">
        <f t="shared" si="3985"/>
        <v>0</v>
      </c>
      <c r="DL428" s="107">
        <f t="shared" si="3985"/>
        <v>0</v>
      </c>
      <c r="DM428" s="57">
        <f t="shared" si="3985"/>
        <v>0</v>
      </c>
      <c r="DN428" s="56">
        <f t="shared" si="3985"/>
        <v>0</v>
      </c>
      <c r="DO428" s="56">
        <f t="shared" si="3985"/>
        <v>0</v>
      </c>
      <c r="DP428" s="56">
        <f t="shared" si="3985"/>
        <v>0</v>
      </c>
      <c r="DQ428" s="56">
        <f t="shared" si="3985"/>
        <v>0</v>
      </c>
      <c r="DR428" s="56">
        <f t="shared" si="3985"/>
        <v>0</v>
      </c>
      <c r="DS428" s="56">
        <f t="shared" si="3985"/>
        <v>0</v>
      </c>
      <c r="DT428" s="56">
        <f t="shared" si="3985"/>
        <v>0</v>
      </c>
      <c r="DU428" s="56">
        <f t="shared" si="3985"/>
        <v>0</v>
      </c>
      <c r="DV428" s="56">
        <f t="shared" si="3985"/>
        <v>0</v>
      </c>
      <c r="DW428" s="56">
        <f t="shared" si="3985"/>
        <v>0</v>
      </c>
      <c r="DX428" s="57">
        <f t="shared" si="3985"/>
        <v>0</v>
      </c>
      <c r="DY428" s="56">
        <f t="shared" si="3985"/>
        <v>0</v>
      </c>
      <c r="DZ428" s="56">
        <f t="shared" si="3985"/>
        <v>0</v>
      </c>
      <c r="EA428" s="56">
        <f t="shared" si="3985"/>
        <v>0</v>
      </c>
      <c r="EB428" s="107">
        <f t="shared" si="3985"/>
        <v>0</v>
      </c>
      <c r="EC428" s="57">
        <f t="shared" si="3985"/>
        <v>0</v>
      </c>
      <c r="ED428" s="56">
        <f t="shared" si="3985"/>
        <v>0</v>
      </c>
      <c r="EE428" s="56">
        <f t="shared" si="3985"/>
        <v>0</v>
      </c>
      <c r="EF428" s="56">
        <f t="shared" si="3985"/>
        <v>0</v>
      </c>
      <c r="EG428" s="56">
        <f t="shared" si="3985"/>
        <v>0</v>
      </c>
      <c r="EH428" s="56">
        <f t="shared" si="3985"/>
        <v>0</v>
      </c>
      <c r="EI428" s="56">
        <f t="shared" si="3985"/>
        <v>0</v>
      </c>
      <c r="EJ428" s="56">
        <f t="shared" si="3985"/>
        <v>0</v>
      </c>
      <c r="EK428" s="56">
        <f t="shared" si="3985"/>
        <v>0</v>
      </c>
      <c r="EL428" s="56">
        <f t="shared" si="3985"/>
        <v>0</v>
      </c>
      <c r="EM428" s="56">
        <f t="shared" si="3985"/>
        <v>0</v>
      </c>
      <c r="EN428" s="57">
        <f t="shared" ref="EN428:GY428" si="3986">SUM(EN429:EN432)</f>
        <v>0</v>
      </c>
      <c r="EO428" s="56">
        <f t="shared" si="3986"/>
        <v>0</v>
      </c>
      <c r="EP428" s="56">
        <f t="shared" si="3986"/>
        <v>0</v>
      </c>
      <c r="EQ428" s="56">
        <f t="shared" si="3986"/>
        <v>0</v>
      </c>
      <c r="ER428" s="107">
        <f t="shared" si="3986"/>
        <v>0</v>
      </c>
      <c r="ES428" s="57">
        <f t="shared" si="3986"/>
        <v>0</v>
      </c>
      <c r="ET428" s="56">
        <f t="shared" si="3986"/>
        <v>0</v>
      </c>
      <c r="EU428" s="56">
        <f t="shared" si="3986"/>
        <v>0</v>
      </c>
      <c r="EV428" s="56">
        <f t="shared" si="3986"/>
        <v>0</v>
      </c>
      <c r="EW428" s="56">
        <f t="shared" si="3986"/>
        <v>0</v>
      </c>
      <c r="EX428" s="56">
        <f t="shared" si="3986"/>
        <v>0</v>
      </c>
      <c r="EY428" s="56">
        <f t="shared" si="3986"/>
        <v>0</v>
      </c>
      <c r="EZ428" s="56">
        <f t="shared" si="3986"/>
        <v>0</v>
      </c>
      <c r="FA428" s="56">
        <f t="shared" si="3986"/>
        <v>0</v>
      </c>
      <c r="FB428" s="56">
        <f t="shared" si="3986"/>
        <v>0</v>
      </c>
      <c r="FC428" s="56">
        <f t="shared" si="3986"/>
        <v>0</v>
      </c>
      <c r="FD428" s="57">
        <f t="shared" si="3986"/>
        <v>0</v>
      </c>
      <c r="FE428" s="56">
        <f t="shared" si="3986"/>
        <v>0</v>
      </c>
      <c r="FF428" s="56">
        <f t="shared" si="3986"/>
        <v>0</v>
      </c>
      <c r="FG428" s="56">
        <f t="shared" si="3986"/>
        <v>0</v>
      </c>
      <c r="FH428" s="107">
        <f t="shared" si="3986"/>
        <v>0</v>
      </c>
      <c r="FI428" s="57">
        <f t="shared" si="3986"/>
        <v>0</v>
      </c>
      <c r="FJ428" s="56">
        <f t="shared" si="3986"/>
        <v>0</v>
      </c>
      <c r="FK428" s="56">
        <f t="shared" si="3986"/>
        <v>0</v>
      </c>
      <c r="FL428" s="56">
        <f t="shared" si="3986"/>
        <v>0</v>
      </c>
      <c r="FM428" s="56">
        <f t="shared" si="3986"/>
        <v>0</v>
      </c>
      <c r="FN428" s="56">
        <f t="shared" si="3986"/>
        <v>0</v>
      </c>
      <c r="FO428" s="56">
        <f t="shared" si="3986"/>
        <v>0</v>
      </c>
      <c r="FP428" s="56">
        <f t="shared" si="3986"/>
        <v>0</v>
      </c>
      <c r="FQ428" s="56">
        <f t="shared" si="3986"/>
        <v>0</v>
      </c>
      <c r="FR428" s="56">
        <f t="shared" si="3986"/>
        <v>0</v>
      </c>
      <c r="FS428" s="56">
        <f t="shared" si="3986"/>
        <v>0</v>
      </c>
      <c r="FT428" s="57">
        <f t="shared" si="3986"/>
        <v>0</v>
      </c>
      <c r="FU428" s="56">
        <f t="shared" si="3986"/>
        <v>0</v>
      </c>
      <c r="FV428" s="56">
        <f t="shared" si="3986"/>
        <v>0</v>
      </c>
      <c r="FW428" s="56">
        <f t="shared" si="3986"/>
        <v>0</v>
      </c>
      <c r="FX428" s="107">
        <f t="shared" si="3986"/>
        <v>0</v>
      </c>
      <c r="FY428" s="57">
        <f t="shared" si="3986"/>
        <v>0</v>
      </c>
      <c r="FZ428" s="56">
        <f t="shared" si="3986"/>
        <v>0</v>
      </c>
      <c r="GA428" s="56">
        <f t="shared" si="3986"/>
        <v>0</v>
      </c>
      <c r="GB428" s="56">
        <f t="shared" si="3986"/>
        <v>0</v>
      </c>
      <c r="GC428" s="56">
        <f t="shared" si="3986"/>
        <v>0</v>
      </c>
      <c r="GD428" s="56">
        <f t="shared" si="3986"/>
        <v>0</v>
      </c>
      <c r="GE428" s="56">
        <f t="shared" si="3986"/>
        <v>0</v>
      </c>
      <c r="GF428" s="56">
        <f t="shared" si="3986"/>
        <v>0</v>
      </c>
      <c r="GG428" s="56">
        <f t="shared" si="3986"/>
        <v>0</v>
      </c>
      <c r="GH428" s="56">
        <f t="shared" si="3986"/>
        <v>0</v>
      </c>
      <c r="GI428" s="56">
        <f t="shared" si="3986"/>
        <v>0</v>
      </c>
      <c r="GJ428" s="57">
        <f t="shared" si="3986"/>
        <v>0</v>
      </c>
      <c r="GK428" s="56">
        <f t="shared" si="3986"/>
        <v>0</v>
      </c>
      <c r="GL428" s="56">
        <f t="shared" si="3986"/>
        <v>0</v>
      </c>
      <c r="GM428" s="56">
        <f t="shared" si="3986"/>
        <v>0</v>
      </c>
      <c r="GN428" s="107">
        <f t="shared" si="3986"/>
        <v>0</v>
      </c>
      <c r="GO428" s="57">
        <f t="shared" si="3986"/>
        <v>0</v>
      </c>
      <c r="GP428" s="56">
        <f t="shared" si="3986"/>
        <v>0</v>
      </c>
      <c r="GQ428" s="56">
        <f t="shared" si="3986"/>
        <v>0</v>
      </c>
      <c r="GR428" s="56">
        <f t="shared" si="3986"/>
        <v>0</v>
      </c>
      <c r="GS428" s="56">
        <f t="shared" si="3986"/>
        <v>0</v>
      </c>
      <c r="GT428" s="56">
        <f t="shared" si="3986"/>
        <v>0</v>
      </c>
      <c r="GU428" s="56">
        <f t="shared" si="3986"/>
        <v>0</v>
      </c>
      <c r="GV428" s="56">
        <f t="shared" si="3986"/>
        <v>0</v>
      </c>
      <c r="GW428" s="56">
        <f t="shared" si="3986"/>
        <v>0</v>
      </c>
      <c r="GX428" s="56">
        <f t="shared" si="3986"/>
        <v>0</v>
      </c>
      <c r="GY428" s="56">
        <f t="shared" si="3986"/>
        <v>0</v>
      </c>
      <c r="GZ428" s="57">
        <f t="shared" ref="GZ428:JW428" si="3987">SUM(GZ429:GZ432)</f>
        <v>0</v>
      </c>
      <c r="HA428" s="56">
        <f t="shared" si="3987"/>
        <v>0</v>
      </c>
      <c r="HB428" s="56">
        <f t="shared" si="3987"/>
        <v>0</v>
      </c>
      <c r="HC428" s="56">
        <f t="shared" si="3987"/>
        <v>0</v>
      </c>
      <c r="HD428" s="56">
        <f t="shared" si="3987"/>
        <v>0</v>
      </c>
      <c r="HE428" s="56">
        <f t="shared" si="3987"/>
        <v>0</v>
      </c>
      <c r="HF428" s="56">
        <f t="shared" si="3987"/>
        <v>0</v>
      </c>
      <c r="HG428" s="56">
        <f t="shared" si="3987"/>
        <v>0</v>
      </c>
      <c r="HH428" s="56">
        <f t="shared" si="3987"/>
        <v>0</v>
      </c>
      <c r="HI428" s="56">
        <f t="shared" si="3987"/>
        <v>0</v>
      </c>
      <c r="HJ428" s="56">
        <f t="shared" si="3987"/>
        <v>0</v>
      </c>
      <c r="HK428" s="56">
        <f t="shared" si="3987"/>
        <v>0</v>
      </c>
      <c r="HL428" s="56">
        <f t="shared" si="3987"/>
        <v>0</v>
      </c>
      <c r="HM428" s="56">
        <f t="shared" si="3987"/>
        <v>0</v>
      </c>
      <c r="HN428" s="107">
        <f t="shared" si="3987"/>
        <v>0</v>
      </c>
      <c r="HO428" s="134">
        <f t="shared" si="3987"/>
        <v>0</v>
      </c>
      <c r="HP428" s="150">
        <f t="shared" si="3987"/>
        <v>0</v>
      </c>
      <c r="HQ428" s="57">
        <f t="shared" si="3987"/>
        <v>0</v>
      </c>
      <c r="HR428" s="56">
        <f t="shared" si="3987"/>
        <v>0</v>
      </c>
      <c r="HS428" s="56">
        <f t="shared" si="3987"/>
        <v>0</v>
      </c>
      <c r="HT428" s="56">
        <f t="shared" si="3987"/>
        <v>0</v>
      </c>
      <c r="HU428" s="56">
        <f t="shared" si="3987"/>
        <v>0</v>
      </c>
      <c r="HV428" s="56">
        <f t="shared" si="3987"/>
        <v>0</v>
      </c>
      <c r="HW428" s="56">
        <f t="shared" si="3987"/>
        <v>0</v>
      </c>
      <c r="HX428" s="56">
        <f t="shared" si="3987"/>
        <v>0</v>
      </c>
      <c r="HY428" s="56">
        <f t="shared" si="3987"/>
        <v>0</v>
      </c>
      <c r="HZ428" s="56">
        <f t="shared" si="3987"/>
        <v>0</v>
      </c>
      <c r="IA428" s="56">
        <f t="shared" si="3987"/>
        <v>0</v>
      </c>
      <c r="IB428" s="57">
        <f t="shared" si="3987"/>
        <v>0</v>
      </c>
      <c r="IC428" s="56">
        <f t="shared" si="3987"/>
        <v>0</v>
      </c>
      <c r="ID428" s="56">
        <f t="shared" si="3987"/>
        <v>0</v>
      </c>
      <c r="IE428" s="56">
        <f t="shared" si="3987"/>
        <v>0</v>
      </c>
      <c r="IF428" s="107">
        <f t="shared" si="3987"/>
        <v>0</v>
      </c>
      <c r="IG428" s="57">
        <f t="shared" si="3987"/>
        <v>0</v>
      </c>
      <c r="IH428" s="56">
        <f t="shared" si="3987"/>
        <v>0</v>
      </c>
      <c r="II428" s="56">
        <f t="shared" si="3987"/>
        <v>0</v>
      </c>
      <c r="IJ428" s="56">
        <f t="shared" si="3987"/>
        <v>0</v>
      </c>
      <c r="IK428" s="56">
        <f t="shared" si="3987"/>
        <v>0</v>
      </c>
      <c r="IL428" s="56">
        <f t="shared" si="3987"/>
        <v>0</v>
      </c>
      <c r="IM428" s="56">
        <f t="shared" si="3987"/>
        <v>0</v>
      </c>
      <c r="IN428" s="56">
        <f t="shared" si="3987"/>
        <v>0</v>
      </c>
      <c r="IO428" s="56">
        <f t="shared" si="3987"/>
        <v>0</v>
      </c>
      <c r="IP428" s="56">
        <f t="shared" si="3987"/>
        <v>0</v>
      </c>
      <c r="IQ428" s="56">
        <f t="shared" si="3987"/>
        <v>0</v>
      </c>
      <c r="IR428" s="57">
        <f t="shared" si="3987"/>
        <v>0</v>
      </c>
      <c r="IS428" s="56">
        <f t="shared" si="3987"/>
        <v>0</v>
      </c>
      <c r="IT428" s="56">
        <f t="shared" si="3987"/>
        <v>0</v>
      </c>
      <c r="IU428" s="56">
        <f t="shared" si="3987"/>
        <v>0</v>
      </c>
      <c r="IV428" s="107">
        <f t="shared" si="3987"/>
        <v>0</v>
      </c>
      <c r="IW428" s="57">
        <f t="shared" si="3987"/>
        <v>0</v>
      </c>
      <c r="IX428" s="56">
        <f t="shared" si="3987"/>
        <v>0</v>
      </c>
      <c r="IY428" s="56">
        <f t="shared" si="3987"/>
        <v>0</v>
      </c>
      <c r="IZ428" s="56">
        <f t="shared" si="3987"/>
        <v>0</v>
      </c>
      <c r="JA428" s="56">
        <f t="shared" si="3987"/>
        <v>0</v>
      </c>
      <c r="JB428" s="56">
        <f t="shared" si="3987"/>
        <v>0</v>
      </c>
      <c r="JC428" s="56">
        <f t="shared" si="3987"/>
        <v>0</v>
      </c>
      <c r="JD428" s="56">
        <f t="shared" si="3987"/>
        <v>0</v>
      </c>
      <c r="JE428" s="56">
        <f t="shared" si="3987"/>
        <v>0</v>
      </c>
      <c r="JF428" s="56">
        <f t="shared" si="3987"/>
        <v>0</v>
      </c>
      <c r="JG428" s="56">
        <f t="shared" si="3987"/>
        <v>0</v>
      </c>
      <c r="JH428" s="57">
        <f t="shared" si="3987"/>
        <v>0</v>
      </c>
      <c r="JI428" s="56">
        <f t="shared" si="3987"/>
        <v>0</v>
      </c>
      <c r="JJ428" s="56">
        <f t="shared" si="3987"/>
        <v>0</v>
      </c>
      <c r="JK428" s="56">
        <f t="shared" si="3987"/>
        <v>0</v>
      </c>
      <c r="JL428" s="107">
        <f t="shared" si="3987"/>
        <v>0</v>
      </c>
      <c r="JM428" s="57">
        <f t="shared" si="3987"/>
        <v>0</v>
      </c>
      <c r="JN428" s="56">
        <f t="shared" si="3987"/>
        <v>0</v>
      </c>
      <c r="JO428" s="56">
        <f t="shared" si="3987"/>
        <v>0</v>
      </c>
      <c r="JP428" s="56">
        <f t="shared" si="3987"/>
        <v>0</v>
      </c>
      <c r="JQ428" s="56">
        <f t="shared" si="3987"/>
        <v>0</v>
      </c>
      <c r="JR428" s="56">
        <f t="shared" si="3987"/>
        <v>0</v>
      </c>
      <c r="JS428" s="56">
        <f t="shared" si="3987"/>
        <v>0</v>
      </c>
      <c r="JT428" s="56">
        <f t="shared" si="3987"/>
        <v>0</v>
      </c>
      <c r="JU428" s="56">
        <f t="shared" si="3987"/>
        <v>0</v>
      </c>
      <c r="JV428" s="56">
        <f t="shared" si="3987"/>
        <v>0</v>
      </c>
      <c r="JW428" s="56">
        <f t="shared" si="3987"/>
        <v>0</v>
      </c>
      <c r="JX428" s="57">
        <f t="shared" ref="JX428:MT428" si="3988">SUM(JX429:JX432)</f>
        <v>0</v>
      </c>
      <c r="JY428" s="56">
        <f t="shared" si="3988"/>
        <v>0</v>
      </c>
      <c r="JZ428" s="56">
        <f t="shared" si="3988"/>
        <v>0</v>
      </c>
      <c r="KA428" s="56">
        <f t="shared" si="3988"/>
        <v>0</v>
      </c>
      <c r="KB428" s="107">
        <f t="shared" si="3988"/>
        <v>0</v>
      </c>
      <c r="KC428" s="57">
        <f t="shared" si="3988"/>
        <v>0</v>
      </c>
      <c r="KD428" s="56">
        <f t="shared" si="3988"/>
        <v>0</v>
      </c>
      <c r="KE428" s="56">
        <f t="shared" si="3988"/>
        <v>0</v>
      </c>
      <c r="KF428" s="56">
        <f t="shared" si="3988"/>
        <v>0</v>
      </c>
      <c r="KG428" s="56">
        <f t="shared" si="3988"/>
        <v>0</v>
      </c>
      <c r="KH428" s="56">
        <f t="shared" si="3988"/>
        <v>0</v>
      </c>
      <c r="KI428" s="56">
        <f t="shared" si="3988"/>
        <v>0</v>
      </c>
      <c r="KJ428" s="56">
        <f t="shared" si="3988"/>
        <v>0</v>
      </c>
      <c r="KK428" s="56">
        <f t="shared" si="3988"/>
        <v>0</v>
      </c>
      <c r="KL428" s="56">
        <f t="shared" si="3988"/>
        <v>0</v>
      </c>
      <c r="KM428" s="56">
        <f t="shared" si="3988"/>
        <v>0</v>
      </c>
      <c r="KN428" s="57">
        <f t="shared" si="3988"/>
        <v>0</v>
      </c>
      <c r="KO428" s="56">
        <f t="shared" si="3988"/>
        <v>0</v>
      </c>
      <c r="KP428" s="56">
        <f t="shared" si="3988"/>
        <v>0</v>
      </c>
      <c r="KQ428" s="56">
        <f t="shared" si="3988"/>
        <v>0</v>
      </c>
      <c r="KR428" s="56">
        <f t="shared" si="3988"/>
        <v>0</v>
      </c>
      <c r="KS428" s="56">
        <f t="shared" si="3988"/>
        <v>0</v>
      </c>
      <c r="KT428" s="56">
        <f t="shared" si="3988"/>
        <v>0</v>
      </c>
      <c r="KU428" s="56">
        <f t="shared" si="3988"/>
        <v>0</v>
      </c>
      <c r="KV428" s="56">
        <f t="shared" si="3988"/>
        <v>0</v>
      </c>
      <c r="KW428" s="56">
        <f t="shared" si="3988"/>
        <v>0</v>
      </c>
      <c r="KX428" s="56">
        <f t="shared" si="3988"/>
        <v>0</v>
      </c>
      <c r="KY428" s="56">
        <f t="shared" si="3988"/>
        <v>0</v>
      </c>
      <c r="KZ428" s="56">
        <f t="shared" si="3988"/>
        <v>0</v>
      </c>
      <c r="LA428" s="56">
        <f t="shared" si="3988"/>
        <v>0</v>
      </c>
      <c r="LB428" s="107">
        <f t="shared" si="3988"/>
        <v>0</v>
      </c>
      <c r="LC428" s="150">
        <f t="shared" si="3988"/>
        <v>0</v>
      </c>
      <c r="LD428" s="57">
        <f t="shared" si="3988"/>
        <v>0</v>
      </c>
      <c r="LE428" s="56">
        <f t="shared" si="3988"/>
        <v>0</v>
      </c>
      <c r="LF428" s="56">
        <f t="shared" si="3988"/>
        <v>0</v>
      </c>
      <c r="LG428" s="56">
        <f t="shared" si="3988"/>
        <v>0</v>
      </c>
      <c r="LH428" s="56">
        <f t="shared" si="3988"/>
        <v>0</v>
      </c>
      <c r="LI428" s="56">
        <f t="shared" si="3988"/>
        <v>0</v>
      </c>
      <c r="LJ428" s="56">
        <f t="shared" si="3988"/>
        <v>0</v>
      </c>
      <c r="LK428" s="56">
        <f t="shared" si="3988"/>
        <v>0</v>
      </c>
      <c r="LL428" s="56">
        <f t="shared" si="3988"/>
        <v>0</v>
      </c>
      <c r="LM428" s="56">
        <f t="shared" si="3988"/>
        <v>0</v>
      </c>
      <c r="LN428" s="56">
        <f t="shared" si="3988"/>
        <v>0</v>
      </c>
      <c r="LO428" s="57">
        <f t="shared" si="3988"/>
        <v>0</v>
      </c>
      <c r="LP428" s="56">
        <f t="shared" si="3988"/>
        <v>0</v>
      </c>
      <c r="LQ428" s="56">
        <f t="shared" si="3988"/>
        <v>0</v>
      </c>
      <c r="LR428" s="56">
        <f t="shared" si="3988"/>
        <v>0</v>
      </c>
      <c r="LS428" s="107">
        <f t="shared" si="3988"/>
        <v>0</v>
      </c>
      <c r="LT428" s="57">
        <f t="shared" si="3988"/>
        <v>0</v>
      </c>
      <c r="LU428" s="56">
        <f t="shared" si="3988"/>
        <v>0</v>
      </c>
      <c r="LV428" s="56">
        <f t="shared" si="3988"/>
        <v>0</v>
      </c>
      <c r="LW428" s="56">
        <f t="shared" si="3988"/>
        <v>0</v>
      </c>
      <c r="LX428" s="56">
        <f t="shared" si="3988"/>
        <v>0</v>
      </c>
      <c r="LY428" s="56">
        <f t="shared" si="3988"/>
        <v>0</v>
      </c>
      <c r="LZ428" s="56">
        <f t="shared" si="3988"/>
        <v>0</v>
      </c>
      <c r="MA428" s="56">
        <f t="shared" si="3988"/>
        <v>0</v>
      </c>
      <c r="MB428" s="56">
        <f t="shared" si="3988"/>
        <v>0</v>
      </c>
      <c r="MC428" s="56">
        <f t="shared" si="3988"/>
        <v>0</v>
      </c>
      <c r="MD428" s="56">
        <f t="shared" si="3988"/>
        <v>0</v>
      </c>
      <c r="ME428" s="57">
        <f t="shared" si="3988"/>
        <v>0</v>
      </c>
      <c r="MF428" s="56">
        <f t="shared" si="3988"/>
        <v>0</v>
      </c>
      <c r="MG428" s="56">
        <f t="shared" si="3988"/>
        <v>0</v>
      </c>
      <c r="MH428" s="56">
        <f t="shared" si="3988"/>
        <v>0</v>
      </c>
      <c r="MI428" s="107">
        <f t="shared" si="3988"/>
        <v>0</v>
      </c>
      <c r="MJ428" s="57">
        <f t="shared" si="3988"/>
        <v>0</v>
      </c>
      <c r="MK428" s="56">
        <f t="shared" si="3988"/>
        <v>0</v>
      </c>
      <c r="ML428" s="56">
        <f t="shared" si="3988"/>
        <v>0</v>
      </c>
      <c r="MM428" s="56">
        <f t="shared" si="3988"/>
        <v>0</v>
      </c>
      <c r="MN428" s="56">
        <f t="shared" si="3988"/>
        <v>0</v>
      </c>
      <c r="MO428" s="56">
        <f t="shared" si="3988"/>
        <v>0</v>
      </c>
      <c r="MP428" s="56">
        <f t="shared" si="3988"/>
        <v>0</v>
      </c>
      <c r="MQ428" s="56">
        <f t="shared" si="3988"/>
        <v>0</v>
      </c>
      <c r="MR428" s="56">
        <f t="shared" si="3988"/>
        <v>0</v>
      </c>
      <c r="MS428" s="56">
        <f t="shared" si="3988"/>
        <v>0</v>
      </c>
      <c r="MT428" s="56">
        <f t="shared" si="3988"/>
        <v>0</v>
      </c>
      <c r="MU428" s="57">
        <f t="shared" ref="MU428:PF428" si="3989">SUM(MU429:MU432)</f>
        <v>0</v>
      </c>
      <c r="MV428" s="56">
        <f t="shared" si="3989"/>
        <v>0</v>
      </c>
      <c r="MW428" s="56">
        <f t="shared" si="3989"/>
        <v>0</v>
      </c>
      <c r="MX428" s="56">
        <f t="shared" si="3989"/>
        <v>0</v>
      </c>
      <c r="MY428" s="107">
        <f t="shared" si="3989"/>
        <v>0</v>
      </c>
      <c r="MZ428" s="57">
        <f t="shared" si="3989"/>
        <v>0</v>
      </c>
      <c r="NA428" s="56">
        <f t="shared" si="3989"/>
        <v>0</v>
      </c>
      <c r="NB428" s="56">
        <f t="shared" si="3989"/>
        <v>0</v>
      </c>
      <c r="NC428" s="56">
        <f t="shared" si="3989"/>
        <v>0</v>
      </c>
      <c r="ND428" s="56">
        <f t="shared" si="3989"/>
        <v>0</v>
      </c>
      <c r="NE428" s="56">
        <f t="shared" si="3989"/>
        <v>0</v>
      </c>
      <c r="NF428" s="56">
        <f t="shared" si="3989"/>
        <v>0</v>
      </c>
      <c r="NG428" s="56">
        <f t="shared" si="3989"/>
        <v>0</v>
      </c>
      <c r="NH428" s="56">
        <f t="shared" si="3989"/>
        <v>0</v>
      </c>
      <c r="NI428" s="56">
        <f t="shared" si="3989"/>
        <v>0</v>
      </c>
      <c r="NJ428" s="56">
        <f t="shared" si="3989"/>
        <v>0</v>
      </c>
      <c r="NK428" s="57">
        <f t="shared" si="3989"/>
        <v>0</v>
      </c>
      <c r="NL428" s="56">
        <f t="shared" si="3989"/>
        <v>0</v>
      </c>
      <c r="NM428" s="56">
        <f t="shared" si="3989"/>
        <v>0</v>
      </c>
      <c r="NN428" s="56">
        <f t="shared" si="3989"/>
        <v>0</v>
      </c>
      <c r="NO428" s="107">
        <f t="shared" si="3989"/>
        <v>0</v>
      </c>
      <c r="NP428" s="57">
        <f t="shared" si="3989"/>
        <v>0</v>
      </c>
      <c r="NQ428" s="56">
        <f t="shared" si="3989"/>
        <v>0</v>
      </c>
      <c r="NR428" s="56">
        <f t="shared" si="3989"/>
        <v>0</v>
      </c>
      <c r="NS428" s="56">
        <f t="shared" si="3989"/>
        <v>0</v>
      </c>
      <c r="NT428" s="56">
        <f t="shared" si="3989"/>
        <v>0</v>
      </c>
      <c r="NU428" s="56">
        <f t="shared" si="3989"/>
        <v>0</v>
      </c>
      <c r="NV428" s="56">
        <f t="shared" si="3989"/>
        <v>0</v>
      </c>
      <c r="NW428" s="56">
        <f t="shared" si="3989"/>
        <v>0</v>
      </c>
      <c r="NX428" s="56">
        <f t="shared" si="3989"/>
        <v>0</v>
      </c>
      <c r="NY428" s="56">
        <f t="shared" si="3989"/>
        <v>0</v>
      </c>
      <c r="NZ428" s="56">
        <f t="shared" si="3989"/>
        <v>0</v>
      </c>
      <c r="OA428" s="57">
        <f t="shared" si="3989"/>
        <v>0</v>
      </c>
      <c r="OB428" s="56">
        <f t="shared" si="3989"/>
        <v>0</v>
      </c>
      <c r="OC428" s="56">
        <f t="shared" si="3989"/>
        <v>0</v>
      </c>
      <c r="OD428" s="56">
        <f t="shared" si="3989"/>
        <v>0</v>
      </c>
      <c r="OE428" s="107">
        <f t="shared" si="3989"/>
        <v>0</v>
      </c>
      <c r="OF428" s="57">
        <f t="shared" si="3989"/>
        <v>0</v>
      </c>
      <c r="OG428" s="56">
        <f t="shared" si="3989"/>
        <v>0</v>
      </c>
      <c r="OH428" s="56">
        <f t="shared" si="3989"/>
        <v>0</v>
      </c>
      <c r="OI428" s="56">
        <f t="shared" si="3989"/>
        <v>0</v>
      </c>
      <c r="OJ428" s="56">
        <f t="shared" si="3989"/>
        <v>0</v>
      </c>
      <c r="OK428" s="56">
        <f t="shared" si="3989"/>
        <v>0</v>
      </c>
      <c r="OL428" s="56">
        <f t="shared" si="3989"/>
        <v>0</v>
      </c>
      <c r="OM428" s="56">
        <f t="shared" si="3989"/>
        <v>0</v>
      </c>
      <c r="ON428" s="56">
        <f t="shared" si="3989"/>
        <v>0</v>
      </c>
      <c r="OO428" s="56">
        <f t="shared" si="3989"/>
        <v>0</v>
      </c>
      <c r="OP428" s="56">
        <f t="shared" si="3989"/>
        <v>0</v>
      </c>
      <c r="OQ428" s="57">
        <f t="shared" si="3989"/>
        <v>0</v>
      </c>
      <c r="OR428" s="56">
        <f t="shared" si="3989"/>
        <v>0</v>
      </c>
      <c r="OS428" s="56">
        <f t="shared" si="3989"/>
        <v>0</v>
      </c>
      <c r="OT428" s="56">
        <f t="shared" si="3989"/>
        <v>0</v>
      </c>
      <c r="OU428" s="107">
        <f t="shared" si="3989"/>
        <v>0</v>
      </c>
      <c r="OV428" s="57">
        <f t="shared" si="3989"/>
        <v>0</v>
      </c>
      <c r="OW428" s="56">
        <f t="shared" si="3989"/>
        <v>0</v>
      </c>
      <c r="OX428" s="56">
        <f t="shared" si="3989"/>
        <v>0</v>
      </c>
      <c r="OY428" s="56">
        <f t="shared" si="3989"/>
        <v>0</v>
      </c>
      <c r="OZ428" s="56">
        <f t="shared" si="3989"/>
        <v>0</v>
      </c>
      <c r="PA428" s="56">
        <f t="shared" si="3989"/>
        <v>0</v>
      </c>
      <c r="PB428" s="56">
        <f t="shared" si="3989"/>
        <v>0</v>
      </c>
      <c r="PC428" s="56">
        <f t="shared" si="3989"/>
        <v>0</v>
      </c>
      <c r="PD428" s="56">
        <f t="shared" si="3989"/>
        <v>0</v>
      </c>
      <c r="PE428" s="56">
        <f t="shared" si="3989"/>
        <v>0</v>
      </c>
      <c r="PF428" s="56">
        <f t="shared" si="3989"/>
        <v>0</v>
      </c>
      <c r="PG428" s="57">
        <f t="shared" ref="PG428:RR428" si="3990">SUM(PG429:PG432)</f>
        <v>0</v>
      </c>
      <c r="PH428" s="56">
        <f t="shared" si="3990"/>
        <v>0</v>
      </c>
      <c r="PI428" s="56">
        <f t="shared" si="3990"/>
        <v>0</v>
      </c>
      <c r="PJ428" s="56">
        <f t="shared" si="3990"/>
        <v>0</v>
      </c>
      <c r="PK428" s="107">
        <f t="shared" si="3990"/>
        <v>0</v>
      </c>
      <c r="PL428" s="57">
        <f t="shared" si="3990"/>
        <v>0</v>
      </c>
      <c r="PM428" s="56">
        <f t="shared" si="3990"/>
        <v>0</v>
      </c>
      <c r="PN428" s="56">
        <f t="shared" si="3990"/>
        <v>0</v>
      </c>
      <c r="PO428" s="56">
        <f t="shared" si="3990"/>
        <v>0</v>
      </c>
      <c r="PP428" s="56">
        <f t="shared" si="3990"/>
        <v>0</v>
      </c>
      <c r="PQ428" s="56">
        <f t="shared" si="3990"/>
        <v>0</v>
      </c>
      <c r="PR428" s="56">
        <f t="shared" si="3990"/>
        <v>0</v>
      </c>
      <c r="PS428" s="56">
        <f t="shared" si="3990"/>
        <v>0</v>
      </c>
      <c r="PT428" s="56">
        <f t="shared" si="3990"/>
        <v>0</v>
      </c>
      <c r="PU428" s="56">
        <f t="shared" si="3990"/>
        <v>0</v>
      </c>
      <c r="PV428" s="56">
        <f t="shared" si="3990"/>
        <v>0</v>
      </c>
      <c r="PW428" s="57">
        <f t="shared" si="3990"/>
        <v>0</v>
      </c>
      <c r="PX428" s="56">
        <f t="shared" si="3990"/>
        <v>0</v>
      </c>
      <c r="PY428" s="56">
        <f t="shared" si="3990"/>
        <v>0</v>
      </c>
      <c r="PZ428" s="56">
        <f t="shared" si="3990"/>
        <v>0</v>
      </c>
      <c r="QA428" s="107">
        <f t="shared" si="3990"/>
        <v>0</v>
      </c>
      <c r="QB428" s="57">
        <f t="shared" si="3990"/>
        <v>0</v>
      </c>
      <c r="QC428" s="56">
        <f t="shared" si="3990"/>
        <v>0</v>
      </c>
      <c r="QD428" s="56">
        <f t="shared" si="3990"/>
        <v>0</v>
      </c>
      <c r="QE428" s="56">
        <f t="shared" si="3990"/>
        <v>0</v>
      </c>
      <c r="QF428" s="56">
        <f t="shared" si="3990"/>
        <v>0</v>
      </c>
      <c r="QG428" s="56">
        <f t="shared" si="3990"/>
        <v>0</v>
      </c>
      <c r="QH428" s="56">
        <f t="shared" si="3990"/>
        <v>0</v>
      </c>
      <c r="QI428" s="56">
        <f t="shared" si="3990"/>
        <v>0</v>
      </c>
      <c r="QJ428" s="56">
        <f t="shared" si="3990"/>
        <v>0</v>
      </c>
      <c r="QK428" s="56">
        <f t="shared" si="3990"/>
        <v>0</v>
      </c>
      <c r="QL428" s="56">
        <f t="shared" si="3990"/>
        <v>0</v>
      </c>
      <c r="QM428" s="57">
        <f t="shared" si="3990"/>
        <v>0</v>
      </c>
      <c r="QN428" s="56">
        <f t="shared" si="3990"/>
        <v>0</v>
      </c>
      <c r="QO428" s="56">
        <f t="shared" si="3990"/>
        <v>0</v>
      </c>
      <c r="QP428" s="56">
        <f t="shared" si="3990"/>
        <v>0</v>
      </c>
      <c r="QQ428" s="107">
        <f t="shared" si="3990"/>
        <v>0</v>
      </c>
      <c r="QR428" s="57">
        <f t="shared" si="3990"/>
        <v>0</v>
      </c>
      <c r="QS428" s="56">
        <f t="shared" si="3990"/>
        <v>0</v>
      </c>
      <c r="QT428" s="56">
        <f t="shared" si="3990"/>
        <v>0</v>
      </c>
      <c r="QU428" s="56">
        <f t="shared" si="3990"/>
        <v>0</v>
      </c>
      <c r="QV428" s="56">
        <f t="shared" si="3990"/>
        <v>0</v>
      </c>
      <c r="QW428" s="56">
        <f t="shared" si="3990"/>
        <v>0</v>
      </c>
      <c r="QX428" s="56">
        <f t="shared" si="3990"/>
        <v>0</v>
      </c>
      <c r="QY428" s="56">
        <f t="shared" si="3990"/>
        <v>0</v>
      </c>
      <c r="QZ428" s="56">
        <f t="shared" si="3990"/>
        <v>0</v>
      </c>
      <c r="RA428" s="56">
        <f t="shared" si="3990"/>
        <v>0</v>
      </c>
      <c r="RB428" s="56">
        <f t="shared" si="3990"/>
        <v>0</v>
      </c>
      <c r="RC428" s="57">
        <f t="shared" si="3990"/>
        <v>0</v>
      </c>
      <c r="RD428" s="56">
        <f t="shared" si="3990"/>
        <v>0</v>
      </c>
      <c r="RE428" s="56">
        <f t="shared" si="3990"/>
        <v>0</v>
      </c>
      <c r="RF428" s="56">
        <f t="shared" si="3990"/>
        <v>0</v>
      </c>
      <c r="RG428" s="56">
        <f t="shared" si="3990"/>
        <v>0</v>
      </c>
      <c r="RH428" s="56">
        <f t="shared" si="3990"/>
        <v>0</v>
      </c>
      <c r="RI428" s="56">
        <f t="shared" si="3990"/>
        <v>0</v>
      </c>
      <c r="RJ428" s="56">
        <f t="shared" si="3990"/>
        <v>0</v>
      </c>
      <c r="RK428" s="56">
        <f t="shared" si="3990"/>
        <v>0</v>
      </c>
      <c r="RL428" s="56">
        <f t="shared" si="3990"/>
        <v>0</v>
      </c>
      <c r="RM428" s="56">
        <f t="shared" si="3990"/>
        <v>0</v>
      </c>
      <c r="RN428" s="56">
        <f t="shared" si="3990"/>
        <v>0</v>
      </c>
      <c r="RO428" s="56">
        <f t="shared" si="3990"/>
        <v>0</v>
      </c>
      <c r="RP428" s="56">
        <f t="shared" si="3990"/>
        <v>0</v>
      </c>
      <c r="RQ428" s="107">
        <f t="shared" si="3990"/>
        <v>0</v>
      </c>
      <c r="RR428" s="150">
        <f t="shared" si="3990"/>
        <v>0</v>
      </c>
      <c r="RS428" s="57">
        <f t="shared" ref="RS428:UD428" si="3991">SUM(RS429:RS432)</f>
        <v>0</v>
      </c>
      <c r="RT428" s="56">
        <f t="shared" si="3991"/>
        <v>0</v>
      </c>
      <c r="RU428" s="56">
        <f t="shared" si="3991"/>
        <v>0</v>
      </c>
      <c r="RV428" s="56">
        <f t="shared" si="3991"/>
        <v>0</v>
      </c>
      <c r="RW428" s="56">
        <f t="shared" si="3991"/>
        <v>0</v>
      </c>
      <c r="RX428" s="56">
        <f t="shared" si="3991"/>
        <v>0</v>
      </c>
      <c r="RY428" s="56">
        <f t="shared" si="3991"/>
        <v>0</v>
      </c>
      <c r="RZ428" s="56">
        <f t="shared" si="3991"/>
        <v>0</v>
      </c>
      <c r="SA428" s="56">
        <f t="shared" si="3991"/>
        <v>0</v>
      </c>
      <c r="SB428" s="56">
        <f t="shared" si="3991"/>
        <v>0</v>
      </c>
      <c r="SC428" s="56">
        <f t="shared" si="3991"/>
        <v>0</v>
      </c>
      <c r="SD428" s="57">
        <f t="shared" si="3991"/>
        <v>0</v>
      </c>
      <c r="SE428" s="56">
        <f t="shared" si="3991"/>
        <v>0</v>
      </c>
      <c r="SF428" s="56">
        <f t="shared" si="3991"/>
        <v>0</v>
      </c>
      <c r="SG428" s="56">
        <f t="shared" si="3991"/>
        <v>0</v>
      </c>
      <c r="SH428" s="107">
        <f t="shared" si="3991"/>
        <v>0</v>
      </c>
      <c r="SI428" s="57">
        <f t="shared" si="3991"/>
        <v>0</v>
      </c>
      <c r="SJ428" s="56">
        <f t="shared" si="3991"/>
        <v>0</v>
      </c>
      <c r="SK428" s="56">
        <f t="shared" si="3991"/>
        <v>0</v>
      </c>
      <c r="SL428" s="56">
        <f t="shared" si="3991"/>
        <v>0</v>
      </c>
      <c r="SM428" s="56">
        <f t="shared" si="3991"/>
        <v>0</v>
      </c>
      <c r="SN428" s="56">
        <f t="shared" si="3991"/>
        <v>0</v>
      </c>
      <c r="SO428" s="56">
        <f t="shared" si="3991"/>
        <v>0</v>
      </c>
      <c r="SP428" s="56">
        <f t="shared" si="3991"/>
        <v>0</v>
      </c>
      <c r="SQ428" s="56">
        <f t="shared" si="3991"/>
        <v>0</v>
      </c>
      <c r="SR428" s="56">
        <f t="shared" si="3991"/>
        <v>0</v>
      </c>
      <c r="SS428" s="56">
        <f t="shared" si="3991"/>
        <v>0</v>
      </c>
      <c r="ST428" s="57">
        <f t="shared" si="3991"/>
        <v>0</v>
      </c>
      <c r="SU428" s="56">
        <f t="shared" si="3991"/>
        <v>0</v>
      </c>
      <c r="SV428" s="56">
        <f t="shared" si="3991"/>
        <v>0</v>
      </c>
      <c r="SW428" s="56">
        <f t="shared" si="3991"/>
        <v>0</v>
      </c>
      <c r="SX428" s="107">
        <f t="shared" si="3991"/>
        <v>0</v>
      </c>
      <c r="SY428" s="57">
        <f t="shared" si="3991"/>
        <v>0</v>
      </c>
      <c r="SZ428" s="56">
        <f t="shared" si="3991"/>
        <v>0</v>
      </c>
      <c r="TA428" s="56">
        <f t="shared" si="3991"/>
        <v>0</v>
      </c>
      <c r="TB428" s="56">
        <f t="shared" si="3991"/>
        <v>0</v>
      </c>
      <c r="TC428" s="56">
        <f t="shared" si="3991"/>
        <v>0</v>
      </c>
      <c r="TD428" s="56">
        <f t="shared" si="3991"/>
        <v>0</v>
      </c>
      <c r="TE428" s="56">
        <f t="shared" si="3991"/>
        <v>0</v>
      </c>
      <c r="TF428" s="56">
        <f t="shared" si="3991"/>
        <v>0</v>
      </c>
      <c r="TG428" s="56">
        <f t="shared" si="3991"/>
        <v>0</v>
      </c>
      <c r="TH428" s="56">
        <f t="shared" si="3991"/>
        <v>0</v>
      </c>
      <c r="TI428" s="56">
        <f t="shared" si="3991"/>
        <v>0</v>
      </c>
      <c r="TJ428" s="57">
        <f t="shared" si="3991"/>
        <v>0</v>
      </c>
      <c r="TK428" s="56">
        <f t="shared" si="3991"/>
        <v>0</v>
      </c>
      <c r="TL428" s="56">
        <f t="shared" si="3991"/>
        <v>0</v>
      </c>
      <c r="TM428" s="56">
        <f t="shared" si="3991"/>
        <v>0</v>
      </c>
      <c r="TN428" s="107">
        <f t="shared" si="3991"/>
        <v>0</v>
      </c>
      <c r="TO428" s="57">
        <f t="shared" si="3991"/>
        <v>0</v>
      </c>
      <c r="TP428" s="56">
        <f t="shared" si="3991"/>
        <v>0</v>
      </c>
      <c r="TQ428" s="56">
        <f t="shared" si="3991"/>
        <v>0</v>
      </c>
      <c r="TR428" s="56">
        <f t="shared" si="3991"/>
        <v>0</v>
      </c>
      <c r="TS428" s="56">
        <f t="shared" si="3991"/>
        <v>0</v>
      </c>
      <c r="TT428" s="56">
        <f t="shared" si="3991"/>
        <v>0</v>
      </c>
      <c r="TU428" s="56">
        <f t="shared" si="3991"/>
        <v>0</v>
      </c>
      <c r="TV428" s="56">
        <f t="shared" si="3991"/>
        <v>0</v>
      </c>
      <c r="TW428" s="56">
        <f t="shared" si="3991"/>
        <v>0</v>
      </c>
      <c r="TX428" s="56">
        <f t="shared" si="3991"/>
        <v>0</v>
      </c>
      <c r="TY428" s="56">
        <f t="shared" si="3991"/>
        <v>0</v>
      </c>
      <c r="TZ428" s="57">
        <f t="shared" si="3991"/>
        <v>0</v>
      </c>
      <c r="UA428" s="56">
        <f t="shared" si="3991"/>
        <v>0</v>
      </c>
      <c r="UB428" s="56">
        <f t="shared" si="3991"/>
        <v>0</v>
      </c>
      <c r="UC428" s="56">
        <f t="shared" si="3991"/>
        <v>0</v>
      </c>
      <c r="UD428" s="107">
        <f t="shared" si="3991"/>
        <v>0</v>
      </c>
      <c r="UE428" s="57">
        <f t="shared" ref="UE428:VD428" si="3992">SUM(UE429:UE432)</f>
        <v>0</v>
      </c>
      <c r="UF428" s="56">
        <f t="shared" si="3992"/>
        <v>0</v>
      </c>
      <c r="UG428" s="56">
        <f t="shared" si="3992"/>
        <v>0</v>
      </c>
      <c r="UH428" s="56">
        <f t="shared" si="3992"/>
        <v>0</v>
      </c>
      <c r="UI428" s="56">
        <f t="shared" si="3992"/>
        <v>0</v>
      </c>
      <c r="UJ428" s="56">
        <f t="shared" si="3992"/>
        <v>0</v>
      </c>
      <c r="UK428" s="56">
        <f t="shared" si="3992"/>
        <v>0</v>
      </c>
      <c r="UL428" s="56">
        <f t="shared" si="3992"/>
        <v>0</v>
      </c>
      <c r="UM428" s="56">
        <f t="shared" si="3992"/>
        <v>0</v>
      </c>
      <c r="UN428" s="56">
        <f t="shared" si="3992"/>
        <v>0</v>
      </c>
      <c r="UO428" s="56">
        <f t="shared" si="3992"/>
        <v>0</v>
      </c>
      <c r="UP428" s="57">
        <f t="shared" si="3992"/>
        <v>0</v>
      </c>
      <c r="UQ428" s="56">
        <f t="shared" si="3992"/>
        <v>0</v>
      </c>
      <c r="UR428" s="56">
        <f t="shared" si="3992"/>
        <v>0</v>
      </c>
      <c r="US428" s="56">
        <f t="shared" si="3992"/>
        <v>0</v>
      </c>
      <c r="UT428" s="56">
        <f t="shared" si="3992"/>
        <v>0</v>
      </c>
      <c r="UU428" s="56">
        <f t="shared" si="3992"/>
        <v>0</v>
      </c>
      <c r="UV428" s="56">
        <f t="shared" si="3992"/>
        <v>0</v>
      </c>
      <c r="UW428" s="56">
        <f t="shared" si="3992"/>
        <v>0</v>
      </c>
      <c r="UX428" s="56">
        <f t="shared" si="3992"/>
        <v>0</v>
      </c>
      <c r="UY428" s="56">
        <f t="shared" si="3992"/>
        <v>0</v>
      </c>
      <c r="UZ428" s="56">
        <f t="shared" si="3992"/>
        <v>0</v>
      </c>
      <c r="VA428" s="56">
        <f t="shared" si="3992"/>
        <v>0</v>
      </c>
      <c r="VB428" s="56">
        <f t="shared" si="3992"/>
        <v>0</v>
      </c>
      <c r="VC428" s="56">
        <f t="shared" si="3992"/>
        <v>0</v>
      </c>
      <c r="VD428" s="107">
        <f t="shared" si="3992"/>
        <v>0</v>
      </c>
      <c r="VE428" s="9" t="str">
        <f t="shared" si="3632"/>
        <v>-</v>
      </c>
    </row>
    <row r="429" spans="1:577" ht="20.149999999999999" customHeight="1">
      <c r="A429" s="39"/>
      <c r="B429" s="39"/>
      <c r="C429" s="40">
        <v>23051</v>
      </c>
      <c r="D429" s="41" t="s">
        <v>365</v>
      </c>
      <c r="E429" s="191">
        <f>SUM(F429:I429)</f>
        <v>0</v>
      </c>
      <c r="F429" s="192"/>
      <c r="G429" s="192"/>
      <c r="H429" s="193"/>
      <c r="I429" s="227"/>
      <c r="J429" s="239">
        <f t="shared" ref="J429:J432" si="3993">SUM(K429:Y429)</f>
        <v>0</v>
      </c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9"/>
      <c r="V429" s="58"/>
      <c r="W429" s="58"/>
      <c r="X429" s="58"/>
      <c r="Y429" s="108"/>
      <c r="Z429" s="167">
        <f t="shared" ref="Z429:Z432" si="3994">SUM(AA429:AO429)</f>
        <v>0</v>
      </c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9"/>
      <c r="AL429" s="58"/>
      <c r="AM429" s="58"/>
      <c r="AN429" s="58"/>
      <c r="AO429" s="108"/>
      <c r="AP429" s="167">
        <f t="shared" ref="AP429:AP432" si="3995">SUM(AQ429:BE429)</f>
        <v>0</v>
      </c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9"/>
      <c r="BB429" s="58"/>
      <c r="BC429" s="58"/>
      <c r="BD429" s="58"/>
      <c r="BE429" s="108"/>
      <c r="BF429" s="167">
        <f t="shared" ref="BF429:BF432" si="3996">SUM(BG429:BU429)</f>
        <v>0</v>
      </c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9"/>
      <c r="BR429" s="58"/>
      <c r="BS429" s="58"/>
      <c r="BT429" s="58"/>
      <c r="BU429" s="108"/>
      <c r="BV429" s="167">
        <f t="shared" ref="BV429:BV432" si="3997">SUM(BW429:CU429)</f>
        <v>0</v>
      </c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9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108"/>
      <c r="CV429" s="171"/>
      <c r="CW429" s="167">
        <f t="shared" ref="CW429:CW432" si="3998">SUM(CX429:DL429)</f>
        <v>0</v>
      </c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9"/>
      <c r="DI429" s="58"/>
      <c r="DJ429" s="58"/>
      <c r="DK429" s="58"/>
      <c r="DL429" s="108"/>
      <c r="DM429" s="167">
        <f t="shared" ref="DM429:DM432" si="3999">SUM(DN429:EB429)</f>
        <v>0</v>
      </c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9"/>
      <c r="DY429" s="58"/>
      <c r="DZ429" s="58"/>
      <c r="EA429" s="58"/>
      <c r="EB429" s="108"/>
      <c r="EC429" s="167">
        <f t="shared" ref="EC429:EC432" si="4000">SUM(ED429:ER429)</f>
        <v>0</v>
      </c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9"/>
      <c r="EO429" s="58"/>
      <c r="EP429" s="58"/>
      <c r="EQ429" s="58"/>
      <c r="ER429" s="108"/>
      <c r="ES429" s="167">
        <f t="shared" ref="ES429:ES432" si="4001">SUM(ET429:FH429)</f>
        <v>0</v>
      </c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9"/>
      <c r="FE429" s="58"/>
      <c r="FF429" s="58"/>
      <c r="FG429" s="58"/>
      <c r="FH429" s="108"/>
      <c r="FI429" s="167">
        <f t="shared" ref="FI429:FI432" si="4002">SUM(FJ429:FX429)</f>
        <v>0</v>
      </c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9"/>
      <c r="FU429" s="58"/>
      <c r="FV429" s="58"/>
      <c r="FW429" s="58"/>
      <c r="FX429" s="108"/>
      <c r="FY429" s="167">
        <f t="shared" ref="FY429:FY432" si="4003">SUM(FZ429:GN429)</f>
        <v>0</v>
      </c>
      <c r="FZ429" s="58"/>
      <c r="GA429" s="58"/>
      <c r="GB429" s="58"/>
      <c r="GC429" s="58"/>
      <c r="GD429" s="58"/>
      <c r="GE429" s="58"/>
      <c r="GF429" s="58"/>
      <c r="GG429" s="58"/>
      <c r="GH429" s="58"/>
      <c r="GI429" s="58"/>
      <c r="GJ429" s="59"/>
      <c r="GK429" s="58"/>
      <c r="GL429" s="58"/>
      <c r="GM429" s="58"/>
      <c r="GN429" s="108"/>
      <c r="GO429" s="167">
        <f t="shared" ref="GO429:GO432" si="4004">SUM(GP429:HN429)</f>
        <v>0</v>
      </c>
      <c r="GP429" s="58"/>
      <c r="GQ429" s="58"/>
      <c r="GR429" s="58"/>
      <c r="GS429" s="58"/>
      <c r="GT429" s="58"/>
      <c r="GU429" s="58"/>
      <c r="GV429" s="58"/>
      <c r="GW429" s="58"/>
      <c r="GX429" s="58"/>
      <c r="GY429" s="58"/>
      <c r="GZ429" s="59"/>
      <c r="HA429" s="58"/>
      <c r="HB429" s="58"/>
      <c r="HC429" s="58"/>
      <c r="HD429" s="58"/>
      <c r="HE429" s="58"/>
      <c r="HF429" s="58"/>
      <c r="HG429" s="58"/>
      <c r="HH429" s="58"/>
      <c r="HI429" s="58"/>
      <c r="HJ429" s="58"/>
      <c r="HK429" s="58"/>
      <c r="HL429" s="58"/>
      <c r="HM429" s="58"/>
      <c r="HN429" s="108"/>
      <c r="HO429" s="170"/>
      <c r="HP429" s="171"/>
      <c r="HQ429" s="167">
        <f t="shared" ref="HQ429:HQ432" si="4005">SUM(HR429:IF429)</f>
        <v>0</v>
      </c>
      <c r="HR429" s="58"/>
      <c r="HS429" s="58"/>
      <c r="HT429" s="58"/>
      <c r="HU429" s="58"/>
      <c r="HV429" s="58"/>
      <c r="HW429" s="58"/>
      <c r="HX429" s="58"/>
      <c r="HY429" s="58"/>
      <c r="HZ429" s="58"/>
      <c r="IA429" s="58"/>
      <c r="IB429" s="59"/>
      <c r="IC429" s="58"/>
      <c r="ID429" s="58"/>
      <c r="IE429" s="58"/>
      <c r="IF429" s="108"/>
      <c r="IG429" s="167">
        <f t="shared" ref="IG429:IG432" si="4006">SUM(IH429:IV429)</f>
        <v>0</v>
      </c>
      <c r="IH429" s="58"/>
      <c r="II429" s="58"/>
      <c r="IJ429" s="58"/>
      <c r="IK429" s="58"/>
      <c r="IL429" s="58"/>
      <c r="IM429" s="58"/>
      <c r="IN429" s="58"/>
      <c r="IO429" s="58"/>
      <c r="IP429" s="58"/>
      <c r="IQ429" s="58"/>
      <c r="IR429" s="59"/>
      <c r="IS429" s="58"/>
      <c r="IT429" s="58"/>
      <c r="IU429" s="58"/>
      <c r="IV429" s="108"/>
      <c r="IW429" s="167">
        <f t="shared" ref="IW429:IW432" si="4007">SUM(IX429:JL429)</f>
        <v>0</v>
      </c>
      <c r="IX429" s="58"/>
      <c r="IY429" s="58"/>
      <c r="IZ429" s="58"/>
      <c r="JA429" s="58"/>
      <c r="JB429" s="58"/>
      <c r="JC429" s="58"/>
      <c r="JD429" s="58"/>
      <c r="JE429" s="58"/>
      <c r="JF429" s="58"/>
      <c r="JG429" s="58"/>
      <c r="JH429" s="59"/>
      <c r="JI429" s="58"/>
      <c r="JJ429" s="58"/>
      <c r="JK429" s="58"/>
      <c r="JL429" s="108"/>
      <c r="JM429" s="167">
        <f t="shared" ref="JM429:JM432" si="4008">SUM(JN429:KB429)</f>
        <v>0</v>
      </c>
      <c r="JN429" s="58"/>
      <c r="JO429" s="58"/>
      <c r="JP429" s="58"/>
      <c r="JQ429" s="58"/>
      <c r="JR429" s="58"/>
      <c r="JS429" s="58"/>
      <c r="JT429" s="58"/>
      <c r="JU429" s="58"/>
      <c r="JV429" s="58"/>
      <c r="JW429" s="58"/>
      <c r="JX429" s="59"/>
      <c r="JY429" s="58"/>
      <c r="JZ429" s="58"/>
      <c r="KA429" s="58"/>
      <c r="KB429" s="108"/>
      <c r="KC429" s="167">
        <f t="shared" ref="KC429:KC432" si="4009">SUM(KD429:LB429)</f>
        <v>0</v>
      </c>
      <c r="KD429" s="58"/>
      <c r="KE429" s="58"/>
      <c r="KF429" s="58"/>
      <c r="KG429" s="58"/>
      <c r="KH429" s="58"/>
      <c r="KI429" s="58"/>
      <c r="KJ429" s="58"/>
      <c r="KK429" s="58"/>
      <c r="KL429" s="58"/>
      <c r="KM429" s="58"/>
      <c r="KN429" s="59"/>
      <c r="KO429" s="58"/>
      <c r="KP429" s="58"/>
      <c r="KQ429" s="58"/>
      <c r="KR429" s="58"/>
      <c r="KS429" s="58"/>
      <c r="KT429" s="58"/>
      <c r="KU429" s="58"/>
      <c r="KV429" s="58"/>
      <c r="KW429" s="58"/>
      <c r="KX429" s="58"/>
      <c r="KY429" s="58"/>
      <c r="KZ429" s="58"/>
      <c r="LA429" s="58"/>
      <c r="LB429" s="108"/>
      <c r="LC429" s="171"/>
      <c r="LD429" s="167">
        <f t="shared" ref="LD429:LD432" si="4010">SUM(LE429:LS429)</f>
        <v>0</v>
      </c>
      <c r="LE429" s="58"/>
      <c r="LF429" s="58"/>
      <c r="LG429" s="58"/>
      <c r="LH429" s="58"/>
      <c r="LI429" s="58"/>
      <c r="LJ429" s="58"/>
      <c r="LK429" s="58"/>
      <c r="LL429" s="58"/>
      <c r="LM429" s="58"/>
      <c r="LN429" s="58"/>
      <c r="LO429" s="59"/>
      <c r="LP429" s="58"/>
      <c r="LQ429" s="58"/>
      <c r="LR429" s="58"/>
      <c r="LS429" s="108"/>
      <c r="LT429" s="167">
        <f t="shared" ref="LT429:LT432" si="4011">SUM(LU429:MI429)</f>
        <v>0</v>
      </c>
      <c r="LU429" s="58"/>
      <c r="LV429" s="58"/>
      <c r="LW429" s="58"/>
      <c r="LX429" s="58"/>
      <c r="LY429" s="58"/>
      <c r="LZ429" s="58"/>
      <c r="MA429" s="58"/>
      <c r="MB429" s="58"/>
      <c r="MC429" s="58"/>
      <c r="MD429" s="58"/>
      <c r="ME429" s="59"/>
      <c r="MF429" s="58"/>
      <c r="MG429" s="58"/>
      <c r="MH429" s="58"/>
      <c r="MI429" s="108"/>
      <c r="MJ429" s="167">
        <f t="shared" ref="MJ429:MJ432" si="4012">SUM(MK429:MY429)</f>
        <v>0</v>
      </c>
      <c r="MK429" s="58"/>
      <c r="ML429" s="58"/>
      <c r="MM429" s="58"/>
      <c r="MN429" s="58"/>
      <c r="MO429" s="58"/>
      <c r="MP429" s="58"/>
      <c r="MQ429" s="58"/>
      <c r="MR429" s="58"/>
      <c r="MS429" s="58"/>
      <c r="MT429" s="58"/>
      <c r="MU429" s="59"/>
      <c r="MV429" s="58"/>
      <c r="MW429" s="58"/>
      <c r="MX429" s="58"/>
      <c r="MY429" s="108"/>
      <c r="MZ429" s="167">
        <f t="shared" ref="MZ429:MZ432" si="4013">SUM(NA429:NO429)</f>
        <v>0</v>
      </c>
      <c r="NA429" s="58"/>
      <c r="NB429" s="58"/>
      <c r="NC429" s="58"/>
      <c r="ND429" s="58"/>
      <c r="NE429" s="58"/>
      <c r="NF429" s="58"/>
      <c r="NG429" s="58"/>
      <c r="NH429" s="58"/>
      <c r="NI429" s="58"/>
      <c r="NJ429" s="58"/>
      <c r="NK429" s="59"/>
      <c r="NL429" s="58"/>
      <c r="NM429" s="58"/>
      <c r="NN429" s="58"/>
      <c r="NO429" s="108"/>
      <c r="NP429" s="167">
        <f t="shared" ref="NP429:NP432" si="4014">SUM(NQ429:OE429)</f>
        <v>0</v>
      </c>
      <c r="NQ429" s="58"/>
      <c r="NR429" s="58"/>
      <c r="NS429" s="58"/>
      <c r="NT429" s="58"/>
      <c r="NU429" s="58"/>
      <c r="NV429" s="58"/>
      <c r="NW429" s="58"/>
      <c r="NX429" s="58"/>
      <c r="NY429" s="58"/>
      <c r="NZ429" s="58"/>
      <c r="OA429" s="59"/>
      <c r="OB429" s="58"/>
      <c r="OC429" s="58"/>
      <c r="OD429" s="58"/>
      <c r="OE429" s="108"/>
      <c r="OF429" s="167">
        <f t="shared" ref="OF429:OF432" si="4015">SUM(OG429:OU429)</f>
        <v>0</v>
      </c>
      <c r="OG429" s="58"/>
      <c r="OH429" s="58"/>
      <c r="OI429" s="58"/>
      <c r="OJ429" s="58"/>
      <c r="OK429" s="58"/>
      <c r="OL429" s="58"/>
      <c r="OM429" s="58"/>
      <c r="ON429" s="58"/>
      <c r="OO429" s="58"/>
      <c r="OP429" s="58"/>
      <c r="OQ429" s="59"/>
      <c r="OR429" s="58"/>
      <c r="OS429" s="58"/>
      <c r="OT429" s="58"/>
      <c r="OU429" s="108"/>
      <c r="OV429" s="167">
        <f t="shared" ref="OV429:OV432" si="4016">SUM(OW429:PK429)</f>
        <v>0</v>
      </c>
      <c r="OW429" s="58"/>
      <c r="OX429" s="58"/>
      <c r="OY429" s="58"/>
      <c r="OZ429" s="58"/>
      <c r="PA429" s="58"/>
      <c r="PB429" s="58"/>
      <c r="PC429" s="58"/>
      <c r="PD429" s="58"/>
      <c r="PE429" s="58"/>
      <c r="PF429" s="58"/>
      <c r="PG429" s="59"/>
      <c r="PH429" s="58"/>
      <c r="PI429" s="58"/>
      <c r="PJ429" s="58"/>
      <c r="PK429" s="108"/>
      <c r="PL429" s="167">
        <f t="shared" ref="PL429:PL432" si="4017">SUM(PM429:QA429)</f>
        <v>0</v>
      </c>
      <c r="PM429" s="58"/>
      <c r="PN429" s="58"/>
      <c r="PO429" s="58"/>
      <c r="PP429" s="58"/>
      <c r="PQ429" s="58"/>
      <c r="PR429" s="58"/>
      <c r="PS429" s="58"/>
      <c r="PT429" s="58"/>
      <c r="PU429" s="58"/>
      <c r="PV429" s="58"/>
      <c r="PW429" s="59"/>
      <c r="PX429" s="58"/>
      <c r="PY429" s="58"/>
      <c r="PZ429" s="58"/>
      <c r="QA429" s="108"/>
      <c r="QB429" s="167">
        <f t="shared" ref="QB429:QB432" si="4018">SUM(QC429:QQ429)</f>
        <v>0</v>
      </c>
      <c r="QC429" s="58"/>
      <c r="QD429" s="58"/>
      <c r="QE429" s="58"/>
      <c r="QF429" s="58"/>
      <c r="QG429" s="58"/>
      <c r="QH429" s="58"/>
      <c r="QI429" s="58"/>
      <c r="QJ429" s="58"/>
      <c r="QK429" s="58"/>
      <c r="QL429" s="58"/>
      <c r="QM429" s="59"/>
      <c r="QN429" s="58"/>
      <c r="QO429" s="58"/>
      <c r="QP429" s="58"/>
      <c r="QQ429" s="108"/>
      <c r="QR429" s="167">
        <f t="shared" ref="QR429:QR432" si="4019">SUM(QS429:RQ429)</f>
        <v>0</v>
      </c>
      <c r="QS429" s="58"/>
      <c r="QT429" s="58"/>
      <c r="QU429" s="58"/>
      <c r="QV429" s="58"/>
      <c r="QW429" s="58"/>
      <c r="QX429" s="58"/>
      <c r="QY429" s="58"/>
      <c r="QZ429" s="58"/>
      <c r="RA429" s="58"/>
      <c r="RB429" s="58"/>
      <c r="RC429" s="59"/>
      <c r="RD429" s="58"/>
      <c r="RE429" s="58"/>
      <c r="RF429" s="58"/>
      <c r="RG429" s="58"/>
      <c r="RH429" s="58"/>
      <c r="RI429" s="58"/>
      <c r="RJ429" s="58"/>
      <c r="RK429" s="58"/>
      <c r="RL429" s="58"/>
      <c r="RM429" s="58"/>
      <c r="RN429" s="58"/>
      <c r="RO429" s="58"/>
      <c r="RP429" s="58"/>
      <c r="RQ429" s="108"/>
      <c r="RR429" s="171"/>
      <c r="RS429" s="167">
        <f t="shared" ref="RS429:RS432" si="4020">SUM(RT429:SH429)</f>
        <v>0</v>
      </c>
      <c r="RT429" s="58"/>
      <c r="RU429" s="58"/>
      <c r="RV429" s="58"/>
      <c r="RW429" s="58"/>
      <c r="RX429" s="58"/>
      <c r="RY429" s="58"/>
      <c r="RZ429" s="58"/>
      <c r="SA429" s="58"/>
      <c r="SB429" s="58"/>
      <c r="SC429" s="58"/>
      <c r="SD429" s="59"/>
      <c r="SE429" s="58"/>
      <c r="SF429" s="58"/>
      <c r="SG429" s="58"/>
      <c r="SH429" s="108"/>
      <c r="SI429" s="167">
        <f t="shared" ref="SI429:SI432" si="4021">SUM(SJ429:SX429)</f>
        <v>0</v>
      </c>
      <c r="SJ429" s="58"/>
      <c r="SK429" s="58"/>
      <c r="SL429" s="58"/>
      <c r="SM429" s="58"/>
      <c r="SN429" s="58"/>
      <c r="SO429" s="58"/>
      <c r="SP429" s="58"/>
      <c r="SQ429" s="58"/>
      <c r="SR429" s="58"/>
      <c r="SS429" s="58"/>
      <c r="ST429" s="59"/>
      <c r="SU429" s="58"/>
      <c r="SV429" s="58"/>
      <c r="SW429" s="58"/>
      <c r="SX429" s="108"/>
      <c r="SY429" s="167">
        <f t="shared" ref="SY429:SY432" si="4022">SUM(SZ429:TN429)</f>
        <v>0</v>
      </c>
      <c r="SZ429" s="58"/>
      <c r="TA429" s="58"/>
      <c r="TB429" s="58"/>
      <c r="TC429" s="58"/>
      <c r="TD429" s="58"/>
      <c r="TE429" s="58"/>
      <c r="TF429" s="58"/>
      <c r="TG429" s="58"/>
      <c r="TH429" s="58"/>
      <c r="TI429" s="58"/>
      <c r="TJ429" s="59"/>
      <c r="TK429" s="58"/>
      <c r="TL429" s="58"/>
      <c r="TM429" s="58"/>
      <c r="TN429" s="108"/>
      <c r="TO429" s="167">
        <f t="shared" ref="TO429:TO432" si="4023">SUM(TP429:UD429)</f>
        <v>0</v>
      </c>
      <c r="TP429" s="58"/>
      <c r="TQ429" s="58"/>
      <c r="TR429" s="58"/>
      <c r="TS429" s="58"/>
      <c r="TT429" s="58"/>
      <c r="TU429" s="58"/>
      <c r="TV429" s="58"/>
      <c r="TW429" s="58"/>
      <c r="TX429" s="58"/>
      <c r="TY429" s="58"/>
      <c r="TZ429" s="59"/>
      <c r="UA429" s="58"/>
      <c r="UB429" s="58"/>
      <c r="UC429" s="58"/>
      <c r="UD429" s="108"/>
      <c r="UE429" s="167">
        <f t="shared" ref="UE429:UE432" si="4024">SUM(UF429:VD429)</f>
        <v>0</v>
      </c>
      <c r="UF429" s="58"/>
      <c r="UG429" s="58"/>
      <c r="UH429" s="58"/>
      <c r="UI429" s="58"/>
      <c r="UJ429" s="58"/>
      <c r="UK429" s="58"/>
      <c r="UL429" s="58"/>
      <c r="UM429" s="58"/>
      <c r="UN429" s="58"/>
      <c r="UO429" s="58"/>
      <c r="UP429" s="59"/>
      <c r="UQ429" s="58"/>
      <c r="UR429" s="58"/>
      <c r="US429" s="58"/>
      <c r="UT429" s="58"/>
      <c r="UU429" s="58"/>
      <c r="UV429" s="58"/>
      <c r="UW429" s="58"/>
      <c r="UX429" s="58"/>
      <c r="UY429" s="58"/>
      <c r="UZ429" s="58"/>
      <c r="VA429" s="58"/>
      <c r="VB429" s="58"/>
      <c r="VC429" s="58"/>
      <c r="VD429" s="108"/>
      <c r="VE429" s="9" t="str">
        <f t="shared" si="3632"/>
        <v>-</v>
      </c>
    </row>
    <row r="430" spans="1:577" ht="20.149999999999999" customHeight="1">
      <c r="A430" s="39"/>
      <c r="B430" s="39"/>
      <c r="C430" s="40">
        <v>23052</v>
      </c>
      <c r="D430" s="41" t="s">
        <v>366</v>
      </c>
      <c r="E430" s="191">
        <f>SUM(F430:I430)</f>
        <v>0</v>
      </c>
      <c r="F430" s="192"/>
      <c r="G430" s="192"/>
      <c r="H430" s="193"/>
      <c r="I430" s="227"/>
      <c r="J430" s="239">
        <f t="shared" si="3993"/>
        <v>0</v>
      </c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9"/>
      <c r="V430" s="58"/>
      <c r="W430" s="58"/>
      <c r="X430" s="58"/>
      <c r="Y430" s="108"/>
      <c r="Z430" s="167">
        <f t="shared" si="3994"/>
        <v>0</v>
      </c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9"/>
      <c r="AL430" s="58"/>
      <c r="AM430" s="58"/>
      <c r="AN430" s="58"/>
      <c r="AO430" s="108"/>
      <c r="AP430" s="167">
        <f t="shared" si="3995"/>
        <v>0</v>
      </c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9"/>
      <c r="BB430" s="58"/>
      <c r="BC430" s="58"/>
      <c r="BD430" s="58"/>
      <c r="BE430" s="108"/>
      <c r="BF430" s="167">
        <f t="shared" si="3996"/>
        <v>0</v>
      </c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9"/>
      <c r="BR430" s="58"/>
      <c r="BS430" s="58"/>
      <c r="BT430" s="58"/>
      <c r="BU430" s="108"/>
      <c r="BV430" s="167">
        <f t="shared" si="3997"/>
        <v>0</v>
      </c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9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108"/>
      <c r="CV430" s="171"/>
      <c r="CW430" s="167">
        <f t="shared" si="3998"/>
        <v>0</v>
      </c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9"/>
      <c r="DI430" s="58"/>
      <c r="DJ430" s="58"/>
      <c r="DK430" s="58"/>
      <c r="DL430" s="108"/>
      <c r="DM430" s="167">
        <f t="shared" si="3999"/>
        <v>0</v>
      </c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9"/>
      <c r="DY430" s="58"/>
      <c r="DZ430" s="58"/>
      <c r="EA430" s="58"/>
      <c r="EB430" s="108"/>
      <c r="EC430" s="167">
        <f t="shared" si="4000"/>
        <v>0</v>
      </c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9"/>
      <c r="EO430" s="58"/>
      <c r="EP430" s="58"/>
      <c r="EQ430" s="58"/>
      <c r="ER430" s="108"/>
      <c r="ES430" s="167">
        <f t="shared" si="4001"/>
        <v>0</v>
      </c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9"/>
      <c r="FE430" s="58"/>
      <c r="FF430" s="58"/>
      <c r="FG430" s="58"/>
      <c r="FH430" s="108"/>
      <c r="FI430" s="167">
        <f t="shared" si="4002"/>
        <v>0</v>
      </c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9"/>
      <c r="FU430" s="58"/>
      <c r="FV430" s="58"/>
      <c r="FW430" s="58"/>
      <c r="FX430" s="108"/>
      <c r="FY430" s="167">
        <f t="shared" si="4003"/>
        <v>0</v>
      </c>
      <c r="FZ430" s="58"/>
      <c r="GA430" s="58"/>
      <c r="GB430" s="58"/>
      <c r="GC430" s="58"/>
      <c r="GD430" s="58"/>
      <c r="GE430" s="58"/>
      <c r="GF430" s="58"/>
      <c r="GG430" s="58"/>
      <c r="GH430" s="58"/>
      <c r="GI430" s="58"/>
      <c r="GJ430" s="59"/>
      <c r="GK430" s="58"/>
      <c r="GL430" s="58"/>
      <c r="GM430" s="58"/>
      <c r="GN430" s="108"/>
      <c r="GO430" s="167">
        <f t="shared" si="4004"/>
        <v>0</v>
      </c>
      <c r="GP430" s="58"/>
      <c r="GQ430" s="58"/>
      <c r="GR430" s="58"/>
      <c r="GS430" s="58"/>
      <c r="GT430" s="58"/>
      <c r="GU430" s="58"/>
      <c r="GV430" s="58"/>
      <c r="GW430" s="58"/>
      <c r="GX430" s="58"/>
      <c r="GY430" s="58"/>
      <c r="GZ430" s="59"/>
      <c r="HA430" s="58"/>
      <c r="HB430" s="58"/>
      <c r="HC430" s="58"/>
      <c r="HD430" s="58"/>
      <c r="HE430" s="58"/>
      <c r="HF430" s="58"/>
      <c r="HG430" s="58"/>
      <c r="HH430" s="58"/>
      <c r="HI430" s="58"/>
      <c r="HJ430" s="58"/>
      <c r="HK430" s="58"/>
      <c r="HL430" s="58"/>
      <c r="HM430" s="58"/>
      <c r="HN430" s="108"/>
      <c r="HO430" s="170"/>
      <c r="HP430" s="171"/>
      <c r="HQ430" s="167">
        <f t="shared" si="4005"/>
        <v>0</v>
      </c>
      <c r="HR430" s="58"/>
      <c r="HS430" s="58"/>
      <c r="HT430" s="58"/>
      <c r="HU430" s="58"/>
      <c r="HV430" s="58"/>
      <c r="HW430" s="58"/>
      <c r="HX430" s="58"/>
      <c r="HY430" s="58"/>
      <c r="HZ430" s="58"/>
      <c r="IA430" s="58"/>
      <c r="IB430" s="59"/>
      <c r="IC430" s="58"/>
      <c r="ID430" s="58"/>
      <c r="IE430" s="58"/>
      <c r="IF430" s="108"/>
      <c r="IG430" s="167">
        <f t="shared" si="4006"/>
        <v>0</v>
      </c>
      <c r="IH430" s="58"/>
      <c r="II430" s="58"/>
      <c r="IJ430" s="58"/>
      <c r="IK430" s="58"/>
      <c r="IL430" s="58"/>
      <c r="IM430" s="58"/>
      <c r="IN430" s="58"/>
      <c r="IO430" s="58"/>
      <c r="IP430" s="58"/>
      <c r="IQ430" s="58"/>
      <c r="IR430" s="59"/>
      <c r="IS430" s="58"/>
      <c r="IT430" s="58"/>
      <c r="IU430" s="58"/>
      <c r="IV430" s="108"/>
      <c r="IW430" s="167">
        <f t="shared" si="4007"/>
        <v>0</v>
      </c>
      <c r="IX430" s="58"/>
      <c r="IY430" s="58"/>
      <c r="IZ430" s="58"/>
      <c r="JA430" s="58"/>
      <c r="JB430" s="58"/>
      <c r="JC430" s="58"/>
      <c r="JD430" s="58"/>
      <c r="JE430" s="58"/>
      <c r="JF430" s="58"/>
      <c r="JG430" s="58"/>
      <c r="JH430" s="59"/>
      <c r="JI430" s="58"/>
      <c r="JJ430" s="58"/>
      <c r="JK430" s="58"/>
      <c r="JL430" s="108"/>
      <c r="JM430" s="167">
        <f t="shared" si="4008"/>
        <v>0</v>
      </c>
      <c r="JN430" s="58"/>
      <c r="JO430" s="58"/>
      <c r="JP430" s="58"/>
      <c r="JQ430" s="58"/>
      <c r="JR430" s="58"/>
      <c r="JS430" s="58"/>
      <c r="JT430" s="58"/>
      <c r="JU430" s="58"/>
      <c r="JV430" s="58"/>
      <c r="JW430" s="58"/>
      <c r="JX430" s="59"/>
      <c r="JY430" s="58"/>
      <c r="JZ430" s="58"/>
      <c r="KA430" s="58"/>
      <c r="KB430" s="108"/>
      <c r="KC430" s="167">
        <f t="shared" si="4009"/>
        <v>0</v>
      </c>
      <c r="KD430" s="58"/>
      <c r="KE430" s="58"/>
      <c r="KF430" s="58"/>
      <c r="KG430" s="58"/>
      <c r="KH430" s="58"/>
      <c r="KI430" s="58"/>
      <c r="KJ430" s="58"/>
      <c r="KK430" s="58"/>
      <c r="KL430" s="58"/>
      <c r="KM430" s="58"/>
      <c r="KN430" s="59"/>
      <c r="KO430" s="58"/>
      <c r="KP430" s="58"/>
      <c r="KQ430" s="58"/>
      <c r="KR430" s="58"/>
      <c r="KS430" s="58"/>
      <c r="KT430" s="58"/>
      <c r="KU430" s="58"/>
      <c r="KV430" s="58"/>
      <c r="KW430" s="58"/>
      <c r="KX430" s="58"/>
      <c r="KY430" s="58"/>
      <c r="KZ430" s="58"/>
      <c r="LA430" s="58"/>
      <c r="LB430" s="108"/>
      <c r="LC430" s="171"/>
      <c r="LD430" s="167">
        <f t="shared" si="4010"/>
        <v>0</v>
      </c>
      <c r="LE430" s="58"/>
      <c r="LF430" s="58"/>
      <c r="LG430" s="58"/>
      <c r="LH430" s="58"/>
      <c r="LI430" s="58"/>
      <c r="LJ430" s="58"/>
      <c r="LK430" s="58"/>
      <c r="LL430" s="58"/>
      <c r="LM430" s="58"/>
      <c r="LN430" s="58"/>
      <c r="LO430" s="59"/>
      <c r="LP430" s="58"/>
      <c r="LQ430" s="58"/>
      <c r="LR430" s="58"/>
      <c r="LS430" s="108"/>
      <c r="LT430" s="167">
        <f t="shared" si="4011"/>
        <v>0</v>
      </c>
      <c r="LU430" s="58"/>
      <c r="LV430" s="58"/>
      <c r="LW430" s="58"/>
      <c r="LX430" s="58"/>
      <c r="LY430" s="58"/>
      <c r="LZ430" s="58"/>
      <c r="MA430" s="58"/>
      <c r="MB430" s="58"/>
      <c r="MC430" s="58"/>
      <c r="MD430" s="58"/>
      <c r="ME430" s="59"/>
      <c r="MF430" s="58"/>
      <c r="MG430" s="58"/>
      <c r="MH430" s="58"/>
      <c r="MI430" s="108"/>
      <c r="MJ430" s="167">
        <f t="shared" si="4012"/>
        <v>0</v>
      </c>
      <c r="MK430" s="58"/>
      <c r="ML430" s="58"/>
      <c r="MM430" s="58"/>
      <c r="MN430" s="58"/>
      <c r="MO430" s="58"/>
      <c r="MP430" s="58"/>
      <c r="MQ430" s="58"/>
      <c r="MR430" s="58"/>
      <c r="MS430" s="58"/>
      <c r="MT430" s="58"/>
      <c r="MU430" s="59"/>
      <c r="MV430" s="58"/>
      <c r="MW430" s="58"/>
      <c r="MX430" s="58"/>
      <c r="MY430" s="108"/>
      <c r="MZ430" s="167">
        <f t="shared" si="4013"/>
        <v>0</v>
      </c>
      <c r="NA430" s="58"/>
      <c r="NB430" s="58"/>
      <c r="NC430" s="58"/>
      <c r="ND430" s="58"/>
      <c r="NE430" s="58"/>
      <c r="NF430" s="58"/>
      <c r="NG430" s="58"/>
      <c r="NH430" s="58"/>
      <c r="NI430" s="58"/>
      <c r="NJ430" s="58"/>
      <c r="NK430" s="59"/>
      <c r="NL430" s="58"/>
      <c r="NM430" s="58"/>
      <c r="NN430" s="58"/>
      <c r="NO430" s="108"/>
      <c r="NP430" s="167">
        <f t="shared" si="4014"/>
        <v>0</v>
      </c>
      <c r="NQ430" s="58"/>
      <c r="NR430" s="58"/>
      <c r="NS430" s="58"/>
      <c r="NT430" s="58"/>
      <c r="NU430" s="58"/>
      <c r="NV430" s="58"/>
      <c r="NW430" s="58"/>
      <c r="NX430" s="58"/>
      <c r="NY430" s="58"/>
      <c r="NZ430" s="58"/>
      <c r="OA430" s="59"/>
      <c r="OB430" s="58"/>
      <c r="OC430" s="58"/>
      <c r="OD430" s="58"/>
      <c r="OE430" s="108"/>
      <c r="OF430" s="167">
        <f t="shared" si="4015"/>
        <v>0</v>
      </c>
      <c r="OG430" s="58"/>
      <c r="OH430" s="58"/>
      <c r="OI430" s="58"/>
      <c r="OJ430" s="58"/>
      <c r="OK430" s="58"/>
      <c r="OL430" s="58"/>
      <c r="OM430" s="58"/>
      <c r="ON430" s="58"/>
      <c r="OO430" s="58"/>
      <c r="OP430" s="58"/>
      <c r="OQ430" s="59"/>
      <c r="OR430" s="58"/>
      <c r="OS430" s="58"/>
      <c r="OT430" s="58"/>
      <c r="OU430" s="108"/>
      <c r="OV430" s="167">
        <f t="shared" si="4016"/>
        <v>0</v>
      </c>
      <c r="OW430" s="58"/>
      <c r="OX430" s="58"/>
      <c r="OY430" s="58"/>
      <c r="OZ430" s="58"/>
      <c r="PA430" s="58"/>
      <c r="PB430" s="58"/>
      <c r="PC430" s="58"/>
      <c r="PD430" s="58"/>
      <c r="PE430" s="58"/>
      <c r="PF430" s="58"/>
      <c r="PG430" s="59"/>
      <c r="PH430" s="58"/>
      <c r="PI430" s="58"/>
      <c r="PJ430" s="58"/>
      <c r="PK430" s="108"/>
      <c r="PL430" s="167">
        <f t="shared" si="4017"/>
        <v>0</v>
      </c>
      <c r="PM430" s="58"/>
      <c r="PN430" s="58"/>
      <c r="PO430" s="58"/>
      <c r="PP430" s="58"/>
      <c r="PQ430" s="58"/>
      <c r="PR430" s="58"/>
      <c r="PS430" s="58"/>
      <c r="PT430" s="58"/>
      <c r="PU430" s="58"/>
      <c r="PV430" s="58"/>
      <c r="PW430" s="59"/>
      <c r="PX430" s="58"/>
      <c r="PY430" s="58"/>
      <c r="PZ430" s="58"/>
      <c r="QA430" s="108"/>
      <c r="QB430" s="167">
        <f t="shared" si="4018"/>
        <v>0</v>
      </c>
      <c r="QC430" s="58"/>
      <c r="QD430" s="58"/>
      <c r="QE430" s="58"/>
      <c r="QF430" s="58"/>
      <c r="QG430" s="58"/>
      <c r="QH430" s="58"/>
      <c r="QI430" s="58"/>
      <c r="QJ430" s="58"/>
      <c r="QK430" s="58"/>
      <c r="QL430" s="58"/>
      <c r="QM430" s="59"/>
      <c r="QN430" s="58"/>
      <c r="QO430" s="58"/>
      <c r="QP430" s="58"/>
      <c r="QQ430" s="108"/>
      <c r="QR430" s="167">
        <f t="shared" si="4019"/>
        <v>0</v>
      </c>
      <c r="QS430" s="58"/>
      <c r="QT430" s="58"/>
      <c r="QU430" s="58"/>
      <c r="QV430" s="58"/>
      <c r="QW430" s="58"/>
      <c r="QX430" s="58"/>
      <c r="QY430" s="58"/>
      <c r="QZ430" s="58"/>
      <c r="RA430" s="58"/>
      <c r="RB430" s="58"/>
      <c r="RC430" s="59"/>
      <c r="RD430" s="58"/>
      <c r="RE430" s="58"/>
      <c r="RF430" s="58"/>
      <c r="RG430" s="58"/>
      <c r="RH430" s="58"/>
      <c r="RI430" s="58"/>
      <c r="RJ430" s="58"/>
      <c r="RK430" s="58"/>
      <c r="RL430" s="58"/>
      <c r="RM430" s="58"/>
      <c r="RN430" s="58"/>
      <c r="RO430" s="58"/>
      <c r="RP430" s="58"/>
      <c r="RQ430" s="108"/>
      <c r="RR430" s="171"/>
      <c r="RS430" s="167">
        <f t="shared" si="4020"/>
        <v>0</v>
      </c>
      <c r="RT430" s="58"/>
      <c r="RU430" s="58"/>
      <c r="RV430" s="58"/>
      <c r="RW430" s="58"/>
      <c r="RX430" s="58"/>
      <c r="RY430" s="58"/>
      <c r="RZ430" s="58"/>
      <c r="SA430" s="58"/>
      <c r="SB430" s="58"/>
      <c r="SC430" s="58"/>
      <c r="SD430" s="59"/>
      <c r="SE430" s="58"/>
      <c r="SF430" s="58"/>
      <c r="SG430" s="58"/>
      <c r="SH430" s="108"/>
      <c r="SI430" s="167">
        <f t="shared" si="4021"/>
        <v>0</v>
      </c>
      <c r="SJ430" s="58"/>
      <c r="SK430" s="58"/>
      <c r="SL430" s="58"/>
      <c r="SM430" s="58"/>
      <c r="SN430" s="58"/>
      <c r="SO430" s="58"/>
      <c r="SP430" s="58"/>
      <c r="SQ430" s="58"/>
      <c r="SR430" s="58"/>
      <c r="SS430" s="58"/>
      <c r="ST430" s="59"/>
      <c r="SU430" s="58"/>
      <c r="SV430" s="58"/>
      <c r="SW430" s="58"/>
      <c r="SX430" s="108"/>
      <c r="SY430" s="167">
        <f t="shared" si="4022"/>
        <v>0</v>
      </c>
      <c r="SZ430" s="58"/>
      <c r="TA430" s="58"/>
      <c r="TB430" s="58"/>
      <c r="TC430" s="58"/>
      <c r="TD430" s="58"/>
      <c r="TE430" s="58"/>
      <c r="TF430" s="58"/>
      <c r="TG430" s="58"/>
      <c r="TH430" s="58"/>
      <c r="TI430" s="58"/>
      <c r="TJ430" s="59"/>
      <c r="TK430" s="58"/>
      <c r="TL430" s="58"/>
      <c r="TM430" s="58"/>
      <c r="TN430" s="108"/>
      <c r="TO430" s="167">
        <f t="shared" si="4023"/>
        <v>0</v>
      </c>
      <c r="TP430" s="58"/>
      <c r="TQ430" s="58"/>
      <c r="TR430" s="58"/>
      <c r="TS430" s="58"/>
      <c r="TT430" s="58"/>
      <c r="TU430" s="58"/>
      <c r="TV430" s="58"/>
      <c r="TW430" s="58"/>
      <c r="TX430" s="58"/>
      <c r="TY430" s="58"/>
      <c r="TZ430" s="59"/>
      <c r="UA430" s="58"/>
      <c r="UB430" s="58"/>
      <c r="UC430" s="58"/>
      <c r="UD430" s="108"/>
      <c r="UE430" s="167">
        <f t="shared" si="4024"/>
        <v>0</v>
      </c>
      <c r="UF430" s="58"/>
      <c r="UG430" s="58"/>
      <c r="UH430" s="58"/>
      <c r="UI430" s="58"/>
      <c r="UJ430" s="58"/>
      <c r="UK430" s="58"/>
      <c r="UL430" s="58"/>
      <c r="UM430" s="58"/>
      <c r="UN430" s="58"/>
      <c r="UO430" s="58"/>
      <c r="UP430" s="59"/>
      <c r="UQ430" s="58"/>
      <c r="UR430" s="58"/>
      <c r="US430" s="58"/>
      <c r="UT430" s="58"/>
      <c r="UU430" s="58"/>
      <c r="UV430" s="58"/>
      <c r="UW430" s="58"/>
      <c r="UX430" s="58"/>
      <c r="UY430" s="58"/>
      <c r="UZ430" s="58"/>
      <c r="VA430" s="58"/>
      <c r="VB430" s="58"/>
      <c r="VC430" s="58"/>
      <c r="VD430" s="108"/>
      <c r="VE430" s="9" t="str">
        <f t="shared" si="3632"/>
        <v>-</v>
      </c>
    </row>
    <row r="431" spans="1:577" ht="20.149999999999999" customHeight="1">
      <c r="A431" s="39"/>
      <c r="B431" s="39"/>
      <c r="C431" s="40">
        <v>23053</v>
      </c>
      <c r="D431" s="41" t="s">
        <v>367</v>
      </c>
      <c r="E431" s="191">
        <f>SUM(F431:I431)</f>
        <v>0</v>
      </c>
      <c r="F431" s="192"/>
      <c r="G431" s="192"/>
      <c r="H431" s="193"/>
      <c r="I431" s="227"/>
      <c r="J431" s="239">
        <f t="shared" si="3993"/>
        <v>0</v>
      </c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9"/>
      <c r="V431" s="58"/>
      <c r="W431" s="58"/>
      <c r="X431" s="58"/>
      <c r="Y431" s="108"/>
      <c r="Z431" s="167">
        <f t="shared" si="3994"/>
        <v>0</v>
      </c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9"/>
      <c r="AL431" s="58"/>
      <c r="AM431" s="58"/>
      <c r="AN431" s="58"/>
      <c r="AO431" s="108"/>
      <c r="AP431" s="167">
        <f t="shared" si="3995"/>
        <v>0</v>
      </c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9"/>
      <c r="BB431" s="58"/>
      <c r="BC431" s="58"/>
      <c r="BD431" s="58"/>
      <c r="BE431" s="108"/>
      <c r="BF431" s="167">
        <f t="shared" si="3996"/>
        <v>0</v>
      </c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9"/>
      <c r="BR431" s="58"/>
      <c r="BS431" s="58"/>
      <c r="BT431" s="58"/>
      <c r="BU431" s="108"/>
      <c r="BV431" s="167">
        <f t="shared" si="3997"/>
        <v>0</v>
      </c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9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108"/>
      <c r="CV431" s="171"/>
      <c r="CW431" s="167">
        <f t="shared" si="3998"/>
        <v>0</v>
      </c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9"/>
      <c r="DI431" s="58"/>
      <c r="DJ431" s="58"/>
      <c r="DK431" s="58"/>
      <c r="DL431" s="108"/>
      <c r="DM431" s="167">
        <f t="shared" si="3999"/>
        <v>0</v>
      </c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9"/>
      <c r="DY431" s="58"/>
      <c r="DZ431" s="58"/>
      <c r="EA431" s="58"/>
      <c r="EB431" s="108"/>
      <c r="EC431" s="167">
        <f t="shared" si="4000"/>
        <v>0</v>
      </c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9"/>
      <c r="EO431" s="58"/>
      <c r="EP431" s="58"/>
      <c r="EQ431" s="58"/>
      <c r="ER431" s="108"/>
      <c r="ES431" s="167">
        <f t="shared" si="4001"/>
        <v>0</v>
      </c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9"/>
      <c r="FE431" s="58"/>
      <c r="FF431" s="58"/>
      <c r="FG431" s="58"/>
      <c r="FH431" s="108"/>
      <c r="FI431" s="167">
        <f t="shared" si="4002"/>
        <v>0</v>
      </c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9"/>
      <c r="FU431" s="58"/>
      <c r="FV431" s="58"/>
      <c r="FW431" s="58"/>
      <c r="FX431" s="108"/>
      <c r="FY431" s="167">
        <f t="shared" si="4003"/>
        <v>0</v>
      </c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9"/>
      <c r="GK431" s="58"/>
      <c r="GL431" s="58"/>
      <c r="GM431" s="58"/>
      <c r="GN431" s="108"/>
      <c r="GO431" s="167">
        <f t="shared" si="4004"/>
        <v>0</v>
      </c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9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108"/>
      <c r="HO431" s="170"/>
      <c r="HP431" s="171"/>
      <c r="HQ431" s="167">
        <f t="shared" si="4005"/>
        <v>0</v>
      </c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9"/>
      <c r="IC431" s="58"/>
      <c r="ID431" s="58"/>
      <c r="IE431" s="58"/>
      <c r="IF431" s="108"/>
      <c r="IG431" s="167">
        <f t="shared" si="4006"/>
        <v>0</v>
      </c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9"/>
      <c r="IS431" s="58"/>
      <c r="IT431" s="58"/>
      <c r="IU431" s="58"/>
      <c r="IV431" s="108"/>
      <c r="IW431" s="167">
        <f t="shared" si="4007"/>
        <v>0</v>
      </c>
      <c r="IX431" s="58"/>
      <c r="IY431" s="58"/>
      <c r="IZ431" s="58"/>
      <c r="JA431" s="58"/>
      <c r="JB431" s="58"/>
      <c r="JC431" s="58"/>
      <c r="JD431" s="58"/>
      <c r="JE431" s="58"/>
      <c r="JF431" s="58"/>
      <c r="JG431" s="58"/>
      <c r="JH431" s="59"/>
      <c r="JI431" s="58"/>
      <c r="JJ431" s="58"/>
      <c r="JK431" s="58"/>
      <c r="JL431" s="108"/>
      <c r="JM431" s="167">
        <f t="shared" si="4008"/>
        <v>0</v>
      </c>
      <c r="JN431" s="58"/>
      <c r="JO431" s="58"/>
      <c r="JP431" s="58"/>
      <c r="JQ431" s="58"/>
      <c r="JR431" s="58"/>
      <c r="JS431" s="58"/>
      <c r="JT431" s="58"/>
      <c r="JU431" s="58"/>
      <c r="JV431" s="58"/>
      <c r="JW431" s="58"/>
      <c r="JX431" s="59"/>
      <c r="JY431" s="58"/>
      <c r="JZ431" s="58"/>
      <c r="KA431" s="58"/>
      <c r="KB431" s="108"/>
      <c r="KC431" s="167">
        <f t="shared" si="4009"/>
        <v>0</v>
      </c>
      <c r="KD431" s="58"/>
      <c r="KE431" s="58"/>
      <c r="KF431" s="58"/>
      <c r="KG431" s="58"/>
      <c r="KH431" s="58"/>
      <c r="KI431" s="58"/>
      <c r="KJ431" s="58"/>
      <c r="KK431" s="58"/>
      <c r="KL431" s="58"/>
      <c r="KM431" s="58"/>
      <c r="KN431" s="59"/>
      <c r="KO431" s="58"/>
      <c r="KP431" s="58"/>
      <c r="KQ431" s="58"/>
      <c r="KR431" s="58"/>
      <c r="KS431" s="58"/>
      <c r="KT431" s="58"/>
      <c r="KU431" s="58"/>
      <c r="KV431" s="58"/>
      <c r="KW431" s="58"/>
      <c r="KX431" s="58"/>
      <c r="KY431" s="58"/>
      <c r="KZ431" s="58"/>
      <c r="LA431" s="58"/>
      <c r="LB431" s="108"/>
      <c r="LC431" s="171"/>
      <c r="LD431" s="167">
        <f t="shared" si="4010"/>
        <v>0</v>
      </c>
      <c r="LE431" s="58"/>
      <c r="LF431" s="58"/>
      <c r="LG431" s="58"/>
      <c r="LH431" s="58"/>
      <c r="LI431" s="58"/>
      <c r="LJ431" s="58"/>
      <c r="LK431" s="58"/>
      <c r="LL431" s="58"/>
      <c r="LM431" s="58"/>
      <c r="LN431" s="58"/>
      <c r="LO431" s="59"/>
      <c r="LP431" s="58"/>
      <c r="LQ431" s="58"/>
      <c r="LR431" s="58"/>
      <c r="LS431" s="108"/>
      <c r="LT431" s="167">
        <f t="shared" si="4011"/>
        <v>0</v>
      </c>
      <c r="LU431" s="58"/>
      <c r="LV431" s="58"/>
      <c r="LW431" s="58"/>
      <c r="LX431" s="58"/>
      <c r="LY431" s="58"/>
      <c r="LZ431" s="58"/>
      <c r="MA431" s="58"/>
      <c r="MB431" s="58"/>
      <c r="MC431" s="58"/>
      <c r="MD431" s="58"/>
      <c r="ME431" s="59"/>
      <c r="MF431" s="58"/>
      <c r="MG431" s="58"/>
      <c r="MH431" s="58"/>
      <c r="MI431" s="108"/>
      <c r="MJ431" s="167">
        <f t="shared" si="4012"/>
        <v>0</v>
      </c>
      <c r="MK431" s="58"/>
      <c r="ML431" s="58"/>
      <c r="MM431" s="58"/>
      <c r="MN431" s="58"/>
      <c r="MO431" s="58"/>
      <c r="MP431" s="58"/>
      <c r="MQ431" s="58"/>
      <c r="MR431" s="58"/>
      <c r="MS431" s="58"/>
      <c r="MT431" s="58"/>
      <c r="MU431" s="59"/>
      <c r="MV431" s="58"/>
      <c r="MW431" s="58"/>
      <c r="MX431" s="58"/>
      <c r="MY431" s="108"/>
      <c r="MZ431" s="167">
        <f t="shared" si="4013"/>
        <v>0</v>
      </c>
      <c r="NA431" s="58"/>
      <c r="NB431" s="58"/>
      <c r="NC431" s="58"/>
      <c r="ND431" s="58"/>
      <c r="NE431" s="58"/>
      <c r="NF431" s="58"/>
      <c r="NG431" s="58"/>
      <c r="NH431" s="58"/>
      <c r="NI431" s="58"/>
      <c r="NJ431" s="58"/>
      <c r="NK431" s="59"/>
      <c r="NL431" s="58"/>
      <c r="NM431" s="58"/>
      <c r="NN431" s="58"/>
      <c r="NO431" s="108"/>
      <c r="NP431" s="167">
        <f t="shared" si="4014"/>
        <v>0</v>
      </c>
      <c r="NQ431" s="58"/>
      <c r="NR431" s="58"/>
      <c r="NS431" s="58"/>
      <c r="NT431" s="58"/>
      <c r="NU431" s="58"/>
      <c r="NV431" s="58"/>
      <c r="NW431" s="58"/>
      <c r="NX431" s="58"/>
      <c r="NY431" s="58"/>
      <c r="NZ431" s="58"/>
      <c r="OA431" s="59"/>
      <c r="OB431" s="58"/>
      <c r="OC431" s="58"/>
      <c r="OD431" s="58"/>
      <c r="OE431" s="108"/>
      <c r="OF431" s="167">
        <f t="shared" si="4015"/>
        <v>0</v>
      </c>
      <c r="OG431" s="58"/>
      <c r="OH431" s="58"/>
      <c r="OI431" s="58"/>
      <c r="OJ431" s="58"/>
      <c r="OK431" s="58"/>
      <c r="OL431" s="58"/>
      <c r="OM431" s="58"/>
      <c r="ON431" s="58"/>
      <c r="OO431" s="58"/>
      <c r="OP431" s="58"/>
      <c r="OQ431" s="59"/>
      <c r="OR431" s="58"/>
      <c r="OS431" s="58"/>
      <c r="OT431" s="58"/>
      <c r="OU431" s="108"/>
      <c r="OV431" s="167">
        <f t="shared" si="4016"/>
        <v>0</v>
      </c>
      <c r="OW431" s="58"/>
      <c r="OX431" s="58"/>
      <c r="OY431" s="58"/>
      <c r="OZ431" s="58"/>
      <c r="PA431" s="58"/>
      <c r="PB431" s="58"/>
      <c r="PC431" s="58"/>
      <c r="PD431" s="58"/>
      <c r="PE431" s="58"/>
      <c r="PF431" s="58"/>
      <c r="PG431" s="59"/>
      <c r="PH431" s="58"/>
      <c r="PI431" s="58"/>
      <c r="PJ431" s="58"/>
      <c r="PK431" s="108"/>
      <c r="PL431" s="167">
        <f t="shared" si="4017"/>
        <v>0</v>
      </c>
      <c r="PM431" s="58"/>
      <c r="PN431" s="58"/>
      <c r="PO431" s="58"/>
      <c r="PP431" s="58"/>
      <c r="PQ431" s="58"/>
      <c r="PR431" s="58"/>
      <c r="PS431" s="58"/>
      <c r="PT431" s="58"/>
      <c r="PU431" s="58"/>
      <c r="PV431" s="58"/>
      <c r="PW431" s="59"/>
      <c r="PX431" s="58"/>
      <c r="PY431" s="58"/>
      <c r="PZ431" s="58"/>
      <c r="QA431" s="108"/>
      <c r="QB431" s="167">
        <f t="shared" si="4018"/>
        <v>0</v>
      </c>
      <c r="QC431" s="58"/>
      <c r="QD431" s="58"/>
      <c r="QE431" s="58"/>
      <c r="QF431" s="58"/>
      <c r="QG431" s="58"/>
      <c r="QH431" s="58"/>
      <c r="QI431" s="58"/>
      <c r="QJ431" s="58"/>
      <c r="QK431" s="58"/>
      <c r="QL431" s="58"/>
      <c r="QM431" s="59"/>
      <c r="QN431" s="58"/>
      <c r="QO431" s="58"/>
      <c r="QP431" s="58"/>
      <c r="QQ431" s="108"/>
      <c r="QR431" s="167">
        <f t="shared" si="4019"/>
        <v>0</v>
      </c>
      <c r="QS431" s="58"/>
      <c r="QT431" s="58"/>
      <c r="QU431" s="58"/>
      <c r="QV431" s="58"/>
      <c r="QW431" s="58"/>
      <c r="QX431" s="58"/>
      <c r="QY431" s="58"/>
      <c r="QZ431" s="58"/>
      <c r="RA431" s="58"/>
      <c r="RB431" s="58"/>
      <c r="RC431" s="59"/>
      <c r="RD431" s="58"/>
      <c r="RE431" s="58"/>
      <c r="RF431" s="58"/>
      <c r="RG431" s="58"/>
      <c r="RH431" s="58"/>
      <c r="RI431" s="58"/>
      <c r="RJ431" s="58"/>
      <c r="RK431" s="58"/>
      <c r="RL431" s="58"/>
      <c r="RM431" s="58"/>
      <c r="RN431" s="58"/>
      <c r="RO431" s="58"/>
      <c r="RP431" s="58"/>
      <c r="RQ431" s="108"/>
      <c r="RR431" s="171"/>
      <c r="RS431" s="167">
        <f t="shared" si="4020"/>
        <v>0</v>
      </c>
      <c r="RT431" s="58"/>
      <c r="RU431" s="58"/>
      <c r="RV431" s="58"/>
      <c r="RW431" s="58"/>
      <c r="RX431" s="58"/>
      <c r="RY431" s="58"/>
      <c r="RZ431" s="58"/>
      <c r="SA431" s="58"/>
      <c r="SB431" s="58"/>
      <c r="SC431" s="58"/>
      <c r="SD431" s="59"/>
      <c r="SE431" s="58"/>
      <c r="SF431" s="58"/>
      <c r="SG431" s="58"/>
      <c r="SH431" s="108"/>
      <c r="SI431" s="167">
        <f t="shared" si="4021"/>
        <v>0</v>
      </c>
      <c r="SJ431" s="58"/>
      <c r="SK431" s="58"/>
      <c r="SL431" s="58"/>
      <c r="SM431" s="58"/>
      <c r="SN431" s="58"/>
      <c r="SO431" s="58"/>
      <c r="SP431" s="58"/>
      <c r="SQ431" s="58"/>
      <c r="SR431" s="58"/>
      <c r="SS431" s="58"/>
      <c r="ST431" s="59"/>
      <c r="SU431" s="58"/>
      <c r="SV431" s="58"/>
      <c r="SW431" s="58"/>
      <c r="SX431" s="108"/>
      <c r="SY431" s="167">
        <f t="shared" si="4022"/>
        <v>0</v>
      </c>
      <c r="SZ431" s="58"/>
      <c r="TA431" s="58"/>
      <c r="TB431" s="58"/>
      <c r="TC431" s="58"/>
      <c r="TD431" s="58"/>
      <c r="TE431" s="58"/>
      <c r="TF431" s="58"/>
      <c r="TG431" s="58"/>
      <c r="TH431" s="58"/>
      <c r="TI431" s="58"/>
      <c r="TJ431" s="59"/>
      <c r="TK431" s="58"/>
      <c r="TL431" s="58"/>
      <c r="TM431" s="58"/>
      <c r="TN431" s="108"/>
      <c r="TO431" s="167">
        <f t="shared" si="4023"/>
        <v>0</v>
      </c>
      <c r="TP431" s="58"/>
      <c r="TQ431" s="58"/>
      <c r="TR431" s="58"/>
      <c r="TS431" s="58"/>
      <c r="TT431" s="58"/>
      <c r="TU431" s="58"/>
      <c r="TV431" s="58"/>
      <c r="TW431" s="58"/>
      <c r="TX431" s="58"/>
      <c r="TY431" s="58"/>
      <c r="TZ431" s="59"/>
      <c r="UA431" s="58"/>
      <c r="UB431" s="58"/>
      <c r="UC431" s="58"/>
      <c r="UD431" s="108"/>
      <c r="UE431" s="167">
        <f t="shared" si="4024"/>
        <v>0</v>
      </c>
      <c r="UF431" s="58"/>
      <c r="UG431" s="58"/>
      <c r="UH431" s="58"/>
      <c r="UI431" s="58"/>
      <c r="UJ431" s="58"/>
      <c r="UK431" s="58"/>
      <c r="UL431" s="58"/>
      <c r="UM431" s="58"/>
      <c r="UN431" s="58"/>
      <c r="UO431" s="58"/>
      <c r="UP431" s="59"/>
      <c r="UQ431" s="58"/>
      <c r="UR431" s="58"/>
      <c r="US431" s="58"/>
      <c r="UT431" s="58"/>
      <c r="UU431" s="58"/>
      <c r="UV431" s="58"/>
      <c r="UW431" s="58"/>
      <c r="UX431" s="58"/>
      <c r="UY431" s="58"/>
      <c r="UZ431" s="58"/>
      <c r="VA431" s="58"/>
      <c r="VB431" s="58"/>
      <c r="VC431" s="58"/>
      <c r="VD431" s="108"/>
      <c r="VE431" s="9" t="str">
        <f t="shared" si="3632"/>
        <v>-</v>
      </c>
    </row>
    <row r="432" spans="1:577" ht="20.149999999999999" customHeight="1">
      <c r="A432" s="39"/>
      <c r="B432" s="39"/>
      <c r="C432" s="40">
        <v>23058</v>
      </c>
      <c r="D432" s="41" t="s">
        <v>368</v>
      </c>
      <c r="E432" s="191">
        <f>SUM(F432:I432)</f>
        <v>0</v>
      </c>
      <c r="F432" s="192"/>
      <c r="G432" s="192"/>
      <c r="H432" s="193"/>
      <c r="I432" s="227"/>
      <c r="J432" s="239">
        <f t="shared" si="3993"/>
        <v>0</v>
      </c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9"/>
      <c r="V432" s="58"/>
      <c r="W432" s="58"/>
      <c r="X432" s="58"/>
      <c r="Y432" s="108"/>
      <c r="Z432" s="167">
        <f t="shared" si="3994"/>
        <v>0</v>
      </c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9"/>
      <c r="AL432" s="58"/>
      <c r="AM432" s="58"/>
      <c r="AN432" s="58"/>
      <c r="AO432" s="108"/>
      <c r="AP432" s="167">
        <f t="shared" si="3995"/>
        <v>0</v>
      </c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9"/>
      <c r="BB432" s="58"/>
      <c r="BC432" s="58"/>
      <c r="BD432" s="58"/>
      <c r="BE432" s="108"/>
      <c r="BF432" s="167">
        <f t="shared" si="3996"/>
        <v>0</v>
      </c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9"/>
      <c r="BR432" s="58"/>
      <c r="BS432" s="58"/>
      <c r="BT432" s="58"/>
      <c r="BU432" s="108"/>
      <c r="BV432" s="167">
        <f t="shared" si="3997"/>
        <v>0</v>
      </c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9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108"/>
      <c r="CV432" s="171"/>
      <c r="CW432" s="167">
        <f t="shared" si="3998"/>
        <v>0</v>
      </c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9"/>
      <c r="DI432" s="58"/>
      <c r="DJ432" s="58"/>
      <c r="DK432" s="58"/>
      <c r="DL432" s="108"/>
      <c r="DM432" s="167">
        <f t="shared" si="3999"/>
        <v>0</v>
      </c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9"/>
      <c r="DY432" s="58"/>
      <c r="DZ432" s="58"/>
      <c r="EA432" s="58"/>
      <c r="EB432" s="108"/>
      <c r="EC432" s="167">
        <f t="shared" si="4000"/>
        <v>0</v>
      </c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9"/>
      <c r="EO432" s="58"/>
      <c r="EP432" s="58"/>
      <c r="EQ432" s="58"/>
      <c r="ER432" s="108"/>
      <c r="ES432" s="167">
        <f t="shared" si="4001"/>
        <v>0</v>
      </c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9"/>
      <c r="FE432" s="58"/>
      <c r="FF432" s="58"/>
      <c r="FG432" s="58"/>
      <c r="FH432" s="108"/>
      <c r="FI432" s="167">
        <f t="shared" si="4002"/>
        <v>0</v>
      </c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9"/>
      <c r="FU432" s="58"/>
      <c r="FV432" s="58"/>
      <c r="FW432" s="58"/>
      <c r="FX432" s="108"/>
      <c r="FY432" s="167">
        <f t="shared" si="4003"/>
        <v>0</v>
      </c>
      <c r="FZ432" s="58"/>
      <c r="GA432" s="58"/>
      <c r="GB432" s="58"/>
      <c r="GC432" s="58"/>
      <c r="GD432" s="58"/>
      <c r="GE432" s="58"/>
      <c r="GF432" s="58"/>
      <c r="GG432" s="58"/>
      <c r="GH432" s="58"/>
      <c r="GI432" s="58"/>
      <c r="GJ432" s="59"/>
      <c r="GK432" s="58"/>
      <c r="GL432" s="58"/>
      <c r="GM432" s="58"/>
      <c r="GN432" s="108"/>
      <c r="GO432" s="167">
        <f t="shared" si="4004"/>
        <v>0</v>
      </c>
      <c r="GP432" s="58"/>
      <c r="GQ432" s="58"/>
      <c r="GR432" s="58"/>
      <c r="GS432" s="58"/>
      <c r="GT432" s="58"/>
      <c r="GU432" s="58"/>
      <c r="GV432" s="58"/>
      <c r="GW432" s="58"/>
      <c r="GX432" s="58"/>
      <c r="GY432" s="58"/>
      <c r="GZ432" s="59"/>
      <c r="HA432" s="58"/>
      <c r="HB432" s="58"/>
      <c r="HC432" s="58"/>
      <c r="HD432" s="58"/>
      <c r="HE432" s="58"/>
      <c r="HF432" s="58"/>
      <c r="HG432" s="58"/>
      <c r="HH432" s="58"/>
      <c r="HI432" s="58"/>
      <c r="HJ432" s="58"/>
      <c r="HK432" s="58"/>
      <c r="HL432" s="58"/>
      <c r="HM432" s="58"/>
      <c r="HN432" s="108"/>
      <c r="HO432" s="170"/>
      <c r="HP432" s="171"/>
      <c r="HQ432" s="167">
        <f t="shared" si="4005"/>
        <v>0</v>
      </c>
      <c r="HR432" s="58"/>
      <c r="HS432" s="58"/>
      <c r="HT432" s="58"/>
      <c r="HU432" s="58"/>
      <c r="HV432" s="58"/>
      <c r="HW432" s="58"/>
      <c r="HX432" s="58"/>
      <c r="HY432" s="58"/>
      <c r="HZ432" s="58"/>
      <c r="IA432" s="58"/>
      <c r="IB432" s="59"/>
      <c r="IC432" s="58"/>
      <c r="ID432" s="58"/>
      <c r="IE432" s="58"/>
      <c r="IF432" s="108"/>
      <c r="IG432" s="167">
        <f t="shared" si="4006"/>
        <v>0</v>
      </c>
      <c r="IH432" s="58"/>
      <c r="II432" s="58"/>
      <c r="IJ432" s="58"/>
      <c r="IK432" s="58"/>
      <c r="IL432" s="58"/>
      <c r="IM432" s="58"/>
      <c r="IN432" s="58"/>
      <c r="IO432" s="58"/>
      <c r="IP432" s="58"/>
      <c r="IQ432" s="58"/>
      <c r="IR432" s="59"/>
      <c r="IS432" s="58"/>
      <c r="IT432" s="58"/>
      <c r="IU432" s="58"/>
      <c r="IV432" s="108"/>
      <c r="IW432" s="167">
        <f t="shared" si="4007"/>
        <v>0</v>
      </c>
      <c r="IX432" s="58"/>
      <c r="IY432" s="58"/>
      <c r="IZ432" s="58"/>
      <c r="JA432" s="58"/>
      <c r="JB432" s="58"/>
      <c r="JC432" s="58"/>
      <c r="JD432" s="58"/>
      <c r="JE432" s="58"/>
      <c r="JF432" s="58"/>
      <c r="JG432" s="58"/>
      <c r="JH432" s="59"/>
      <c r="JI432" s="58"/>
      <c r="JJ432" s="58"/>
      <c r="JK432" s="58"/>
      <c r="JL432" s="108"/>
      <c r="JM432" s="167">
        <f t="shared" si="4008"/>
        <v>0</v>
      </c>
      <c r="JN432" s="58"/>
      <c r="JO432" s="58"/>
      <c r="JP432" s="58"/>
      <c r="JQ432" s="58"/>
      <c r="JR432" s="58"/>
      <c r="JS432" s="58"/>
      <c r="JT432" s="58"/>
      <c r="JU432" s="58"/>
      <c r="JV432" s="58"/>
      <c r="JW432" s="58"/>
      <c r="JX432" s="59"/>
      <c r="JY432" s="58"/>
      <c r="JZ432" s="58"/>
      <c r="KA432" s="58"/>
      <c r="KB432" s="108"/>
      <c r="KC432" s="167">
        <f t="shared" si="4009"/>
        <v>0</v>
      </c>
      <c r="KD432" s="58"/>
      <c r="KE432" s="58"/>
      <c r="KF432" s="58"/>
      <c r="KG432" s="58"/>
      <c r="KH432" s="58"/>
      <c r="KI432" s="58"/>
      <c r="KJ432" s="58"/>
      <c r="KK432" s="58"/>
      <c r="KL432" s="58"/>
      <c r="KM432" s="58"/>
      <c r="KN432" s="59"/>
      <c r="KO432" s="58"/>
      <c r="KP432" s="58"/>
      <c r="KQ432" s="58"/>
      <c r="KR432" s="58"/>
      <c r="KS432" s="58"/>
      <c r="KT432" s="58"/>
      <c r="KU432" s="58"/>
      <c r="KV432" s="58"/>
      <c r="KW432" s="58"/>
      <c r="KX432" s="58"/>
      <c r="KY432" s="58"/>
      <c r="KZ432" s="58"/>
      <c r="LA432" s="58"/>
      <c r="LB432" s="108"/>
      <c r="LC432" s="171"/>
      <c r="LD432" s="167">
        <f t="shared" si="4010"/>
        <v>0</v>
      </c>
      <c r="LE432" s="58"/>
      <c r="LF432" s="58"/>
      <c r="LG432" s="58"/>
      <c r="LH432" s="58"/>
      <c r="LI432" s="58"/>
      <c r="LJ432" s="58"/>
      <c r="LK432" s="58"/>
      <c r="LL432" s="58"/>
      <c r="LM432" s="58"/>
      <c r="LN432" s="58"/>
      <c r="LO432" s="59"/>
      <c r="LP432" s="58"/>
      <c r="LQ432" s="58"/>
      <c r="LR432" s="58"/>
      <c r="LS432" s="108"/>
      <c r="LT432" s="167">
        <f t="shared" si="4011"/>
        <v>0</v>
      </c>
      <c r="LU432" s="58"/>
      <c r="LV432" s="58"/>
      <c r="LW432" s="58"/>
      <c r="LX432" s="58"/>
      <c r="LY432" s="58"/>
      <c r="LZ432" s="58"/>
      <c r="MA432" s="58"/>
      <c r="MB432" s="58"/>
      <c r="MC432" s="58"/>
      <c r="MD432" s="58"/>
      <c r="ME432" s="59"/>
      <c r="MF432" s="58"/>
      <c r="MG432" s="58"/>
      <c r="MH432" s="58"/>
      <c r="MI432" s="108"/>
      <c r="MJ432" s="167">
        <f t="shared" si="4012"/>
        <v>0</v>
      </c>
      <c r="MK432" s="58"/>
      <c r="ML432" s="58"/>
      <c r="MM432" s="58"/>
      <c r="MN432" s="58"/>
      <c r="MO432" s="58"/>
      <c r="MP432" s="58"/>
      <c r="MQ432" s="58"/>
      <c r="MR432" s="58"/>
      <c r="MS432" s="58"/>
      <c r="MT432" s="58"/>
      <c r="MU432" s="59"/>
      <c r="MV432" s="58"/>
      <c r="MW432" s="58"/>
      <c r="MX432" s="58"/>
      <c r="MY432" s="108"/>
      <c r="MZ432" s="167">
        <f t="shared" si="4013"/>
        <v>0</v>
      </c>
      <c r="NA432" s="58"/>
      <c r="NB432" s="58"/>
      <c r="NC432" s="58"/>
      <c r="ND432" s="58"/>
      <c r="NE432" s="58"/>
      <c r="NF432" s="58"/>
      <c r="NG432" s="58"/>
      <c r="NH432" s="58"/>
      <c r="NI432" s="58"/>
      <c r="NJ432" s="58"/>
      <c r="NK432" s="59"/>
      <c r="NL432" s="58"/>
      <c r="NM432" s="58"/>
      <c r="NN432" s="58"/>
      <c r="NO432" s="108"/>
      <c r="NP432" s="167">
        <f t="shared" si="4014"/>
        <v>0</v>
      </c>
      <c r="NQ432" s="58"/>
      <c r="NR432" s="58"/>
      <c r="NS432" s="58"/>
      <c r="NT432" s="58"/>
      <c r="NU432" s="58"/>
      <c r="NV432" s="58"/>
      <c r="NW432" s="58"/>
      <c r="NX432" s="58"/>
      <c r="NY432" s="58"/>
      <c r="NZ432" s="58"/>
      <c r="OA432" s="59"/>
      <c r="OB432" s="58"/>
      <c r="OC432" s="58"/>
      <c r="OD432" s="58"/>
      <c r="OE432" s="108"/>
      <c r="OF432" s="167">
        <f t="shared" si="4015"/>
        <v>0</v>
      </c>
      <c r="OG432" s="58"/>
      <c r="OH432" s="58"/>
      <c r="OI432" s="58"/>
      <c r="OJ432" s="58"/>
      <c r="OK432" s="58"/>
      <c r="OL432" s="58"/>
      <c r="OM432" s="58"/>
      <c r="ON432" s="58"/>
      <c r="OO432" s="58"/>
      <c r="OP432" s="58"/>
      <c r="OQ432" s="59"/>
      <c r="OR432" s="58"/>
      <c r="OS432" s="58"/>
      <c r="OT432" s="58"/>
      <c r="OU432" s="108"/>
      <c r="OV432" s="167">
        <f t="shared" si="4016"/>
        <v>0</v>
      </c>
      <c r="OW432" s="58"/>
      <c r="OX432" s="58"/>
      <c r="OY432" s="58"/>
      <c r="OZ432" s="58"/>
      <c r="PA432" s="58"/>
      <c r="PB432" s="58"/>
      <c r="PC432" s="58"/>
      <c r="PD432" s="58"/>
      <c r="PE432" s="58"/>
      <c r="PF432" s="58"/>
      <c r="PG432" s="59"/>
      <c r="PH432" s="58"/>
      <c r="PI432" s="58"/>
      <c r="PJ432" s="58"/>
      <c r="PK432" s="108"/>
      <c r="PL432" s="167">
        <f t="shared" si="4017"/>
        <v>0</v>
      </c>
      <c r="PM432" s="58"/>
      <c r="PN432" s="58"/>
      <c r="PO432" s="58"/>
      <c r="PP432" s="58"/>
      <c r="PQ432" s="58"/>
      <c r="PR432" s="58"/>
      <c r="PS432" s="58"/>
      <c r="PT432" s="58"/>
      <c r="PU432" s="58"/>
      <c r="PV432" s="58"/>
      <c r="PW432" s="59"/>
      <c r="PX432" s="58"/>
      <c r="PY432" s="58"/>
      <c r="PZ432" s="58"/>
      <c r="QA432" s="108"/>
      <c r="QB432" s="167">
        <f t="shared" si="4018"/>
        <v>0</v>
      </c>
      <c r="QC432" s="58"/>
      <c r="QD432" s="58"/>
      <c r="QE432" s="58"/>
      <c r="QF432" s="58"/>
      <c r="QG432" s="58"/>
      <c r="QH432" s="58"/>
      <c r="QI432" s="58"/>
      <c r="QJ432" s="58"/>
      <c r="QK432" s="58"/>
      <c r="QL432" s="58"/>
      <c r="QM432" s="59"/>
      <c r="QN432" s="58"/>
      <c r="QO432" s="58"/>
      <c r="QP432" s="58"/>
      <c r="QQ432" s="108"/>
      <c r="QR432" s="167">
        <f t="shared" si="4019"/>
        <v>0</v>
      </c>
      <c r="QS432" s="58"/>
      <c r="QT432" s="58"/>
      <c r="QU432" s="58"/>
      <c r="QV432" s="58"/>
      <c r="QW432" s="58"/>
      <c r="QX432" s="58"/>
      <c r="QY432" s="58"/>
      <c r="QZ432" s="58"/>
      <c r="RA432" s="58"/>
      <c r="RB432" s="58"/>
      <c r="RC432" s="59"/>
      <c r="RD432" s="58"/>
      <c r="RE432" s="58"/>
      <c r="RF432" s="58"/>
      <c r="RG432" s="58"/>
      <c r="RH432" s="58"/>
      <c r="RI432" s="58"/>
      <c r="RJ432" s="58"/>
      <c r="RK432" s="58"/>
      <c r="RL432" s="58"/>
      <c r="RM432" s="58"/>
      <c r="RN432" s="58"/>
      <c r="RO432" s="58"/>
      <c r="RP432" s="58"/>
      <c r="RQ432" s="108"/>
      <c r="RR432" s="171"/>
      <c r="RS432" s="167">
        <f t="shared" si="4020"/>
        <v>0</v>
      </c>
      <c r="RT432" s="58"/>
      <c r="RU432" s="58"/>
      <c r="RV432" s="58"/>
      <c r="RW432" s="58"/>
      <c r="RX432" s="58"/>
      <c r="RY432" s="58"/>
      <c r="RZ432" s="58"/>
      <c r="SA432" s="58"/>
      <c r="SB432" s="58"/>
      <c r="SC432" s="58"/>
      <c r="SD432" s="59"/>
      <c r="SE432" s="58"/>
      <c r="SF432" s="58"/>
      <c r="SG432" s="58"/>
      <c r="SH432" s="108"/>
      <c r="SI432" s="167">
        <f t="shared" si="4021"/>
        <v>0</v>
      </c>
      <c r="SJ432" s="58"/>
      <c r="SK432" s="58"/>
      <c r="SL432" s="58"/>
      <c r="SM432" s="58"/>
      <c r="SN432" s="58"/>
      <c r="SO432" s="58"/>
      <c r="SP432" s="58"/>
      <c r="SQ432" s="58"/>
      <c r="SR432" s="58"/>
      <c r="SS432" s="58"/>
      <c r="ST432" s="59"/>
      <c r="SU432" s="58"/>
      <c r="SV432" s="58"/>
      <c r="SW432" s="58"/>
      <c r="SX432" s="108"/>
      <c r="SY432" s="167">
        <f t="shared" si="4022"/>
        <v>0</v>
      </c>
      <c r="SZ432" s="58"/>
      <c r="TA432" s="58"/>
      <c r="TB432" s="58"/>
      <c r="TC432" s="58"/>
      <c r="TD432" s="58"/>
      <c r="TE432" s="58"/>
      <c r="TF432" s="58"/>
      <c r="TG432" s="58"/>
      <c r="TH432" s="58"/>
      <c r="TI432" s="58"/>
      <c r="TJ432" s="59"/>
      <c r="TK432" s="58"/>
      <c r="TL432" s="58"/>
      <c r="TM432" s="58"/>
      <c r="TN432" s="108"/>
      <c r="TO432" s="167">
        <f t="shared" si="4023"/>
        <v>0</v>
      </c>
      <c r="TP432" s="58"/>
      <c r="TQ432" s="58"/>
      <c r="TR432" s="58"/>
      <c r="TS432" s="58"/>
      <c r="TT432" s="58"/>
      <c r="TU432" s="58"/>
      <c r="TV432" s="58"/>
      <c r="TW432" s="58"/>
      <c r="TX432" s="58"/>
      <c r="TY432" s="58"/>
      <c r="TZ432" s="59"/>
      <c r="UA432" s="58"/>
      <c r="UB432" s="58"/>
      <c r="UC432" s="58"/>
      <c r="UD432" s="108"/>
      <c r="UE432" s="167">
        <f t="shared" si="4024"/>
        <v>0</v>
      </c>
      <c r="UF432" s="58"/>
      <c r="UG432" s="58"/>
      <c r="UH432" s="58"/>
      <c r="UI432" s="58"/>
      <c r="UJ432" s="58"/>
      <c r="UK432" s="58"/>
      <c r="UL432" s="58"/>
      <c r="UM432" s="58"/>
      <c r="UN432" s="58"/>
      <c r="UO432" s="58"/>
      <c r="UP432" s="59"/>
      <c r="UQ432" s="58"/>
      <c r="UR432" s="58"/>
      <c r="US432" s="58"/>
      <c r="UT432" s="58"/>
      <c r="UU432" s="58"/>
      <c r="UV432" s="58"/>
      <c r="UW432" s="58"/>
      <c r="UX432" s="58"/>
      <c r="UY432" s="58"/>
      <c r="UZ432" s="58"/>
      <c r="VA432" s="58"/>
      <c r="VB432" s="58"/>
      <c r="VC432" s="58"/>
      <c r="VD432" s="108"/>
      <c r="VE432" s="9" t="str">
        <f t="shared" si="3632"/>
        <v>-</v>
      </c>
    </row>
    <row r="433" spans="1:577" ht="20.149999999999999" customHeight="1">
      <c r="A433" s="15">
        <v>26</v>
      </c>
      <c r="B433" s="15"/>
      <c r="C433" s="16"/>
      <c r="D433" s="17" t="s">
        <v>369</v>
      </c>
      <c r="E433" s="194">
        <f t="shared" ref="E433:BP433" si="4025">E434+E438</f>
        <v>0</v>
      </c>
      <c r="F433" s="195">
        <f t="shared" si="4025"/>
        <v>0</v>
      </c>
      <c r="G433" s="195">
        <f t="shared" si="4025"/>
        <v>0</v>
      </c>
      <c r="H433" s="196">
        <f t="shared" si="4025"/>
        <v>0</v>
      </c>
      <c r="I433" s="228">
        <f t="shared" si="4025"/>
        <v>0</v>
      </c>
      <c r="J433" s="195">
        <f t="shared" si="4025"/>
        <v>0</v>
      </c>
      <c r="K433" s="61">
        <f t="shared" si="4025"/>
        <v>0</v>
      </c>
      <c r="L433" s="60">
        <f t="shared" si="4025"/>
        <v>0</v>
      </c>
      <c r="M433" s="60">
        <f t="shared" si="4025"/>
        <v>0</v>
      </c>
      <c r="N433" s="60">
        <f t="shared" si="4025"/>
        <v>0</v>
      </c>
      <c r="O433" s="60">
        <f t="shared" si="4025"/>
        <v>0</v>
      </c>
      <c r="P433" s="60">
        <f t="shared" si="4025"/>
        <v>0</v>
      </c>
      <c r="Q433" s="60">
        <f t="shared" si="4025"/>
        <v>0</v>
      </c>
      <c r="R433" s="60">
        <f t="shared" si="4025"/>
        <v>0</v>
      </c>
      <c r="S433" s="60">
        <f t="shared" si="4025"/>
        <v>0</v>
      </c>
      <c r="T433" s="60">
        <f t="shared" si="4025"/>
        <v>0</v>
      </c>
      <c r="U433" s="61">
        <f t="shared" si="4025"/>
        <v>0</v>
      </c>
      <c r="V433" s="60">
        <f t="shared" si="4025"/>
        <v>0</v>
      </c>
      <c r="W433" s="60">
        <f t="shared" si="4025"/>
        <v>0</v>
      </c>
      <c r="X433" s="60">
        <f t="shared" si="4025"/>
        <v>0</v>
      </c>
      <c r="Y433" s="109">
        <f t="shared" si="4025"/>
        <v>0</v>
      </c>
      <c r="Z433" s="61">
        <f t="shared" si="4025"/>
        <v>0</v>
      </c>
      <c r="AA433" s="60">
        <f t="shared" si="4025"/>
        <v>0</v>
      </c>
      <c r="AB433" s="60">
        <f t="shared" si="4025"/>
        <v>0</v>
      </c>
      <c r="AC433" s="60">
        <f t="shared" si="4025"/>
        <v>0</v>
      </c>
      <c r="AD433" s="60">
        <f t="shared" si="4025"/>
        <v>0</v>
      </c>
      <c r="AE433" s="60">
        <f t="shared" si="4025"/>
        <v>0</v>
      </c>
      <c r="AF433" s="60">
        <f t="shared" si="4025"/>
        <v>0</v>
      </c>
      <c r="AG433" s="60">
        <f t="shared" si="4025"/>
        <v>0</v>
      </c>
      <c r="AH433" s="60">
        <f t="shared" si="4025"/>
        <v>0</v>
      </c>
      <c r="AI433" s="60">
        <f t="shared" si="4025"/>
        <v>0</v>
      </c>
      <c r="AJ433" s="60">
        <f t="shared" si="4025"/>
        <v>0</v>
      </c>
      <c r="AK433" s="61">
        <f t="shared" si="4025"/>
        <v>0</v>
      </c>
      <c r="AL433" s="60">
        <f t="shared" si="4025"/>
        <v>0</v>
      </c>
      <c r="AM433" s="60">
        <f t="shared" si="4025"/>
        <v>0</v>
      </c>
      <c r="AN433" s="60">
        <f t="shared" si="4025"/>
        <v>0</v>
      </c>
      <c r="AO433" s="109">
        <f t="shared" si="4025"/>
        <v>0</v>
      </c>
      <c r="AP433" s="61">
        <f t="shared" si="4025"/>
        <v>0</v>
      </c>
      <c r="AQ433" s="60">
        <f t="shared" si="4025"/>
        <v>0</v>
      </c>
      <c r="AR433" s="60">
        <f t="shared" si="4025"/>
        <v>0</v>
      </c>
      <c r="AS433" s="60">
        <f t="shared" si="4025"/>
        <v>0</v>
      </c>
      <c r="AT433" s="60">
        <f t="shared" si="4025"/>
        <v>0</v>
      </c>
      <c r="AU433" s="60">
        <f t="shared" si="4025"/>
        <v>0</v>
      </c>
      <c r="AV433" s="60">
        <f t="shared" si="4025"/>
        <v>0</v>
      </c>
      <c r="AW433" s="60">
        <f t="shared" si="4025"/>
        <v>0</v>
      </c>
      <c r="AX433" s="60">
        <f t="shared" si="4025"/>
        <v>0</v>
      </c>
      <c r="AY433" s="60">
        <f t="shared" si="4025"/>
        <v>0</v>
      </c>
      <c r="AZ433" s="60">
        <f t="shared" si="4025"/>
        <v>0</v>
      </c>
      <c r="BA433" s="61">
        <f t="shared" si="4025"/>
        <v>0</v>
      </c>
      <c r="BB433" s="60">
        <f t="shared" si="4025"/>
        <v>0</v>
      </c>
      <c r="BC433" s="60">
        <f t="shared" si="4025"/>
        <v>0</v>
      </c>
      <c r="BD433" s="60">
        <f t="shared" si="4025"/>
        <v>0</v>
      </c>
      <c r="BE433" s="109">
        <f t="shared" si="4025"/>
        <v>0</v>
      </c>
      <c r="BF433" s="61">
        <f t="shared" si="4025"/>
        <v>0</v>
      </c>
      <c r="BG433" s="60">
        <f t="shared" si="4025"/>
        <v>0</v>
      </c>
      <c r="BH433" s="60">
        <f t="shared" si="4025"/>
        <v>0</v>
      </c>
      <c r="BI433" s="60">
        <f t="shared" si="4025"/>
        <v>0</v>
      </c>
      <c r="BJ433" s="60">
        <f t="shared" si="4025"/>
        <v>0</v>
      </c>
      <c r="BK433" s="60">
        <f t="shared" si="4025"/>
        <v>0</v>
      </c>
      <c r="BL433" s="60">
        <f t="shared" si="4025"/>
        <v>0</v>
      </c>
      <c r="BM433" s="60">
        <f t="shared" si="4025"/>
        <v>0</v>
      </c>
      <c r="BN433" s="60">
        <f t="shared" si="4025"/>
        <v>0</v>
      </c>
      <c r="BO433" s="60">
        <f t="shared" si="4025"/>
        <v>0</v>
      </c>
      <c r="BP433" s="60">
        <f t="shared" si="4025"/>
        <v>0</v>
      </c>
      <c r="BQ433" s="61">
        <f t="shared" ref="BQ433:EM433" si="4026">BQ434+BQ438</f>
        <v>0</v>
      </c>
      <c r="BR433" s="60">
        <f t="shared" si="4026"/>
        <v>0</v>
      </c>
      <c r="BS433" s="60">
        <f t="shared" si="4026"/>
        <v>0</v>
      </c>
      <c r="BT433" s="60">
        <f t="shared" si="4026"/>
        <v>0</v>
      </c>
      <c r="BU433" s="109">
        <f t="shared" si="4026"/>
        <v>0</v>
      </c>
      <c r="BV433" s="61">
        <f t="shared" si="4026"/>
        <v>0</v>
      </c>
      <c r="BW433" s="60">
        <f t="shared" si="4026"/>
        <v>0</v>
      </c>
      <c r="BX433" s="60">
        <f t="shared" si="4026"/>
        <v>0</v>
      </c>
      <c r="BY433" s="60">
        <f t="shared" si="4026"/>
        <v>0</v>
      </c>
      <c r="BZ433" s="60">
        <f t="shared" si="4026"/>
        <v>0</v>
      </c>
      <c r="CA433" s="60">
        <f t="shared" si="4026"/>
        <v>0</v>
      </c>
      <c r="CB433" s="60">
        <f t="shared" si="4026"/>
        <v>0</v>
      </c>
      <c r="CC433" s="60">
        <f t="shared" si="4026"/>
        <v>0</v>
      </c>
      <c r="CD433" s="60">
        <f t="shared" si="4026"/>
        <v>0</v>
      </c>
      <c r="CE433" s="60">
        <f t="shared" si="4026"/>
        <v>0</v>
      </c>
      <c r="CF433" s="60">
        <f t="shared" si="4026"/>
        <v>0</v>
      </c>
      <c r="CG433" s="61">
        <f t="shared" si="4026"/>
        <v>0</v>
      </c>
      <c r="CH433" s="60">
        <f t="shared" si="4026"/>
        <v>0</v>
      </c>
      <c r="CI433" s="60">
        <f t="shared" si="4026"/>
        <v>0</v>
      </c>
      <c r="CJ433" s="60">
        <f t="shared" si="4026"/>
        <v>0</v>
      </c>
      <c r="CK433" s="60">
        <f t="shared" si="4026"/>
        <v>0</v>
      </c>
      <c r="CL433" s="60">
        <f t="shared" si="4026"/>
        <v>0</v>
      </c>
      <c r="CM433" s="60">
        <f t="shared" si="4026"/>
        <v>0</v>
      </c>
      <c r="CN433" s="60">
        <f t="shared" si="4026"/>
        <v>0</v>
      </c>
      <c r="CO433" s="60">
        <f t="shared" si="4026"/>
        <v>0</v>
      </c>
      <c r="CP433" s="60">
        <f t="shared" si="4026"/>
        <v>0</v>
      </c>
      <c r="CQ433" s="60">
        <f t="shared" si="4026"/>
        <v>0</v>
      </c>
      <c r="CR433" s="60">
        <f t="shared" si="4026"/>
        <v>0</v>
      </c>
      <c r="CS433" s="60">
        <f t="shared" si="4026"/>
        <v>0</v>
      </c>
      <c r="CT433" s="60">
        <f t="shared" si="4026"/>
        <v>0</v>
      </c>
      <c r="CU433" s="109">
        <f t="shared" si="4026"/>
        <v>0</v>
      </c>
      <c r="CV433" s="151">
        <f t="shared" si="4026"/>
        <v>0</v>
      </c>
      <c r="CW433" s="61">
        <f t="shared" si="4026"/>
        <v>0</v>
      </c>
      <c r="CX433" s="60">
        <f t="shared" si="4026"/>
        <v>0</v>
      </c>
      <c r="CY433" s="60">
        <f t="shared" si="4026"/>
        <v>0</v>
      </c>
      <c r="CZ433" s="60">
        <f t="shared" si="4026"/>
        <v>0</v>
      </c>
      <c r="DA433" s="60">
        <f t="shared" si="4026"/>
        <v>0</v>
      </c>
      <c r="DB433" s="60">
        <f t="shared" si="4026"/>
        <v>0</v>
      </c>
      <c r="DC433" s="60">
        <f t="shared" si="4026"/>
        <v>0</v>
      </c>
      <c r="DD433" s="60">
        <f t="shared" si="4026"/>
        <v>0</v>
      </c>
      <c r="DE433" s="60">
        <f t="shared" si="4026"/>
        <v>0</v>
      </c>
      <c r="DF433" s="60">
        <f t="shared" si="4026"/>
        <v>0</v>
      </c>
      <c r="DG433" s="60">
        <f t="shared" si="4026"/>
        <v>0</v>
      </c>
      <c r="DH433" s="61">
        <f t="shared" si="4026"/>
        <v>0</v>
      </c>
      <c r="DI433" s="60">
        <f t="shared" si="4026"/>
        <v>0</v>
      </c>
      <c r="DJ433" s="60">
        <f t="shared" si="4026"/>
        <v>0</v>
      </c>
      <c r="DK433" s="60">
        <f t="shared" si="4026"/>
        <v>0</v>
      </c>
      <c r="DL433" s="109">
        <f t="shared" si="4026"/>
        <v>0</v>
      </c>
      <c r="DM433" s="61">
        <f t="shared" si="4026"/>
        <v>0</v>
      </c>
      <c r="DN433" s="60">
        <f t="shared" si="4026"/>
        <v>0</v>
      </c>
      <c r="DO433" s="60">
        <f t="shared" si="4026"/>
        <v>0</v>
      </c>
      <c r="DP433" s="60">
        <f t="shared" si="4026"/>
        <v>0</v>
      </c>
      <c r="DQ433" s="60">
        <f t="shared" si="4026"/>
        <v>0</v>
      </c>
      <c r="DR433" s="60">
        <f t="shared" si="4026"/>
        <v>0</v>
      </c>
      <c r="DS433" s="60">
        <f t="shared" si="4026"/>
        <v>0</v>
      </c>
      <c r="DT433" s="60">
        <f t="shared" si="4026"/>
        <v>0</v>
      </c>
      <c r="DU433" s="60">
        <f t="shared" si="4026"/>
        <v>0</v>
      </c>
      <c r="DV433" s="60">
        <f t="shared" si="4026"/>
        <v>0</v>
      </c>
      <c r="DW433" s="60">
        <f t="shared" si="4026"/>
        <v>0</v>
      </c>
      <c r="DX433" s="61">
        <f t="shared" si="4026"/>
        <v>0</v>
      </c>
      <c r="DY433" s="60">
        <f t="shared" si="4026"/>
        <v>0</v>
      </c>
      <c r="DZ433" s="60">
        <f t="shared" si="4026"/>
        <v>0</v>
      </c>
      <c r="EA433" s="60">
        <f t="shared" si="4026"/>
        <v>0</v>
      </c>
      <c r="EB433" s="109">
        <f t="shared" si="4026"/>
        <v>0</v>
      </c>
      <c r="EC433" s="61">
        <f t="shared" si="4026"/>
        <v>0</v>
      </c>
      <c r="ED433" s="60">
        <f t="shared" si="4026"/>
        <v>0</v>
      </c>
      <c r="EE433" s="60">
        <f t="shared" si="4026"/>
        <v>0</v>
      </c>
      <c r="EF433" s="60">
        <f t="shared" si="4026"/>
        <v>0</v>
      </c>
      <c r="EG433" s="60">
        <f t="shared" si="4026"/>
        <v>0</v>
      </c>
      <c r="EH433" s="60">
        <f t="shared" si="4026"/>
        <v>0</v>
      </c>
      <c r="EI433" s="60">
        <f t="shared" si="4026"/>
        <v>0</v>
      </c>
      <c r="EJ433" s="60">
        <f t="shared" si="4026"/>
        <v>0</v>
      </c>
      <c r="EK433" s="60">
        <f t="shared" si="4026"/>
        <v>0</v>
      </c>
      <c r="EL433" s="60">
        <f t="shared" si="4026"/>
        <v>0</v>
      </c>
      <c r="EM433" s="60">
        <f t="shared" si="4026"/>
        <v>0</v>
      </c>
      <c r="EN433" s="61">
        <f t="shared" ref="EN433:GY433" si="4027">EN434+EN438</f>
        <v>0</v>
      </c>
      <c r="EO433" s="60">
        <f t="shared" si="4027"/>
        <v>0</v>
      </c>
      <c r="EP433" s="60">
        <f t="shared" si="4027"/>
        <v>0</v>
      </c>
      <c r="EQ433" s="60">
        <f t="shared" si="4027"/>
        <v>0</v>
      </c>
      <c r="ER433" s="109">
        <f t="shared" si="4027"/>
        <v>0</v>
      </c>
      <c r="ES433" s="61">
        <f t="shared" si="4027"/>
        <v>0</v>
      </c>
      <c r="ET433" s="60">
        <f t="shared" si="4027"/>
        <v>0</v>
      </c>
      <c r="EU433" s="60">
        <f t="shared" si="4027"/>
        <v>0</v>
      </c>
      <c r="EV433" s="60">
        <f t="shared" si="4027"/>
        <v>0</v>
      </c>
      <c r="EW433" s="60">
        <f t="shared" si="4027"/>
        <v>0</v>
      </c>
      <c r="EX433" s="60">
        <f t="shared" si="4027"/>
        <v>0</v>
      </c>
      <c r="EY433" s="60">
        <f t="shared" si="4027"/>
        <v>0</v>
      </c>
      <c r="EZ433" s="60">
        <f t="shared" si="4027"/>
        <v>0</v>
      </c>
      <c r="FA433" s="60">
        <f t="shared" si="4027"/>
        <v>0</v>
      </c>
      <c r="FB433" s="60">
        <f t="shared" si="4027"/>
        <v>0</v>
      </c>
      <c r="FC433" s="60">
        <f t="shared" si="4027"/>
        <v>0</v>
      </c>
      <c r="FD433" s="61">
        <f t="shared" si="4027"/>
        <v>0</v>
      </c>
      <c r="FE433" s="60">
        <f t="shared" si="4027"/>
        <v>0</v>
      </c>
      <c r="FF433" s="60">
        <f t="shared" si="4027"/>
        <v>0</v>
      </c>
      <c r="FG433" s="60">
        <f t="shared" si="4027"/>
        <v>0</v>
      </c>
      <c r="FH433" s="109">
        <f t="shared" si="4027"/>
        <v>0</v>
      </c>
      <c r="FI433" s="61">
        <f t="shared" si="4027"/>
        <v>0</v>
      </c>
      <c r="FJ433" s="60">
        <f t="shared" si="4027"/>
        <v>0</v>
      </c>
      <c r="FK433" s="60">
        <f t="shared" si="4027"/>
        <v>0</v>
      </c>
      <c r="FL433" s="60">
        <f t="shared" si="4027"/>
        <v>0</v>
      </c>
      <c r="FM433" s="60">
        <f t="shared" si="4027"/>
        <v>0</v>
      </c>
      <c r="FN433" s="60">
        <f t="shared" si="4027"/>
        <v>0</v>
      </c>
      <c r="FO433" s="60">
        <f t="shared" si="4027"/>
        <v>0</v>
      </c>
      <c r="FP433" s="60">
        <f t="shared" si="4027"/>
        <v>0</v>
      </c>
      <c r="FQ433" s="60">
        <f t="shared" si="4027"/>
        <v>0</v>
      </c>
      <c r="FR433" s="60">
        <f t="shared" si="4027"/>
        <v>0</v>
      </c>
      <c r="FS433" s="60">
        <f t="shared" si="4027"/>
        <v>0</v>
      </c>
      <c r="FT433" s="61">
        <f t="shared" si="4027"/>
        <v>0</v>
      </c>
      <c r="FU433" s="60">
        <f t="shared" si="4027"/>
        <v>0</v>
      </c>
      <c r="FV433" s="60">
        <f t="shared" si="4027"/>
        <v>0</v>
      </c>
      <c r="FW433" s="60">
        <f t="shared" si="4027"/>
        <v>0</v>
      </c>
      <c r="FX433" s="109">
        <f t="shared" si="4027"/>
        <v>0</v>
      </c>
      <c r="FY433" s="61">
        <f t="shared" si="4027"/>
        <v>0</v>
      </c>
      <c r="FZ433" s="60">
        <f t="shared" si="4027"/>
        <v>0</v>
      </c>
      <c r="GA433" s="60">
        <f t="shared" si="4027"/>
        <v>0</v>
      </c>
      <c r="GB433" s="60">
        <f t="shared" si="4027"/>
        <v>0</v>
      </c>
      <c r="GC433" s="60">
        <f t="shared" si="4027"/>
        <v>0</v>
      </c>
      <c r="GD433" s="60">
        <f t="shared" si="4027"/>
        <v>0</v>
      </c>
      <c r="GE433" s="60">
        <f t="shared" si="4027"/>
        <v>0</v>
      </c>
      <c r="GF433" s="60">
        <f t="shared" si="4027"/>
        <v>0</v>
      </c>
      <c r="GG433" s="60">
        <f t="shared" si="4027"/>
        <v>0</v>
      </c>
      <c r="GH433" s="60">
        <f t="shared" si="4027"/>
        <v>0</v>
      </c>
      <c r="GI433" s="60">
        <f t="shared" si="4027"/>
        <v>0</v>
      </c>
      <c r="GJ433" s="61">
        <f t="shared" si="4027"/>
        <v>0</v>
      </c>
      <c r="GK433" s="60">
        <f t="shared" si="4027"/>
        <v>0</v>
      </c>
      <c r="GL433" s="60">
        <f t="shared" si="4027"/>
        <v>0</v>
      </c>
      <c r="GM433" s="60">
        <f t="shared" si="4027"/>
        <v>0</v>
      </c>
      <c r="GN433" s="109">
        <f t="shared" si="4027"/>
        <v>0</v>
      </c>
      <c r="GO433" s="61">
        <f t="shared" si="4027"/>
        <v>0</v>
      </c>
      <c r="GP433" s="60">
        <f t="shared" si="4027"/>
        <v>0</v>
      </c>
      <c r="GQ433" s="60">
        <f t="shared" si="4027"/>
        <v>0</v>
      </c>
      <c r="GR433" s="60">
        <f t="shared" si="4027"/>
        <v>0</v>
      </c>
      <c r="GS433" s="60">
        <f t="shared" si="4027"/>
        <v>0</v>
      </c>
      <c r="GT433" s="60">
        <f t="shared" si="4027"/>
        <v>0</v>
      </c>
      <c r="GU433" s="60">
        <f t="shared" si="4027"/>
        <v>0</v>
      </c>
      <c r="GV433" s="60">
        <f t="shared" si="4027"/>
        <v>0</v>
      </c>
      <c r="GW433" s="60">
        <f t="shared" si="4027"/>
        <v>0</v>
      </c>
      <c r="GX433" s="60">
        <f t="shared" si="4027"/>
        <v>0</v>
      </c>
      <c r="GY433" s="60">
        <f t="shared" si="4027"/>
        <v>0</v>
      </c>
      <c r="GZ433" s="61">
        <f t="shared" ref="GZ433:JW433" si="4028">GZ434+GZ438</f>
        <v>0</v>
      </c>
      <c r="HA433" s="60">
        <f t="shared" si="4028"/>
        <v>0</v>
      </c>
      <c r="HB433" s="60">
        <f t="shared" si="4028"/>
        <v>0</v>
      </c>
      <c r="HC433" s="60">
        <f t="shared" si="4028"/>
        <v>0</v>
      </c>
      <c r="HD433" s="60">
        <f t="shared" si="4028"/>
        <v>0</v>
      </c>
      <c r="HE433" s="60">
        <f t="shared" si="4028"/>
        <v>0</v>
      </c>
      <c r="HF433" s="60">
        <f t="shared" si="4028"/>
        <v>0</v>
      </c>
      <c r="HG433" s="60">
        <f t="shared" si="4028"/>
        <v>0</v>
      </c>
      <c r="HH433" s="60">
        <f t="shared" si="4028"/>
        <v>0</v>
      </c>
      <c r="HI433" s="60">
        <f t="shared" si="4028"/>
        <v>0</v>
      </c>
      <c r="HJ433" s="60">
        <f t="shared" si="4028"/>
        <v>0</v>
      </c>
      <c r="HK433" s="60">
        <f t="shared" si="4028"/>
        <v>0</v>
      </c>
      <c r="HL433" s="60">
        <f t="shared" si="4028"/>
        <v>0</v>
      </c>
      <c r="HM433" s="60">
        <f t="shared" si="4028"/>
        <v>0</v>
      </c>
      <c r="HN433" s="109">
        <f t="shared" si="4028"/>
        <v>0</v>
      </c>
      <c r="HO433" s="135">
        <f t="shared" si="4028"/>
        <v>0</v>
      </c>
      <c r="HP433" s="151">
        <f t="shared" si="4028"/>
        <v>0</v>
      </c>
      <c r="HQ433" s="61">
        <f t="shared" si="4028"/>
        <v>0</v>
      </c>
      <c r="HR433" s="60">
        <f t="shared" si="4028"/>
        <v>0</v>
      </c>
      <c r="HS433" s="60">
        <f t="shared" si="4028"/>
        <v>0</v>
      </c>
      <c r="HT433" s="60">
        <f t="shared" si="4028"/>
        <v>0</v>
      </c>
      <c r="HU433" s="60">
        <f t="shared" si="4028"/>
        <v>0</v>
      </c>
      <c r="HV433" s="60">
        <f t="shared" si="4028"/>
        <v>0</v>
      </c>
      <c r="HW433" s="60">
        <f t="shared" si="4028"/>
        <v>0</v>
      </c>
      <c r="HX433" s="60">
        <f t="shared" si="4028"/>
        <v>0</v>
      </c>
      <c r="HY433" s="60">
        <f t="shared" si="4028"/>
        <v>0</v>
      </c>
      <c r="HZ433" s="60">
        <f t="shared" si="4028"/>
        <v>0</v>
      </c>
      <c r="IA433" s="60">
        <f t="shared" si="4028"/>
        <v>0</v>
      </c>
      <c r="IB433" s="61">
        <f t="shared" si="4028"/>
        <v>0</v>
      </c>
      <c r="IC433" s="60">
        <f t="shared" si="4028"/>
        <v>0</v>
      </c>
      <c r="ID433" s="60">
        <f t="shared" si="4028"/>
        <v>0</v>
      </c>
      <c r="IE433" s="60">
        <f t="shared" si="4028"/>
        <v>0</v>
      </c>
      <c r="IF433" s="109">
        <f t="shared" si="4028"/>
        <v>0</v>
      </c>
      <c r="IG433" s="61">
        <f t="shared" si="4028"/>
        <v>0</v>
      </c>
      <c r="IH433" s="60">
        <f t="shared" si="4028"/>
        <v>0</v>
      </c>
      <c r="II433" s="60">
        <f t="shared" si="4028"/>
        <v>0</v>
      </c>
      <c r="IJ433" s="60">
        <f t="shared" si="4028"/>
        <v>0</v>
      </c>
      <c r="IK433" s="60">
        <f t="shared" si="4028"/>
        <v>0</v>
      </c>
      <c r="IL433" s="60">
        <f t="shared" si="4028"/>
        <v>0</v>
      </c>
      <c r="IM433" s="60">
        <f t="shared" si="4028"/>
        <v>0</v>
      </c>
      <c r="IN433" s="60">
        <f t="shared" si="4028"/>
        <v>0</v>
      </c>
      <c r="IO433" s="60">
        <f t="shared" si="4028"/>
        <v>0</v>
      </c>
      <c r="IP433" s="60">
        <f t="shared" si="4028"/>
        <v>0</v>
      </c>
      <c r="IQ433" s="60">
        <f t="shared" si="4028"/>
        <v>0</v>
      </c>
      <c r="IR433" s="61">
        <f t="shared" si="4028"/>
        <v>0</v>
      </c>
      <c r="IS433" s="60">
        <f t="shared" si="4028"/>
        <v>0</v>
      </c>
      <c r="IT433" s="60">
        <f t="shared" si="4028"/>
        <v>0</v>
      </c>
      <c r="IU433" s="60">
        <f t="shared" si="4028"/>
        <v>0</v>
      </c>
      <c r="IV433" s="109">
        <f t="shared" si="4028"/>
        <v>0</v>
      </c>
      <c r="IW433" s="61">
        <f t="shared" si="4028"/>
        <v>0</v>
      </c>
      <c r="IX433" s="60">
        <f t="shared" si="4028"/>
        <v>0</v>
      </c>
      <c r="IY433" s="60">
        <f t="shared" si="4028"/>
        <v>0</v>
      </c>
      <c r="IZ433" s="60">
        <f t="shared" si="4028"/>
        <v>0</v>
      </c>
      <c r="JA433" s="60">
        <f t="shared" si="4028"/>
        <v>0</v>
      </c>
      <c r="JB433" s="60">
        <f t="shared" si="4028"/>
        <v>0</v>
      </c>
      <c r="JC433" s="60">
        <f t="shared" si="4028"/>
        <v>0</v>
      </c>
      <c r="JD433" s="60">
        <f t="shared" si="4028"/>
        <v>0</v>
      </c>
      <c r="JE433" s="60">
        <f t="shared" si="4028"/>
        <v>0</v>
      </c>
      <c r="JF433" s="60">
        <f t="shared" si="4028"/>
        <v>0</v>
      </c>
      <c r="JG433" s="60">
        <f t="shared" si="4028"/>
        <v>0</v>
      </c>
      <c r="JH433" s="61">
        <f t="shared" si="4028"/>
        <v>0</v>
      </c>
      <c r="JI433" s="60">
        <f t="shared" si="4028"/>
        <v>0</v>
      </c>
      <c r="JJ433" s="60">
        <f t="shared" si="4028"/>
        <v>0</v>
      </c>
      <c r="JK433" s="60">
        <f t="shared" si="4028"/>
        <v>0</v>
      </c>
      <c r="JL433" s="109">
        <f t="shared" si="4028"/>
        <v>0</v>
      </c>
      <c r="JM433" s="61">
        <f t="shared" si="4028"/>
        <v>0</v>
      </c>
      <c r="JN433" s="60">
        <f t="shared" si="4028"/>
        <v>0</v>
      </c>
      <c r="JO433" s="60">
        <f t="shared" si="4028"/>
        <v>0</v>
      </c>
      <c r="JP433" s="60">
        <f t="shared" si="4028"/>
        <v>0</v>
      </c>
      <c r="JQ433" s="60">
        <f t="shared" si="4028"/>
        <v>0</v>
      </c>
      <c r="JR433" s="60">
        <f t="shared" si="4028"/>
        <v>0</v>
      </c>
      <c r="JS433" s="60">
        <f t="shared" si="4028"/>
        <v>0</v>
      </c>
      <c r="JT433" s="60">
        <f t="shared" si="4028"/>
        <v>0</v>
      </c>
      <c r="JU433" s="60">
        <f t="shared" si="4028"/>
        <v>0</v>
      </c>
      <c r="JV433" s="60">
        <f t="shared" si="4028"/>
        <v>0</v>
      </c>
      <c r="JW433" s="60">
        <f t="shared" si="4028"/>
        <v>0</v>
      </c>
      <c r="JX433" s="61">
        <f t="shared" ref="JX433:MT433" si="4029">JX434+JX438</f>
        <v>0</v>
      </c>
      <c r="JY433" s="60">
        <f t="shared" si="4029"/>
        <v>0</v>
      </c>
      <c r="JZ433" s="60">
        <f t="shared" si="4029"/>
        <v>0</v>
      </c>
      <c r="KA433" s="60">
        <f t="shared" si="4029"/>
        <v>0</v>
      </c>
      <c r="KB433" s="109">
        <f t="shared" si="4029"/>
        <v>0</v>
      </c>
      <c r="KC433" s="61">
        <f t="shared" si="4029"/>
        <v>0</v>
      </c>
      <c r="KD433" s="60">
        <f t="shared" si="4029"/>
        <v>0</v>
      </c>
      <c r="KE433" s="60">
        <f t="shared" si="4029"/>
        <v>0</v>
      </c>
      <c r="KF433" s="60">
        <f t="shared" si="4029"/>
        <v>0</v>
      </c>
      <c r="KG433" s="60">
        <f t="shared" si="4029"/>
        <v>0</v>
      </c>
      <c r="KH433" s="60">
        <f t="shared" si="4029"/>
        <v>0</v>
      </c>
      <c r="KI433" s="60">
        <f t="shared" si="4029"/>
        <v>0</v>
      </c>
      <c r="KJ433" s="60">
        <f t="shared" si="4029"/>
        <v>0</v>
      </c>
      <c r="KK433" s="60">
        <f t="shared" si="4029"/>
        <v>0</v>
      </c>
      <c r="KL433" s="60">
        <f t="shared" si="4029"/>
        <v>0</v>
      </c>
      <c r="KM433" s="60">
        <f t="shared" si="4029"/>
        <v>0</v>
      </c>
      <c r="KN433" s="61">
        <f t="shared" si="4029"/>
        <v>0</v>
      </c>
      <c r="KO433" s="60">
        <f t="shared" si="4029"/>
        <v>0</v>
      </c>
      <c r="KP433" s="60">
        <f t="shared" si="4029"/>
        <v>0</v>
      </c>
      <c r="KQ433" s="60">
        <f t="shared" si="4029"/>
        <v>0</v>
      </c>
      <c r="KR433" s="60">
        <f t="shared" si="4029"/>
        <v>0</v>
      </c>
      <c r="KS433" s="60">
        <f t="shared" si="4029"/>
        <v>0</v>
      </c>
      <c r="KT433" s="60">
        <f t="shared" si="4029"/>
        <v>0</v>
      </c>
      <c r="KU433" s="60">
        <f t="shared" si="4029"/>
        <v>0</v>
      </c>
      <c r="KV433" s="60">
        <f t="shared" si="4029"/>
        <v>0</v>
      </c>
      <c r="KW433" s="60">
        <f t="shared" si="4029"/>
        <v>0</v>
      </c>
      <c r="KX433" s="60">
        <f t="shared" si="4029"/>
        <v>0</v>
      </c>
      <c r="KY433" s="60">
        <f t="shared" si="4029"/>
        <v>0</v>
      </c>
      <c r="KZ433" s="60">
        <f t="shared" si="4029"/>
        <v>0</v>
      </c>
      <c r="LA433" s="60">
        <f t="shared" si="4029"/>
        <v>0</v>
      </c>
      <c r="LB433" s="109">
        <f t="shared" si="4029"/>
        <v>0</v>
      </c>
      <c r="LC433" s="151">
        <f t="shared" si="4029"/>
        <v>0</v>
      </c>
      <c r="LD433" s="61">
        <f t="shared" si="4029"/>
        <v>0</v>
      </c>
      <c r="LE433" s="60">
        <f t="shared" si="4029"/>
        <v>0</v>
      </c>
      <c r="LF433" s="60">
        <f t="shared" si="4029"/>
        <v>0</v>
      </c>
      <c r="LG433" s="60">
        <f t="shared" si="4029"/>
        <v>0</v>
      </c>
      <c r="LH433" s="60">
        <f t="shared" si="4029"/>
        <v>0</v>
      </c>
      <c r="LI433" s="60">
        <f t="shared" si="4029"/>
        <v>0</v>
      </c>
      <c r="LJ433" s="60">
        <f t="shared" si="4029"/>
        <v>0</v>
      </c>
      <c r="LK433" s="60">
        <f t="shared" si="4029"/>
        <v>0</v>
      </c>
      <c r="LL433" s="60">
        <f t="shared" si="4029"/>
        <v>0</v>
      </c>
      <c r="LM433" s="60">
        <f t="shared" si="4029"/>
        <v>0</v>
      </c>
      <c r="LN433" s="60">
        <f t="shared" si="4029"/>
        <v>0</v>
      </c>
      <c r="LO433" s="61">
        <f t="shared" si="4029"/>
        <v>0</v>
      </c>
      <c r="LP433" s="60">
        <f t="shared" si="4029"/>
        <v>0</v>
      </c>
      <c r="LQ433" s="60">
        <f t="shared" si="4029"/>
        <v>0</v>
      </c>
      <c r="LR433" s="60">
        <f t="shared" si="4029"/>
        <v>0</v>
      </c>
      <c r="LS433" s="109">
        <f t="shared" si="4029"/>
        <v>0</v>
      </c>
      <c r="LT433" s="61">
        <f t="shared" si="4029"/>
        <v>0</v>
      </c>
      <c r="LU433" s="60">
        <f t="shared" si="4029"/>
        <v>0</v>
      </c>
      <c r="LV433" s="60">
        <f t="shared" si="4029"/>
        <v>0</v>
      </c>
      <c r="LW433" s="60">
        <f t="shared" si="4029"/>
        <v>0</v>
      </c>
      <c r="LX433" s="60">
        <f t="shared" si="4029"/>
        <v>0</v>
      </c>
      <c r="LY433" s="60">
        <f t="shared" si="4029"/>
        <v>0</v>
      </c>
      <c r="LZ433" s="60">
        <f t="shared" si="4029"/>
        <v>0</v>
      </c>
      <c r="MA433" s="60">
        <f t="shared" si="4029"/>
        <v>0</v>
      </c>
      <c r="MB433" s="60">
        <f t="shared" si="4029"/>
        <v>0</v>
      </c>
      <c r="MC433" s="60">
        <f t="shared" si="4029"/>
        <v>0</v>
      </c>
      <c r="MD433" s="60">
        <f t="shared" si="4029"/>
        <v>0</v>
      </c>
      <c r="ME433" s="61">
        <f t="shared" si="4029"/>
        <v>0</v>
      </c>
      <c r="MF433" s="60">
        <f t="shared" si="4029"/>
        <v>0</v>
      </c>
      <c r="MG433" s="60">
        <f t="shared" si="4029"/>
        <v>0</v>
      </c>
      <c r="MH433" s="60">
        <f t="shared" si="4029"/>
        <v>0</v>
      </c>
      <c r="MI433" s="109">
        <f t="shared" si="4029"/>
        <v>0</v>
      </c>
      <c r="MJ433" s="61">
        <f t="shared" si="4029"/>
        <v>0</v>
      </c>
      <c r="MK433" s="60">
        <f t="shared" si="4029"/>
        <v>0</v>
      </c>
      <c r="ML433" s="60">
        <f t="shared" si="4029"/>
        <v>0</v>
      </c>
      <c r="MM433" s="60">
        <f t="shared" si="4029"/>
        <v>0</v>
      </c>
      <c r="MN433" s="60">
        <f t="shared" si="4029"/>
        <v>0</v>
      </c>
      <c r="MO433" s="60">
        <f t="shared" si="4029"/>
        <v>0</v>
      </c>
      <c r="MP433" s="60">
        <f t="shared" si="4029"/>
        <v>0</v>
      </c>
      <c r="MQ433" s="60">
        <f t="shared" si="4029"/>
        <v>0</v>
      </c>
      <c r="MR433" s="60">
        <f t="shared" si="4029"/>
        <v>0</v>
      </c>
      <c r="MS433" s="60">
        <f t="shared" si="4029"/>
        <v>0</v>
      </c>
      <c r="MT433" s="60">
        <f t="shared" si="4029"/>
        <v>0</v>
      </c>
      <c r="MU433" s="61">
        <f t="shared" ref="MU433:PF433" si="4030">MU434+MU438</f>
        <v>0</v>
      </c>
      <c r="MV433" s="60">
        <f t="shared" si="4030"/>
        <v>0</v>
      </c>
      <c r="MW433" s="60">
        <f t="shared" si="4030"/>
        <v>0</v>
      </c>
      <c r="MX433" s="60">
        <f t="shared" si="4030"/>
        <v>0</v>
      </c>
      <c r="MY433" s="109">
        <f t="shared" si="4030"/>
        <v>0</v>
      </c>
      <c r="MZ433" s="61">
        <f t="shared" si="4030"/>
        <v>0</v>
      </c>
      <c r="NA433" s="60">
        <f t="shared" si="4030"/>
        <v>0</v>
      </c>
      <c r="NB433" s="60">
        <f t="shared" si="4030"/>
        <v>0</v>
      </c>
      <c r="NC433" s="60">
        <f t="shared" si="4030"/>
        <v>0</v>
      </c>
      <c r="ND433" s="60">
        <f t="shared" si="4030"/>
        <v>0</v>
      </c>
      <c r="NE433" s="60">
        <f t="shared" si="4030"/>
        <v>0</v>
      </c>
      <c r="NF433" s="60">
        <f t="shared" si="4030"/>
        <v>0</v>
      </c>
      <c r="NG433" s="60">
        <f t="shared" si="4030"/>
        <v>0</v>
      </c>
      <c r="NH433" s="60">
        <f t="shared" si="4030"/>
        <v>0</v>
      </c>
      <c r="NI433" s="60">
        <f t="shared" si="4030"/>
        <v>0</v>
      </c>
      <c r="NJ433" s="60">
        <f t="shared" si="4030"/>
        <v>0</v>
      </c>
      <c r="NK433" s="61">
        <f t="shared" si="4030"/>
        <v>0</v>
      </c>
      <c r="NL433" s="60">
        <f t="shared" si="4030"/>
        <v>0</v>
      </c>
      <c r="NM433" s="60">
        <f t="shared" si="4030"/>
        <v>0</v>
      </c>
      <c r="NN433" s="60">
        <f t="shared" si="4030"/>
        <v>0</v>
      </c>
      <c r="NO433" s="109">
        <f t="shared" si="4030"/>
        <v>0</v>
      </c>
      <c r="NP433" s="61">
        <f t="shared" si="4030"/>
        <v>0</v>
      </c>
      <c r="NQ433" s="60">
        <f t="shared" si="4030"/>
        <v>0</v>
      </c>
      <c r="NR433" s="60">
        <f t="shared" si="4030"/>
        <v>0</v>
      </c>
      <c r="NS433" s="60">
        <f t="shared" si="4030"/>
        <v>0</v>
      </c>
      <c r="NT433" s="60">
        <f t="shared" si="4030"/>
        <v>0</v>
      </c>
      <c r="NU433" s="60">
        <f t="shared" si="4030"/>
        <v>0</v>
      </c>
      <c r="NV433" s="60">
        <f t="shared" si="4030"/>
        <v>0</v>
      </c>
      <c r="NW433" s="60">
        <f t="shared" si="4030"/>
        <v>0</v>
      </c>
      <c r="NX433" s="60">
        <f t="shared" si="4030"/>
        <v>0</v>
      </c>
      <c r="NY433" s="60">
        <f t="shared" si="4030"/>
        <v>0</v>
      </c>
      <c r="NZ433" s="60">
        <f t="shared" si="4030"/>
        <v>0</v>
      </c>
      <c r="OA433" s="61">
        <f t="shared" si="4030"/>
        <v>0</v>
      </c>
      <c r="OB433" s="60">
        <f t="shared" si="4030"/>
        <v>0</v>
      </c>
      <c r="OC433" s="60">
        <f t="shared" si="4030"/>
        <v>0</v>
      </c>
      <c r="OD433" s="60">
        <f t="shared" si="4030"/>
        <v>0</v>
      </c>
      <c r="OE433" s="109">
        <f t="shared" si="4030"/>
        <v>0</v>
      </c>
      <c r="OF433" s="61">
        <f t="shared" si="4030"/>
        <v>0</v>
      </c>
      <c r="OG433" s="60">
        <f t="shared" si="4030"/>
        <v>0</v>
      </c>
      <c r="OH433" s="60">
        <f t="shared" si="4030"/>
        <v>0</v>
      </c>
      <c r="OI433" s="60">
        <f t="shared" si="4030"/>
        <v>0</v>
      </c>
      <c r="OJ433" s="60">
        <f t="shared" si="4030"/>
        <v>0</v>
      </c>
      <c r="OK433" s="60">
        <f t="shared" si="4030"/>
        <v>0</v>
      </c>
      <c r="OL433" s="60">
        <f t="shared" si="4030"/>
        <v>0</v>
      </c>
      <c r="OM433" s="60">
        <f t="shared" si="4030"/>
        <v>0</v>
      </c>
      <c r="ON433" s="60">
        <f t="shared" si="4030"/>
        <v>0</v>
      </c>
      <c r="OO433" s="60">
        <f t="shared" si="4030"/>
        <v>0</v>
      </c>
      <c r="OP433" s="60">
        <f t="shared" si="4030"/>
        <v>0</v>
      </c>
      <c r="OQ433" s="61">
        <f t="shared" si="4030"/>
        <v>0</v>
      </c>
      <c r="OR433" s="60">
        <f t="shared" si="4030"/>
        <v>0</v>
      </c>
      <c r="OS433" s="60">
        <f t="shared" si="4030"/>
        <v>0</v>
      </c>
      <c r="OT433" s="60">
        <f t="shared" si="4030"/>
        <v>0</v>
      </c>
      <c r="OU433" s="109">
        <f t="shared" si="4030"/>
        <v>0</v>
      </c>
      <c r="OV433" s="61">
        <f t="shared" si="4030"/>
        <v>0</v>
      </c>
      <c r="OW433" s="60">
        <f t="shared" si="4030"/>
        <v>0</v>
      </c>
      <c r="OX433" s="60">
        <f t="shared" si="4030"/>
        <v>0</v>
      </c>
      <c r="OY433" s="60">
        <f t="shared" si="4030"/>
        <v>0</v>
      </c>
      <c r="OZ433" s="60">
        <f t="shared" si="4030"/>
        <v>0</v>
      </c>
      <c r="PA433" s="60">
        <f t="shared" si="4030"/>
        <v>0</v>
      </c>
      <c r="PB433" s="60">
        <f t="shared" si="4030"/>
        <v>0</v>
      </c>
      <c r="PC433" s="60">
        <f t="shared" si="4030"/>
        <v>0</v>
      </c>
      <c r="PD433" s="60">
        <f t="shared" si="4030"/>
        <v>0</v>
      </c>
      <c r="PE433" s="60">
        <f t="shared" si="4030"/>
        <v>0</v>
      </c>
      <c r="PF433" s="60">
        <f t="shared" si="4030"/>
        <v>0</v>
      </c>
      <c r="PG433" s="61">
        <f t="shared" ref="PG433:RR433" si="4031">PG434+PG438</f>
        <v>0</v>
      </c>
      <c r="PH433" s="60">
        <f t="shared" si="4031"/>
        <v>0</v>
      </c>
      <c r="PI433" s="60">
        <f t="shared" si="4031"/>
        <v>0</v>
      </c>
      <c r="PJ433" s="60">
        <f t="shared" si="4031"/>
        <v>0</v>
      </c>
      <c r="PK433" s="109">
        <f t="shared" si="4031"/>
        <v>0</v>
      </c>
      <c r="PL433" s="61">
        <f t="shared" si="4031"/>
        <v>0</v>
      </c>
      <c r="PM433" s="60">
        <f t="shared" si="4031"/>
        <v>0</v>
      </c>
      <c r="PN433" s="60">
        <f t="shared" si="4031"/>
        <v>0</v>
      </c>
      <c r="PO433" s="60">
        <f t="shared" si="4031"/>
        <v>0</v>
      </c>
      <c r="PP433" s="60">
        <f t="shared" si="4031"/>
        <v>0</v>
      </c>
      <c r="PQ433" s="60">
        <f t="shared" si="4031"/>
        <v>0</v>
      </c>
      <c r="PR433" s="60">
        <f t="shared" si="4031"/>
        <v>0</v>
      </c>
      <c r="PS433" s="60">
        <f t="shared" si="4031"/>
        <v>0</v>
      </c>
      <c r="PT433" s="60">
        <f t="shared" si="4031"/>
        <v>0</v>
      </c>
      <c r="PU433" s="60">
        <f t="shared" si="4031"/>
        <v>0</v>
      </c>
      <c r="PV433" s="60">
        <f t="shared" si="4031"/>
        <v>0</v>
      </c>
      <c r="PW433" s="61">
        <f t="shared" si="4031"/>
        <v>0</v>
      </c>
      <c r="PX433" s="60">
        <f t="shared" si="4031"/>
        <v>0</v>
      </c>
      <c r="PY433" s="60">
        <f t="shared" si="4031"/>
        <v>0</v>
      </c>
      <c r="PZ433" s="60">
        <f t="shared" si="4031"/>
        <v>0</v>
      </c>
      <c r="QA433" s="109">
        <f t="shared" si="4031"/>
        <v>0</v>
      </c>
      <c r="QB433" s="61">
        <f t="shared" si="4031"/>
        <v>0</v>
      </c>
      <c r="QC433" s="60">
        <f t="shared" si="4031"/>
        <v>0</v>
      </c>
      <c r="QD433" s="60">
        <f t="shared" si="4031"/>
        <v>0</v>
      </c>
      <c r="QE433" s="60">
        <f t="shared" si="4031"/>
        <v>0</v>
      </c>
      <c r="QF433" s="60">
        <f t="shared" si="4031"/>
        <v>0</v>
      </c>
      <c r="QG433" s="60">
        <f t="shared" si="4031"/>
        <v>0</v>
      </c>
      <c r="QH433" s="60">
        <f t="shared" si="4031"/>
        <v>0</v>
      </c>
      <c r="QI433" s="60">
        <f t="shared" si="4031"/>
        <v>0</v>
      </c>
      <c r="QJ433" s="60">
        <f t="shared" si="4031"/>
        <v>0</v>
      </c>
      <c r="QK433" s="60">
        <f t="shared" si="4031"/>
        <v>0</v>
      </c>
      <c r="QL433" s="60">
        <f t="shared" si="4031"/>
        <v>0</v>
      </c>
      <c r="QM433" s="61">
        <f t="shared" si="4031"/>
        <v>0</v>
      </c>
      <c r="QN433" s="60">
        <f t="shared" si="4031"/>
        <v>0</v>
      </c>
      <c r="QO433" s="60">
        <f t="shared" si="4031"/>
        <v>0</v>
      </c>
      <c r="QP433" s="60">
        <f t="shared" si="4031"/>
        <v>0</v>
      </c>
      <c r="QQ433" s="109">
        <f t="shared" si="4031"/>
        <v>0</v>
      </c>
      <c r="QR433" s="61">
        <f t="shared" si="4031"/>
        <v>0</v>
      </c>
      <c r="QS433" s="60">
        <f t="shared" si="4031"/>
        <v>0</v>
      </c>
      <c r="QT433" s="60">
        <f t="shared" si="4031"/>
        <v>0</v>
      </c>
      <c r="QU433" s="60">
        <f t="shared" si="4031"/>
        <v>0</v>
      </c>
      <c r="QV433" s="60">
        <f t="shared" si="4031"/>
        <v>0</v>
      </c>
      <c r="QW433" s="60">
        <f t="shared" si="4031"/>
        <v>0</v>
      </c>
      <c r="QX433" s="60">
        <f t="shared" si="4031"/>
        <v>0</v>
      </c>
      <c r="QY433" s="60">
        <f t="shared" si="4031"/>
        <v>0</v>
      </c>
      <c r="QZ433" s="60">
        <f t="shared" si="4031"/>
        <v>0</v>
      </c>
      <c r="RA433" s="60">
        <f t="shared" si="4031"/>
        <v>0</v>
      </c>
      <c r="RB433" s="60">
        <f t="shared" si="4031"/>
        <v>0</v>
      </c>
      <c r="RC433" s="61">
        <f t="shared" si="4031"/>
        <v>0</v>
      </c>
      <c r="RD433" s="60">
        <f t="shared" si="4031"/>
        <v>0</v>
      </c>
      <c r="RE433" s="60">
        <f t="shared" si="4031"/>
        <v>0</v>
      </c>
      <c r="RF433" s="60">
        <f t="shared" si="4031"/>
        <v>0</v>
      </c>
      <c r="RG433" s="60">
        <f t="shared" si="4031"/>
        <v>0</v>
      </c>
      <c r="RH433" s="60">
        <f t="shared" si="4031"/>
        <v>0</v>
      </c>
      <c r="RI433" s="60">
        <f t="shared" si="4031"/>
        <v>0</v>
      </c>
      <c r="RJ433" s="60">
        <f t="shared" si="4031"/>
        <v>0</v>
      </c>
      <c r="RK433" s="60">
        <f t="shared" si="4031"/>
        <v>0</v>
      </c>
      <c r="RL433" s="60">
        <f t="shared" si="4031"/>
        <v>0</v>
      </c>
      <c r="RM433" s="60">
        <f t="shared" si="4031"/>
        <v>0</v>
      </c>
      <c r="RN433" s="60">
        <f t="shared" si="4031"/>
        <v>0</v>
      </c>
      <c r="RO433" s="60">
        <f t="shared" si="4031"/>
        <v>0</v>
      </c>
      <c r="RP433" s="60">
        <f t="shared" si="4031"/>
        <v>0</v>
      </c>
      <c r="RQ433" s="109">
        <f t="shared" si="4031"/>
        <v>0</v>
      </c>
      <c r="RR433" s="151">
        <f t="shared" si="4031"/>
        <v>0</v>
      </c>
      <c r="RS433" s="61">
        <f t="shared" ref="RS433:UD433" si="4032">RS434+RS438</f>
        <v>0</v>
      </c>
      <c r="RT433" s="60">
        <f t="shared" si="4032"/>
        <v>0</v>
      </c>
      <c r="RU433" s="60">
        <f t="shared" si="4032"/>
        <v>0</v>
      </c>
      <c r="RV433" s="60">
        <f t="shared" si="4032"/>
        <v>0</v>
      </c>
      <c r="RW433" s="60">
        <f t="shared" si="4032"/>
        <v>0</v>
      </c>
      <c r="RX433" s="60">
        <f t="shared" si="4032"/>
        <v>0</v>
      </c>
      <c r="RY433" s="60">
        <f t="shared" si="4032"/>
        <v>0</v>
      </c>
      <c r="RZ433" s="60">
        <f t="shared" si="4032"/>
        <v>0</v>
      </c>
      <c r="SA433" s="60">
        <f t="shared" si="4032"/>
        <v>0</v>
      </c>
      <c r="SB433" s="60">
        <f t="shared" si="4032"/>
        <v>0</v>
      </c>
      <c r="SC433" s="60">
        <f t="shared" si="4032"/>
        <v>0</v>
      </c>
      <c r="SD433" s="61">
        <f t="shared" si="4032"/>
        <v>0</v>
      </c>
      <c r="SE433" s="60">
        <f t="shared" si="4032"/>
        <v>0</v>
      </c>
      <c r="SF433" s="60">
        <f t="shared" si="4032"/>
        <v>0</v>
      </c>
      <c r="SG433" s="60">
        <f t="shared" si="4032"/>
        <v>0</v>
      </c>
      <c r="SH433" s="109">
        <f t="shared" si="4032"/>
        <v>0</v>
      </c>
      <c r="SI433" s="61">
        <f t="shared" si="4032"/>
        <v>0</v>
      </c>
      <c r="SJ433" s="60">
        <f t="shared" si="4032"/>
        <v>0</v>
      </c>
      <c r="SK433" s="60">
        <f t="shared" si="4032"/>
        <v>0</v>
      </c>
      <c r="SL433" s="60">
        <f t="shared" si="4032"/>
        <v>0</v>
      </c>
      <c r="SM433" s="60">
        <f t="shared" si="4032"/>
        <v>0</v>
      </c>
      <c r="SN433" s="60">
        <f t="shared" si="4032"/>
        <v>0</v>
      </c>
      <c r="SO433" s="60">
        <f t="shared" si="4032"/>
        <v>0</v>
      </c>
      <c r="SP433" s="60">
        <f t="shared" si="4032"/>
        <v>0</v>
      </c>
      <c r="SQ433" s="60">
        <f t="shared" si="4032"/>
        <v>0</v>
      </c>
      <c r="SR433" s="60">
        <f t="shared" si="4032"/>
        <v>0</v>
      </c>
      <c r="SS433" s="60">
        <f t="shared" si="4032"/>
        <v>0</v>
      </c>
      <c r="ST433" s="61">
        <f t="shared" si="4032"/>
        <v>0</v>
      </c>
      <c r="SU433" s="60">
        <f t="shared" si="4032"/>
        <v>0</v>
      </c>
      <c r="SV433" s="60">
        <f t="shared" si="4032"/>
        <v>0</v>
      </c>
      <c r="SW433" s="60">
        <f t="shared" si="4032"/>
        <v>0</v>
      </c>
      <c r="SX433" s="109">
        <f t="shared" si="4032"/>
        <v>0</v>
      </c>
      <c r="SY433" s="61">
        <f t="shared" si="4032"/>
        <v>0</v>
      </c>
      <c r="SZ433" s="60">
        <f t="shared" si="4032"/>
        <v>0</v>
      </c>
      <c r="TA433" s="60">
        <f t="shared" si="4032"/>
        <v>0</v>
      </c>
      <c r="TB433" s="60">
        <f t="shared" si="4032"/>
        <v>0</v>
      </c>
      <c r="TC433" s="60">
        <f t="shared" si="4032"/>
        <v>0</v>
      </c>
      <c r="TD433" s="60">
        <f t="shared" si="4032"/>
        <v>0</v>
      </c>
      <c r="TE433" s="60">
        <f t="shared" si="4032"/>
        <v>0</v>
      </c>
      <c r="TF433" s="60">
        <f t="shared" si="4032"/>
        <v>0</v>
      </c>
      <c r="TG433" s="60">
        <f t="shared" si="4032"/>
        <v>0</v>
      </c>
      <c r="TH433" s="60">
        <f t="shared" si="4032"/>
        <v>0</v>
      </c>
      <c r="TI433" s="60">
        <f t="shared" si="4032"/>
        <v>0</v>
      </c>
      <c r="TJ433" s="61">
        <f t="shared" si="4032"/>
        <v>0</v>
      </c>
      <c r="TK433" s="60">
        <f t="shared" si="4032"/>
        <v>0</v>
      </c>
      <c r="TL433" s="60">
        <f t="shared" si="4032"/>
        <v>0</v>
      </c>
      <c r="TM433" s="60">
        <f t="shared" si="4032"/>
        <v>0</v>
      </c>
      <c r="TN433" s="109">
        <f t="shared" si="4032"/>
        <v>0</v>
      </c>
      <c r="TO433" s="61">
        <f t="shared" si="4032"/>
        <v>0</v>
      </c>
      <c r="TP433" s="60">
        <f t="shared" si="4032"/>
        <v>0</v>
      </c>
      <c r="TQ433" s="60">
        <f t="shared" si="4032"/>
        <v>0</v>
      </c>
      <c r="TR433" s="60">
        <f t="shared" si="4032"/>
        <v>0</v>
      </c>
      <c r="TS433" s="60">
        <f t="shared" si="4032"/>
        <v>0</v>
      </c>
      <c r="TT433" s="60">
        <f t="shared" si="4032"/>
        <v>0</v>
      </c>
      <c r="TU433" s="60">
        <f t="shared" si="4032"/>
        <v>0</v>
      </c>
      <c r="TV433" s="60">
        <f t="shared" si="4032"/>
        <v>0</v>
      </c>
      <c r="TW433" s="60">
        <f t="shared" si="4032"/>
        <v>0</v>
      </c>
      <c r="TX433" s="60">
        <f t="shared" si="4032"/>
        <v>0</v>
      </c>
      <c r="TY433" s="60">
        <f t="shared" si="4032"/>
        <v>0</v>
      </c>
      <c r="TZ433" s="61">
        <f t="shared" si="4032"/>
        <v>0</v>
      </c>
      <c r="UA433" s="60">
        <f t="shared" si="4032"/>
        <v>0</v>
      </c>
      <c r="UB433" s="60">
        <f t="shared" si="4032"/>
        <v>0</v>
      </c>
      <c r="UC433" s="60">
        <f t="shared" si="4032"/>
        <v>0</v>
      </c>
      <c r="UD433" s="109">
        <f t="shared" si="4032"/>
        <v>0</v>
      </c>
      <c r="UE433" s="61">
        <f t="shared" ref="UE433:VD433" si="4033">UE434+UE438</f>
        <v>0</v>
      </c>
      <c r="UF433" s="60">
        <f t="shared" si="4033"/>
        <v>0</v>
      </c>
      <c r="UG433" s="60">
        <f t="shared" si="4033"/>
        <v>0</v>
      </c>
      <c r="UH433" s="60">
        <f t="shared" si="4033"/>
        <v>0</v>
      </c>
      <c r="UI433" s="60">
        <f t="shared" si="4033"/>
        <v>0</v>
      </c>
      <c r="UJ433" s="60">
        <f t="shared" si="4033"/>
        <v>0</v>
      </c>
      <c r="UK433" s="60">
        <f t="shared" si="4033"/>
        <v>0</v>
      </c>
      <c r="UL433" s="60">
        <f t="shared" si="4033"/>
        <v>0</v>
      </c>
      <c r="UM433" s="60">
        <f t="shared" si="4033"/>
        <v>0</v>
      </c>
      <c r="UN433" s="60">
        <f t="shared" si="4033"/>
        <v>0</v>
      </c>
      <c r="UO433" s="60">
        <f t="shared" si="4033"/>
        <v>0</v>
      </c>
      <c r="UP433" s="61">
        <f t="shared" si="4033"/>
        <v>0</v>
      </c>
      <c r="UQ433" s="60">
        <f t="shared" si="4033"/>
        <v>0</v>
      </c>
      <c r="UR433" s="60">
        <f t="shared" si="4033"/>
        <v>0</v>
      </c>
      <c r="US433" s="60">
        <f t="shared" si="4033"/>
        <v>0</v>
      </c>
      <c r="UT433" s="60">
        <f t="shared" si="4033"/>
        <v>0</v>
      </c>
      <c r="UU433" s="60">
        <f t="shared" si="4033"/>
        <v>0</v>
      </c>
      <c r="UV433" s="60">
        <f t="shared" si="4033"/>
        <v>0</v>
      </c>
      <c r="UW433" s="60">
        <f t="shared" si="4033"/>
        <v>0</v>
      </c>
      <c r="UX433" s="60">
        <f t="shared" si="4033"/>
        <v>0</v>
      </c>
      <c r="UY433" s="60">
        <f t="shared" si="4033"/>
        <v>0</v>
      </c>
      <c r="UZ433" s="60">
        <f t="shared" si="4033"/>
        <v>0</v>
      </c>
      <c r="VA433" s="60">
        <f t="shared" si="4033"/>
        <v>0</v>
      </c>
      <c r="VB433" s="60">
        <f t="shared" si="4033"/>
        <v>0</v>
      </c>
      <c r="VC433" s="60">
        <f t="shared" si="4033"/>
        <v>0</v>
      </c>
      <c r="VD433" s="109">
        <f t="shared" si="4033"/>
        <v>0</v>
      </c>
      <c r="VE433" s="9" t="str">
        <f t="shared" si="3632"/>
        <v>-</v>
      </c>
    </row>
    <row r="434" spans="1:577" ht="20.149999999999999" customHeight="1">
      <c r="A434" s="39"/>
      <c r="B434" s="33">
        <v>2601</v>
      </c>
      <c r="C434" s="33"/>
      <c r="D434" s="34" t="s">
        <v>370</v>
      </c>
      <c r="E434" s="188">
        <f t="shared" ref="E434:BP434" si="4034">SUM(E435:E437)</f>
        <v>0</v>
      </c>
      <c r="F434" s="189">
        <f t="shared" si="4034"/>
        <v>0</v>
      </c>
      <c r="G434" s="189">
        <f t="shared" si="4034"/>
        <v>0</v>
      </c>
      <c r="H434" s="190">
        <f t="shared" si="4034"/>
        <v>0</v>
      </c>
      <c r="I434" s="226">
        <f t="shared" si="4034"/>
        <v>0</v>
      </c>
      <c r="J434" s="189">
        <f t="shared" si="4034"/>
        <v>0</v>
      </c>
      <c r="K434" s="57">
        <f t="shared" si="4034"/>
        <v>0</v>
      </c>
      <c r="L434" s="56">
        <f t="shared" si="4034"/>
        <v>0</v>
      </c>
      <c r="M434" s="56">
        <f t="shared" si="4034"/>
        <v>0</v>
      </c>
      <c r="N434" s="56">
        <f t="shared" si="4034"/>
        <v>0</v>
      </c>
      <c r="O434" s="56">
        <f t="shared" si="4034"/>
        <v>0</v>
      </c>
      <c r="P434" s="56">
        <f t="shared" si="4034"/>
        <v>0</v>
      </c>
      <c r="Q434" s="56">
        <f t="shared" si="4034"/>
        <v>0</v>
      </c>
      <c r="R434" s="56">
        <f t="shared" si="4034"/>
        <v>0</v>
      </c>
      <c r="S434" s="56">
        <f t="shared" si="4034"/>
        <v>0</v>
      </c>
      <c r="T434" s="56">
        <f t="shared" si="4034"/>
        <v>0</v>
      </c>
      <c r="U434" s="57">
        <f t="shared" si="4034"/>
        <v>0</v>
      </c>
      <c r="V434" s="56">
        <f t="shared" si="4034"/>
        <v>0</v>
      </c>
      <c r="W434" s="56">
        <f t="shared" si="4034"/>
        <v>0</v>
      </c>
      <c r="X434" s="56">
        <f t="shared" si="4034"/>
        <v>0</v>
      </c>
      <c r="Y434" s="107">
        <f t="shared" si="4034"/>
        <v>0</v>
      </c>
      <c r="Z434" s="57">
        <f t="shared" si="4034"/>
        <v>0</v>
      </c>
      <c r="AA434" s="56">
        <f t="shared" si="4034"/>
        <v>0</v>
      </c>
      <c r="AB434" s="56">
        <f t="shared" si="4034"/>
        <v>0</v>
      </c>
      <c r="AC434" s="56">
        <f t="shared" si="4034"/>
        <v>0</v>
      </c>
      <c r="AD434" s="56">
        <f t="shared" si="4034"/>
        <v>0</v>
      </c>
      <c r="AE434" s="56">
        <f t="shared" si="4034"/>
        <v>0</v>
      </c>
      <c r="AF434" s="56">
        <f t="shared" si="4034"/>
        <v>0</v>
      </c>
      <c r="AG434" s="56">
        <f t="shared" si="4034"/>
        <v>0</v>
      </c>
      <c r="AH434" s="56">
        <f t="shared" si="4034"/>
        <v>0</v>
      </c>
      <c r="AI434" s="56">
        <f t="shared" si="4034"/>
        <v>0</v>
      </c>
      <c r="AJ434" s="56">
        <f t="shared" si="4034"/>
        <v>0</v>
      </c>
      <c r="AK434" s="57">
        <f t="shared" si="4034"/>
        <v>0</v>
      </c>
      <c r="AL434" s="56">
        <f t="shared" si="4034"/>
        <v>0</v>
      </c>
      <c r="AM434" s="56">
        <f t="shared" si="4034"/>
        <v>0</v>
      </c>
      <c r="AN434" s="56">
        <f t="shared" si="4034"/>
        <v>0</v>
      </c>
      <c r="AO434" s="107">
        <f t="shared" si="4034"/>
        <v>0</v>
      </c>
      <c r="AP434" s="57">
        <f t="shared" si="4034"/>
        <v>0</v>
      </c>
      <c r="AQ434" s="56">
        <f t="shared" si="4034"/>
        <v>0</v>
      </c>
      <c r="AR434" s="56">
        <f t="shared" si="4034"/>
        <v>0</v>
      </c>
      <c r="AS434" s="56">
        <f t="shared" si="4034"/>
        <v>0</v>
      </c>
      <c r="AT434" s="56">
        <f t="shared" si="4034"/>
        <v>0</v>
      </c>
      <c r="AU434" s="56">
        <f t="shared" si="4034"/>
        <v>0</v>
      </c>
      <c r="AV434" s="56">
        <f t="shared" si="4034"/>
        <v>0</v>
      </c>
      <c r="AW434" s="56">
        <f t="shared" si="4034"/>
        <v>0</v>
      </c>
      <c r="AX434" s="56">
        <f t="shared" si="4034"/>
        <v>0</v>
      </c>
      <c r="AY434" s="56">
        <f t="shared" si="4034"/>
        <v>0</v>
      </c>
      <c r="AZ434" s="56">
        <f t="shared" si="4034"/>
        <v>0</v>
      </c>
      <c r="BA434" s="57">
        <f t="shared" si="4034"/>
        <v>0</v>
      </c>
      <c r="BB434" s="56">
        <f t="shared" si="4034"/>
        <v>0</v>
      </c>
      <c r="BC434" s="56">
        <f t="shared" si="4034"/>
        <v>0</v>
      </c>
      <c r="BD434" s="56">
        <f t="shared" si="4034"/>
        <v>0</v>
      </c>
      <c r="BE434" s="107">
        <f t="shared" si="4034"/>
        <v>0</v>
      </c>
      <c r="BF434" s="57">
        <f t="shared" si="4034"/>
        <v>0</v>
      </c>
      <c r="BG434" s="56">
        <f t="shared" si="4034"/>
        <v>0</v>
      </c>
      <c r="BH434" s="56">
        <f t="shared" si="4034"/>
        <v>0</v>
      </c>
      <c r="BI434" s="56">
        <f t="shared" si="4034"/>
        <v>0</v>
      </c>
      <c r="BJ434" s="56">
        <f t="shared" si="4034"/>
        <v>0</v>
      </c>
      <c r="BK434" s="56">
        <f t="shared" si="4034"/>
        <v>0</v>
      </c>
      <c r="BL434" s="56">
        <f t="shared" si="4034"/>
        <v>0</v>
      </c>
      <c r="BM434" s="56">
        <f t="shared" si="4034"/>
        <v>0</v>
      </c>
      <c r="BN434" s="56">
        <f t="shared" si="4034"/>
        <v>0</v>
      </c>
      <c r="BO434" s="56">
        <f t="shared" si="4034"/>
        <v>0</v>
      </c>
      <c r="BP434" s="56">
        <f t="shared" si="4034"/>
        <v>0</v>
      </c>
      <c r="BQ434" s="57">
        <f t="shared" ref="BQ434:EM434" si="4035">SUM(BQ435:BQ437)</f>
        <v>0</v>
      </c>
      <c r="BR434" s="56">
        <f t="shared" si="4035"/>
        <v>0</v>
      </c>
      <c r="BS434" s="56">
        <f t="shared" si="4035"/>
        <v>0</v>
      </c>
      <c r="BT434" s="56">
        <f t="shared" si="4035"/>
        <v>0</v>
      </c>
      <c r="BU434" s="107">
        <f t="shared" si="4035"/>
        <v>0</v>
      </c>
      <c r="BV434" s="57">
        <f t="shared" si="4035"/>
        <v>0</v>
      </c>
      <c r="BW434" s="56">
        <f t="shared" si="4035"/>
        <v>0</v>
      </c>
      <c r="BX434" s="56">
        <f t="shared" si="4035"/>
        <v>0</v>
      </c>
      <c r="BY434" s="56">
        <f t="shared" si="4035"/>
        <v>0</v>
      </c>
      <c r="BZ434" s="56">
        <f t="shared" si="4035"/>
        <v>0</v>
      </c>
      <c r="CA434" s="56">
        <f t="shared" si="4035"/>
        <v>0</v>
      </c>
      <c r="CB434" s="56">
        <f t="shared" si="4035"/>
        <v>0</v>
      </c>
      <c r="CC434" s="56">
        <f t="shared" si="4035"/>
        <v>0</v>
      </c>
      <c r="CD434" s="56">
        <f t="shared" si="4035"/>
        <v>0</v>
      </c>
      <c r="CE434" s="56">
        <f t="shared" si="4035"/>
        <v>0</v>
      </c>
      <c r="CF434" s="56">
        <f t="shared" si="4035"/>
        <v>0</v>
      </c>
      <c r="CG434" s="57">
        <f t="shared" si="4035"/>
        <v>0</v>
      </c>
      <c r="CH434" s="56">
        <f t="shared" si="4035"/>
        <v>0</v>
      </c>
      <c r="CI434" s="56">
        <f t="shared" si="4035"/>
        <v>0</v>
      </c>
      <c r="CJ434" s="56">
        <f t="shared" si="4035"/>
        <v>0</v>
      </c>
      <c r="CK434" s="56">
        <f t="shared" si="4035"/>
        <v>0</v>
      </c>
      <c r="CL434" s="56">
        <f t="shared" si="4035"/>
        <v>0</v>
      </c>
      <c r="CM434" s="56">
        <f t="shared" si="4035"/>
        <v>0</v>
      </c>
      <c r="CN434" s="56">
        <f t="shared" si="4035"/>
        <v>0</v>
      </c>
      <c r="CO434" s="56">
        <f t="shared" si="4035"/>
        <v>0</v>
      </c>
      <c r="CP434" s="56">
        <f t="shared" si="4035"/>
        <v>0</v>
      </c>
      <c r="CQ434" s="56">
        <f t="shared" si="4035"/>
        <v>0</v>
      </c>
      <c r="CR434" s="56">
        <f t="shared" si="4035"/>
        <v>0</v>
      </c>
      <c r="CS434" s="56">
        <f t="shared" si="4035"/>
        <v>0</v>
      </c>
      <c r="CT434" s="56">
        <f t="shared" si="4035"/>
        <v>0</v>
      </c>
      <c r="CU434" s="107">
        <f t="shared" si="4035"/>
        <v>0</v>
      </c>
      <c r="CV434" s="150">
        <f t="shared" si="4035"/>
        <v>0</v>
      </c>
      <c r="CW434" s="57">
        <f t="shared" si="4035"/>
        <v>0</v>
      </c>
      <c r="CX434" s="56">
        <f t="shared" si="4035"/>
        <v>0</v>
      </c>
      <c r="CY434" s="56">
        <f t="shared" si="4035"/>
        <v>0</v>
      </c>
      <c r="CZ434" s="56">
        <f t="shared" si="4035"/>
        <v>0</v>
      </c>
      <c r="DA434" s="56">
        <f t="shared" si="4035"/>
        <v>0</v>
      </c>
      <c r="DB434" s="56">
        <f t="shared" si="4035"/>
        <v>0</v>
      </c>
      <c r="DC434" s="56">
        <f t="shared" si="4035"/>
        <v>0</v>
      </c>
      <c r="DD434" s="56">
        <f t="shared" si="4035"/>
        <v>0</v>
      </c>
      <c r="DE434" s="56">
        <f t="shared" si="4035"/>
        <v>0</v>
      </c>
      <c r="DF434" s="56">
        <f t="shared" si="4035"/>
        <v>0</v>
      </c>
      <c r="DG434" s="56">
        <f t="shared" si="4035"/>
        <v>0</v>
      </c>
      <c r="DH434" s="57">
        <f t="shared" si="4035"/>
        <v>0</v>
      </c>
      <c r="DI434" s="56">
        <f t="shared" si="4035"/>
        <v>0</v>
      </c>
      <c r="DJ434" s="56">
        <f t="shared" si="4035"/>
        <v>0</v>
      </c>
      <c r="DK434" s="56">
        <f t="shared" si="4035"/>
        <v>0</v>
      </c>
      <c r="DL434" s="107">
        <f t="shared" si="4035"/>
        <v>0</v>
      </c>
      <c r="DM434" s="57">
        <f t="shared" si="4035"/>
        <v>0</v>
      </c>
      <c r="DN434" s="56">
        <f t="shared" si="4035"/>
        <v>0</v>
      </c>
      <c r="DO434" s="56">
        <f t="shared" si="4035"/>
        <v>0</v>
      </c>
      <c r="DP434" s="56">
        <f t="shared" si="4035"/>
        <v>0</v>
      </c>
      <c r="DQ434" s="56">
        <f t="shared" si="4035"/>
        <v>0</v>
      </c>
      <c r="DR434" s="56">
        <f t="shared" si="4035"/>
        <v>0</v>
      </c>
      <c r="DS434" s="56">
        <f t="shared" si="4035"/>
        <v>0</v>
      </c>
      <c r="DT434" s="56">
        <f t="shared" si="4035"/>
        <v>0</v>
      </c>
      <c r="DU434" s="56">
        <f t="shared" si="4035"/>
        <v>0</v>
      </c>
      <c r="DV434" s="56">
        <f t="shared" si="4035"/>
        <v>0</v>
      </c>
      <c r="DW434" s="56">
        <f t="shared" si="4035"/>
        <v>0</v>
      </c>
      <c r="DX434" s="57">
        <f t="shared" si="4035"/>
        <v>0</v>
      </c>
      <c r="DY434" s="56">
        <f t="shared" si="4035"/>
        <v>0</v>
      </c>
      <c r="DZ434" s="56">
        <f t="shared" si="4035"/>
        <v>0</v>
      </c>
      <c r="EA434" s="56">
        <f t="shared" si="4035"/>
        <v>0</v>
      </c>
      <c r="EB434" s="107">
        <f t="shared" si="4035"/>
        <v>0</v>
      </c>
      <c r="EC434" s="57">
        <f t="shared" si="4035"/>
        <v>0</v>
      </c>
      <c r="ED434" s="56">
        <f t="shared" si="4035"/>
        <v>0</v>
      </c>
      <c r="EE434" s="56">
        <f t="shared" si="4035"/>
        <v>0</v>
      </c>
      <c r="EF434" s="56">
        <f t="shared" si="4035"/>
        <v>0</v>
      </c>
      <c r="EG434" s="56">
        <f t="shared" si="4035"/>
        <v>0</v>
      </c>
      <c r="EH434" s="56">
        <f t="shared" si="4035"/>
        <v>0</v>
      </c>
      <c r="EI434" s="56">
        <f t="shared" si="4035"/>
        <v>0</v>
      </c>
      <c r="EJ434" s="56">
        <f t="shared" si="4035"/>
        <v>0</v>
      </c>
      <c r="EK434" s="56">
        <f t="shared" si="4035"/>
        <v>0</v>
      </c>
      <c r="EL434" s="56">
        <f t="shared" si="4035"/>
        <v>0</v>
      </c>
      <c r="EM434" s="56">
        <f t="shared" si="4035"/>
        <v>0</v>
      </c>
      <c r="EN434" s="57">
        <f t="shared" ref="EN434:GY434" si="4036">SUM(EN435:EN437)</f>
        <v>0</v>
      </c>
      <c r="EO434" s="56">
        <f t="shared" si="4036"/>
        <v>0</v>
      </c>
      <c r="EP434" s="56">
        <f t="shared" si="4036"/>
        <v>0</v>
      </c>
      <c r="EQ434" s="56">
        <f t="shared" si="4036"/>
        <v>0</v>
      </c>
      <c r="ER434" s="107">
        <f t="shared" si="4036"/>
        <v>0</v>
      </c>
      <c r="ES434" s="57">
        <f t="shared" si="4036"/>
        <v>0</v>
      </c>
      <c r="ET434" s="56">
        <f t="shared" si="4036"/>
        <v>0</v>
      </c>
      <c r="EU434" s="56">
        <f t="shared" si="4036"/>
        <v>0</v>
      </c>
      <c r="EV434" s="56">
        <f t="shared" si="4036"/>
        <v>0</v>
      </c>
      <c r="EW434" s="56">
        <f t="shared" si="4036"/>
        <v>0</v>
      </c>
      <c r="EX434" s="56">
        <f t="shared" si="4036"/>
        <v>0</v>
      </c>
      <c r="EY434" s="56">
        <f t="shared" si="4036"/>
        <v>0</v>
      </c>
      <c r="EZ434" s="56">
        <f t="shared" si="4036"/>
        <v>0</v>
      </c>
      <c r="FA434" s="56">
        <f t="shared" si="4036"/>
        <v>0</v>
      </c>
      <c r="FB434" s="56">
        <f t="shared" si="4036"/>
        <v>0</v>
      </c>
      <c r="FC434" s="56">
        <f t="shared" si="4036"/>
        <v>0</v>
      </c>
      <c r="FD434" s="57">
        <f t="shared" si="4036"/>
        <v>0</v>
      </c>
      <c r="FE434" s="56">
        <f t="shared" si="4036"/>
        <v>0</v>
      </c>
      <c r="FF434" s="56">
        <f t="shared" si="4036"/>
        <v>0</v>
      </c>
      <c r="FG434" s="56">
        <f t="shared" si="4036"/>
        <v>0</v>
      </c>
      <c r="FH434" s="107">
        <f t="shared" si="4036"/>
        <v>0</v>
      </c>
      <c r="FI434" s="57">
        <f t="shared" si="4036"/>
        <v>0</v>
      </c>
      <c r="FJ434" s="56">
        <f t="shared" si="4036"/>
        <v>0</v>
      </c>
      <c r="FK434" s="56">
        <f t="shared" si="4036"/>
        <v>0</v>
      </c>
      <c r="FL434" s="56">
        <f t="shared" si="4036"/>
        <v>0</v>
      </c>
      <c r="FM434" s="56">
        <f t="shared" si="4036"/>
        <v>0</v>
      </c>
      <c r="FN434" s="56">
        <f t="shared" si="4036"/>
        <v>0</v>
      </c>
      <c r="FO434" s="56">
        <f t="shared" si="4036"/>
        <v>0</v>
      </c>
      <c r="FP434" s="56">
        <f t="shared" si="4036"/>
        <v>0</v>
      </c>
      <c r="FQ434" s="56">
        <f t="shared" si="4036"/>
        <v>0</v>
      </c>
      <c r="FR434" s="56">
        <f t="shared" si="4036"/>
        <v>0</v>
      </c>
      <c r="FS434" s="56">
        <f t="shared" si="4036"/>
        <v>0</v>
      </c>
      <c r="FT434" s="57">
        <f t="shared" si="4036"/>
        <v>0</v>
      </c>
      <c r="FU434" s="56">
        <f t="shared" si="4036"/>
        <v>0</v>
      </c>
      <c r="FV434" s="56">
        <f t="shared" si="4036"/>
        <v>0</v>
      </c>
      <c r="FW434" s="56">
        <f t="shared" si="4036"/>
        <v>0</v>
      </c>
      <c r="FX434" s="107">
        <f t="shared" si="4036"/>
        <v>0</v>
      </c>
      <c r="FY434" s="57">
        <f t="shared" si="4036"/>
        <v>0</v>
      </c>
      <c r="FZ434" s="56">
        <f t="shared" si="4036"/>
        <v>0</v>
      </c>
      <c r="GA434" s="56">
        <f t="shared" si="4036"/>
        <v>0</v>
      </c>
      <c r="GB434" s="56">
        <f t="shared" si="4036"/>
        <v>0</v>
      </c>
      <c r="GC434" s="56">
        <f t="shared" si="4036"/>
        <v>0</v>
      </c>
      <c r="GD434" s="56">
        <f t="shared" si="4036"/>
        <v>0</v>
      </c>
      <c r="GE434" s="56">
        <f t="shared" si="4036"/>
        <v>0</v>
      </c>
      <c r="GF434" s="56">
        <f t="shared" si="4036"/>
        <v>0</v>
      </c>
      <c r="GG434" s="56">
        <f t="shared" si="4036"/>
        <v>0</v>
      </c>
      <c r="GH434" s="56">
        <f t="shared" si="4036"/>
        <v>0</v>
      </c>
      <c r="GI434" s="56">
        <f t="shared" si="4036"/>
        <v>0</v>
      </c>
      <c r="GJ434" s="57">
        <f t="shared" si="4036"/>
        <v>0</v>
      </c>
      <c r="GK434" s="56">
        <f t="shared" si="4036"/>
        <v>0</v>
      </c>
      <c r="GL434" s="56">
        <f t="shared" si="4036"/>
        <v>0</v>
      </c>
      <c r="GM434" s="56">
        <f t="shared" si="4036"/>
        <v>0</v>
      </c>
      <c r="GN434" s="107">
        <f t="shared" si="4036"/>
        <v>0</v>
      </c>
      <c r="GO434" s="57">
        <f t="shared" si="4036"/>
        <v>0</v>
      </c>
      <c r="GP434" s="56">
        <f t="shared" si="4036"/>
        <v>0</v>
      </c>
      <c r="GQ434" s="56">
        <f t="shared" si="4036"/>
        <v>0</v>
      </c>
      <c r="GR434" s="56">
        <f t="shared" si="4036"/>
        <v>0</v>
      </c>
      <c r="GS434" s="56">
        <f t="shared" si="4036"/>
        <v>0</v>
      </c>
      <c r="GT434" s="56">
        <f t="shared" si="4036"/>
        <v>0</v>
      </c>
      <c r="GU434" s="56">
        <f t="shared" si="4036"/>
        <v>0</v>
      </c>
      <c r="GV434" s="56">
        <f t="shared" si="4036"/>
        <v>0</v>
      </c>
      <c r="GW434" s="56">
        <f t="shared" si="4036"/>
        <v>0</v>
      </c>
      <c r="GX434" s="56">
        <f t="shared" si="4036"/>
        <v>0</v>
      </c>
      <c r="GY434" s="56">
        <f t="shared" si="4036"/>
        <v>0</v>
      </c>
      <c r="GZ434" s="57">
        <f t="shared" ref="GZ434:JW434" si="4037">SUM(GZ435:GZ437)</f>
        <v>0</v>
      </c>
      <c r="HA434" s="56">
        <f t="shared" si="4037"/>
        <v>0</v>
      </c>
      <c r="HB434" s="56">
        <f t="shared" si="4037"/>
        <v>0</v>
      </c>
      <c r="HC434" s="56">
        <f t="shared" si="4037"/>
        <v>0</v>
      </c>
      <c r="HD434" s="56">
        <f t="shared" si="4037"/>
        <v>0</v>
      </c>
      <c r="HE434" s="56">
        <f t="shared" si="4037"/>
        <v>0</v>
      </c>
      <c r="HF434" s="56">
        <f t="shared" si="4037"/>
        <v>0</v>
      </c>
      <c r="HG434" s="56">
        <f t="shared" si="4037"/>
        <v>0</v>
      </c>
      <c r="HH434" s="56">
        <f t="shared" si="4037"/>
        <v>0</v>
      </c>
      <c r="HI434" s="56">
        <f t="shared" si="4037"/>
        <v>0</v>
      </c>
      <c r="HJ434" s="56">
        <f t="shared" si="4037"/>
        <v>0</v>
      </c>
      <c r="HK434" s="56">
        <f t="shared" si="4037"/>
        <v>0</v>
      </c>
      <c r="HL434" s="56">
        <f t="shared" si="4037"/>
        <v>0</v>
      </c>
      <c r="HM434" s="56">
        <f t="shared" si="4037"/>
        <v>0</v>
      </c>
      <c r="HN434" s="107">
        <f t="shared" si="4037"/>
        <v>0</v>
      </c>
      <c r="HO434" s="134">
        <f t="shared" si="4037"/>
        <v>0</v>
      </c>
      <c r="HP434" s="150">
        <f t="shared" si="4037"/>
        <v>0</v>
      </c>
      <c r="HQ434" s="57">
        <f t="shared" si="4037"/>
        <v>0</v>
      </c>
      <c r="HR434" s="56">
        <f t="shared" si="4037"/>
        <v>0</v>
      </c>
      <c r="HS434" s="56">
        <f t="shared" si="4037"/>
        <v>0</v>
      </c>
      <c r="HT434" s="56">
        <f t="shared" si="4037"/>
        <v>0</v>
      </c>
      <c r="HU434" s="56">
        <f t="shared" si="4037"/>
        <v>0</v>
      </c>
      <c r="HV434" s="56">
        <f t="shared" si="4037"/>
        <v>0</v>
      </c>
      <c r="HW434" s="56">
        <f t="shared" si="4037"/>
        <v>0</v>
      </c>
      <c r="HX434" s="56">
        <f t="shared" si="4037"/>
        <v>0</v>
      </c>
      <c r="HY434" s="56">
        <f t="shared" si="4037"/>
        <v>0</v>
      </c>
      <c r="HZ434" s="56">
        <f t="shared" si="4037"/>
        <v>0</v>
      </c>
      <c r="IA434" s="56">
        <f t="shared" si="4037"/>
        <v>0</v>
      </c>
      <c r="IB434" s="57">
        <f t="shared" si="4037"/>
        <v>0</v>
      </c>
      <c r="IC434" s="56">
        <f t="shared" si="4037"/>
        <v>0</v>
      </c>
      <c r="ID434" s="56">
        <f t="shared" si="4037"/>
        <v>0</v>
      </c>
      <c r="IE434" s="56">
        <f t="shared" si="4037"/>
        <v>0</v>
      </c>
      <c r="IF434" s="107">
        <f t="shared" si="4037"/>
        <v>0</v>
      </c>
      <c r="IG434" s="57">
        <f t="shared" si="4037"/>
        <v>0</v>
      </c>
      <c r="IH434" s="56">
        <f t="shared" si="4037"/>
        <v>0</v>
      </c>
      <c r="II434" s="56">
        <f t="shared" si="4037"/>
        <v>0</v>
      </c>
      <c r="IJ434" s="56">
        <f t="shared" si="4037"/>
        <v>0</v>
      </c>
      <c r="IK434" s="56">
        <f t="shared" si="4037"/>
        <v>0</v>
      </c>
      <c r="IL434" s="56">
        <f t="shared" si="4037"/>
        <v>0</v>
      </c>
      <c r="IM434" s="56">
        <f t="shared" si="4037"/>
        <v>0</v>
      </c>
      <c r="IN434" s="56">
        <f t="shared" si="4037"/>
        <v>0</v>
      </c>
      <c r="IO434" s="56">
        <f t="shared" si="4037"/>
        <v>0</v>
      </c>
      <c r="IP434" s="56">
        <f t="shared" si="4037"/>
        <v>0</v>
      </c>
      <c r="IQ434" s="56">
        <f t="shared" si="4037"/>
        <v>0</v>
      </c>
      <c r="IR434" s="57">
        <f t="shared" si="4037"/>
        <v>0</v>
      </c>
      <c r="IS434" s="56">
        <f t="shared" si="4037"/>
        <v>0</v>
      </c>
      <c r="IT434" s="56">
        <f t="shared" si="4037"/>
        <v>0</v>
      </c>
      <c r="IU434" s="56">
        <f t="shared" si="4037"/>
        <v>0</v>
      </c>
      <c r="IV434" s="107">
        <f t="shared" si="4037"/>
        <v>0</v>
      </c>
      <c r="IW434" s="57">
        <f t="shared" si="4037"/>
        <v>0</v>
      </c>
      <c r="IX434" s="56">
        <f t="shared" si="4037"/>
        <v>0</v>
      </c>
      <c r="IY434" s="56">
        <f t="shared" si="4037"/>
        <v>0</v>
      </c>
      <c r="IZ434" s="56">
        <f t="shared" si="4037"/>
        <v>0</v>
      </c>
      <c r="JA434" s="56">
        <f t="shared" si="4037"/>
        <v>0</v>
      </c>
      <c r="JB434" s="56">
        <f t="shared" si="4037"/>
        <v>0</v>
      </c>
      <c r="JC434" s="56">
        <f t="shared" si="4037"/>
        <v>0</v>
      </c>
      <c r="JD434" s="56">
        <f t="shared" si="4037"/>
        <v>0</v>
      </c>
      <c r="JE434" s="56">
        <f t="shared" si="4037"/>
        <v>0</v>
      </c>
      <c r="JF434" s="56">
        <f t="shared" si="4037"/>
        <v>0</v>
      </c>
      <c r="JG434" s="56">
        <f t="shared" si="4037"/>
        <v>0</v>
      </c>
      <c r="JH434" s="57">
        <f t="shared" si="4037"/>
        <v>0</v>
      </c>
      <c r="JI434" s="56">
        <f t="shared" si="4037"/>
        <v>0</v>
      </c>
      <c r="JJ434" s="56">
        <f t="shared" si="4037"/>
        <v>0</v>
      </c>
      <c r="JK434" s="56">
        <f t="shared" si="4037"/>
        <v>0</v>
      </c>
      <c r="JL434" s="107">
        <f t="shared" si="4037"/>
        <v>0</v>
      </c>
      <c r="JM434" s="57">
        <f t="shared" si="4037"/>
        <v>0</v>
      </c>
      <c r="JN434" s="56">
        <f t="shared" si="4037"/>
        <v>0</v>
      </c>
      <c r="JO434" s="56">
        <f t="shared" si="4037"/>
        <v>0</v>
      </c>
      <c r="JP434" s="56">
        <f t="shared" si="4037"/>
        <v>0</v>
      </c>
      <c r="JQ434" s="56">
        <f t="shared" si="4037"/>
        <v>0</v>
      </c>
      <c r="JR434" s="56">
        <f t="shared" si="4037"/>
        <v>0</v>
      </c>
      <c r="JS434" s="56">
        <f t="shared" si="4037"/>
        <v>0</v>
      </c>
      <c r="JT434" s="56">
        <f t="shared" si="4037"/>
        <v>0</v>
      </c>
      <c r="JU434" s="56">
        <f t="shared" si="4037"/>
        <v>0</v>
      </c>
      <c r="JV434" s="56">
        <f t="shared" si="4037"/>
        <v>0</v>
      </c>
      <c r="JW434" s="56">
        <f t="shared" si="4037"/>
        <v>0</v>
      </c>
      <c r="JX434" s="57">
        <f t="shared" ref="JX434:MT434" si="4038">SUM(JX435:JX437)</f>
        <v>0</v>
      </c>
      <c r="JY434" s="56">
        <f t="shared" si="4038"/>
        <v>0</v>
      </c>
      <c r="JZ434" s="56">
        <f t="shared" si="4038"/>
        <v>0</v>
      </c>
      <c r="KA434" s="56">
        <f t="shared" si="4038"/>
        <v>0</v>
      </c>
      <c r="KB434" s="107">
        <f t="shared" si="4038"/>
        <v>0</v>
      </c>
      <c r="KC434" s="57">
        <f t="shared" si="4038"/>
        <v>0</v>
      </c>
      <c r="KD434" s="56">
        <f t="shared" si="4038"/>
        <v>0</v>
      </c>
      <c r="KE434" s="56">
        <f t="shared" si="4038"/>
        <v>0</v>
      </c>
      <c r="KF434" s="56">
        <f t="shared" si="4038"/>
        <v>0</v>
      </c>
      <c r="KG434" s="56">
        <f t="shared" si="4038"/>
        <v>0</v>
      </c>
      <c r="KH434" s="56">
        <f t="shared" si="4038"/>
        <v>0</v>
      </c>
      <c r="KI434" s="56">
        <f t="shared" si="4038"/>
        <v>0</v>
      </c>
      <c r="KJ434" s="56">
        <f t="shared" si="4038"/>
        <v>0</v>
      </c>
      <c r="KK434" s="56">
        <f t="shared" si="4038"/>
        <v>0</v>
      </c>
      <c r="KL434" s="56">
        <f t="shared" si="4038"/>
        <v>0</v>
      </c>
      <c r="KM434" s="56">
        <f t="shared" si="4038"/>
        <v>0</v>
      </c>
      <c r="KN434" s="57">
        <f t="shared" si="4038"/>
        <v>0</v>
      </c>
      <c r="KO434" s="56">
        <f t="shared" si="4038"/>
        <v>0</v>
      </c>
      <c r="KP434" s="56">
        <f t="shared" si="4038"/>
        <v>0</v>
      </c>
      <c r="KQ434" s="56">
        <f t="shared" si="4038"/>
        <v>0</v>
      </c>
      <c r="KR434" s="56">
        <f t="shared" si="4038"/>
        <v>0</v>
      </c>
      <c r="KS434" s="56">
        <f t="shared" si="4038"/>
        <v>0</v>
      </c>
      <c r="KT434" s="56">
        <f t="shared" si="4038"/>
        <v>0</v>
      </c>
      <c r="KU434" s="56">
        <f t="shared" si="4038"/>
        <v>0</v>
      </c>
      <c r="KV434" s="56">
        <f t="shared" si="4038"/>
        <v>0</v>
      </c>
      <c r="KW434" s="56">
        <f t="shared" si="4038"/>
        <v>0</v>
      </c>
      <c r="KX434" s="56">
        <f t="shared" si="4038"/>
        <v>0</v>
      </c>
      <c r="KY434" s="56">
        <f t="shared" si="4038"/>
        <v>0</v>
      </c>
      <c r="KZ434" s="56">
        <f t="shared" si="4038"/>
        <v>0</v>
      </c>
      <c r="LA434" s="56">
        <f t="shared" si="4038"/>
        <v>0</v>
      </c>
      <c r="LB434" s="107">
        <f t="shared" si="4038"/>
        <v>0</v>
      </c>
      <c r="LC434" s="150">
        <f t="shared" si="4038"/>
        <v>0</v>
      </c>
      <c r="LD434" s="57">
        <f t="shared" si="4038"/>
        <v>0</v>
      </c>
      <c r="LE434" s="56">
        <f t="shared" si="4038"/>
        <v>0</v>
      </c>
      <c r="LF434" s="56">
        <f t="shared" si="4038"/>
        <v>0</v>
      </c>
      <c r="LG434" s="56">
        <f t="shared" si="4038"/>
        <v>0</v>
      </c>
      <c r="LH434" s="56">
        <f t="shared" si="4038"/>
        <v>0</v>
      </c>
      <c r="LI434" s="56">
        <f t="shared" si="4038"/>
        <v>0</v>
      </c>
      <c r="LJ434" s="56">
        <f t="shared" si="4038"/>
        <v>0</v>
      </c>
      <c r="LK434" s="56">
        <f t="shared" si="4038"/>
        <v>0</v>
      </c>
      <c r="LL434" s="56">
        <f t="shared" si="4038"/>
        <v>0</v>
      </c>
      <c r="LM434" s="56">
        <f t="shared" si="4038"/>
        <v>0</v>
      </c>
      <c r="LN434" s="56">
        <f t="shared" si="4038"/>
        <v>0</v>
      </c>
      <c r="LO434" s="57">
        <f t="shared" si="4038"/>
        <v>0</v>
      </c>
      <c r="LP434" s="56">
        <f t="shared" si="4038"/>
        <v>0</v>
      </c>
      <c r="LQ434" s="56">
        <f t="shared" si="4038"/>
        <v>0</v>
      </c>
      <c r="LR434" s="56">
        <f t="shared" si="4038"/>
        <v>0</v>
      </c>
      <c r="LS434" s="107">
        <f t="shared" si="4038"/>
        <v>0</v>
      </c>
      <c r="LT434" s="57">
        <f t="shared" si="4038"/>
        <v>0</v>
      </c>
      <c r="LU434" s="56">
        <f t="shared" si="4038"/>
        <v>0</v>
      </c>
      <c r="LV434" s="56">
        <f t="shared" si="4038"/>
        <v>0</v>
      </c>
      <c r="LW434" s="56">
        <f t="shared" si="4038"/>
        <v>0</v>
      </c>
      <c r="LX434" s="56">
        <f t="shared" si="4038"/>
        <v>0</v>
      </c>
      <c r="LY434" s="56">
        <f t="shared" si="4038"/>
        <v>0</v>
      </c>
      <c r="LZ434" s="56">
        <f t="shared" si="4038"/>
        <v>0</v>
      </c>
      <c r="MA434" s="56">
        <f t="shared" si="4038"/>
        <v>0</v>
      </c>
      <c r="MB434" s="56">
        <f t="shared" si="4038"/>
        <v>0</v>
      </c>
      <c r="MC434" s="56">
        <f t="shared" si="4038"/>
        <v>0</v>
      </c>
      <c r="MD434" s="56">
        <f t="shared" si="4038"/>
        <v>0</v>
      </c>
      <c r="ME434" s="57">
        <f t="shared" si="4038"/>
        <v>0</v>
      </c>
      <c r="MF434" s="56">
        <f t="shared" si="4038"/>
        <v>0</v>
      </c>
      <c r="MG434" s="56">
        <f t="shared" si="4038"/>
        <v>0</v>
      </c>
      <c r="MH434" s="56">
        <f t="shared" si="4038"/>
        <v>0</v>
      </c>
      <c r="MI434" s="107">
        <f t="shared" si="4038"/>
        <v>0</v>
      </c>
      <c r="MJ434" s="57">
        <f t="shared" si="4038"/>
        <v>0</v>
      </c>
      <c r="MK434" s="56">
        <f t="shared" si="4038"/>
        <v>0</v>
      </c>
      <c r="ML434" s="56">
        <f t="shared" si="4038"/>
        <v>0</v>
      </c>
      <c r="MM434" s="56">
        <f t="shared" si="4038"/>
        <v>0</v>
      </c>
      <c r="MN434" s="56">
        <f t="shared" si="4038"/>
        <v>0</v>
      </c>
      <c r="MO434" s="56">
        <f t="shared" si="4038"/>
        <v>0</v>
      </c>
      <c r="MP434" s="56">
        <f t="shared" si="4038"/>
        <v>0</v>
      </c>
      <c r="MQ434" s="56">
        <f t="shared" si="4038"/>
        <v>0</v>
      </c>
      <c r="MR434" s="56">
        <f t="shared" si="4038"/>
        <v>0</v>
      </c>
      <c r="MS434" s="56">
        <f t="shared" si="4038"/>
        <v>0</v>
      </c>
      <c r="MT434" s="56">
        <f t="shared" si="4038"/>
        <v>0</v>
      </c>
      <c r="MU434" s="57">
        <f t="shared" ref="MU434:PF434" si="4039">SUM(MU435:MU437)</f>
        <v>0</v>
      </c>
      <c r="MV434" s="56">
        <f t="shared" si="4039"/>
        <v>0</v>
      </c>
      <c r="MW434" s="56">
        <f t="shared" si="4039"/>
        <v>0</v>
      </c>
      <c r="MX434" s="56">
        <f t="shared" si="4039"/>
        <v>0</v>
      </c>
      <c r="MY434" s="107">
        <f t="shared" si="4039"/>
        <v>0</v>
      </c>
      <c r="MZ434" s="57">
        <f t="shared" si="4039"/>
        <v>0</v>
      </c>
      <c r="NA434" s="56">
        <f t="shared" si="4039"/>
        <v>0</v>
      </c>
      <c r="NB434" s="56">
        <f t="shared" si="4039"/>
        <v>0</v>
      </c>
      <c r="NC434" s="56">
        <f t="shared" si="4039"/>
        <v>0</v>
      </c>
      <c r="ND434" s="56">
        <f t="shared" si="4039"/>
        <v>0</v>
      </c>
      <c r="NE434" s="56">
        <f t="shared" si="4039"/>
        <v>0</v>
      </c>
      <c r="NF434" s="56">
        <f t="shared" si="4039"/>
        <v>0</v>
      </c>
      <c r="NG434" s="56">
        <f t="shared" si="4039"/>
        <v>0</v>
      </c>
      <c r="NH434" s="56">
        <f t="shared" si="4039"/>
        <v>0</v>
      </c>
      <c r="NI434" s="56">
        <f t="shared" si="4039"/>
        <v>0</v>
      </c>
      <c r="NJ434" s="56">
        <f t="shared" si="4039"/>
        <v>0</v>
      </c>
      <c r="NK434" s="57">
        <f t="shared" si="4039"/>
        <v>0</v>
      </c>
      <c r="NL434" s="56">
        <f t="shared" si="4039"/>
        <v>0</v>
      </c>
      <c r="NM434" s="56">
        <f t="shared" si="4039"/>
        <v>0</v>
      </c>
      <c r="NN434" s="56">
        <f t="shared" si="4039"/>
        <v>0</v>
      </c>
      <c r="NO434" s="107">
        <f t="shared" si="4039"/>
        <v>0</v>
      </c>
      <c r="NP434" s="57">
        <f t="shared" si="4039"/>
        <v>0</v>
      </c>
      <c r="NQ434" s="56">
        <f t="shared" si="4039"/>
        <v>0</v>
      </c>
      <c r="NR434" s="56">
        <f t="shared" si="4039"/>
        <v>0</v>
      </c>
      <c r="NS434" s="56">
        <f t="shared" si="4039"/>
        <v>0</v>
      </c>
      <c r="NT434" s="56">
        <f t="shared" si="4039"/>
        <v>0</v>
      </c>
      <c r="NU434" s="56">
        <f t="shared" si="4039"/>
        <v>0</v>
      </c>
      <c r="NV434" s="56">
        <f t="shared" si="4039"/>
        <v>0</v>
      </c>
      <c r="NW434" s="56">
        <f t="shared" si="4039"/>
        <v>0</v>
      </c>
      <c r="NX434" s="56">
        <f t="shared" si="4039"/>
        <v>0</v>
      </c>
      <c r="NY434" s="56">
        <f t="shared" si="4039"/>
        <v>0</v>
      </c>
      <c r="NZ434" s="56">
        <f t="shared" si="4039"/>
        <v>0</v>
      </c>
      <c r="OA434" s="57">
        <f t="shared" si="4039"/>
        <v>0</v>
      </c>
      <c r="OB434" s="56">
        <f t="shared" si="4039"/>
        <v>0</v>
      </c>
      <c r="OC434" s="56">
        <f t="shared" si="4039"/>
        <v>0</v>
      </c>
      <c r="OD434" s="56">
        <f t="shared" si="4039"/>
        <v>0</v>
      </c>
      <c r="OE434" s="107">
        <f t="shared" si="4039"/>
        <v>0</v>
      </c>
      <c r="OF434" s="57">
        <f t="shared" si="4039"/>
        <v>0</v>
      </c>
      <c r="OG434" s="56">
        <f t="shared" si="4039"/>
        <v>0</v>
      </c>
      <c r="OH434" s="56">
        <f t="shared" si="4039"/>
        <v>0</v>
      </c>
      <c r="OI434" s="56">
        <f t="shared" si="4039"/>
        <v>0</v>
      </c>
      <c r="OJ434" s="56">
        <f t="shared" si="4039"/>
        <v>0</v>
      </c>
      <c r="OK434" s="56">
        <f t="shared" si="4039"/>
        <v>0</v>
      </c>
      <c r="OL434" s="56">
        <f t="shared" si="4039"/>
        <v>0</v>
      </c>
      <c r="OM434" s="56">
        <f t="shared" si="4039"/>
        <v>0</v>
      </c>
      <c r="ON434" s="56">
        <f t="shared" si="4039"/>
        <v>0</v>
      </c>
      <c r="OO434" s="56">
        <f t="shared" si="4039"/>
        <v>0</v>
      </c>
      <c r="OP434" s="56">
        <f t="shared" si="4039"/>
        <v>0</v>
      </c>
      <c r="OQ434" s="57">
        <f t="shared" si="4039"/>
        <v>0</v>
      </c>
      <c r="OR434" s="56">
        <f t="shared" si="4039"/>
        <v>0</v>
      </c>
      <c r="OS434" s="56">
        <f t="shared" si="4039"/>
        <v>0</v>
      </c>
      <c r="OT434" s="56">
        <f t="shared" si="4039"/>
        <v>0</v>
      </c>
      <c r="OU434" s="107">
        <f t="shared" si="4039"/>
        <v>0</v>
      </c>
      <c r="OV434" s="57">
        <f t="shared" si="4039"/>
        <v>0</v>
      </c>
      <c r="OW434" s="56">
        <f t="shared" si="4039"/>
        <v>0</v>
      </c>
      <c r="OX434" s="56">
        <f t="shared" si="4039"/>
        <v>0</v>
      </c>
      <c r="OY434" s="56">
        <f t="shared" si="4039"/>
        <v>0</v>
      </c>
      <c r="OZ434" s="56">
        <f t="shared" si="4039"/>
        <v>0</v>
      </c>
      <c r="PA434" s="56">
        <f t="shared" si="4039"/>
        <v>0</v>
      </c>
      <c r="PB434" s="56">
        <f t="shared" si="4039"/>
        <v>0</v>
      </c>
      <c r="PC434" s="56">
        <f t="shared" si="4039"/>
        <v>0</v>
      </c>
      <c r="PD434" s="56">
        <f t="shared" si="4039"/>
        <v>0</v>
      </c>
      <c r="PE434" s="56">
        <f t="shared" si="4039"/>
        <v>0</v>
      </c>
      <c r="PF434" s="56">
        <f t="shared" si="4039"/>
        <v>0</v>
      </c>
      <c r="PG434" s="57">
        <f t="shared" ref="PG434:RR434" si="4040">SUM(PG435:PG437)</f>
        <v>0</v>
      </c>
      <c r="PH434" s="56">
        <f t="shared" si="4040"/>
        <v>0</v>
      </c>
      <c r="PI434" s="56">
        <f t="shared" si="4040"/>
        <v>0</v>
      </c>
      <c r="PJ434" s="56">
        <f t="shared" si="4040"/>
        <v>0</v>
      </c>
      <c r="PK434" s="107">
        <f t="shared" si="4040"/>
        <v>0</v>
      </c>
      <c r="PL434" s="57">
        <f t="shared" si="4040"/>
        <v>0</v>
      </c>
      <c r="PM434" s="56">
        <f t="shared" si="4040"/>
        <v>0</v>
      </c>
      <c r="PN434" s="56">
        <f t="shared" si="4040"/>
        <v>0</v>
      </c>
      <c r="PO434" s="56">
        <f t="shared" si="4040"/>
        <v>0</v>
      </c>
      <c r="PP434" s="56">
        <f t="shared" si="4040"/>
        <v>0</v>
      </c>
      <c r="PQ434" s="56">
        <f t="shared" si="4040"/>
        <v>0</v>
      </c>
      <c r="PR434" s="56">
        <f t="shared" si="4040"/>
        <v>0</v>
      </c>
      <c r="PS434" s="56">
        <f t="shared" si="4040"/>
        <v>0</v>
      </c>
      <c r="PT434" s="56">
        <f t="shared" si="4040"/>
        <v>0</v>
      </c>
      <c r="PU434" s="56">
        <f t="shared" si="4040"/>
        <v>0</v>
      </c>
      <c r="PV434" s="56">
        <f t="shared" si="4040"/>
        <v>0</v>
      </c>
      <c r="PW434" s="57">
        <f t="shared" si="4040"/>
        <v>0</v>
      </c>
      <c r="PX434" s="56">
        <f t="shared" si="4040"/>
        <v>0</v>
      </c>
      <c r="PY434" s="56">
        <f t="shared" si="4040"/>
        <v>0</v>
      </c>
      <c r="PZ434" s="56">
        <f t="shared" si="4040"/>
        <v>0</v>
      </c>
      <c r="QA434" s="107">
        <f t="shared" si="4040"/>
        <v>0</v>
      </c>
      <c r="QB434" s="57">
        <f t="shared" si="4040"/>
        <v>0</v>
      </c>
      <c r="QC434" s="56">
        <f t="shared" si="4040"/>
        <v>0</v>
      </c>
      <c r="QD434" s="56">
        <f t="shared" si="4040"/>
        <v>0</v>
      </c>
      <c r="QE434" s="56">
        <f t="shared" si="4040"/>
        <v>0</v>
      </c>
      <c r="QF434" s="56">
        <f t="shared" si="4040"/>
        <v>0</v>
      </c>
      <c r="QG434" s="56">
        <f t="shared" si="4040"/>
        <v>0</v>
      </c>
      <c r="QH434" s="56">
        <f t="shared" si="4040"/>
        <v>0</v>
      </c>
      <c r="QI434" s="56">
        <f t="shared" si="4040"/>
        <v>0</v>
      </c>
      <c r="QJ434" s="56">
        <f t="shared" si="4040"/>
        <v>0</v>
      </c>
      <c r="QK434" s="56">
        <f t="shared" si="4040"/>
        <v>0</v>
      </c>
      <c r="QL434" s="56">
        <f t="shared" si="4040"/>
        <v>0</v>
      </c>
      <c r="QM434" s="57">
        <f t="shared" si="4040"/>
        <v>0</v>
      </c>
      <c r="QN434" s="56">
        <f t="shared" si="4040"/>
        <v>0</v>
      </c>
      <c r="QO434" s="56">
        <f t="shared" si="4040"/>
        <v>0</v>
      </c>
      <c r="QP434" s="56">
        <f t="shared" si="4040"/>
        <v>0</v>
      </c>
      <c r="QQ434" s="107">
        <f t="shared" si="4040"/>
        <v>0</v>
      </c>
      <c r="QR434" s="57">
        <f t="shared" si="4040"/>
        <v>0</v>
      </c>
      <c r="QS434" s="56">
        <f t="shared" si="4040"/>
        <v>0</v>
      </c>
      <c r="QT434" s="56">
        <f t="shared" si="4040"/>
        <v>0</v>
      </c>
      <c r="QU434" s="56">
        <f t="shared" si="4040"/>
        <v>0</v>
      </c>
      <c r="QV434" s="56">
        <f t="shared" si="4040"/>
        <v>0</v>
      </c>
      <c r="QW434" s="56">
        <f t="shared" si="4040"/>
        <v>0</v>
      </c>
      <c r="QX434" s="56">
        <f t="shared" si="4040"/>
        <v>0</v>
      </c>
      <c r="QY434" s="56">
        <f t="shared" si="4040"/>
        <v>0</v>
      </c>
      <c r="QZ434" s="56">
        <f t="shared" si="4040"/>
        <v>0</v>
      </c>
      <c r="RA434" s="56">
        <f t="shared" si="4040"/>
        <v>0</v>
      </c>
      <c r="RB434" s="56">
        <f t="shared" si="4040"/>
        <v>0</v>
      </c>
      <c r="RC434" s="57">
        <f t="shared" si="4040"/>
        <v>0</v>
      </c>
      <c r="RD434" s="56">
        <f t="shared" si="4040"/>
        <v>0</v>
      </c>
      <c r="RE434" s="56">
        <f t="shared" si="4040"/>
        <v>0</v>
      </c>
      <c r="RF434" s="56">
        <f t="shared" si="4040"/>
        <v>0</v>
      </c>
      <c r="RG434" s="56">
        <f t="shared" si="4040"/>
        <v>0</v>
      </c>
      <c r="RH434" s="56">
        <f t="shared" si="4040"/>
        <v>0</v>
      </c>
      <c r="RI434" s="56">
        <f t="shared" si="4040"/>
        <v>0</v>
      </c>
      <c r="RJ434" s="56">
        <f t="shared" si="4040"/>
        <v>0</v>
      </c>
      <c r="RK434" s="56">
        <f t="shared" si="4040"/>
        <v>0</v>
      </c>
      <c r="RL434" s="56">
        <f t="shared" si="4040"/>
        <v>0</v>
      </c>
      <c r="RM434" s="56">
        <f t="shared" si="4040"/>
        <v>0</v>
      </c>
      <c r="RN434" s="56">
        <f t="shared" si="4040"/>
        <v>0</v>
      </c>
      <c r="RO434" s="56">
        <f t="shared" si="4040"/>
        <v>0</v>
      </c>
      <c r="RP434" s="56">
        <f t="shared" si="4040"/>
        <v>0</v>
      </c>
      <c r="RQ434" s="107">
        <f t="shared" si="4040"/>
        <v>0</v>
      </c>
      <c r="RR434" s="150">
        <f t="shared" si="4040"/>
        <v>0</v>
      </c>
      <c r="RS434" s="57">
        <f t="shared" ref="RS434:UD434" si="4041">SUM(RS435:RS437)</f>
        <v>0</v>
      </c>
      <c r="RT434" s="56">
        <f t="shared" si="4041"/>
        <v>0</v>
      </c>
      <c r="RU434" s="56">
        <f t="shared" si="4041"/>
        <v>0</v>
      </c>
      <c r="RV434" s="56">
        <f t="shared" si="4041"/>
        <v>0</v>
      </c>
      <c r="RW434" s="56">
        <f t="shared" si="4041"/>
        <v>0</v>
      </c>
      <c r="RX434" s="56">
        <f t="shared" si="4041"/>
        <v>0</v>
      </c>
      <c r="RY434" s="56">
        <f t="shared" si="4041"/>
        <v>0</v>
      </c>
      <c r="RZ434" s="56">
        <f t="shared" si="4041"/>
        <v>0</v>
      </c>
      <c r="SA434" s="56">
        <f t="shared" si="4041"/>
        <v>0</v>
      </c>
      <c r="SB434" s="56">
        <f t="shared" si="4041"/>
        <v>0</v>
      </c>
      <c r="SC434" s="56">
        <f t="shared" si="4041"/>
        <v>0</v>
      </c>
      <c r="SD434" s="57">
        <f t="shared" si="4041"/>
        <v>0</v>
      </c>
      <c r="SE434" s="56">
        <f t="shared" si="4041"/>
        <v>0</v>
      </c>
      <c r="SF434" s="56">
        <f t="shared" si="4041"/>
        <v>0</v>
      </c>
      <c r="SG434" s="56">
        <f t="shared" si="4041"/>
        <v>0</v>
      </c>
      <c r="SH434" s="107">
        <f t="shared" si="4041"/>
        <v>0</v>
      </c>
      <c r="SI434" s="57">
        <f t="shared" si="4041"/>
        <v>0</v>
      </c>
      <c r="SJ434" s="56">
        <f t="shared" si="4041"/>
        <v>0</v>
      </c>
      <c r="SK434" s="56">
        <f t="shared" si="4041"/>
        <v>0</v>
      </c>
      <c r="SL434" s="56">
        <f t="shared" si="4041"/>
        <v>0</v>
      </c>
      <c r="SM434" s="56">
        <f t="shared" si="4041"/>
        <v>0</v>
      </c>
      <c r="SN434" s="56">
        <f t="shared" si="4041"/>
        <v>0</v>
      </c>
      <c r="SO434" s="56">
        <f t="shared" si="4041"/>
        <v>0</v>
      </c>
      <c r="SP434" s="56">
        <f t="shared" si="4041"/>
        <v>0</v>
      </c>
      <c r="SQ434" s="56">
        <f t="shared" si="4041"/>
        <v>0</v>
      </c>
      <c r="SR434" s="56">
        <f t="shared" si="4041"/>
        <v>0</v>
      </c>
      <c r="SS434" s="56">
        <f t="shared" si="4041"/>
        <v>0</v>
      </c>
      <c r="ST434" s="57">
        <f t="shared" si="4041"/>
        <v>0</v>
      </c>
      <c r="SU434" s="56">
        <f t="shared" si="4041"/>
        <v>0</v>
      </c>
      <c r="SV434" s="56">
        <f t="shared" si="4041"/>
        <v>0</v>
      </c>
      <c r="SW434" s="56">
        <f t="shared" si="4041"/>
        <v>0</v>
      </c>
      <c r="SX434" s="107">
        <f t="shared" si="4041"/>
        <v>0</v>
      </c>
      <c r="SY434" s="57">
        <f t="shared" si="4041"/>
        <v>0</v>
      </c>
      <c r="SZ434" s="56">
        <f t="shared" si="4041"/>
        <v>0</v>
      </c>
      <c r="TA434" s="56">
        <f t="shared" si="4041"/>
        <v>0</v>
      </c>
      <c r="TB434" s="56">
        <f t="shared" si="4041"/>
        <v>0</v>
      </c>
      <c r="TC434" s="56">
        <f t="shared" si="4041"/>
        <v>0</v>
      </c>
      <c r="TD434" s="56">
        <f t="shared" si="4041"/>
        <v>0</v>
      </c>
      <c r="TE434" s="56">
        <f t="shared" si="4041"/>
        <v>0</v>
      </c>
      <c r="TF434" s="56">
        <f t="shared" si="4041"/>
        <v>0</v>
      </c>
      <c r="TG434" s="56">
        <f t="shared" si="4041"/>
        <v>0</v>
      </c>
      <c r="TH434" s="56">
        <f t="shared" si="4041"/>
        <v>0</v>
      </c>
      <c r="TI434" s="56">
        <f t="shared" si="4041"/>
        <v>0</v>
      </c>
      <c r="TJ434" s="57">
        <f t="shared" si="4041"/>
        <v>0</v>
      </c>
      <c r="TK434" s="56">
        <f t="shared" si="4041"/>
        <v>0</v>
      </c>
      <c r="TL434" s="56">
        <f t="shared" si="4041"/>
        <v>0</v>
      </c>
      <c r="TM434" s="56">
        <f t="shared" si="4041"/>
        <v>0</v>
      </c>
      <c r="TN434" s="107">
        <f t="shared" si="4041"/>
        <v>0</v>
      </c>
      <c r="TO434" s="57">
        <f t="shared" si="4041"/>
        <v>0</v>
      </c>
      <c r="TP434" s="56">
        <f t="shared" si="4041"/>
        <v>0</v>
      </c>
      <c r="TQ434" s="56">
        <f t="shared" si="4041"/>
        <v>0</v>
      </c>
      <c r="TR434" s="56">
        <f t="shared" si="4041"/>
        <v>0</v>
      </c>
      <c r="TS434" s="56">
        <f t="shared" si="4041"/>
        <v>0</v>
      </c>
      <c r="TT434" s="56">
        <f t="shared" si="4041"/>
        <v>0</v>
      </c>
      <c r="TU434" s="56">
        <f t="shared" si="4041"/>
        <v>0</v>
      </c>
      <c r="TV434" s="56">
        <f t="shared" si="4041"/>
        <v>0</v>
      </c>
      <c r="TW434" s="56">
        <f t="shared" si="4041"/>
        <v>0</v>
      </c>
      <c r="TX434" s="56">
        <f t="shared" si="4041"/>
        <v>0</v>
      </c>
      <c r="TY434" s="56">
        <f t="shared" si="4041"/>
        <v>0</v>
      </c>
      <c r="TZ434" s="57">
        <f t="shared" si="4041"/>
        <v>0</v>
      </c>
      <c r="UA434" s="56">
        <f t="shared" si="4041"/>
        <v>0</v>
      </c>
      <c r="UB434" s="56">
        <f t="shared" si="4041"/>
        <v>0</v>
      </c>
      <c r="UC434" s="56">
        <f t="shared" si="4041"/>
        <v>0</v>
      </c>
      <c r="UD434" s="107">
        <f t="shared" si="4041"/>
        <v>0</v>
      </c>
      <c r="UE434" s="57">
        <f t="shared" ref="UE434:VD434" si="4042">SUM(UE435:UE437)</f>
        <v>0</v>
      </c>
      <c r="UF434" s="56">
        <f t="shared" si="4042"/>
        <v>0</v>
      </c>
      <c r="UG434" s="56">
        <f t="shared" si="4042"/>
        <v>0</v>
      </c>
      <c r="UH434" s="56">
        <f t="shared" si="4042"/>
        <v>0</v>
      </c>
      <c r="UI434" s="56">
        <f t="shared" si="4042"/>
        <v>0</v>
      </c>
      <c r="UJ434" s="56">
        <f t="shared" si="4042"/>
        <v>0</v>
      </c>
      <c r="UK434" s="56">
        <f t="shared" si="4042"/>
        <v>0</v>
      </c>
      <c r="UL434" s="56">
        <f t="shared" si="4042"/>
        <v>0</v>
      </c>
      <c r="UM434" s="56">
        <f t="shared" si="4042"/>
        <v>0</v>
      </c>
      <c r="UN434" s="56">
        <f t="shared" si="4042"/>
        <v>0</v>
      </c>
      <c r="UO434" s="56">
        <f t="shared" si="4042"/>
        <v>0</v>
      </c>
      <c r="UP434" s="57">
        <f t="shared" si="4042"/>
        <v>0</v>
      </c>
      <c r="UQ434" s="56">
        <f t="shared" si="4042"/>
        <v>0</v>
      </c>
      <c r="UR434" s="56">
        <f t="shared" si="4042"/>
        <v>0</v>
      </c>
      <c r="US434" s="56">
        <f t="shared" si="4042"/>
        <v>0</v>
      </c>
      <c r="UT434" s="56">
        <f t="shared" si="4042"/>
        <v>0</v>
      </c>
      <c r="UU434" s="56">
        <f t="shared" si="4042"/>
        <v>0</v>
      </c>
      <c r="UV434" s="56">
        <f t="shared" si="4042"/>
        <v>0</v>
      </c>
      <c r="UW434" s="56">
        <f t="shared" si="4042"/>
        <v>0</v>
      </c>
      <c r="UX434" s="56">
        <f t="shared" si="4042"/>
        <v>0</v>
      </c>
      <c r="UY434" s="56">
        <f t="shared" si="4042"/>
        <v>0</v>
      </c>
      <c r="UZ434" s="56">
        <f t="shared" si="4042"/>
        <v>0</v>
      </c>
      <c r="VA434" s="56">
        <f t="shared" si="4042"/>
        <v>0</v>
      </c>
      <c r="VB434" s="56">
        <f t="shared" si="4042"/>
        <v>0</v>
      </c>
      <c r="VC434" s="56">
        <f t="shared" si="4042"/>
        <v>0</v>
      </c>
      <c r="VD434" s="107">
        <f t="shared" si="4042"/>
        <v>0</v>
      </c>
      <c r="VE434" s="9" t="str">
        <f t="shared" si="3632"/>
        <v>-</v>
      </c>
    </row>
    <row r="435" spans="1:577" ht="20.149999999999999" customHeight="1">
      <c r="A435" s="39"/>
      <c r="B435" s="39"/>
      <c r="C435" s="40">
        <v>26011</v>
      </c>
      <c r="D435" s="41" t="s">
        <v>371</v>
      </c>
      <c r="E435" s="191">
        <f>SUM(F435:I435)</f>
        <v>0</v>
      </c>
      <c r="F435" s="192"/>
      <c r="G435" s="192"/>
      <c r="H435" s="193"/>
      <c r="I435" s="227"/>
      <c r="J435" s="239">
        <f t="shared" ref="J435:J437" si="4043">SUM(K435:Y435)</f>
        <v>0</v>
      </c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9"/>
      <c r="V435" s="58"/>
      <c r="W435" s="58"/>
      <c r="X435" s="58"/>
      <c r="Y435" s="108"/>
      <c r="Z435" s="167">
        <f t="shared" ref="Z435:Z437" si="4044">SUM(AA435:AO435)</f>
        <v>0</v>
      </c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9"/>
      <c r="AL435" s="58"/>
      <c r="AM435" s="58"/>
      <c r="AN435" s="58"/>
      <c r="AO435" s="108"/>
      <c r="AP435" s="167">
        <f t="shared" ref="AP435:AP437" si="4045">SUM(AQ435:BE435)</f>
        <v>0</v>
      </c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9"/>
      <c r="BB435" s="58"/>
      <c r="BC435" s="58"/>
      <c r="BD435" s="58"/>
      <c r="BE435" s="108"/>
      <c r="BF435" s="167">
        <f t="shared" ref="BF435:BF437" si="4046">SUM(BG435:BU435)</f>
        <v>0</v>
      </c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9"/>
      <c r="BR435" s="58"/>
      <c r="BS435" s="58"/>
      <c r="BT435" s="58"/>
      <c r="BU435" s="108"/>
      <c r="BV435" s="167">
        <f t="shared" ref="BV435:BV437" si="4047">SUM(BW435:CU435)</f>
        <v>0</v>
      </c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9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108"/>
      <c r="CV435" s="171"/>
      <c r="CW435" s="167">
        <f t="shared" ref="CW435:CW437" si="4048">SUM(CX435:DL435)</f>
        <v>0</v>
      </c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9"/>
      <c r="DI435" s="58"/>
      <c r="DJ435" s="58"/>
      <c r="DK435" s="58"/>
      <c r="DL435" s="108"/>
      <c r="DM435" s="167">
        <f t="shared" ref="DM435:DM437" si="4049">SUM(DN435:EB435)</f>
        <v>0</v>
      </c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9"/>
      <c r="DY435" s="58"/>
      <c r="DZ435" s="58"/>
      <c r="EA435" s="58"/>
      <c r="EB435" s="108"/>
      <c r="EC435" s="167">
        <f t="shared" ref="EC435:EC437" si="4050">SUM(ED435:ER435)</f>
        <v>0</v>
      </c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9"/>
      <c r="EO435" s="58"/>
      <c r="EP435" s="58"/>
      <c r="EQ435" s="58"/>
      <c r="ER435" s="108"/>
      <c r="ES435" s="167">
        <f t="shared" ref="ES435:ES437" si="4051">SUM(ET435:FH435)</f>
        <v>0</v>
      </c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9"/>
      <c r="FE435" s="58"/>
      <c r="FF435" s="58"/>
      <c r="FG435" s="58"/>
      <c r="FH435" s="108"/>
      <c r="FI435" s="167">
        <f t="shared" ref="FI435:FI437" si="4052">SUM(FJ435:FX435)</f>
        <v>0</v>
      </c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9"/>
      <c r="FU435" s="58"/>
      <c r="FV435" s="58"/>
      <c r="FW435" s="58"/>
      <c r="FX435" s="108"/>
      <c r="FY435" s="167">
        <f t="shared" ref="FY435:FY437" si="4053">SUM(FZ435:GN435)</f>
        <v>0</v>
      </c>
      <c r="FZ435" s="58"/>
      <c r="GA435" s="58"/>
      <c r="GB435" s="58"/>
      <c r="GC435" s="58"/>
      <c r="GD435" s="58"/>
      <c r="GE435" s="58"/>
      <c r="GF435" s="58"/>
      <c r="GG435" s="58"/>
      <c r="GH435" s="58"/>
      <c r="GI435" s="58"/>
      <c r="GJ435" s="59"/>
      <c r="GK435" s="58"/>
      <c r="GL435" s="58"/>
      <c r="GM435" s="58"/>
      <c r="GN435" s="108"/>
      <c r="GO435" s="167">
        <f t="shared" ref="GO435:GO437" si="4054">SUM(GP435:HN435)</f>
        <v>0</v>
      </c>
      <c r="GP435" s="58"/>
      <c r="GQ435" s="58"/>
      <c r="GR435" s="58"/>
      <c r="GS435" s="58"/>
      <c r="GT435" s="58"/>
      <c r="GU435" s="58"/>
      <c r="GV435" s="58"/>
      <c r="GW435" s="58"/>
      <c r="GX435" s="58"/>
      <c r="GY435" s="58"/>
      <c r="GZ435" s="59"/>
      <c r="HA435" s="58"/>
      <c r="HB435" s="58"/>
      <c r="HC435" s="58"/>
      <c r="HD435" s="58"/>
      <c r="HE435" s="58"/>
      <c r="HF435" s="58"/>
      <c r="HG435" s="58"/>
      <c r="HH435" s="58"/>
      <c r="HI435" s="58"/>
      <c r="HJ435" s="58"/>
      <c r="HK435" s="58"/>
      <c r="HL435" s="58"/>
      <c r="HM435" s="58"/>
      <c r="HN435" s="108"/>
      <c r="HO435" s="170"/>
      <c r="HP435" s="171"/>
      <c r="HQ435" s="167">
        <f t="shared" ref="HQ435:HQ437" si="4055">SUM(HR435:IF435)</f>
        <v>0</v>
      </c>
      <c r="HR435" s="58"/>
      <c r="HS435" s="58"/>
      <c r="HT435" s="58"/>
      <c r="HU435" s="58"/>
      <c r="HV435" s="58"/>
      <c r="HW435" s="58"/>
      <c r="HX435" s="58"/>
      <c r="HY435" s="58"/>
      <c r="HZ435" s="58"/>
      <c r="IA435" s="58"/>
      <c r="IB435" s="59"/>
      <c r="IC435" s="58"/>
      <c r="ID435" s="58"/>
      <c r="IE435" s="58"/>
      <c r="IF435" s="108"/>
      <c r="IG435" s="167">
        <f t="shared" ref="IG435:IG437" si="4056">SUM(IH435:IV435)</f>
        <v>0</v>
      </c>
      <c r="IH435" s="58"/>
      <c r="II435" s="58"/>
      <c r="IJ435" s="58"/>
      <c r="IK435" s="58"/>
      <c r="IL435" s="58"/>
      <c r="IM435" s="58"/>
      <c r="IN435" s="58"/>
      <c r="IO435" s="58"/>
      <c r="IP435" s="58"/>
      <c r="IQ435" s="58"/>
      <c r="IR435" s="59"/>
      <c r="IS435" s="58"/>
      <c r="IT435" s="58"/>
      <c r="IU435" s="58"/>
      <c r="IV435" s="108"/>
      <c r="IW435" s="167">
        <f t="shared" ref="IW435:IW437" si="4057">SUM(IX435:JL435)</f>
        <v>0</v>
      </c>
      <c r="IX435" s="58"/>
      <c r="IY435" s="58"/>
      <c r="IZ435" s="58"/>
      <c r="JA435" s="58"/>
      <c r="JB435" s="58"/>
      <c r="JC435" s="58"/>
      <c r="JD435" s="58"/>
      <c r="JE435" s="58"/>
      <c r="JF435" s="58"/>
      <c r="JG435" s="58"/>
      <c r="JH435" s="59"/>
      <c r="JI435" s="58"/>
      <c r="JJ435" s="58"/>
      <c r="JK435" s="58"/>
      <c r="JL435" s="108"/>
      <c r="JM435" s="167">
        <f t="shared" ref="JM435:JM437" si="4058">SUM(JN435:KB435)</f>
        <v>0</v>
      </c>
      <c r="JN435" s="58"/>
      <c r="JO435" s="58"/>
      <c r="JP435" s="58"/>
      <c r="JQ435" s="58"/>
      <c r="JR435" s="58"/>
      <c r="JS435" s="58"/>
      <c r="JT435" s="58"/>
      <c r="JU435" s="58"/>
      <c r="JV435" s="58"/>
      <c r="JW435" s="58"/>
      <c r="JX435" s="59"/>
      <c r="JY435" s="58"/>
      <c r="JZ435" s="58"/>
      <c r="KA435" s="58"/>
      <c r="KB435" s="108"/>
      <c r="KC435" s="167">
        <f t="shared" ref="KC435:KC437" si="4059">SUM(KD435:LB435)</f>
        <v>0</v>
      </c>
      <c r="KD435" s="58"/>
      <c r="KE435" s="58"/>
      <c r="KF435" s="58"/>
      <c r="KG435" s="58"/>
      <c r="KH435" s="58"/>
      <c r="KI435" s="58"/>
      <c r="KJ435" s="58"/>
      <c r="KK435" s="58"/>
      <c r="KL435" s="58"/>
      <c r="KM435" s="58"/>
      <c r="KN435" s="59"/>
      <c r="KO435" s="58"/>
      <c r="KP435" s="58"/>
      <c r="KQ435" s="58"/>
      <c r="KR435" s="58"/>
      <c r="KS435" s="58"/>
      <c r="KT435" s="58"/>
      <c r="KU435" s="58"/>
      <c r="KV435" s="58"/>
      <c r="KW435" s="58"/>
      <c r="KX435" s="58"/>
      <c r="KY435" s="58"/>
      <c r="KZ435" s="58"/>
      <c r="LA435" s="58"/>
      <c r="LB435" s="108"/>
      <c r="LC435" s="171"/>
      <c r="LD435" s="167">
        <f t="shared" ref="LD435:LD437" si="4060">SUM(LE435:LS435)</f>
        <v>0</v>
      </c>
      <c r="LE435" s="58"/>
      <c r="LF435" s="58"/>
      <c r="LG435" s="58"/>
      <c r="LH435" s="58"/>
      <c r="LI435" s="58"/>
      <c r="LJ435" s="58"/>
      <c r="LK435" s="58"/>
      <c r="LL435" s="58"/>
      <c r="LM435" s="58"/>
      <c r="LN435" s="58"/>
      <c r="LO435" s="59"/>
      <c r="LP435" s="58"/>
      <c r="LQ435" s="58"/>
      <c r="LR435" s="58"/>
      <c r="LS435" s="108"/>
      <c r="LT435" s="167">
        <f t="shared" ref="LT435:LT437" si="4061">SUM(LU435:MI435)</f>
        <v>0</v>
      </c>
      <c r="LU435" s="58"/>
      <c r="LV435" s="58"/>
      <c r="LW435" s="58"/>
      <c r="LX435" s="58"/>
      <c r="LY435" s="58"/>
      <c r="LZ435" s="58"/>
      <c r="MA435" s="58"/>
      <c r="MB435" s="58"/>
      <c r="MC435" s="58"/>
      <c r="MD435" s="58"/>
      <c r="ME435" s="59"/>
      <c r="MF435" s="58"/>
      <c r="MG435" s="58"/>
      <c r="MH435" s="58"/>
      <c r="MI435" s="108"/>
      <c r="MJ435" s="167">
        <f t="shared" ref="MJ435:MJ437" si="4062">SUM(MK435:MY435)</f>
        <v>0</v>
      </c>
      <c r="MK435" s="58"/>
      <c r="ML435" s="58"/>
      <c r="MM435" s="58"/>
      <c r="MN435" s="58"/>
      <c r="MO435" s="58"/>
      <c r="MP435" s="58"/>
      <c r="MQ435" s="58"/>
      <c r="MR435" s="58"/>
      <c r="MS435" s="58"/>
      <c r="MT435" s="58"/>
      <c r="MU435" s="59"/>
      <c r="MV435" s="58"/>
      <c r="MW435" s="58"/>
      <c r="MX435" s="58"/>
      <c r="MY435" s="108"/>
      <c r="MZ435" s="167">
        <f t="shared" ref="MZ435:MZ437" si="4063">SUM(NA435:NO435)</f>
        <v>0</v>
      </c>
      <c r="NA435" s="58"/>
      <c r="NB435" s="58"/>
      <c r="NC435" s="58"/>
      <c r="ND435" s="58"/>
      <c r="NE435" s="58"/>
      <c r="NF435" s="58"/>
      <c r="NG435" s="58"/>
      <c r="NH435" s="58"/>
      <c r="NI435" s="58"/>
      <c r="NJ435" s="58"/>
      <c r="NK435" s="59"/>
      <c r="NL435" s="58"/>
      <c r="NM435" s="58"/>
      <c r="NN435" s="58"/>
      <c r="NO435" s="108"/>
      <c r="NP435" s="167">
        <f t="shared" ref="NP435:NP437" si="4064">SUM(NQ435:OE435)</f>
        <v>0</v>
      </c>
      <c r="NQ435" s="58"/>
      <c r="NR435" s="58"/>
      <c r="NS435" s="58"/>
      <c r="NT435" s="58"/>
      <c r="NU435" s="58"/>
      <c r="NV435" s="58"/>
      <c r="NW435" s="58"/>
      <c r="NX435" s="58"/>
      <c r="NY435" s="58"/>
      <c r="NZ435" s="58"/>
      <c r="OA435" s="59"/>
      <c r="OB435" s="58"/>
      <c r="OC435" s="58"/>
      <c r="OD435" s="58"/>
      <c r="OE435" s="108"/>
      <c r="OF435" s="167">
        <f t="shared" ref="OF435:OF437" si="4065">SUM(OG435:OU435)</f>
        <v>0</v>
      </c>
      <c r="OG435" s="58"/>
      <c r="OH435" s="58"/>
      <c r="OI435" s="58"/>
      <c r="OJ435" s="58"/>
      <c r="OK435" s="58"/>
      <c r="OL435" s="58"/>
      <c r="OM435" s="58"/>
      <c r="ON435" s="58"/>
      <c r="OO435" s="58"/>
      <c r="OP435" s="58"/>
      <c r="OQ435" s="59"/>
      <c r="OR435" s="58"/>
      <c r="OS435" s="58"/>
      <c r="OT435" s="58"/>
      <c r="OU435" s="108"/>
      <c r="OV435" s="167">
        <f t="shared" ref="OV435:OV437" si="4066">SUM(OW435:PK435)</f>
        <v>0</v>
      </c>
      <c r="OW435" s="58"/>
      <c r="OX435" s="58"/>
      <c r="OY435" s="58"/>
      <c r="OZ435" s="58"/>
      <c r="PA435" s="58"/>
      <c r="PB435" s="58"/>
      <c r="PC435" s="58"/>
      <c r="PD435" s="58"/>
      <c r="PE435" s="58"/>
      <c r="PF435" s="58"/>
      <c r="PG435" s="59"/>
      <c r="PH435" s="58"/>
      <c r="PI435" s="58"/>
      <c r="PJ435" s="58"/>
      <c r="PK435" s="108"/>
      <c r="PL435" s="167">
        <f t="shared" ref="PL435:PL437" si="4067">SUM(PM435:QA435)</f>
        <v>0</v>
      </c>
      <c r="PM435" s="58"/>
      <c r="PN435" s="58"/>
      <c r="PO435" s="58"/>
      <c r="PP435" s="58"/>
      <c r="PQ435" s="58"/>
      <c r="PR435" s="58"/>
      <c r="PS435" s="58"/>
      <c r="PT435" s="58"/>
      <c r="PU435" s="58"/>
      <c r="PV435" s="58"/>
      <c r="PW435" s="59"/>
      <c r="PX435" s="58"/>
      <c r="PY435" s="58"/>
      <c r="PZ435" s="58"/>
      <c r="QA435" s="108"/>
      <c r="QB435" s="167">
        <f t="shared" ref="QB435:QB437" si="4068">SUM(QC435:QQ435)</f>
        <v>0</v>
      </c>
      <c r="QC435" s="58"/>
      <c r="QD435" s="58"/>
      <c r="QE435" s="58"/>
      <c r="QF435" s="58"/>
      <c r="QG435" s="58"/>
      <c r="QH435" s="58"/>
      <c r="QI435" s="58"/>
      <c r="QJ435" s="58"/>
      <c r="QK435" s="58"/>
      <c r="QL435" s="58"/>
      <c r="QM435" s="59"/>
      <c r="QN435" s="58"/>
      <c r="QO435" s="58"/>
      <c r="QP435" s="58"/>
      <c r="QQ435" s="108"/>
      <c r="QR435" s="167">
        <f t="shared" ref="QR435:QR437" si="4069">SUM(QS435:RQ435)</f>
        <v>0</v>
      </c>
      <c r="QS435" s="58"/>
      <c r="QT435" s="58"/>
      <c r="QU435" s="58"/>
      <c r="QV435" s="58"/>
      <c r="QW435" s="58"/>
      <c r="QX435" s="58"/>
      <c r="QY435" s="58"/>
      <c r="QZ435" s="58"/>
      <c r="RA435" s="58"/>
      <c r="RB435" s="58"/>
      <c r="RC435" s="59"/>
      <c r="RD435" s="58"/>
      <c r="RE435" s="58"/>
      <c r="RF435" s="58"/>
      <c r="RG435" s="58"/>
      <c r="RH435" s="58"/>
      <c r="RI435" s="58"/>
      <c r="RJ435" s="58"/>
      <c r="RK435" s="58"/>
      <c r="RL435" s="58"/>
      <c r="RM435" s="58"/>
      <c r="RN435" s="58"/>
      <c r="RO435" s="58"/>
      <c r="RP435" s="58"/>
      <c r="RQ435" s="108"/>
      <c r="RR435" s="171"/>
      <c r="RS435" s="167">
        <f t="shared" ref="RS435:RS437" si="4070">SUM(RT435:SH435)</f>
        <v>0</v>
      </c>
      <c r="RT435" s="58"/>
      <c r="RU435" s="58"/>
      <c r="RV435" s="58"/>
      <c r="RW435" s="58"/>
      <c r="RX435" s="58"/>
      <c r="RY435" s="58"/>
      <c r="RZ435" s="58"/>
      <c r="SA435" s="58"/>
      <c r="SB435" s="58"/>
      <c r="SC435" s="58"/>
      <c r="SD435" s="59"/>
      <c r="SE435" s="58"/>
      <c r="SF435" s="58"/>
      <c r="SG435" s="58"/>
      <c r="SH435" s="108"/>
      <c r="SI435" s="167">
        <f t="shared" ref="SI435:SI437" si="4071">SUM(SJ435:SX435)</f>
        <v>0</v>
      </c>
      <c r="SJ435" s="58"/>
      <c r="SK435" s="58"/>
      <c r="SL435" s="58"/>
      <c r="SM435" s="58"/>
      <c r="SN435" s="58"/>
      <c r="SO435" s="58"/>
      <c r="SP435" s="58"/>
      <c r="SQ435" s="58"/>
      <c r="SR435" s="58"/>
      <c r="SS435" s="58"/>
      <c r="ST435" s="59"/>
      <c r="SU435" s="58"/>
      <c r="SV435" s="58"/>
      <c r="SW435" s="58"/>
      <c r="SX435" s="108"/>
      <c r="SY435" s="167">
        <f t="shared" ref="SY435:SY437" si="4072">SUM(SZ435:TN435)</f>
        <v>0</v>
      </c>
      <c r="SZ435" s="58"/>
      <c r="TA435" s="58"/>
      <c r="TB435" s="58"/>
      <c r="TC435" s="58"/>
      <c r="TD435" s="58"/>
      <c r="TE435" s="58"/>
      <c r="TF435" s="58"/>
      <c r="TG435" s="58"/>
      <c r="TH435" s="58"/>
      <c r="TI435" s="58"/>
      <c r="TJ435" s="59"/>
      <c r="TK435" s="58"/>
      <c r="TL435" s="58"/>
      <c r="TM435" s="58"/>
      <c r="TN435" s="108"/>
      <c r="TO435" s="167">
        <f t="shared" ref="TO435:TO437" si="4073">SUM(TP435:UD435)</f>
        <v>0</v>
      </c>
      <c r="TP435" s="58"/>
      <c r="TQ435" s="58"/>
      <c r="TR435" s="58"/>
      <c r="TS435" s="58"/>
      <c r="TT435" s="58"/>
      <c r="TU435" s="58"/>
      <c r="TV435" s="58"/>
      <c r="TW435" s="58"/>
      <c r="TX435" s="58"/>
      <c r="TY435" s="58"/>
      <c r="TZ435" s="59"/>
      <c r="UA435" s="58"/>
      <c r="UB435" s="58"/>
      <c r="UC435" s="58"/>
      <c r="UD435" s="108"/>
      <c r="UE435" s="167">
        <f t="shared" ref="UE435:UE437" si="4074">SUM(UF435:VD435)</f>
        <v>0</v>
      </c>
      <c r="UF435" s="58"/>
      <c r="UG435" s="58"/>
      <c r="UH435" s="58"/>
      <c r="UI435" s="58"/>
      <c r="UJ435" s="58"/>
      <c r="UK435" s="58"/>
      <c r="UL435" s="58"/>
      <c r="UM435" s="58"/>
      <c r="UN435" s="58"/>
      <c r="UO435" s="58"/>
      <c r="UP435" s="59"/>
      <c r="UQ435" s="58"/>
      <c r="UR435" s="58"/>
      <c r="US435" s="58"/>
      <c r="UT435" s="58"/>
      <c r="UU435" s="58"/>
      <c r="UV435" s="58"/>
      <c r="UW435" s="58"/>
      <c r="UX435" s="58"/>
      <c r="UY435" s="58"/>
      <c r="UZ435" s="58"/>
      <c r="VA435" s="58"/>
      <c r="VB435" s="58"/>
      <c r="VC435" s="58"/>
      <c r="VD435" s="108"/>
      <c r="VE435" s="9" t="str">
        <f t="shared" si="3632"/>
        <v>-</v>
      </c>
    </row>
    <row r="436" spans="1:577" ht="20.149999999999999" customHeight="1">
      <c r="A436" s="39"/>
      <c r="B436" s="39"/>
      <c r="C436" s="40">
        <v>26012</v>
      </c>
      <c r="D436" s="41" t="s">
        <v>372</v>
      </c>
      <c r="E436" s="191">
        <f>SUM(F436:I436)</f>
        <v>0</v>
      </c>
      <c r="F436" s="192"/>
      <c r="G436" s="192"/>
      <c r="H436" s="193"/>
      <c r="I436" s="227"/>
      <c r="J436" s="239">
        <f t="shared" si="4043"/>
        <v>0</v>
      </c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9"/>
      <c r="V436" s="58"/>
      <c r="W436" s="58"/>
      <c r="X436" s="58"/>
      <c r="Y436" s="108"/>
      <c r="Z436" s="167">
        <f t="shared" si="4044"/>
        <v>0</v>
      </c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9"/>
      <c r="AL436" s="58"/>
      <c r="AM436" s="58"/>
      <c r="AN436" s="58"/>
      <c r="AO436" s="108"/>
      <c r="AP436" s="167">
        <f t="shared" si="4045"/>
        <v>0</v>
      </c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9"/>
      <c r="BB436" s="58"/>
      <c r="BC436" s="58"/>
      <c r="BD436" s="58"/>
      <c r="BE436" s="108"/>
      <c r="BF436" s="167">
        <f t="shared" si="4046"/>
        <v>0</v>
      </c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9"/>
      <c r="BR436" s="58"/>
      <c r="BS436" s="58"/>
      <c r="BT436" s="58"/>
      <c r="BU436" s="108"/>
      <c r="BV436" s="167">
        <f t="shared" si="4047"/>
        <v>0</v>
      </c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9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108"/>
      <c r="CV436" s="171"/>
      <c r="CW436" s="167">
        <f t="shared" si="4048"/>
        <v>0</v>
      </c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9"/>
      <c r="DI436" s="58"/>
      <c r="DJ436" s="58"/>
      <c r="DK436" s="58"/>
      <c r="DL436" s="108"/>
      <c r="DM436" s="167">
        <f t="shared" si="4049"/>
        <v>0</v>
      </c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9"/>
      <c r="DY436" s="58"/>
      <c r="DZ436" s="58"/>
      <c r="EA436" s="58"/>
      <c r="EB436" s="108"/>
      <c r="EC436" s="167">
        <f t="shared" si="4050"/>
        <v>0</v>
      </c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9"/>
      <c r="EO436" s="58"/>
      <c r="EP436" s="58"/>
      <c r="EQ436" s="58"/>
      <c r="ER436" s="108"/>
      <c r="ES436" s="167">
        <f t="shared" si="4051"/>
        <v>0</v>
      </c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9"/>
      <c r="FE436" s="58"/>
      <c r="FF436" s="58"/>
      <c r="FG436" s="58"/>
      <c r="FH436" s="108"/>
      <c r="FI436" s="167">
        <f t="shared" si="4052"/>
        <v>0</v>
      </c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9"/>
      <c r="FU436" s="58"/>
      <c r="FV436" s="58"/>
      <c r="FW436" s="58"/>
      <c r="FX436" s="108"/>
      <c r="FY436" s="167">
        <f t="shared" si="4053"/>
        <v>0</v>
      </c>
      <c r="FZ436" s="58"/>
      <c r="GA436" s="58"/>
      <c r="GB436" s="58"/>
      <c r="GC436" s="58"/>
      <c r="GD436" s="58"/>
      <c r="GE436" s="58"/>
      <c r="GF436" s="58"/>
      <c r="GG436" s="58"/>
      <c r="GH436" s="58"/>
      <c r="GI436" s="58"/>
      <c r="GJ436" s="59"/>
      <c r="GK436" s="58"/>
      <c r="GL436" s="58"/>
      <c r="GM436" s="58"/>
      <c r="GN436" s="108"/>
      <c r="GO436" s="167">
        <f t="shared" si="4054"/>
        <v>0</v>
      </c>
      <c r="GP436" s="58"/>
      <c r="GQ436" s="58"/>
      <c r="GR436" s="58"/>
      <c r="GS436" s="58"/>
      <c r="GT436" s="58"/>
      <c r="GU436" s="58"/>
      <c r="GV436" s="58"/>
      <c r="GW436" s="58"/>
      <c r="GX436" s="58"/>
      <c r="GY436" s="58"/>
      <c r="GZ436" s="59"/>
      <c r="HA436" s="58"/>
      <c r="HB436" s="58"/>
      <c r="HC436" s="58"/>
      <c r="HD436" s="58"/>
      <c r="HE436" s="58"/>
      <c r="HF436" s="58"/>
      <c r="HG436" s="58"/>
      <c r="HH436" s="58"/>
      <c r="HI436" s="58"/>
      <c r="HJ436" s="58"/>
      <c r="HK436" s="58"/>
      <c r="HL436" s="58"/>
      <c r="HM436" s="58"/>
      <c r="HN436" s="108"/>
      <c r="HO436" s="170"/>
      <c r="HP436" s="171"/>
      <c r="HQ436" s="167">
        <f t="shared" si="4055"/>
        <v>0</v>
      </c>
      <c r="HR436" s="58"/>
      <c r="HS436" s="58"/>
      <c r="HT436" s="58"/>
      <c r="HU436" s="58"/>
      <c r="HV436" s="58"/>
      <c r="HW436" s="58"/>
      <c r="HX436" s="58"/>
      <c r="HY436" s="58"/>
      <c r="HZ436" s="58"/>
      <c r="IA436" s="58"/>
      <c r="IB436" s="59"/>
      <c r="IC436" s="58"/>
      <c r="ID436" s="58"/>
      <c r="IE436" s="58"/>
      <c r="IF436" s="108"/>
      <c r="IG436" s="167">
        <f t="shared" si="4056"/>
        <v>0</v>
      </c>
      <c r="IH436" s="58"/>
      <c r="II436" s="58"/>
      <c r="IJ436" s="58"/>
      <c r="IK436" s="58"/>
      <c r="IL436" s="58"/>
      <c r="IM436" s="58"/>
      <c r="IN436" s="58"/>
      <c r="IO436" s="58"/>
      <c r="IP436" s="58"/>
      <c r="IQ436" s="58"/>
      <c r="IR436" s="59"/>
      <c r="IS436" s="58"/>
      <c r="IT436" s="58"/>
      <c r="IU436" s="58"/>
      <c r="IV436" s="108"/>
      <c r="IW436" s="167">
        <f t="shared" si="4057"/>
        <v>0</v>
      </c>
      <c r="IX436" s="58"/>
      <c r="IY436" s="58"/>
      <c r="IZ436" s="58"/>
      <c r="JA436" s="58"/>
      <c r="JB436" s="58"/>
      <c r="JC436" s="58"/>
      <c r="JD436" s="58"/>
      <c r="JE436" s="58"/>
      <c r="JF436" s="58"/>
      <c r="JG436" s="58"/>
      <c r="JH436" s="59"/>
      <c r="JI436" s="58"/>
      <c r="JJ436" s="58"/>
      <c r="JK436" s="58"/>
      <c r="JL436" s="108"/>
      <c r="JM436" s="167">
        <f t="shared" si="4058"/>
        <v>0</v>
      </c>
      <c r="JN436" s="58"/>
      <c r="JO436" s="58"/>
      <c r="JP436" s="58"/>
      <c r="JQ436" s="58"/>
      <c r="JR436" s="58"/>
      <c r="JS436" s="58"/>
      <c r="JT436" s="58"/>
      <c r="JU436" s="58"/>
      <c r="JV436" s="58"/>
      <c r="JW436" s="58"/>
      <c r="JX436" s="59"/>
      <c r="JY436" s="58"/>
      <c r="JZ436" s="58"/>
      <c r="KA436" s="58"/>
      <c r="KB436" s="108"/>
      <c r="KC436" s="167">
        <f t="shared" si="4059"/>
        <v>0</v>
      </c>
      <c r="KD436" s="58"/>
      <c r="KE436" s="58"/>
      <c r="KF436" s="58"/>
      <c r="KG436" s="58"/>
      <c r="KH436" s="58"/>
      <c r="KI436" s="58"/>
      <c r="KJ436" s="58"/>
      <c r="KK436" s="58"/>
      <c r="KL436" s="58"/>
      <c r="KM436" s="58"/>
      <c r="KN436" s="59"/>
      <c r="KO436" s="58"/>
      <c r="KP436" s="58"/>
      <c r="KQ436" s="58"/>
      <c r="KR436" s="58"/>
      <c r="KS436" s="58"/>
      <c r="KT436" s="58"/>
      <c r="KU436" s="58"/>
      <c r="KV436" s="58"/>
      <c r="KW436" s="58"/>
      <c r="KX436" s="58"/>
      <c r="KY436" s="58"/>
      <c r="KZ436" s="58"/>
      <c r="LA436" s="58"/>
      <c r="LB436" s="108"/>
      <c r="LC436" s="171"/>
      <c r="LD436" s="167">
        <f t="shared" si="4060"/>
        <v>0</v>
      </c>
      <c r="LE436" s="58"/>
      <c r="LF436" s="58"/>
      <c r="LG436" s="58"/>
      <c r="LH436" s="58"/>
      <c r="LI436" s="58"/>
      <c r="LJ436" s="58"/>
      <c r="LK436" s="58"/>
      <c r="LL436" s="58"/>
      <c r="LM436" s="58"/>
      <c r="LN436" s="58"/>
      <c r="LO436" s="59"/>
      <c r="LP436" s="58"/>
      <c r="LQ436" s="58"/>
      <c r="LR436" s="58"/>
      <c r="LS436" s="108"/>
      <c r="LT436" s="167">
        <f t="shared" si="4061"/>
        <v>0</v>
      </c>
      <c r="LU436" s="58"/>
      <c r="LV436" s="58"/>
      <c r="LW436" s="58"/>
      <c r="LX436" s="58"/>
      <c r="LY436" s="58"/>
      <c r="LZ436" s="58"/>
      <c r="MA436" s="58"/>
      <c r="MB436" s="58"/>
      <c r="MC436" s="58"/>
      <c r="MD436" s="58"/>
      <c r="ME436" s="59"/>
      <c r="MF436" s="58"/>
      <c r="MG436" s="58"/>
      <c r="MH436" s="58"/>
      <c r="MI436" s="108"/>
      <c r="MJ436" s="167">
        <f t="shared" si="4062"/>
        <v>0</v>
      </c>
      <c r="MK436" s="58"/>
      <c r="ML436" s="58"/>
      <c r="MM436" s="58"/>
      <c r="MN436" s="58"/>
      <c r="MO436" s="58"/>
      <c r="MP436" s="58"/>
      <c r="MQ436" s="58"/>
      <c r="MR436" s="58"/>
      <c r="MS436" s="58"/>
      <c r="MT436" s="58"/>
      <c r="MU436" s="59"/>
      <c r="MV436" s="58"/>
      <c r="MW436" s="58"/>
      <c r="MX436" s="58"/>
      <c r="MY436" s="108"/>
      <c r="MZ436" s="167">
        <f t="shared" si="4063"/>
        <v>0</v>
      </c>
      <c r="NA436" s="58"/>
      <c r="NB436" s="58"/>
      <c r="NC436" s="58"/>
      <c r="ND436" s="58"/>
      <c r="NE436" s="58"/>
      <c r="NF436" s="58"/>
      <c r="NG436" s="58"/>
      <c r="NH436" s="58"/>
      <c r="NI436" s="58"/>
      <c r="NJ436" s="58"/>
      <c r="NK436" s="59"/>
      <c r="NL436" s="58"/>
      <c r="NM436" s="58"/>
      <c r="NN436" s="58"/>
      <c r="NO436" s="108"/>
      <c r="NP436" s="167">
        <f t="shared" si="4064"/>
        <v>0</v>
      </c>
      <c r="NQ436" s="58"/>
      <c r="NR436" s="58"/>
      <c r="NS436" s="58"/>
      <c r="NT436" s="58"/>
      <c r="NU436" s="58"/>
      <c r="NV436" s="58"/>
      <c r="NW436" s="58"/>
      <c r="NX436" s="58"/>
      <c r="NY436" s="58"/>
      <c r="NZ436" s="58"/>
      <c r="OA436" s="59"/>
      <c r="OB436" s="58"/>
      <c r="OC436" s="58"/>
      <c r="OD436" s="58"/>
      <c r="OE436" s="108"/>
      <c r="OF436" s="167">
        <f t="shared" si="4065"/>
        <v>0</v>
      </c>
      <c r="OG436" s="58"/>
      <c r="OH436" s="58"/>
      <c r="OI436" s="58"/>
      <c r="OJ436" s="58"/>
      <c r="OK436" s="58"/>
      <c r="OL436" s="58"/>
      <c r="OM436" s="58"/>
      <c r="ON436" s="58"/>
      <c r="OO436" s="58"/>
      <c r="OP436" s="58"/>
      <c r="OQ436" s="59"/>
      <c r="OR436" s="58"/>
      <c r="OS436" s="58"/>
      <c r="OT436" s="58"/>
      <c r="OU436" s="108"/>
      <c r="OV436" s="167">
        <f t="shared" si="4066"/>
        <v>0</v>
      </c>
      <c r="OW436" s="58"/>
      <c r="OX436" s="58"/>
      <c r="OY436" s="58"/>
      <c r="OZ436" s="58"/>
      <c r="PA436" s="58"/>
      <c r="PB436" s="58"/>
      <c r="PC436" s="58"/>
      <c r="PD436" s="58"/>
      <c r="PE436" s="58"/>
      <c r="PF436" s="58"/>
      <c r="PG436" s="59"/>
      <c r="PH436" s="58"/>
      <c r="PI436" s="58"/>
      <c r="PJ436" s="58"/>
      <c r="PK436" s="108"/>
      <c r="PL436" s="167">
        <f t="shared" si="4067"/>
        <v>0</v>
      </c>
      <c r="PM436" s="58"/>
      <c r="PN436" s="58"/>
      <c r="PO436" s="58"/>
      <c r="PP436" s="58"/>
      <c r="PQ436" s="58"/>
      <c r="PR436" s="58"/>
      <c r="PS436" s="58"/>
      <c r="PT436" s="58"/>
      <c r="PU436" s="58"/>
      <c r="PV436" s="58"/>
      <c r="PW436" s="59"/>
      <c r="PX436" s="58"/>
      <c r="PY436" s="58"/>
      <c r="PZ436" s="58"/>
      <c r="QA436" s="108"/>
      <c r="QB436" s="167">
        <f t="shared" si="4068"/>
        <v>0</v>
      </c>
      <c r="QC436" s="58"/>
      <c r="QD436" s="58"/>
      <c r="QE436" s="58"/>
      <c r="QF436" s="58"/>
      <c r="QG436" s="58"/>
      <c r="QH436" s="58"/>
      <c r="QI436" s="58"/>
      <c r="QJ436" s="58"/>
      <c r="QK436" s="58"/>
      <c r="QL436" s="58"/>
      <c r="QM436" s="59"/>
      <c r="QN436" s="58"/>
      <c r="QO436" s="58"/>
      <c r="QP436" s="58"/>
      <c r="QQ436" s="108"/>
      <c r="QR436" s="167">
        <f t="shared" si="4069"/>
        <v>0</v>
      </c>
      <c r="QS436" s="58"/>
      <c r="QT436" s="58"/>
      <c r="QU436" s="58"/>
      <c r="QV436" s="58"/>
      <c r="QW436" s="58"/>
      <c r="QX436" s="58"/>
      <c r="QY436" s="58"/>
      <c r="QZ436" s="58"/>
      <c r="RA436" s="58"/>
      <c r="RB436" s="58"/>
      <c r="RC436" s="59"/>
      <c r="RD436" s="58"/>
      <c r="RE436" s="58"/>
      <c r="RF436" s="58"/>
      <c r="RG436" s="58"/>
      <c r="RH436" s="58"/>
      <c r="RI436" s="58"/>
      <c r="RJ436" s="58"/>
      <c r="RK436" s="58"/>
      <c r="RL436" s="58"/>
      <c r="RM436" s="58"/>
      <c r="RN436" s="58"/>
      <c r="RO436" s="58"/>
      <c r="RP436" s="58"/>
      <c r="RQ436" s="108"/>
      <c r="RR436" s="171"/>
      <c r="RS436" s="167">
        <f t="shared" si="4070"/>
        <v>0</v>
      </c>
      <c r="RT436" s="58"/>
      <c r="RU436" s="58"/>
      <c r="RV436" s="58"/>
      <c r="RW436" s="58"/>
      <c r="RX436" s="58"/>
      <c r="RY436" s="58"/>
      <c r="RZ436" s="58"/>
      <c r="SA436" s="58"/>
      <c r="SB436" s="58"/>
      <c r="SC436" s="58"/>
      <c r="SD436" s="59"/>
      <c r="SE436" s="58"/>
      <c r="SF436" s="58"/>
      <c r="SG436" s="58"/>
      <c r="SH436" s="108"/>
      <c r="SI436" s="167">
        <f t="shared" si="4071"/>
        <v>0</v>
      </c>
      <c r="SJ436" s="58"/>
      <c r="SK436" s="58"/>
      <c r="SL436" s="58"/>
      <c r="SM436" s="58"/>
      <c r="SN436" s="58"/>
      <c r="SO436" s="58"/>
      <c r="SP436" s="58"/>
      <c r="SQ436" s="58"/>
      <c r="SR436" s="58"/>
      <c r="SS436" s="58"/>
      <c r="ST436" s="59"/>
      <c r="SU436" s="58"/>
      <c r="SV436" s="58"/>
      <c r="SW436" s="58"/>
      <c r="SX436" s="108"/>
      <c r="SY436" s="167">
        <f t="shared" si="4072"/>
        <v>0</v>
      </c>
      <c r="SZ436" s="58"/>
      <c r="TA436" s="58"/>
      <c r="TB436" s="58"/>
      <c r="TC436" s="58"/>
      <c r="TD436" s="58"/>
      <c r="TE436" s="58"/>
      <c r="TF436" s="58"/>
      <c r="TG436" s="58"/>
      <c r="TH436" s="58"/>
      <c r="TI436" s="58"/>
      <c r="TJ436" s="59"/>
      <c r="TK436" s="58"/>
      <c r="TL436" s="58"/>
      <c r="TM436" s="58"/>
      <c r="TN436" s="108"/>
      <c r="TO436" s="167">
        <f t="shared" si="4073"/>
        <v>0</v>
      </c>
      <c r="TP436" s="58"/>
      <c r="TQ436" s="58"/>
      <c r="TR436" s="58"/>
      <c r="TS436" s="58"/>
      <c r="TT436" s="58"/>
      <c r="TU436" s="58"/>
      <c r="TV436" s="58"/>
      <c r="TW436" s="58"/>
      <c r="TX436" s="58"/>
      <c r="TY436" s="58"/>
      <c r="TZ436" s="59"/>
      <c r="UA436" s="58"/>
      <c r="UB436" s="58"/>
      <c r="UC436" s="58"/>
      <c r="UD436" s="108"/>
      <c r="UE436" s="167">
        <f t="shared" si="4074"/>
        <v>0</v>
      </c>
      <c r="UF436" s="58"/>
      <c r="UG436" s="58"/>
      <c r="UH436" s="58"/>
      <c r="UI436" s="58"/>
      <c r="UJ436" s="58"/>
      <c r="UK436" s="58"/>
      <c r="UL436" s="58"/>
      <c r="UM436" s="58"/>
      <c r="UN436" s="58"/>
      <c r="UO436" s="58"/>
      <c r="UP436" s="59"/>
      <c r="UQ436" s="58"/>
      <c r="UR436" s="58"/>
      <c r="US436" s="58"/>
      <c r="UT436" s="58"/>
      <c r="UU436" s="58"/>
      <c r="UV436" s="58"/>
      <c r="UW436" s="58"/>
      <c r="UX436" s="58"/>
      <c r="UY436" s="58"/>
      <c r="UZ436" s="58"/>
      <c r="VA436" s="58"/>
      <c r="VB436" s="58"/>
      <c r="VC436" s="58"/>
      <c r="VD436" s="108"/>
      <c r="VE436" s="9" t="str">
        <f t="shared" si="3632"/>
        <v>-</v>
      </c>
    </row>
    <row r="437" spans="1:577" ht="20.149999999999999" customHeight="1">
      <c r="A437" s="39"/>
      <c r="B437" s="39"/>
      <c r="C437" s="40">
        <v>26013</v>
      </c>
      <c r="D437" s="41" t="s">
        <v>373</v>
      </c>
      <c r="E437" s="191">
        <f>SUM(F437:I437)</f>
        <v>0</v>
      </c>
      <c r="F437" s="192"/>
      <c r="G437" s="192"/>
      <c r="H437" s="193"/>
      <c r="I437" s="227"/>
      <c r="J437" s="239">
        <f t="shared" si="4043"/>
        <v>0</v>
      </c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9"/>
      <c r="V437" s="58"/>
      <c r="W437" s="58"/>
      <c r="X437" s="58"/>
      <c r="Y437" s="108"/>
      <c r="Z437" s="167">
        <f t="shared" si="4044"/>
        <v>0</v>
      </c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9"/>
      <c r="AL437" s="58"/>
      <c r="AM437" s="58"/>
      <c r="AN437" s="58"/>
      <c r="AO437" s="108"/>
      <c r="AP437" s="167">
        <f t="shared" si="4045"/>
        <v>0</v>
      </c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9"/>
      <c r="BB437" s="58"/>
      <c r="BC437" s="58"/>
      <c r="BD437" s="58"/>
      <c r="BE437" s="108"/>
      <c r="BF437" s="167">
        <f t="shared" si="4046"/>
        <v>0</v>
      </c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9"/>
      <c r="BR437" s="58"/>
      <c r="BS437" s="58"/>
      <c r="BT437" s="58"/>
      <c r="BU437" s="108"/>
      <c r="BV437" s="167">
        <f t="shared" si="4047"/>
        <v>0</v>
      </c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9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108"/>
      <c r="CV437" s="171"/>
      <c r="CW437" s="167">
        <f t="shared" si="4048"/>
        <v>0</v>
      </c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9"/>
      <c r="DI437" s="58"/>
      <c r="DJ437" s="58"/>
      <c r="DK437" s="58"/>
      <c r="DL437" s="108"/>
      <c r="DM437" s="167">
        <f t="shared" si="4049"/>
        <v>0</v>
      </c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9"/>
      <c r="DY437" s="58"/>
      <c r="DZ437" s="58"/>
      <c r="EA437" s="58"/>
      <c r="EB437" s="108"/>
      <c r="EC437" s="167">
        <f t="shared" si="4050"/>
        <v>0</v>
      </c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9"/>
      <c r="EO437" s="58"/>
      <c r="EP437" s="58"/>
      <c r="EQ437" s="58"/>
      <c r="ER437" s="108"/>
      <c r="ES437" s="167">
        <f t="shared" si="4051"/>
        <v>0</v>
      </c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9"/>
      <c r="FE437" s="58"/>
      <c r="FF437" s="58"/>
      <c r="FG437" s="58"/>
      <c r="FH437" s="108"/>
      <c r="FI437" s="167">
        <f t="shared" si="4052"/>
        <v>0</v>
      </c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9"/>
      <c r="FU437" s="58"/>
      <c r="FV437" s="58"/>
      <c r="FW437" s="58"/>
      <c r="FX437" s="108"/>
      <c r="FY437" s="167">
        <f t="shared" si="4053"/>
        <v>0</v>
      </c>
      <c r="FZ437" s="58"/>
      <c r="GA437" s="58"/>
      <c r="GB437" s="58"/>
      <c r="GC437" s="58"/>
      <c r="GD437" s="58"/>
      <c r="GE437" s="58"/>
      <c r="GF437" s="58"/>
      <c r="GG437" s="58"/>
      <c r="GH437" s="58"/>
      <c r="GI437" s="58"/>
      <c r="GJ437" s="59"/>
      <c r="GK437" s="58"/>
      <c r="GL437" s="58"/>
      <c r="GM437" s="58"/>
      <c r="GN437" s="108"/>
      <c r="GO437" s="167">
        <f t="shared" si="4054"/>
        <v>0</v>
      </c>
      <c r="GP437" s="58"/>
      <c r="GQ437" s="58"/>
      <c r="GR437" s="58"/>
      <c r="GS437" s="58"/>
      <c r="GT437" s="58"/>
      <c r="GU437" s="58"/>
      <c r="GV437" s="58"/>
      <c r="GW437" s="58"/>
      <c r="GX437" s="58"/>
      <c r="GY437" s="58"/>
      <c r="GZ437" s="59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108"/>
      <c r="HO437" s="170"/>
      <c r="HP437" s="171"/>
      <c r="HQ437" s="167">
        <f t="shared" si="4055"/>
        <v>0</v>
      </c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9"/>
      <c r="IC437" s="58"/>
      <c r="ID437" s="58"/>
      <c r="IE437" s="58"/>
      <c r="IF437" s="108"/>
      <c r="IG437" s="167">
        <f t="shared" si="4056"/>
        <v>0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9"/>
      <c r="IS437" s="58"/>
      <c r="IT437" s="58"/>
      <c r="IU437" s="58"/>
      <c r="IV437" s="108"/>
      <c r="IW437" s="167">
        <f t="shared" si="4057"/>
        <v>0</v>
      </c>
      <c r="IX437" s="58"/>
      <c r="IY437" s="58"/>
      <c r="IZ437" s="58"/>
      <c r="JA437" s="58"/>
      <c r="JB437" s="58"/>
      <c r="JC437" s="58"/>
      <c r="JD437" s="58"/>
      <c r="JE437" s="58"/>
      <c r="JF437" s="58"/>
      <c r="JG437" s="58"/>
      <c r="JH437" s="59"/>
      <c r="JI437" s="58"/>
      <c r="JJ437" s="58"/>
      <c r="JK437" s="58"/>
      <c r="JL437" s="108"/>
      <c r="JM437" s="167">
        <f t="shared" si="4058"/>
        <v>0</v>
      </c>
      <c r="JN437" s="58"/>
      <c r="JO437" s="58"/>
      <c r="JP437" s="58"/>
      <c r="JQ437" s="58"/>
      <c r="JR437" s="58"/>
      <c r="JS437" s="58"/>
      <c r="JT437" s="58"/>
      <c r="JU437" s="58"/>
      <c r="JV437" s="58"/>
      <c r="JW437" s="58"/>
      <c r="JX437" s="59"/>
      <c r="JY437" s="58"/>
      <c r="JZ437" s="58"/>
      <c r="KA437" s="58"/>
      <c r="KB437" s="108"/>
      <c r="KC437" s="167">
        <f t="shared" si="4059"/>
        <v>0</v>
      </c>
      <c r="KD437" s="58"/>
      <c r="KE437" s="58"/>
      <c r="KF437" s="58"/>
      <c r="KG437" s="58"/>
      <c r="KH437" s="58"/>
      <c r="KI437" s="58"/>
      <c r="KJ437" s="58"/>
      <c r="KK437" s="58"/>
      <c r="KL437" s="58"/>
      <c r="KM437" s="58"/>
      <c r="KN437" s="59"/>
      <c r="KO437" s="58"/>
      <c r="KP437" s="58"/>
      <c r="KQ437" s="58"/>
      <c r="KR437" s="58"/>
      <c r="KS437" s="58"/>
      <c r="KT437" s="58"/>
      <c r="KU437" s="58"/>
      <c r="KV437" s="58"/>
      <c r="KW437" s="58"/>
      <c r="KX437" s="58"/>
      <c r="KY437" s="58"/>
      <c r="KZ437" s="58"/>
      <c r="LA437" s="58"/>
      <c r="LB437" s="108"/>
      <c r="LC437" s="171"/>
      <c r="LD437" s="167">
        <f t="shared" si="4060"/>
        <v>0</v>
      </c>
      <c r="LE437" s="58"/>
      <c r="LF437" s="58"/>
      <c r="LG437" s="58"/>
      <c r="LH437" s="58"/>
      <c r="LI437" s="58"/>
      <c r="LJ437" s="58"/>
      <c r="LK437" s="58"/>
      <c r="LL437" s="58"/>
      <c r="LM437" s="58"/>
      <c r="LN437" s="58"/>
      <c r="LO437" s="59"/>
      <c r="LP437" s="58"/>
      <c r="LQ437" s="58"/>
      <c r="LR437" s="58"/>
      <c r="LS437" s="108"/>
      <c r="LT437" s="167">
        <f t="shared" si="4061"/>
        <v>0</v>
      </c>
      <c r="LU437" s="58"/>
      <c r="LV437" s="58"/>
      <c r="LW437" s="58"/>
      <c r="LX437" s="58"/>
      <c r="LY437" s="58"/>
      <c r="LZ437" s="58"/>
      <c r="MA437" s="58"/>
      <c r="MB437" s="58"/>
      <c r="MC437" s="58"/>
      <c r="MD437" s="58"/>
      <c r="ME437" s="59"/>
      <c r="MF437" s="58"/>
      <c r="MG437" s="58"/>
      <c r="MH437" s="58"/>
      <c r="MI437" s="108"/>
      <c r="MJ437" s="167">
        <f t="shared" si="4062"/>
        <v>0</v>
      </c>
      <c r="MK437" s="58"/>
      <c r="ML437" s="58"/>
      <c r="MM437" s="58"/>
      <c r="MN437" s="58"/>
      <c r="MO437" s="58"/>
      <c r="MP437" s="58"/>
      <c r="MQ437" s="58"/>
      <c r="MR437" s="58"/>
      <c r="MS437" s="58"/>
      <c r="MT437" s="58"/>
      <c r="MU437" s="59"/>
      <c r="MV437" s="58"/>
      <c r="MW437" s="58"/>
      <c r="MX437" s="58"/>
      <c r="MY437" s="108"/>
      <c r="MZ437" s="167">
        <f t="shared" si="4063"/>
        <v>0</v>
      </c>
      <c r="NA437" s="58"/>
      <c r="NB437" s="58"/>
      <c r="NC437" s="58"/>
      <c r="ND437" s="58"/>
      <c r="NE437" s="58"/>
      <c r="NF437" s="58"/>
      <c r="NG437" s="58"/>
      <c r="NH437" s="58"/>
      <c r="NI437" s="58"/>
      <c r="NJ437" s="58"/>
      <c r="NK437" s="59"/>
      <c r="NL437" s="58"/>
      <c r="NM437" s="58"/>
      <c r="NN437" s="58"/>
      <c r="NO437" s="108"/>
      <c r="NP437" s="167">
        <f t="shared" si="4064"/>
        <v>0</v>
      </c>
      <c r="NQ437" s="58"/>
      <c r="NR437" s="58"/>
      <c r="NS437" s="58"/>
      <c r="NT437" s="58"/>
      <c r="NU437" s="58"/>
      <c r="NV437" s="58"/>
      <c r="NW437" s="58"/>
      <c r="NX437" s="58"/>
      <c r="NY437" s="58"/>
      <c r="NZ437" s="58"/>
      <c r="OA437" s="59"/>
      <c r="OB437" s="58"/>
      <c r="OC437" s="58"/>
      <c r="OD437" s="58"/>
      <c r="OE437" s="108"/>
      <c r="OF437" s="167">
        <f t="shared" si="4065"/>
        <v>0</v>
      </c>
      <c r="OG437" s="58"/>
      <c r="OH437" s="58"/>
      <c r="OI437" s="58"/>
      <c r="OJ437" s="58"/>
      <c r="OK437" s="58"/>
      <c r="OL437" s="58"/>
      <c r="OM437" s="58"/>
      <c r="ON437" s="58"/>
      <c r="OO437" s="58"/>
      <c r="OP437" s="58"/>
      <c r="OQ437" s="59"/>
      <c r="OR437" s="58"/>
      <c r="OS437" s="58"/>
      <c r="OT437" s="58"/>
      <c r="OU437" s="108"/>
      <c r="OV437" s="167">
        <f t="shared" si="4066"/>
        <v>0</v>
      </c>
      <c r="OW437" s="58"/>
      <c r="OX437" s="58"/>
      <c r="OY437" s="58"/>
      <c r="OZ437" s="58"/>
      <c r="PA437" s="58"/>
      <c r="PB437" s="58"/>
      <c r="PC437" s="58"/>
      <c r="PD437" s="58"/>
      <c r="PE437" s="58"/>
      <c r="PF437" s="58"/>
      <c r="PG437" s="59"/>
      <c r="PH437" s="58"/>
      <c r="PI437" s="58"/>
      <c r="PJ437" s="58"/>
      <c r="PK437" s="108"/>
      <c r="PL437" s="167">
        <f t="shared" si="4067"/>
        <v>0</v>
      </c>
      <c r="PM437" s="58"/>
      <c r="PN437" s="58"/>
      <c r="PO437" s="58"/>
      <c r="PP437" s="58"/>
      <c r="PQ437" s="58"/>
      <c r="PR437" s="58"/>
      <c r="PS437" s="58"/>
      <c r="PT437" s="58"/>
      <c r="PU437" s="58"/>
      <c r="PV437" s="58"/>
      <c r="PW437" s="59"/>
      <c r="PX437" s="58"/>
      <c r="PY437" s="58"/>
      <c r="PZ437" s="58"/>
      <c r="QA437" s="108"/>
      <c r="QB437" s="167">
        <f t="shared" si="4068"/>
        <v>0</v>
      </c>
      <c r="QC437" s="58"/>
      <c r="QD437" s="58"/>
      <c r="QE437" s="58"/>
      <c r="QF437" s="58"/>
      <c r="QG437" s="58"/>
      <c r="QH437" s="58"/>
      <c r="QI437" s="58"/>
      <c r="QJ437" s="58"/>
      <c r="QK437" s="58"/>
      <c r="QL437" s="58"/>
      <c r="QM437" s="59"/>
      <c r="QN437" s="58"/>
      <c r="QO437" s="58"/>
      <c r="QP437" s="58"/>
      <c r="QQ437" s="108"/>
      <c r="QR437" s="167">
        <f t="shared" si="4069"/>
        <v>0</v>
      </c>
      <c r="QS437" s="58"/>
      <c r="QT437" s="58"/>
      <c r="QU437" s="58"/>
      <c r="QV437" s="58"/>
      <c r="QW437" s="58"/>
      <c r="QX437" s="58"/>
      <c r="QY437" s="58"/>
      <c r="QZ437" s="58"/>
      <c r="RA437" s="58"/>
      <c r="RB437" s="58"/>
      <c r="RC437" s="59"/>
      <c r="RD437" s="58"/>
      <c r="RE437" s="58"/>
      <c r="RF437" s="58"/>
      <c r="RG437" s="58"/>
      <c r="RH437" s="58"/>
      <c r="RI437" s="58"/>
      <c r="RJ437" s="58"/>
      <c r="RK437" s="58"/>
      <c r="RL437" s="58"/>
      <c r="RM437" s="58"/>
      <c r="RN437" s="58"/>
      <c r="RO437" s="58"/>
      <c r="RP437" s="58"/>
      <c r="RQ437" s="108"/>
      <c r="RR437" s="171"/>
      <c r="RS437" s="167">
        <f t="shared" si="4070"/>
        <v>0</v>
      </c>
      <c r="RT437" s="58"/>
      <c r="RU437" s="58"/>
      <c r="RV437" s="58"/>
      <c r="RW437" s="58"/>
      <c r="RX437" s="58"/>
      <c r="RY437" s="58"/>
      <c r="RZ437" s="58"/>
      <c r="SA437" s="58"/>
      <c r="SB437" s="58"/>
      <c r="SC437" s="58"/>
      <c r="SD437" s="59"/>
      <c r="SE437" s="58"/>
      <c r="SF437" s="58"/>
      <c r="SG437" s="58"/>
      <c r="SH437" s="108"/>
      <c r="SI437" s="167">
        <f t="shared" si="4071"/>
        <v>0</v>
      </c>
      <c r="SJ437" s="58"/>
      <c r="SK437" s="58"/>
      <c r="SL437" s="58"/>
      <c r="SM437" s="58"/>
      <c r="SN437" s="58"/>
      <c r="SO437" s="58"/>
      <c r="SP437" s="58"/>
      <c r="SQ437" s="58"/>
      <c r="SR437" s="58"/>
      <c r="SS437" s="58"/>
      <c r="ST437" s="59"/>
      <c r="SU437" s="58"/>
      <c r="SV437" s="58"/>
      <c r="SW437" s="58"/>
      <c r="SX437" s="108"/>
      <c r="SY437" s="167">
        <f t="shared" si="4072"/>
        <v>0</v>
      </c>
      <c r="SZ437" s="58"/>
      <c r="TA437" s="58"/>
      <c r="TB437" s="58"/>
      <c r="TC437" s="58"/>
      <c r="TD437" s="58"/>
      <c r="TE437" s="58"/>
      <c r="TF437" s="58"/>
      <c r="TG437" s="58"/>
      <c r="TH437" s="58"/>
      <c r="TI437" s="58"/>
      <c r="TJ437" s="59"/>
      <c r="TK437" s="58"/>
      <c r="TL437" s="58"/>
      <c r="TM437" s="58"/>
      <c r="TN437" s="108"/>
      <c r="TO437" s="167">
        <f t="shared" si="4073"/>
        <v>0</v>
      </c>
      <c r="TP437" s="58"/>
      <c r="TQ437" s="58"/>
      <c r="TR437" s="58"/>
      <c r="TS437" s="58"/>
      <c r="TT437" s="58"/>
      <c r="TU437" s="58"/>
      <c r="TV437" s="58"/>
      <c r="TW437" s="58"/>
      <c r="TX437" s="58"/>
      <c r="TY437" s="58"/>
      <c r="TZ437" s="59"/>
      <c r="UA437" s="58"/>
      <c r="UB437" s="58"/>
      <c r="UC437" s="58"/>
      <c r="UD437" s="108"/>
      <c r="UE437" s="167">
        <f t="shared" si="4074"/>
        <v>0</v>
      </c>
      <c r="UF437" s="58"/>
      <c r="UG437" s="58"/>
      <c r="UH437" s="58"/>
      <c r="UI437" s="58"/>
      <c r="UJ437" s="58"/>
      <c r="UK437" s="58"/>
      <c r="UL437" s="58"/>
      <c r="UM437" s="58"/>
      <c r="UN437" s="58"/>
      <c r="UO437" s="58"/>
      <c r="UP437" s="59"/>
      <c r="UQ437" s="58"/>
      <c r="UR437" s="58"/>
      <c r="US437" s="58"/>
      <c r="UT437" s="58"/>
      <c r="UU437" s="58"/>
      <c r="UV437" s="58"/>
      <c r="UW437" s="58"/>
      <c r="UX437" s="58"/>
      <c r="UY437" s="58"/>
      <c r="UZ437" s="58"/>
      <c r="VA437" s="58"/>
      <c r="VB437" s="58"/>
      <c r="VC437" s="58"/>
      <c r="VD437" s="108"/>
      <c r="VE437" s="9" t="str">
        <f t="shared" si="3632"/>
        <v>-</v>
      </c>
    </row>
    <row r="438" spans="1:577" ht="20.149999999999999" customHeight="1">
      <c r="A438" s="39"/>
      <c r="B438" s="33">
        <v>2602</v>
      </c>
      <c r="C438" s="33"/>
      <c r="D438" s="34" t="s">
        <v>374</v>
      </c>
      <c r="E438" s="188">
        <f t="shared" ref="E438:BP438" si="4075">SUM(E439:E441)</f>
        <v>0</v>
      </c>
      <c r="F438" s="189">
        <f t="shared" si="4075"/>
        <v>0</v>
      </c>
      <c r="G438" s="189">
        <f t="shared" si="4075"/>
        <v>0</v>
      </c>
      <c r="H438" s="190">
        <f t="shared" si="4075"/>
        <v>0</v>
      </c>
      <c r="I438" s="226">
        <f t="shared" si="4075"/>
        <v>0</v>
      </c>
      <c r="J438" s="189">
        <f t="shared" si="4075"/>
        <v>0</v>
      </c>
      <c r="K438" s="57">
        <f t="shared" si="4075"/>
        <v>0</v>
      </c>
      <c r="L438" s="56">
        <f t="shared" si="4075"/>
        <v>0</v>
      </c>
      <c r="M438" s="56">
        <f t="shared" si="4075"/>
        <v>0</v>
      </c>
      <c r="N438" s="56">
        <f t="shared" si="4075"/>
        <v>0</v>
      </c>
      <c r="O438" s="56">
        <f t="shared" si="4075"/>
        <v>0</v>
      </c>
      <c r="P438" s="56">
        <f t="shared" si="4075"/>
        <v>0</v>
      </c>
      <c r="Q438" s="56">
        <f t="shared" si="4075"/>
        <v>0</v>
      </c>
      <c r="R438" s="56">
        <f t="shared" si="4075"/>
        <v>0</v>
      </c>
      <c r="S438" s="56">
        <f t="shared" si="4075"/>
        <v>0</v>
      </c>
      <c r="T438" s="56">
        <f t="shared" si="4075"/>
        <v>0</v>
      </c>
      <c r="U438" s="57">
        <f t="shared" si="4075"/>
        <v>0</v>
      </c>
      <c r="V438" s="56">
        <f t="shared" si="4075"/>
        <v>0</v>
      </c>
      <c r="W438" s="56">
        <f t="shared" si="4075"/>
        <v>0</v>
      </c>
      <c r="X438" s="56">
        <f t="shared" si="4075"/>
        <v>0</v>
      </c>
      <c r="Y438" s="107">
        <f t="shared" si="4075"/>
        <v>0</v>
      </c>
      <c r="Z438" s="57">
        <f t="shared" si="4075"/>
        <v>0</v>
      </c>
      <c r="AA438" s="56">
        <f t="shared" si="4075"/>
        <v>0</v>
      </c>
      <c r="AB438" s="56">
        <f t="shared" si="4075"/>
        <v>0</v>
      </c>
      <c r="AC438" s="56">
        <f t="shared" si="4075"/>
        <v>0</v>
      </c>
      <c r="AD438" s="56">
        <f t="shared" si="4075"/>
        <v>0</v>
      </c>
      <c r="AE438" s="56">
        <f t="shared" si="4075"/>
        <v>0</v>
      </c>
      <c r="AF438" s="56">
        <f t="shared" si="4075"/>
        <v>0</v>
      </c>
      <c r="AG438" s="56">
        <f t="shared" si="4075"/>
        <v>0</v>
      </c>
      <c r="AH438" s="56">
        <f t="shared" si="4075"/>
        <v>0</v>
      </c>
      <c r="AI438" s="56">
        <f t="shared" si="4075"/>
        <v>0</v>
      </c>
      <c r="AJ438" s="56">
        <f t="shared" si="4075"/>
        <v>0</v>
      </c>
      <c r="AK438" s="57">
        <f t="shared" si="4075"/>
        <v>0</v>
      </c>
      <c r="AL438" s="56">
        <f t="shared" si="4075"/>
        <v>0</v>
      </c>
      <c r="AM438" s="56">
        <f t="shared" si="4075"/>
        <v>0</v>
      </c>
      <c r="AN438" s="56">
        <f t="shared" si="4075"/>
        <v>0</v>
      </c>
      <c r="AO438" s="107">
        <f t="shared" si="4075"/>
        <v>0</v>
      </c>
      <c r="AP438" s="57">
        <f t="shared" si="4075"/>
        <v>0</v>
      </c>
      <c r="AQ438" s="56">
        <f t="shared" si="4075"/>
        <v>0</v>
      </c>
      <c r="AR438" s="56">
        <f t="shared" si="4075"/>
        <v>0</v>
      </c>
      <c r="AS438" s="56">
        <f t="shared" si="4075"/>
        <v>0</v>
      </c>
      <c r="AT438" s="56">
        <f t="shared" si="4075"/>
        <v>0</v>
      </c>
      <c r="AU438" s="56">
        <f t="shared" si="4075"/>
        <v>0</v>
      </c>
      <c r="AV438" s="56">
        <f t="shared" si="4075"/>
        <v>0</v>
      </c>
      <c r="AW438" s="56">
        <f t="shared" si="4075"/>
        <v>0</v>
      </c>
      <c r="AX438" s="56">
        <f t="shared" si="4075"/>
        <v>0</v>
      </c>
      <c r="AY438" s="56">
        <f t="shared" si="4075"/>
        <v>0</v>
      </c>
      <c r="AZ438" s="56">
        <f t="shared" si="4075"/>
        <v>0</v>
      </c>
      <c r="BA438" s="57">
        <f t="shared" si="4075"/>
        <v>0</v>
      </c>
      <c r="BB438" s="56">
        <f t="shared" si="4075"/>
        <v>0</v>
      </c>
      <c r="BC438" s="56">
        <f t="shared" si="4075"/>
        <v>0</v>
      </c>
      <c r="BD438" s="56">
        <f t="shared" si="4075"/>
        <v>0</v>
      </c>
      <c r="BE438" s="107">
        <f t="shared" si="4075"/>
        <v>0</v>
      </c>
      <c r="BF438" s="57">
        <f t="shared" si="4075"/>
        <v>0</v>
      </c>
      <c r="BG438" s="56">
        <f t="shared" si="4075"/>
        <v>0</v>
      </c>
      <c r="BH438" s="56">
        <f t="shared" si="4075"/>
        <v>0</v>
      </c>
      <c r="BI438" s="56">
        <f t="shared" si="4075"/>
        <v>0</v>
      </c>
      <c r="BJ438" s="56">
        <f t="shared" si="4075"/>
        <v>0</v>
      </c>
      <c r="BK438" s="56">
        <f t="shared" si="4075"/>
        <v>0</v>
      </c>
      <c r="BL438" s="56">
        <f t="shared" si="4075"/>
        <v>0</v>
      </c>
      <c r="BM438" s="56">
        <f t="shared" si="4075"/>
        <v>0</v>
      </c>
      <c r="BN438" s="56">
        <f t="shared" si="4075"/>
        <v>0</v>
      </c>
      <c r="BO438" s="56">
        <f t="shared" si="4075"/>
        <v>0</v>
      </c>
      <c r="BP438" s="56">
        <f t="shared" si="4075"/>
        <v>0</v>
      </c>
      <c r="BQ438" s="57">
        <f t="shared" ref="BQ438:EM438" si="4076">SUM(BQ439:BQ441)</f>
        <v>0</v>
      </c>
      <c r="BR438" s="56">
        <f t="shared" si="4076"/>
        <v>0</v>
      </c>
      <c r="BS438" s="56">
        <f t="shared" si="4076"/>
        <v>0</v>
      </c>
      <c r="BT438" s="56">
        <f t="shared" si="4076"/>
        <v>0</v>
      </c>
      <c r="BU438" s="107">
        <f t="shared" si="4076"/>
        <v>0</v>
      </c>
      <c r="BV438" s="57">
        <f t="shared" si="4076"/>
        <v>0</v>
      </c>
      <c r="BW438" s="56">
        <f t="shared" si="4076"/>
        <v>0</v>
      </c>
      <c r="BX438" s="56">
        <f t="shared" si="4076"/>
        <v>0</v>
      </c>
      <c r="BY438" s="56">
        <f t="shared" si="4076"/>
        <v>0</v>
      </c>
      <c r="BZ438" s="56">
        <f t="shared" si="4076"/>
        <v>0</v>
      </c>
      <c r="CA438" s="56">
        <f t="shared" si="4076"/>
        <v>0</v>
      </c>
      <c r="CB438" s="56">
        <f t="shared" si="4076"/>
        <v>0</v>
      </c>
      <c r="CC438" s="56">
        <f t="shared" si="4076"/>
        <v>0</v>
      </c>
      <c r="CD438" s="56">
        <f t="shared" si="4076"/>
        <v>0</v>
      </c>
      <c r="CE438" s="56">
        <f t="shared" si="4076"/>
        <v>0</v>
      </c>
      <c r="CF438" s="56">
        <f t="shared" si="4076"/>
        <v>0</v>
      </c>
      <c r="CG438" s="57">
        <f t="shared" si="4076"/>
        <v>0</v>
      </c>
      <c r="CH438" s="56">
        <f t="shared" si="4076"/>
        <v>0</v>
      </c>
      <c r="CI438" s="56">
        <f t="shared" si="4076"/>
        <v>0</v>
      </c>
      <c r="CJ438" s="56">
        <f t="shared" si="4076"/>
        <v>0</v>
      </c>
      <c r="CK438" s="56">
        <f t="shared" si="4076"/>
        <v>0</v>
      </c>
      <c r="CL438" s="56">
        <f t="shared" si="4076"/>
        <v>0</v>
      </c>
      <c r="CM438" s="56">
        <f t="shared" si="4076"/>
        <v>0</v>
      </c>
      <c r="CN438" s="56">
        <f t="shared" si="4076"/>
        <v>0</v>
      </c>
      <c r="CO438" s="56">
        <f t="shared" si="4076"/>
        <v>0</v>
      </c>
      <c r="CP438" s="56">
        <f t="shared" si="4076"/>
        <v>0</v>
      </c>
      <c r="CQ438" s="56">
        <f t="shared" si="4076"/>
        <v>0</v>
      </c>
      <c r="CR438" s="56">
        <f t="shared" si="4076"/>
        <v>0</v>
      </c>
      <c r="CS438" s="56">
        <f t="shared" si="4076"/>
        <v>0</v>
      </c>
      <c r="CT438" s="56">
        <f t="shared" si="4076"/>
        <v>0</v>
      </c>
      <c r="CU438" s="107">
        <f t="shared" si="4076"/>
        <v>0</v>
      </c>
      <c r="CV438" s="150">
        <f t="shared" si="4076"/>
        <v>0</v>
      </c>
      <c r="CW438" s="57">
        <f t="shared" si="4076"/>
        <v>0</v>
      </c>
      <c r="CX438" s="56">
        <f t="shared" si="4076"/>
        <v>0</v>
      </c>
      <c r="CY438" s="56">
        <f t="shared" si="4076"/>
        <v>0</v>
      </c>
      <c r="CZ438" s="56">
        <f t="shared" si="4076"/>
        <v>0</v>
      </c>
      <c r="DA438" s="56">
        <f t="shared" si="4076"/>
        <v>0</v>
      </c>
      <c r="DB438" s="56">
        <f t="shared" si="4076"/>
        <v>0</v>
      </c>
      <c r="DC438" s="56">
        <f t="shared" si="4076"/>
        <v>0</v>
      </c>
      <c r="DD438" s="56">
        <f t="shared" si="4076"/>
        <v>0</v>
      </c>
      <c r="DE438" s="56">
        <f t="shared" si="4076"/>
        <v>0</v>
      </c>
      <c r="DF438" s="56">
        <f t="shared" si="4076"/>
        <v>0</v>
      </c>
      <c r="DG438" s="56">
        <f t="shared" si="4076"/>
        <v>0</v>
      </c>
      <c r="DH438" s="57">
        <f t="shared" si="4076"/>
        <v>0</v>
      </c>
      <c r="DI438" s="56">
        <f t="shared" si="4076"/>
        <v>0</v>
      </c>
      <c r="DJ438" s="56">
        <f t="shared" si="4076"/>
        <v>0</v>
      </c>
      <c r="DK438" s="56">
        <f t="shared" si="4076"/>
        <v>0</v>
      </c>
      <c r="DL438" s="107">
        <f t="shared" si="4076"/>
        <v>0</v>
      </c>
      <c r="DM438" s="57">
        <f t="shared" si="4076"/>
        <v>0</v>
      </c>
      <c r="DN438" s="56">
        <f t="shared" si="4076"/>
        <v>0</v>
      </c>
      <c r="DO438" s="56">
        <f t="shared" si="4076"/>
        <v>0</v>
      </c>
      <c r="DP438" s="56">
        <f t="shared" si="4076"/>
        <v>0</v>
      </c>
      <c r="DQ438" s="56">
        <f t="shared" si="4076"/>
        <v>0</v>
      </c>
      <c r="DR438" s="56">
        <f t="shared" si="4076"/>
        <v>0</v>
      </c>
      <c r="DS438" s="56">
        <f t="shared" si="4076"/>
        <v>0</v>
      </c>
      <c r="DT438" s="56">
        <f t="shared" si="4076"/>
        <v>0</v>
      </c>
      <c r="DU438" s="56">
        <f t="shared" si="4076"/>
        <v>0</v>
      </c>
      <c r="DV438" s="56">
        <f t="shared" si="4076"/>
        <v>0</v>
      </c>
      <c r="DW438" s="56">
        <f t="shared" si="4076"/>
        <v>0</v>
      </c>
      <c r="DX438" s="57">
        <f t="shared" si="4076"/>
        <v>0</v>
      </c>
      <c r="DY438" s="56">
        <f t="shared" si="4076"/>
        <v>0</v>
      </c>
      <c r="DZ438" s="56">
        <f t="shared" si="4076"/>
        <v>0</v>
      </c>
      <c r="EA438" s="56">
        <f t="shared" si="4076"/>
        <v>0</v>
      </c>
      <c r="EB438" s="107">
        <f t="shared" si="4076"/>
        <v>0</v>
      </c>
      <c r="EC438" s="57">
        <f t="shared" si="4076"/>
        <v>0</v>
      </c>
      <c r="ED438" s="56">
        <f t="shared" si="4076"/>
        <v>0</v>
      </c>
      <c r="EE438" s="56">
        <f t="shared" si="4076"/>
        <v>0</v>
      </c>
      <c r="EF438" s="56">
        <f t="shared" si="4076"/>
        <v>0</v>
      </c>
      <c r="EG438" s="56">
        <f t="shared" si="4076"/>
        <v>0</v>
      </c>
      <c r="EH438" s="56">
        <f t="shared" si="4076"/>
        <v>0</v>
      </c>
      <c r="EI438" s="56">
        <f t="shared" si="4076"/>
        <v>0</v>
      </c>
      <c r="EJ438" s="56">
        <f t="shared" si="4076"/>
        <v>0</v>
      </c>
      <c r="EK438" s="56">
        <f t="shared" si="4076"/>
        <v>0</v>
      </c>
      <c r="EL438" s="56">
        <f t="shared" si="4076"/>
        <v>0</v>
      </c>
      <c r="EM438" s="56">
        <f t="shared" si="4076"/>
        <v>0</v>
      </c>
      <c r="EN438" s="57">
        <f t="shared" ref="EN438:GY438" si="4077">SUM(EN439:EN441)</f>
        <v>0</v>
      </c>
      <c r="EO438" s="56">
        <f t="shared" si="4077"/>
        <v>0</v>
      </c>
      <c r="EP438" s="56">
        <f t="shared" si="4077"/>
        <v>0</v>
      </c>
      <c r="EQ438" s="56">
        <f t="shared" si="4077"/>
        <v>0</v>
      </c>
      <c r="ER438" s="107">
        <f t="shared" si="4077"/>
        <v>0</v>
      </c>
      <c r="ES438" s="57">
        <f t="shared" si="4077"/>
        <v>0</v>
      </c>
      <c r="ET438" s="56">
        <f t="shared" si="4077"/>
        <v>0</v>
      </c>
      <c r="EU438" s="56">
        <f t="shared" si="4077"/>
        <v>0</v>
      </c>
      <c r="EV438" s="56">
        <f t="shared" si="4077"/>
        <v>0</v>
      </c>
      <c r="EW438" s="56">
        <f t="shared" si="4077"/>
        <v>0</v>
      </c>
      <c r="EX438" s="56">
        <f t="shared" si="4077"/>
        <v>0</v>
      </c>
      <c r="EY438" s="56">
        <f t="shared" si="4077"/>
        <v>0</v>
      </c>
      <c r="EZ438" s="56">
        <f t="shared" si="4077"/>
        <v>0</v>
      </c>
      <c r="FA438" s="56">
        <f t="shared" si="4077"/>
        <v>0</v>
      </c>
      <c r="FB438" s="56">
        <f t="shared" si="4077"/>
        <v>0</v>
      </c>
      <c r="FC438" s="56">
        <f t="shared" si="4077"/>
        <v>0</v>
      </c>
      <c r="FD438" s="57">
        <f t="shared" si="4077"/>
        <v>0</v>
      </c>
      <c r="FE438" s="56">
        <f t="shared" si="4077"/>
        <v>0</v>
      </c>
      <c r="FF438" s="56">
        <f t="shared" si="4077"/>
        <v>0</v>
      </c>
      <c r="FG438" s="56">
        <f t="shared" si="4077"/>
        <v>0</v>
      </c>
      <c r="FH438" s="107">
        <f t="shared" si="4077"/>
        <v>0</v>
      </c>
      <c r="FI438" s="57">
        <f t="shared" si="4077"/>
        <v>0</v>
      </c>
      <c r="FJ438" s="56">
        <f t="shared" si="4077"/>
        <v>0</v>
      </c>
      <c r="FK438" s="56">
        <f t="shared" si="4077"/>
        <v>0</v>
      </c>
      <c r="FL438" s="56">
        <f t="shared" si="4077"/>
        <v>0</v>
      </c>
      <c r="FM438" s="56">
        <f t="shared" si="4077"/>
        <v>0</v>
      </c>
      <c r="FN438" s="56">
        <f t="shared" si="4077"/>
        <v>0</v>
      </c>
      <c r="FO438" s="56">
        <f t="shared" si="4077"/>
        <v>0</v>
      </c>
      <c r="FP438" s="56">
        <f t="shared" si="4077"/>
        <v>0</v>
      </c>
      <c r="FQ438" s="56">
        <f t="shared" si="4077"/>
        <v>0</v>
      </c>
      <c r="FR438" s="56">
        <f t="shared" si="4077"/>
        <v>0</v>
      </c>
      <c r="FS438" s="56">
        <f t="shared" si="4077"/>
        <v>0</v>
      </c>
      <c r="FT438" s="57">
        <f t="shared" si="4077"/>
        <v>0</v>
      </c>
      <c r="FU438" s="56">
        <f t="shared" si="4077"/>
        <v>0</v>
      </c>
      <c r="FV438" s="56">
        <f t="shared" si="4077"/>
        <v>0</v>
      </c>
      <c r="FW438" s="56">
        <f t="shared" si="4077"/>
        <v>0</v>
      </c>
      <c r="FX438" s="107">
        <f t="shared" si="4077"/>
        <v>0</v>
      </c>
      <c r="FY438" s="57">
        <f t="shared" si="4077"/>
        <v>0</v>
      </c>
      <c r="FZ438" s="56">
        <f t="shared" si="4077"/>
        <v>0</v>
      </c>
      <c r="GA438" s="56">
        <f t="shared" si="4077"/>
        <v>0</v>
      </c>
      <c r="GB438" s="56">
        <f t="shared" si="4077"/>
        <v>0</v>
      </c>
      <c r="GC438" s="56">
        <f t="shared" si="4077"/>
        <v>0</v>
      </c>
      <c r="GD438" s="56">
        <f t="shared" si="4077"/>
        <v>0</v>
      </c>
      <c r="GE438" s="56">
        <f t="shared" si="4077"/>
        <v>0</v>
      </c>
      <c r="GF438" s="56">
        <f t="shared" si="4077"/>
        <v>0</v>
      </c>
      <c r="GG438" s="56">
        <f t="shared" si="4077"/>
        <v>0</v>
      </c>
      <c r="GH438" s="56">
        <f t="shared" si="4077"/>
        <v>0</v>
      </c>
      <c r="GI438" s="56">
        <f t="shared" si="4077"/>
        <v>0</v>
      </c>
      <c r="GJ438" s="57">
        <f t="shared" si="4077"/>
        <v>0</v>
      </c>
      <c r="GK438" s="56">
        <f t="shared" si="4077"/>
        <v>0</v>
      </c>
      <c r="GL438" s="56">
        <f t="shared" si="4077"/>
        <v>0</v>
      </c>
      <c r="GM438" s="56">
        <f t="shared" si="4077"/>
        <v>0</v>
      </c>
      <c r="GN438" s="107">
        <f t="shared" si="4077"/>
        <v>0</v>
      </c>
      <c r="GO438" s="57">
        <f t="shared" si="4077"/>
        <v>0</v>
      </c>
      <c r="GP438" s="56">
        <f t="shared" si="4077"/>
        <v>0</v>
      </c>
      <c r="GQ438" s="56">
        <f t="shared" si="4077"/>
        <v>0</v>
      </c>
      <c r="GR438" s="56">
        <f t="shared" si="4077"/>
        <v>0</v>
      </c>
      <c r="GS438" s="56">
        <f t="shared" si="4077"/>
        <v>0</v>
      </c>
      <c r="GT438" s="56">
        <f t="shared" si="4077"/>
        <v>0</v>
      </c>
      <c r="GU438" s="56">
        <f t="shared" si="4077"/>
        <v>0</v>
      </c>
      <c r="GV438" s="56">
        <f t="shared" si="4077"/>
        <v>0</v>
      </c>
      <c r="GW438" s="56">
        <f t="shared" si="4077"/>
        <v>0</v>
      </c>
      <c r="GX438" s="56">
        <f t="shared" si="4077"/>
        <v>0</v>
      </c>
      <c r="GY438" s="56">
        <f t="shared" si="4077"/>
        <v>0</v>
      </c>
      <c r="GZ438" s="57">
        <f t="shared" ref="GZ438:JW438" si="4078">SUM(GZ439:GZ441)</f>
        <v>0</v>
      </c>
      <c r="HA438" s="56">
        <f t="shared" si="4078"/>
        <v>0</v>
      </c>
      <c r="HB438" s="56">
        <f t="shared" si="4078"/>
        <v>0</v>
      </c>
      <c r="HC438" s="56">
        <f t="shared" si="4078"/>
        <v>0</v>
      </c>
      <c r="HD438" s="56">
        <f t="shared" si="4078"/>
        <v>0</v>
      </c>
      <c r="HE438" s="56">
        <f t="shared" si="4078"/>
        <v>0</v>
      </c>
      <c r="HF438" s="56">
        <f t="shared" si="4078"/>
        <v>0</v>
      </c>
      <c r="HG438" s="56">
        <f t="shared" si="4078"/>
        <v>0</v>
      </c>
      <c r="HH438" s="56">
        <f t="shared" si="4078"/>
        <v>0</v>
      </c>
      <c r="HI438" s="56">
        <f t="shared" si="4078"/>
        <v>0</v>
      </c>
      <c r="HJ438" s="56">
        <f t="shared" si="4078"/>
        <v>0</v>
      </c>
      <c r="HK438" s="56">
        <f t="shared" si="4078"/>
        <v>0</v>
      </c>
      <c r="HL438" s="56">
        <f t="shared" si="4078"/>
        <v>0</v>
      </c>
      <c r="HM438" s="56">
        <f t="shared" si="4078"/>
        <v>0</v>
      </c>
      <c r="HN438" s="107">
        <f t="shared" si="4078"/>
        <v>0</v>
      </c>
      <c r="HO438" s="134">
        <f t="shared" si="4078"/>
        <v>0</v>
      </c>
      <c r="HP438" s="150">
        <f t="shared" si="4078"/>
        <v>0</v>
      </c>
      <c r="HQ438" s="57">
        <f t="shared" si="4078"/>
        <v>0</v>
      </c>
      <c r="HR438" s="56">
        <f t="shared" si="4078"/>
        <v>0</v>
      </c>
      <c r="HS438" s="56">
        <f t="shared" si="4078"/>
        <v>0</v>
      </c>
      <c r="HT438" s="56">
        <f t="shared" si="4078"/>
        <v>0</v>
      </c>
      <c r="HU438" s="56">
        <f t="shared" si="4078"/>
        <v>0</v>
      </c>
      <c r="HV438" s="56">
        <f t="shared" si="4078"/>
        <v>0</v>
      </c>
      <c r="HW438" s="56">
        <f t="shared" si="4078"/>
        <v>0</v>
      </c>
      <c r="HX438" s="56">
        <f t="shared" si="4078"/>
        <v>0</v>
      </c>
      <c r="HY438" s="56">
        <f t="shared" si="4078"/>
        <v>0</v>
      </c>
      <c r="HZ438" s="56">
        <f t="shared" si="4078"/>
        <v>0</v>
      </c>
      <c r="IA438" s="56">
        <f t="shared" si="4078"/>
        <v>0</v>
      </c>
      <c r="IB438" s="57">
        <f t="shared" si="4078"/>
        <v>0</v>
      </c>
      <c r="IC438" s="56">
        <f t="shared" si="4078"/>
        <v>0</v>
      </c>
      <c r="ID438" s="56">
        <f t="shared" si="4078"/>
        <v>0</v>
      </c>
      <c r="IE438" s="56">
        <f t="shared" si="4078"/>
        <v>0</v>
      </c>
      <c r="IF438" s="107">
        <f t="shared" si="4078"/>
        <v>0</v>
      </c>
      <c r="IG438" s="57">
        <f t="shared" si="4078"/>
        <v>0</v>
      </c>
      <c r="IH438" s="56">
        <f t="shared" si="4078"/>
        <v>0</v>
      </c>
      <c r="II438" s="56">
        <f t="shared" si="4078"/>
        <v>0</v>
      </c>
      <c r="IJ438" s="56">
        <f t="shared" si="4078"/>
        <v>0</v>
      </c>
      <c r="IK438" s="56">
        <f t="shared" si="4078"/>
        <v>0</v>
      </c>
      <c r="IL438" s="56">
        <f t="shared" si="4078"/>
        <v>0</v>
      </c>
      <c r="IM438" s="56">
        <f t="shared" si="4078"/>
        <v>0</v>
      </c>
      <c r="IN438" s="56">
        <f t="shared" si="4078"/>
        <v>0</v>
      </c>
      <c r="IO438" s="56">
        <f t="shared" si="4078"/>
        <v>0</v>
      </c>
      <c r="IP438" s="56">
        <f t="shared" si="4078"/>
        <v>0</v>
      </c>
      <c r="IQ438" s="56">
        <f t="shared" si="4078"/>
        <v>0</v>
      </c>
      <c r="IR438" s="57">
        <f t="shared" si="4078"/>
        <v>0</v>
      </c>
      <c r="IS438" s="56">
        <f t="shared" si="4078"/>
        <v>0</v>
      </c>
      <c r="IT438" s="56">
        <f t="shared" si="4078"/>
        <v>0</v>
      </c>
      <c r="IU438" s="56">
        <f t="shared" si="4078"/>
        <v>0</v>
      </c>
      <c r="IV438" s="107">
        <f t="shared" si="4078"/>
        <v>0</v>
      </c>
      <c r="IW438" s="57">
        <f t="shared" si="4078"/>
        <v>0</v>
      </c>
      <c r="IX438" s="56">
        <f t="shared" si="4078"/>
        <v>0</v>
      </c>
      <c r="IY438" s="56">
        <f t="shared" si="4078"/>
        <v>0</v>
      </c>
      <c r="IZ438" s="56">
        <f t="shared" si="4078"/>
        <v>0</v>
      </c>
      <c r="JA438" s="56">
        <f t="shared" si="4078"/>
        <v>0</v>
      </c>
      <c r="JB438" s="56">
        <f t="shared" si="4078"/>
        <v>0</v>
      </c>
      <c r="JC438" s="56">
        <f t="shared" si="4078"/>
        <v>0</v>
      </c>
      <c r="JD438" s="56">
        <f t="shared" si="4078"/>
        <v>0</v>
      </c>
      <c r="JE438" s="56">
        <f t="shared" si="4078"/>
        <v>0</v>
      </c>
      <c r="JF438" s="56">
        <f t="shared" si="4078"/>
        <v>0</v>
      </c>
      <c r="JG438" s="56">
        <f t="shared" si="4078"/>
        <v>0</v>
      </c>
      <c r="JH438" s="57">
        <f t="shared" si="4078"/>
        <v>0</v>
      </c>
      <c r="JI438" s="56">
        <f t="shared" si="4078"/>
        <v>0</v>
      </c>
      <c r="JJ438" s="56">
        <f t="shared" si="4078"/>
        <v>0</v>
      </c>
      <c r="JK438" s="56">
        <f t="shared" si="4078"/>
        <v>0</v>
      </c>
      <c r="JL438" s="107">
        <f t="shared" si="4078"/>
        <v>0</v>
      </c>
      <c r="JM438" s="57">
        <f t="shared" si="4078"/>
        <v>0</v>
      </c>
      <c r="JN438" s="56">
        <f t="shared" si="4078"/>
        <v>0</v>
      </c>
      <c r="JO438" s="56">
        <f t="shared" si="4078"/>
        <v>0</v>
      </c>
      <c r="JP438" s="56">
        <f t="shared" si="4078"/>
        <v>0</v>
      </c>
      <c r="JQ438" s="56">
        <f t="shared" si="4078"/>
        <v>0</v>
      </c>
      <c r="JR438" s="56">
        <f t="shared" si="4078"/>
        <v>0</v>
      </c>
      <c r="JS438" s="56">
        <f t="shared" si="4078"/>
        <v>0</v>
      </c>
      <c r="JT438" s="56">
        <f t="shared" si="4078"/>
        <v>0</v>
      </c>
      <c r="JU438" s="56">
        <f t="shared" si="4078"/>
        <v>0</v>
      </c>
      <c r="JV438" s="56">
        <f t="shared" si="4078"/>
        <v>0</v>
      </c>
      <c r="JW438" s="56">
        <f t="shared" si="4078"/>
        <v>0</v>
      </c>
      <c r="JX438" s="57">
        <f t="shared" ref="JX438:MT438" si="4079">SUM(JX439:JX441)</f>
        <v>0</v>
      </c>
      <c r="JY438" s="56">
        <f t="shared" si="4079"/>
        <v>0</v>
      </c>
      <c r="JZ438" s="56">
        <f t="shared" si="4079"/>
        <v>0</v>
      </c>
      <c r="KA438" s="56">
        <f t="shared" si="4079"/>
        <v>0</v>
      </c>
      <c r="KB438" s="107">
        <f t="shared" si="4079"/>
        <v>0</v>
      </c>
      <c r="KC438" s="57">
        <f t="shared" si="4079"/>
        <v>0</v>
      </c>
      <c r="KD438" s="56">
        <f t="shared" si="4079"/>
        <v>0</v>
      </c>
      <c r="KE438" s="56">
        <f t="shared" si="4079"/>
        <v>0</v>
      </c>
      <c r="KF438" s="56">
        <f t="shared" si="4079"/>
        <v>0</v>
      </c>
      <c r="KG438" s="56">
        <f t="shared" si="4079"/>
        <v>0</v>
      </c>
      <c r="KH438" s="56">
        <f t="shared" si="4079"/>
        <v>0</v>
      </c>
      <c r="KI438" s="56">
        <f t="shared" si="4079"/>
        <v>0</v>
      </c>
      <c r="KJ438" s="56">
        <f t="shared" si="4079"/>
        <v>0</v>
      </c>
      <c r="KK438" s="56">
        <f t="shared" si="4079"/>
        <v>0</v>
      </c>
      <c r="KL438" s="56">
        <f t="shared" si="4079"/>
        <v>0</v>
      </c>
      <c r="KM438" s="56">
        <f t="shared" si="4079"/>
        <v>0</v>
      </c>
      <c r="KN438" s="57">
        <f t="shared" si="4079"/>
        <v>0</v>
      </c>
      <c r="KO438" s="56">
        <f t="shared" si="4079"/>
        <v>0</v>
      </c>
      <c r="KP438" s="56">
        <f t="shared" si="4079"/>
        <v>0</v>
      </c>
      <c r="KQ438" s="56">
        <f t="shared" si="4079"/>
        <v>0</v>
      </c>
      <c r="KR438" s="56">
        <f t="shared" si="4079"/>
        <v>0</v>
      </c>
      <c r="KS438" s="56">
        <f t="shared" si="4079"/>
        <v>0</v>
      </c>
      <c r="KT438" s="56">
        <f t="shared" si="4079"/>
        <v>0</v>
      </c>
      <c r="KU438" s="56">
        <f t="shared" si="4079"/>
        <v>0</v>
      </c>
      <c r="KV438" s="56">
        <f t="shared" si="4079"/>
        <v>0</v>
      </c>
      <c r="KW438" s="56">
        <f t="shared" si="4079"/>
        <v>0</v>
      </c>
      <c r="KX438" s="56">
        <f t="shared" si="4079"/>
        <v>0</v>
      </c>
      <c r="KY438" s="56">
        <f t="shared" si="4079"/>
        <v>0</v>
      </c>
      <c r="KZ438" s="56">
        <f t="shared" si="4079"/>
        <v>0</v>
      </c>
      <c r="LA438" s="56">
        <f t="shared" si="4079"/>
        <v>0</v>
      </c>
      <c r="LB438" s="107">
        <f t="shared" si="4079"/>
        <v>0</v>
      </c>
      <c r="LC438" s="150">
        <f t="shared" si="4079"/>
        <v>0</v>
      </c>
      <c r="LD438" s="57">
        <f t="shared" si="4079"/>
        <v>0</v>
      </c>
      <c r="LE438" s="56">
        <f t="shared" si="4079"/>
        <v>0</v>
      </c>
      <c r="LF438" s="56">
        <f t="shared" si="4079"/>
        <v>0</v>
      </c>
      <c r="LG438" s="56">
        <f t="shared" si="4079"/>
        <v>0</v>
      </c>
      <c r="LH438" s="56">
        <f t="shared" si="4079"/>
        <v>0</v>
      </c>
      <c r="LI438" s="56">
        <f t="shared" si="4079"/>
        <v>0</v>
      </c>
      <c r="LJ438" s="56">
        <f t="shared" si="4079"/>
        <v>0</v>
      </c>
      <c r="LK438" s="56">
        <f t="shared" si="4079"/>
        <v>0</v>
      </c>
      <c r="LL438" s="56">
        <f t="shared" si="4079"/>
        <v>0</v>
      </c>
      <c r="LM438" s="56">
        <f t="shared" si="4079"/>
        <v>0</v>
      </c>
      <c r="LN438" s="56">
        <f t="shared" si="4079"/>
        <v>0</v>
      </c>
      <c r="LO438" s="57">
        <f t="shared" si="4079"/>
        <v>0</v>
      </c>
      <c r="LP438" s="56">
        <f t="shared" si="4079"/>
        <v>0</v>
      </c>
      <c r="LQ438" s="56">
        <f t="shared" si="4079"/>
        <v>0</v>
      </c>
      <c r="LR438" s="56">
        <f t="shared" si="4079"/>
        <v>0</v>
      </c>
      <c r="LS438" s="107">
        <f t="shared" si="4079"/>
        <v>0</v>
      </c>
      <c r="LT438" s="57">
        <f t="shared" si="4079"/>
        <v>0</v>
      </c>
      <c r="LU438" s="56">
        <f t="shared" si="4079"/>
        <v>0</v>
      </c>
      <c r="LV438" s="56">
        <f t="shared" si="4079"/>
        <v>0</v>
      </c>
      <c r="LW438" s="56">
        <f t="shared" si="4079"/>
        <v>0</v>
      </c>
      <c r="LX438" s="56">
        <f t="shared" si="4079"/>
        <v>0</v>
      </c>
      <c r="LY438" s="56">
        <f t="shared" si="4079"/>
        <v>0</v>
      </c>
      <c r="LZ438" s="56">
        <f t="shared" si="4079"/>
        <v>0</v>
      </c>
      <c r="MA438" s="56">
        <f t="shared" si="4079"/>
        <v>0</v>
      </c>
      <c r="MB438" s="56">
        <f t="shared" si="4079"/>
        <v>0</v>
      </c>
      <c r="MC438" s="56">
        <f t="shared" si="4079"/>
        <v>0</v>
      </c>
      <c r="MD438" s="56">
        <f t="shared" si="4079"/>
        <v>0</v>
      </c>
      <c r="ME438" s="57">
        <f t="shared" si="4079"/>
        <v>0</v>
      </c>
      <c r="MF438" s="56">
        <f t="shared" si="4079"/>
        <v>0</v>
      </c>
      <c r="MG438" s="56">
        <f t="shared" si="4079"/>
        <v>0</v>
      </c>
      <c r="MH438" s="56">
        <f t="shared" si="4079"/>
        <v>0</v>
      </c>
      <c r="MI438" s="107">
        <f t="shared" si="4079"/>
        <v>0</v>
      </c>
      <c r="MJ438" s="57">
        <f t="shared" si="4079"/>
        <v>0</v>
      </c>
      <c r="MK438" s="56">
        <f t="shared" si="4079"/>
        <v>0</v>
      </c>
      <c r="ML438" s="56">
        <f t="shared" si="4079"/>
        <v>0</v>
      </c>
      <c r="MM438" s="56">
        <f t="shared" si="4079"/>
        <v>0</v>
      </c>
      <c r="MN438" s="56">
        <f t="shared" si="4079"/>
        <v>0</v>
      </c>
      <c r="MO438" s="56">
        <f t="shared" si="4079"/>
        <v>0</v>
      </c>
      <c r="MP438" s="56">
        <f t="shared" si="4079"/>
        <v>0</v>
      </c>
      <c r="MQ438" s="56">
        <f t="shared" si="4079"/>
        <v>0</v>
      </c>
      <c r="MR438" s="56">
        <f t="shared" si="4079"/>
        <v>0</v>
      </c>
      <c r="MS438" s="56">
        <f t="shared" si="4079"/>
        <v>0</v>
      </c>
      <c r="MT438" s="56">
        <f t="shared" si="4079"/>
        <v>0</v>
      </c>
      <c r="MU438" s="57">
        <f t="shared" ref="MU438:PF438" si="4080">SUM(MU439:MU441)</f>
        <v>0</v>
      </c>
      <c r="MV438" s="56">
        <f t="shared" si="4080"/>
        <v>0</v>
      </c>
      <c r="MW438" s="56">
        <f t="shared" si="4080"/>
        <v>0</v>
      </c>
      <c r="MX438" s="56">
        <f t="shared" si="4080"/>
        <v>0</v>
      </c>
      <c r="MY438" s="107">
        <f t="shared" si="4080"/>
        <v>0</v>
      </c>
      <c r="MZ438" s="57">
        <f t="shared" si="4080"/>
        <v>0</v>
      </c>
      <c r="NA438" s="56">
        <f t="shared" si="4080"/>
        <v>0</v>
      </c>
      <c r="NB438" s="56">
        <f t="shared" si="4080"/>
        <v>0</v>
      </c>
      <c r="NC438" s="56">
        <f t="shared" si="4080"/>
        <v>0</v>
      </c>
      <c r="ND438" s="56">
        <f t="shared" si="4080"/>
        <v>0</v>
      </c>
      <c r="NE438" s="56">
        <f t="shared" si="4080"/>
        <v>0</v>
      </c>
      <c r="NF438" s="56">
        <f t="shared" si="4080"/>
        <v>0</v>
      </c>
      <c r="NG438" s="56">
        <f t="shared" si="4080"/>
        <v>0</v>
      </c>
      <c r="NH438" s="56">
        <f t="shared" si="4080"/>
        <v>0</v>
      </c>
      <c r="NI438" s="56">
        <f t="shared" si="4080"/>
        <v>0</v>
      </c>
      <c r="NJ438" s="56">
        <f t="shared" si="4080"/>
        <v>0</v>
      </c>
      <c r="NK438" s="57">
        <f t="shared" si="4080"/>
        <v>0</v>
      </c>
      <c r="NL438" s="56">
        <f t="shared" si="4080"/>
        <v>0</v>
      </c>
      <c r="NM438" s="56">
        <f t="shared" si="4080"/>
        <v>0</v>
      </c>
      <c r="NN438" s="56">
        <f t="shared" si="4080"/>
        <v>0</v>
      </c>
      <c r="NO438" s="107">
        <f t="shared" si="4080"/>
        <v>0</v>
      </c>
      <c r="NP438" s="57">
        <f t="shared" si="4080"/>
        <v>0</v>
      </c>
      <c r="NQ438" s="56">
        <f t="shared" si="4080"/>
        <v>0</v>
      </c>
      <c r="NR438" s="56">
        <f t="shared" si="4080"/>
        <v>0</v>
      </c>
      <c r="NS438" s="56">
        <f t="shared" si="4080"/>
        <v>0</v>
      </c>
      <c r="NT438" s="56">
        <f t="shared" si="4080"/>
        <v>0</v>
      </c>
      <c r="NU438" s="56">
        <f t="shared" si="4080"/>
        <v>0</v>
      </c>
      <c r="NV438" s="56">
        <f t="shared" si="4080"/>
        <v>0</v>
      </c>
      <c r="NW438" s="56">
        <f t="shared" si="4080"/>
        <v>0</v>
      </c>
      <c r="NX438" s="56">
        <f t="shared" si="4080"/>
        <v>0</v>
      </c>
      <c r="NY438" s="56">
        <f t="shared" si="4080"/>
        <v>0</v>
      </c>
      <c r="NZ438" s="56">
        <f t="shared" si="4080"/>
        <v>0</v>
      </c>
      <c r="OA438" s="57">
        <f t="shared" si="4080"/>
        <v>0</v>
      </c>
      <c r="OB438" s="56">
        <f t="shared" si="4080"/>
        <v>0</v>
      </c>
      <c r="OC438" s="56">
        <f t="shared" si="4080"/>
        <v>0</v>
      </c>
      <c r="OD438" s="56">
        <f t="shared" si="4080"/>
        <v>0</v>
      </c>
      <c r="OE438" s="107">
        <f t="shared" si="4080"/>
        <v>0</v>
      </c>
      <c r="OF438" s="57">
        <f t="shared" si="4080"/>
        <v>0</v>
      </c>
      <c r="OG438" s="56">
        <f t="shared" si="4080"/>
        <v>0</v>
      </c>
      <c r="OH438" s="56">
        <f t="shared" si="4080"/>
        <v>0</v>
      </c>
      <c r="OI438" s="56">
        <f t="shared" si="4080"/>
        <v>0</v>
      </c>
      <c r="OJ438" s="56">
        <f t="shared" si="4080"/>
        <v>0</v>
      </c>
      <c r="OK438" s="56">
        <f t="shared" si="4080"/>
        <v>0</v>
      </c>
      <c r="OL438" s="56">
        <f t="shared" si="4080"/>
        <v>0</v>
      </c>
      <c r="OM438" s="56">
        <f t="shared" si="4080"/>
        <v>0</v>
      </c>
      <c r="ON438" s="56">
        <f t="shared" si="4080"/>
        <v>0</v>
      </c>
      <c r="OO438" s="56">
        <f t="shared" si="4080"/>
        <v>0</v>
      </c>
      <c r="OP438" s="56">
        <f t="shared" si="4080"/>
        <v>0</v>
      </c>
      <c r="OQ438" s="57">
        <f t="shared" si="4080"/>
        <v>0</v>
      </c>
      <c r="OR438" s="56">
        <f t="shared" si="4080"/>
        <v>0</v>
      </c>
      <c r="OS438" s="56">
        <f t="shared" si="4080"/>
        <v>0</v>
      </c>
      <c r="OT438" s="56">
        <f t="shared" si="4080"/>
        <v>0</v>
      </c>
      <c r="OU438" s="107">
        <f t="shared" si="4080"/>
        <v>0</v>
      </c>
      <c r="OV438" s="57">
        <f t="shared" si="4080"/>
        <v>0</v>
      </c>
      <c r="OW438" s="56">
        <f t="shared" si="4080"/>
        <v>0</v>
      </c>
      <c r="OX438" s="56">
        <f t="shared" si="4080"/>
        <v>0</v>
      </c>
      <c r="OY438" s="56">
        <f t="shared" si="4080"/>
        <v>0</v>
      </c>
      <c r="OZ438" s="56">
        <f t="shared" si="4080"/>
        <v>0</v>
      </c>
      <c r="PA438" s="56">
        <f t="shared" si="4080"/>
        <v>0</v>
      </c>
      <c r="PB438" s="56">
        <f t="shared" si="4080"/>
        <v>0</v>
      </c>
      <c r="PC438" s="56">
        <f t="shared" si="4080"/>
        <v>0</v>
      </c>
      <c r="PD438" s="56">
        <f t="shared" si="4080"/>
        <v>0</v>
      </c>
      <c r="PE438" s="56">
        <f t="shared" si="4080"/>
        <v>0</v>
      </c>
      <c r="PF438" s="56">
        <f t="shared" si="4080"/>
        <v>0</v>
      </c>
      <c r="PG438" s="57">
        <f t="shared" ref="PG438:RR438" si="4081">SUM(PG439:PG441)</f>
        <v>0</v>
      </c>
      <c r="PH438" s="56">
        <f t="shared" si="4081"/>
        <v>0</v>
      </c>
      <c r="PI438" s="56">
        <f t="shared" si="4081"/>
        <v>0</v>
      </c>
      <c r="PJ438" s="56">
        <f t="shared" si="4081"/>
        <v>0</v>
      </c>
      <c r="PK438" s="107">
        <f t="shared" si="4081"/>
        <v>0</v>
      </c>
      <c r="PL438" s="57">
        <f t="shared" si="4081"/>
        <v>0</v>
      </c>
      <c r="PM438" s="56">
        <f t="shared" si="4081"/>
        <v>0</v>
      </c>
      <c r="PN438" s="56">
        <f t="shared" si="4081"/>
        <v>0</v>
      </c>
      <c r="PO438" s="56">
        <f t="shared" si="4081"/>
        <v>0</v>
      </c>
      <c r="PP438" s="56">
        <f t="shared" si="4081"/>
        <v>0</v>
      </c>
      <c r="PQ438" s="56">
        <f t="shared" si="4081"/>
        <v>0</v>
      </c>
      <c r="PR438" s="56">
        <f t="shared" si="4081"/>
        <v>0</v>
      </c>
      <c r="PS438" s="56">
        <f t="shared" si="4081"/>
        <v>0</v>
      </c>
      <c r="PT438" s="56">
        <f t="shared" si="4081"/>
        <v>0</v>
      </c>
      <c r="PU438" s="56">
        <f t="shared" si="4081"/>
        <v>0</v>
      </c>
      <c r="PV438" s="56">
        <f t="shared" si="4081"/>
        <v>0</v>
      </c>
      <c r="PW438" s="57">
        <f t="shared" si="4081"/>
        <v>0</v>
      </c>
      <c r="PX438" s="56">
        <f t="shared" si="4081"/>
        <v>0</v>
      </c>
      <c r="PY438" s="56">
        <f t="shared" si="4081"/>
        <v>0</v>
      </c>
      <c r="PZ438" s="56">
        <f t="shared" si="4081"/>
        <v>0</v>
      </c>
      <c r="QA438" s="107">
        <f t="shared" si="4081"/>
        <v>0</v>
      </c>
      <c r="QB438" s="57">
        <f t="shared" si="4081"/>
        <v>0</v>
      </c>
      <c r="QC438" s="56">
        <f t="shared" si="4081"/>
        <v>0</v>
      </c>
      <c r="QD438" s="56">
        <f t="shared" si="4081"/>
        <v>0</v>
      </c>
      <c r="QE438" s="56">
        <f t="shared" si="4081"/>
        <v>0</v>
      </c>
      <c r="QF438" s="56">
        <f t="shared" si="4081"/>
        <v>0</v>
      </c>
      <c r="QG438" s="56">
        <f t="shared" si="4081"/>
        <v>0</v>
      </c>
      <c r="QH438" s="56">
        <f t="shared" si="4081"/>
        <v>0</v>
      </c>
      <c r="QI438" s="56">
        <f t="shared" si="4081"/>
        <v>0</v>
      </c>
      <c r="QJ438" s="56">
        <f t="shared" si="4081"/>
        <v>0</v>
      </c>
      <c r="QK438" s="56">
        <f t="shared" si="4081"/>
        <v>0</v>
      </c>
      <c r="QL438" s="56">
        <f t="shared" si="4081"/>
        <v>0</v>
      </c>
      <c r="QM438" s="57">
        <f t="shared" si="4081"/>
        <v>0</v>
      </c>
      <c r="QN438" s="56">
        <f t="shared" si="4081"/>
        <v>0</v>
      </c>
      <c r="QO438" s="56">
        <f t="shared" si="4081"/>
        <v>0</v>
      </c>
      <c r="QP438" s="56">
        <f t="shared" si="4081"/>
        <v>0</v>
      </c>
      <c r="QQ438" s="107">
        <f t="shared" si="4081"/>
        <v>0</v>
      </c>
      <c r="QR438" s="57">
        <f t="shared" si="4081"/>
        <v>0</v>
      </c>
      <c r="QS438" s="56">
        <f t="shared" si="4081"/>
        <v>0</v>
      </c>
      <c r="QT438" s="56">
        <f t="shared" si="4081"/>
        <v>0</v>
      </c>
      <c r="QU438" s="56">
        <f t="shared" si="4081"/>
        <v>0</v>
      </c>
      <c r="QV438" s="56">
        <f t="shared" si="4081"/>
        <v>0</v>
      </c>
      <c r="QW438" s="56">
        <f t="shared" si="4081"/>
        <v>0</v>
      </c>
      <c r="QX438" s="56">
        <f t="shared" si="4081"/>
        <v>0</v>
      </c>
      <c r="QY438" s="56">
        <f t="shared" si="4081"/>
        <v>0</v>
      </c>
      <c r="QZ438" s="56">
        <f t="shared" si="4081"/>
        <v>0</v>
      </c>
      <c r="RA438" s="56">
        <f t="shared" si="4081"/>
        <v>0</v>
      </c>
      <c r="RB438" s="56">
        <f t="shared" si="4081"/>
        <v>0</v>
      </c>
      <c r="RC438" s="57">
        <f t="shared" si="4081"/>
        <v>0</v>
      </c>
      <c r="RD438" s="56">
        <f t="shared" si="4081"/>
        <v>0</v>
      </c>
      <c r="RE438" s="56">
        <f t="shared" si="4081"/>
        <v>0</v>
      </c>
      <c r="RF438" s="56">
        <f t="shared" si="4081"/>
        <v>0</v>
      </c>
      <c r="RG438" s="56">
        <f t="shared" si="4081"/>
        <v>0</v>
      </c>
      <c r="RH438" s="56">
        <f t="shared" si="4081"/>
        <v>0</v>
      </c>
      <c r="RI438" s="56">
        <f t="shared" si="4081"/>
        <v>0</v>
      </c>
      <c r="RJ438" s="56">
        <f t="shared" si="4081"/>
        <v>0</v>
      </c>
      <c r="RK438" s="56">
        <f t="shared" si="4081"/>
        <v>0</v>
      </c>
      <c r="RL438" s="56">
        <f t="shared" si="4081"/>
        <v>0</v>
      </c>
      <c r="RM438" s="56">
        <f t="shared" si="4081"/>
        <v>0</v>
      </c>
      <c r="RN438" s="56">
        <f t="shared" si="4081"/>
        <v>0</v>
      </c>
      <c r="RO438" s="56">
        <f t="shared" si="4081"/>
        <v>0</v>
      </c>
      <c r="RP438" s="56">
        <f t="shared" si="4081"/>
        <v>0</v>
      </c>
      <c r="RQ438" s="107">
        <f t="shared" si="4081"/>
        <v>0</v>
      </c>
      <c r="RR438" s="150">
        <f t="shared" si="4081"/>
        <v>0</v>
      </c>
      <c r="RS438" s="57">
        <f t="shared" ref="RS438:UD438" si="4082">SUM(RS439:RS441)</f>
        <v>0</v>
      </c>
      <c r="RT438" s="56">
        <f t="shared" si="4082"/>
        <v>0</v>
      </c>
      <c r="RU438" s="56">
        <f t="shared" si="4082"/>
        <v>0</v>
      </c>
      <c r="RV438" s="56">
        <f t="shared" si="4082"/>
        <v>0</v>
      </c>
      <c r="RW438" s="56">
        <f t="shared" si="4082"/>
        <v>0</v>
      </c>
      <c r="RX438" s="56">
        <f t="shared" si="4082"/>
        <v>0</v>
      </c>
      <c r="RY438" s="56">
        <f t="shared" si="4082"/>
        <v>0</v>
      </c>
      <c r="RZ438" s="56">
        <f t="shared" si="4082"/>
        <v>0</v>
      </c>
      <c r="SA438" s="56">
        <f t="shared" si="4082"/>
        <v>0</v>
      </c>
      <c r="SB438" s="56">
        <f t="shared" si="4082"/>
        <v>0</v>
      </c>
      <c r="SC438" s="56">
        <f t="shared" si="4082"/>
        <v>0</v>
      </c>
      <c r="SD438" s="57">
        <f t="shared" si="4082"/>
        <v>0</v>
      </c>
      <c r="SE438" s="56">
        <f t="shared" si="4082"/>
        <v>0</v>
      </c>
      <c r="SF438" s="56">
        <f t="shared" si="4082"/>
        <v>0</v>
      </c>
      <c r="SG438" s="56">
        <f t="shared" si="4082"/>
        <v>0</v>
      </c>
      <c r="SH438" s="107">
        <f t="shared" si="4082"/>
        <v>0</v>
      </c>
      <c r="SI438" s="57">
        <f t="shared" si="4082"/>
        <v>0</v>
      </c>
      <c r="SJ438" s="56">
        <f t="shared" si="4082"/>
        <v>0</v>
      </c>
      <c r="SK438" s="56">
        <f t="shared" si="4082"/>
        <v>0</v>
      </c>
      <c r="SL438" s="56">
        <f t="shared" si="4082"/>
        <v>0</v>
      </c>
      <c r="SM438" s="56">
        <f t="shared" si="4082"/>
        <v>0</v>
      </c>
      <c r="SN438" s="56">
        <f t="shared" si="4082"/>
        <v>0</v>
      </c>
      <c r="SO438" s="56">
        <f t="shared" si="4082"/>
        <v>0</v>
      </c>
      <c r="SP438" s="56">
        <f t="shared" si="4082"/>
        <v>0</v>
      </c>
      <c r="SQ438" s="56">
        <f t="shared" si="4082"/>
        <v>0</v>
      </c>
      <c r="SR438" s="56">
        <f t="shared" si="4082"/>
        <v>0</v>
      </c>
      <c r="SS438" s="56">
        <f t="shared" si="4082"/>
        <v>0</v>
      </c>
      <c r="ST438" s="57">
        <f t="shared" si="4082"/>
        <v>0</v>
      </c>
      <c r="SU438" s="56">
        <f t="shared" si="4082"/>
        <v>0</v>
      </c>
      <c r="SV438" s="56">
        <f t="shared" si="4082"/>
        <v>0</v>
      </c>
      <c r="SW438" s="56">
        <f t="shared" si="4082"/>
        <v>0</v>
      </c>
      <c r="SX438" s="107">
        <f t="shared" si="4082"/>
        <v>0</v>
      </c>
      <c r="SY438" s="57">
        <f t="shared" si="4082"/>
        <v>0</v>
      </c>
      <c r="SZ438" s="56">
        <f t="shared" si="4082"/>
        <v>0</v>
      </c>
      <c r="TA438" s="56">
        <f t="shared" si="4082"/>
        <v>0</v>
      </c>
      <c r="TB438" s="56">
        <f t="shared" si="4082"/>
        <v>0</v>
      </c>
      <c r="TC438" s="56">
        <f t="shared" si="4082"/>
        <v>0</v>
      </c>
      <c r="TD438" s="56">
        <f t="shared" si="4082"/>
        <v>0</v>
      </c>
      <c r="TE438" s="56">
        <f t="shared" si="4082"/>
        <v>0</v>
      </c>
      <c r="TF438" s="56">
        <f t="shared" si="4082"/>
        <v>0</v>
      </c>
      <c r="TG438" s="56">
        <f t="shared" si="4082"/>
        <v>0</v>
      </c>
      <c r="TH438" s="56">
        <f t="shared" si="4082"/>
        <v>0</v>
      </c>
      <c r="TI438" s="56">
        <f t="shared" si="4082"/>
        <v>0</v>
      </c>
      <c r="TJ438" s="57">
        <f t="shared" si="4082"/>
        <v>0</v>
      </c>
      <c r="TK438" s="56">
        <f t="shared" si="4082"/>
        <v>0</v>
      </c>
      <c r="TL438" s="56">
        <f t="shared" si="4082"/>
        <v>0</v>
      </c>
      <c r="TM438" s="56">
        <f t="shared" si="4082"/>
        <v>0</v>
      </c>
      <c r="TN438" s="107">
        <f t="shared" si="4082"/>
        <v>0</v>
      </c>
      <c r="TO438" s="57">
        <f t="shared" si="4082"/>
        <v>0</v>
      </c>
      <c r="TP438" s="56">
        <f t="shared" si="4082"/>
        <v>0</v>
      </c>
      <c r="TQ438" s="56">
        <f t="shared" si="4082"/>
        <v>0</v>
      </c>
      <c r="TR438" s="56">
        <f t="shared" si="4082"/>
        <v>0</v>
      </c>
      <c r="TS438" s="56">
        <f t="shared" si="4082"/>
        <v>0</v>
      </c>
      <c r="TT438" s="56">
        <f t="shared" si="4082"/>
        <v>0</v>
      </c>
      <c r="TU438" s="56">
        <f t="shared" si="4082"/>
        <v>0</v>
      </c>
      <c r="TV438" s="56">
        <f t="shared" si="4082"/>
        <v>0</v>
      </c>
      <c r="TW438" s="56">
        <f t="shared" si="4082"/>
        <v>0</v>
      </c>
      <c r="TX438" s="56">
        <f t="shared" si="4082"/>
        <v>0</v>
      </c>
      <c r="TY438" s="56">
        <f t="shared" si="4082"/>
        <v>0</v>
      </c>
      <c r="TZ438" s="57">
        <f t="shared" si="4082"/>
        <v>0</v>
      </c>
      <c r="UA438" s="56">
        <f t="shared" si="4082"/>
        <v>0</v>
      </c>
      <c r="UB438" s="56">
        <f t="shared" si="4082"/>
        <v>0</v>
      </c>
      <c r="UC438" s="56">
        <f t="shared" si="4082"/>
        <v>0</v>
      </c>
      <c r="UD438" s="107">
        <f t="shared" si="4082"/>
        <v>0</v>
      </c>
      <c r="UE438" s="57">
        <f t="shared" ref="UE438:VD438" si="4083">SUM(UE439:UE441)</f>
        <v>0</v>
      </c>
      <c r="UF438" s="56">
        <f t="shared" si="4083"/>
        <v>0</v>
      </c>
      <c r="UG438" s="56">
        <f t="shared" si="4083"/>
        <v>0</v>
      </c>
      <c r="UH438" s="56">
        <f t="shared" si="4083"/>
        <v>0</v>
      </c>
      <c r="UI438" s="56">
        <f t="shared" si="4083"/>
        <v>0</v>
      </c>
      <c r="UJ438" s="56">
        <f t="shared" si="4083"/>
        <v>0</v>
      </c>
      <c r="UK438" s="56">
        <f t="shared" si="4083"/>
        <v>0</v>
      </c>
      <c r="UL438" s="56">
        <f t="shared" si="4083"/>
        <v>0</v>
      </c>
      <c r="UM438" s="56">
        <f t="shared" si="4083"/>
        <v>0</v>
      </c>
      <c r="UN438" s="56">
        <f t="shared" si="4083"/>
        <v>0</v>
      </c>
      <c r="UO438" s="56">
        <f t="shared" si="4083"/>
        <v>0</v>
      </c>
      <c r="UP438" s="57">
        <f t="shared" si="4083"/>
        <v>0</v>
      </c>
      <c r="UQ438" s="56">
        <f t="shared" si="4083"/>
        <v>0</v>
      </c>
      <c r="UR438" s="56">
        <f t="shared" si="4083"/>
        <v>0</v>
      </c>
      <c r="US438" s="56">
        <f t="shared" si="4083"/>
        <v>0</v>
      </c>
      <c r="UT438" s="56">
        <f t="shared" si="4083"/>
        <v>0</v>
      </c>
      <c r="UU438" s="56">
        <f t="shared" si="4083"/>
        <v>0</v>
      </c>
      <c r="UV438" s="56">
        <f t="shared" si="4083"/>
        <v>0</v>
      </c>
      <c r="UW438" s="56">
        <f t="shared" si="4083"/>
        <v>0</v>
      </c>
      <c r="UX438" s="56">
        <f t="shared" si="4083"/>
        <v>0</v>
      </c>
      <c r="UY438" s="56">
        <f t="shared" si="4083"/>
        <v>0</v>
      </c>
      <c r="UZ438" s="56">
        <f t="shared" si="4083"/>
        <v>0</v>
      </c>
      <c r="VA438" s="56">
        <f t="shared" si="4083"/>
        <v>0</v>
      </c>
      <c r="VB438" s="56">
        <f t="shared" si="4083"/>
        <v>0</v>
      </c>
      <c r="VC438" s="56">
        <f t="shared" si="4083"/>
        <v>0</v>
      </c>
      <c r="VD438" s="107">
        <f t="shared" si="4083"/>
        <v>0</v>
      </c>
      <c r="VE438" s="9" t="str">
        <f t="shared" si="3632"/>
        <v>-</v>
      </c>
    </row>
    <row r="439" spans="1:577" ht="20.149999999999999" customHeight="1">
      <c r="A439" s="39"/>
      <c r="B439" s="39"/>
      <c r="C439" s="40">
        <v>26021</v>
      </c>
      <c r="D439" s="41" t="s">
        <v>375</v>
      </c>
      <c r="E439" s="191">
        <f>SUM(F439:I439)</f>
        <v>0</v>
      </c>
      <c r="F439" s="192"/>
      <c r="G439" s="192"/>
      <c r="H439" s="193"/>
      <c r="I439" s="227"/>
      <c r="J439" s="239">
        <f t="shared" ref="J439:J441" si="4084">SUM(K439:Y439)</f>
        <v>0</v>
      </c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9"/>
      <c r="V439" s="58"/>
      <c r="W439" s="58"/>
      <c r="X439" s="58"/>
      <c r="Y439" s="108"/>
      <c r="Z439" s="167">
        <f t="shared" ref="Z439:Z441" si="4085">SUM(AA439:AO439)</f>
        <v>0</v>
      </c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9"/>
      <c r="AL439" s="58"/>
      <c r="AM439" s="58"/>
      <c r="AN439" s="58"/>
      <c r="AO439" s="108"/>
      <c r="AP439" s="167">
        <f t="shared" ref="AP439:AP441" si="4086">SUM(AQ439:BE439)</f>
        <v>0</v>
      </c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9"/>
      <c r="BB439" s="58"/>
      <c r="BC439" s="58"/>
      <c r="BD439" s="58"/>
      <c r="BE439" s="108"/>
      <c r="BF439" s="167">
        <f t="shared" ref="BF439:BF441" si="4087">SUM(BG439:BU439)</f>
        <v>0</v>
      </c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9"/>
      <c r="BR439" s="58"/>
      <c r="BS439" s="58"/>
      <c r="BT439" s="58"/>
      <c r="BU439" s="108"/>
      <c r="BV439" s="167">
        <f t="shared" ref="BV439:BV441" si="4088">SUM(BW439:CU439)</f>
        <v>0</v>
      </c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9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108"/>
      <c r="CV439" s="171"/>
      <c r="CW439" s="167">
        <f t="shared" ref="CW439:CW441" si="4089">SUM(CX439:DL439)</f>
        <v>0</v>
      </c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9"/>
      <c r="DI439" s="58"/>
      <c r="DJ439" s="58"/>
      <c r="DK439" s="58"/>
      <c r="DL439" s="108"/>
      <c r="DM439" s="167">
        <f t="shared" ref="DM439:DM441" si="4090">SUM(DN439:EB439)</f>
        <v>0</v>
      </c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9"/>
      <c r="DY439" s="58"/>
      <c r="DZ439" s="58"/>
      <c r="EA439" s="58"/>
      <c r="EB439" s="108"/>
      <c r="EC439" s="167">
        <f t="shared" ref="EC439:EC441" si="4091">SUM(ED439:ER439)</f>
        <v>0</v>
      </c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9"/>
      <c r="EO439" s="58"/>
      <c r="EP439" s="58"/>
      <c r="EQ439" s="58"/>
      <c r="ER439" s="108"/>
      <c r="ES439" s="167">
        <f t="shared" ref="ES439:ES441" si="4092">SUM(ET439:FH439)</f>
        <v>0</v>
      </c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9"/>
      <c r="FE439" s="58"/>
      <c r="FF439" s="58"/>
      <c r="FG439" s="58"/>
      <c r="FH439" s="108"/>
      <c r="FI439" s="167">
        <f t="shared" ref="FI439:FI441" si="4093">SUM(FJ439:FX439)</f>
        <v>0</v>
      </c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9"/>
      <c r="FU439" s="58"/>
      <c r="FV439" s="58"/>
      <c r="FW439" s="58"/>
      <c r="FX439" s="108"/>
      <c r="FY439" s="167">
        <f t="shared" ref="FY439:FY441" si="4094">SUM(FZ439:GN439)</f>
        <v>0</v>
      </c>
      <c r="FZ439" s="58"/>
      <c r="GA439" s="58"/>
      <c r="GB439" s="58"/>
      <c r="GC439" s="58"/>
      <c r="GD439" s="58"/>
      <c r="GE439" s="58"/>
      <c r="GF439" s="58"/>
      <c r="GG439" s="58"/>
      <c r="GH439" s="58"/>
      <c r="GI439" s="58"/>
      <c r="GJ439" s="59"/>
      <c r="GK439" s="58"/>
      <c r="GL439" s="58"/>
      <c r="GM439" s="58"/>
      <c r="GN439" s="108"/>
      <c r="GO439" s="167">
        <f t="shared" ref="GO439:GO441" si="4095">SUM(GP439:HN439)</f>
        <v>0</v>
      </c>
      <c r="GP439" s="58"/>
      <c r="GQ439" s="58"/>
      <c r="GR439" s="58"/>
      <c r="GS439" s="58"/>
      <c r="GT439" s="58"/>
      <c r="GU439" s="58"/>
      <c r="GV439" s="58"/>
      <c r="GW439" s="58"/>
      <c r="GX439" s="58"/>
      <c r="GY439" s="58"/>
      <c r="GZ439" s="59"/>
      <c r="HA439" s="58"/>
      <c r="HB439" s="58"/>
      <c r="HC439" s="58"/>
      <c r="HD439" s="58"/>
      <c r="HE439" s="58"/>
      <c r="HF439" s="58"/>
      <c r="HG439" s="58"/>
      <c r="HH439" s="58"/>
      <c r="HI439" s="58"/>
      <c r="HJ439" s="58"/>
      <c r="HK439" s="58"/>
      <c r="HL439" s="58"/>
      <c r="HM439" s="58"/>
      <c r="HN439" s="108"/>
      <c r="HO439" s="170"/>
      <c r="HP439" s="171"/>
      <c r="HQ439" s="167">
        <f t="shared" ref="HQ439:HQ441" si="4096">SUM(HR439:IF439)</f>
        <v>0</v>
      </c>
      <c r="HR439" s="58"/>
      <c r="HS439" s="58"/>
      <c r="HT439" s="58"/>
      <c r="HU439" s="58"/>
      <c r="HV439" s="58"/>
      <c r="HW439" s="58"/>
      <c r="HX439" s="58"/>
      <c r="HY439" s="58"/>
      <c r="HZ439" s="58"/>
      <c r="IA439" s="58"/>
      <c r="IB439" s="59"/>
      <c r="IC439" s="58"/>
      <c r="ID439" s="58"/>
      <c r="IE439" s="58"/>
      <c r="IF439" s="108"/>
      <c r="IG439" s="167">
        <f t="shared" ref="IG439:IG441" si="4097">SUM(IH439:IV439)</f>
        <v>0</v>
      </c>
      <c r="IH439" s="58"/>
      <c r="II439" s="58"/>
      <c r="IJ439" s="58"/>
      <c r="IK439" s="58"/>
      <c r="IL439" s="58"/>
      <c r="IM439" s="58"/>
      <c r="IN439" s="58"/>
      <c r="IO439" s="58"/>
      <c r="IP439" s="58"/>
      <c r="IQ439" s="58"/>
      <c r="IR439" s="59"/>
      <c r="IS439" s="58"/>
      <c r="IT439" s="58"/>
      <c r="IU439" s="58"/>
      <c r="IV439" s="108"/>
      <c r="IW439" s="167">
        <f t="shared" ref="IW439:IW441" si="4098">SUM(IX439:JL439)</f>
        <v>0</v>
      </c>
      <c r="IX439" s="58"/>
      <c r="IY439" s="58"/>
      <c r="IZ439" s="58"/>
      <c r="JA439" s="58"/>
      <c r="JB439" s="58"/>
      <c r="JC439" s="58"/>
      <c r="JD439" s="58"/>
      <c r="JE439" s="58"/>
      <c r="JF439" s="58"/>
      <c r="JG439" s="58"/>
      <c r="JH439" s="59"/>
      <c r="JI439" s="58"/>
      <c r="JJ439" s="58"/>
      <c r="JK439" s="58"/>
      <c r="JL439" s="108"/>
      <c r="JM439" s="167">
        <f t="shared" ref="JM439:JM441" si="4099">SUM(JN439:KB439)</f>
        <v>0</v>
      </c>
      <c r="JN439" s="58"/>
      <c r="JO439" s="58"/>
      <c r="JP439" s="58"/>
      <c r="JQ439" s="58"/>
      <c r="JR439" s="58"/>
      <c r="JS439" s="58"/>
      <c r="JT439" s="58"/>
      <c r="JU439" s="58"/>
      <c r="JV439" s="58"/>
      <c r="JW439" s="58"/>
      <c r="JX439" s="59"/>
      <c r="JY439" s="58"/>
      <c r="JZ439" s="58"/>
      <c r="KA439" s="58"/>
      <c r="KB439" s="108"/>
      <c r="KC439" s="167">
        <f t="shared" ref="KC439:KC441" si="4100">SUM(KD439:LB439)</f>
        <v>0</v>
      </c>
      <c r="KD439" s="58"/>
      <c r="KE439" s="58"/>
      <c r="KF439" s="58"/>
      <c r="KG439" s="58"/>
      <c r="KH439" s="58"/>
      <c r="KI439" s="58"/>
      <c r="KJ439" s="58"/>
      <c r="KK439" s="58"/>
      <c r="KL439" s="58"/>
      <c r="KM439" s="58"/>
      <c r="KN439" s="59"/>
      <c r="KO439" s="58"/>
      <c r="KP439" s="58"/>
      <c r="KQ439" s="58"/>
      <c r="KR439" s="58"/>
      <c r="KS439" s="58"/>
      <c r="KT439" s="58"/>
      <c r="KU439" s="58"/>
      <c r="KV439" s="58"/>
      <c r="KW439" s="58"/>
      <c r="KX439" s="58"/>
      <c r="KY439" s="58"/>
      <c r="KZ439" s="58"/>
      <c r="LA439" s="58"/>
      <c r="LB439" s="108"/>
      <c r="LC439" s="171"/>
      <c r="LD439" s="167">
        <f t="shared" ref="LD439:LD441" si="4101">SUM(LE439:LS439)</f>
        <v>0</v>
      </c>
      <c r="LE439" s="58"/>
      <c r="LF439" s="58"/>
      <c r="LG439" s="58"/>
      <c r="LH439" s="58"/>
      <c r="LI439" s="58"/>
      <c r="LJ439" s="58"/>
      <c r="LK439" s="58"/>
      <c r="LL439" s="58"/>
      <c r="LM439" s="58"/>
      <c r="LN439" s="58"/>
      <c r="LO439" s="59"/>
      <c r="LP439" s="58"/>
      <c r="LQ439" s="58"/>
      <c r="LR439" s="58"/>
      <c r="LS439" s="108"/>
      <c r="LT439" s="167">
        <f t="shared" ref="LT439:LT441" si="4102">SUM(LU439:MI439)</f>
        <v>0</v>
      </c>
      <c r="LU439" s="58"/>
      <c r="LV439" s="58"/>
      <c r="LW439" s="58"/>
      <c r="LX439" s="58"/>
      <c r="LY439" s="58"/>
      <c r="LZ439" s="58"/>
      <c r="MA439" s="58"/>
      <c r="MB439" s="58"/>
      <c r="MC439" s="58"/>
      <c r="MD439" s="58"/>
      <c r="ME439" s="59"/>
      <c r="MF439" s="58"/>
      <c r="MG439" s="58"/>
      <c r="MH439" s="58"/>
      <c r="MI439" s="108"/>
      <c r="MJ439" s="167">
        <f t="shared" ref="MJ439:MJ441" si="4103">SUM(MK439:MY439)</f>
        <v>0</v>
      </c>
      <c r="MK439" s="58"/>
      <c r="ML439" s="58"/>
      <c r="MM439" s="58"/>
      <c r="MN439" s="58"/>
      <c r="MO439" s="58"/>
      <c r="MP439" s="58"/>
      <c r="MQ439" s="58"/>
      <c r="MR439" s="58"/>
      <c r="MS439" s="58"/>
      <c r="MT439" s="58"/>
      <c r="MU439" s="59"/>
      <c r="MV439" s="58"/>
      <c r="MW439" s="58"/>
      <c r="MX439" s="58"/>
      <c r="MY439" s="108"/>
      <c r="MZ439" s="167">
        <f t="shared" ref="MZ439:MZ441" si="4104">SUM(NA439:NO439)</f>
        <v>0</v>
      </c>
      <c r="NA439" s="58"/>
      <c r="NB439" s="58"/>
      <c r="NC439" s="58"/>
      <c r="ND439" s="58"/>
      <c r="NE439" s="58"/>
      <c r="NF439" s="58"/>
      <c r="NG439" s="58"/>
      <c r="NH439" s="58"/>
      <c r="NI439" s="58"/>
      <c r="NJ439" s="58"/>
      <c r="NK439" s="59"/>
      <c r="NL439" s="58"/>
      <c r="NM439" s="58"/>
      <c r="NN439" s="58"/>
      <c r="NO439" s="108"/>
      <c r="NP439" s="167">
        <f t="shared" ref="NP439:NP441" si="4105">SUM(NQ439:OE439)</f>
        <v>0</v>
      </c>
      <c r="NQ439" s="58"/>
      <c r="NR439" s="58"/>
      <c r="NS439" s="58"/>
      <c r="NT439" s="58"/>
      <c r="NU439" s="58"/>
      <c r="NV439" s="58"/>
      <c r="NW439" s="58"/>
      <c r="NX439" s="58"/>
      <c r="NY439" s="58"/>
      <c r="NZ439" s="58"/>
      <c r="OA439" s="59"/>
      <c r="OB439" s="58"/>
      <c r="OC439" s="58"/>
      <c r="OD439" s="58"/>
      <c r="OE439" s="108"/>
      <c r="OF439" s="167">
        <f t="shared" ref="OF439:OF441" si="4106">SUM(OG439:OU439)</f>
        <v>0</v>
      </c>
      <c r="OG439" s="58"/>
      <c r="OH439" s="58"/>
      <c r="OI439" s="58"/>
      <c r="OJ439" s="58"/>
      <c r="OK439" s="58"/>
      <c r="OL439" s="58"/>
      <c r="OM439" s="58"/>
      <c r="ON439" s="58"/>
      <c r="OO439" s="58"/>
      <c r="OP439" s="58"/>
      <c r="OQ439" s="59"/>
      <c r="OR439" s="58"/>
      <c r="OS439" s="58"/>
      <c r="OT439" s="58"/>
      <c r="OU439" s="108"/>
      <c r="OV439" s="167">
        <f t="shared" ref="OV439:OV441" si="4107">SUM(OW439:PK439)</f>
        <v>0</v>
      </c>
      <c r="OW439" s="58"/>
      <c r="OX439" s="58"/>
      <c r="OY439" s="58"/>
      <c r="OZ439" s="58"/>
      <c r="PA439" s="58"/>
      <c r="PB439" s="58"/>
      <c r="PC439" s="58"/>
      <c r="PD439" s="58"/>
      <c r="PE439" s="58"/>
      <c r="PF439" s="58"/>
      <c r="PG439" s="59"/>
      <c r="PH439" s="58"/>
      <c r="PI439" s="58"/>
      <c r="PJ439" s="58"/>
      <c r="PK439" s="108"/>
      <c r="PL439" s="167">
        <f t="shared" ref="PL439:PL441" si="4108">SUM(PM439:QA439)</f>
        <v>0</v>
      </c>
      <c r="PM439" s="58"/>
      <c r="PN439" s="58"/>
      <c r="PO439" s="58"/>
      <c r="PP439" s="58"/>
      <c r="PQ439" s="58"/>
      <c r="PR439" s="58"/>
      <c r="PS439" s="58"/>
      <c r="PT439" s="58"/>
      <c r="PU439" s="58"/>
      <c r="PV439" s="58"/>
      <c r="PW439" s="59"/>
      <c r="PX439" s="58"/>
      <c r="PY439" s="58"/>
      <c r="PZ439" s="58"/>
      <c r="QA439" s="108"/>
      <c r="QB439" s="167">
        <f t="shared" ref="QB439:QB441" si="4109">SUM(QC439:QQ439)</f>
        <v>0</v>
      </c>
      <c r="QC439" s="58"/>
      <c r="QD439" s="58"/>
      <c r="QE439" s="58"/>
      <c r="QF439" s="58"/>
      <c r="QG439" s="58"/>
      <c r="QH439" s="58"/>
      <c r="QI439" s="58"/>
      <c r="QJ439" s="58"/>
      <c r="QK439" s="58"/>
      <c r="QL439" s="58"/>
      <c r="QM439" s="59"/>
      <c r="QN439" s="58"/>
      <c r="QO439" s="58"/>
      <c r="QP439" s="58"/>
      <c r="QQ439" s="108"/>
      <c r="QR439" s="167">
        <f t="shared" ref="QR439:QR441" si="4110">SUM(QS439:RQ439)</f>
        <v>0</v>
      </c>
      <c r="QS439" s="58"/>
      <c r="QT439" s="58"/>
      <c r="QU439" s="58"/>
      <c r="QV439" s="58"/>
      <c r="QW439" s="58"/>
      <c r="QX439" s="58"/>
      <c r="QY439" s="58"/>
      <c r="QZ439" s="58"/>
      <c r="RA439" s="58"/>
      <c r="RB439" s="58"/>
      <c r="RC439" s="59"/>
      <c r="RD439" s="58"/>
      <c r="RE439" s="58"/>
      <c r="RF439" s="58"/>
      <c r="RG439" s="58"/>
      <c r="RH439" s="58"/>
      <c r="RI439" s="58"/>
      <c r="RJ439" s="58"/>
      <c r="RK439" s="58"/>
      <c r="RL439" s="58"/>
      <c r="RM439" s="58"/>
      <c r="RN439" s="58"/>
      <c r="RO439" s="58"/>
      <c r="RP439" s="58"/>
      <c r="RQ439" s="108"/>
      <c r="RR439" s="171"/>
      <c r="RS439" s="167">
        <f t="shared" ref="RS439:RS441" si="4111">SUM(RT439:SH439)</f>
        <v>0</v>
      </c>
      <c r="RT439" s="58"/>
      <c r="RU439" s="58"/>
      <c r="RV439" s="58"/>
      <c r="RW439" s="58"/>
      <c r="RX439" s="58"/>
      <c r="RY439" s="58"/>
      <c r="RZ439" s="58"/>
      <c r="SA439" s="58"/>
      <c r="SB439" s="58"/>
      <c r="SC439" s="58"/>
      <c r="SD439" s="59"/>
      <c r="SE439" s="58"/>
      <c r="SF439" s="58"/>
      <c r="SG439" s="58"/>
      <c r="SH439" s="108"/>
      <c r="SI439" s="167">
        <f t="shared" ref="SI439:SI441" si="4112">SUM(SJ439:SX439)</f>
        <v>0</v>
      </c>
      <c r="SJ439" s="58"/>
      <c r="SK439" s="58"/>
      <c r="SL439" s="58"/>
      <c r="SM439" s="58"/>
      <c r="SN439" s="58"/>
      <c r="SO439" s="58"/>
      <c r="SP439" s="58"/>
      <c r="SQ439" s="58"/>
      <c r="SR439" s="58"/>
      <c r="SS439" s="58"/>
      <c r="ST439" s="59"/>
      <c r="SU439" s="58"/>
      <c r="SV439" s="58"/>
      <c r="SW439" s="58"/>
      <c r="SX439" s="108"/>
      <c r="SY439" s="167">
        <f t="shared" ref="SY439:SY441" si="4113">SUM(SZ439:TN439)</f>
        <v>0</v>
      </c>
      <c r="SZ439" s="58"/>
      <c r="TA439" s="58"/>
      <c r="TB439" s="58"/>
      <c r="TC439" s="58"/>
      <c r="TD439" s="58"/>
      <c r="TE439" s="58"/>
      <c r="TF439" s="58"/>
      <c r="TG439" s="58"/>
      <c r="TH439" s="58"/>
      <c r="TI439" s="58"/>
      <c r="TJ439" s="59"/>
      <c r="TK439" s="58"/>
      <c r="TL439" s="58"/>
      <c r="TM439" s="58"/>
      <c r="TN439" s="108"/>
      <c r="TO439" s="167">
        <f t="shared" ref="TO439:TO441" si="4114">SUM(TP439:UD439)</f>
        <v>0</v>
      </c>
      <c r="TP439" s="58"/>
      <c r="TQ439" s="58"/>
      <c r="TR439" s="58"/>
      <c r="TS439" s="58"/>
      <c r="TT439" s="58"/>
      <c r="TU439" s="58"/>
      <c r="TV439" s="58"/>
      <c r="TW439" s="58"/>
      <c r="TX439" s="58"/>
      <c r="TY439" s="58"/>
      <c r="TZ439" s="59"/>
      <c r="UA439" s="58"/>
      <c r="UB439" s="58"/>
      <c r="UC439" s="58"/>
      <c r="UD439" s="108"/>
      <c r="UE439" s="167">
        <f t="shared" ref="UE439:UE441" si="4115">SUM(UF439:VD439)</f>
        <v>0</v>
      </c>
      <c r="UF439" s="58"/>
      <c r="UG439" s="58"/>
      <c r="UH439" s="58"/>
      <c r="UI439" s="58"/>
      <c r="UJ439" s="58"/>
      <c r="UK439" s="58"/>
      <c r="UL439" s="58"/>
      <c r="UM439" s="58"/>
      <c r="UN439" s="58"/>
      <c r="UO439" s="58"/>
      <c r="UP439" s="59"/>
      <c r="UQ439" s="58"/>
      <c r="UR439" s="58"/>
      <c r="US439" s="58"/>
      <c r="UT439" s="58"/>
      <c r="UU439" s="58"/>
      <c r="UV439" s="58"/>
      <c r="UW439" s="58"/>
      <c r="UX439" s="58"/>
      <c r="UY439" s="58"/>
      <c r="UZ439" s="58"/>
      <c r="VA439" s="58"/>
      <c r="VB439" s="58"/>
      <c r="VC439" s="58"/>
      <c r="VD439" s="108"/>
      <c r="VE439" s="9" t="str">
        <f t="shared" si="3632"/>
        <v>-</v>
      </c>
    </row>
    <row r="440" spans="1:577" ht="20.149999999999999" customHeight="1">
      <c r="A440" s="39"/>
      <c r="B440" s="39"/>
      <c r="C440" s="40">
        <v>26022</v>
      </c>
      <c r="D440" s="41" t="s">
        <v>376</v>
      </c>
      <c r="E440" s="191">
        <f>SUM(F440:I440)</f>
        <v>0</v>
      </c>
      <c r="F440" s="192"/>
      <c r="G440" s="192"/>
      <c r="H440" s="193"/>
      <c r="I440" s="227"/>
      <c r="J440" s="239">
        <f t="shared" si="4084"/>
        <v>0</v>
      </c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9"/>
      <c r="V440" s="58"/>
      <c r="W440" s="58"/>
      <c r="X440" s="58"/>
      <c r="Y440" s="108"/>
      <c r="Z440" s="167">
        <f t="shared" si="4085"/>
        <v>0</v>
      </c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9"/>
      <c r="AL440" s="58"/>
      <c r="AM440" s="58"/>
      <c r="AN440" s="58"/>
      <c r="AO440" s="108"/>
      <c r="AP440" s="167">
        <f t="shared" si="4086"/>
        <v>0</v>
      </c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9"/>
      <c r="BB440" s="58"/>
      <c r="BC440" s="58"/>
      <c r="BD440" s="58"/>
      <c r="BE440" s="108"/>
      <c r="BF440" s="167">
        <f t="shared" si="4087"/>
        <v>0</v>
      </c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9"/>
      <c r="BR440" s="58"/>
      <c r="BS440" s="58"/>
      <c r="BT440" s="58"/>
      <c r="BU440" s="108"/>
      <c r="BV440" s="167">
        <f t="shared" si="4088"/>
        <v>0</v>
      </c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9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108"/>
      <c r="CV440" s="171"/>
      <c r="CW440" s="167">
        <f t="shared" si="4089"/>
        <v>0</v>
      </c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9"/>
      <c r="DI440" s="58"/>
      <c r="DJ440" s="58"/>
      <c r="DK440" s="58"/>
      <c r="DL440" s="108"/>
      <c r="DM440" s="167">
        <f t="shared" si="4090"/>
        <v>0</v>
      </c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9"/>
      <c r="DY440" s="58"/>
      <c r="DZ440" s="58"/>
      <c r="EA440" s="58"/>
      <c r="EB440" s="108"/>
      <c r="EC440" s="167">
        <f t="shared" si="4091"/>
        <v>0</v>
      </c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9"/>
      <c r="EO440" s="58"/>
      <c r="EP440" s="58"/>
      <c r="EQ440" s="58"/>
      <c r="ER440" s="108"/>
      <c r="ES440" s="167">
        <f t="shared" si="4092"/>
        <v>0</v>
      </c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9"/>
      <c r="FE440" s="58"/>
      <c r="FF440" s="58"/>
      <c r="FG440" s="58"/>
      <c r="FH440" s="108"/>
      <c r="FI440" s="167">
        <f t="shared" si="4093"/>
        <v>0</v>
      </c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9"/>
      <c r="FU440" s="58"/>
      <c r="FV440" s="58"/>
      <c r="FW440" s="58"/>
      <c r="FX440" s="108"/>
      <c r="FY440" s="167">
        <f t="shared" si="4094"/>
        <v>0</v>
      </c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9"/>
      <c r="GK440" s="58"/>
      <c r="GL440" s="58"/>
      <c r="GM440" s="58"/>
      <c r="GN440" s="108"/>
      <c r="GO440" s="167">
        <f t="shared" si="4095"/>
        <v>0</v>
      </c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9"/>
      <c r="HA440" s="58"/>
      <c r="HB440" s="58"/>
      <c r="HC440" s="58"/>
      <c r="HD440" s="58"/>
      <c r="HE440" s="58"/>
      <c r="HF440" s="58"/>
      <c r="HG440" s="58"/>
      <c r="HH440" s="58"/>
      <c r="HI440" s="58"/>
      <c r="HJ440" s="58"/>
      <c r="HK440" s="58"/>
      <c r="HL440" s="58"/>
      <c r="HM440" s="58"/>
      <c r="HN440" s="108"/>
      <c r="HO440" s="170"/>
      <c r="HP440" s="171"/>
      <c r="HQ440" s="167">
        <f t="shared" si="4096"/>
        <v>0</v>
      </c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9"/>
      <c r="IC440" s="58"/>
      <c r="ID440" s="58"/>
      <c r="IE440" s="58"/>
      <c r="IF440" s="108"/>
      <c r="IG440" s="167">
        <f t="shared" si="4097"/>
        <v>0</v>
      </c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9"/>
      <c r="IS440" s="58"/>
      <c r="IT440" s="58"/>
      <c r="IU440" s="58"/>
      <c r="IV440" s="108"/>
      <c r="IW440" s="167">
        <f t="shared" si="4098"/>
        <v>0</v>
      </c>
      <c r="IX440" s="58"/>
      <c r="IY440" s="58"/>
      <c r="IZ440" s="58"/>
      <c r="JA440" s="58"/>
      <c r="JB440" s="58"/>
      <c r="JC440" s="58"/>
      <c r="JD440" s="58"/>
      <c r="JE440" s="58"/>
      <c r="JF440" s="58"/>
      <c r="JG440" s="58"/>
      <c r="JH440" s="59"/>
      <c r="JI440" s="58"/>
      <c r="JJ440" s="58"/>
      <c r="JK440" s="58"/>
      <c r="JL440" s="108"/>
      <c r="JM440" s="167">
        <f t="shared" si="4099"/>
        <v>0</v>
      </c>
      <c r="JN440" s="58"/>
      <c r="JO440" s="58"/>
      <c r="JP440" s="58"/>
      <c r="JQ440" s="58"/>
      <c r="JR440" s="58"/>
      <c r="JS440" s="58"/>
      <c r="JT440" s="58"/>
      <c r="JU440" s="58"/>
      <c r="JV440" s="58"/>
      <c r="JW440" s="58"/>
      <c r="JX440" s="59"/>
      <c r="JY440" s="58"/>
      <c r="JZ440" s="58"/>
      <c r="KA440" s="58"/>
      <c r="KB440" s="108"/>
      <c r="KC440" s="167">
        <f t="shared" si="4100"/>
        <v>0</v>
      </c>
      <c r="KD440" s="58"/>
      <c r="KE440" s="58"/>
      <c r="KF440" s="58"/>
      <c r="KG440" s="58"/>
      <c r="KH440" s="58"/>
      <c r="KI440" s="58"/>
      <c r="KJ440" s="58"/>
      <c r="KK440" s="58"/>
      <c r="KL440" s="58"/>
      <c r="KM440" s="58"/>
      <c r="KN440" s="59"/>
      <c r="KO440" s="58"/>
      <c r="KP440" s="58"/>
      <c r="KQ440" s="58"/>
      <c r="KR440" s="58"/>
      <c r="KS440" s="58"/>
      <c r="KT440" s="58"/>
      <c r="KU440" s="58"/>
      <c r="KV440" s="58"/>
      <c r="KW440" s="58"/>
      <c r="KX440" s="58"/>
      <c r="KY440" s="58"/>
      <c r="KZ440" s="58"/>
      <c r="LA440" s="58"/>
      <c r="LB440" s="108"/>
      <c r="LC440" s="171"/>
      <c r="LD440" s="167">
        <f t="shared" si="4101"/>
        <v>0</v>
      </c>
      <c r="LE440" s="58"/>
      <c r="LF440" s="58"/>
      <c r="LG440" s="58"/>
      <c r="LH440" s="58"/>
      <c r="LI440" s="58"/>
      <c r="LJ440" s="58"/>
      <c r="LK440" s="58"/>
      <c r="LL440" s="58"/>
      <c r="LM440" s="58"/>
      <c r="LN440" s="58"/>
      <c r="LO440" s="59"/>
      <c r="LP440" s="58"/>
      <c r="LQ440" s="58"/>
      <c r="LR440" s="58"/>
      <c r="LS440" s="108"/>
      <c r="LT440" s="167">
        <f t="shared" si="4102"/>
        <v>0</v>
      </c>
      <c r="LU440" s="58"/>
      <c r="LV440" s="58"/>
      <c r="LW440" s="58"/>
      <c r="LX440" s="58"/>
      <c r="LY440" s="58"/>
      <c r="LZ440" s="58"/>
      <c r="MA440" s="58"/>
      <c r="MB440" s="58"/>
      <c r="MC440" s="58"/>
      <c r="MD440" s="58"/>
      <c r="ME440" s="59"/>
      <c r="MF440" s="58"/>
      <c r="MG440" s="58"/>
      <c r="MH440" s="58"/>
      <c r="MI440" s="108"/>
      <c r="MJ440" s="167">
        <f t="shared" si="4103"/>
        <v>0</v>
      </c>
      <c r="MK440" s="58"/>
      <c r="ML440" s="58"/>
      <c r="MM440" s="58"/>
      <c r="MN440" s="58"/>
      <c r="MO440" s="58"/>
      <c r="MP440" s="58"/>
      <c r="MQ440" s="58"/>
      <c r="MR440" s="58"/>
      <c r="MS440" s="58"/>
      <c r="MT440" s="58"/>
      <c r="MU440" s="59"/>
      <c r="MV440" s="58"/>
      <c r="MW440" s="58"/>
      <c r="MX440" s="58"/>
      <c r="MY440" s="108"/>
      <c r="MZ440" s="167">
        <f t="shared" si="4104"/>
        <v>0</v>
      </c>
      <c r="NA440" s="58"/>
      <c r="NB440" s="58"/>
      <c r="NC440" s="58"/>
      <c r="ND440" s="58"/>
      <c r="NE440" s="58"/>
      <c r="NF440" s="58"/>
      <c r="NG440" s="58"/>
      <c r="NH440" s="58"/>
      <c r="NI440" s="58"/>
      <c r="NJ440" s="58"/>
      <c r="NK440" s="59"/>
      <c r="NL440" s="58"/>
      <c r="NM440" s="58"/>
      <c r="NN440" s="58"/>
      <c r="NO440" s="108"/>
      <c r="NP440" s="167">
        <f t="shared" si="4105"/>
        <v>0</v>
      </c>
      <c r="NQ440" s="58"/>
      <c r="NR440" s="58"/>
      <c r="NS440" s="58"/>
      <c r="NT440" s="58"/>
      <c r="NU440" s="58"/>
      <c r="NV440" s="58"/>
      <c r="NW440" s="58"/>
      <c r="NX440" s="58"/>
      <c r="NY440" s="58"/>
      <c r="NZ440" s="58"/>
      <c r="OA440" s="59"/>
      <c r="OB440" s="58"/>
      <c r="OC440" s="58"/>
      <c r="OD440" s="58"/>
      <c r="OE440" s="108"/>
      <c r="OF440" s="167">
        <f t="shared" si="4106"/>
        <v>0</v>
      </c>
      <c r="OG440" s="58"/>
      <c r="OH440" s="58"/>
      <c r="OI440" s="58"/>
      <c r="OJ440" s="58"/>
      <c r="OK440" s="58"/>
      <c r="OL440" s="58"/>
      <c r="OM440" s="58"/>
      <c r="ON440" s="58"/>
      <c r="OO440" s="58"/>
      <c r="OP440" s="58"/>
      <c r="OQ440" s="59"/>
      <c r="OR440" s="58"/>
      <c r="OS440" s="58"/>
      <c r="OT440" s="58"/>
      <c r="OU440" s="108"/>
      <c r="OV440" s="167">
        <f t="shared" si="4107"/>
        <v>0</v>
      </c>
      <c r="OW440" s="58"/>
      <c r="OX440" s="58"/>
      <c r="OY440" s="58"/>
      <c r="OZ440" s="58"/>
      <c r="PA440" s="58"/>
      <c r="PB440" s="58"/>
      <c r="PC440" s="58"/>
      <c r="PD440" s="58"/>
      <c r="PE440" s="58"/>
      <c r="PF440" s="58"/>
      <c r="PG440" s="59"/>
      <c r="PH440" s="58"/>
      <c r="PI440" s="58"/>
      <c r="PJ440" s="58"/>
      <c r="PK440" s="108"/>
      <c r="PL440" s="167">
        <f t="shared" si="4108"/>
        <v>0</v>
      </c>
      <c r="PM440" s="58"/>
      <c r="PN440" s="58"/>
      <c r="PO440" s="58"/>
      <c r="PP440" s="58"/>
      <c r="PQ440" s="58"/>
      <c r="PR440" s="58"/>
      <c r="PS440" s="58"/>
      <c r="PT440" s="58"/>
      <c r="PU440" s="58"/>
      <c r="PV440" s="58"/>
      <c r="PW440" s="59"/>
      <c r="PX440" s="58"/>
      <c r="PY440" s="58"/>
      <c r="PZ440" s="58"/>
      <c r="QA440" s="108"/>
      <c r="QB440" s="167">
        <f t="shared" si="4109"/>
        <v>0</v>
      </c>
      <c r="QC440" s="58"/>
      <c r="QD440" s="58"/>
      <c r="QE440" s="58"/>
      <c r="QF440" s="58"/>
      <c r="QG440" s="58"/>
      <c r="QH440" s="58"/>
      <c r="QI440" s="58"/>
      <c r="QJ440" s="58"/>
      <c r="QK440" s="58"/>
      <c r="QL440" s="58"/>
      <c r="QM440" s="59"/>
      <c r="QN440" s="58"/>
      <c r="QO440" s="58"/>
      <c r="QP440" s="58"/>
      <c r="QQ440" s="108"/>
      <c r="QR440" s="167">
        <f t="shared" si="4110"/>
        <v>0</v>
      </c>
      <c r="QS440" s="58"/>
      <c r="QT440" s="58"/>
      <c r="QU440" s="58"/>
      <c r="QV440" s="58"/>
      <c r="QW440" s="58"/>
      <c r="QX440" s="58"/>
      <c r="QY440" s="58"/>
      <c r="QZ440" s="58"/>
      <c r="RA440" s="58"/>
      <c r="RB440" s="58"/>
      <c r="RC440" s="59"/>
      <c r="RD440" s="58"/>
      <c r="RE440" s="58"/>
      <c r="RF440" s="58"/>
      <c r="RG440" s="58"/>
      <c r="RH440" s="58"/>
      <c r="RI440" s="58"/>
      <c r="RJ440" s="58"/>
      <c r="RK440" s="58"/>
      <c r="RL440" s="58"/>
      <c r="RM440" s="58"/>
      <c r="RN440" s="58"/>
      <c r="RO440" s="58"/>
      <c r="RP440" s="58"/>
      <c r="RQ440" s="108"/>
      <c r="RR440" s="171"/>
      <c r="RS440" s="167">
        <f t="shared" si="4111"/>
        <v>0</v>
      </c>
      <c r="RT440" s="58"/>
      <c r="RU440" s="58"/>
      <c r="RV440" s="58"/>
      <c r="RW440" s="58"/>
      <c r="RX440" s="58"/>
      <c r="RY440" s="58"/>
      <c r="RZ440" s="58"/>
      <c r="SA440" s="58"/>
      <c r="SB440" s="58"/>
      <c r="SC440" s="58"/>
      <c r="SD440" s="59"/>
      <c r="SE440" s="58"/>
      <c r="SF440" s="58"/>
      <c r="SG440" s="58"/>
      <c r="SH440" s="108"/>
      <c r="SI440" s="167">
        <f t="shared" si="4112"/>
        <v>0</v>
      </c>
      <c r="SJ440" s="58"/>
      <c r="SK440" s="58"/>
      <c r="SL440" s="58"/>
      <c r="SM440" s="58"/>
      <c r="SN440" s="58"/>
      <c r="SO440" s="58"/>
      <c r="SP440" s="58"/>
      <c r="SQ440" s="58"/>
      <c r="SR440" s="58"/>
      <c r="SS440" s="58"/>
      <c r="ST440" s="59"/>
      <c r="SU440" s="58"/>
      <c r="SV440" s="58"/>
      <c r="SW440" s="58"/>
      <c r="SX440" s="108"/>
      <c r="SY440" s="167">
        <f t="shared" si="4113"/>
        <v>0</v>
      </c>
      <c r="SZ440" s="58"/>
      <c r="TA440" s="58"/>
      <c r="TB440" s="58"/>
      <c r="TC440" s="58"/>
      <c r="TD440" s="58"/>
      <c r="TE440" s="58"/>
      <c r="TF440" s="58"/>
      <c r="TG440" s="58"/>
      <c r="TH440" s="58"/>
      <c r="TI440" s="58"/>
      <c r="TJ440" s="59"/>
      <c r="TK440" s="58"/>
      <c r="TL440" s="58"/>
      <c r="TM440" s="58"/>
      <c r="TN440" s="108"/>
      <c r="TO440" s="167">
        <f t="shared" si="4114"/>
        <v>0</v>
      </c>
      <c r="TP440" s="58"/>
      <c r="TQ440" s="58"/>
      <c r="TR440" s="58"/>
      <c r="TS440" s="58"/>
      <c r="TT440" s="58"/>
      <c r="TU440" s="58"/>
      <c r="TV440" s="58"/>
      <c r="TW440" s="58"/>
      <c r="TX440" s="58"/>
      <c r="TY440" s="58"/>
      <c r="TZ440" s="59"/>
      <c r="UA440" s="58"/>
      <c r="UB440" s="58"/>
      <c r="UC440" s="58"/>
      <c r="UD440" s="108"/>
      <c r="UE440" s="167">
        <f t="shared" si="4115"/>
        <v>0</v>
      </c>
      <c r="UF440" s="58"/>
      <c r="UG440" s="58"/>
      <c r="UH440" s="58"/>
      <c r="UI440" s="58"/>
      <c r="UJ440" s="58"/>
      <c r="UK440" s="58"/>
      <c r="UL440" s="58"/>
      <c r="UM440" s="58"/>
      <c r="UN440" s="58"/>
      <c r="UO440" s="58"/>
      <c r="UP440" s="59"/>
      <c r="UQ440" s="58"/>
      <c r="UR440" s="58"/>
      <c r="US440" s="58"/>
      <c r="UT440" s="58"/>
      <c r="UU440" s="58"/>
      <c r="UV440" s="58"/>
      <c r="UW440" s="58"/>
      <c r="UX440" s="58"/>
      <c r="UY440" s="58"/>
      <c r="UZ440" s="58"/>
      <c r="VA440" s="58"/>
      <c r="VB440" s="58"/>
      <c r="VC440" s="58"/>
      <c r="VD440" s="108"/>
      <c r="VE440" s="9" t="str">
        <f t="shared" si="3632"/>
        <v>-</v>
      </c>
    </row>
    <row r="441" spans="1:577" ht="20.149999999999999" customHeight="1">
      <c r="A441" s="39"/>
      <c r="B441" s="39"/>
      <c r="C441" s="40">
        <v>26023</v>
      </c>
      <c r="D441" s="41" t="s">
        <v>377</v>
      </c>
      <c r="E441" s="191">
        <f>SUM(F441:I441)</f>
        <v>0</v>
      </c>
      <c r="F441" s="192"/>
      <c r="G441" s="192"/>
      <c r="H441" s="193"/>
      <c r="I441" s="227"/>
      <c r="J441" s="239">
        <f t="shared" si="4084"/>
        <v>0</v>
      </c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9"/>
      <c r="V441" s="58"/>
      <c r="W441" s="58"/>
      <c r="X441" s="58"/>
      <c r="Y441" s="108"/>
      <c r="Z441" s="167">
        <f t="shared" si="4085"/>
        <v>0</v>
      </c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9"/>
      <c r="AL441" s="58"/>
      <c r="AM441" s="58"/>
      <c r="AN441" s="58"/>
      <c r="AO441" s="108"/>
      <c r="AP441" s="167">
        <f t="shared" si="4086"/>
        <v>0</v>
      </c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9"/>
      <c r="BB441" s="58"/>
      <c r="BC441" s="58"/>
      <c r="BD441" s="58"/>
      <c r="BE441" s="108"/>
      <c r="BF441" s="167">
        <f t="shared" si="4087"/>
        <v>0</v>
      </c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9"/>
      <c r="BR441" s="58"/>
      <c r="BS441" s="58"/>
      <c r="BT441" s="58"/>
      <c r="BU441" s="108"/>
      <c r="BV441" s="167">
        <f t="shared" si="4088"/>
        <v>0</v>
      </c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9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108"/>
      <c r="CV441" s="171"/>
      <c r="CW441" s="167">
        <f t="shared" si="4089"/>
        <v>0</v>
      </c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9"/>
      <c r="DI441" s="58"/>
      <c r="DJ441" s="58"/>
      <c r="DK441" s="58"/>
      <c r="DL441" s="108"/>
      <c r="DM441" s="167">
        <f t="shared" si="4090"/>
        <v>0</v>
      </c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9"/>
      <c r="DY441" s="58"/>
      <c r="DZ441" s="58"/>
      <c r="EA441" s="58"/>
      <c r="EB441" s="108"/>
      <c r="EC441" s="167">
        <f t="shared" si="4091"/>
        <v>0</v>
      </c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9"/>
      <c r="EO441" s="58"/>
      <c r="EP441" s="58"/>
      <c r="EQ441" s="58"/>
      <c r="ER441" s="108"/>
      <c r="ES441" s="167">
        <f t="shared" si="4092"/>
        <v>0</v>
      </c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9"/>
      <c r="FE441" s="58"/>
      <c r="FF441" s="58"/>
      <c r="FG441" s="58"/>
      <c r="FH441" s="108"/>
      <c r="FI441" s="167">
        <f t="shared" si="4093"/>
        <v>0</v>
      </c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9"/>
      <c r="FU441" s="58"/>
      <c r="FV441" s="58"/>
      <c r="FW441" s="58"/>
      <c r="FX441" s="108"/>
      <c r="FY441" s="167">
        <f t="shared" si="4094"/>
        <v>0</v>
      </c>
      <c r="FZ441" s="58"/>
      <c r="GA441" s="58"/>
      <c r="GB441" s="58"/>
      <c r="GC441" s="58"/>
      <c r="GD441" s="58"/>
      <c r="GE441" s="58"/>
      <c r="GF441" s="58"/>
      <c r="GG441" s="58"/>
      <c r="GH441" s="58"/>
      <c r="GI441" s="58"/>
      <c r="GJ441" s="59"/>
      <c r="GK441" s="58"/>
      <c r="GL441" s="58"/>
      <c r="GM441" s="58"/>
      <c r="GN441" s="108"/>
      <c r="GO441" s="167">
        <f t="shared" si="4095"/>
        <v>0</v>
      </c>
      <c r="GP441" s="58"/>
      <c r="GQ441" s="58"/>
      <c r="GR441" s="58"/>
      <c r="GS441" s="58"/>
      <c r="GT441" s="58"/>
      <c r="GU441" s="58"/>
      <c r="GV441" s="58"/>
      <c r="GW441" s="58"/>
      <c r="GX441" s="58"/>
      <c r="GY441" s="58"/>
      <c r="GZ441" s="59"/>
      <c r="HA441" s="58"/>
      <c r="HB441" s="58"/>
      <c r="HC441" s="58"/>
      <c r="HD441" s="58"/>
      <c r="HE441" s="58"/>
      <c r="HF441" s="58"/>
      <c r="HG441" s="58"/>
      <c r="HH441" s="58"/>
      <c r="HI441" s="58"/>
      <c r="HJ441" s="58"/>
      <c r="HK441" s="58"/>
      <c r="HL441" s="58"/>
      <c r="HM441" s="58"/>
      <c r="HN441" s="108"/>
      <c r="HO441" s="170"/>
      <c r="HP441" s="171"/>
      <c r="HQ441" s="167">
        <f t="shared" si="4096"/>
        <v>0</v>
      </c>
      <c r="HR441" s="58"/>
      <c r="HS441" s="58"/>
      <c r="HT441" s="58"/>
      <c r="HU441" s="58"/>
      <c r="HV441" s="58"/>
      <c r="HW441" s="58"/>
      <c r="HX441" s="58"/>
      <c r="HY441" s="58"/>
      <c r="HZ441" s="58"/>
      <c r="IA441" s="58"/>
      <c r="IB441" s="59"/>
      <c r="IC441" s="58"/>
      <c r="ID441" s="58"/>
      <c r="IE441" s="58"/>
      <c r="IF441" s="108"/>
      <c r="IG441" s="167">
        <f t="shared" si="4097"/>
        <v>0</v>
      </c>
      <c r="IH441" s="58"/>
      <c r="II441" s="58"/>
      <c r="IJ441" s="58"/>
      <c r="IK441" s="58"/>
      <c r="IL441" s="58"/>
      <c r="IM441" s="58"/>
      <c r="IN441" s="58"/>
      <c r="IO441" s="58"/>
      <c r="IP441" s="58"/>
      <c r="IQ441" s="58"/>
      <c r="IR441" s="59"/>
      <c r="IS441" s="58"/>
      <c r="IT441" s="58"/>
      <c r="IU441" s="58"/>
      <c r="IV441" s="108"/>
      <c r="IW441" s="167">
        <f t="shared" si="4098"/>
        <v>0</v>
      </c>
      <c r="IX441" s="58"/>
      <c r="IY441" s="58"/>
      <c r="IZ441" s="58"/>
      <c r="JA441" s="58"/>
      <c r="JB441" s="58"/>
      <c r="JC441" s="58"/>
      <c r="JD441" s="58"/>
      <c r="JE441" s="58"/>
      <c r="JF441" s="58"/>
      <c r="JG441" s="58"/>
      <c r="JH441" s="59"/>
      <c r="JI441" s="58"/>
      <c r="JJ441" s="58"/>
      <c r="JK441" s="58"/>
      <c r="JL441" s="108"/>
      <c r="JM441" s="167">
        <f t="shared" si="4099"/>
        <v>0</v>
      </c>
      <c r="JN441" s="58"/>
      <c r="JO441" s="58"/>
      <c r="JP441" s="58"/>
      <c r="JQ441" s="58"/>
      <c r="JR441" s="58"/>
      <c r="JS441" s="58"/>
      <c r="JT441" s="58"/>
      <c r="JU441" s="58"/>
      <c r="JV441" s="58"/>
      <c r="JW441" s="58"/>
      <c r="JX441" s="59"/>
      <c r="JY441" s="58"/>
      <c r="JZ441" s="58"/>
      <c r="KA441" s="58"/>
      <c r="KB441" s="108"/>
      <c r="KC441" s="167">
        <f t="shared" si="4100"/>
        <v>0</v>
      </c>
      <c r="KD441" s="58"/>
      <c r="KE441" s="58"/>
      <c r="KF441" s="58"/>
      <c r="KG441" s="58"/>
      <c r="KH441" s="58"/>
      <c r="KI441" s="58"/>
      <c r="KJ441" s="58"/>
      <c r="KK441" s="58"/>
      <c r="KL441" s="58"/>
      <c r="KM441" s="58"/>
      <c r="KN441" s="59"/>
      <c r="KO441" s="58"/>
      <c r="KP441" s="58"/>
      <c r="KQ441" s="58"/>
      <c r="KR441" s="58"/>
      <c r="KS441" s="58"/>
      <c r="KT441" s="58"/>
      <c r="KU441" s="58"/>
      <c r="KV441" s="58"/>
      <c r="KW441" s="58"/>
      <c r="KX441" s="58"/>
      <c r="KY441" s="58"/>
      <c r="KZ441" s="58"/>
      <c r="LA441" s="58"/>
      <c r="LB441" s="108"/>
      <c r="LC441" s="171"/>
      <c r="LD441" s="167">
        <f t="shared" si="4101"/>
        <v>0</v>
      </c>
      <c r="LE441" s="58"/>
      <c r="LF441" s="58"/>
      <c r="LG441" s="58"/>
      <c r="LH441" s="58"/>
      <c r="LI441" s="58"/>
      <c r="LJ441" s="58"/>
      <c r="LK441" s="58"/>
      <c r="LL441" s="58"/>
      <c r="LM441" s="58"/>
      <c r="LN441" s="58"/>
      <c r="LO441" s="59"/>
      <c r="LP441" s="58"/>
      <c r="LQ441" s="58"/>
      <c r="LR441" s="58"/>
      <c r="LS441" s="108"/>
      <c r="LT441" s="167">
        <f t="shared" si="4102"/>
        <v>0</v>
      </c>
      <c r="LU441" s="58"/>
      <c r="LV441" s="58"/>
      <c r="LW441" s="58"/>
      <c r="LX441" s="58"/>
      <c r="LY441" s="58"/>
      <c r="LZ441" s="58"/>
      <c r="MA441" s="58"/>
      <c r="MB441" s="58"/>
      <c r="MC441" s="58"/>
      <c r="MD441" s="58"/>
      <c r="ME441" s="59"/>
      <c r="MF441" s="58"/>
      <c r="MG441" s="58"/>
      <c r="MH441" s="58"/>
      <c r="MI441" s="108"/>
      <c r="MJ441" s="167">
        <f t="shared" si="4103"/>
        <v>0</v>
      </c>
      <c r="MK441" s="58"/>
      <c r="ML441" s="58"/>
      <c r="MM441" s="58"/>
      <c r="MN441" s="58"/>
      <c r="MO441" s="58"/>
      <c r="MP441" s="58"/>
      <c r="MQ441" s="58"/>
      <c r="MR441" s="58"/>
      <c r="MS441" s="58"/>
      <c r="MT441" s="58"/>
      <c r="MU441" s="59"/>
      <c r="MV441" s="58"/>
      <c r="MW441" s="58"/>
      <c r="MX441" s="58"/>
      <c r="MY441" s="108"/>
      <c r="MZ441" s="167">
        <f t="shared" si="4104"/>
        <v>0</v>
      </c>
      <c r="NA441" s="58"/>
      <c r="NB441" s="58"/>
      <c r="NC441" s="58"/>
      <c r="ND441" s="58"/>
      <c r="NE441" s="58"/>
      <c r="NF441" s="58"/>
      <c r="NG441" s="58"/>
      <c r="NH441" s="58"/>
      <c r="NI441" s="58"/>
      <c r="NJ441" s="58"/>
      <c r="NK441" s="59"/>
      <c r="NL441" s="58"/>
      <c r="NM441" s="58"/>
      <c r="NN441" s="58"/>
      <c r="NO441" s="108"/>
      <c r="NP441" s="167">
        <f t="shared" si="4105"/>
        <v>0</v>
      </c>
      <c r="NQ441" s="58"/>
      <c r="NR441" s="58"/>
      <c r="NS441" s="58"/>
      <c r="NT441" s="58"/>
      <c r="NU441" s="58"/>
      <c r="NV441" s="58"/>
      <c r="NW441" s="58"/>
      <c r="NX441" s="58"/>
      <c r="NY441" s="58"/>
      <c r="NZ441" s="58"/>
      <c r="OA441" s="59"/>
      <c r="OB441" s="58"/>
      <c r="OC441" s="58"/>
      <c r="OD441" s="58"/>
      <c r="OE441" s="108"/>
      <c r="OF441" s="167">
        <f t="shared" si="4106"/>
        <v>0</v>
      </c>
      <c r="OG441" s="58"/>
      <c r="OH441" s="58"/>
      <c r="OI441" s="58"/>
      <c r="OJ441" s="58"/>
      <c r="OK441" s="58"/>
      <c r="OL441" s="58"/>
      <c r="OM441" s="58"/>
      <c r="ON441" s="58"/>
      <c r="OO441" s="58"/>
      <c r="OP441" s="58"/>
      <c r="OQ441" s="59"/>
      <c r="OR441" s="58"/>
      <c r="OS441" s="58"/>
      <c r="OT441" s="58"/>
      <c r="OU441" s="108"/>
      <c r="OV441" s="167">
        <f t="shared" si="4107"/>
        <v>0</v>
      </c>
      <c r="OW441" s="58"/>
      <c r="OX441" s="58"/>
      <c r="OY441" s="58"/>
      <c r="OZ441" s="58"/>
      <c r="PA441" s="58"/>
      <c r="PB441" s="58"/>
      <c r="PC441" s="58"/>
      <c r="PD441" s="58"/>
      <c r="PE441" s="58"/>
      <c r="PF441" s="58"/>
      <c r="PG441" s="59"/>
      <c r="PH441" s="58"/>
      <c r="PI441" s="58"/>
      <c r="PJ441" s="58"/>
      <c r="PK441" s="108"/>
      <c r="PL441" s="167">
        <f t="shared" si="4108"/>
        <v>0</v>
      </c>
      <c r="PM441" s="58"/>
      <c r="PN441" s="58"/>
      <c r="PO441" s="58"/>
      <c r="PP441" s="58"/>
      <c r="PQ441" s="58"/>
      <c r="PR441" s="58"/>
      <c r="PS441" s="58"/>
      <c r="PT441" s="58"/>
      <c r="PU441" s="58"/>
      <c r="PV441" s="58"/>
      <c r="PW441" s="59"/>
      <c r="PX441" s="58"/>
      <c r="PY441" s="58"/>
      <c r="PZ441" s="58"/>
      <c r="QA441" s="108"/>
      <c r="QB441" s="167">
        <f t="shared" si="4109"/>
        <v>0</v>
      </c>
      <c r="QC441" s="58"/>
      <c r="QD441" s="58"/>
      <c r="QE441" s="58"/>
      <c r="QF441" s="58"/>
      <c r="QG441" s="58"/>
      <c r="QH441" s="58"/>
      <c r="QI441" s="58"/>
      <c r="QJ441" s="58"/>
      <c r="QK441" s="58"/>
      <c r="QL441" s="58"/>
      <c r="QM441" s="59"/>
      <c r="QN441" s="58"/>
      <c r="QO441" s="58"/>
      <c r="QP441" s="58"/>
      <c r="QQ441" s="108"/>
      <c r="QR441" s="167">
        <f t="shared" si="4110"/>
        <v>0</v>
      </c>
      <c r="QS441" s="58"/>
      <c r="QT441" s="58"/>
      <c r="QU441" s="58"/>
      <c r="QV441" s="58"/>
      <c r="QW441" s="58"/>
      <c r="QX441" s="58"/>
      <c r="QY441" s="58"/>
      <c r="QZ441" s="58"/>
      <c r="RA441" s="58"/>
      <c r="RB441" s="58"/>
      <c r="RC441" s="59"/>
      <c r="RD441" s="58"/>
      <c r="RE441" s="58"/>
      <c r="RF441" s="58"/>
      <c r="RG441" s="58"/>
      <c r="RH441" s="58"/>
      <c r="RI441" s="58"/>
      <c r="RJ441" s="58"/>
      <c r="RK441" s="58"/>
      <c r="RL441" s="58"/>
      <c r="RM441" s="58"/>
      <c r="RN441" s="58"/>
      <c r="RO441" s="58"/>
      <c r="RP441" s="58"/>
      <c r="RQ441" s="108"/>
      <c r="RR441" s="171"/>
      <c r="RS441" s="167">
        <f t="shared" si="4111"/>
        <v>0</v>
      </c>
      <c r="RT441" s="58"/>
      <c r="RU441" s="58"/>
      <c r="RV441" s="58"/>
      <c r="RW441" s="58"/>
      <c r="RX441" s="58"/>
      <c r="RY441" s="58"/>
      <c r="RZ441" s="58"/>
      <c r="SA441" s="58"/>
      <c r="SB441" s="58"/>
      <c r="SC441" s="58"/>
      <c r="SD441" s="59"/>
      <c r="SE441" s="58"/>
      <c r="SF441" s="58"/>
      <c r="SG441" s="58"/>
      <c r="SH441" s="108"/>
      <c r="SI441" s="167">
        <f t="shared" si="4112"/>
        <v>0</v>
      </c>
      <c r="SJ441" s="58"/>
      <c r="SK441" s="58"/>
      <c r="SL441" s="58"/>
      <c r="SM441" s="58"/>
      <c r="SN441" s="58"/>
      <c r="SO441" s="58"/>
      <c r="SP441" s="58"/>
      <c r="SQ441" s="58"/>
      <c r="SR441" s="58"/>
      <c r="SS441" s="58"/>
      <c r="ST441" s="59"/>
      <c r="SU441" s="58"/>
      <c r="SV441" s="58"/>
      <c r="SW441" s="58"/>
      <c r="SX441" s="108"/>
      <c r="SY441" s="167">
        <f t="shared" si="4113"/>
        <v>0</v>
      </c>
      <c r="SZ441" s="58"/>
      <c r="TA441" s="58"/>
      <c r="TB441" s="58"/>
      <c r="TC441" s="58"/>
      <c r="TD441" s="58"/>
      <c r="TE441" s="58"/>
      <c r="TF441" s="58"/>
      <c r="TG441" s="58"/>
      <c r="TH441" s="58"/>
      <c r="TI441" s="58"/>
      <c r="TJ441" s="59"/>
      <c r="TK441" s="58"/>
      <c r="TL441" s="58"/>
      <c r="TM441" s="58"/>
      <c r="TN441" s="108"/>
      <c r="TO441" s="167">
        <f t="shared" si="4114"/>
        <v>0</v>
      </c>
      <c r="TP441" s="58"/>
      <c r="TQ441" s="58"/>
      <c r="TR441" s="58"/>
      <c r="TS441" s="58"/>
      <c r="TT441" s="58"/>
      <c r="TU441" s="58"/>
      <c r="TV441" s="58"/>
      <c r="TW441" s="58"/>
      <c r="TX441" s="58"/>
      <c r="TY441" s="58"/>
      <c r="TZ441" s="59"/>
      <c r="UA441" s="58"/>
      <c r="UB441" s="58"/>
      <c r="UC441" s="58"/>
      <c r="UD441" s="108"/>
      <c r="UE441" s="167">
        <f t="shared" si="4115"/>
        <v>0</v>
      </c>
      <c r="UF441" s="58"/>
      <c r="UG441" s="58"/>
      <c r="UH441" s="58"/>
      <c r="UI441" s="58"/>
      <c r="UJ441" s="58"/>
      <c r="UK441" s="58"/>
      <c r="UL441" s="58"/>
      <c r="UM441" s="58"/>
      <c r="UN441" s="58"/>
      <c r="UO441" s="58"/>
      <c r="UP441" s="59"/>
      <c r="UQ441" s="58"/>
      <c r="UR441" s="58"/>
      <c r="US441" s="58"/>
      <c r="UT441" s="58"/>
      <c r="UU441" s="58"/>
      <c r="UV441" s="58"/>
      <c r="UW441" s="58"/>
      <c r="UX441" s="58"/>
      <c r="UY441" s="58"/>
      <c r="UZ441" s="58"/>
      <c r="VA441" s="58"/>
      <c r="VB441" s="58"/>
      <c r="VC441" s="58"/>
      <c r="VD441" s="108"/>
      <c r="VE441" s="9" t="str">
        <f t="shared" si="3632"/>
        <v>-</v>
      </c>
    </row>
    <row r="442" spans="1:577" ht="20.149999999999999" customHeight="1">
      <c r="A442" s="15">
        <v>27</v>
      </c>
      <c r="B442" s="15"/>
      <c r="C442" s="16"/>
      <c r="D442" s="17" t="s">
        <v>378</v>
      </c>
      <c r="E442" s="194">
        <f t="shared" ref="E442:BP442" si="4116">E443+E448</f>
        <v>0</v>
      </c>
      <c r="F442" s="195">
        <f t="shared" si="4116"/>
        <v>0</v>
      </c>
      <c r="G442" s="195">
        <f t="shared" si="4116"/>
        <v>0</v>
      </c>
      <c r="H442" s="196">
        <f t="shared" si="4116"/>
        <v>0</v>
      </c>
      <c r="I442" s="228">
        <f t="shared" si="4116"/>
        <v>0</v>
      </c>
      <c r="J442" s="195">
        <f t="shared" si="4116"/>
        <v>0</v>
      </c>
      <c r="K442" s="61">
        <f t="shared" si="4116"/>
        <v>0</v>
      </c>
      <c r="L442" s="60">
        <f t="shared" si="4116"/>
        <v>0</v>
      </c>
      <c r="M442" s="60">
        <f t="shared" si="4116"/>
        <v>0</v>
      </c>
      <c r="N442" s="60">
        <f t="shared" si="4116"/>
        <v>0</v>
      </c>
      <c r="O442" s="60">
        <f t="shared" si="4116"/>
        <v>0</v>
      </c>
      <c r="P442" s="60">
        <f t="shared" si="4116"/>
        <v>0</v>
      </c>
      <c r="Q442" s="60">
        <f t="shared" si="4116"/>
        <v>0</v>
      </c>
      <c r="R442" s="60">
        <f t="shared" si="4116"/>
        <v>0</v>
      </c>
      <c r="S442" s="60">
        <f t="shared" si="4116"/>
        <v>0</v>
      </c>
      <c r="T442" s="60">
        <f t="shared" si="4116"/>
        <v>0</v>
      </c>
      <c r="U442" s="61">
        <f t="shared" si="4116"/>
        <v>0</v>
      </c>
      <c r="V442" s="60">
        <f t="shared" si="4116"/>
        <v>0</v>
      </c>
      <c r="W442" s="60">
        <f t="shared" si="4116"/>
        <v>0</v>
      </c>
      <c r="X442" s="60">
        <f t="shared" si="4116"/>
        <v>0</v>
      </c>
      <c r="Y442" s="109">
        <f t="shared" si="4116"/>
        <v>0</v>
      </c>
      <c r="Z442" s="61">
        <f t="shared" si="4116"/>
        <v>0</v>
      </c>
      <c r="AA442" s="60">
        <f t="shared" si="4116"/>
        <v>0</v>
      </c>
      <c r="AB442" s="60">
        <f t="shared" si="4116"/>
        <v>0</v>
      </c>
      <c r="AC442" s="60">
        <f t="shared" si="4116"/>
        <v>0</v>
      </c>
      <c r="AD442" s="60">
        <f t="shared" si="4116"/>
        <v>0</v>
      </c>
      <c r="AE442" s="60">
        <f t="shared" si="4116"/>
        <v>0</v>
      </c>
      <c r="AF442" s="60">
        <f t="shared" si="4116"/>
        <v>0</v>
      </c>
      <c r="AG442" s="60">
        <f t="shared" si="4116"/>
        <v>0</v>
      </c>
      <c r="AH442" s="60">
        <f t="shared" si="4116"/>
        <v>0</v>
      </c>
      <c r="AI442" s="60">
        <f t="shared" si="4116"/>
        <v>0</v>
      </c>
      <c r="AJ442" s="60">
        <f t="shared" si="4116"/>
        <v>0</v>
      </c>
      <c r="AK442" s="61">
        <f t="shared" si="4116"/>
        <v>0</v>
      </c>
      <c r="AL442" s="60">
        <f t="shared" si="4116"/>
        <v>0</v>
      </c>
      <c r="AM442" s="60">
        <f t="shared" si="4116"/>
        <v>0</v>
      </c>
      <c r="AN442" s="60">
        <f t="shared" si="4116"/>
        <v>0</v>
      </c>
      <c r="AO442" s="109">
        <f t="shared" si="4116"/>
        <v>0</v>
      </c>
      <c r="AP442" s="61">
        <f t="shared" si="4116"/>
        <v>0</v>
      </c>
      <c r="AQ442" s="60">
        <f t="shared" si="4116"/>
        <v>0</v>
      </c>
      <c r="AR442" s="60">
        <f t="shared" si="4116"/>
        <v>0</v>
      </c>
      <c r="AS442" s="60">
        <f t="shared" si="4116"/>
        <v>0</v>
      </c>
      <c r="AT442" s="60">
        <f t="shared" si="4116"/>
        <v>0</v>
      </c>
      <c r="AU442" s="60">
        <f t="shared" si="4116"/>
        <v>0</v>
      </c>
      <c r="AV442" s="60">
        <f t="shared" si="4116"/>
        <v>0</v>
      </c>
      <c r="AW442" s="60">
        <f t="shared" si="4116"/>
        <v>0</v>
      </c>
      <c r="AX442" s="60">
        <f t="shared" si="4116"/>
        <v>0</v>
      </c>
      <c r="AY442" s="60">
        <f t="shared" si="4116"/>
        <v>0</v>
      </c>
      <c r="AZ442" s="60">
        <f t="shared" si="4116"/>
        <v>0</v>
      </c>
      <c r="BA442" s="61">
        <f t="shared" si="4116"/>
        <v>0</v>
      </c>
      <c r="BB442" s="60">
        <f t="shared" si="4116"/>
        <v>0</v>
      </c>
      <c r="BC442" s="60">
        <f t="shared" si="4116"/>
        <v>0</v>
      </c>
      <c r="BD442" s="60">
        <f t="shared" si="4116"/>
        <v>0</v>
      </c>
      <c r="BE442" s="109">
        <f t="shared" si="4116"/>
        <v>0</v>
      </c>
      <c r="BF442" s="61">
        <f t="shared" si="4116"/>
        <v>0</v>
      </c>
      <c r="BG442" s="60">
        <f t="shared" si="4116"/>
        <v>0</v>
      </c>
      <c r="BH442" s="60">
        <f t="shared" si="4116"/>
        <v>0</v>
      </c>
      <c r="BI442" s="60">
        <f t="shared" si="4116"/>
        <v>0</v>
      </c>
      <c r="BJ442" s="60">
        <f t="shared" si="4116"/>
        <v>0</v>
      </c>
      <c r="BK442" s="60">
        <f t="shared" si="4116"/>
        <v>0</v>
      </c>
      <c r="BL442" s="60">
        <f t="shared" si="4116"/>
        <v>0</v>
      </c>
      <c r="BM442" s="60">
        <f t="shared" si="4116"/>
        <v>0</v>
      </c>
      <c r="BN442" s="60">
        <f t="shared" si="4116"/>
        <v>0</v>
      </c>
      <c r="BO442" s="60">
        <f t="shared" si="4116"/>
        <v>0</v>
      </c>
      <c r="BP442" s="60">
        <f t="shared" si="4116"/>
        <v>0</v>
      </c>
      <c r="BQ442" s="61">
        <f t="shared" ref="BQ442:EM442" si="4117">BQ443+BQ448</f>
        <v>0</v>
      </c>
      <c r="BR442" s="60">
        <f t="shared" si="4117"/>
        <v>0</v>
      </c>
      <c r="BS442" s="60">
        <f t="shared" si="4117"/>
        <v>0</v>
      </c>
      <c r="BT442" s="60">
        <f t="shared" si="4117"/>
        <v>0</v>
      </c>
      <c r="BU442" s="109">
        <f t="shared" si="4117"/>
        <v>0</v>
      </c>
      <c r="BV442" s="61">
        <f t="shared" si="4117"/>
        <v>0</v>
      </c>
      <c r="BW442" s="60">
        <f t="shared" si="4117"/>
        <v>0</v>
      </c>
      <c r="BX442" s="60">
        <f t="shared" si="4117"/>
        <v>0</v>
      </c>
      <c r="BY442" s="60">
        <f t="shared" si="4117"/>
        <v>0</v>
      </c>
      <c r="BZ442" s="60">
        <f t="shared" si="4117"/>
        <v>0</v>
      </c>
      <c r="CA442" s="60">
        <f t="shared" si="4117"/>
        <v>0</v>
      </c>
      <c r="CB442" s="60">
        <f t="shared" si="4117"/>
        <v>0</v>
      </c>
      <c r="CC442" s="60">
        <f t="shared" si="4117"/>
        <v>0</v>
      </c>
      <c r="CD442" s="60">
        <f t="shared" si="4117"/>
        <v>0</v>
      </c>
      <c r="CE442" s="60">
        <f t="shared" si="4117"/>
        <v>0</v>
      </c>
      <c r="CF442" s="60">
        <f t="shared" si="4117"/>
        <v>0</v>
      </c>
      <c r="CG442" s="61">
        <f t="shared" si="4117"/>
        <v>0</v>
      </c>
      <c r="CH442" s="60">
        <f t="shared" si="4117"/>
        <v>0</v>
      </c>
      <c r="CI442" s="60">
        <f t="shared" si="4117"/>
        <v>0</v>
      </c>
      <c r="CJ442" s="60">
        <f t="shared" si="4117"/>
        <v>0</v>
      </c>
      <c r="CK442" s="60">
        <f t="shared" si="4117"/>
        <v>0</v>
      </c>
      <c r="CL442" s="60">
        <f t="shared" si="4117"/>
        <v>0</v>
      </c>
      <c r="CM442" s="60">
        <f t="shared" si="4117"/>
        <v>0</v>
      </c>
      <c r="CN442" s="60">
        <f t="shared" si="4117"/>
        <v>0</v>
      </c>
      <c r="CO442" s="60">
        <f t="shared" si="4117"/>
        <v>0</v>
      </c>
      <c r="CP442" s="60">
        <f t="shared" si="4117"/>
        <v>0</v>
      </c>
      <c r="CQ442" s="60">
        <f t="shared" si="4117"/>
        <v>0</v>
      </c>
      <c r="CR442" s="60">
        <f t="shared" si="4117"/>
        <v>0</v>
      </c>
      <c r="CS442" s="60">
        <f t="shared" si="4117"/>
        <v>0</v>
      </c>
      <c r="CT442" s="60">
        <f t="shared" si="4117"/>
        <v>0</v>
      </c>
      <c r="CU442" s="109">
        <f t="shared" si="4117"/>
        <v>0</v>
      </c>
      <c r="CV442" s="151">
        <f t="shared" si="4117"/>
        <v>0</v>
      </c>
      <c r="CW442" s="61">
        <f t="shared" si="4117"/>
        <v>0</v>
      </c>
      <c r="CX442" s="60">
        <f t="shared" si="4117"/>
        <v>0</v>
      </c>
      <c r="CY442" s="60">
        <f t="shared" si="4117"/>
        <v>0</v>
      </c>
      <c r="CZ442" s="60">
        <f t="shared" si="4117"/>
        <v>0</v>
      </c>
      <c r="DA442" s="60">
        <f t="shared" si="4117"/>
        <v>0</v>
      </c>
      <c r="DB442" s="60">
        <f t="shared" si="4117"/>
        <v>0</v>
      </c>
      <c r="DC442" s="60">
        <f t="shared" si="4117"/>
        <v>0</v>
      </c>
      <c r="DD442" s="60">
        <f t="shared" si="4117"/>
        <v>0</v>
      </c>
      <c r="DE442" s="60">
        <f t="shared" si="4117"/>
        <v>0</v>
      </c>
      <c r="DF442" s="60">
        <f t="shared" si="4117"/>
        <v>0</v>
      </c>
      <c r="DG442" s="60">
        <f t="shared" si="4117"/>
        <v>0</v>
      </c>
      <c r="DH442" s="61">
        <f t="shared" si="4117"/>
        <v>0</v>
      </c>
      <c r="DI442" s="60">
        <f t="shared" si="4117"/>
        <v>0</v>
      </c>
      <c r="DJ442" s="60">
        <f t="shared" si="4117"/>
        <v>0</v>
      </c>
      <c r="DK442" s="60">
        <f t="shared" si="4117"/>
        <v>0</v>
      </c>
      <c r="DL442" s="109">
        <f t="shared" si="4117"/>
        <v>0</v>
      </c>
      <c r="DM442" s="61">
        <f t="shared" si="4117"/>
        <v>0</v>
      </c>
      <c r="DN442" s="60">
        <f t="shared" si="4117"/>
        <v>0</v>
      </c>
      <c r="DO442" s="60">
        <f t="shared" si="4117"/>
        <v>0</v>
      </c>
      <c r="DP442" s="60">
        <f t="shared" si="4117"/>
        <v>0</v>
      </c>
      <c r="DQ442" s="60">
        <f t="shared" si="4117"/>
        <v>0</v>
      </c>
      <c r="DR442" s="60">
        <f t="shared" si="4117"/>
        <v>0</v>
      </c>
      <c r="DS442" s="60">
        <f t="shared" si="4117"/>
        <v>0</v>
      </c>
      <c r="DT442" s="60">
        <f t="shared" si="4117"/>
        <v>0</v>
      </c>
      <c r="DU442" s="60">
        <f t="shared" si="4117"/>
        <v>0</v>
      </c>
      <c r="DV442" s="60">
        <f t="shared" si="4117"/>
        <v>0</v>
      </c>
      <c r="DW442" s="60">
        <f t="shared" si="4117"/>
        <v>0</v>
      </c>
      <c r="DX442" s="61">
        <f t="shared" si="4117"/>
        <v>0</v>
      </c>
      <c r="DY442" s="60">
        <f t="shared" si="4117"/>
        <v>0</v>
      </c>
      <c r="DZ442" s="60">
        <f t="shared" si="4117"/>
        <v>0</v>
      </c>
      <c r="EA442" s="60">
        <f t="shared" si="4117"/>
        <v>0</v>
      </c>
      <c r="EB442" s="109">
        <f t="shared" si="4117"/>
        <v>0</v>
      </c>
      <c r="EC442" s="61">
        <f t="shared" si="4117"/>
        <v>0</v>
      </c>
      <c r="ED442" s="60">
        <f t="shared" si="4117"/>
        <v>0</v>
      </c>
      <c r="EE442" s="60">
        <f t="shared" si="4117"/>
        <v>0</v>
      </c>
      <c r="EF442" s="60">
        <f t="shared" si="4117"/>
        <v>0</v>
      </c>
      <c r="EG442" s="60">
        <f t="shared" si="4117"/>
        <v>0</v>
      </c>
      <c r="EH442" s="60">
        <f t="shared" si="4117"/>
        <v>0</v>
      </c>
      <c r="EI442" s="60">
        <f t="shared" si="4117"/>
        <v>0</v>
      </c>
      <c r="EJ442" s="60">
        <f t="shared" si="4117"/>
        <v>0</v>
      </c>
      <c r="EK442" s="60">
        <f t="shared" si="4117"/>
        <v>0</v>
      </c>
      <c r="EL442" s="60">
        <f t="shared" si="4117"/>
        <v>0</v>
      </c>
      <c r="EM442" s="60">
        <f t="shared" si="4117"/>
        <v>0</v>
      </c>
      <c r="EN442" s="61">
        <f t="shared" ref="EN442:GY442" si="4118">EN443+EN448</f>
        <v>0</v>
      </c>
      <c r="EO442" s="60">
        <f t="shared" si="4118"/>
        <v>0</v>
      </c>
      <c r="EP442" s="60">
        <f t="shared" si="4118"/>
        <v>0</v>
      </c>
      <c r="EQ442" s="60">
        <f t="shared" si="4118"/>
        <v>0</v>
      </c>
      <c r="ER442" s="109">
        <f t="shared" si="4118"/>
        <v>0</v>
      </c>
      <c r="ES442" s="61">
        <f t="shared" si="4118"/>
        <v>0</v>
      </c>
      <c r="ET442" s="60">
        <f t="shared" si="4118"/>
        <v>0</v>
      </c>
      <c r="EU442" s="60">
        <f t="shared" si="4118"/>
        <v>0</v>
      </c>
      <c r="EV442" s="60">
        <f t="shared" si="4118"/>
        <v>0</v>
      </c>
      <c r="EW442" s="60">
        <f t="shared" si="4118"/>
        <v>0</v>
      </c>
      <c r="EX442" s="60">
        <f t="shared" si="4118"/>
        <v>0</v>
      </c>
      <c r="EY442" s="60">
        <f t="shared" si="4118"/>
        <v>0</v>
      </c>
      <c r="EZ442" s="60">
        <f t="shared" si="4118"/>
        <v>0</v>
      </c>
      <c r="FA442" s="60">
        <f t="shared" si="4118"/>
        <v>0</v>
      </c>
      <c r="FB442" s="60">
        <f t="shared" si="4118"/>
        <v>0</v>
      </c>
      <c r="FC442" s="60">
        <f t="shared" si="4118"/>
        <v>0</v>
      </c>
      <c r="FD442" s="61">
        <f t="shared" si="4118"/>
        <v>0</v>
      </c>
      <c r="FE442" s="60">
        <f t="shared" si="4118"/>
        <v>0</v>
      </c>
      <c r="FF442" s="60">
        <f t="shared" si="4118"/>
        <v>0</v>
      </c>
      <c r="FG442" s="60">
        <f t="shared" si="4118"/>
        <v>0</v>
      </c>
      <c r="FH442" s="109">
        <f t="shared" si="4118"/>
        <v>0</v>
      </c>
      <c r="FI442" s="61">
        <f t="shared" si="4118"/>
        <v>0</v>
      </c>
      <c r="FJ442" s="60">
        <f t="shared" si="4118"/>
        <v>0</v>
      </c>
      <c r="FK442" s="60">
        <f t="shared" si="4118"/>
        <v>0</v>
      </c>
      <c r="FL442" s="60">
        <f t="shared" si="4118"/>
        <v>0</v>
      </c>
      <c r="FM442" s="60">
        <f t="shared" si="4118"/>
        <v>0</v>
      </c>
      <c r="FN442" s="60">
        <f t="shared" si="4118"/>
        <v>0</v>
      </c>
      <c r="FO442" s="60">
        <f t="shared" si="4118"/>
        <v>0</v>
      </c>
      <c r="FP442" s="60">
        <f t="shared" si="4118"/>
        <v>0</v>
      </c>
      <c r="FQ442" s="60">
        <f t="shared" si="4118"/>
        <v>0</v>
      </c>
      <c r="FR442" s="60">
        <f t="shared" si="4118"/>
        <v>0</v>
      </c>
      <c r="FS442" s="60">
        <f t="shared" si="4118"/>
        <v>0</v>
      </c>
      <c r="FT442" s="61">
        <f t="shared" si="4118"/>
        <v>0</v>
      </c>
      <c r="FU442" s="60">
        <f t="shared" si="4118"/>
        <v>0</v>
      </c>
      <c r="FV442" s="60">
        <f t="shared" si="4118"/>
        <v>0</v>
      </c>
      <c r="FW442" s="60">
        <f t="shared" si="4118"/>
        <v>0</v>
      </c>
      <c r="FX442" s="109">
        <f t="shared" si="4118"/>
        <v>0</v>
      </c>
      <c r="FY442" s="61">
        <f t="shared" si="4118"/>
        <v>0</v>
      </c>
      <c r="FZ442" s="60">
        <f t="shared" si="4118"/>
        <v>0</v>
      </c>
      <c r="GA442" s="60">
        <f t="shared" si="4118"/>
        <v>0</v>
      </c>
      <c r="GB442" s="60">
        <f t="shared" si="4118"/>
        <v>0</v>
      </c>
      <c r="GC442" s="60">
        <f t="shared" si="4118"/>
        <v>0</v>
      </c>
      <c r="GD442" s="60">
        <f t="shared" si="4118"/>
        <v>0</v>
      </c>
      <c r="GE442" s="60">
        <f t="shared" si="4118"/>
        <v>0</v>
      </c>
      <c r="GF442" s="60">
        <f t="shared" si="4118"/>
        <v>0</v>
      </c>
      <c r="GG442" s="60">
        <f t="shared" si="4118"/>
        <v>0</v>
      </c>
      <c r="GH442" s="60">
        <f t="shared" si="4118"/>
        <v>0</v>
      </c>
      <c r="GI442" s="60">
        <f t="shared" si="4118"/>
        <v>0</v>
      </c>
      <c r="GJ442" s="61">
        <f t="shared" si="4118"/>
        <v>0</v>
      </c>
      <c r="GK442" s="60">
        <f t="shared" si="4118"/>
        <v>0</v>
      </c>
      <c r="GL442" s="60">
        <f t="shared" si="4118"/>
        <v>0</v>
      </c>
      <c r="GM442" s="60">
        <f t="shared" si="4118"/>
        <v>0</v>
      </c>
      <c r="GN442" s="109">
        <f t="shared" si="4118"/>
        <v>0</v>
      </c>
      <c r="GO442" s="61">
        <f t="shared" si="4118"/>
        <v>0</v>
      </c>
      <c r="GP442" s="60">
        <f t="shared" si="4118"/>
        <v>0</v>
      </c>
      <c r="GQ442" s="60">
        <f t="shared" si="4118"/>
        <v>0</v>
      </c>
      <c r="GR442" s="60">
        <f t="shared" si="4118"/>
        <v>0</v>
      </c>
      <c r="GS442" s="60">
        <f t="shared" si="4118"/>
        <v>0</v>
      </c>
      <c r="GT442" s="60">
        <f t="shared" si="4118"/>
        <v>0</v>
      </c>
      <c r="GU442" s="60">
        <f t="shared" si="4118"/>
        <v>0</v>
      </c>
      <c r="GV442" s="60">
        <f t="shared" si="4118"/>
        <v>0</v>
      </c>
      <c r="GW442" s="60">
        <f t="shared" si="4118"/>
        <v>0</v>
      </c>
      <c r="GX442" s="60">
        <f t="shared" si="4118"/>
        <v>0</v>
      </c>
      <c r="GY442" s="60">
        <f t="shared" si="4118"/>
        <v>0</v>
      </c>
      <c r="GZ442" s="61">
        <f t="shared" ref="GZ442:JW442" si="4119">GZ443+GZ448</f>
        <v>0</v>
      </c>
      <c r="HA442" s="60">
        <f t="shared" si="4119"/>
        <v>0</v>
      </c>
      <c r="HB442" s="60">
        <f t="shared" si="4119"/>
        <v>0</v>
      </c>
      <c r="HC442" s="60">
        <f t="shared" si="4119"/>
        <v>0</v>
      </c>
      <c r="HD442" s="60">
        <f t="shared" si="4119"/>
        <v>0</v>
      </c>
      <c r="HE442" s="60">
        <f t="shared" si="4119"/>
        <v>0</v>
      </c>
      <c r="HF442" s="60">
        <f t="shared" si="4119"/>
        <v>0</v>
      </c>
      <c r="HG442" s="60">
        <f t="shared" si="4119"/>
        <v>0</v>
      </c>
      <c r="HH442" s="60">
        <f t="shared" si="4119"/>
        <v>0</v>
      </c>
      <c r="HI442" s="60">
        <f t="shared" si="4119"/>
        <v>0</v>
      </c>
      <c r="HJ442" s="60">
        <f t="shared" si="4119"/>
        <v>0</v>
      </c>
      <c r="HK442" s="60">
        <f t="shared" si="4119"/>
        <v>0</v>
      </c>
      <c r="HL442" s="60">
        <f t="shared" si="4119"/>
        <v>0</v>
      </c>
      <c r="HM442" s="60">
        <f t="shared" si="4119"/>
        <v>0</v>
      </c>
      <c r="HN442" s="109">
        <f t="shared" si="4119"/>
        <v>0</v>
      </c>
      <c r="HO442" s="135">
        <f t="shared" si="4119"/>
        <v>0</v>
      </c>
      <c r="HP442" s="151">
        <f t="shared" si="4119"/>
        <v>0</v>
      </c>
      <c r="HQ442" s="61">
        <f t="shared" si="4119"/>
        <v>0</v>
      </c>
      <c r="HR442" s="60">
        <f t="shared" si="4119"/>
        <v>0</v>
      </c>
      <c r="HS442" s="60">
        <f t="shared" si="4119"/>
        <v>0</v>
      </c>
      <c r="HT442" s="60">
        <f t="shared" si="4119"/>
        <v>0</v>
      </c>
      <c r="HU442" s="60">
        <f t="shared" si="4119"/>
        <v>0</v>
      </c>
      <c r="HV442" s="60">
        <f t="shared" si="4119"/>
        <v>0</v>
      </c>
      <c r="HW442" s="60">
        <f t="shared" si="4119"/>
        <v>0</v>
      </c>
      <c r="HX442" s="60">
        <f t="shared" si="4119"/>
        <v>0</v>
      </c>
      <c r="HY442" s="60">
        <f t="shared" si="4119"/>
        <v>0</v>
      </c>
      <c r="HZ442" s="60">
        <f t="shared" si="4119"/>
        <v>0</v>
      </c>
      <c r="IA442" s="60">
        <f t="shared" si="4119"/>
        <v>0</v>
      </c>
      <c r="IB442" s="61">
        <f t="shared" si="4119"/>
        <v>0</v>
      </c>
      <c r="IC442" s="60">
        <f t="shared" si="4119"/>
        <v>0</v>
      </c>
      <c r="ID442" s="60">
        <f t="shared" si="4119"/>
        <v>0</v>
      </c>
      <c r="IE442" s="60">
        <f t="shared" si="4119"/>
        <v>0</v>
      </c>
      <c r="IF442" s="109">
        <f t="shared" si="4119"/>
        <v>0</v>
      </c>
      <c r="IG442" s="61">
        <f t="shared" si="4119"/>
        <v>0</v>
      </c>
      <c r="IH442" s="60">
        <f t="shared" si="4119"/>
        <v>0</v>
      </c>
      <c r="II442" s="60">
        <f t="shared" si="4119"/>
        <v>0</v>
      </c>
      <c r="IJ442" s="60">
        <f t="shared" si="4119"/>
        <v>0</v>
      </c>
      <c r="IK442" s="60">
        <f t="shared" si="4119"/>
        <v>0</v>
      </c>
      <c r="IL442" s="60">
        <f t="shared" si="4119"/>
        <v>0</v>
      </c>
      <c r="IM442" s="60">
        <f t="shared" si="4119"/>
        <v>0</v>
      </c>
      <c r="IN442" s="60">
        <f t="shared" si="4119"/>
        <v>0</v>
      </c>
      <c r="IO442" s="60">
        <f t="shared" si="4119"/>
        <v>0</v>
      </c>
      <c r="IP442" s="60">
        <f t="shared" si="4119"/>
        <v>0</v>
      </c>
      <c r="IQ442" s="60">
        <f t="shared" si="4119"/>
        <v>0</v>
      </c>
      <c r="IR442" s="61">
        <f t="shared" si="4119"/>
        <v>0</v>
      </c>
      <c r="IS442" s="60">
        <f t="shared" si="4119"/>
        <v>0</v>
      </c>
      <c r="IT442" s="60">
        <f t="shared" si="4119"/>
        <v>0</v>
      </c>
      <c r="IU442" s="60">
        <f t="shared" si="4119"/>
        <v>0</v>
      </c>
      <c r="IV442" s="109">
        <f t="shared" si="4119"/>
        <v>0</v>
      </c>
      <c r="IW442" s="61">
        <f t="shared" si="4119"/>
        <v>0</v>
      </c>
      <c r="IX442" s="60">
        <f t="shared" si="4119"/>
        <v>0</v>
      </c>
      <c r="IY442" s="60">
        <f t="shared" si="4119"/>
        <v>0</v>
      </c>
      <c r="IZ442" s="60">
        <f t="shared" si="4119"/>
        <v>0</v>
      </c>
      <c r="JA442" s="60">
        <f t="shared" si="4119"/>
        <v>0</v>
      </c>
      <c r="JB442" s="60">
        <f t="shared" si="4119"/>
        <v>0</v>
      </c>
      <c r="JC442" s="60">
        <f t="shared" si="4119"/>
        <v>0</v>
      </c>
      <c r="JD442" s="60">
        <f t="shared" si="4119"/>
        <v>0</v>
      </c>
      <c r="JE442" s="60">
        <f t="shared" si="4119"/>
        <v>0</v>
      </c>
      <c r="JF442" s="60">
        <f t="shared" si="4119"/>
        <v>0</v>
      </c>
      <c r="JG442" s="60">
        <f t="shared" si="4119"/>
        <v>0</v>
      </c>
      <c r="JH442" s="61">
        <f t="shared" si="4119"/>
        <v>0</v>
      </c>
      <c r="JI442" s="60">
        <f t="shared" si="4119"/>
        <v>0</v>
      </c>
      <c r="JJ442" s="60">
        <f t="shared" si="4119"/>
        <v>0</v>
      </c>
      <c r="JK442" s="60">
        <f t="shared" si="4119"/>
        <v>0</v>
      </c>
      <c r="JL442" s="109">
        <f t="shared" si="4119"/>
        <v>0</v>
      </c>
      <c r="JM442" s="61">
        <f t="shared" si="4119"/>
        <v>0</v>
      </c>
      <c r="JN442" s="60">
        <f t="shared" si="4119"/>
        <v>0</v>
      </c>
      <c r="JO442" s="60">
        <f t="shared" si="4119"/>
        <v>0</v>
      </c>
      <c r="JP442" s="60">
        <f t="shared" si="4119"/>
        <v>0</v>
      </c>
      <c r="JQ442" s="60">
        <f t="shared" si="4119"/>
        <v>0</v>
      </c>
      <c r="JR442" s="60">
        <f t="shared" si="4119"/>
        <v>0</v>
      </c>
      <c r="JS442" s="60">
        <f t="shared" si="4119"/>
        <v>0</v>
      </c>
      <c r="JT442" s="60">
        <f t="shared" si="4119"/>
        <v>0</v>
      </c>
      <c r="JU442" s="60">
        <f t="shared" si="4119"/>
        <v>0</v>
      </c>
      <c r="JV442" s="60">
        <f t="shared" si="4119"/>
        <v>0</v>
      </c>
      <c r="JW442" s="60">
        <f t="shared" si="4119"/>
        <v>0</v>
      </c>
      <c r="JX442" s="61">
        <f t="shared" ref="JX442:MT442" si="4120">JX443+JX448</f>
        <v>0</v>
      </c>
      <c r="JY442" s="60">
        <f t="shared" si="4120"/>
        <v>0</v>
      </c>
      <c r="JZ442" s="60">
        <f t="shared" si="4120"/>
        <v>0</v>
      </c>
      <c r="KA442" s="60">
        <f t="shared" si="4120"/>
        <v>0</v>
      </c>
      <c r="KB442" s="109">
        <f t="shared" si="4120"/>
        <v>0</v>
      </c>
      <c r="KC442" s="61">
        <f t="shared" si="4120"/>
        <v>0</v>
      </c>
      <c r="KD442" s="60">
        <f t="shared" si="4120"/>
        <v>0</v>
      </c>
      <c r="KE442" s="60">
        <f t="shared" si="4120"/>
        <v>0</v>
      </c>
      <c r="KF442" s="60">
        <f t="shared" si="4120"/>
        <v>0</v>
      </c>
      <c r="KG442" s="60">
        <f t="shared" si="4120"/>
        <v>0</v>
      </c>
      <c r="KH442" s="60">
        <f t="shared" si="4120"/>
        <v>0</v>
      </c>
      <c r="KI442" s="60">
        <f t="shared" si="4120"/>
        <v>0</v>
      </c>
      <c r="KJ442" s="60">
        <f t="shared" si="4120"/>
        <v>0</v>
      </c>
      <c r="KK442" s="60">
        <f t="shared" si="4120"/>
        <v>0</v>
      </c>
      <c r="KL442" s="60">
        <f t="shared" si="4120"/>
        <v>0</v>
      </c>
      <c r="KM442" s="60">
        <f t="shared" si="4120"/>
        <v>0</v>
      </c>
      <c r="KN442" s="61">
        <f t="shared" si="4120"/>
        <v>0</v>
      </c>
      <c r="KO442" s="60">
        <f t="shared" si="4120"/>
        <v>0</v>
      </c>
      <c r="KP442" s="60">
        <f t="shared" si="4120"/>
        <v>0</v>
      </c>
      <c r="KQ442" s="60">
        <f t="shared" si="4120"/>
        <v>0</v>
      </c>
      <c r="KR442" s="60">
        <f t="shared" si="4120"/>
        <v>0</v>
      </c>
      <c r="KS442" s="60">
        <f t="shared" si="4120"/>
        <v>0</v>
      </c>
      <c r="KT442" s="60">
        <f t="shared" si="4120"/>
        <v>0</v>
      </c>
      <c r="KU442" s="60">
        <f t="shared" si="4120"/>
        <v>0</v>
      </c>
      <c r="KV442" s="60">
        <f t="shared" si="4120"/>
        <v>0</v>
      </c>
      <c r="KW442" s="60">
        <f t="shared" si="4120"/>
        <v>0</v>
      </c>
      <c r="KX442" s="60">
        <f t="shared" si="4120"/>
        <v>0</v>
      </c>
      <c r="KY442" s="60">
        <f t="shared" si="4120"/>
        <v>0</v>
      </c>
      <c r="KZ442" s="60">
        <f t="shared" si="4120"/>
        <v>0</v>
      </c>
      <c r="LA442" s="60">
        <f t="shared" si="4120"/>
        <v>0</v>
      </c>
      <c r="LB442" s="109">
        <f t="shared" si="4120"/>
        <v>0</v>
      </c>
      <c r="LC442" s="151">
        <f t="shared" si="4120"/>
        <v>0</v>
      </c>
      <c r="LD442" s="61">
        <f t="shared" si="4120"/>
        <v>0</v>
      </c>
      <c r="LE442" s="60">
        <f t="shared" si="4120"/>
        <v>0</v>
      </c>
      <c r="LF442" s="60">
        <f t="shared" si="4120"/>
        <v>0</v>
      </c>
      <c r="LG442" s="60">
        <f t="shared" si="4120"/>
        <v>0</v>
      </c>
      <c r="LH442" s="60">
        <f t="shared" si="4120"/>
        <v>0</v>
      </c>
      <c r="LI442" s="60">
        <f t="shared" si="4120"/>
        <v>0</v>
      </c>
      <c r="LJ442" s="60">
        <f t="shared" si="4120"/>
        <v>0</v>
      </c>
      <c r="LK442" s="60">
        <f t="shared" si="4120"/>
        <v>0</v>
      </c>
      <c r="LL442" s="60">
        <f t="shared" si="4120"/>
        <v>0</v>
      </c>
      <c r="LM442" s="60">
        <f t="shared" si="4120"/>
        <v>0</v>
      </c>
      <c r="LN442" s="60">
        <f t="shared" si="4120"/>
        <v>0</v>
      </c>
      <c r="LO442" s="61">
        <f t="shared" si="4120"/>
        <v>0</v>
      </c>
      <c r="LP442" s="60">
        <f t="shared" si="4120"/>
        <v>0</v>
      </c>
      <c r="LQ442" s="60">
        <f t="shared" si="4120"/>
        <v>0</v>
      </c>
      <c r="LR442" s="60">
        <f t="shared" si="4120"/>
        <v>0</v>
      </c>
      <c r="LS442" s="109">
        <f t="shared" si="4120"/>
        <v>0</v>
      </c>
      <c r="LT442" s="61">
        <f t="shared" si="4120"/>
        <v>0</v>
      </c>
      <c r="LU442" s="60">
        <f t="shared" si="4120"/>
        <v>0</v>
      </c>
      <c r="LV442" s="60">
        <f t="shared" si="4120"/>
        <v>0</v>
      </c>
      <c r="LW442" s="60">
        <f t="shared" si="4120"/>
        <v>0</v>
      </c>
      <c r="LX442" s="60">
        <f t="shared" si="4120"/>
        <v>0</v>
      </c>
      <c r="LY442" s="60">
        <f t="shared" si="4120"/>
        <v>0</v>
      </c>
      <c r="LZ442" s="60">
        <f t="shared" si="4120"/>
        <v>0</v>
      </c>
      <c r="MA442" s="60">
        <f t="shared" si="4120"/>
        <v>0</v>
      </c>
      <c r="MB442" s="60">
        <f t="shared" si="4120"/>
        <v>0</v>
      </c>
      <c r="MC442" s="60">
        <f t="shared" si="4120"/>
        <v>0</v>
      </c>
      <c r="MD442" s="60">
        <f t="shared" si="4120"/>
        <v>0</v>
      </c>
      <c r="ME442" s="61">
        <f t="shared" si="4120"/>
        <v>0</v>
      </c>
      <c r="MF442" s="60">
        <f t="shared" si="4120"/>
        <v>0</v>
      </c>
      <c r="MG442" s="60">
        <f t="shared" si="4120"/>
        <v>0</v>
      </c>
      <c r="MH442" s="60">
        <f t="shared" si="4120"/>
        <v>0</v>
      </c>
      <c r="MI442" s="109">
        <f t="shared" si="4120"/>
        <v>0</v>
      </c>
      <c r="MJ442" s="61">
        <f t="shared" si="4120"/>
        <v>0</v>
      </c>
      <c r="MK442" s="60">
        <f t="shared" si="4120"/>
        <v>0</v>
      </c>
      <c r="ML442" s="60">
        <f t="shared" si="4120"/>
        <v>0</v>
      </c>
      <c r="MM442" s="60">
        <f t="shared" si="4120"/>
        <v>0</v>
      </c>
      <c r="MN442" s="60">
        <f t="shared" si="4120"/>
        <v>0</v>
      </c>
      <c r="MO442" s="60">
        <f t="shared" si="4120"/>
        <v>0</v>
      </c>
      <c r="MP442" s="60">
        <f t="shared" si="4120"/>
        <v>0</v>
      </c>
      <c r="MQ442" s="60">
        <f t="shared" si="4120"/>
        <v>0</v>
      </c>
      <c r="MR442" s="60">
        <f t="shared" si="4120"/>
        <v>0</v>
      </c>
      <c r="MS442" s="60">
        <f t="shared" si="4120"/>
        <v>0</v>
      </c>
      <c r="MT442" s="60">
        <f t="shared" si="4120"/>
        <v>0</v>
      </c>
      <c r="MU442" s="61">
        <f t="shared" ref="MU442:PF442" si="4121">MU443+MU448</f>
        <v>0</v>
      </c>
      <c r="MV442" s="60">
        <f t="shared" si="4121"/>
        <v>0</v>
      </c>
      <c r="MW442" s="60">
        <f t="shared" si="4121"/>
        <v>0</v>
      </c>
      <c r="MX442" s="60">
        <f t="shared" si="4121"/>
        <v>0</v>
      </c>
      <c r="MY442" s="109">
        <f t="shared" si="4121"/>
        <v>0</v>
      </c>
      <c r="MZ442" s="61">
        <f t="shared" si="4121"/>
        <v>0</v>
      </c>
      <c r="NA442" s="60">
        <f t="shared" si="4121"/>
        <v>0</v>
      </c>
      <c r="NB442" s="60">
        <f t="shared" si="4121"/>
        <v>0</v>
      </c>
      <c r="NC442" s="60">
        <f t="shared" si="4121"/>
        <v>0</v>
      </c>
      <c r="ND442" s="60">
        <f t="shared" si="4121"/>
        <v>0</v>
      </c>
      <c r="NE442" s="60">
        <f t="shared" si="4121"/>
        <v>0</v>
      </c>
      <c r="NF442" s="60">
        <f t="shared" si="4121"/>
        <v>0</v>
      </c>
      <c r="NG442" s="60">
        <f t="shared" si="4121"/>
        <v>0</v>
      </c>
      <c r="NH442" s="60">
        <f t="shared" si="4121"/>
        <v>0</v>
      </c>
      <c r="NI442" s="60">
        <f t="shared" si="4121"/>
        <v>0</v>
      </c>
      <c r="NJ442" s="60">
        <f t="shared" si="4121"/>
        <v>0</v>
      </c>
      <c r="NK442" s="61">
        <f t="shared" si="4121"/>
        <v>0</v>
      </c>
      <c r="NL442" s="60">
        <f t="shared" si="4121"/>
        <v>0</v>
      </c>
      <c r="NM442" s="60">
        <f t="shared" si="4121"/>
        <v>0</v>
      </c>
      <c r="NN442" s="60">
        <f t="shared" si="4121"/>
        <v>0</v>
      </c>
      <c r="NO442" s="109">
        <f t="shared" si="4121"/>
        <v>0</v>
      </c>
      <c r="NP442" s="61">
        <f t="shared" si="4121"/>
        <v>0</v>
      </c>
      <c r="NQ442" s="60">
        <f t="shared" si="4121"/>
        <v>0</v>
      </c>
      <c r="NR442" s="60">
        <f t="shared" si="4121"/>
        <v>0</v>
      </c>
      <c r="NS442" s="60">
        <f t="shared" si="4121"/>
        <v>0</v>
      </c>
      <c r="NT442" s="60">
        <f t="shared" si="4121"/>
        <v>0</v>
      </c>
      <c r="NU442" s="60">
        <f t="shared" si="4121"/>
        <v>0</v>
      </c>
      <c r="NV442" s="60">
        <f t="shared" si="4121"/>
        <v>0</v>
      </c>
      <c r="NW442" s="60">
        <f t="shared" si="4121"/>
        <v>0</v>
      </c>
      <c r="NX442" s="60">
        <f t="shared" si="4121"/>
        <v>0</v>
      </c>
      <c r="NY442" s="60">
        <f t="shared" si="4121"/>
        <v>0</v>
      </c>
      <c r="NZ442" s="60">
        <f t="shared" si="4121"/>
        <v>0</v>
      </c>
      <c r="OA442" s="61">
        <f t="shared" si="4121"/>
        <v>0</v>
      </c>
      <c r="OB442" s="60">
        <f t="shared" si="4121"/>
        <v>0</v>
      </c>
      <c r="OC442" s="60">
        <f t="shared" si="4121"/>
        <v>0</v>
      </c>
      <c r="OD442" s="60">
        <f t="shared" si="4121"/>
        <v>0</v>
      </c>
      <c r="OE442" s="109">
        <f t="shared" si="4121"/>
        <v>0</v>
      </c>
      <c r="OF442" s="61">
        <f t="shared" si="4121"/>
        <v>0</v>
      </c>
      <c r="OG442" s="60">
        <f t="shared" si="4121"/>
        <v>0</v>
      </c>
      <c r="OH442" s="60">
        <f t="shared" si="4121"/>
        <v>0</v>
      </c>
      <c r="OI442" s="60">
        <f t="shared" si="4121"/>
        <v>0</v>
      </c>
      <c r="OJ442" s="60">
        <f t="shared" si="4121"/>
        <v>0</v>
      </c>
      <c r="OK442" s="60">
        <f t="shared" si="4121"/>
        <v>0</v>
      </c>
      <c r="OL442" s="60">
        <f t="shared" si="4121"/>
        <v>0</v>
      </c>
      <c r="OM442" s="60">
        <f t="shared" si="4121"/>
        <v>0</v>
      </c>
      <c r="ON442" s="60">
        <f t="shared" si="4121"/>
        <v>0</v>
      </c>
      <c r="OO442" s="60">
        <f t="shared" si="4121"/>
        <v>0</v>
      </c>
      <c r="OP442" s="60">
        <f t="shared" si="4121"/>
        <v>0</v>
      </c>
      <c r="OQ442" s="61">
        <f t="shared" si="4121"/>
        <v>0</v>
      </c>
      <c r="OR442" s="60">
        <f t="shared" si="4121"/>
        <v>0</v>
      </c>
      <c r="OS442" s="60">
        <f t="shared" si="4121"/>
        <v>0</v>
      </c>
      <c r="OT442" s="60">
        <f t="shared" si="4121"/>
        <v>0</v>
      </c>
      <c r="OU442" s="109">
        <f t="shared" si="4121"/>
        <v>0</v>
      </c>
      <c r="OV442" s="61">
        <f t="shared" si="4121"/>
        <v>0</v>
      </c>
      <c r="OW442" s="60">
        <f t="shared" si="4121"/>
        <v>0</v>
      </c>
      <c r="OX442" s="60">
        <f t="shared" si="4121"/>
        <v>0</v>
      </c>
      <c r="OY442" s="60">
        <f t="shared" si="4121"/>
        <v>0</v>
      </c>
      <c r="OZ442" s="60">
        <f t="shared" si="4121"/>
        <v>0</v>
      </c>
      <c r="PA442" s="60">
        <f t="shared" si="4121"/>
        <v>0</v>
      </c>
      <c r="PB442" s="60">
        <f t="shared" si="4121"/>
        <v>0</v>
      </c>
      <c r="PC442" s="60">
        <f t="shared" si="4121"/>
        <v>0</v>
      </c>
      <c r="PD442" s="60">
        <f t="shared" si="4121"/>
        <v>0</v>
      </c>
      <c r="PE442" s="60">
        <f t="shared" si="4121"/>
        <v>0</v>
      </c>
      <c r="PF442" s="60">
        <f t="shared" si="4121"/>
        <v>0</v>
      </c>
      <c r="PG442" s="61">
        <f t="shared" ref="PG442:RR442" si="4122">PG443+PG448</f>
        <v>0</v>
      </c>
      <c r="PH442" s="60">
        <f t="shared" si="4122"/>
        <v>0</v>
      </c>
      <c r="PI442" s="60">
        <f t="shared" si="4122"/>
        <v>0</v>
      </c>
      <c r="PJ442" s="60">
        <f t="shared" si="4122"/>
        <v>0</v>
      </c>
      <c r="PK442" s="109">
        <f t="shared" si="4122"/>
        <v>0</v>
      </c>
      <c r="PL442" s="61">
        <f t="shared" si="4122"/>
        <v>0</v>
      </c>
      <c r="PM442" s="60">
        <f t="shared" si="4122"/>
        <v>0</v>
      </c>
      <c r="PN442" s="60">
        <f t="shared" si="4122"/>
        <v>0</v>
      </c>
      <c r="PO442" s="60">
        <f t="shared" si="4122"/>
        <v>0</v>
      </c>
      <c r="PP442" s="60">
        <f t="shared" si="4122"/>
        <v>0</v>
      </c>
      <c r="PQ442" s="60">
        <f t="shared" si="4122"/>
        <v>0</v>
      </c>
      <c r="PR442" s="60">
        <f t="shared" si="4122"/>
        <v>0</v>
      </c>
      <c r="PS442" s="60">
        <f t="shared" si="4122"/>
        <v>0</v>
      </c>
      <c r="PT442" s="60">
        <f t="shared" si="4122"/>
        <v>0</v>
      </c>
      <c r="PU442" s="60">
        <f t="shared" si="4122"/>
        <v>0</v>
      </c>
      <c r="PV442" s="60">
        <f t="shared" si="4122"/>
        <v>0</v>
      </c>
      <c r="PW442" s="61">
        <f t="shared" si="4122"/>
        <v>0</v>
      </c>
      <c r="PX442" s="60">
        <f t="shared" si="4122"/>
        <v>0</v>
      </c>
      <c r="PY442" s="60">
        <f t="shared" si="4122"/>
        <v>0</v>
      </c>
      <c r="PZ442" s="60">
        <f t="shared" si="4122"/>
        <v>0</v>
      </c>
      <c r="QA442" s="109">
        <f t="shared" si="4122"/>
        <v>0</v>
      </c>
      <c r="QB442" s="61">
        <f t="shared" si="4122"/>
        <v>0</v>
      </c>
      <c r="QC442" s="60">
        <f t="shared" si="4122"/>
        <v>0</v>
      </c>
      <c r="QD442" s="60">
        <f t="shared" si="4122"/>
        <v>0</v>
      </c>
      <c r="QE442" s="60">
        <f t="shared" si="4122"/>
        <v>0</v>
      </c>
      <c r="QF442" s="60">
        <f t="shared" si="4122"/>
        <v>0</v>
      </c>
      <c r="QG442" s="60">
        <f t="shared" si="4122"/>
        <v>0</v>
      </c>
      <c r="QH442" s="60">
        <f t="shared" si="4122"/>
        <v>0</v>
      </c>
      <c r="QI442" s="60">
        <f t="shared" si="4122"/>
        <v>0</v>
      </c>
      <c r="QJ442" s="60">
        <f t="shared" si="4122"/>
        <v>0</v>
      </c>
      <c r="QK442" s="60">
        <f t="shared" si="4122"/>
        <v>0</v>
      </c>
      <c r="QL442" s="60">
        <f t="shared" si="4122"/>
        <v>0</v>
      </c>
      <c r="QM442" s="61">
        <f t="shared" si="4122"/>
        <v>0</v>
      </c>
      <c r="QN442" s="60">
        <f t="shared" si="4122"/>
        <v>0</v>
      </c>
      <c r="QO442" s="60">
        <f t="shared" si="4122"/>
        <v>0</v>
      </c>
      <c r="QP442" s="60">
        <f t="shared" si="4122"/>
        <v>0</v>
      </c>
      <c r="QQ442" s="109">
        <f t="shared" si="4122"/>
        <v>0</v>
      </c>
      <c r="QR442" s="61">
        <f t="shared" si="4122"/>
        <v>0</v>
      </c>
      <c r="QS442" s="60">
        <f t="shared" si="4122"/>
        <v>0</v>
      </c>
      <c r="QT442" s="60">
        <f t="shared" si="4122"/>
        <v>0</v>
      </c>
      <c r="QU442" s="60">
        <f t="shared" si="4122"/>
        <v>0</v>
      </c>
      <c r="QV442" s="60">
        <f t="shared" si="4122"/>
        <v>0</v>
      </c>
      <c r="QW442" s="60">
        <f t="shared" si="4122"/>
        <v>0</v>
      </c>
      <c r="QX442" s="60">
        <f t="shared" si="4122"/>
        <v>0</v>
      </c>
      <c r="QY442" s="60">
        <f t="shared" si="4122"/>
        <v>0</v>
      </c>
      <c r="QZ442" s="60">
        <f t="shared" si="4122"/>
        <v>0</v>
      </c>
      <c r="RA442" s="60">
        <f t="shared" si="4122"/>
        <v>0</v>
      </c>
      <c r="RB442" s="60">
        <f t="shared" si="4122"/>
        <v>0</v>
      </c>
      <c r="RC442" s="61">
        <f t="shared" si="4122"/>
        <v>0</v>
      </c>
      <c r="RD442" s="60">
        <f t="shared" si="4122"/>
        <v>0</v>
      </c>
      <c r="RE442" s="60">
        <f t="shared" si="4122"/>
        <v>0</v>
      </c>
      <c r="RF442" s="60">
        <f t="shared" si="4122"/>
        <v>0</v>
      </c>
      <c r="RG442" s="60">
        <f t="shared" si="4122"/>
        <v>0</v>
      </c>
      <c r="RH442" s="60">
        <f t="shared" si="4122"/>
        <v>0</v>
      </c>
      <c r="RI442" s="60">
        <f t="shared" si="4122"/>
        <v>0</v>
      </c>
      <c r="RJ442" s="60">
        <f t="shared" si="4122"/>
        <v>0</v>
      </c>
      <c r="RK442" s="60">
        <f t="shared" si="4122"/>
        <v>0</v>
      </c>
      <c r="RL442" s="60">
        <f t="shared" si="4122"/>
        <v>0</v>
      </c>
      <c r="RM442" s="60">
        <f t="shared" si="4122"/>
        <v>0</v>
      </c>
      <c r="RN442" s="60">
        <f t="shared" si="4122"/>
        <v>0</v>
      </c>
      <c r="RO442" s="60">
        <f t="shared" si="4122"/>
        <v>0</v>
      </c>
      <c r="RP442" s="60">
        <f t="shared" si="4122"/>
        <v>0</v>
      </c>
      <c r="RQ442" s="109">
        <f t="shared" si="4122"/>
        <v>0</v>
      </c>
      <c r="RR442" s="151">
        <f t="shared" si="4122"/>
        <v>0</v>
      </c>
      <c r="RS442" s="61">
        <f t="shared" ref="RS442:UD442" si="4123">RS443+RS448</f>
        <v>0</v>
      </c>
      <c r="RT442" s="60">
        <f t="shared" si="4123"/>
        <v>0</v>
      </c>
      <c r="RU442" s="60">
        <f t="shared" si="4123"/>
        <v>0</v>
      </c>
      <c r="RV442" s="60">
        <f t="shared" si="4123"/>
        <v>0</v>
      </c>
      <c r="RW442" s="60">
        <f t="shared" si="4123"/>
        <v>0</v>
      </c>
      <c r="RX442" s="60">
        <f t="shared" si="4123"/>
        <v>0</v>
      </c>
      <c r="RY442" s="60">
        <f t="shared" si="4123"/>
        <v>0</v>
      </c>
      <c r="RZ442" s="60">
        <f t="shared" si="4123"/>
        <v>0</v>
      </c>
      <c r="SA442" s="60">
        <f t="shared" si="4123"/>
        <v>0</v>
      </c>
      <c r="SB442" s="60">
        <f t="shared" si="4123"/>
        <v>0</v>
      </c>
      <c r="SC442" s="60">
        <f t="shared" si="4123"/>
        <v>0</v>
      </c>
      <c r="SD442" s="61">
        <f t="shared" si="4123"/>
        <v>0</v>
      </c>
      <c r="SE442" s="60">
        <f t="shared" si="4123"/>
        <v>0</v>
      </c>
      <c r="SF442" s="60">
        <f t="shared" si="4123"/>
        <v>0</v>
      </c>
      <c r="SG442" s="60">
        <f t="shared" si="4123"/>
        <v>0</v>
      </c>
      <c r="SH442" s="109">
        <f t="shared" si="4123"/>
        <v>0</v>
      </c>
      <c r="SI442" s="61">
        <f t="shared" si="4123"/>
        <v>0</v>
      </c>
      <c r="SJ442" s="60">
        <f t="shared" si="4123"/>
        <v>0</v>
      </c>
      <c r="SK442" s="60">
        <f t="shared" si="4123"/>
        <v>0</v>
      </c>
      <c r="SL442" s="60">
        <f t="shared" si="4123"/>
        <v>0</v>
      </c>
      <c r="SM442" s="60">
        <f t="shared" si="4123"/>
        <v>0</v>
      </c>
      <c r="SN442" s="60">
        <f t="shared" si="4123"/>
        <v>0</v>
      </c>
      <c r="SO442" s="60">
        <f t="shared" si="4123"/>
        <v>0</v>
      </c>
      <c r="SP442" s="60">
        <f t="shared" si="4123"/>
        <v>0</v>
      </c>
      <c r="SQ442" s="60">
        <f t="shared" si="4123"/>
        <v>0</v>
      </c>
      <c r="SR442" s="60">
        <f t="shared" si="4123"/>
        <v>0</v>
      </c>
      <c r="SS442" s="60">
        <f t="shared" si="4123"/>
        <v>0</v>
      </c>
      <c r="ST442" s="61">
        <f t="shared" si="4123"/>
        <v>0</v>
      </c>
      <c r="SU442" s="60">
        <f t="shared" si="4123"/>
        <v>0</v>
      </c>
      <c r="SV442" s="60">
        <f t="shared" si="4123"/>
        <v>0</v>
      </c>
      <c r="SW442" s="60">
        <f t="shared" si="4123"/>
        <v>0</v>
      </c>
      <c r="SX442" s="109">
        <f t="shared" si="4123"/>
        <v>0</v>
      </c>
      <c r="SY442" s="61">
        <f t="shared" si="4123"/>
        <v>0</v>
      </c>
      <c r="SZ442" s="60">
        <f t="shared" si="4123"/>
        <v>0</v>
      </c>
      <c r="TA442" s="60">
        <f t="shared" si="4123"/>
        <v>0</v>
      </c>
      <c r="TB442" s="60">
        <f t="shared" si="4123"/>
        <v>0</v>
      </c>
      <c r="TC442" s="60">
        <f t="shared" si="4123"/>
        <v>0</v>
      </c>
      <c r="TD442" s="60">
        <f t="shared" si="4123"/>
        <v>0</v>
      </c>
      <c r="TE442" s="60">
        <f t="shared" si="4123"/>
        <v>0</v>
      </c>
      <c r="TF442" s="60">
        <f t="shared" si="4123"/>
        <v>0</v>
      </c>
      <c r="TG442" s="60">
        <f t="shared" si="4123"/>
        <v>0</v>
      </c>
      <c r="TH442" s="60">
        <f t="shared" si="4123"/>
        <v>0</v>
      </c>
      <c r="TI442" s="60">
        <f t="shared" si="4123"/>
        <v>0</v>
      </c>
      <c r="TJ442" s="61">
        <f t="shared" si="4123"/>
        <v>0</v>
      </c>
      <c r="TK442" s="60">
        <f t="shared" si="4123"/>
        <v>0</v>
      </c>
      <c r="TL442" s="60">
        <f t="shared" si="4123"/>
        <v>0</v>
      </c>
      <c r="TM442" s="60">
        <f t="shared" si="4123"/>
        <v>0</v>
      </c>
      <c r="TN442" s="109">
        <f t="shared" si="4123"/>
        <v>0</v>
      </c>
      <c r="TO442" s="61">
        <f t="shared" si="4123"/>
        <v>0</v>
      </c>
      <c r="TP442" s="60">
        <f t="shared" si="4123"/>
        <v>0</v>
      </c>
      <c r="TQ442" s="60">
        <f t="shared" si="4123"/>
        <v>0</v>
      </c>
      <c r="TR442" s="60">
        <f t="shared" si="4123"/>
        <v>0</v>
      </c>
      <c r="TS442" s="60">
        <f t="shared" si="4123"/>
        <v>0</v>
      </c>
      <c r="TT442" s="60">
        <f t="shared" si="4123"/>
        <v>0</v>
      </c>
      <c r="TU442" s="60">
        <f t="shared" si="4123"/>
        <v>0</v>
      </c>
      <c r="TV442" s="60">
        <f t="shared" si="4123"/>
        <v>0</v>
      </c>
      <c r="TW442" s="60">
        <f t="shared" si="4123"/>
        <v>0</v>
      </c>
      <c r="TX442" s="60">
        <f t="shared" si="4123"/>
        <v>0</v>
      </c>
      <c r="TY442" s="60">
        <f t="shared" si="4123"/>
        <v>0</v>
      </c>
      <c r="TZ442" s="61">
        <f t="shared" si="4123"/>
        <v>0</v>
      </c>
      <c r="UA442" s="60">
        <f t="shared" si="4123"/>
        <v>0</v>
      </c>
      <c r="UB442" s="60">
        <f t="shared" si="4123"/>
        <v>0</v>
      </c>
      <c r="UC442" s="60">
        <f t="shared" si="4123"/>
        <v>0</v>
      </c>
      <c r="UD442" s="109">
        <f t="shared" si="4123"/>
        <v>0</v>
      </c>
      <c r="UE442" s="61">
        <f t="shared" ref="UE442:VD442" si="4124">UE443+UE448</f>
        <v>0</v>
      </c>
      <c r="UF442" s="60">
        <f t="shared" si="4124"/>
        <v>0</v>
      </c>
      <c r="UG442" s="60">
        <f t="shared" si="4124"/>
        <v>0</v>
      </c>
      <c r="UH442" s="60">
        <f t="shared" si="4124"/>
        <v>0</v>
      </c>
      <c r="UI442" s="60">
        <f t="shared" si="4124"/>
        <v>0</v>
      </c>
      <c r="UJ442" s="60">
        <f t="shared" si="4124"/>
        <v>0</v>
      </c>
      <c r="UK442" s="60">
        <f t="shared" si="4124"/>
        <v>0</v>
      </c>
      <c r="UL442" s="60">
        <f t="shared" si="4124"/>
        <v>0</v>
      </c>
      <c r="UM442" s="60">
        <f t="shared" si="4124"/>
        <v>0</v>
      </c>
      <c r="UN442" s="60">
        <f t="shared" si="4124"/>
        <v>0</v>
      </c>
      <c r="UO442" s="60">
        <f t="shared" si="4124"/>
        <v>0</v>
      </c>
      <c r="UP442" s="61">
        <f t="shared" si="4124"/>
        <v>0</v>
      </c>
      <c r="UQ442" s="60">
        <f t="shared" si="4124"/>
        <v>0</v>
      </c>
      <c r="UR442" s="60">
        <f t="shared" si="4124"/>
        <v>0</v>
      </c>
      <c r="US442" s="60">
        <f t="shared" si="4124"/>
        <v>0</v>
      </c>
      <c r="UT442" s="60">
        <f t="shared" si="4124"/>
        <v>0</v>
      </c>
      <c r="UU442" s="60">
        <f t="shared" si="4124"/>
        <v>0</v>
      </c>
      <c r="UV442" s="60">
        <f t="shared" si="4124"/>
        <v>0</v>
      </c>
      <c r="UW442" s="60">
        <f t="shared" si="4124"/>
        <v>0</v>
      </c>
      <c r="UX442" s="60">
        <f t="shared" si="4124"/>
        <v>0</v>
      </c>
      <c r="UY442" s="60">
        <f t="shared" si="4124"/>
        <v>0</v>
      </c>
      <c r="UZ442" s="60">
        <f t="shared" si="4124"/>
        <v>0</v>
      </c>
      <c r="VA442" s="60">
        <f t="shared" si="4124"/>
        <v>0</v>
      </c>
      <c r="VB442" s="60">
        <f t="shared" si="4124"/>
        <v>0</v>
      </c>
      <c r="VC442" s="60">
        <f t="shared" si="4124"/>
        <v>0</v>
      </c>
      <c r="VD442" s="109">
        <f t="shared" si="4124"/>
        <v>0</v>
      </c>
      <c r="VE442" s="9" t="str">
        <f t="shared" si="3632"/>
        <v>-</v>
      </c>
    </row>
    <row r="443" spans="1:577" ht="20.149999999999999" customHeight="1">
      <c r="A443" s="39"/>
      <c r="B443" s="33">
        <v>2701</v>
      </c>
      <c r="C443" s="33"/>
      <c r="D443" s="34" t="s">
        <v>379</v>
      </c>
      <c r="E443" s="188">
        <f t="shared" ref="E443:BP443" si="4125">SUM(E444:E447)</f>
        <v>0</v>
      </c>
      <c r="F443" s="189">
        <f t="shared" si="4125"/>
        <v>0</v>
      </c>
      <c r="G443" s="189">
        <f t="shared" si="4125"/>
        <v>0</v>
      </c>
      <c r="H443" s="190">
        <f t="shared" si="4125"/>
        <v>0</v>
      </c>
      <c r="I443" s="226">
        <f t="shared" si="4125"/>
        <v>0</v>
      </c>
      <c r="J443" s="189">
        <f t="shared" si="4125"/>
        <v>0</v>
      </c>
      <c r="K443" s="57">
        <f t="shared" si="4125"/>
        <v>0</v>
      </c>
      <c r="L443" s="56">
        <f t="shared" si="4125"/>
        <v>0</v>
      </c>
      <c r="M443" s="56">
        <f t="shared" si="4125"/>
        <v>0</v>
      </c>
      <c r="N443" s="56">
        <f t="shared" si="4125"/>
        <v>0</v>
      </c>
      <c r="O443" s="56">
        <f t="shared" si="4125"/>
        <v>0</v>
      </c>
      <c r="P443" s="56">
        <f t="shared" si="4125"/>
        <v>0</v>
      </c>
      <c r="Q443" s="56">
        <f t="shared" si="4125"/>
        <v>0</v>
      </c>
      <c r="R443" s="56">
        <f t="shared" si="4125"/>
        <v>0</v>
      </c>
      <c r="S443" s="56">
        <f t="shared" si="4125"/>
        <v>0</v>
      </c>
      <c r="T443" s="56">
        <f t="shared" si="4125"/>
        <v>0</v>
      </c>
      <c r="U443" s="57">
        <f t="shared" si="4125"/>
        <v>0</v>
      </c>
      <c r="V443" s="56">
        <f t="shared" si="4125"/>
        <v>0</v>
      </c>
      <c r="W443" s="56">
        <f t="shared" si="4125"/>
        <v>0</v>
      </c>
      <c r="X443" s="56">
        <f t="shared" si="4125"/>
        <v>0</v>
      </c>
      <c r="Y443" s="107">
        <f t="shared" si="4125"/>
        <v>0</v>
      </c>
      <c r="Z443" s="57">
        <f t="shared" si="4125"/>
        <v>0</v>
      </c>
      <c r="AA443" s="56">
        <f t="shared" si="4125"/>
        <v>0</v>
      </c>
      <c r="AB443" s="56">
        <f t="shared" si="4125"/>
        <v>0</v>
      </c>
      <c r="AC443" s="56">
        <f t="shared" si="4125"/>
        <v>0</v>
      </c>
      <c r="AD443" s="56">
        <f t="shared" si="4125"/>
        <v>0</v>
      </c>
      <c r="AE443" s="56">
        <f t="shared" si="4125"/>
        <v>0</v>
      </c>
      <c r="AF443" s="56">
        <f t="shared" si="4125"/>
        <v>0</v>
      </c>
      <c r="AG443" s="56">
        <f t="shared" si="4125"/>
        <v>0</v>
      </c>
      <c r="AH443" s="56">
        <f t="shared" si="4125"/>
        <v>0</v>
      </c>
      <c r="AI443" s="56">
        <f t="shared" si="4125"/>
        <v>0</v>
      </c>
      <c r="AJ443" s="56">
        <f t="shared" si="4125"/>
        <v>0</v>
      </c>
      <c r="AK443" s="57">
        <f t="shared" si="4125"/>
        <v>0</v>
      </c>
      <c r="AL443" s="56">
        <f t="shared" si="4125"/>
        <v>0</v>
      </c>
      <c r="AM443" s="56">
        <f t="shared" si="4125"/>
        <v>0</v>
      </c>
      <c r="AN443" s="56">
        <f t="shared" si="4125"/>
        <v>0</v>
      </c>
      <c r="AO443" s="107">
        <f t="shared" si="4125"/>
        <v>0</v>
      </c>
      <c r="AP443" s="57">
        <f t="shared" si="4125"/>
        <v>0</v>
      </c>
      <c r="AQ443" s="56">
        <f t="shared" si="4125"/>
        <v>0</v>
      </c>
      <c r="AR443" s="56">
        <f t="shared" si="4125"/>
        <v>0</v>
      </c>
      <c r="AS443" s="56">
        <f t="shared" si="4125"/>
        <v>0</v>
      </c>
      <c r="AT443" s="56">
        <f t="shared" si="4125"/>
        <v>0</v>
      </c>
      <c r="AU443" s="56">
        <f t="shared" si="4125"/>
        <v>0</v>
      </c>
      <c r="AV443" s="56">
        <f t="shared" si="4125"/>
        <v>0</v>
      </c>
      <c r="AW443" s="56">
        <f t="shared" si="4125"/>
        <v>0</v>
      </c>
      <c r="AX443" s="56">
        <f t="shared" si="4125"/>
        <v>0</v>
      </c>
      <c r="AY443" s="56">
        <f t="shared" si="4125"/>
        <v>0</v>
      </c>
      <c r="AZ443" s="56">
        <f t="shared" si="4125"/>
        <v>0</v>
      </c>
      <c r="BA443" s="57">
        <f t="shared" si="4125"/>
        <v>0</v>
      </c>
      <c r="BB443" s="56">
        <f t="shared" si="4125"/>
        <v>0</v>
      </c>
      <c r="BC443" s="56">
        <f t="shared" si="4125"/>
        <v>0</v>
      </c>
      <c r="BD443" s="56">
        <f t="shared" si="4125"/>
        <v>0</v>
      </c>
      <c r="BE443" s="107">
        <f t="shared" si="4125"/>
        <v>0</v>
      </c>
      <c r="BF443" s="57">
        <f t="shared" si="4125"/>
        <v>0</v>
      </c>
      <c r="BG443" s="56">
        <f t="shared" si="4125"/>
        <v>0</v>
      </c>
      <c r="BH443" s="56">
        <f t="shared" si="4125"/>
        <v>0</v>
      </c>
      <c r="BI443" s="56">
        <f t="shared" si="4125"/>
        <v>0</v>
      </c>
      <c r="BJ443" s="56">
        <f t="shared" si="4125"/>
        <v>0</v>
      </c>
      <c r="BK443" s="56">
        <f t="shared" si="4125"/>
        <v>0</v>
      </c>
      <c r="BL443" s="56">
        <f t="shared" si="4125"/>
        <v>0</v>
      </c>
      <c r="BM443" s="56">
        <f t="shared" si="4125"/>
        <v>0</v>
      </c>
      <c r="BN443" s="56">
        <f t="shared" si="4125"/>
        <v>0</v>
      </c>
      <c r="BO443" s="56">
        <f t="shared" si="4125"/>
        <v>0</v>
      </c>
      <c r="BP443" s="56">
        <f t="shared" si="4125"/>
        <v>0</v>
      </c>
      <c r="BQ443" s="57">
        <f t="shared" ref="BQ443:EM443" si="4126">SUM(BQ444:BQ447)</f>
        <v>0</v>
      </c>
      <c r="BR443" s="56">
        <f t="shared" si="4126"/>
        <v>0</v>
      </c>
      <c r="BS443" s="56">
        <f t="shared" si="4126"/>
        <v>0</v>
      </c>
      <c r="BT443" s="56">
        <f t="shared" si="4126"/>
        <v>0</v>
      </c>
      <c r="BU443" s="107">
        <f t="shared" si="4126"/>
        <v>0</v>
      </c>
      <c r="BV443" s="57">
        <f t="shared" si="4126"/>
        <v>0</v>
      </c>
      <c r="BW443" s="56">
        <f t="shared" si="4126"/>
        <v>0</v>
      </c>
      <c r="BX443" s="56">
        <f t="shared" si="4126"/>
        <v>0</v>
      </c>
      <c r="BY443" s="56">
        <f t="shared" si="4126"/>
        <v>0</v>
      </c>
      <c r="BZ443" s="56">
        <f t="shared" si="4126"/>
        <v>0</v>
      </c>
      <c r="CA443" s="56">
        <f t="shared" si="4126"/>
        <v>0</v>
      </c>
      <c r="CB443" s="56">
        <f t="shared" si="4126"/>
        <v>0</v>
      </c>
      <c r="CC443" s="56">
        <f t="shared" si="4126"/>
        <v>0</v>
      </c>
      <c r="CD443" s="56">
        <f t="shared" si="4126"/>
        <v>0</v>
      </c>
      <c r="CE443" s="56">
        <f t="shared" si="4126"/>
        <v>0</v>
      </c>
      <c r="CF443" s="56">
        <f t="shared" si="4126"/>
        <v>0</v>
      </c>
      <c r="CG443" s="57">
        <f t="shared" si="4126"/>
        <v>0</v>
      </c>
      <c r="CH443" s="56">
        <f t="shared" si="4126"/>
        <v>0</v>
      </c>
      <c r="CI443" s="56">
        <f t="shared" si="4126"/>
        <v>0</v>
      </c>
      <c r="CJ443" s="56">
        <f t="shared" si="4126"/>
        <v>0</v>
      </c>
      <c r="CK443" s="56">
        <f t="shared" si="4126"/>
        <v>0</v>
      </c>
      <c r="CL443" s="56">
        <f t="shared" si="4126"/>
        <v>0</v>
      </c>
      <c r="CM443" s="56">
        <f t="shared" si="4126"/>
        <v>0</v>
      </c>
      <c r="CN443" s="56">
        <f t="shared" si="4126"/>
        <v>0</v>
      </c>
      <c r="CO443" s="56">
        <f t="shared" si="4126"/>
        <v>0</v>
      </c>
      <c r="CP443" s="56">
        <f t="shared" si="4126"/>
        <v>0</v>
      </c>
      <c r="CQ443" s="56">
        <f t="shared" si="4126"/>
        <v>0</v>
      </c>
      <c r="CR443" s="56">
        <f t="shared" si="4126"/>
        <v>0</v>
      </c>
      <c r="CS443" s="56">
        <f t="shared" si="4126"/>
        <v>0</v>
      </c>
      <c r="CT443" s="56">
        <f t="shared" si="4126"/>
        <v>0</v>
      </c>
      <c r="CU443" s="107">
        <f t="shared" si="4126"/>
        <v>0</v>
      </c>
      <c r="CV443" s="150">
        <f t="shared" si="4126"/>
        <v>0</v>
      </c>
      <c r="CW443" s="57">
        <f t="shared" si="4126"/>
        <v>0</v>
      </c>
      <c r="CX443" s="56">
        <f t="shared" si="4126"/>
        <v>0</v>
      </c>
      <c r="CY443" s="56">
        <f t="shared" si="4126"/>
        <v>0</v>
      </c>
      <c r="CZ443" s="56">
        <f t="shared" si="4126"/>
        <v>0</v>
      </c>
      <c r="DA443" s="56">
        <f t="shared" si="4126"/>
        <v>0</v>
      </c>
      <c r="DB443" s="56">
        <f t="shared" si="4126"/>
        <v>0</v>
      </c>
      <c r="DC443" s="56">
        <f t="shared" si="4126"/>
        <v>0</v>
      </c>
      <c r="DD443" s="56">
        <f t="shared" si="4126"/>
        <v>0</v>
      </c>
      <c r="DE443" s="56">
        <f t="shared" si="4126"/>
        <v>0</v>
      </c>
      <c r="DF443" s="56">
        <f t="shared" si="4126"/>
        <v>0</v>
      </c>
      <c r="DG443" s="56">
        <f t="shared" si="4126"/>
        <v>0</v>
      </c>
      <c r="DH443" s="57">
        <f t="shared" si="4126"/>
        <v>0</v>
      </c>
      <c r="DI443" s="56">
        <f t="shared" si="4126"/>
        <v>0</v>
      </c>
      <c r="DJ443" s="56">
        <f t="shared" si="4126"/>
        <v>0</v>
      </c>
      <c r="DK443" s="56">
        <f t="shared" si="4126"/>
        <v>0</v>
      </c>
      <c r="DL443" s="107">
        <f t="shared" si="4126"/>
        <v>0</v>
      </c>
      <c r="DM443" s="57">
        <f t="shared" si="4126"/>
        <v>0</v>
      </c>
      <c r="DN443" s="56">
        <f t="shared" si="4126"/>
        <v>0</v>
      </c>
      <c r="DO443" s="56">
        <f t="shared" si="4126"/>
        <v>0</v>
      </c>
      <c r="DP443" s="56">
        <f t="shared" si="4126"/>
        <v>0</v>
      </c>
      <c r="DQ443" s="56">
        <f t="shared" si="4126"/>
        <v>0</v>
      </c>
      <c r="DR443" s="56">
        <f t="shared" si="4126"/>
        <v>0</v>
      </c>
      <c r="DS443" s="56">
        <f t="shared" si="4126"/>
        <v>0</v>
      </c>
      <c r="DT443" s="56">
        <f t="shared" si="4126"/>
        <v>0</v>
      </c>
      <c r="DU443" s="56">
        <f t="shared" si="4126"/>
        <v>0</v>
      </c>
      <c r="DV443" s="56">
        <f t="shared" si="4126"/>
        <v>0</v>
      </c>
      <c r="DW443" s="56">
        <f t="shared" si="4126"/>
        <v>0</v>
      </c>
      <c r="DX443" s="57">
        <f t="shared" si="4126"/>
        <v>0</v>
      </c>
      <c r="DY443" s="56">
        <f t="shared" si="4126"/>
        <v>0</v>
      </c>
      <c r="DZ443" s="56">
        <f t="shared" si="4126"/>
        <v>0</v>
      </c>
      <c r="EA443" s="56">
        <f t="shared" si="4126"/>
        <v>0</v>
      </c>
      <c r="EB443" s="107">
        <f t="shared" si="4126"/>
        <v>0</v>
      </c>
      <c r="EC443" s="57">
        <f t="shared" si="4126"/>
        <v>0</v>
      </c>
      <c r="ED443" s="56">
        <f t="shared" si="4126"/>
        <v>0</v>
      </c>
      <c r="EE443" s="56">
        <f t="shared" si="4126"/>
        <v>0</v>
      </c>
      <c r="EF443" s="56">
        <f t="shared" si="4126"/>
        <v>0</v>
      </c>
      <c r="EG443" s="56">
        <f t="shared" si="4126"/>
        <v>0</v>
      </c>
      <c r="EH443" s="56">
        <f t="shared" si="4126"/>
        <v>0</v>
      </c>
      <c r="EI443" s="56">
        <f t="shared" si="4126"/>
        <v>0</v>
      </c>
      <c r="EJ443" s="56">
        <f t="shared" si="4126"/>
        <v>0</v>
      </c>
      <c r="EK443" s="56">
        <f t="shared" si="4126"/>
        <v>0</v>
      </c>
      <c r="EL443" s="56">
        <f t="shared" si="4126"/>
        <v>0</v>
      </c>
      <c r="EM443" s="56">
        <f t="shared" si="4126"/>
        <v>0</v>
      </c>
      <c r="EN443" s="57">
        <f t="shared" ref="EN443:GY443" si="4127">SUM(EN444:EN447)</f>
        <v>0</v>
      </c>
      <c r="EO443" s="56">
        <f t="shared" si="4127"/>
        <v>0</v>
      </c>
      <c r="EP443" s="56">
        <f t="shared" si="4127"/>
        <v>0</v>
      </c>
      <c r="EQ443" s="56">
        <f t="shared" si="4127"/>
        <v>0</v>
      </c>
      <c r="ER443" s="107">
        <f t="shared" si="4127"/>
        <v>0</v>
      </c>
      <c r="ES443" s="57">
        <f t="shared" si="4127"/>
        <v>0</v>
      </c>
      <c r="ET443" s="56">
        <f t="shared" si="4127"/>
        <v>0</v>
      </c>
      <c r="EU443" s="56">
        <f t="shared" si="4127"/>
        <v>0</v>
      </c>
      <c r="EV443" s="56">
        <f t="shared" si="4127"/>
        <v>0</v>
      </c>
      <c r="EW443" s="56">
        <f t="shared" si="4127"/>
        <v>0</v>
      </c>
      <c r="EX443" s="56">
        <f t="shared" si="4127"/>
        <v>0</v>
      </c>
      <c r="EY443" s="56">
        <f t="shared" si="4127"/>
        <v>0</v>
      </c>
      <c r="EZ443" s="56">
        <f t="shared" si="4127"/>
        <v>0</v>
      </c>
      <c r="FA443" s="56">
        <f t="shared" si="4127"/>
        <v>0</v>
      </c>
      <c r="FB443" s="56">
        <f t="shared" si="4127"/>
        <v>0</v>
      </c>
      <c r="FC443" s="56">
        <f t="shared" si="4127"/>
        <v>0</v>
      </c>
      <c r="FD443" s="57">
        <f t="shared" si="4127"/>
        <v>0</v>
      </c>
      <c r="FE443" s="56">
        <f t="shared" si="4127"/>
        <v>0</v>
      </c>
      <c r="FF443" s="56">
        <f t="shared" si="4127"/>
        <v>0</v>
      </c>
      <c r="FG443" s="56">
        <f t="shared" si="4127"/>
        <v>0</v>
      </c>
      <c r="FH443" s="107">
        <f t="shared" si="4127"/>
        <v>0</v>
      </c>
      <c r="FI443" s="57">
        <f t="shared" si="4127"/>
        <v>0</v>
      </c>
      <c r="FJ443" s="56">
        <f t="shared" si="4127"/>
        <v>0</v>
      </c>
      <c r="FK443" s="56">
        <f t="shared" si="4127"/>
        <v>0</v>
      </c>
      <c r="FL443" s="56">
        <f t="shared" si="4127"/>
        <v>0</v>
      </c>
      <c r="FM443" s="56">
        <f t="shared" si="4127"/>
        <v>0</v>
      </c>
      <c r="FN443" s="56">
        <f t="shared" si="4127"/>
        <v>0</v>
      </c>
      <c r="FO443" s="56">
        <f t="shared" si="4127"/>
        <v>0</v>
      </c>
      <c r="FP443" s="56">
        <f t="shared" si="4127"/>
        <v>0</v>
      </c>
      <c r="FQ443" s="56">
        <f t="shared" si="4127"/>
        <v>0</v>
      </c>
      <c r="FR443" s="56">
        <f t="shared" si="4127"/>
        <v>0</v>
      </c>
      <c r="FS443" s="56">
        <f t="shared" si="4127"/>
        <v>0</v>
      </c>
      <c r="FT443" s="57">
        <f t="shared" si="4127"/>
        <v>0</v>
      </c>
      <c r="FU443" s="56">
        <f t="shared" si="4127"/>
        <v>0</v>
      </c>
      <c r="FV443" s="56">
        <f t="shared" si="4127"/>
        <v>0</v>
      </c>
      <c r="FW443" s="56">
        <f t="shared" si="4127"/>
        <v>0</v>
      </c>
      <c r="FX443" s="107">
        <f t="shared" si="4127"/>
        <v>0</v>
      </c>
      <c r="FY443" s="57">
        <f t="shared" si="4127"/>
        <v>0</v>
      </c>
      <c r="FZ443" s="56">
        <f t="shared" si="4127"/>
        <v>0</v>
      </c>
      <c r="GA443" s="56">
        <f t="shared" si="4127"/>
        <v>0</v>
      </c>
      <c r="GB443" s="56">
        <f t="shared" si="4127"/>
        <v>0</v>
      </c>
      <c r="GC443" s="56">
        <f t="shared" si="4127"/>
        <v>0</v>
      </c>
      <c r="GD443" s="56">
        <f t="shared" si="4127"/>
        <v>0</v>
      </c>
      <c r="GE443" s="56">
        <f t="shared" si="4127"/>
        <v>0</v>
      </c>
      <c r="GF443" s="56">
        <f t="shared" si="4127"/>
        <v>0</v>
      </c>
      <c r="GG443" s="56">
        <f t="shared" si="4127"/>
        <v>0</v>
      </c>
      <c r="GH443" s="56">
        <f t="shared" si="4127"/>
        <v>0</v>
      </c>
      <c r="GI443" s="56">
        <f t="shared" si="4127"/>
        <v>0</v>
      </c>
      <c r="GJ443" s="57">
        <f t="shared" si="4127"/>
        <v>0</v>
      </c>
      <c r="GK443" s="56">
        <f t="shared" si="4127"/>
        <v>0</v>
      </c>
      <c r="GL443" s="56">
        <f t="shared" si="4127"/>
        <v>0</v>
      </c>
      <c r="GM443" s="56">
        <f t="shared" si="4127"/>
        <v>0</v>
      </c>
      <c r="GN443" s="107">
        <f t="shared" si="4127"/>
        <v>0</v>
      </c>
      <c r="GO443" s="57">
        <f t="shared" si="4127"/>
        <v>0</v>
      </c>
      <c r="GP443" s="56">
        <f t="shared" si="4127"/>
        <v>0</v>
      </c>
      <c r="GQ443" s="56">
        <f t="shared" si="4127"/>
        <v>0</v>
      </c>
      <c r="GR443" s="56">
        <f t="shared" si="4127"/>
        <v>0</v>
      </c>
      <c r="GS443" s="56">
        <f t="shared" si="4127"/>
        <v>0</v>
      </c>
      <c r="GT443" s="56">
        <f t="shared" si="4127"/>
        <v>0</v>
      </c>
      <c r="GU443" s="56">
        <f t="shared" si="4127"/>
        <v>0</v>
      </c>
      <c r="GV443" s="56">
        <f t="shared" si="4127"/>
        <v>0</v>
      </c>
      <c r="GW443" s="56">
        <f t="shared" si="4127"/>
        <v>0</v>
      </c>
      <c r="GX443" s="56">
        <f t="shared" si="4127"/>
        <v>0</v>
      </c>
      <c r="GY443" s="56">
        <f t="shared" si="4127"/>
        <v>0</v>
      </c>
      <c r="GZ443" s="57">
        <f t="shared" ref="GZ443:JW443" si="4128">SUM(GZ444:GZ447)</f>
        <v>0</v>
      </c>
      <c r="HA443" s="56">
        <f t="shared" si="4128"/>
        <v>0</v>
      </c>
      <c r="HB443" s="56">
        <f t="shared" si="4128"/>
        <v>0</v>
      </c>
      <c r="HC443" s="56">
        <f t="shared" si="4128"/>
        <v>0</v>
      </c>
      <c r="HD443" s="56">
        <f t="shared" si="4128"/>
        <v>0</v>
      </c>
      <c r="HE443" s="56">
        <f t="shared" si="4128"/>
        <v>0</v>
      </c>
      <c r="HF443" s="56">
        <f t="shared" si="4128"/>
        <v>0</v>
      </c>
      <c r="HG443" s="56">
        <f t="shared" si="4128"/>
        <v>0</v>
      </c>
      <c r="HH443" s="56">
        <f t="shared" si="4128"/>
        <v>0</v>
      </c>
      <c r="HI443" s="56">
        <f t="shared" si="4128"/>
        <v>0</v>
      </c>
      <c r="HJ443" s="56">
        <f t="shared" si="4128"/>
        <v>0</v>
      </c>
      <c r="HK443" s="56">
        <f t="shared" si="4128"/>
        <v>0</v>
      </c>
      <c r="HL443" s="56">
        <f t="shared" si="4128"/>
        <v>0</v>
      </c>
      <c r="HM443" s="56">
        <f t="shared" si="4128"/>
        <v>0</v>
      </c>
      <c r="HN443" s="107">
        <f t="shared" si="4128"/>
        <v>0</v>
      </c>
      <c r="HO443" s="134">
        <f t="shared" si="4128"/>
        <v>0</v>
      </c>
      <c r="HP443" s="150">
        <f t="shared" si="4128"/>
        <v>0</v>
      </c>
      <c r="HQ443" s="57">
        <f t="shared" si="4128"/>
        <v>0</v>
      </c>
      <c r="HR443" s="56">
        <f t="shared" si="4128"/>
        <v>0</v>
      </c>
      <c r="HS443" s="56">
        <f t="shared" si="4128"/>
        <v>0</v>
      </c>
      <c r="HT443" s="56">
        <f t="shared" si="4128"/>
        <v>0</v>
      </c>
      <c r="HU443" s="56">
        <f t="shared" si="4128"/>
        <v>0</v>
      </c>
      <c r="HV443" s="56">
        <f t="shared" si="4128"/>
        <v>0</v>
      </c>
      <c r="HW443" s="56">
        <f t="shared" si="4128"/>
        <v>0</v>
      </c>
      <c r="HX443" s="56">
        <f t="shared" si="4128"/>
        <v>0</v>
      </c>
      <c r="HY443" s="56">
        <f t="shared" si="4128"/>
        <v>0</v>
      </c>
      <c r="HZ443" s="56">
        <f t="shared" si="4128"/>
        <v>0</v>
      </c>
      <c r="IA443" s="56">
        <f t="shared" si="4128"/>
        <v>0</v>
      </c>
      <c r="IB443" s="57">
        <f t="shared" si="4128"/>
        <v>0</v>
      </c>
      <c r="IC443" s="56">
        <f t="shared" si="4128"/>
        <v>0</v>
      </c>
      <c r="ID443" s="56">
        <f t="shared" si="4128"/>
        <v>0</v>
      </c>
      <c r="IE443" s="56">
        <f t="shared" si="4128"/>
        <v>0</v>
      </c>
      <c r="IF443" s="107">
        <f t="shared" si="4128"/>
        <v>0</v>
      </c>
      <c r="IG443" s="57">
        <f t="shared" si="4128"/>
        <v>0</v>
      </c>
      <c r="IH443" s="56">
        <f t="shared" si="4128"/>
        <v>0</v>
      </c>
      <c r="II443" s="56">
        <f t="shared" si="4128"/>
        <v>0</v>
      </c>
      <c r="IJ443" s="56">
        <f t="shared" si="4128"/>
        <v>0</v>
      </c>
      <c r="IK443" s="56">
        <f t="shared" si="4128"/>
        <v>0</v>
      </c>
      <c r="IL443" s="56">
        <f t="shared" si="4128"/>
        <v>0</v>
      </c>
      <c r="IM443" s="56">
        <f t="shared" si="4128"/>
        <v>0</v>
      </c>
      <c r="IN443" s="56">
        <f t="shared" si="4128"/>
        <v>0</v>
      </c>
      <c r="IO443" s="56">
        <f t="shared" si="4128"/>
        <v>0</v>
      </c>
      <c r="IP443" s="56">
        <f t="shared" si="4128"/>
        <v>0</v>
      </c>
      <c r="IQ443" s="56">
        <f t="shared" si="4128"/>
        <v>0</v>
      </c>
      <c r="IR443" s="57">
        <f t="shared" si="4128"/>
        <v>0</v>
      </c>
      <c r="IS443" s="56">
        <f t="shared" si="4128"/>
        <v>0</v>
      </c>
      <c r="IT443" s="56">
        <f t="shared" si="4128"/>
        <v>0</v>
      </c>
      <c r="IU443" s="56">
        <f t="shared" si="4128"/>
        <v>0</v>
      </c>
      <c r="IV443" s="107">
        <f t="shared" si="4128"/>
        <v>0</v>
      </c>
      <c r="IW443" s="57">
        <f t="shared" si="4128"/>
        <v>0</v>
      </c>
      <c r="IX443" s="56">
        <f t="shared" si="4128"/>
        <v>0</v>
      </c>
      <c r="IY443" s="56">
        <f t="shared" si="4128"/>
        <v>0</v>
      </c>
      <c r="IZ443" s="56">
        <f t="shared" si="4128"/>
        <v>0</v>
      </c>
      <c r="JA443" s="56">
        <f t="shared" si="4128"/>
        <v>0</v>
      </c>
      <c r="JB443" s="56">
        <f t="shared" si="4128"/>
        <v>0</v>
      </c>
      <c r="JC443" s="56">
        <f t="shared" si="4128"/>
        <v>0</v>
      </c>
      <c r="JD443" s="56">
        <f t="shared" si="4128"/>
        <v>0</v>
      </c>
      <c r="JE443" s="56">
        <f t="shared" si="4128"/>
        <v>0</v>
      </c>
      <c r="JF443" s="56">
        <f t="shared" si="4128"/>
        <v>0</v>
      </c>
      <c r="JG443" s="56">
        <f t="shared" si="4128"/>
        <v>0</v>
      </c>
      <c r="JH443" s="57">
        <f t="shared" si="4128"/>
        <v>0</v>
      </c>
      <c r="JI443" s="56">
        <f t="shared" si="4128"/>
        <v>0</v>
      </c>
      <c r="JJ443" s="56">
        <f t="shared" si="4128"/>
        <v>0</v>
      </c>
      <c r="JK443" s="56">
        <f t="shared" si="4128"/>
        <v>0</v>
      </c>
      <c r="JL443" s="107">
        <f t="shared" si="4128"/>
        <v>0</v>
      </c>
      <c r="JM443" s="57">
        <f t="shared" si="4128"/>
        <v>0</v>
      </c>
      <c r="JN443" s="56">
        <f t="shared" si="4128"/>
        <v>0</v>
      </c>
      <c r="JO443" s="56">
        <f t="shared" si="4128"/>
        <v>0</v>
      </c>
      <c r="JP443" s="56">
        <f t="shared" si="4128"/>
        <v>0</v>
      </c>
      <c r="JQ443" s="56">
        <f t="shared" si="4128"/>
        <v>0</v>
      </c>
      <c r="JR443" s="56">
        <f t="shared" si="4128"/>
        <v>0</v>
      </c>
      <c r="JS443" s="56">
        <f t="shared" si="4128"/>
        <v>0</v>
      </c>
      <c r="JT443" s="56">
        <f t="shared" si="4128"/>
        <v>0</v>
      </c>
      <c r="JU443" s="56">
        <f t="shared" si="4128"/>
        <v>0</v>
      </c>
      <c r="JV443" s="56">
        <f t="shared" si="4128"/>
        <v>0</v>
      </c>
      <c r="JW443" s="56">
        <f t="shared" si="4128"/>
        <v>0</v>
      </c>
      <c r="JX443" s="57">
        <f t="shared" ref="JX443:MT443" si="4129">SUM(JX444:JX447)</f>
        <v>0</v>
      </c>
      <c r="JY443" s="56">
        <f t="shared" si="4129"/>
        <v>0</v>
      </c>
      <c r="JZ443" s="56">
        <f t="shared" si="4129"/>
        <v>0</v>
      </c>
      <c r="KA443" s="56">
        <f t="shared" si="4129"/>
        <v>0</v>
      </c>
      <c r="KB443" s="107">
        <f t="shared" si="4129"/>
        <v>0</v>
      </c>
      <c r="KC443" s="57">
        <f t="shared" si="4129"/>
        <v>0</v>
      </c>
      <c r="KD443" s="56">
        <f t="shared" si="4129"/>
        <v>0</v>
      </c>
      <c r="KE443" s="56">
        <f t="shared" si="4129"/>
        <v>0</v>
      </c>
      <c r="KF443" s="56">
        <f t="shared" si="4129"/>
        <v>0</v>
      </c>
      <c r="KG443" s="56">
        <f t="shared" si="4129"/>
        <v>0</v>
      </c>
      <c r="KH443" s="56">
        <f t="shared" si="4129"/>
        <v>0</v>
      </c>
      <c r="KI443" s="56">
        <f t="shared" si="4129"/>
        <v>0</v>
      </c>
      <c r="KJ443" s="56">
        <f t="shared" si="4129"/>
        <v>0</v>
      </c>
      <c r="KK443" s="56">
        <f t="shared" si="4129"/>
        <v>0</v>
      </c>
      <c r="KL443" s="56">
        <f t="shared" si="4129"/>
        <v>0</v>
      </c>
      <c r="KM443" s="56">
        <f t="shared" si="4129"/>
        <v>0</v>
      </c>
      <c r="KN443" s="57">
        <f t="shared" si="4129"/>
        <v>0</v>
      </c>
      <c r="KO443" s="56">
        <f t="shared" si="4129"/>
        <v>0</v>
      </c>
      <c r="KP443" s="56">
        <f t="shared" si="4129"/>
        <v>0</v>
      </c>
      <c r="KQ443" s="56">
        <f t="shared" si="4129"/>
        <v>0</v>
      </c>
      <c r="KR443" s="56">
        <f t="shared" si="4129"/>
        <v>0</v>
      </c>
      <c r="KS443" s="56">
        <f t="shared" si="4129"/>
        <v>0</v>
      </c>
      <c r="KT443" s="56">
        <f t="shared" si="4129"/>
        <v>0</v>
      </c>
      <c r="KU443" s="56">
        <f t="shared" si="4129"/>
        <v>0</v>
      </c>
      <c r="KV443" s="56">
        <f t="shared" si="4129"/>
        <v>0</v>
      </c>
      <c r="KW443" s="56">
        <f t="shared" si="4129"/>
        <v>0</v>
      </c>
      <c r="KX443" s="56">
        <f t="shared" si="4129"/>
        <v>0</v>
      </c>
      <c r="KY443" s="56">
        <f t="shared" si="4129"/>
        <v>0</v>
      </c>
      <c r="KZ443" s="56">
        <f t="shared" si="4129"/>
        <v>0</v>
      </c>
      <c r="LA443" s="56">
        <f t="shared" si="4129"/>
        <v>0</v>
      </c>
      <c r="LB443" s="107">
        <f t="shared" si="4129"/>
        <v>0</v>
      </c>
      <c r="LC443" s="150">
        <f t="shared" si="4129"/>
        <v>0</v>
      </c>
      <c r="LD443" s="57">
        <f t="shared" si="4129"/>
        <v>0</v>
      </c>
      <c r="LE443" s="56">
        <f t="shared" si="4129"/>
        <v>0</v>
      </c>
      <c r="LF443" s="56">
        <f t="shared" si="4129"/>
        <v>0</v>
      </c>
      <c r="LG443" s="56">
        <f t="shared" si="4129"/>
        <v>0</v>
      </c>
      <c r="LH443" s="56">
        <f t="shared" si="4129"/>
        <v>0</v>
      </c>
      <c r="LI443" s="56">
        <f t="shared" si="4129"/>
        <v>0</v>
      </c>
      <c r="LJ443" s="56">
        <f t="shared" si="4129"/>
        <v>0</v>
      </c>
      <c r="LK443" s="56">
        <f t="shared" si="4129"/>
        <v>0</v>
      </c>
      <c r="LL443" s="56">
        <f t="shared" si="4129"/>
        <v>0</v>
      </c>
      <c r="LM443" s="56">
        <f t="shared" si="4129"/>
        <v>0</v>
      </c>
      <c r="LN443" s="56">
        <f t="shared" si="4129"/>
        <v>0</v>
      </c>
      <c r="LO443" s="57">
        <f t="shared" si="4129"/>
        <v>0</v>
      </c>
      <c r="LP443" s="56">
        <f t="shared" si="4129"/>
        <v>0</v>
      </c>
      <c r="LQ443" s="56">
        <f t="shared" si="4129"/>
        <v>0</v>
      </c>
      <c r="LR443" s="56">
        <f t="shared" si="4129"/>
        <v>0</v>
      </c>
      <c r="LS443" s="107">
        <f t="shared" si="4129"/>
        <v>0</v>
      </c>
      <c r="LT443" s="57">
        <f t="shared" si="4129"/>
        <v>0</v>
      </c>
      <c r="LU443" s="56">
        <f t="shared" si="4129"/>
        <v>0</v>
      </c>
      <c r="LV443" s="56">
        <f t="shared" si="4129"/>
        <v>0</v>
      </c>
      <c r="LW443" s="56">
        <f t="shared" si="4129"/>
        <v>0</v>
      </c>
      <c r="LX443" s="56">
        <f t="shared" si="4129"/>
        <v>0</v>
      </c>
      <c r="LY443" s="56">
        <f t="shared" si="4129"/>
        <v>0</v>
      </c>
      <c r="LZ443" s="56">
        <f t="shared" si="4129"/>
        <v>0</v>
      </c>
      <c r="MA443" s="56">
        <f t="shared" si="4129"/>
        <v>0</v>
      </c>
      <c r="MB443" s="56">
        <f t="shared" si="4129"/>
        <v>0</v>
      </c>
      <c r="MC443" s="56">
        <f t="shared" si="4129"/>
        <v>0</v>
      </c>
      <c r="MD443" s="56">
        <f t="shared" si="4129"/>
        <v>0</v>
      </c>
      <c r="ME443" s="57">
        <f t="shared" si="4129"/>
        <v>0</v>
      </c>
      <c r="MF443" s="56">
        <f t="shared" si="4129"/>
        <v>0</v>
      </c>
      <c r="MG443" s="56">
        <f t="shared" si="4129"/>
        <v>0</v>
      </c>
      <c r="MH443" s="56">
        <f t="shared" si="4129"/>
        <v>0</v>
      </c>
      <c r="MI443" s="107">
        <f t="shared" si="4129"/>
        <v>0</v>
      </c>
      <c r="MJ443" s="57">
        <f t="shared" si="4129"/>
        <v>0</v>
      </c>
      <c r="MK443" s="56">
        <f t="shared" si="4129"/>
        <v>0</v>
      </c>
      <c r="ML443" s="56">
        <f t="shared" si="4129"/>
        <v>0</v>
      </c>
      <c r="MM443" s="56">
        <f t="shared" si="4129"/>
        <v>0</v>
      </c>
      <c r="MN443" s="56">
        <f t="shared" si="4129"/>
        <v>0</v>
      </c>
      <c r="MO443" s="56">
        <f t="shared" si="4129"/>
        <v>0</v>
      </c>
      <c r="MP443" s="56">
        <f t="shared" si="4129"/>
        <v>0</v>
      </c>
      <c r="MQ443" s="56">
        <f t="shared" si="4129"/>
        <v>0</v>
      </c>
      <c r="MR443" s="56">
        <f t="shared" si="4129"/>
        <v>0</v>
      </c>
      <c r="MS443" s="56">
        <f t="shared" si="4129"/>
        <v>0</v>
      </c>
      <c r="MT443" s="56">
        <f t="shared" si="4129"/>
        <v>0</v>
      </c>
      <c r="MU443" s="57">
        <f t="shared" ref="MU443:PF443" si="4130">SUM(MU444:MU447)</f>
        <v>0</v>
      </c>
      <c r="MV443" s="56">
        <f t="shared" si="4130"/>
        <v>0</v>
      </c>
      <c r="MW443" s="56">
        <f t="shared" si="4130"/>
        <v>0</v>
      </c>
      <c r="MX443" s="56">
        <f t="shared" si="4130"/>
        <v>0</v>
      </c>
      <c r="MY443" s="107">
        <f t="shared" si="4130"/>
        <v>0</v>
      </c>
      <c r="MZ443" s="57">
        <f t="shared" si="4130"/>
        <v>0</v>
      </c>
      <c r="NA443" s="56">
        <f t="shared" si="4130"/>
        <v>0</v>
      </c>
      <c r="NB443" s="56">
        <f t="shared" si="4130"/>
        <v>0</v>
      </c>
      <c r="NC443" s="56">
        <f t="shared" si="4130"/>
        <v>0</v>
      </c>
      <c r="ND443" s="56">
        <f t="shared" si="4130"/>
        <v>0</v>
      </c>
      <c r="NE443" s="56">
        <f t="shared" si="4130"/>
        <v>0</v>
      </c>
      <c r="NF443" s="56">
        <f t="shared" si="4130"/>
        <v>0</v>
      </c>
      <c r="NG443" s="56">
        <f t="shared" si="4130"/>
        <v>0</v>
      </c>
      <c r="NH443" s="56">
        <f t="shared" si="4130"/>
        <v>0</v>
      </c>
      <c r="NI443" s="56">
        <f t="shared" si="4130"/>
        <v>0</v>
      </c>
      <c r="NJ443" s="56">
        <f t="shared" si="4130"/>
        <v>0</v>
      </c>
      <c r="NK443" s="57">
        <f t="shared" si="4130"/>
        <v>0</v>
      </c>
      <c r="NL443" s="56">
        <f t="shared" si="4130"/>
        <v>0</v>
      </c>
      <c r="NM443" s="56">
        <f t="shared" si="4130"/>
        <v>0</v>
      </c>
      <c r="NN443" s="56">
        <f t="shared" si="4130"/>
        <v>0</v>
      </c>
      <c r="NO443" s="107">
        <f t="shared" si="4130"/>
        <v>0</v>
      </c>
      <c r="NP443" s="57">
        <f t="shared" si="4130"/>
        <v>0</v>
      </c>
      <c r="NQ443" s="56">
        <f t="shared" si="4130"/>
        <v>0</v>
      </c>
      <c r="NR443" s="56">
        <f t="shared" si="4130"/>
        <v>0</v>
      </c>
      <c r="NS443" s="56">
        <f t="shared" si="4130"/>
        <v>0</v>
      </c>
      <c r="NT443" s="56">
        <f t="shared" si="4130"/>
        <v>0</v>
      </c>
      <c r="NU443" s="56">
        <f t="shared" si="4130"/>
        <v>0</v>
      </c>
      <c r="NV443" s="56">
        <f t="shared" si="4130"/>
        <v>0</v>
      </c>
      <c r="NW443" s="56">
        <f t="shared" si="4130"/>
        <v>0</v>
      </c>
      <c r="NX443" s="56">
        <f t="shared" si="4130"/>
        <v>0</v>
      </c>
      <c r="NY443" s="56">
        <f t="shared" si="4130"/>
        <v>0</v>
      </c>
      <c r="NZ443" s="56">
        <f t="shared" si="4130"/>
        <v>0</v>
      </c>
      <c r="OA443" s="57">
        <f t="shared" si="4130"/>
        <v>0</v>
      </c>
      <c r="OB443" s="56">
        <f t="shared" si="4130"/>
        <v>0</v>
      </c>
      <c r="OC443" s="56">
        <f t="shared" si="4130"/>
        <v>0</v>
      </c>
      <c r="OD443" s="56">
        <f t="shared" si="4130"/>
        <v>0</v>
      </c>
      <c r="OE443" s="107">
        <f t="shared" si="4130"/>
        <v>0</v>
      </c>
      <c r="OF443" s="57">
        <f t="shared" si="4130"/>
        <v>0</v>
      </c>
      <c r="OG443" s="56">
        <f t="shared" si="4130"/>
        <v>0</v>
      </c>
      <c r="OH443" s="56">
        <f t="shared" si="4130"/>
        <v>0</v>
      </c>
      <c r="OI443" s="56">
        <f t="shared" si="4130"/>
        <v>0</v>
      </c>
      <c r="OJ443" s="56">
        <f t="shared" si="4130"/>
        <v>0</v>
      </c>
      <c r="OK443" s="56">
        <f t="shared" si="4130"/>
        <v>0</v>
      </c>
      <c r="OL443" s="56">
        <f t="shared" si="4130"/>
        <v>0</v>
      </c>
      <c r="OM443" s="56">
        <f t="shared" si="4130"/>
        <v>0</v>
      </c>
      <c r="ON443" s="56">
        <f t="shared" si="4130"/>
        <v>0</v>
      </c>
      <c r="OO443" s="56">
        <f t="shared" si="4130"/>
        <v>0</v>
      </c>
      <c r="OP443" s="56">
        <f t="shared" si="4130"/>
        <v>0</v>
      </c>
      <c r="OQ443" s="57">
        <f t="shared" si="4130"/>
        <v>0</v>
      </c>
      <c r="OR443" s="56">
        <f t="shared" si="4130"/>
        <v>0</v>
      </c>
      <c r="OS443" s="56">
        <f t="shared" si="4130"/>
        <v>0</v>
      </c>
      <c r="OT443" s="56">
        <f t="shared" si="4130"/>
        <v>0</v>
      </c>
      <c r="OU443" s="107">
        <f t="shared" si="4130"/>
        <v>0</v>
      </c>
      <c r="OV443" s="57">
        <f t="shared" si="4130"/>
        <v>0</v>
      </c>
      <c r="OW443" s="56">
        <f t="shared" si="4130"/>
        <v>0</v>
      </c>
      <c r="OX443" s="56">
        <f t="shared" si="4130"/>
        <v>0</v>
      </c>
      <c r="OY443" s="56">
        <f t="shared" si="4130"/>
        <v>0</v>
      </c>
      <c r="OZ443" s="56">
        <f t="shared" si="4130"/>
        <v>0</v>
      </c>
      <c r="PA443" s="56">
        <f t="shared" si="4130"/>
        <v>0</v>
      </c>
      <c r="PB443" s="56">
        <f t="shared" si="4130"/>
        <v>0</v>
      </c>
      <c r="PC443" s="56">
        <f t="shared" si="4130"/>
        <v>0</v>
      </c>
      <c r="PD443" s="56">
        <f t="shared" si="4130"/>
        <v>0</v>
      </c>
      <c r="PE443" s="56">
        <f t="shared" si="4130"/>
        <v>0</v>
      </c>
      <c r="PF443" s="56">
        <f t="shared" si="4130"/>
        <v>0</v>
      </c>
      <c r="PG443" s="57">
        <f t="shared" ref="PG443:RR443" si="4131">SUM(PG444:PG447)</f>
        <v>0</v>
      </c>
      <c r="PH443" s="56">
        <f t="shared" si="4131"/>
        <v>0</v>
      </c>
      <c r="PI443" s="56">
        <f t="shared" si="4131"/>
        <v>0</v>
      </c>
      <c r="PJ443" s="56">
        <f t="shared" si="4131"/>
        <v>0</v>
      </c>
      <c r="PK443" s="107">
        <f t="shared" si="4131"/>
        <v>0</v>
      </c>
      <c r="PL443" s="57">
        <f t="shared" si="4131"/>
        <v>0</v>
      </c>
      <c r="PM443" s="56">
        <f t="shared" si="4131"/>
        <v>0</v>
      </c>
      <c r="PN443" s="56">
        <f t="shared" si="4131"/>
        <v>0</v>
      </c>
      <c r="PO443" s="56">
        <f t="shared" si="4131"/>
        <v>0</v>
      </c>
      <c r="PP443" s="56">
        <f t="shared" si="4131"/>
        <v>0</v>
      </c>
      <c r="PQ443" s="56">
        <f t="shared" si="4131"/>
        <v>0</v>
      </c>
      <c r="PR443" s="56">
        <f t="shared" si="4131"/>
        <v>0</v>
      </c>
      <c r="PS443" s="56">
        <f t="shared" si="4131"/>
        <v>0</v>
      </c>
      <c r="PT443" s="56">
        <f t="shared" si="4131"/>
        <v>0</v>
      </c>
      <c r="PU443" s="56">
        <f t="shared" si="4131"/>
        <v>0</v>
      </c>
      <c r="PV443" s="56">
        <f t="shared" si="4131"/>
        <v>0</v>
      </c>
      <c r="PW443" s="57">
        <f t="shared" si="4131"/>
        <v>0</v>
      </c>
      <c r="PX443" s="56">
        <f t="shared" si="4131"/>
        <v>0</v>
      </c>
      <c r="PY443" s="56">
        <f t="shared" si="4131"/>
        <v>0</v>
      </c>
      <c r="PZ443" s="56">
        <f t="shared" si="4131"/>
        <v>0</v>
      </c>
      <c r="QA443" s="107">
        <f t="shared" si="4131"/>
        <v>0</v>
      </c>
      <c r="QB443" s="57">
        <f t="shared" si="4131"/>
        <v>0</v>
      </c>
      <c r="QC443" s="56">
        <f t="shared" si="4131"/>
        <v>0</v>
      </c>
      <c r="QD443" s="56">
        <f t="shared" si="4131"/>
        <v>0</v>
      </c>
      <c r="QE443" s="56">
        <f t="shared" si="4131"/>
        <v>0</v>
      </c>
      <c r="QF443" s="56">
        <f t="shared" si="4131"/>
        <v>0</v>
      </c>
      <c r="QG443" s="56">
        <f t="shared" si="4131"/>
        <v>0</v>
      </c>
      <c r="QH443" s="56">
        <f t="shared" si="4131"/>
        <v>0</v>
      </c>
      <c r="QI443" s="56">
        <f t="shared" si="4131"/>
        <v>0</v>
      </c>
      <c r="QJ443" s="56">
        <f t="shared" si="4131"/>
        <v>0</v>
      </c>
      <c r="QK443" s="56">
        <f t="shared" si="4131"/>
        <v>0</v>
      </c>
      <c r="QL443" s="56">
        <f t="shared" si="4131"/>
        <v>0</v>
      </c>
      <c r="QM443" s="57">
        <f t="shared" si="4131"/>
        <v>0</v>
      </c>
      <c r="QN443" s="56">
        <f t="shared" si="4131"/>
        <v>0</v>
      </c>
      <c r="QO443" s="56">
        <f t="shared" si="4131"/>
        <v>0</v>
      </c>
      <c r="QP443" s="56">
        <f t="shared" si="4131"/>
        <v>0</v>
      </c>
      <c r="QQ443" s="107">
        <f t="shared" si="4131"/>
        <v>0</v>
      </c>
      <c r="QR443" s="57">
        <f t="shared" si="4131"/>
        <v>0</v>
      </c>
      <c r="QS443" s="56">
        <f t="shared" si="4131"/>
        <v>0</v>
      </c>
      <c r="QT443" s="56">
        <f t="shared" si="4131"/>
        <v>0</v>
      </c>
      <c r="QU443" s="56">
        <f t="shared" si="4131"/>
        <v>0</v>
      </c>
      <c r="QV443" s="56">
        <f t="shared" si="4131"/>
        <v>0</v>
      </c>
      <c r="QW443" s="56">
        <f t="shared" si="4131"/>
        <v>0</v>
      </c>
      <c r="QX443" s="56">
        <f t="shared" si="4131"/>
        <v>0</v>
      </c>
      <c r="QY443" s="56">
        <f t="shared" si="4131"/>
        <v>0</v>
      </c>
      <c r="QZ443" s="56">
        <f t="shared" si="4131"/>
        <v>0</v>
      </c>
      <c r="RA443" s="56">
        <f t="shared" si="4131"/>
        <v>0</v>
      </c>
      <c r="RB443" s="56">
        <f t="shared" si="4131"/>
        <v>0</v>
      </c>
      <c r="RC443" s="57">
        <f t="shared" si="4131"/>
        <v>0</v>
      </c>
      <c r="RD443" s="56">
        <f t="shared" si="4131"/>
        <v>0</v>
      </c>
      <c r="RE443" s="56">
        <f t="shared" si="4131"/>
        <v>0</v>
      </c>
      <c r="RF443" s="56">
        <f t="shared" si="4131"/>
        <v>0</v>
      </c>
      <c r="RG443" s="56">
        <f t="shared" si="4131"/>
        <v>0</v>
      </c>
      <c r="RH443" s="56">
        <f t="shared" si="4131"/>
        <v>0</v>
      </c>
      <c r="RI443" s="56">
        <f t="shared" si="4131"/>
        <v>0</v>
      </c>
      <c r="RJ443" s="56">
        <f t="shared" si="4131"/>
        <v>0</v>
      </c>
      <c r="RK443" s="56">
        <f t="shared" si="4131"/>
        <v>0</v>
      </c>
      <c r="RL443" s="56">
        <f t="shared" si="4131"/>
        <v>0</v>
      </c>
      <c r="RM443" s="56">
        <f t="shared" si="4131"/>
        <v>0</v>
      </c>
      <c r="RN443" s="56">
        <f t="shared" si="4131"/>
        <v>0</v>
      </c>
      <c r="RO443" s="56">
        <f t="shared" si="4131"/>
        <v>0</v>
      </c>
      <c r="RP443" s="56">
        <f t="shared" si="4131"/>
        <v>0</v>
      </c>
      <c r="RQ443" s="107">
        <f t="shared" si="4131"/>
        <v>0</v>
      </c>
      <c r="RR443" s="150">
        <f t="shared" si="4131"/>
        <v>0</v>
      </c>
      <c r="RS443" s="57">
        <f t="shared" ref="RS443:UD443" si="4132">SUM(RS444:RS447)</f>
        <v>0</v>
      </c>
      <c r="RT443" s="56">
        <f t="shared" si="4132"/>
        <v>0</v>
      </c>
      <c r="RU443" s="56">
        <f t="shared" si="4132"/>
        <v>0</v>
      </c>
      <c r="RV443" s="56">
        <f t="shared" si="4132"/>
        <v>0</v>
      </c>
      <c r="RW443" s="56">
        <f t="shared" si="4132"/>
        <v>0</v>
      </c>
      <c r="RX443" s="56">
        <f t="shared" si="4132"/>
        <v>0</v>
      </c>
      <c r="RY443" s="56">
        <f t="shared" si="4132"/>
        <v>0</v>
      </c>
      <c r="RZ443" s="56">
        <f t="shared" si="4132"/>
        <v>0</v>
      </c>
      <c r="SA443" s="56">
        <f t="shared" si="4132"/>
        <v>0</v>
      </c>
      <c r="SB443" s="56">
        <f t="shared" si="4132"/>
        <v>0</v>
      </c>
      <c r="SC443" s="56">
        <f t="shared" si="4132"/>
        <v>0</v>
      </c>
      <c r="SD443" s="57">
        <f t="shared" si="4132"/>
        <v>0</v>
      </c>
      <c r="SE443" s="56">
        <f t="shared" si="4132"/>
        <v>0</v>
      </c>
      <c r="SF443" s="56">
        <f t="shared" si="4132"/>
        <v>0</v>
      </c>
      <c r="SG443" s="56">
        <f t="shared" si="4132"/>
        <v>0</v>
      </c>
      <c r="SH443" s="107">
        <f t="shared" si="4132"/>
        <v>0</v>
      </c>
      <c r="SI443" s="57">
        <f t="shared" si="4132"/>
        <v>0</v>
      </c>
      <c r="SJ443" s="56">
        <f t="shared" si="4132"/>
        <v>0</v>
      </c>
      <c r="SK443" s="56">
        <f t="shared" si="4132"/>
        <v>0</v>
      </c>
      <c r="SL443" s="56">
        <f t="shared" si="4132"/>
        <v>0</v>
      </c>
      <c r="SM443" s="56">
        <f t="shared" si="4132"/>
        <v>0</v>
      </c>
      <c r="SN443" s="56">
        <f t="shared" si="4132"/>
        <v>0</v>
      </c>
      <c r="SO443" s="56">
        <f t="shared" si="4132"/>
        <v>0</v>
      </c>
      <c r="SP443" s="56">
        <f t="shared" si="4132"/>
        <v>0</v>
      </c>
      <c r="SQ443" s="56">
        <f t="shared" si="4132"/>
        <v>0</v>
      </c>
      <c r="SR443" s="56">
        <f t="shared" si="4132"/>
        <v>0</v>
      </c>
      <c r="SS443" s="56">
        <f t="shared" si="4132"/>
        <v>0</v>
      </c>
      <c r="ST443" s="57">
        <f t="shared" si="4132"/>
        <v>0</v>
      </c>
      <c r="SU443" s="56">
        <f t="shared" si="4132"/>
        <v>0</v>
      </c>
      <c r="SV443" s="56">
        <f t="shared" si="4132"/>
        <v>0</v>
      </c>
      <c r="SW443" s="56">
        <f t="shared" si="4132"/>
        <v>0</v>
      </c>
      <c r="SX443" s="107">
        <f t="shared" si="4132"/>
        <v>0</v>
      </c>
      <c r="SY443" s="57">
        <f t="shared" si="4132"/>
        <v>0</v>
      </c>
      <c r="SZ443" s="56">
        <f t="shared" si="4132"/>
        <v>0</v>
      </c>
      <c r="TA443" s="56">
        <f t="shared" si="4132"/>
        <v>0</v>
      </c>
      <c r="TB443" s="56">
        <f t="shared" si="4132"/>
        <v>0</v>
      </c>
      <c r="TC443" s="56">
        <f t="shared" si="4132"/>
        <v>0</v>
      </c>
      <c r="TD443" s="56">
        <f t="shared" si="4132"/>
        <v>0</v>
      </c>
      <c r="TE443" s="56">
        <f t="shared" si="4132"/>
        <v>0</v>
      </c>
      <c r="TF443" s="56">
        <f t="shared" si="4132"/>
        <v>0</v>
      </c>
      <c r="TG443" s="56">
        <f t="shared" si="4132"/>
        <v>0</v>
      </c>
      <c r="TH443" s="56">
        <f t="shared" si="4132"/>
        <v>0</v>
      </c>
      <c r="TI443" s="56">
        <f t="shared" si="4132"/>
        <v>0</v>
      </c>
      <c r="TJ443" s="57">
        <f t="shared" si="4132"/>
        <v>0</v>
      </c>
      <c r="TK443" s="56">
        <f t="shared" si="4132"/>
        <v>0</v>
      </c>
      <c r="TL443" s="56">
        <f t="shared" si="4132"/>
        <v>0</v>
      </c>
      <c r="TM443" s="56">
        <f t="shared" si="4132"/>
        <v>0</v>
      </c>
      <c r="TN443" s="107">
        <f t="shared" si="4132"/>
        <v>0</v>
      </c>
      <c r="TO443" s="57">
        <f t="shared" si="4132"/>
        <v>0</v>
      </c>
      <c r="TP443" s="56">
        <f t="shared" si="4132"/>
        <v>0</v>
      </c>
      <c r="TQ443" s="56">
        <f t="shared" si="4132"/>
        <v>0</v>
      </c>
      <c r="TR443" s="56">
        <f t="shared" si="4132"/>
        <v>0</v>
      </c>
      <c r="TS443" s="56">
        <f t="shared" si="4132"/>
        <v>0</v>
      </c>
      <c r="TT443" s="56">
        <f t="shared" si="4132"/>
        <v>0</v>
      </c>
      <c r="TU443" s="56">
        <f t="shared" si="4132"/>
        <v>0</v>
      </c>
      <c r="TV443" s="56">
        <f t="shared" si="4132"/>
        <v>0</v>
      </c>
      <c r="TW443" s="56">
        <f t="shared" si="4132"/>
        <v>0</v>
      </c>
      <c r="TX443" s="56">
        <f t="shared" si="4132"/>
        <v>0</v>
      </c>
      <c r="TY443" s="56">
        <f t="shared" si="4132"/>
        <v>0</v>
      </c>
      <c r="TZ443" s="57">
        <f t="shared" si="4132"/>
        <v>0</v>
      </c>
      <c r="UA443" s="56">
        <f t="shared" si="4132"/>
        <v>0</v>
      </c>
      <c r="UB443" s="56">
        <f t="shared" si="4132"/>
        <v>0</v>
      </c>
      <c r="UC443" s="56">
        <f t="shared" si="4132"/>
        <v>0</v>
      </c>
      <c r="UD443" s="107">
        <f t="shared" si="4132"/>
        <v>0</v>
      </c>
      <c r="UE443" s="57">
        <f t="shared" ref="UE443:VD443" si="4133">SUM(UE444:UE447)</f>
        <v>0</v>
      </c>
      <c r="UF443" s="56">
        <f t="shared" si="4133"/>
        <v>0</v>
      </c>
      <c r="UG443" s="56">
        <f t="shared" si="4133"/>
        <v>0</v>
      </c>
      <c r="UH443" s="56">
        <f t="shared" si="4133"/>
        <v>0</v>
      </c>
      <c r="UI443" s="56">
        <f t="shared" si="4133"/>
        <v>0</v>
      </c>
      <c r="UJ443" s="56">
        <f t="shared" si="4133"/>
        <v>0</v>
      </c>
      <c r="UK443" s="56">
        <f t="shared" si="4133"/>
        <v>0</v>
      </c>
      <c r="UL443" s="56">
        <f t="shared" si="4133"/>
        <v>0</v>
      </c>
      <c r="UM443" s="56">
        <f t="shared" si="4133"/>
        <v>0</v>
      </c>
      <c r="UN443" s="56">
        <f t="shared" si="4133"/>
        <v>0</v>
      </c>
      <c r="UO443" s="56">
        <f t="shared" si="4133"/>
        <v>0</v>
      </c>
      <c r="UP443" s="57">
        <f t="shared" si="4133"/>
        <v>0</v>
      </c>
      <c r="UQ443" s="56">
        <f t="shared" si="4133"/>
        <v>0</v>
      </c>
      <c r="UR443" s="56">
        <f t="shared" si="4133"/>
        <v>0</v>
      </c>
      <c r="US443" s="56">
        <f t="shared" si="4133"/>
        <v>0</v>
      </c>
      <c r="UT443" s="56">
        <f t="shared" si="4133"/>
        <v>0</v>
      </c>
      <c r="UU443" s="56">
        <f t="shared" si="4133"/>
        <v>0</v>
      </c>
      <c r="UV443" s="56">
        <f t="shared" si="4133"/>
        <v>0</v>
      </c>
      <c r="UW443" s="56">
        <f t="shared" si="4133"/>
        <v>0</v>
      </c>
      <c r="UX443" s="56">
        <f t="shared" si="4133"/>
        <v>0</v>
      </c>
      <c r="UY443" s="56">
        <f t="shared" si="4133"/>
        <v>0</v>
      </c>
      <c r="UZ443" s="56">
        <f t="shared" si="4133"/>
        <v>0</v>
      </c>
      <c r="VA443" s="56">
        <f t="shared" si="4133"/>
        <v>0</v>
      </c>
      <c r="VB443" s="56">
        <f t="shared" si="4133"/>
        <v>0</v>
      </c>
      <c r="VC443" s="56">
        <f t="shared" si="4133"/>
        <v>0</v>
      </c>
      <c r="VD443" s="107">
        <f t="shared" si="4133"/>
        <v>0</v>
      </c>
      <c r="VE443" s="9" t="str">
        <f t="shared" si="3632"/>
        <v>-</v>
      </c>
    </row>
    <row r="444" spans="1:577" ht="20.149999999999999" customHeight="1">
      <c r="A444" s="39"/>
      <c r="B444" s="39"/>
      <c r="C444" s="40">
        <v>27011</v>
      </c>
      <c r="D444" s="41" t="s">
        <v>380</v>
      </c>
      <c r="E444" s="191">
        <f>SUM(F444:I444)</f>
        <v>0</v>
      </c>
      <c r="F444" s="192"/>
      <c r="G444" s="192"/>
      <c r="H444" s="193"/>
      <c r="I444" s="227"/>
      <c r="J444" s="239">
        <f t="shared" ref="J444:J447" si="4134">SUM(K444:Y444)</f>
        <v>0</v>
      </c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9"/>
      <c r="V444" s="58"/>
      <c r="W444" s="58"/>
      <c r="X444" s="58"/>
      <c r="Y444" s="108"/>
      <c r="Z444" s="167">
        <f t="shared" ref="Z444:Z447" si="4135">SUM(AA444:AO444)</f>
        <v>0</v>
      </c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9"/>
      <c r="AL444" s="58"/>
      <c r="AM444" s="58"/>
      <c r="AN444" s="58"/>
      <c r="AO444" s="108"/>
      <c r="AP444" s="167">
        <f t="shared" ref="AP444:AP447" si="4136">SUM(AQ444:BE444)</f>
        <v>0</v>
      </c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9"/>
      <c r="BB444" s="58"/>
      <c r="BC444" s="58"/>
      <c r="BD444" s="58"/>
      <c r="BE444" s="108"/>
      <c r="BF444" s="167">
        <f t="shared" ref="BF444:BF447" si="4137">SUM(BG444:BU444)</f>
        <v>0</v>
      </c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9"/>
      <c r="BR444" s="58"/>
      <c r="BS444" s="58"/>
      <c r="BT444" s="58"/>
      <c r="BU444" s="108"/>
      <c r="BV444" s="167">
        <f t="shared" ref="BV444:BV447" si="4138">SUM(BW444:CU444)</f>
        <v>0</v>
      </c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9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108"/>
      <c r="CV444" s="171"/>
      <c r="CW444" s="167">
        <f t="shared" ref="CW444:CW447" si="4139">SUM(CX444:DL444)</f>
        <v>0</v>
      </c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9"/>
      <c r="DI444" s="58"/>
      <c r="DJ444" s="58"/>
      <c r="DK444" s="58"/>
      <c r="DL444" s="108"/>
      <c r="DM444" s="167">
        <f t="shared" ref="DM444:DM447" si="4140">SUM(DN444:EB444)</f>
        <v>0</v>
      </c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9"/>
      <c r="DY444" s="58"/>
      <c r="DZ444" s="58"/>
      <c r="EA444" s="58"/>
      <c r="EB444" s="108"/>
      <c r="EC444" s="167">
        <f t="shared" ref="EC444:EC447" si="4141">SUM(ED444:ER444)</f>
        <v>0</v>
      </c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9"/>
      <c r="EO444" s="58"/>
      <c r="EP444" s="58"/>
      <c r="EQ444" s="58"/>
      <c r="ER444" s="108"/>
      <c r="ES444" s="167">
        <f t="shared" ref="ES444:ES447" si="4142">SUM(ET444:FH444)</f>
        <v>0</v>
      </c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9"/>
      <c r="FE444" s="58"/>
      <c r="FF444" s="58"/>
      <c r="FG444" s="58"/>
      <c r="FH444" s="108"/>
      <c r="FI444" s="167">
        <f t="shared" ref="FI444:FI447" si="4143">SUM(FJ444:FX444)</f>
        <v>0</v>
      </c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9"/>
      <c r="FU444" s="58"/>
      <c r="FV444" s="58"/>
      <c r="FW444" s="58"/>
      <c r="FX444" s="108"/>
      <c r="FY444" s="167">
        <f t="shared" ref="FY444:FY447" si="4144">SUM(FZ444:GN444)</f>
        <v>0</v>
      </c>
      <c r="FZ444" s="58"/>
      <c r="GA444" s="58"/>
      <c r="GB444" s="58"/>
      <c r="GC444" s="58"/>
      <c r="GD444" s="58"/>
      <c r="GE444" s="58"/>
      <c r="GF444" s="58"/>
      <c r="GG444" s="58"/>
      <c r="GH444" s="58"/>
      <c r="GI444" s="58"/>
      <c r="GJ444" s="59"/>
      <c r="GK444" s="58"/>
      <c r="GL444" s="58"/>
      <c r="GM444" s="58"/>
      <c r="GN444" s="108"/>
      <c r="GO444" s="167">
        <f t="shared" ref="GO444:GO447" si="4145">SUM(GP444:HN444)</f>
        <v>0</v>
      </c>
      <c r="GP444" s="58"/>
      <c r="GQ444" s="58"/>
      <c r="GR444" s="58"/>
      <c r="GS444" s="58"/>
      <c r="GT444" s="58"/>
      <c r="GU444" s="58"/>
      <c r="GV444" s="58"/>
      <c r="GW444" s="58"/>
      <c r="GX444" s="58"/>
      <c r="GY444" s="58"/>
      <c r="GZ444" s="59"/>
      <c r="HA444" s="58"/>
      <c r="HB444" s="58"/>
      <c r="HC444" s="58"/>
      <c r="HD444" s="58"/>
      <c r="HE444" s="58"/>
      <c r="HF444" s="58"/>
      <c r="HG444" s="58"/>
      <c r="HH444" s="58"/>
      <c r="HI444" s="58"/>
      <c r="HJ444" s="58"/>
      <c r="HK444" s="58"/>
      <c r="HL444" s="58"/>
      <c r="HM444" s="58"/>
      <c r="HN444" s="108"/>
      <c r="HO444" s="170"/>
      <c r="HP444" s="171"/>
      <c r="HQ444" s="167">
        <f t="shared" ref="HQ444:HQ447" si="4146">SUM(HR444:IF444)</f>
        <v>0</v>
      </c>
      <c r="HR444" s="58"/>
      <c r="HS444" s="58"/>
      <c r="HT444" s="58"/>
      <c r="HU444" s="58"/>
      <c r="HV444" s="58"/>
      <c r="HW444" s="58"/>
      <c r="HX444" s="58"/>
      <c r="HY444" s="58"/>
      <c r="HZ444" s="58"/>
      <c r="IA444" s="58"/>
      <c r="IB444" s="59"/>
      <c r="IC444" s="58"/>
      <c r="ID444" s="58"/>
      <c r="IE444" s="58"/>
      <c r="IF444" s="108"/>
      <c r="IG444" s="167">
        <f t="shared" ref="IG444:IG447" si="4147">SUM(IH444:IV444)</f>
        <v>0</v>
      </c>
      <c r="IH444" s="58"/>
      <c r="II444" s="58"/>
      <c r="IJ444" s="58"/>
      <c r="IK444" s="58"/>
      <c r="IL444" s="58"/>
      <c r="IM444" s="58"/>
      <c r="IN444" s="58"/>
      <c r="IO444" s="58"/>
      <c r="IP444" s="58"/>
      <c r="IQ444" s="58"/>
      <c r="IR444" s="59"/>
      <c r="IS444" s="58"/>
      <c r="IT444" s="58"/>
      <c r="IU444" s="58"/>
      <c r="IV444" s="108"/>
      <c r="IW444" s="167">
        <f t="shared" ref="IW444:IW447" si="4148">SUM(IX444:JL444)</f>
        <v>0</v>
      </c>
      <c r="IX444" s="58"/>
      <c r="IY444" s="58"/>
      <c r="IZ444" s="58"/>
      <c r="JA444" s="58"/>
      <c r="JB444" s="58"/>
      <c r="JC444" s="58"/>
      <c r="JD444" s="58"/>
      <c r="JE444" s="58"/>
      <c r="JF444" s="58"/>
      <c r="JG444" s="58"/>
      <c r="JH444" s="59"/>
      <c r="JI444" s="58"/>
      <c r="JJ444" s="58"/>
      <c r="JK444" s="58"/>
      <c r="JL444" s="108"/>
      <c r="JM444" s="167">
        <f t="shared" ref="JM444:JM447" si="4149">SUM(JN444:KB444)</f>
        <v>0</v>
      </c>
      <c r="JN444" s="58"/>
      <c r="JO444" s="58"/>
      <c r="JP444" s="58"/>
      <c r="JQ444" s="58"/>
      <c r="JR444" s="58"/>
      <c r="JS444" s="58"/>
      <c r="JT444" s="58"/>
      <c r="JU444" s="58"/>
      <c r="JV444" s="58"/>
      <c r="JW444" s="58"/>
      <c r="JX444" s="59"/>
      <c r="JY444" s="58"/>
      <c r="JZ444" s="58"/>
      <c r="KA444" s="58"/>
      <c r="KB444" s="108"/>
      <c r="KC444" s="167">
        <f t="shared" ref="KC444:KC447" si="4150">SUM(KD444:LB444)</f>
        <v>0</v>
      </c>
      <c r="KD444" s="58"/>
      <c r="KE444" s="58"/>
      <c r="KF444" s="58"/>
      <c r="KG444" s="58"/>
      <c r="KH444" s="58"/>
      <c r="KI444" s="58"/>
      <c r="KJ444" s="58"/>
      <c r="KK444" s="58"/>
      <c r="KL444" s="58"/>
      <c r="KM444" s="58"/>
      <c r="KN444" s="59"/>
      <c r="KO444" s="58"/>
      <c r="KP444" s="58"/>
      <c r="KQ444" s="58"/>
      <c r="KR444" s="58"/>
      <c r="KS444" s="58"/>
      <c r="KT444" s="58"/>
      <c r="KU444" s="58"/>
      <c r="KV444" s="58"/>
      <c r="KW444" s="58"/>
      <c r="KX444" s="58"/>
      <c r="KY444" s="58"/>
      <c r="KZ444" s="58"/>
      <c r="LA444" s="58"/>
      <c r="LB444" s="108"/>
      <c r="LC444" s="171"/>
      <c r="LD444" s="167">
        <f t="shared" ref="LD444:LD447" si="4151">SUM(LE444:LS444)</f>
        <v>0</v>
      </c>
      <c r="LE444" s="58"/>
      <c r="LF444" s="58"/>
      <c r="LG444" s="58"/>
      <c r="LH444" s="58"/>
      <c r="LI444" s="58"/>
      <c r="LJ444" s="58"/>
      <c r="LK444" s="58"/>
      <c r="LL444" s="58"/>
      <c r="LM444" s="58"/>
      <c r="LN444" s="58"/>
      <c r="LO444" s="59"/>
      <c r="LP444" s="58"/>
      <c r="LQ444" s="58"/>
      <c r="LR444" s="58"/>
      <c r="LS444" s="108"/>
      <c r="LT444" s="167">
        <f t="shared" ref="LT444:LT447" si="4152">SUM(LU444:MI444)</f>
        <v>0</v>
      </c>
      <c r="LU444" s="58"/>
      <c r="LV444" s="58"/>
      <c r="LW444" s="58"/>
      <c r="LX444" s="58"/>
      <c r="LY444" s="58"/>
      <c r="LZ444" s="58"/>
      <c r="MA444" s="58"/>
      <c r="MB444" s="58"/>
      <c r="MC444" s="58"/>
      <c r="MD444" s="58"/>
      <c r="ME444" s="59"/>
      <c r="MF444" s="58"/>
      <c r="MG444" s="58"/>
      <c r="MH444" s="58"/>
      <c r="MI444" s="108"/>
      <c r="MJ444" s="167">
        <f t="shared" ref="MJ444:MJ447" si="4153">SUM(MK444:MY444)</f>
        <v>0</v>
      </c>
      <c r="MK444" s="58"/>
      <c r="ML444" s="58"/>
      <c r="MM444" s="58"/>
      <c r="MN444" s="58"/>
      <c r="MO444" s="58"/>
      <c r="MP444" s="58"/>
      <c r="MQ444" s="58"/>
      <c r="MR444" s="58"/>
      <c r="MS444" s="58"/>
      <c r="MT444" s="58"/>
      <c r="MU444" s="59"/>
      <c r="MV444" s="58"/>
      <c r="MW444" s="58"/>
      <c r="MX444" s="58"/>
      <c r="MY444" s="108"/>
      <c r="MZ444" s="167">
        <f t="shared" ref="MZ444:MZ447" si="4154">SUM(NA444:NO444)</f>
        <v>0</v>
      </c>
      <c r="NA444" s="58"/>
      <c r="NB444" s="58"/>
      <c r="NC444" s="58"/>
      <c r="ND444" s="58"/>
      <c r="NE444" s="58"/>
      <c r="NF444" s="58"/>
      <c r="NG444" s="58"/>
      <c r="NH444" s="58"/>
      <c r="NI444" s="58"/>
      <c r="NJ444" s="58"/>
      <c r="NK444" s="59"/>
      <c r="NL444" s="58"/>
      <c r="NM444" s="58"/>
      <c r="NN444" s="58"/>
      <c r="NO444" s="108"/>
      <c r="NP444" s="167">
        <f t="shared" ref="NP444:NP447" si="4155">SUM(NQ444:OE444)</f>
        <v>0</v>
      </c>
      <c r="NQ444" s="58"/>
      <c r="NR444" s="58"/>
      <c r="NS444" s="58"/>
      <c r="NT444" s="58"/>
      <c r="NU444" s="58"/>
      <c r="NV444" s="58"/>
      <c r="NW444" s="58"/>
      <c r="NX444" s="58"/>
      <c r="NY444" s="58"/>
      <c r="NZ444" s="58"/>
      <c r="OA444" s="59"/>
      <c r="OB444" s="58"/>
      <c r="OC444" s="58"/>
      <c r="OD444" s="58"/>
      <c r="OE444" s="108"/>
      <c r="OF444" s="167">
        <f t="shared" ref="OF444:OF447" si="4156">SUM(OG444:OU444)</f>
        <v>0</v>
      </c>
      <c r="OG444" s="58"/>
      <c r="OH444" s="58"/>
      <c r="OI444" s="58"/>
      <c r="OJ444" s="58"/>
      <c r="OK444" s="58"/>
      <c r="OL444" s="58"/>
      <c r="OM444" s="58"/>
      <c r="ON444" s="58"/>
      <c r="OO444" s="58"/>
      <c r="OP444" s="58"/>
      <c r="OQ444" s="59"/>
      <c r="OR444" s="58"/>
      <c r="OS444" s="58"/>
      <c r="OT444" s="58"/>
      <c r="OU444" s="108"/>
      <c r="OV444" s="167">
        <f t="shared" ref="OV444:OV447" si="4157">SUM(OW444:PK444)</f>
        <v>0</v>
      </c>
      <c r="OW444" s="58"/>
      <c r="OX444" s="58"/>
      <c r="OY444" s="58"/>
      <c r="OZ444" s="58"/>
      <c r="PA444" s="58"/>
      <c r="PB444" s="58"/>
      <c r="PC444" s="58"/>
      <c r="PD444" s="58"/>
      <c r="PE444" s="58"/>
      <c r="PF444" s="58"/>
      <c r="PG444" s="59"/>
      <c r="PH444" s="58"/>
      <c r="PI444" s="58"/>
      <c r="PJ444" s="58"/>
      <c r="PK444" s="108"/>
      <c r="PL444" s="167">
        <f t="shared" ref="PL444:PL447" si="4158">SUM(PM444:QA444)</f>
        <v>0</v>
      </c>
      <c r="PM444" s="58"/>
      <c r="PN444" s="58"/>
      <c r="PO444" s="58"/>
      <c r="PP444" s="58"/>
      <c r="PQ444" s="58"/>
      <c r="PR444" s="58"/>
      <c r="PS444" s="58"/>
      <c r="PT444" s="58"/>
      <c r="PU444" s="58"/>
      <c r="PV444" s="58"/>
      <c r="PW444" s="59"/>
      <c r="PX444" s="58"/>
      <c r="PY444" s="58"/>
      <c r="PZ444" s="58"/>
      <c r="QA444" s="108"/>
      <c r="QB444" s="167">
        <f t="shared" ref="QB444:QB447" si="4159">SUM(QC444:QQ444)</f>
        <v>0</v>
      </c>
      <c r="QC444" s="58"/>
      <c r="QD444" s="58"/>
      <c r="QE444" s="58"/>
      <c r="QF444" s="58"/>
      <c r="QG444" s="58"/>
      <c r="QH444" s="58"/>
      <c r="QI444" s="58"/>
      <c r="QJ444" s="58"/>
      <c r="QK444" s="58"/>
      <c r="QL444" s="58"/>
      <c r="QM444" s="59"/>
      <c r="QN444" s="58"/>
      <c r="QO444" s="58"/>
      <c r="QP444" s="58"/>
      <c r="QQ444" s="108"/>
      <c r="QR444" s="167">
        <f t="shared" ref="QR444:QR447" si="4160">SUM(QS444:RQ444)</f>
        <v>0</v>
      </c>
      <c r="QS444" s="58"/>
      <c r="QT444" s="58"/>
      <c r="QU444" s="58"/>
      <c r="QV444" s="58"/>
      <c r="QW444" s="58"/>
      <c r="QX444" s="58"/>
      <c r="QY444" s="58"/>
      <c r="QZ444" s="58"/>
      <c r="RA444" s="58"/>
      <c r="RB444" s="58"/>
      <c r="RC444" s="59"/>
      <c r="RD444" s="58"/>
      <c r="RE444" s="58"/>
      <c r="RF444" s="58"/>
      <c r="RG444" s="58"/>
      <c r="RH444" s="58"/>
      <c r="RI444" s="58"/>
      <c r="RJ444" s="58"/>
      <c r="RK444" s="58"/>
      <c r="RL444" s="58"/>
      <c r="RM444" s="58"/>
      <c r="RN444" s="58"/>
      <c r="RO444" s="58"/>
      <c r="RP444" s="58"/>
      <c r="RQ444" s="108"/>
      <c r="RR444" s="171"/>
      <c r="RS444" s="167">
        <f t="shared" ref="RS444:RS447" si="4161">SUM(RT444:SH444)</f>
        <v>0</v>
      </c>
      <c r="RT444" s="58"/>
      <c r="RU444" s="58"/>
      <c r="RV444" s="58"/>
      <c r="RW444" s="58"/>
      <c r="RX444" s="58"/>
      <c r="RY444" s="58"/>
      <c r="RZ444" s="58"/>
      <c r="SA444" s="58"/>
      <c r="SB444" s="58"/>
      <c r="SC444" s="58"/>
      <c r="SD444" s="59"/>
      <c r="SE444" s="58"/>
      <c r="SF444" s="58"/>
      <c r="SG444" s="58"/>
      <c r="SH444" s="108"/>
      <c r="SI444" s="167">
        <f t="shared" ref="SI444:SI447" si="4162">SUM(SJ444:SX444)</f>
        <v>0</v>
      </c>
      <c r="SJ444" s="58"/>
      <c r="SK444" s="58"/>
      <c r="SL444" s="58"/>
      <c r="SM444" s="58"/>
      <c r="SN444" s="58"/>
      <c r="SO444" s="58"/>
      <c r="SP444" s="58"/>
      <c r="SQ444" s="58"/>
      <c r="SR444" s="58"/>
      <c r="SS444" s="58"/>
      <c r="ST444" s="59"/>
      <c r="SU444" s="58"/>
      <c r="SV444" s="58"/>
      <c r="SW444" s="58"/>
      <c r="SX444" s="108"/>
      <c r="SY444" s="167">
        <f t="shared" ref="SY444:SY447" si="4163">SUM(SZ444:TN444)</f>
        <v>0</v>
      </c>
      <c r="SZ444" s="58"/>
      <c r="TA444" s="58"/>
      <c r="TB444" s="58"/>
      <c r="TC444" s="58"/>
      <c r="TD444" s="58"/>
      <c r="TE444" s="58"/>
      <c r="TF444" s="58"/>
      <c r="TG444" s="58"/>
      <c r="TH444" s="58"/>
      <c r="TI444" s="58"/>
      <c r="TJ444" s="59"/>
      <c r="TK444" s="58"/>
      <c r="TL444" s="58"/>
      <c r="TM444" s="58"/>
      <c r="TN444" s="108"/>
      <c r="TO444" s="167">
        <f t="shared" ref="TO444:TO447" si="4164">SUM(TP444:UD444)</f>
        <v>0</v>
      </c>
      <c r="TP444" s="58"/>
      <c r="TQ444" s="58"/>
      <c r="TR444" s="58"/>
      <c r="TS444" s="58"/>
      <c r="TT444" s="58"/>
      <c r="TU444" s="58"/>
      <c r="TV444" s="58"/>
      <c r="TW444" s="58"/>
      <c r="TX444" s="58"/>
      <c r="TY444" s="58"/>
      <c r="TZ444" s="59"/>
      <c r="UA444" s="58"/>
      <c r="UB444" s="58"/>
      <c r="UC444" s="58"/>
      <c r="UD444" s="108"/>
      <c r="UE444" s="167">
        <f t="shared" ref="UE444:UE447" si="4165">SUM(UF444:VD444)</f>
        <v>0</v>
      </c>
      <c r="UF444" s="58"/>
      <c r="UG444" s="58"/>
      <c r="UH444" s="58"/>
      <c r="UI444" s="58"/>
      <c r="UJ444" s="58"/>
      <c r="UK444" s="58"/>
      <c r="UL444" s="58"/>
      <c r="UM444" s="58"/>
      <c r="UN444" s="58"/>
      <c r="UO444" s="58"/>
      <c r="UP444" s="59"/>
      <c r="UQ444" s="58"/>
      <c r="UR444" s="58"/>
      <c r="US444" s="58"/>
      <c r="UT444" s="58"/>
      <c r="UU444" s="58"/>
      <c r="UV444" s="58"/>
      <c r="UW444" s="58"/>
      <c r="UX444" s="58"/>
      <c r="UY444" s="58"/>
      <c r="UZ444" s="58"/>
      <c r="VA444" s="58"/>
      <c r="VB444" s="58"/>
      <c r="VC444" s="58"/>
      <c r="VD444" s="108"/>
      <c r="VE444" s="9" t="str">
        <f t="shared" si="3632"/>
        <v>-</v>
      </c>
    </row>
    <row r="445" spans="1:577" ht="20.149999999999999" customHeight="1">
      <c r="A445" s="39"/>
      <c r="B445" s="39"/>
      <c r="C445" s="40">
        <v>27012</v>
      </c>
      <c r="D445" s="41" t="s">
        <v>381</v>
      </c>
      <c r="E445" s="191">
        <f>SUM(F445:I445)</f>
        <v>0</v>
      </c>
      <c r="F445" s="192"/>
      <c r="G445" s="192"/>
      <c r="H445" s="193"/>
      <c r="I445" s="227"/>
      <c r="J445" s="239">
        <f t="shared" si="4134"/>
        <v>0</v>
      </c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9"/>
      <c r="V445" s="58"/>
      <c r="W445" s="58"/>
      <c r="X445" s="58"/>
      <c r="Y445" s="108"/>
      <c r="Z445" s="167">
        <f t="shared" si="4135"/>
        <v>0</v>
      </c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9"/>
      <c r="AL445" s="58"/>
      <c r="AM445" s="58"/>
      <c r="AN445" s="58"/>
      <c r="AO445" s="108"/>
      <c r="AP445" s="167">
        <f t="shared" si="4136"/>
        <v>0</v>
      </c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9"/>
      <c r="BB445" s="58"/>
      <c r="BC445" s="58"/>
      <c r="BD445" s="58"/>
      <c r="BE445" s="108"/>
      <c r="BF445" s="167">
        <f t="shared" si="4137"/>
        <v>0</v>
      </c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9"/>
      <c r="BR445" s="58"/>
      <c r="BS445" s="58"/>
      <c r="BT445" s="58"/>
      <c r="BU445" s="108"/>
      <c r="BV445" s="167">
        <f t="shared" si="4138"/>
        <v>0</v>
      </c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9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108"/>
      <c r="CV445" s="171"/>
      <c r="CW445" s="167">
        <f t="shared" si="4139"/>
        <v>0</v>
      </c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9"/>
      <c r="DI445" s="58"/>
      <c r="DJ445" s="58"/>
      <c r="DK445" s="58"/>
      <c r="DL445" s="108"/>
      <c r="DM445" s="167">
        <f t="shared" si="4140"/>
        <v>0</v>
      </c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9"/>
      <c r="DY445" s="58"/>
      <c r="DZ445" s="58"/>
      <c r="EA445" s="58"/>
      <c r="EB445" s="108"/>
      <c r="EC445" s="167">
        <f t="shared" si="4141"/>
        <v>0</v>
      </c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9"/>
      <c r="EO445" s="58"/>
      <c r="EP445" s="58"/>
      <c r="EQ445" s="58"/>
      <c r="ER445" s="108"/>
      <c r="ES445" s="167">
        <f t="shared" si="4142"/>
        <v>0</v>
      </c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9"/>
      <c r="FE445" s="58"/>
      <c r="FF445" s="58"/>
      <c r="FG445" s="58"/>
      <c r="FH445" s="108"/>
      <c r="FI445" s="167">
        <f t="shared" si="4143"/>
        <v>0</v>
      </c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9"/>
      <c r="FU445" s="58"/>
      <c r="FV445" s="58"/>
      <c r="FW445" s="58"/>
      <c r="FX445" s="108"/>
      <c r="FY445" s="167">
        <f t="shared" si="4144"/>
        <v>0</v>
      </c>
      <c r="FZ445" s="58"/>
      <c r="GA445" s="58"/>
      <c r="GB445" s="58"/>
      <c r="GC445" s="58"/>
      <c r="GD445" s="58"/>
      <c r="GE445" s="58"/>
      <c r="GF445" s="58"/>
      <c r="GG445" s="58"/>
      <c r="GH445" s="58"/>
      <c r="GI445" s="58"/>
      <c r="GJ445" s="59"/>
      <c r="GK445" s="58"/>
      <c r="GL445" s="58"/>
      <c r="GM445" s="58"/>
      <c r="GN445" s="108"/>
      <c r="GO445" s="167">
        <f t="shared" si="4145"/>
        <v>0</v>
      </c>
      <c r="GP445" s="58"/>
      <c r="GQ445" s="58"/>
      <c r="GR445" s="58"/>
      <c r="GS445" s="58"/>
      <c r="GT445" s="58"/>
      <c r="GU445" s="58"/>
      <c r="GV445" s="58"/>
      <c r="GW445" s="58"/>
      <c r="GX445" s="58"/>
      <c r="GY445" s="58"/>
      <c r="GZ445" s="59"/>
      <c r="HA445" s="58"/>
      <c r="HB445" s="58"/>
      <c r="HC445" s="58"/>
      <c r="HD445" s="58"/>
      <c r="HE445" s="58"/>
      <c r="HF445" s="58"/>
      <c r="HG445" s="58"/>
      <c r="HH445" s="58"/>
      <c r="HI445" s="58"/>
      <c r="HJ445" s="58"/>
      <c r="HK445" s="58"/>
      <c r="HL445" s="58"/>
      <c r="HM445" s="58"/>
      <c r="HN445" s="108"/>
      <c r="HO445" s="170"/>
      <c r="HP445" s="171"/>
      <c r="HQ445" s="167">
        <f t="shared" si="4146"/>
        <v>0</v>
      </c>
      <c r="HR445" s="58"/>
      <c r="HS445" s="58"/>
      <c r="HT445" s="58"/>
      <c r="HU445" s="58"/>
      <c r="HV445" s="58"/>
      <c r="HW445" s="58"/>
      <c r="HX445" s="58"/>
      <c r="HY445" s="58"/>
      <c r="HZ445" s="58"/>
      <c r="IA445" s="58"/>
      <c r="IB445" s="59"/>
      <c r="IC445" s="58"/>
      <c r="ID445" s="58"/>
      <c r="IE445" s="58"/>
      <c r="IF445" s="108"/>
      <c r="IG445" s="167">
        <f t="shared" si="4147"/>
        <v>0</v>
      </c>
      <c r="IH445" s="58"/>
      <c r="II445" s="58"/>
      <c r="IJ445" s="58"/>
      <c r="IK445" s="58"/>
      <c r="IL445" s="58"/>
      <c r="IM445" s="58"/>
      <c r="IN445" s="58"/>
      <c r="IO445" s="58"/>
      <c r="IP445" s="58"/>
      <c r="IQ445" s="58"/>
      <c r="IR445" s="59"/>
      <c r="IS445" s="58"/>
      <c r="IT445" s="58"/>
      <c r="IU445" s="58"/>
      <c r="IV445" s="108"/>
      <c r="IW445" s="167">
        <f t="shared" si="4148"/>
        <v>0</v>
      </c>
      <c r="IX445" s="58"/>
      <c r="IY445" s="58"/>
      <c r="IZ445" s="58"/>
      <c r="JA445" s="58"/>
      <c r="JB445" s="58"/>
      <c r="JC445" s="58"/>
      <c r="JD445" s="58"/>
      <c r="JE445" s="58"/>
      <c r="JF445" s="58"/>
      <c r="JG445" s="58"/>
      <c r="JH445" s="59"/>
      <c r="JI445" s="58"/>
      <c r="JJ445" s="58"/>
      <c r="JK445" s="58"/>
      <c r="JL445" s="108"/>
      <c r="JM445" s="167">
        <f t="shared" si="4149"/>
        <v>0</v>
      </c>
      <c r="JN445" s="58"/>
      <c r="JO445" s="58"/>
      <c r="JP445" s="58"/>
      <c r="JQ445" s="58"/>
      <c r="JR445" s="58"/>
      <c r="JS445" s="58"/>
      <c r="JT445" s="58"/>
      <c r="JU445" s="58"/>
      <c r="JV445" s="58"/>
      <c r="JW445" s="58"/>
      <c r="JX445" s="59"/>
      <c r="JY445" s="58"/>
      <c r="JZ445" s="58"/>
      <c r="KA445" s="58"/>
      <c r="KB445" s="108"/>
      <c r="KC445" s="167">
        <f t="shared" si="4150"/>
        <v>0</v>
      </c>
      <c r="KD445" s="58"/>
      <c r="KE445" s="58"/>
      <c r="KF445" s="58"/>
      <c r="KG445" s="58"/>
      <c r="KH445" s="58"/>
      <c r="KI445" s="58"/>
      <c r="KJ445" s="58"/>
      <c r="KK445" s="58"/>
      <c r="KL445" s="58"/>
      <c r="KM445" s="58"/>
      <c r="KN445" s="59"/>
      <c r="KO445" s="58"/>
      <c r="KP445" s="58"/>
      <c r="KQ445" s="58"/>
      <c r="KR445" s="58"/>
      <c r="KS445" s="58"/>
      <c r="KT445" s="58"/>
      <c r="KU445" s="58"/>
      <c r="KV445" s="58"/>
      <c r="KW445" s="58"/>
      <c r="KX445" s="58"/>
      <c r="KY445" s="58"/>
      <c r="KZ445" s="58"/>
      <c r="LA445" s="58"/>
      <c r="LB445" s="108"/>
      <c r="LC445" s="171"/>
      <c r="LD445" s="167">
        <f t="shared" si="4151"/>
        <v>0</v>
      </c>
      <c r="LE445" s="58"/>
      <c r="LF445" s="58"/>
      <c r="LG445" s="58"/>
      <c r="LH445" s="58"/>
      <c r="LI445" s="58"/>
      <c r="LJ445" s="58"/>
      <c r="LK445" s="58"/>
      <c r="LL445" s="58"/>
      <c r="LM445" s="58"/>
      <c r="LN445" s="58"/>
      <c r="LO445" s="59"/>
      <c r="LP445" s="58"/>
      <c r="LQ445" s="58"/>
      <c r="LR445" s="58"/>
      <c r="LS445" s="108"/>
      <c r="LT445" s="167">
        <f t="shared" si="4152"/>
        <v>0</v>
      </c>
      <c r="LU445" s="58"/>
      <c r="LV445" s="58"/>
      <c r="LW445" s="58"/>
      <c r="LX445" s="58"/>
      <c r="LY445" s="58"/>
      <c r="LZ445" s="58"/>
      <c r="MA445" s="58"/>
      <c r="MB445" s="58"/>
      <c r="MC445" s="58"/>
      <c r="MD445" s="58"/>
      <c r="ME445" s="59"/>
      <c r="MF445" s="58"/>
      <c r="MG445" s="58"/>
      <c r="MH445" s="58"/>
      <c r="MI445" s="108"/>
      <c r="MJ445" s="167">
        <f t="shared" si="4153"/>
        <v>0</v>
      </c>
      <c r="MK445" s="58"/>
      <c r="ML445" s="58"/>
      <c r="MM445" s="58"/>
      <c r="MN445" s="58"/>
      <c r="MO445" s="58"/>
      <c r="MP445" s="58"/>
      <c r="MQ445" s="58"/>
      <c r="MR445" s="58"/>
      <c r="MS445" s="58"/>
      <c r="MT445" s="58"/>
      <c r="MU445" s="59"/>
      <c r="MV445" s="58"/>
      <c r="MW445" s="58"/>
      <c r="MX445" s="58"/>
      <c r="MY445" s="108"/>
      <c r="MZ445" s="167">
        <f t="shared" si="4154"/>
        <v>0</v>
      </c>
      <c r="NA445" s="58"/>
      <c r="NB445" s="58"/>
      <c r="NC445" s="58"/>
      <c r="ND445" s="58"/>
      <c r="NE445" s="58"/>
      <c r="NF445" s="58"/>
      <c r="NG445" s="58"/>
      <c r="NH445" s="58"/>
      <c r="NI445" s="58"/>
      <c r="NJ445" s="58"/>
      <c r="NK445" s="59"/>
      <c r="NL445" s="58"/>
      <c r="NM445" s="58"/>
      <c r="NN445" s="58"/>
      <c r="NO445" s="108"/>
      <c r="NP445" s="167">
        <f t="shared" si="4155"/>
        <v>0</v>
      </c>
      <c r="NQ445" s="58"/>
      <c r="NR445" s="58"/>
      <c r="NS445" s="58"/>
      <c r="NT445" s="58"/>
      <c r="NU445" s="58"/>
      <c r="NV445" s="58"/>
      <c r="NW445" s="58"/>
      <c r="NX445" s="58"/>
      <c r="NY445" s="58"/>
      <c r="NZ445" s="58"/>
      <c r="OA445" s="59"/>
      <c r="OB445" s="58"/>
      <c r="OC445" s="58"/>
      <c r="OD445" s="58"/>
      <c r="OE445" s="108"/>
      <c r="OF445" s="167">
        <f t="shared" si="4156"/>
        <v>0</v>
      </c>
      <c r="OG445" s="58"/>
      <c r="OH445" s="58"/>
      <c r="OI445" s="58"/>
      <c r="OJ445" s="58"/>
      <c r="OK445" s="58"/>
      <c r="OL445" s="58"/>
      <c r="OM445" s="58"/>
      <c r="ON445" s="58"/>
      <c r="OO445" s="58"/>
      <c r="OP445" s="58"/>
      <c r="OQ445" s="59"/>
      <c r="OR445" s="58"/>
      <c r="OS445" s="58"/>
      <c r="OT445" s="58"/>
      <c r="OU445" s="108"/>
      <c r="OV445" s="167">
        <f t="shared" si="4157"/>
        <v>0</v>
      </c>
      <c r="OW445" s="58"/>
      <c r="OX445" s="58"/>
      <c r="OY445" s="58"/>
      <c r="OZ445" s="58"/>
      <c r="PA445" s="58"/>
      <c r="PB445" s="58"/>
      <c r="PC445" s="58"/>
      <c r="PD445" s="58"/>
      <c r="PE445" s="58"/>
      <c r="PF445" s="58"/>
      <c r="PG445" s="59"/>
      <c r="PH445" s="58"/>
      <c r="PI445" s="58"/>
      <c r="PJ445" s="58"/>
      <c r="PK445" s="108"/>
      <c r="PL445" s="167">
        <f t="shared" si="4158"/>
        <v>0</v>
      </c>
      <c r="PM445" s="58"/>
      <c r="PN445" s="58"/>
      <c r="PO445" s="58"/>
      <c r="PP445" s="58"/>
      <c r="PQ445" s="58"/>
      <c r="PR445" s="58"/>
      <c r="PS445" s="58"/>
      <c r="PT445" s="58"/>
      <c r="PU445" s="58"/>
      <c r="PV445" s="58"/>
      <c r="PW445" s="59"/>
      <c r="PX445" s="58"/>
      <c r="PY445" s="58"/>
      <c r="PZ445" s="58"/>
      <c r="QA445" s="108"/>
      <c r="QB445" s="167">
        <f t="shared" si="4159"/>
        <v>0</v>
      </c>
      <c r="QC445" s="58"/>
      <c r="QD445" s="58"/>
      <c r="QE445" s="58"/>
      <c r="QF445" s="58"/>
      <c r="QG445" s="58"/>
      <c r="QH445" s="58"/>
      <c r="QI445" s="58"/>
      <c r="QJ445" s="58"/>
      <c r="QK445" s="58"/>
      <c r="QL445" s="58"/>
      <c r="QM445" s="59"/>
      <c r="QN445" s="58"/>
      <c r="QO445" s="58"/>
      <c r="QP445" s="58"/>
      <c r="QQ445" s="108"/>
      <c r="QR445" s="167">
        <f t="shared" si="4160"/>
        <v>0</v>
      </c>
      <c r="QS445" s="58"/>
      <c r="QT445" s="58"/>
      <c r="QU445" s="58"/>
      <c r="QV445" s="58"/>
      <c r="QW445" s="58"/>
      <c r="QX445" s="58"/>
      <c r="QY445" s="58"/>
      <c r="QZ445" s="58"/>
      <c r="RA445" s="58"/>
      <c r="RB445" s="58"/>
      <c r="RC445" s="59"/>
      <c r="RD445" s="58"/>
      <c r="RE445" s="58"/>
      <c r="RF445" s="58"/>
      <c r="RG445" s="58"/>
      <c r="RH445" s="58"/>
      <c r="RI445" s="58"/>
      <c r="RJ445" s="58"/>
      <c r="RK445" s="58"/>
      <c r="RL445" s="58"/>
      <c r="RM445" s="58"/>
      <c r="RN445" s="58"/>
      <c r="RO445" s="58"/>
      <c r="RP445" s="58"/>
      <c r="RQ445" s="108"/>
      <c r="RR445" s="171"/>
      <c r="RS445" s="167">
        <f t="shared" si="4161"/>
        <v>0</v>
      </c>
      <c r="RT445" s="58"/>
      <c r="RU445" s="58"/>
      <c r="RV445" s="58"/>
      <c r="RW445" s="58"/>
      <c r="RX445" s="58"/>
      <c r="RY445" s="58"/>
      <c r="RZ445" s="58"/>
      <c r="SA445" s="58"/>
      <c r="SB445" s="58"/>
      <c r="SC445" s="58"/>
      <c r="SD445" s="59"/>
      <c r="SE445" s="58"/>
      <c r="SF445" s="58"/>
      <c r="SG445" s="58"/>
      <c r="SH445" s="108"/>
      <c r="SI445" s="167">
        <f t="shared" si="4162"/>
        <v>0</v>
      </c>
      <c r="SJ445" s="58"/>
      <c r="SK445" s="58"/>
      <c r="SL445" s="58"/>
      <c r="SM445" s="58"/>
      <c r="SN445" s="58"/>
      <c r="SO445" s="58"/>
      <c r="SP445" s="58"/>
      <c r="SQ445" s="58"/>
      <c r="SR445" s="58"/>
      <c r="SS445" s="58"/>
      <c r="ST445" s="59"/>
      <c r="SU445" s="58"/>
      <c r="SV445" s="58"/>
      <c r="SW445" s="58"/>
      <c r="SX445" s="108"/>
      <c r="SY445" s="167">
        <f t="shared" si="4163"/>
        <v>0</v>
      </c>
      <c r="SZ445" s="58"/>
      <c r="TA445" s="58"/>
      <c r="TB445" s="58"/>
      <c r="TC445" s="58"/>
      <c r="TD445" s="58"/>
      <c r="TE445" s="58"/>
      <c r="TF445" s="58"/>
      <c r="TG445" s="58"/>
      <c r="TH445" s="58"/>
      <c r="TI445" s="58"/>
      <c r="TJ445" s="59"/>
      <c r="TK445" s="58"/>
      <c r="TL445" s="58"/>
      <c r="TM445" s="58"/>
      <c r="TN445" s="108"/>
      <c r="TO445" s="167">
        <f t="shared" si="4164"/>
        <v>0</v>
      </c>
      <c r="TP445" s="58"/>
      <c r="TQ445" s="58"/>
      <c r="TR445" s="58"/>
      <c r="TS445" s="58"/>
      <c r="TT445" s="58"/>
      <c r="TU445" s="58"/>
      <c r="TV445" s="58"/>
      <c r="TW445" s="58"/>
      <c r="TX445" s="58"/>
      <c r="TY445" s="58"/>
      <c r="TZ445" s="59"/>
      <c r="UA445" s="58"/>
      <c r="UB445" s="58"/>
      <c r="UC445" s="58"/>
      <c r="UD445" s="108"/>
      <c r="UE445" s="167">
        <f t="shared" si="4165"/>
        <v>0</v>
      </c>
      <c r="UF445" s="58"/>
      <c r="UG445" s="58"/>
      <c r="UH445" s="58"/>
      <c r="UI445" s="58"/>
      <c r="UJ445" s="58"/>
      <c r="UK445" s="58"/>
      <c r="UL445" s="58"/>
      <c r="UM445" s="58"/>
      <c r="UN445" s="58"/>
      <c r="UO445" s="58"/>
      <c r="UP445" s="59"/>
      <c r="UQ445" s="58"/>
      <c r="UR445" s="58"/>
      <c r="US445" s="58"/>
      <c r="UT445" s="58"/>
      <c r="UU445" s="58"/>
      <c r="UV445" s="58"/>
      <c r="UW445" s="58"/>
      <c r="UX445" s="58"/>
      <c r="UY445" s="58"/>
      <c r="UZ445" s="58"/>
      <c r="VA445" s="58"/>
      <c r="VB445" s="58"/>
      <c r="VC445" s="58"/>
      <c r="VD445" s="108"/>
      <c r="VE445" s="9" t="str">
        <f t="shared" si="3632"/>
        <v>-</v>
      </c>
    </row>
    <row r="446" spans="1:577" ht="20.149999999999999" customHeight="1">
      <c r="A446" s="39"/>
      <c r="B446" s="39"/>
      <c r="C446" s="40">
        <v>27013</v>
      </c>
      <c r="D446" s="41" t="s">
        <v>382</v>
      </c>
      <c r="E446" s="191">
        <f>SUM(F446:I446)</f>
        <v>0</v>
      </c>
      <c r="F446" s="192"/>
      <c r="G446" s="192"/>
      <c r="H446" s="193"/>
      <c r="I446" s="227"/>
      <c r="J446" s="239">
        <f t="shared" si="4134"/>
        <v>0</v>
      </c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9"/>
      <c r="V446" s="58"/>
      <c r="W446" s="58"/>
      <c r="X446" s="58"/>
      <c r="Y446" s="108"/>
      <c r="Z446" s="167">
        <f t="shared" si="4135"/>
        <v>0</v>
      </c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9"/>
      <c r="AL446" s="58"/>
      <c r="AM446" s="58"/>
      <c r="AN446" s="58"/>
      <c r="AO446" s="108"/>
      <c r="AP446" s="167">
        <f t="shared" si="4136"/>
        <v>0</v>
      </c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9"/>
      <c r="BB446" s="58"/>
      <c r="BC446" s="58"/>
      <c r="BD446" s="58"/>
      <c r="BE446" s="108"/>
      <c r="BF446" s="167">
        <f t="shared" si="4137"/>
        <v>0</v>
      </c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9"/>
      <c r="BR446" s="58"/>
      <c r="BS446" s="58"/>
      <c r="BT446" s="58"/>
      <c r="BU446" s="108"/>
      <c r="BV446" s="167">
        <f t="shared" si="4138"/>
        <v>0</v>
      </c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9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108"/>
      <c r="CV446" s="171"/>
      <c r="CW446" s="167">
        <f t="shared" si="4139"/>
        <v>0</v>
      </c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9"/>
      <c r="DI446" s="58"/>
      <c r="DJ446" s="58"/>
      <c r="DK446" s="58"/>
      <c r="DL446" s="108"/>
      <c r="DM446" s="167">
        <f t="shared" si="4140"/>
        <v>0</v>
      </c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9"/>
      <c r="DY446" s="58"/>
      <c r="DZ446" s="58"/>
      <c r="EA446" s="58"/>
      <c r="EB446" s="108"/>
      <c r="EC446" s="167">
        <f t="shared" si="4141"/>
        <v>0</v>
      </c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9"/>
      <c r="EO446" s="58"/>
      <c r="EP446" s="58"/>
      <c r="EQ446" s="58"/>
      <c r="ER446" s="108"/>
      <c r="ES446" s="167">
        <f t="shared" si="4142"/>
        <v>0</v>
      </c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9"/>
      <c r="FE446" s="58"/>
      <c r="FF446" s="58"/>
      <c r="FG446" s="58"/>
      <c r="FH446" s="108"/>
      <c r="FI446" s="167">
        <f t="shared" si="4143"/>
        <v>0</v>
      </c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9"/>
      <c r="FU446" s="58"/>
      <c r="FV446" s="58"/>
      <c r="FW446" s="58"/>
      <c r="FX446" s="108"/>
      <c r="FY446" s="167">
        <f t="shared" si="4144"/>
        <v>0</v>
      </c>
      <c r="FZ446" s="58"/>
      <c r="GA446" s="58"/>
      <c r="GB446" s="58"/>
      <c r="GC446" s="58"/>
      <c r="GD446" s="58"/>
      <c r="GE446" s="58"/>
      <c r="GF446" s="58"/>
      <c r="GG446" s="58"/>
      <c r="GH446" s="58"/>
      <c r="GI446" s="58"/>
      <c r="GJ446" s="59"/>
      <c r="GK446" s="58"/>
      <c r="GL446" s="58"/>
      <c r="GM446" s="58"/>
      <c r="GN446" s="108"/>
      <c r="GO446" s="167">
        <f t="shared" si="4145"/>
        <v>0</v>
      </c>
      <c r="GP446" s="58"/>
      <c r="GQ446" s="58"/>
      <c r="GR446" s="58"/>
      <c r="GS446" s="58"/>
      <c r="GT446" s="58"/>
      <c r="GU446" s="58"/>
      <c r="GV446" s="58"/>
      <c r="GW446" s="58"/>
      <c r="GX446" s="58"/>
      <c r="GY446" s="58"/>
      <c r="GZ446" s="59"/>
      <c r="HA446" s="58"/>
      <c r="HB446" s="58"/>
      <c r="HC446" s="58"/>
      <c r="HD446" s="58"/>
      <c r="HE446" s="58"/>
      <c r="HF446" s="58"/>
      <c r="HG446" s="58"/>
      <c r="HH446" s="58"/>
      <c r="HI446" s="58"/>
      <c r="HJ446" s="58"/>
      <c r="HK446" s="58"/>
      <c r="HL446" s="58"/>
      <c r="HM446" s="58"/>
      <c r="HN446" s="108"/>
      <c r="HO446" s="170"/>
      <c r="HP446" s="171"/>
      <c r="HQ446" s="167">
        <f t="shared" si="4146"/>
        <v>0</v>
      </c>
      <c r="HR446" s="58"/>
      <c r="HS446" s="58"/>
      <c r="HT446" s="58"/>
      <c r="HU446" s="58"/>
      <c r="HV446" s="58"/>
      <c r="HW446" s="58"/>
      <c r="HX446" s="58"/>
      <c r="HY446" s="58"/>
      <c r="HZ446" s="58"/>
      <c r="IA446" s="58"/>
      <c r="IB446" s="59"/>
      <c r="IC446" s="58"/>
      <c r="ID446" s="58"/>
      <c r="IE446" s="58"/>
      <c r="IF446" s="108"/>
      <c r="IG446" s="167">
        <f t="shared" si="4147"/>
        <v>0</v>
      </c>
      <c r="IH446" s="58"/>
      <c r="II446" s="58"/>
      <c r="IJ446" s="58"/>
      <c r="IK446" s="58"/>
      <c r="IL446" s="58"/>
      <c r="IM446" s="58"/>
      <c r="IN446" s="58"/>
      <c r="IO446" s="58"/>
      <c r="IP446" s="58"/>
      <c r="IQ446" s="58"/>
      <c r="IR446" s="59"/>
      <c r="IS446" s="58"/>
      <c r="IT446" s="58"/>
      <c r="IU446" s="58"/>
      <c r="IV446" s="108"/>
      <c r="IW446" s="167">
        <f t="shared" si="4148"/>
        <v>0</v>
      </c>
      <c r="IX446" s="58"/>
      <c r="IY446" s="58"/>
      <c r="IZ446" s="58"/>
      <c r="JA446" s="58"/>
      <c r="JB446" s="58"/>
      <c r="JC446" s="58"/>
      <c r="JD446" s="58"/>
      <c r="JE446" s="58"/>
      <c r="JF446" s="58"/>
      <c r="JG446" s="58"/>
      <c r="JH446" s="59"/>
      <c r="JI446" s="58"/>
      <c r="JJ446" s="58"/>
      <c r="JK446" s="58"/>
      <c r="JL446" s="108"/>
      <c r="JM446" s="167">
        <f t="shared" si="4149"/>
        <v>0</v>
      </c>
      <c r="JN446" s="58"/>
      <c r="JO446" s="58"/>
      <c r="JP446" s="58"/>
      <c r="JQ446" s="58"/>
      <c r="JR446" s="58"/>
      <c r="JS446" s="58"/>
      <c r="JT446" s="58"/>
      <c r="JU446" s="58"/>
      <c r="JV446" s="58"/>
      <c r="JW446" s="58"/>
      <c r="JX446" s="59"/>
      <c r="JY446" s="58"/>
      <c r="JZ446" s="58"/>
      <c r="KA446" s="58"/>
      <c r="KB446" s="108"/>
      <c r="KC446" s="167">
        <f t="shared" si="4150"/>
        <v>0</v>
      </c>
      <c r="KD446" s="58"/>
      <c r="KE446" s="58"/>
      <c r="KF446" s="58"/>
      <c r="KG446" s="58"/>
      <c r="KH446" s="58"/>
      <c r="KI446" s="58"/>
      <c r="KJ446" s="58"/>
      <c r="KK446" s="58"/>
      <c r="KL446" s="58"/>
      <c r="KM446" s="58"/>
      <c r="KN446" s="59"/>
      <c r="KO446" s="58"/>
      <c r="KP446" s="58"/>
      <c r="KQ446" s="58"/>
      <c r="KR446" s="58"/>
      <c r="KS446" s="58"/>
      <c r="KT446" s="58"/>
      <c r="KU446" s="58"/>
      <c r="KV446" s="58"/>
      <c r="KW446" s="58"/>
      <c r="KX446" s="58"/>
      <c r="KY446" s="58"/>
      <c r="KZ446" s="58"/>
      <c r="LA446" s="58"/>
      <c r="LB446" s="108"/>
      <c r="LC446" s="171"/>
      <c r="LD446" s="167">
        <f t="shared" si="4151"/>
        <v>0</v>
      </c>
      <c r="LE446" s="58"/>
      <c r="LF446" s="58"/>
      <c r="LG446" s="58"/>
      <c r="LH446" s="58"/>
      <c r="LI446" s="58"/>
      <c r="LJ446" s="58"/>
      <c r="LK446" s="58"/>
      <c r="LL446" s="58"/>
      <c r="LM446" s="58"/>
      <c r="LN446" s="58"/>
      <c r="LO446" s="59"/>
      <c r="LP446" s="58"/>
      <c r="LQ446" s="58"/>
      <c r="LR446" s="58"/>
      <c r="LS446" s="108"/>
      <c r="LT446" s="167">
        <f t="shared" si="4152"/>
        <v>0</v>
      </c>
      <c r="LU446" s="58"/>
      <c r="LV446" s="58"/>
      <c r="LW446" s="58"/>
      <c r="LX446" s="58"/>
      <c r="LY446" s="58"/>
      <c r="LZ446" s="58"/>
      <c r="MA446" s="58"/>
      <c r="MB446" s="58"/>
      <c r="MC446" s="58"/>
      <c r="MD446" s="58"/>
      <c r="ME446" s="59"/>
      <c r="MF446" s="58"/>
      <c r="MG446" s="58"/>
      <c r="MH446" s="58"/>
      <c r="MI446" s="108"/>
      <c r="MJ446" s="167">
        <f t="shared" si="4153"/>
        <v>0</v>
      </c>
      <c r="MK446" s="58"/>
      <c r="ML446" s="58"/>
      <c r="MM446" s="58"/>
      <c r="MN446" s="58"/>
      <c r="MO446" s="58"/>
      <c r="MP446" s="58"/>
      <c r="MQ446" s="58"/>
      <c r="MR446" s="58"/>
      <c r="MS446" s="58"/>
      <c r="MT446" s="58"/>
      <c r="MU446" s="59"/>
      <c r="MV446" s="58"/>
      <c r="MW446" s="58"/>
      <c r="MX446" s="58"/>
      <c r="MY446" s="108"/>
      <c r="MZ446" s="167">
        <f t="shared" si="4154"/>
        <v>0</v>
      </c>
      <c r="NA446" s="58"/>
      <c r="NB446" s="58"/>
      <c r="NC446" s="58"/>
      <c r="ND446" s="58"/>
      <c r="NE446" s="58"/>
      <c r="NF446" s="58"/>
      <c r="NG446" s="58"/>
      <c r="NH446" s="58"/>
      <c r="NI446" s="58"/>
      <c r="NJ446" s="58"/>
      <c r="NK446" s="59"/>
      <c r="NL446" s="58"/>
      <c r="NM446" s="58"/>
      <c r="NN446" s="58"/>
      <c r="NO446" s="108"/>
      <c r="NP446" s="167">
        <f t="shared" si="4155"/>
        <v>0</v>
      </c>
      <c r="NQ446" s="58"/>
      <c r="NR446" s="58"/>
      <c r="NS446" s="58"/>
      <c r="NT446" s="58"/>
      <c r="NU446" s="58"/>
      <c r="NV446" s="58"/>
      <c r="NW446" s="58"/>
      <c r="NX446" s="58"/>
      <c r="NY446" s="58"/>
      <c r="NZ446" s="58"/>
      <c r="OA446" s="59"/>
      <c r="OB446" s="58"/>
      <c r="OC446" s="58"/>
      <c r="OD446" s="58"/>
      <c r="OE446" s="108"/>
      <c r="OF446" s="167">
        <f t="shared" si="4156"/>
        <v>0</v>
      </c>
      <c r="OG446" s="58"/>
      <c r="OH446" s="58"/>
      <c r="OI446" s="58"/>
      <c r="OJ446" s="58"/>
      <c r="OK446" s="58"/>
      <c r="OL446" s="58"/>
      <c r="OM446" s="58"/>
      <c r="ON446" s="58"/>
      <c r="OO446" s="58"/>
      <c r="OP446" s="58"/>
      <c r="OQ446" s="59"/>
      <c r="OR446" s="58"/>
      <c r="OS446" s="58"/>
      <c r="OT446" s="58"/>
      <c r="OU446" s="108"/>
      <c r="OV446" s="167">
        <f t="shared" si="4157"/>
        <v>0</v>
      </c>
      <c r="OW446" s="58"/>
      <c r="OX446" s="58"/>
      <c r="OY446" s="58"/>
      <c r="OZ446" s="58"/>
      <c r="PA446" s="58"/>
      <c r="PB446" s="58"/>
      <c r="PC446" s="58"/>
      <c r="PD446" s="58"/>
      <c r="PE446" s="58"/>
      <c r="PF446" s="58"/>
      <c r="PG446" s="59"/>
      <c r="PH446" s="58"/>
      <c r="PI446" s="58"/>
      <c r="PJ446" s="58"/>
      <c r="PK446" s="108"/>
      <c r="PL446" s="167">
        <f t="shared" si="4158"/>
        <v>0</v>
      </c>
      <c r="PM446" s="58"/>
      <c r="PN446" s="58"/>
      <c r="PO446" s="58"/>
      <c r="PP446" s="58"/>
      <c r="PQ446" s="58"/>
      <c r="PR446" s="58"/>
      <c r="PS446" s="58"/>
      <c r="PT446" s="58"/>
      <c r="PU446" s="58"/>
      <c r="PV446" s="58"/>
      <c r="PW446" s="59"/>
      <c r="PX446" s="58"/>
      <c r="PY446" s="58"/>
      <c r="PZ446" s="58"/>
      <c r="QA446" s="108"/>
      <c r="QB446" s="167">
        <f t="shared" si="4159"/>
        <v>0</v>
      </c>
      <c r="QC446" s="58"/>
      <c r="QD446" s="58"/>
      <c r="QE446" s="58"/>
      <c r="QF446" s="58"/>
      <c r="QG446" s="58"/>
      <c r="QH446" s="58"/>
      <c r="QI446" s="58"/>
      <c r="QJ446" s="58"/>
      <c r="QK446" s="58"/>
      <c r="QL446" s="58"/>
      <c r="QM446" s="59"/>
      <c r="QN446" s="58"/>
      <c r="QO446" s="58"/>
      <c r="QP446" s="58"/>
      <c r="QQ446" s="108"/>
      <c r="QR446" s="167">
        <f t="shared" si="4160"/>
        <v>0</v>
      </c>
      <c r="QS446" s="58"/>
      <c r="QT446" s="58"/>
      <c r="QU446" s="58"/>
      <c r="QV446" s="58"/>
      <c r="QW446" s="58"/>
      <c r="QX446" s="58"/>
      <c r="QY446" s="58"/>
      <c r="QZ446" s="58"/>
      <c r="RA446" s="58"/>
      <c r="RB446" s="58"/>
      <c r="RC446" s="59"/>
      <c r="RD446" s="58"/>
      <c r="RE446" s="58"/>
      <c r="RF446" s="58"/>
      <c r="RG446" s="58"/>
      <c r="RH446" s="58"/>
      <c r="RI446" s="58"/>
      <c r="RJ446" s="58"/>
      <c r="RK446" s="58"/>
      <c r="RL446" s="58"/>
      <c r="RM446" s="58"/>
      <c r="RN446" s="58"/>
      <c r="RO446" s="58"/>
      <c r="RP446" s="58"/>
      <c r="RQ446" s="108"/>
      <c r="RR446" s="171"/>
      <c r="RS446" s="167">
        <f t="shared" si="4161"/>
        <v>0</v>
      </c>
      <c r="RT446" s="58"/>
      <c r="RU446" s="58"/>
      <c r="RV446" s="58"/>
      <c r="RW446" s="58"/>
      <c r="RX446" s="58"/>
      <c r="RY446" s="58"/>
      <c r="RZ446" s="58"/>
      <c r="SA446" s="58"/>
      <c r="SB446" s="58"/>
      <c r="SC446" s="58"/>
      <c r="SD446" s="59"/>
      <c r="SE446" s="58"/>
      <c r="SF446" s="58"/>
      <c r="SG446" s="58"/>
      <c r="SH446" s="108"/>
      <c r="SI446" s="167">
        <f t="shared" si="4162"/>
        <v>0</v>
      </c>
      <c r="SJ446" s="58"/>
      <c r="SK446" s="58"/>
      <c r="SL446" s="58"/>
      <c r="SM446" s="58"/>
      <c r="SN446" s="58"/>
      <c r="SO446" s="58"/>
      <c r="SP446" s="58"/>
      <c r="SQ446" s="58"/>
      <c r="SR446" s="58"/>
      <c r="SS446" s="58"/>
      <c r="ST446" s="59"/>
      <c r="SU446" s="58"/>
      <c r="SV446" s="58"/>
      <c r="SW446" s="58"/>
      <c r="SX446" s="108"/>
      <c r="SY446" s="167">
        <f t="shared" si="4163"/>
        <v>0</v>
      </c>
      <c r="SZ446" s="58"/>
      <c r="TA446" s="58"/>
      <c r="TB446" s="58"/>
      <c r="TC446" s="58"/>
      <c r="TD446" s="58"/>
      <c r="TE446" s="58"/>
      <c r="TF446" s="58"/>
      <c r="TG446" s="58"/>
      <c r="TH446" s="58"/>
      <c r="TI446" s="58"/>
      <c r="TJ446" s="59"/>
      <c r="TK446" s="58"/>
      <c r="TL446" s="58"/>
      <c r="TM446" s="58"/>
      <c r="TN446" s="108"/>
      <c r="TO446" s="167">
        <f t="shared" si="4164"/>
        <v>0</v>
      </c>
      <c r="TP446" s="58"/>
      <c r="TQ446" s="58"/>
      <c r="TR446" s="58"/>
      <c r="TS446" s="58"/>
      <c r="TT446" s="58"/>
      <c r="TU446" s="58"/>
      <c r="TV446" s="58"/>
      <c r="TW446" s="58"/>
      <c r="TX446" s="58"/>
      <c r="TY446" s="58"/>
      <c r="TZ446" s="59"/>
      <c r="UA446" s="58"/>
      <c r="UB446" s="58"/>
      <c r="UC446" s="58"/>
      <c r="UD446" s="108"/>
      <c r="UE446" s="167">
        <f t="shared" si="4165"/>
        <v>0</v>
      </c>
      <c r="UF446" s="58"/>
      <c r="UG446" s="58"/>
      <c r="UH446" s="58"/>
      <c r="UI446" s="58"/>
      <c r="UJ446" s="58"/>
      <c r="UK446" s="58"/>
      <c r="UL446" s="58"/>
      <c r="UM446" s="58"/>
      <c r="UN446" s="58"/>
      <c r="UO446" s="58"/>
      <c r="UP446" s="59"/>
      <c r="UQ446" s="58"/>
      <c r="UR446" s="58"/>
      <c r="US446" s="58"/>
      <c r="UT446" s="58"/>
      <c r="UU446" s="58"/>
      <c r="UV446" s="58"/>
      <c r="UW446" s="58"/>
      <c r="UX446" s="58"/>
      <c r="UY446" s="58"/>
      <c r="UZ446" s="58"/>
      <c r="VA446" s="58"/>
      <c r="VB446" s="58"/>
      <c r="VC446" s="58"/>
      <c r="VD446" s="108"/>
      <c r="VE446" s="9" t="str">
        <f t="shared" si="3632"/>
        <v>-</v>
      </c>
    </row>
    <row r="447" spans="1:577" ht="20.149999999999999" customHeight="1">
      <c r="A447" s="39"/>
      <c r="B447" s="39"/>
      <c r="C447" s="40">
        <v>27018</v>
      </c>
      <c r="D447" s="41" t="s">
        <v>383</v>
      </c>
      <c r="E447" s="191">
        <f>SUM(F447:I447)</f>
        <v>0</v>
      </c>
      <c r="F447" s="192"/>
      <c r="G447" s="192"/>
      <c r="H447" s="193"/>
      <c r="I447" s="227"/>
      <c r="J447" s="239">
        <f t="shared" si="4134"/>
        <v>0</v>
      </c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9"/>
      <c r="V447" s="58"/>
      <c r="W447" s="58"/>
      <c r="X447" s="58"/>
      <c r="Y447" s="108"/>
      <c r="Z447" s="167">
        <f t="shared" si="4135"/>
        <v>0</v>
      </c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9"/>
      <c r="AL447" s="58"/>
      <c r="AM447" s="58"/>
      <c r="AN447" s="58"/>
      <c r="AO447" s="108"/>
      <c r="AP447" s="167">
        <f t="shared" si="4136"/>
        <v>0</v>
      </c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9"/>
      <c r="BB447" s="58"/>
      <c r="BC447" s="58"/>
      <c r="BD447" s="58"/>
      <c r="BE447" s="108"/>
      <c r="BF447" s="167">
        <f t="shared" si="4137"/>
        <v>0</v>
      </c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9"/>
      <c r="BR447" s="58"/>
      <c r="BS447" s="58"/>
      <c r="BT447" s="58"/>
      <c r="BU447" s="108"/>
      <c r="BV447" s="167">
        <f t="shared" si="4138"/>
        <v>0</v>
      </c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9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108"/>
      <c r="CV447" s="171"/>
      <c r="CW447" s="167">
        <f t="shared" si="4139"/>
        <v>0</v>
      </c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9"/>
      <c r="DI447" s="58"/>
      <c r="DJ447" s="58"/>
      <c r="DK447" s="58"/>
      <c r="DL447" s="108"/>
      <c r="DM447" s="167">
        <f t="shared" si="4140"/>
        <v>0</v>
      </c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9"/>
      <c r="DY447" s="58"/>
      <c r="DZ447" s="58"/>
      <c r="EA447" s="58"/>
      <c r="EB447" s="108"/>
      <c r="EC447" s="167">
        <f t="shared" si="4141"/>
        <v>0</v>
      </c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9"/>
      <c r="EO447" s="58"/>
      <c r="EP447" s="58"/>
      <c r="EQ447" s="58"/>
      <c r="ER447" s="108"/>
      <c r="ES447" s="167">
        <f t="shared" si="4142"/>
        <v>0</v>
      </c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9"/>
      <c r="FE447" s="58"/>
      <c r="FF447" s="58"/>
      <c r="FG447" s="58"/>
      <c r="FH447" s="108"/>
      <c r="FI447" s="167">
        <f t="shared" si="4143"/>
        <v>0</v>
      </c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9"/>
      <c r="FU447" s="58"/>
      <c r="FV447" s="58"/>
      <c r="FW447" s="58"/>
      <c r="FX447" s="108"/>
      <c r="FY447" s="167">
        <f t="shared" si="4144"/>
        <v>0</v>
      </c>
      <c r="FZ447" s="58"/>
      <c r="GA447" s="58"/>
      <c r="GB447" s="58"/>
      <c r="GC447" s="58"/>
      <c r="GD447" s="58"/>
      <c r="GE447" s="58"/>
      <c r="GF447" s="58"/>
      <c r="GG447" s="58"/>
      <c r="GH447" s="58"/>
      <c r="GI447" s="58"/>
      <c r="GJ447" s="59"/>
      <c r="GK447" s="58"/>
      <c r="GL447" s="58"/>
      <c r="GM447" s="58"/>
      <c r="GN447" s="108"/>
      <c r="GO447" s="167">
        <f t="shared" si="4145"/>
        <v>0</v>
      </c>
      <c r="GP447" s="58"/>
      <c r="GQ447" s="58"/>
      <c r="GR447" s="58"/>
      <c r="GS447" s="58"/>
      <c r="GT447" s="58"/>
      <c r="GU447" s="58"/>
      <c r="GV447" s="58"/>
      <c r="GW447" s="58"/>
      <c r="GX447" s="58"/>
      <c r="GY447" s="58"/>
      <c r="GZ447" s="59"/>
      <c r="HA447" s="58"/>
      <c r="HB447" s="58"/>
      <c r="HC447" s="58"/>
      <c r="HD447" s="58"/>
      <c r="HE447" s="58"/>
      <c r="HF447" s="58"/>
      <c r="HG447" s="58"/>
      <c r="HH447" s="58"/>
      <c r="HI447" s="58"/>
      <c r="HJ447" s="58"/>
      <c r="HK447" s="58"/>
      <c r="HL447" s="58"/>
      <c r="HM447" s="58"/>
      <c r="HN447" s="108"/>
      <c r="HO447" s="170"/>
      <c r="HP447" s="171"/>
      <c r="HQ447" s="167">
        <f t="shared" si="4146"/>
        <v>0</v>
      </c>
      <c r="HR447" s="58"/>
      <c r="HS447" s="58"/>
      <c r="HT447" s="58"/>
      <c r="HU447" s="58"/>
      <c r="HV447" s="58"/>
      <c r="HW447" s="58"/>
      <c r="HX447" s="58"/>
      <c r="HY447" s="58"/>
      <c r="HZ447" s="58"/>
      <c r="IA447" s="58"/>
      <c r="IB447" s="59"/>
      <c r="IC447" s="58"/>
      <c r="ID447" s="58"/>
      <c r="IE447" s="58"/>
      <c r="IF447" s="108"/>
      <c r="IG447" s="167">
        <f t="shared" si="4147"/>
        <v>0</v>
      </c>
      <c r="IH447" s="58"/>
      <c r="II447" s="58"/>
      <c r="IJ447" s="58"/>
      <c r="IK447" s="58"/>
      <c r="IL447" s="58"/>
      <c r="IM447" s="58"/>
      <c r="IN447" s="58"/>
      <c r="IO447" s="58"/>
      <c r="IP447" s="58"/>
      <c r="IQ447" s="58"/>
      <c r="IR447" s="59"/>
      <c r="IS447" s="58"/>
      <c r="IT447" s="58"/>
      <c r="IU447" s="58"/>
      <c r="IV447" s="108"/>
      <c r="IW447" s="167">
        <f t="shared" si="4148"/>
        <v>0</v>
      </c>
      <c r="IX447" s="58"/>
      <c r="IY447" s="58"/>
      <c r="IZ447" s="58"/>
      <c r="JA447" s="58"/>
      <c r="JB447" s="58"/>
      <c r="JC447" s="58"/>
      <c r="JD447" s="58"/>
      <c r="JE447" s="58"/>
      <c r="JF447" s="58"/>
      <c r="JG447" s="58"/>
      <c r="JH447" s="59"/>
      <c r="JI447" s="58"/>
      <c r="JJ447" s="58"/>
      <c r="JK447" s="58"/>
      <c r="JL447" s="108"/>
      <c r="JM447" s="167">
        <f t="shared" si="4149"/>
        <v>0</v>
      </c>
      <c r="JN447" s="58"/>
      <c r="JO447" s="58"/>
      <c r="JP447" s="58"/>
      <c r="JQ447" s="58"/>
      <c r="JR447" s="58"/>
      <c r="JS447" s="58"/>
      <c r="JT447" s="58"/>
      <c r="JU447" s="58"/>
      <c r="JV447" s="58"/>
      <c r="JW447" s="58"/>
      <c r="JX447" s="59"/>
      <c r="JY447" s="58"/>
      <c r="JZ447" s="58"/>
      <c r="KA447" s="58"/>
      <c r="KB447" s="108"/>
      <c r="KC447" s="167">
        <f t="shared" si="4150"/>
        <v>0</v>
      </c>
      <c r="KD447" s="58"/>
      <c r="KE447" s="58"/>
      <c r="KF447" s="58"/>
      <c r="KG447" s="58"/>
      <c r="KH447" s="58"/>
      <c r="KI447" s="58"/>
      <c r="KJ447" s="58"/>
      <c r="KK447" s="58"/>
      <c r="KL447" s="58"/>
      <c r="KM447" s="58"/>
      <c r="KN447" s="59"/>
      <c r="KO447" s="58"/>
      <c r="KP447" s="58"/>
      <c r="KQ447" s="58"/>
      <c r="KR447" s="58"/>
      <c r="KS447" s="58"/>
      <c r="KT447" s="58"/>
      <c r="KU447" s="58"/>
      <c r="KV447" s="58"/>
      <c r="KW447" s="58"/>
      <c r="KX447" s="58"/>
      <c r="KY447" s="58"/>
      <c r="KZ447" s="58"/>
      <c r="LA447" s="58"/>
      <c r="LB447" s="108"/>
      <c r="LC447" s="171"/>
      <c r="LD447" s="167">
        <f t="shared" si="4151"/>
        <v>0</v>
      </c>
      <c r="LE447" s="58"/>
      <c r="LF447" s="58"/>
      <c r="LG447" s="58"/>
      <c r="LH447" s="58"/>
      <c r="LI447" s="58"/>
      <c r="LJ447" s="58"/>
      <c r="LK447" s="58"/>
      <c r="LL447" s="58"/>
      <c r="LM447" s="58"/>
      <c r="LN447" s="58"/>
      <c r="LO447" s="59"/>
      <c r="LP447" s="58"/>
      <c r="LQ447" s="58"/>
      <c r="LR447" s="58"/>
      <c r="LS447" s="108"/>
      <c r="LT447" s="167">
        <f t="shared" si="4152"/>
        <v>0</v>
      </c>
      <c r="LU447" s="58"/>
      <c r="LV447" s="58"/>
      <c r="LW447" s="58"/>
      <c r="LX447" s="58"/>
      <c r="LY447" s="58"/>
      <c r="LZ447" s="58"/>
      <c r="MA447" s="58"/>
      <c r="MB447" s="58"/>
      <c r="MC447" s="58"/>
      <c r="MD447" s="58"/>
      <c r="ME447" s="59"/>
      <c r="MF447" s="58"/>
      <c r="MG447" s="58"/>
      <c r="MH447" s="58"/>
      <c r="MI447" s="108"/>
      <c r="MJ447" s="167">
        <f t="shared" si="4153"/>
        <v>0</v>
      </c>
      <c r="MK447" s="58"/>
      <c r="ML447" s="58"/>
      <c r="MM447" s="58"/>
      <c r="MN447" s="58"/>
      <c r="MO447" s="58"/>
      <c r="MP447" s="58"/>
      <c r="MQ447" s="58"/>
      <c r="MR447" s="58"/>
      <c r="MS447" s="58"/>
      <c r="MT447" s="58"/>
      <c r="MU447" s="59"/>
      <c r="MV447" s="58"/>
      <c r="MW447" s="58"/>
      <c r="MX447" s="58"/>
      <c r="MY447" s="108"/>
      <c r="MZ447" s="167">
        <f t="shared" si="4154"/>
        <v>0</v>
      </c>
      <c r="NA447" s="58"/>
      <c r="NB447" s="58"/>
      <c r="NC447" s="58"/>
      <c r="ND447" s="58"/>
      <c r="NE447" s="58"/>
      <c r="NF447" s="58"/>
      <c r="NG447" s="58"/>
      <c r="NH447" s="58"/>
      <c r="NI447" s="58"/>
      <c r="NJ447" s="58"/>
      <c r="NK447" s="59"/>
      <c r="NL447" s="58"/>
      <c r="NM447" s="58"/>
      <c r="NN447" s="58"/>
      <c r="NO447" s="108"/>
      <c r="NP447" s="167">
        <f t="shared" si="4155"/>
        <v>0</v>
      </c>
      <c r="NQ447" s="58"/>
      <c r="NR447" s="58"/>
      <c r="NS447" s="58"/>
      <c r="NT447" s="58"/>
      <c r="NU447" s="58"/>
      <c r="NV447" s="58"/>
      <c r="NW447" s="58"/>
      <c r="NX447" s="58"/>
      <c r="NY447" s="58"/>
      <c r="NZ447" s="58"/>
      <c r="OA447" s="59"/>
      <c r="OB447" s="58"/>
      <c r="OC447" s="58"/>
      <c r="OD447" s="58"/>
      <c r="OE447" s="108"/>
      <c r="OF447" s="167">
        <f t="shared" si="4156"/>
        <v>0</v>
      </c>
      <c r="OG447" s="58"/>
      <c r="OH447" s="58"/>
      <c r="OI447" s="58"/>
      <c r="OJ447" s="58"/>
      <c r="OK447" s="58"/>
      <c r="OL447" s="58"/>
      <c r="OM447" s="58"/>
      <c r="ON447" s="58"/>
      <c r="OO447" s="58"/>
      <c r="OP447" s="58"/>
      <c r="OQ447" s="59"/>
      <c r="OR447" s="58"/>
      <c r="OS447" s="58"/>
      <c r="OT447" s="58"/>
      <c r="OU447" s="108"/>
      <c r="OV447" s="167">
        <f t="shared" si="4157"/>
        <v>0</v>
      </c>
      <c r="OW447" s="58"/>
      <c r="OX447" s="58"/>
      <c r="OY447" s="58"/>
      <c r="OZ447" s="58"/>
      <c r="PA447" s="58"/>
      <c r="PB447" s="58"/>
      <c r="PC447" s="58"/>
      <c r="PD447" s="58"/>
      <c r="PE447" s="58"/>
      <c r="PF447" s="58"/>
      <c r="PG447" s="59"/>
      <c r="PH447" s="58"/>
      <c r="PI447" s="58"/>
      <c r="PJ447" s="58"/>
      <c r="PK447" s="108"/>
      <c r="PL447" s="167">
        <f t="shared" si="4158"/>
        <v>0</v>
      </c>
      <c r="PM447" s="58"/>
      <c r="PN447" s="58"/>
      <c r="PO447" s="58"/>
      <c r="PP447" s="58"/>
      <c r="PQ447" s="58"/>
      <c r="PR447" s="58"/>
      <c r="PS447" s="58"/>
      <c r="PT447" s="58"/>
      <c r="PU447" s="58"/>
      <c r="PV447" s="58"/>
      <c r="PW447" s="59"/>
      <c r="PX447" s="58"/>
      <c r="PY447" s="58"/>
      <c r="PZ447" s="58"/>
      <c r="QA447" s="108"/>
      <c r="QB447" s="167">
        <f t="shared" si="4159"/>
        <v>0</v>
      </c>
      <c r="QC447" s="58"/>
      <c r="QD447" s="58"/>
      <c r="QE447" s="58"/>
      <c r="QF447" s="58"/>
      <c r="QG447" s="58"/>
      <c r="QH447" s="58"/>
      <c r="QI447" s="58"/>
      <c r="QJ447" s="58"/>
      <c r="QK447" s="58"/>
      <c r="QL447" s="58"/>
      <c r="QM447" s="59"/>
      <c r="QN447" s="58"/>
      <c r="QO447" s="58"/>
      <c r="QP447" s="58"/>
      <c r="QQ447" s="108"/>
      <c r="QR447" s="167">
        <f t="shared" si="4160"/>
        <v>0</v>
      </c>
      <c r="QS447" s="58"/>
      <c r="QT447" s="58"/>
      <c r="QU447" s="58"/>
      <c r="QV447" s="58"/>
      <c r="QW447" s="58"/>
      <c r="QX447" s="58"/>
      <c r="QY447" s="58"/>
      <c r="QZ447" s="58"/>
      <c r="RA447" s="58"/>
      <c r="RB447" s="58"/>
      <c r="RC447" s="59"/>
      <c r="RD447" s="58"/>
      <c r="RE447" s="58"/>
      <c r="RF447" s="58"/>
      <c r="RG447" s="58"/>
      <c r="RH447" s="58"/>
      <c r="RI447" s="58"/>
      <c r="RJ447" s="58"/>
      <c r="RK447" s="58"/>
      <c r="RL447" s="58"/>
      <c r="RM447" s="58"/>
      <c r="RN447" s="58"/>
      <c r="RO447" s="58"/>
      <c r="RP447" s="58"/>
      <c r="RQ447" s="108"/>
      <c r="RR447" s="171"/>
      <c r="RS447" s="167">
        <f t="shared" si="4161"/>
        <v>0</v>
      </c>
      <c r="RT447" s="58"/>
      <c r="RU447" s="58"/>
      <c r="RV447" s="58"/>
      <c r="RW447" s="58"/>
      <c r="RX447" s="58"/>
      <c r="RY447" s="58"/>
      <c r="RZ447" s="58"/>
      <c r="SA447" s="58"/>
      <c r="SB447" s="58"/>
      <c r="SC447" s="58"/>
      <c r="SD447" s="59"/>
      <c r="SE447" s="58"/>
      <c r="SF447" s="58"/>
      <c r="SG447" s="58"/>
      <c r="SH447" s="108"/>
      <c r="SI447" s="167">
        <f t="shared" si="4162"/>
        <v>0</v>
      </c>
      <c r="SJ447" s="58"/>
      <c r="SK447" s="58"/>
      <c r="SL447" s="58"/>
      <c r="SM447" s="58"/>
      <c r="SN447" s="58"/>
      <c r="SO447" s="58"/>
      <c r="SP447" s="58"/>
      <c r="SQ447" s="58"/>
      <c r="SR447" s="58"/>
      <c r="SS447" s="58"/>
      <c r="ST447" s="59"/>
      <c r="SU447" s="58"/>
      <c r="SV447" s="58"/>
      <c r="SW447" s="58"/>
      <c r="SX447" s="108"/>
      <c r="SY447" s="167">
        <f t="shared" si="4163"/>
        <v>0</v>
      </c>
      <c r="SZ447" s="58"/>
      <c r="TA447" s="58"/>
      <c r="TB447" s="58"/>
      <c r="TC447" s="58"/>
      <c r="TD447" s="58"/>
      <c r="TE447" s="58"/>
      <c r="TF447" s="58"/>
      <c r="TG447" s="58"/>
      <c r="TH447" s="58"/>
      <c r="TI447" s="58"/>
      <c r="TJ447" s="59"/>
      <c r="TK447" s="58"/>
      <c r="TL447" s="58"/>
      <c r="TM447" s="58"/>
      <c r="TN447" s="108"/>
      <c r="TO447" s="167">
        <f t="shared" si="4164"/>
        <v>0</v>
      </c>
      <c r="TP447" s="58"/>
      <c r="TQ447" s="58"/>
      <c r="TR447" s="58"/>
      <c r="TS447" s="58"/>
      <c r="TT447" s="58"/>
      <c r="TU447" s="58"/>
      <c r="TV447" s="58"/>
      <c r="TW447" s="58"/>
      <c r="TX447" s="58"/>
      <c r="TY447" s="58"/>
      <c r="TZ447" s="59"/>
      <c r="UA447" s="58"/>
      <c r="UB447" s="58"/>
      <c r="UC447" s="58"/>
      <c r="UD447" s="108"/>
      <c r="UE447" s="167">
        <f t="shared" si="4165"/>
        <v>0</v>
      </c>
      <c r="UF447" s="58"/>
      <c r="UG447" s="58"/>
      <c r="UH447" s="58"/>
      <c r="UI447" s="58"/>
      <c r="UJ447" s="58"/>
      <c r="UK447" s="58"/>
      <c r="UL447" s="58"/>
      <c r="UM447" s="58"/>
      <c r="UN447" s="58"/>
      <c r="UO447" s="58"/>
      <c r="UP447" s="59"/>
      <c r="UQ447" s="58"/>
      <c r="UR447" s="58"/>
      <c r="US447" s="58"/>
      <c r="UT447" s="58"/>
      <c r="UU447" s="58"/>
      <c r="UV447" s="58"/>
      <c r="UW447" s="58"/>
      <c r="UX447" s="58"/>
      <c r="UY447" s="58"/>
      <c r="UZ447" s="58"/>
      <c r="VA447" s="58"/>
      <c r="VB447" s="58"/>
      <c r="VC447" s="58"/>
      <c r="VD447" s="108"/>
      <c r="VE447" s="9" t="str">
        <f t="shared" si="3632"/>
        <v>-</v>
      </c>
    </row>
    <row r="448" spans="1:577" ht="20.149999999999999" customHeight="1">
      <c r="A448" s="39"/>
      <c r="B448" s="33">
        <v>2702</v>
      </c>
      <c r="C448" s="33"/>
      <c r="D448" s="34" t="s">
        <v>384</v>
      </c>
      <c r="E448" s="188">
        <f t="shared" ref="E448:BP448" si="4166">SUM(E449:E450)</f>
        <v>0</v>
      </c>
      <c r="F448" s="189">
        <f t="shared" si="4166"/>
        <v>0</v>
      </c>
      <c r="G448" s="189">
        <f t="shared" si="4166"/>
        <v>0</v>
      </c>
      <c r="H448" s="190">
        <f t="shared" si="4166"/>
        <v>0</v>
      </c>
      <c r="I448" s="226">
        <f t="shared" si="4166"/>
        <v>0</v>
      </c>
      <c r="J448" s="189">
        <f t="shared" si="4166"/>
        <v>0</v>
      </c>
      <c r="K448" s="57">
        <f t="shared" si="4166"/>
        <v>0</v>
      </c>
      <c r="L448" s="56">
        <f t="shared" si="4166"/>
        <v>0</v>
      </c>
      <c r="M448" s="56">
        <f t="shared" si="4166"/>
        <v>0</v>
      </c>
      <c r="N448" s="56">
        <f t="shared" si="4166"/>
        <v>0</v>
      </c>
      <c r="O448" s="56">
        <f t="shared" si="4166"/>
        <v>0</v>
      </c>
      <c r="P448" s="56">
        <f t="shared" si="4166"/>
        <v>0</v>
      </c>
      <c r="Q448" s="56">
        <f t="shared" si="4166"/>
        <v>0</v>
      </c>
      <c r="R448" s="56">
        <f t="shared" si="4166"/>
        <v>0</v>
      </c>
      <c r="S448" s="56">
        <f t="shared" si="4166"/>
        <v>0</v>
      </c>
      <c r="T448" s="56">
        <f t="shared" si="4166"/>
        <v>0</v>
      </c>
      <c r="U448" s="57">
        <f t="shared" si="4166"/>
        <v>0</v>
      </c>
      <c r="V448" s="56">
        <f t="shared" si="4166"/>
        <v>0</v>
      </c>
      <c r="W448" s="56">
        <f t="shared" si="4166"/>
        <v>0</v>
      </c>
      <c r="X448" s="56">
        <f t="shared" si="4166"/>
        <v>0</v>
      </c>
      <c r="Y448" s="107">
        <f t="shared" si="4166"/>
        <v>0</v>
      </c>
      <c r="Z448" s="57">
        <f t="shared" si="4166"/>
        <v>0</v>
      </c>
      <c r="AA448" s="56">
        <f t="shared" si="4166"/>
        <v>0</v>
      </c>
      <c r="AB448" s="56">
        <f t="shared" si="4166"/>
        <v>0</v>
      </c>
      <c r="AC448" s="56">
        <f t="shared" si="4166"/>
        <v>0</v>
      </c>
      <c r="AD448" s="56">
        <f t="shared" si="4166"/>
        <v>0</v>
      </c>
      <c r="AE448" s="56">
        <f t="shared" si="4166"/>
        <v>0</v>
      </c>
      <c r="AF448" s="56">
        <f t="shared" si="4166"/>
        <v>0</v>
      </c>
      <c r="AG448" s="56">
        <f t="shared" si="4166"/>
        <v>0</v>
      </c>
      <c r="AH448" s="56">
        <f t="shared" si="4166"/>
        <v>0</v>
      </c>
      <c r="AI448" s="56">
        <f t="shared" si="4166"/>
        <v>0</v>
      </c>
      <c r="AJ448" s="56">
        <f t="shared" si="4166"/>
        <v>0</v>
      </c>
      <c r="AK448" s="57">
        <f t="shared" si="4166"/>
        <v>0</v>
      </c>
      <c r="AL448" s="56">
        <f t="shared" si="4166"/>
        <v>0</v>
      </c>
      <c r="AM448" s="56">
        <f t="shared" si="4166"/>
        <v>0</v>
      </c>
      <c r="AN448" s="56">
        <f t="shared" si="4166"/>
        <v>0</v>
      </c>
      <c r="AO448" s="107">
        <f t="shared" si="4166"/>
        <v>0</v>
      </c>
      <c r="AP448" s="57">
        <f t="shared" si="4166"/>
        <v>0</v>
      </c>
      <c r="AQ448" s="56">
        <f t="shared" si="4166"/>
        <v>0</v>
      </c>
      <c r="AR448" s="56">
        <f t="shared" si="4166"/>
        <v>0</v>
      </c>
      <c r="AS448" s="56">
        <f t="shared" si="4166"/>
        <v>0</v>
      </c>
      <c r="AT448" s="56">
        <f t="shared" si="4166"/>
        <v>0</v>
      </c>
      <c r="AU448" s="56">
        <f t="shared" si="4166"/>
        <v>0</v>
      </c>
      <c r="AV448" s="56">
        <f t="shared" si="4166"/>
        <v>0</v>
      </c>
      <c r="AW448" s="56">
        <f t="shared" si="4166"/>
        <v>0</v>
      </c>
      <c r="AX448" s="56">
        <f t="shared" si="4166"/>
        <v>0</v>
      </c>
      <c r="AY448" s="56">
        <f t="shared" si="4166"/>
        <v>0</v>
      </c>
      <c r="AZ448" s="56">
        <f t="shared" si="4166"/>
        <v>0</v>
      </c>
      <c r="BA448" s="57">
        <f t="shared" si="4166"/>
        <v>0</v>
      </c>
      <c r="BB448" s="56">
        <f t="shared" si="4166"/>
        <v>0</v>
      </c>
      <c r="BC448" s="56">
        <f t="shared" si="4166"/>
        <v>0</v>
      </c>
      <c r="BD448" s="56">
        <f t="shared" si="4166"/>
        <v>0</v>
      </c>
      <c r="BE448" s="107">
        <f t="shared" si="4166"/>
        <v>0</v>
      </c>
      <c r="BF448" s="57">
        <f t="shared" si="4166"/>
        <v>0</v>
      </c>
      <c r="BG448" s="56">
        <f t="shared" si="4166"/>
        <v>0</v>
      </c>
      <c r="BH448" s="56">
        <f t="shared" si="4166"/>
        <v>0</v>
      </c>
      <c r="BI448" s="56">
        <f t="shared" si="4166"/>
        <v>0</v>
      </c>
      <c r="BJ448" s="56">
        <f t="shared" si="4166"/>
        <v>0</v>
      </c>
      <c r="BK448" s="56">
        <f t="shared" si="4166"/>
        <v>0</v>
      </c>
      <c r="BL448" s="56">
        <f t="shared" si="4166"/>
        <v>0</v>
      </c>
      <c r="BM448" s="56">
        <f t="shared" si="4166"/>
        <v>0</v>
      </c>
      <c r="BN448" s="56">
        <f t="shared" si="4166"/>
        <v>0</v>
      </c>
      <c r="BO448" s="56">
        <f t="shared" si="4166"/>
        <v>0</v>
      </c>
      <c r="BP448" s="56">
        <f t="shared" si="4166"/>
        <v>0</v>
      </c>
      <c r="BQ448" s="57">
        <f t="shared" ref="BQ448:EM448" si="4167">SUM(BQ449:BQ450)</f>
        <v>0</v>
      </c>
      <c r="BR448" s="56">
        <f t="shared" si="4167"/>
        <v>0</v>
      </c>
      <c r="BS448" s="56">
        <f t="shared" si="4167"/>
        <v>0</v>
      </c>
      <c r="BT448" s="56">
        <f t="shared" si="4167"/>
        <v>0</v>
      </c>
      <c r="BU448" s="107">
        <f t="shared" si="4167"/>
        <v>0</v>
      </c>
      <c r="BV448" s="57">
        <f t="shared" si="4167"/>
        <v>0</v>
      </c>
      <c r="BW448" s="56">
        <f t="shared" si="4167"/>
        <v>0</v>
      </c>
      <c r="BX448" s="56">
        <f t="shared" si="4167"/>
        <v>0</v>
      </c>
      <c r="BY448" s="56">
        <f t="shared" si="4167"/>
        <v>0</v>
      </c>
      <c r="BZ448" s="56">
        <f t="shared" si="4167"/>
        <v>0</v>
      </c>
      <c r="CA448" s="56">
        <f t="shared" si="4167"/>
        <v>0</v>
      </c>
      <c r="CB448" s="56">
        <f t="shared" si="4167"/>
        <v>0</v>
      </c>
      <c r="CC448" s="56">
        <f t="shared" si="4167"/>
        <v>0</v>
      </c>
      <c r="CD448" s="56">
        <f t="shared" si="4167"/>
        <v>0</v>
      </c>
      <c r="CE448" s="56">
        <f t="shared" si="4167"/>
        <v>0</v>
      </c>
      <c r="CF448" s="56">
        <f t="shared" si="4167"/>
        <v>0</v>
      </c>
      <c r="CG448" s="57">
        <f t="shared" si="4167"/>
        <v>0</v>
      </c>
      <c r="CH448" s="56">
        <f t="shared" si="4167"/>
        <v>0</v>
      </c>
      <c r="CI448" s="56">
        <f t="shared" si="4167"/>
        <v>0</v>
      </c>
      <c r="CJ448" s="56">
        <f t="shared" si="4167"/>
        <v>0</v>
      </c>
      <c r="CK448" s="56">
        <f t="shared" si="4167"/>
        <v>0</v>
      </c>
      <c r="CL448" s="56">
        <f t="shared" si="4167"/>
        <v>0</v>
      </c>
      <c r="CM448" s="56">
        <f t="shared" si="4167"/>
        <v>0</v>
      </c>
      <c r="CN448" s="56">
        <f t="shared" si="4167"/>
        <v>0</v>
      </c>
      <c r="CO448" s="56">
        <f t="shared" si="4167"/>
        <v>0</v>
      </c>
      <c r="CP448" s="56">
        <f t="shared" si="4167"/>
        <v>0</v>
      </c>
      <c r="CQ448" s="56">
        <f t="shared" si="4167"/>
        <v>0</v>
      </c>
      <c r="CR448" s="56">
        <f t="shared" si="4167"/>
        <v>0</v>
      </c>
      <c r="CS448" s="56">
        <f t="shared" si="4167"/>
        <v>0</v>
      </c>
      <c r="CT448" s="56">
        <f t="shared" si="4167"/>
        <v>0</v>
      </c>
      <c r="CU448" s="107">
        <f t="shared" si="4167"/>
        <v>0</v>
      </c>
      <c r="CV448" s="150">
        <f t="shared" si="4167"/>
        <v>0</v>
      </c>
      <c r="CW448" s="57">
        <f t="shared" si="4167"/>
        <v>0</v>
      </c>
      <c r="CX448" s="56">
        <f t="shared" si="4167"/>
        <v>0</v>
      </c>
      <c r="CY448" s="56">
        <f t="shared" si="4167"/>
        <v>0</v>
      </c>
      <c r="CZ448" s="56">
        <f t="shared" si="4167"/>
        <v>0</v>
      </c>
      <c r="DA448" s="56">
        <f t="shared" si="4167"/>
        <v>0</v>
      </c>
      <c r="DB448" s="56">
        <f t="shared" si="4167"/>
        <v>0</v>
      </c>
      <c r="DC448" s="56">
        <f t="shared" si="4167"/>
        <v>0</v>
      </c>
      <c r="DD448" s="56">
        <f t="shared" si="4167"/>
        <v>0</v>
      </c>
      <c r="DE448" s="56">
        <f t="shared" si="4167"/>
        <v>0</v>
      </c>
      <c r="DF448" s="56">
        <f t="shared" si="4167"/>
        <v>0</v>
      </c>
      <c r="DG448" s="56">
        <f t="shared" si="4167"/>
        <v>0</v>
      </c>
      <c r="DH448" s="57">
        <f t="shared" si="4167"/>
        <v>0</v>
      </c>
      <c r="DI448" s="56">
        <f t="shared" si="4167"/>
        <v>0</v>
      </c>
      <c r="DJ448" s="56">
        <f t="shared" si="4167"/>
        <v>0</v>
      </c>
      <c r="DK448" s="56">
        <f t="shared" si="4167"/>
        <v>0</v>
      </c>
      <c r="DL448" s="107">
        <f t="shared" si="4167"/>
        <v>0</v>
      </c>
      <c r="DM448" s="57">
        <f t="shared" si="4167"/>
        <v>0</v>
      </c>
      <c r="DN448" s="56">
        <f t="shared" si="4167"/>
        <v>0</v>
      </c>
      <c r="DO448" s="56">
        <f t="shared" si="4167"/>
        <v>0</v>
      </c>
      <c r="DP448" s="56">
        <f t="shared" si="4167"/>
        <v>0</v>
      </c>
      <c r="DQ448" s="56">
        <f t="shared" si="4167"/>
        <v>0</v>
      </c>
      <c r="DR448" s="56">
        <f t="shared" si="4167"/>
        <v>0</v>
      </c>
      <c r="DS448" s="56">
        <f t="shared" si="4167"/>
        <v>0</v>
      </c>
      <c r="DT448" s="56">
        <f t="shared" si="4167"/>
        <v>0</v>
      </c>
      <c r="DU448" s="56">
        <f t="shared" si="4167"/>
        <v>0</v>
      </c>
      <c r="DV448" s="56">
        <f t="shared" si="4167"/>
        <v>0</v>
      </c>
      <c r="DW448" s="56">
        <f t="shared" si="4167"/>
        <v>0</v>
      </c>
      <c r="DX448" s="57">
        <f t="shared" si="4167"/>
        <v>0</v>
      </c>
      <c r="DY448" s="56">
        <f t="shared" si="4167"/>
        <v>0</v>
      </c>
      <c r="DZ448" s="56">
        <f t="shared" si="4167"/>
        <v>0</v>
      </c>
      <c r="EA448" s="56">
        <f t="shared" si="4167"/>
        <v>0</v>
      </c>
      <c r="EB448" s="107">
        <f t="shared" si="4167"/>
        <v>0</v>
      </c>
      <c r="EC448" s="57">
        <f t="shared" si="4167"/>
        <v>0</v>
      </c>
      <c r="ED448" s="56">
        <f t="shared" si="4167"/>
        <v>0</v>
      </c>
      <c r="EE448" s="56">
        <f t="shared" si="4167"/>
        <v>0</v>
      </c>
      <c r="EF448" s="56">
        <f t="shared" si="4167"/>
        <v>0</v>
      </c>
      <c r="EG448" s="56">
        <f t="shared" si="4167"/>
        <v>0</v>
      </c>
      <c r="EH448" s="56">
        <f t="shared" si="4167"/>
        <v>0</v>
      </c>
      <c r="EI448" s="56">
        <f t="shared" si="4167"/>
        <v>0</v>
      </c>
      <c r="EJ448" s="56">
        <f t="shared" si="4167"/>
        <v>0</v>
      </c>
      <c r="EK448" s="56">
        <f t="shared" si="4167"/>
        <v>0</v>
      </c>
      <c r="EL448" s="56">
        <f t="shared" si="4167"/>
        <v>0</v>
      </c>
      <c r="EM448" s="56">
        <f t="shared" si="4167"/>
        <v>0</v>
      </c>
      <c r="EN448" s="57">
        <f t="shared" ref="EN448:GY448" si="4168">SUM(EN449:EN450)</f>
        <v>0</v>
      </c>
      <c r="EO448" s="56">
        <f t="shared" si="4168"/>
        <v>0</v>
      </c>
      <c r="EP448" s="56">
        <f t="shared" si="4168"/>
        <v>0</v>
      </c>
      <c r="EQ448" s="56">
        <f t="shared" si="4168"/>
        <v>0</v>
      </c>
      <c r="ER448" s="107">
        <f t="shared" si="4168"/>
        <v>0</v>
      </c>
      <c r="ES448" s="57">
        <f t="shared" si="4168"/>
        <v>0</v>
      </c>
      <c r="ET448" s="56">
        <f t="shared" si="4168"/>
        <v>0</v>
      </c>
      <c r="EU448" s="56">
        <f t="shared" si="4168"/>
        <v>0</v>
      </c>
      <c r="EV448" s="56">
        <f t="shared" si="4168"/>
        <v>0</v>
      </c>
      <c r="EW448" s="56">
        <f t="shared" si="4168"/>
        <v>0</v>
      </c>
      <c r="EX448" s="56">
        <f t="shared" si="4168"/>
        <v>0</v>
      </c>
      <c r="EY448" s="56">
        <f t="shared" si="4168"/>
        <v>0</v>
      </c>
      <c r="EZ448" s="56">
        <f t="shared" si="4168"/>
        <v>0</v>
      </c>
      <c r="FA448" s="56">
        <f t="shared" si="4168"/>
        <v>0</v>
      </c>
      <c r="FB448" s="56">
        <f t="shared" si="4168"/>
        <v>0</v>
      </c>
      <c r="FC448" s="56">
        <f t="shared" si="4168"/>
        <v>0</v>
      </c>
      <c r="FD448" s="57">
        <f t="shared" si="4168"/>
        <v>0</v>
      </c>
      <c r="FE448" s="56">
        <f t="shared" si="4168"/>
        <v>0</v>
      </c>
      <c r="FF448" s="56">
        <f t="shared" si="4168"/>
        <v>0</v>
      </c>
      <c r="FG448" s="56">
        <f t="shared" si="4168"/>
        <v>0</v>
      </c>
      <c r="FH448" s="107">
        <f t="shared" si="4168"/>
        <v>0</v>
      </c>
      <c r="FI448" s="57">
        <f t="shared" si="4168"/>
        <v>0</v>
      </c>
      <c r="FJ448" s="56">
        <f t="shared" si="4168"/>
        <v>0</v>
      </c>
      <c r="FK448" s="56">
        <f t="shared" si="4168"/>
        <v>0</v>
      </c>
      <c r="FL448" s="56">
        <f t="shared" si="4168"/>
        <v>0</v>
      </c>
      <c r="FM448" s="56">
        <f t="shared" si="4168"/>
        <v>0</v>
      </c>
      <c r="FN448" s="56">
        <f t="shared" si="4168"/>
        <v>0</v>
      </c>
      <c r="FO448" s="56">
        <f t="shared" si="4168"/>
        <v>0</v>
      </c>
      <c r="FP448" s="56">
        <f t="shared" si="4168"/>
        <v>0</v>
      </c>
      <c r="FQ448" s="56">
        <f t="shared" si="4168"/>
        <v>0</v>
      </c>
      <c r="FR448" s="56">
        <f t="shared" si="4168"/>
        <v>0</v>
      </c>
      <c r="FS448" s="56">
        <f t="shared" si="4168"/>
        <v>0</v>
      </c>
      <c r="FT448" s="57">
        <f t="shared" si="4168"/>
        <v>0</v>
      </c>
      <c r="FU448" s="56">
        <f t="shared" si="4168"/>
        <v>0</v>
      </c>
      <c r="FV448" s="56">
        <f t="shared" si="4168"/>
        <v>0</v>
      </c>
      <c r="FW448" s="56">
        <f t="shared" si="4168"/>
        <v>0</v>
      </c>
      <c r="FX448" s="107">
        <f t="shared" si="4168"/>
        <v>0</v>
      </c>
      <c r="FY448" s="57">
        <f t="shared" si="4168"/>
        <v>0</v>
      </c>
      <c r="FZ448" s="56">
        <f t="shared" si="4168"/>
        <v>0</v>
      </c>
      <c r="GA448" s="56">
        <f t="shared" si="4168"/>
        <v>0</v>
      </c>
      <c r="GB448" s="56">
        <f t="shared" si="4168"/>
        <v>0</v>
      </c>
      <c r="GC448" s="56">
        <f t="shared" si="4168"/>
        <v>0</v>
      </c>
      <c r="GD448" s="56">
        <f t="shared" si="4168"/>
        <v>0</v>
      </c>
      <c r="GE448" s="56">
        <f t="shared" si="4168"/>
        <v>0</v>
      </c>
      <c r="GF448" s="56">
        <f t="shared" si="4168"/>
        <v>0</v>
      </c>
      <c r="GG448" s="56">
        <f t="shared" si="4168"/>
        <v>0</v>
      </c>
      <c r="GH448" s="56">
        <f t="shared" si="4168"/>
        <v>0</v>
      </c>
      <c r="GI448" s="56">
        <f t="shared" si="4168"/>
        <v>0</v>
      </c>
      <c r="GJ448" s="57">
        <f t="shared" si="4168"/>
        <v>0</v>
      </c>
      <c r="GK448" s="56">
        <f t="shared" si="4168"/>
        <v>0</v>
      </c>
      <c r="GL448" s="56">
        <f t="shared" si="4168"/>
        <v>0</v>
      </c>
      <c r="GM448" s="56">
        <f t="shared" si="4168"/>
        <v>0</v>
      </c>
      <c r="GN448" s="107">
        <f t="shared" si="4168"/>
        <v>0</v>
      </c>
      <c r="GO448" s="57">
        <f t="shared" si="4168"/>
        <v>0</v>
      </c>
      <c r="GP448" s="56">
        <f t="shared" si="4168"/>
        <v>0</v>
      </c>
      <c r="GQ448" s="56">
        <f t="shared" si="4168"/>
        <v>0</v>
      </c>
      <c r="GR448" s="56">
        <f t="shared" si="4168"/>
        <v>0</v>
      </c>
      <c r="GS448" s="56">
        <f t="shared" si="4168"/>
        <v>0</v>
      </c>
      <c r="GT448" s="56">
        <f t="shared" si="4168"/>
        <v>0</v>
      </c>
      <c r="GU448" s="56">
        <f t="shared" si="4168"/>
        <v>0</v>
      </c>
      <c r="GV448" s="56">
        <f t="shared" si="4168"/>
        <v>0</v>
      </c>
      <c r="GW448" s="56">
        <f t="shared" si="4168"/>
        <v>0</v>
      </c>
      <c r="GX448" s="56">
        <f t="shared" si="4168"/>
        <v>0</v>
      </c>
      <c r="GY448" s="56">
        <f t="shared" si="4168"/>
        <v>0</v>
      </c>
      <c r="GZ448" s="57">
        <f t="shared" ref="GZ448:JW448" si="4169">SUM(GZ449:GZ450)</f>
        <v>0</v>
      </c>
      <c r="HA448" s="56">
        <f t="shared" si="4169"/>
        <v>0</v>
      </c>
      <c r="HB448" s="56">
        <f t="shared" si="4169"/>
        <v>0</v>
      </c>
      <c r="HC448" s="56">
        <f t="shared" si="4169"/>
        <v>0</v>
      </c>
      <c r="HD448" s="56">
        <f t="shared" si="4169"/>
        <v>0</v>
      </c>
      <c r="HE448" s="56">
        <f t="shared" si="4169"/>
        <v>0</v>
      </c>
      <c r="HF448" s="56">
        <f t="shared" si="4169"/>
        <v>0</v>
      </c>
      <c r="HG448" s="56">
        <f t="shared" si="4169"/>
        <v>0</v>
      </c>
      <c r="HH448" s="56">
        <f t="shared" si="4169"/>
        <v>0</v>
      </c>
      <c r="HI448" s="56">
        <f t="shared" si="4169"/>
        <v>0</v>
      </c>
      <c r="HJ448" s="56">
        <f t="shared" si="4169"/>
        <v>0</v>
      </c>
      <c r="HK448" s="56">
        <f t="shared" si="4169"/>
        <v>0</v>
      </c>
      <c r="HL448" s="56">
        <f t="shared" si="4169"/>
        <v>0</v>
      </c>
      <c r="HM448" s="56">
        <f t="shared" si="4169"/>
        <v>0</v>
      </c>
      <c r="HN448" s="107">
        <f t="shared" si="4169"/>
        <v>0</v>
      </c>
      <c r="HO448" s="134">
        <f t="shared" si="4169"/>
        <v>0</v>
      </c>
      <c r="HP448" s="150">
        <f t="shared" si="4169"/>
        <v>0</v>
      </c>
      <c r="HQ448" s="57">
        <f t="shared" si="4169"/>
        <v>0</v>
      </c>
      <c r="HR448" s="56">
        <f t="shared" si="4169"/>
        <v>0</v>
      </c>
      <c r="HS448" s="56">
        <f t="shared" si="4169"/>
        <v>0</v>
      </c>
      <c r="HT448" s="56">
        <f t="shared" si="4169"/>
        <v>0</v>
      </c>
      <c r="HU448" s="56">
        <f t="shared" si="4169"/>
        <v>0</v>
      </c>
      <c r="HV448" s="56">
        <f t="shared" si="4169"/>
        <v>0</v>
      </c>
      <c r="HW448" s="56">
        <f t="shared" si="4169"/>
        <v>0</v>
      </c>
      <c r="HX448" s="56">
        <f t="shared" si="4169"/>
        <v>0</v>
      </c>
      <c r="HY448" s="56">
        <f t="shared" si="4169"/>
        <v>0</v>
      </c>
      <c r="HZ448" s="56">
        <f t="shared" si="4169"/>
        <v>0</v>
      </c>
      <c r="IA448" s="56">
        <f t="shared" si="4169"/>
        <v>0</v>
      </c>
      <c r="IB448" s="57">
        <f t="shared" si="4169"/>
        <v>0</v>
      </c>
      <c r="IC448" s="56">
        <f t="shared" si="4169"/>
        <v>0</v>
      </c>
      <c r="ID448" s="56">
        <f t="shared" si="4169"/>
        <v>0</v>
      </c>
      <c r="IE448" s="56">
        <f t="shared" si="4169"/>
        <v>0</v>
      </c>
      <c r="IF448" s="107">
        <f t="shared" si="4169"/>
        <v>0</v>
      </c>
      <c r="IG448" s="57">
        <f t="shared" si="4169"/>
        <v>0</v>
      </c>
      <c r="IH448" s="56">
        <f t="shared" si="4169"/>
        <v>0</v>
      </c>
      <c r="II448" s="56">
        <f t="shared" si="4169"/>
        <v>0</v>
      </c>
      <c r="IJ448" s="56">
        <f t="shared" si="4169"/>
        <v>0</v>
      </c>
      <c r="IK448" s="56">
        <f t="shared" si="4169"/>
        <v>0</v>
      </c>
      <c r="IL448" s="56">
        <f t="shared" si="4169"/>
        <v>0</v>
      </c>
      <c r="IM448" s="56">
        <f t="shared" si="4169"/>
        <v>0</v>
      </c>
      <c r="IN448" s="56">
        <f t="shared" si="4169"/>
        <v>0</v>
      </c>
      <c r="IO448" s="56">
        <f t="shared" si="4169"/>
        <v>0</v>
      </c>
      <c r="IP448" s="56">
        <f t="shared" si="4169"/>
        <v>0</v>
      </c>
      <c r="IQ448" s="56">
        <f t="shared" si="4169"/>
        <v>0</v>
      </c>
      <c r="IR448" s="57">
        <f t="shared" si="4169"/>
        <v>0</v>
      </c>
      <c r="IS448" s="56">
        <f t="shared" si="4169"/>
        <v>0</v>
      </c>
      <c r="IT448" s="56">
        <f t="shared" si="4169"/>
        <v>0</v>
      </c>
      <c r="IU448" s="56">
        <f t="shared" si="4169"/>
        <v>0</v>
      </c>
      <c r="IV448" s="107">
        <f t="shared" si="4169"/>
        <v>0</v>
      </c>
      <c r="IW448" s="57">
        <f t="shared" si="4169"/>
        <v>0</v>
      </c>
      <c r="IX448" s="56">
        <f t="shared" si="4169"/>
        <v>0</v>
      </c>
      <c r="IY448" s="56">
        <f t="shared" si="4169"/>
        <v>0</v>
      </c>
      <c r="IZ448" s="56">
        <f t="shared" si="4169"/>
        <v>0</v>
      </c>
      <c r="JA448" s="56">
        <f t="shared" si="4169"/>
        <v>0</v>
      </c>
      <c r="JB448" s="56">
        <f t="shared" si="4169"/>
        <v>0</v>
      </c>
      <c r="JC448" s="56">
        <f t="shared" si="4169"/>
        <v>0</v>
      </c>
      <c r="JD448" s="56">
        <f t="shared" si="4169"/>
        <v>0</v>
      </c>
      <c r="JE448" s="56">
        <f t="shared" si="4169"/>
        <v>0</v>
      </c>
      <c r="JF448" s="56">
        <f t="shared" si="4169"/>
        <v>0</v>
      </c>
      <c r="JG448" s="56">
        <f t="shared" si="4169"/>
        <v>0</v>
      </c>
      <c r="JH448" s="57">
        <f t="shared" si="4169"/>
        <v>0</v>
      </c>
      <c r="JI448" s="56">
        <f t="shared" si="4169"/>
        <v>0</v>
      </c>
      <c r="JJ448" s="56">
        <f t="shared" si="4169"/>
        <v>0</v>
      </c>
      <c r="JK448" s="56">
        <f t="shared" si="4169"/>
        <v>0</v>
      </c>
      <c r="JL448" s="107">
        <f t="shared" si="4169"/>
        <v>0</v>
      </c>
      <c r="JM448" s="57">
        <f t="shared" si="4169"/>
        <v>0</v>
      </c>
      <c r="JN448" s="56">
        <f t="shared" si="4169"/>
        <v>0</v>
      </c>
      <c r="JO448" s="56">
        <f t="shared" si="4169"/>
        <v>0</v>
      </c>
      <c r="JP448" s="56">
        <f t="shared" si="4169"/>
        <v>0</v>
      </c>
      <c r="JQ448" s="56">
        <f t="shared" si="4169"/>
        <v>0</v>
      </c>
      <c r="JR448" s="56">
        <f t="shared" si="4169"/>
        <v>0</v>
      </c>
      <c r="JS448" s="56">
        <f t="shared" si="4169"/>
        <v>0</v>
      </c>
      <c r="JT448" s="56">
        <f t="shared" si="4169"/>
        <v>0</v>
      </c>
      <c r="JU448" s="56">
        <f t="shared" si="4169"/>
        <v>0</v>
      </c>
      <c r="JV448" s="56">
        <f t="shared" si="4169"/>
        <v>0</v>
      </c>
      <c r="JW448" s="56">
        <f t="shared" si="4169"/>
        <v>0</v>
      </c>
      <c r="JX448" s="57">
        <f t="shared" ref="JX448:MT448" si="4170">SUM(JX449:JX450)</f>
        <v>0</v>
      </c>
      <c r="JY448" s="56">
        <f t="shared" si="4170"/>
        <v>0</v>
      </c>
      <c r="JZ448" s="56">
        <f t="shared" si="4170"/>
        <v>0</v>
      </c>
      <c r="KA448" s="56">
        <f t="shared" si="4170"/>
        <v>0</v>
      </c>
      <c r="KB448" s="107">
        <f t="shared" si="4170"/>
        <v>0</v>
      </c>
      <c r="KC448" s="57">
        <f t="shared" si="4170"/>
        <v>0</v>
      </c>
      <c r="KD448" s="56">
        <f t="shared" si="4170"/>
        <v>0</v>
      </c>
      <c r="KE448" s="56">
        <f t="shared" si="4170"/>
        <v>0</v>
      </c>
      <c r="KF448" s="56">
        <f t="shared" si="4170"/>
        <v>0</v>
      </c>
      <c r="KG448" s="56">
        <f t="shared" si="4170"/>
        <v>0</v>
      </c>
      <c r="KH448" s="56">
        <f t="shared" si="4170"/>
        <v>0</v>
      </c>
      <c r="KI448" s="56">
        <f t="shared" si="4170"/>
        <v>0</v>
      </c>
      <c r="KJ448" s="56">
        <f t="shared" si="4170"/>
        <v>0</v>
      </c>
      <c r="KK448" s="56">
        <f t="shared" si="4170"/>
        <v>0</v>
      </c>
      <c r="KL448" s="56">
        <f t="shared" si="4170"/>
        <v>0</v>
      </c>
      <c r="KM448" s="56">
        <f t="shared" si="4170"/>
        <v>0</v>
      </c>
      <c r="KN448" s="57">
        <f t="shared" si="4170"/>
        <v>0</v>
      </c>
      <c r="KO448" s="56">
        <f t="shared" si="4170"/>
        <v>0</v>
      </c>
      <c r="KP448" s="56">
        <f t="shared" si="4170"/>
        <v>0</v>
      </c>
      <c r="KQ448" s="56">
        <f t="shared" si="4170"/>
        <v>0</v>
      </c>
      <c r="KR448" s="56">
        <f t="shared" si="4170"/>
        <v>0</v>
      </c>
      <c r="KS448" s="56">
        <f t="shared" si="4170"/>
        <v>0</v>
      </c>
      <c r="KT448" s="56">
        <f t="shared" si="4170"/>
        <v>0</v>
      </c>
      <c r="KU448" s="56">
        <f t="shared" si="4170"/>
        <v>0</v>
      </c>
      <c r="KV448" s="56">
        <f t="shared" si="4170"/>
        <v>0</v>
      </c>
      <c r="KW448" s="56">
        <f t="shared" si="4170"/>
        <v>0</v>
      </c>
      <c r="KX448" s="56">
        <f t="shared" si="4170"/>
        <v>0</v>
      </c>
      <c r="KY448" s="56">
        <f t="shared" si="4170"/>
        <v>0</v>
      </c>
      <c r="KZ448" s="56">
        <f t="shared" si="4170"/>
        <v>0</v>
      </c>
      <c r="LA448" s="56">
        <f t="shared" si="4170"/>
        <v>0</v>
      </c>
      <c r="LB448" s="107">
        <f t="shared" si="4170"/>
        <v>0</v>
      </c>
      <c r="LC448" s="150">
        <f t="shared" si="4170"/>
        <v>0</v>
      </c>
      <c r="LD448" s="57">
        <f t="shared" si="4170"/>
        <v>0</v>
      </c>
      <c r="LE448" s="56">
        <f t="shared" si="4170"/>
        <v>0</v>
      </c>
      <c r="LF448" s="56">
        <f t="shared" si="4170"/>
        <v>0</v>
      </c>
      <c r="LG448" s="56">
        <f t="shared" si="4170"/>
        <v>0</v>
      </c>
      <c r="LH448" s="56">
        <f t="shared" si="4170"/>
        <v>0</v>
      </c>
      <c r="LI448" s="56">
        <f t="shared" si="4170"/>
        <v>0</v>
      </c>
      <c r="LJ448" s="56">
        <f t="shared" si="4170"/>
        <v>0</v>
      </c>
      <c r="LK448" s="56">
        <f t="shared" si="4170"/>
        <v>0</v>
      </c>
      <c r="LL448" s="56">
        <f t="shared" si="4170"/>
        <v>0</v>
      </c>
      <c r="LM448" s="56">
        <f t="shared" si="4170"/>
        <v>0</v>
      </c>
      <c r="LN448" s="56">
        <f t="shared" si="4170"/>
        <v>0</v>
      </c>
      <c r="LO448" s="57">
        <f t="shared" si="4170"/>
        <v>0</v>
      </c>
      <c r="LP448" s="56">
        <f t="shared" si="4170"/>
        <v>0</v>
      </c>
      <c r="LQ448" s="56">
        <f t="shared" si="4170"/>
        <v>0</v>
      </c>
      <c r="LR448" s="56">
        <f t="shared" si="4170"/>
        <v>0</v>
      </c>
      <c r="LS448" s="107">
        <f t="shared" si="4170"/>
        <v>0</v>
      </c>
      <c r="LT448" s="57">
        <f t="shared" si="4170"/>
        <v>0</v>
      </c>
      <c r="LU448" s="56">
        <f t="shared" si="4170"/>
        <v>0</v>
      </c>
      <c r="LV448" s="56">
        <f t="shared" si="4170"/>
        <v>0</v>
      </c>
      <c r="LW448" s="56">
        <f t="shared" si="4170"/>
        <v>0</v>
      </c>
      <c r="LX448" s="56">
        <f t="shared" si="4170"/>
        <v>0</v>
      </c>
      <c r="LY448" s="56">
        <f t="shared" si="4170"/>
        <v>0</v>
      </c>
      <c r="LZ448" s="56">
        <f t="shared" si="4170"/>
        <v>0</v>
      </c>
      <c r="MA448" s="56">
        <f t="shared" si="4170"/>
        <v>0</v>
      </c>
      <c r="MB448" s="56">
        <f t="shared" si="4170"/>
        <v>0</v>
      </c>
      <c r="MC448" s="56">
        <f t="shared" si="4170"/>
        <v>0</v>
      </c>
      <c r="MD448" s="56">
        <f t="shared" si="4170"/>
        <v>0</v>
      </c>
      <c r="ME448" s="57">
        <f t="shared" si="4170"/>
        <v>0</v>
      </c>
      <c r="MF448" s="56">
        <f t="shared" si="4170"/>
        <v>0</v>
      </c>
      <c r="MG448" s="56">
        <f t="shared" si="4170"/>
        <v>0</v>
      </c>
      <c r="MH448" s="56">
        <f t="shared" si="4170"/>
        <v>0</v>
      </c>
      <c r="MI448" s="107">
        <f t="shared" si="4170"/>
        <v>0</v>
      </c>
      <c r="MJ448" s="57">
        <f t="shared" si="4170"/>
        <v>0</v>
      </c>
      <c r="MK448" s="56">
        <f t="shared" si="4170"/>
        <v>0</v>
      </c>
      <c r="ML448" s="56">
        <f t="shared" si="4170"/>
        <v>0</v>
      </c>
      <c r="MM448" s="56">
        <f t="shared" si="4170"/>
        <v>0</v>
      </c>
      <c r="MN448" s="56">
        <f t="shared" si="4170"/>
        <v>0</v>
      </c>
      <c r="MO448" s="56">
        <f t="shared" si="4170"/>
        <v>0</v>
      </c>
      <c r="MP448" s="56">
        <f t="shared" si="4170"/>
        <v>0</v>
      </c>
      <c r="MQ448" s="56">
        <f t="shared" si="4170"/>
        <v>0</v>
      </c>
      <c r="MR448" s="56">
        <f t="shared" si="4170"/>
        <v>0</v>
      </c>
      <c r="MS448" s="56">
        <f t="shared" si="4170"/>
        <v>0</v>
      </c>
      <c r="MT448" s="56">
        <f t="shared" si="4170"/>
        <v>0</v>
      </c>
      <c r="MU448" s="57">
        <f t="shared" ref="MU448:PF448" si="4171">SUM(MU449:MU450)</f>
        <v>0</v>
      </c>
      <c r="MV448" s="56">
        <f t="shared" si="4171"/>
        <v>0</v>
      </c>
      <c r="MW448" s="56">
        <f t="shared" si="4171"/>
        <v>0</v>
      </c>
      <c r="MX448" s="56">
        <f t="shared" si="4171"/>
        <v>0</v>
      </c>
      <c r="MY448" s="107">
        <f t="shared" si="4171"/>
        <v>0</v>
      </c>
      <c r="MZ448" s="57">
        <f t="shared" si="4171"/>
        <v>0</v>
      </c>
      <c r="NA448" s="56">
        <f t="shared" si="4171"/>
        <v>0</v>
      </c>
      <c r="NB448" s="56">
        <f t="shared" si="4171"/>
        <v>0</v>
      </c>
      <c r="NC448" s="56">
        <f t="shared" si="4171"/>
        <v>0</v>
      </c>
      <c r="ND448" s="56">
        <f t="shared" si="4171"/>
        <v>0</v>
      </c>
      <c r="NE448" s="56">
        <f t="shared" si="4171"/>
        <v>0</v>
      </c>
      <c r="NF448" s="56">
        <f t="shared" si="4171"/>
        <v>0</v>
      </c>
      <c r="NG448" s="56">
        <f t="shared" si="4171"/>
        <v>0</v>
      </c>
      <c r="NH448" s="56">
        <f t="shared" si="4171"/>
        <v>0</v>
      </c>
      <c r="NI448" s="56">
        <f t="shared" si="4171"/>
        <v>0</v>
      </c>
      <c r="NJ448" s="56">
        <f t="shared" si="4171"/>
        <v>0</v>
      </c>
      <c r="NK448" s="57">
        <f t="shared" si="4171"/>
        <v>0</v>
      </c>
      <c r="NL448" s="56">
        <f t="shared" si="4171"/>
        <v>0</v>
      </c>
      <c r="NM448" s="56">
        <f t="shared" si="4171"/>
        <v>0</v>
      </c>
      <c r="NN448" s="56">
        <f t="shared" si="4171"/>
        <v>0</v>
      </c>
      <c r="NO448" s="107">
        <f t="shared" si="4171"/>
        <v>0</v>
      </c>
      <c r="NP448" s="57">
        <f t="shared" si="4171"/>
        <v>0</v>
      </c>
      <c r="NQ448" s="56">
        <f t="shared" si="4171"/>
        <v>0</v>
      </c>
      <c r="NR448" s="56">
        <f t="shared" si="4171"/>
        <v>0</v>
      </c>
      <c r="NS448" s="56">
        <f t="shared" si="4171"/>
        <v>0</v>
      </c>
      <c r="NT448" s="56">
        <f t="shared" si="4171"/>
        <v>0</v>
      </c>
      <c r="NU448" s="56">
        <f t="shared" si="4171"/>
        <v>0</v>
      </c>
      <c r="NV448" s="56">
        <f t="shared" si="4171"/>
        <v>0</v>
      </c>
      <c r="NW448" s="56">
        <f t="shared" si="4171"/>
        <v>0</v>
      </c>
      <c r="NX448" s="56">
        <f t="shared" si="4171"/>
        <v>0</v>
      </c>
      <c r="NY448" s="56">
        <f t="shared" si="4171"/>
        <v>0</v>
      </c>
      <c r="NZ448" s="56">
        <f t="shared" si="4171"/>
        <v>0</v>
      </c>
      <c r="OA448" s="57">
        <f t="shared" si="4171"/>
        <v>0</v>
      </c>
      <c r="OB448" s="56">
        <f t="shared" si="4171"/>
        <v>0</v>
      </c>
      <c r="OC448" s="56">
        <f t="shared" si="4171"/>
        <v>0</v>
      </c>
      <c r="OD448" s="56">
        <f t="shared" si="4171"/>
        <v>0</v>
      </c>
      <c r="OE448" s="107">
        <f t="shared" si="4171"/>
        <v>0</v>
      </c>
      <c r="OF448" s="57">
        <f t="shared" si="4171"/>
        <v>0</v>
      </c>
      <c r="OG448" s="56">
        <f t="shared" si="4171"/>
        <v>0</v>
      </c>
      <c r="OH448" s="56">
        <f t="shared" si="4171"/>
        <v>0</v>
      </c>
      <c r="OI448" s="56">
        <f t="shared" si="4171"/>
        <v>0</v>
      </c>
      <c r="OJ448" s="56">
        <f t="shared" si="4171"/>
        <v>0</v>
      </c>
      <c r="OK448" s="56">
        <f t="shared" si="4171"/>
        <v>0</v>
      </c>
      <c r="OL448" s="56">
        <f t="shared" si="4171"/>
        <v>0</v>
      </c>
      <c r="OM448" s="56">
        <f t="shared" si="4171"/>
        <v>0</v>
      </c>
      <c r="ON448" s="56">
        <f t="shared" si="4171"/>
        <v>0</v>
      </c>
      <c r="OO448" s="56">
        <f t="shared" si="4171"/>
        <v>0</v>
      </c>
      <c r="OP448" s="56">
        <f t="shared" si="4171"/>
        <v>0</v>
      </c>
      <c r="OQ448" s="57">
        <f t="shared" si="4171"/>
        <v>0</v>
      </c>
      <c r="OR448" s="56">
        <f t="shared" si="4171"/>
        <v>0</v>
      </c>
      <c r="OS448" s="56">
        <f t="shared" si="4171"/>
        <v>0</v>
      </c>
      <c r="OT448" s="56">
        <f t="shared" si="4171"/>
        <v>0</v>
      </c>
      <c r="OU448" s="107">
        <f t="shared" si="4171"/>
        <v>0</v>
      </c>
      <c r="OV448" s="57">
        <f t="shared" si="4171"/>
        <v>0</v>
      </c>
      <c r="OW448" s="56">
        <f t="shared" si="4171"/>
        <v>0</v>
      </c>
      <c r="OX448" s="56">
        <f t="shared" si="4171"/>
        <v>0</v>
      </c>
      <c r="OY448" s="56">
        <f t="shared" si="4171"/>
        <v>0</v>
      </c>
      <c r="OZ448" s="56">
        <f t="shared" si="4171"/>
        <v>0</v>
      </c>
      <c r="PA448" s="56">
        <f t="shared" si="4171"/>
        <v>0</v>
      </c>
      <c r="PB448" s="56">
        <f t="shared" si="4171"/>
        <v>0</v>
      </c>
      <c r="PC448" s="56">
        <f t="shared" si="4171"/>
        <v>0</v>
      </c>
      <c r="PD448" s="56">
        <f t="shared" si="4171"/>
        <v>0</v>
      </c>
      <c r="PE448" s="56">
        <f t="shared" si="4171"/>
        <v>0</v>
      </c>
      <c r="PF448" s="56">
        <f t="shared" si="4171"/>
        <v>0</v>
      </c>
      <c r="PG448" s="57">
        <f t="shared" ref="PG448:RR448" si="4172">SUM(PG449:PG450)</f>
        <v>0</v>
      </c>
      <c r="PH448" s="56">
        <f t="shared" si="4172"/>
        <v>0</v>
      </c>
      <c r="PI448" s="56">
        <f t="shared" si="4172"/>
        <v>0</v>
      </c>
      <c r="PJ448" s="56">
        <f t="shared" si="4172"/>
        <v>0</v>
      </c>
      <c r="PK448" s="107">
        <f t="shared" si="4172"/>
        <v>0</v>
      </c>
      <c r="PL448" s="57">
        <f t="shared" si="4172"/>
        <v>0</v>
      </c>
      <c r="PM448" s="56">
        <f t="shared" si="4172"/>
        <v>0</v>
      </c>
      <c r="PN448" s="56">
        <f t="shared" si="4172"/>
        <v>0</v>
      </c>
      <c r="PO448" s="56">
        <f t="shared" si="4172"/>
        <v>0</v>
      </c>
      <c r="PP448" s="56">
        <f t="shared" si="4172"/>
        <v>0</v>
      </c>
      <c r="PQ448" s="56">
        <f t="shared" si="4172"/>
        <v>0</v>
      </c>
      <c r="PR448" s="56">
        <f t="shared" si="4172"/>
        <v>0</v>
      </c>
      <c r="PS448" s="56">
        <f t="shared" si="4172"/>
        <v>0</v>
      </c>
      <c r="PT448" s="56">
        <f t="shared" si="4172"/>
        <v>0</v>
      </c>
      <c r="PU448" s="56">
        <f t="shared" si="4172"/>
        <v>0</v>
      </c>
      <c r="PV448" s="56">
        <f t="shared" si="4172"/>
        <v>0</v>
      </c>
      <c r="PW448" s="57">
        <f t="shared" si="4172"/>
        <v>0</v>
      </c>
      <c r="PX448" s="56">
        <f t="shared" si="4172"/>
        <v>0</v>
      </c>
      <c r="PY448" s="56">
        <f t="shared" si="4172"/>
        <v>0</v>
      </c>
      <c r="PZ448" s="56">
        <f t="shared" si="4172"/>
        <v>0</v>
      </c>
      <c r="QA448" s="107">
        <f t="shared" si="4172"/>
        <v>0</v>
      </c>
      <c r="QB448" s="57">
        <f t="shared" si="4172"/>
        <v>0</v>
      </c>
      <c r="QC448" s="56">
        <f t="shared" si="4172"/>
        <v>0</v>
      </c>
      <c r="QD448" s="56">
        <f t="shared" si="4172"/>
        <v>0</v>
      </c>
      <c r="QE448" s="56">
        <f t="shared" si="4172"/>
        <v>0</v>
      </c>
      <c r="QF448" s="56">
        <f t="shared" si="4172"/>
        <v>0</v>
      </c>
      <c r="QG448" s="56">
        <f t="shared" si="4172"/>
        <v>0</v>
      </c>
      <c r="QH448" s="56">
        <f t="shared" si="4172"/>
        <v>0</v>
      </c>
      <c r="QI448" s="56">
        <f t="shared" si="4172"/>
        <v>0</v>
      </c>
      <c r="QJ448" s="56">
        <f t="shared" si="4172"/>
        <v>0</v>
      </c>
      <c r="QK448" s="56">
        <f t="shared" si="4172"/>
        <v>0</v>
      </c>
      <c r="QL448" s="56">
        <f t="shared" si="4172"/>
        <v>0</v>
      </c>
      <c r="QM448" s="57">
        <f t="shared" si="4172"/>
        <v>0</v>
      </c>
      <c r="QN448" s="56">
        <f t="shared" si="4172"/>
        <v>0</v>
      </c>
      <c r="QO448" s="56">
        <f t="shared" si="4172"/>
        <v>0</v>
      </c>
      <c r="QP448" s="56">
        <f t="shared" si="4172"/>
        <v>0</v>
      </c>
      <c r="QQ448" s="107">
        <f t="shared" si="4172"/>
        <v>0</v>
      </c>
      <c r="QR448" s="57">
        <f t="shared" si="4172"/>
        <v>0</v>
      </c>
      <c r="QS448" s="56">
        <f t="shared" si="4172"/>
        <v>0</v>
      </c>
      <c r="QT448" s="56">
        <f t="shared" si="4172"/>
        <v>0</v>
      </c>
      <c r="QU448" s="56">
        <f t="shared" si="4172"/>
        <v>0</v>
      </c>
      <c r="QV448" s="56">
        <f t="shared" si="4172"/>
        <v>0</v>
      </c>
      <c r="QW448" s="56">
        <f t="shared" si="4172"/>
        <v>0</v>
      </c>
      <c r="QX448" s="56">
        <f t="shared" si="4172"/>
        <v>0</v>
      </c>
      <c r="QY448" s="56">
        <f t="shared" si="4172"/>
        <v>0</v>
      </c>
      <c r="QZ448" s="56">
        <f t="shared" si="4172"/>
        <v>0</v>
      </c>
      <c r="RA448" s="56">
        <f t="shared" si="4172"/>
        <v>0</v>
      </c>
      <c r="RB448" s="56">
        <f t="shared" si="4172"/>
        <v>0</v>
      </c>
      <c r="RC448" s="57">
        <f t="shared" si="4172"/>
        <v>0</v>
      </c>
      <c r="RD448" s="56">
        <f t="shared" si="4172"/>
        <v>0</v>
      </c>
      <c r="RE448" s="56">
        <f t="shared" si="4172"/>
        <v>0</v>
      </c>
      <c r="RF448" s="56">
        <f t="shared" si="4172"/>
        <v>0</v>
      </c>
      <c r="RG448" s="56">
        <f t="shared" si="4172"/>
        <v>0</v>
      </c>
      <c r="RH448" s="56">
        <f t="shared" si="4172"/>
        <v>0</v>
      </c>
      <c r="RI448" s="56">
        <f t="shared" si="4172"/>
        <v>0</v>
      </c>
      <c r="RJ448" s="56">
        <f t="shared" si="4172"/>
        <v>0</v>
      </c>
      <c r="RK448" s="56">
        <f t="shared" si="4172"/>
        <v>0</v>
      </c>
      <c r="RL448" s="56">
        <f t="shared" si="4172"/>
        <v>0</v>
      </c>
      <c r="RM448" s="56">
        <f t="shared" si="4172"/>
        <v>0</v>
      </c>
      <c r="RN448" s="56">
        <f t="shared" si="4172"/>
        <v>0</v>
      </c>
      <c r="RO448" s="56">
        <f t="shared" si="4172"/>
        <v>0</v>
      </c>
      <c r="RP448" s="56">
        <f t="shared" si="4172"/>
        <v>0</v>
      </c>
      <c r="RQ448" s="107">
        <f t="shared" si="4172"/>
        <v>0</v>
      </c>
      <c r="RR448" s="150">
        <f t="shared" si="4172"/>
        <v>0</v>
      </c>
      <c r="RS448" s="57">
        <f t="shared" ref="RS448:UD448" si="4173">SUM(RS449:RS450)</f>
        <v>0</v>
      </c>
      <c r="RT448" s="56">
        <f t="shared" si="4173"/>
        <v>0</v>
      </c>
      <c r="RU448" s="56">
        <f t="shared" si="4173"/>
        <v>0</v>
      </c>
      <c r="RV448" s="56">
        <f t="shared" si="4173"/>
        <v>0</v>
      </c>
      <c r="RW448" s="56">
        <f t="shared" si="4173"/>
        <v>0</v>
      </c>
      <c r="RX448" s="56">
        <f t="shared" si="4173"/>
        <v>0</v>
      </c>
      <c r="RY448" s="56">
        <f t="shared" si="4173"/>
        <v>0</v>
      </c>
      <c r="RZ448" s="56">
        <f t="shared" si="4173"/>
        <v>0</v>
      </c>
      <c r="SA448" s="56">
        <f t="shared" si="4173"/>
        <v>0</v>
      </c>
      <c r="SB448" s="56">
        <f t="shared" si="4173"/>
        <v>0</v>
      </c>
      <c r="SC448" s="56">
        <f t="shared" si="4173"/>
        <v>0</v>
      </c>
      <c r="SD448" s="57">
        <f t="shared" si="4173"/>
        <v>0</v>
      </c>
      <c r="SE448" s="56">
        <f t="shared" si="4173"/>
        <v>0</v>
      </c>
      <c r="SF448" s="56">
        <f t="shared" si="4173"/>
        <v>0</v>
      </c>
      <c r="SG448" s="56">
        <f t="shared" si="4173"/>
        <v>0</v>
      </c>
      <c r="SH448" s="107">
        <f t="shared" si="4173"/>
        <v>0</v>
      </c>
      <c r="SI448" s="57">
        <f t="shared" si="4173"/>
        <v>0</v>
      </c>
      <c r="SJ448" s="56">
        <f t="shared" si="4173"/>
        <v>0</v>
      </c>
      <c r="SK448" s="56">
        <f t="shared" si="4173"/>
        <v>0</v>
      </c>
      <c r="SL448" s="56">
        <f t="shared" si="4173"/>
        <v>0</v>
      </c>
      <c r="SM448" s="56">
        <f t="shared" si="4173"/>
        <v>0</v>
      </c>
      <c r="SN448" s="56">
        <f t="shared" si="4173"/>
        <v>0</v>
      </c>
      <c r="SO448" s="56">
        <f t="shared" si="4173"/>
        <v>0</v>
      </c>
      <c r="SP448" s="56">
        <f t="shared" si="4173"/>
        <v>0</v>
      </c>
      <c r="SQ448" s="56">
        <f t="shared" si="4173"/>
        <v>0</v>
      </c>
      <c r="SR448" s="56">
        <f t="shared" si="4173"/>
        <v>0</v>
      </c>
      <c r="SS448" s="56">
        <f t="shared" si="4173"/>
        <v>0</v>
      </c>
      <c r="ST448" s="57">
        <f t="shared" si="4173"/>
        <v>0</v>
      </c>
      <c r="SU448" s="56">
        <f t="shared" si="4173"/>
        <v>0</v>
      </c>
      <c r="SV448" s="56">
        <f t="shared" si="4173"/>
        <v>0</v>
      </c>
      <c r="SW448" s="56">
        <f t="shared" si="4173"/>
        <v>0</v>
      </c>
      <c r="SX448" s="107">
        <f t="shared" si="4173"/>
        <v>0</v>
      </c>
      <c r="SY448" s="57">
        <f t="shared" si="4173"/>
        <v>0</v>
      </c>
      <c r="SZ448" s="56">
        <f t="shared" si="4173"/>
        <v>0</v>
      </c>
      <c r="TA448" s="56">
        <f t="shared" si="4173"/>
        <v>0</v>
      </c>
      <c r="TB448" s="56">
        <f t="shared" si="4173"/>
        <v>0</v>
      </c>
      <c r="TC448" s="56">
        <f t="shared" si="4173"/>
        <v>0</v>
      </c>
      <c r="TD448" s="56">
        <f t="shared" si="4173"/>
        <v>0</v>
      </c>
      <c r="TE448" s="56">
        <f t="shared" si="4173"/>
        <v>0</v>
      </c>
      <c r="TF448" s="56">
        <f t="shared" si="4173"/>
        <v>0</v>
      </c>
      <c r="TG448" s="56">
        <f t="shared" si="4173"/>
        <v>0</v>
      </c>
      <c r="TH448" s="56">
        <f t="shared" si="4173"/>
        <v>0</v>
      </c>
      <c r="TI448" s="56">
        <f t="shared" si="4173"/>
        <v>0</v>
      </c>
      <c r="TJ448" s="57">
        <f t="shared" si="4173"/>
        <v>0</v>
      </c>
      <c r="TK448" s="56">
        <f t="shared" si="4173"/>
        <v>0</v>
      </c>
      <c r="TL448" s="56">
        <f t="shared" si="4173"/>
        <v>0</v>
      </c>
      <c r="TM448" s="56">
        <f t="shared" si="4173"/>
        <v>0</v>
      </c>
      <c r="TN448" s="107">
        <f t="shared" si="4173"/>
        <v>0</v>
      </c>
      <c r="TO448" s="57">
        <f t="shared" si="4173"/>
        <v>0</v>
      </c>
      <c r="TP448" s="56">
        <f t="shared" si="4173"/>
        <v>0</v>
      </c>
      <c r="TQ448" s="56">
        <f t="shared" si="4173"/>
        <v>0</v>
      </c>
      <c r="TR448" s="56">
        <f t="shared" si="4173"/>
        <v>0</v>
      </c>
      <c r="TS448" s="56">
        <f t="shared" si="4173"/>
        <v>0</v>
      </c>
      <c r="TT448" s="56">
        <f t="shared" si="4173"/>
        <v>0</v>
      </c>
      <c r="TU448" s="56">
        <f t="shared" si="4173"/>
        <v>0</v>
      </c>
      <c r="TV448" s="56">
        <f t="shared" si="4173"/>
        <v>0</v>
      </c>
      <c r="TW448" s="56">
        <f t="shared" si="4173"/>
        <v>0</v>
      </c>
      <c r="TX448" s="56">
        <f t="shared" si="4173"/>
        <v>0</v>
      </c>
      <c r="TY448" s="56">
        <f t="shared" si="4173"/>
        <v>0</v>
      </c>
      <c r="TZ448" s="57">
        <f t="shared" si="4173"/>
        <v>0</v>
      </c>
      <c r="UA448" s="56">
        <f t="shared" si="4173"/>
        <v>0</v>
      </c>
      <c r="UB448" s="56">
        <f t="shared" si="4173"/>
        <v>0</v>
      </c>
      <c r="UC448" s="56">
        <f t="shared" si="4173"/>
        <v>0</v>
      </c>
      <c r="UD448" s="107">
        <f t="shared" si="4173"/>
        <v>0</v>
      </c>
      <c r="UE448" s="57">
        <f t="shared" ref="UE448:VD448" si="4174">SUM(UE449:UE450)</f>
        <v>0</v>
      </c>
      <c r="UF448" s="56">
        <f t="shared" si="4174"/>
        <v>0</v>
      </c>
      <c r="UG448" s="56">
        <f t="shared" si="4174"/>
        <v>0</v>
      </c>
      <c r="UH448" s="56">
        <f t="shared" si="4174"/>
        <v>0</v>
      </c>
      <c r="UI448" s="56">
        <f t="shared" si="4174"/>
        <v>0</v>
      </c>
      <c r="UJ448" s="56">
        <f t="shared" si="4174"/>
        <v>0</v>
      </c>
      <c r="UK448" s="56">
        <f t="shared" si="4174"/>
        <v>0</v>
      </c>
      <c r="UL448" s="56">
        <f t="shared" si="4174"/>
        <v>0</v>
      </c>
      <c r="UM448" s="56">
        <f t="shared" si="4174"/>
        <v>0</v>
      </c>
      <c r="UN448" s="56">
        <f t="shared" si="4174"/>
        <v>0</v>
      </c>
      <c r="UO448" s="56">
        <f t="shared" si="4174"/>
        <v>0</v>
      </c>
      <c r="UP448" s="57">
        <f t="shared" si="4174"/>
        <v>0</v>
      </c>
      <c r="UQ448" s="56">
        <f t="shared" si="4174"/>
        <v>0</v>
      </c>
      <c r="UR448" s="56">
        <f t="shared" si="4174"/>
        <v>0</v>
      </c>
      <c r="US448" s="56">
        <f t="shared" si="4174"/>
        <v>0</v>
      </c>
      <c r="UT448" s="56">
        <f t="shared" si="4174"/>
        <v>0</v>
      </c>
      <c r="UU448" s="56">
        <f t="shared" si="4174"/>
        <v>0</v>
      </c>
      <c r="UV448" s="56">
        <f t="shared" si="4174"/>
        <v>0</v>
      </c>
      <c r="UW448" s="56">
        <f t="shared" si="4174"/>
        <v>0</v>
      </c>
      <c r="UX448" s="56">
        <f t="shared" si="4174"/>
        <v>0</v>
      </c>
      <c r="UY448" s="56">
        <f t="shared" si="4174"/>
        <v>0</v>
      </c>
      <c r="UZ448" s="56">
        <f t="shared" si="4174"/>
        <v>0</v>
      </c>
      <c r="VA448" s="56">
        <f t="shared" si="4174"/>
        <v>0</v>
      </c>
      <c r="VB448" s="56">
        <f t="shared" si="4174"/>
        <v>0</v>
      </c>
      <c r="VC448" s="56">
        <f t="shared" si="4174"/>
        <v>0</v>
      </c>
      <c r="VD448" s="107">
        <f t="shared" si="4174"/>
        <v>0</v>
      </c>
      <c r="VE448" s="9" t="str">
        <f t="shared" si="3632"/>
        <v>-</v>
      </c>
    </row>
    <row r="449" spans="1:577" ht="20.149999999999999" customHeight="1">
      <c r="A449" s="39"/>
      <c r="B449" s="39"/>
      <c r="C449" s="40">
        <v>27022</v>
      </c>
      <c r="D449" s="41" t="s">
        <v>385</v>
      </c>
      <c r="E449" s="191">
        <f>SUM(F449:I449)</f>
        <v>0</v>
      </c>
      <c r="F449" s="192"/>
      <c r="G449" s="192"/>
      <c r="H449" s="193"/>
      <c r="I449" s="227"/>
      <c r="J449" s="239">
        <f t="shared" ref="J449:J450" si="4175">SUM(K449:Y449)</f>
        <v>0</v>
      </c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9"/>
      <c r="V449" s="58"/>
      <c r="W449" s="58"/>
      <c r="X449" s="58"/>
      <c r="Y449" s="108"/>
      <c r="Z449" s="167">
        <f t="shared" ref="Z449:Z450" si="4176">SUM(AA449:AO449)</f>
        <v>0</v>
      </c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9"/>
      <c r="AL449" s="58"/>
      <c r="AM449" s="58"/>
      <c r="AN449" s="58"/>
      <c r="AO449" s="108"/>
      <c r="AP449" s="167">
        <f t="shared" ref="AP449:AP450" si="4177">SUM(AQ449:BE449)</f>
        <v>0</v>
      </c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9"/>
      <c r="BB449" s="58"/>
      <c r="BC449" s="58"/>
      <c r="BD449" s="58"/>
      <c r="BE449" s="108"/>
      <c r="BF449" s="167">
        <f t="shared" ref="BF449:BF450" si="4178">SUM(BG449:BU449)</f>
        <v>0</v>
      </c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9"/>
      <c r="BR449" s="58"/>
      <c r="BS449" s="58"/>
      <c r="BT449" s="58"/>
      <c r="BU449" s="108"/>
      <c r="BV449" s="167">
        <f t="shared" ref="BV449:BV450" si="4179">SUM(BW449:CU449)</f>
        <v>0</v>
      </c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9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108"/>
      <c r="CV449" s="171"/>
      <c r="CW449" s="167">
        <f t="shared" ref="CW449:CW450" si="4180">SUM(CX449:DL449)</f>
        <v>0</v>
      </c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9"/>
      <c r="DI449" s="58"/>
      <c r="DJ449" s="58"/>
      <c r="DK449" s="58"/>
      <c r="DL449" s="108"/>
      <c r="DM449" s="167">
        <f t="shared" ref="DM449:DM450" si="4181">SUM(DN449:EB449)</f>
        <v>0</v>
      </c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9"/>
      <c r="DY449" s="58"/>
      <c r="DZ449" s="58"/>
      <c r="EA449" s="58"/>
      <c r="EB449" s="108"/>
      <c r="EC449" s="167">
        <f t="shared" ref="EC449:EC450" si="4182">SUM(ED449:ER449)</f>
        <v>0</v>
      </c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9"/>
      <c r="EO449" s="58"/>
      <c r="EP449" s="58"/>
      <c r="EQ449" s="58"/>
      <c r="ER449" s="108"/>
      <c r="ES449" s="167">
        <f t="shared" ref="ES449:ES450" si="4183">SUM(ET449:FH449)</f>
        <v>0</v>
      </c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9"/>
      <c r="FE449" s="58"/>
      <c r="FF449" s="58"/>
      <c r="FG449" s="58"/>
      <c r="FH449" s="108"/>
      <c r="FI449" s="167">
        <f t="shared" ref="FI449:FI450" si="4184">SUM(FJ449:FX449)</f>
        <v>0</v>
      </c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9"/>
      <c r="FU449" s="58"/>
      <c r="FV449" s="58"/>
      <c r="FW449" s="58"/>
      <c r="FX449" s="108"/>
      <c r="FY449" s="167">
        <f t="shared" ref="FY449:FY450" si="4185">SUM(FZ449:GN449)</f>
        <v>0</v>
      </c>
      <c r="FZ449" s="58"/>
      <c r="GA449" s="58"/>
      <c r="GB449" s="58"/>
      <c r="GC449" s="58"/>
      <c r="GD449" s="58"/>
      <c r="GE449" s="58"/>
      <c r="GF449" s="58"/>
      <c r="GG449" s="58"/>
      <c r="GH449" s="58"/>
      <c r="GI449" s="58"/>
      <c r="GJ449" s="59"/>
      <c r="GK449" s="58"/>
      <c r="GL449" s="58"/>
      <c r="GM449" s="58"/>
      <c r="GN449" s="108"/>
      <c r="GO449" s="167">
        <f t="shared" ref="GO449:GO450" si="4186">SUM(GP449:HN449)</f>
        <v>0</v>
      </c>
      <c r="GP449" s="58"/>
      <c r="GQ449" s="58"/>
      <c r="GR449" s="58"/>
      <c r="GS449" s="58"/>
      <c r="GT449" s="58"/>
      <c r="GU449" s="58"/>
      <c r="GV449" s="58"/>
      <c r="GW449" s="58"/>
      <c r="GX449" s="58"/>
      <c r="GY449" s="58"/>
      <c r="GZ449" s="59"/>
      <c r="HA449" s="58"/>
      <c r="HB449" s="58"/>
      <c r="HC449" s="58"/>
      <c r="HD449" s="58"/>
      <c r="HE449" s="58"/>
      <c r="HF449" s="58"/>
      <c r="HG449" s="58"/>
      <c r="HH449" s="58"/>
      <c r="HI449" s="58"/>
      <c r="HJ449" s="58"/>
      <c r="HK449" s="58"/>
      <c r="HL449" s="58"/>
      <c r="HM449" s="58"/>
      <c r="HN449" s="108"/>
      <c r="HO449" s="170"/>
      <c r="HP449" s="171"/>
      <c r="HQ449" s="167">
        <f t="shared" ref="HQ449:HQ450" si="4187">SUM(HR449:IF449)</f>
        <v>0</v>
      </c>
      <c r="HR449" s="58"/>
      <c r="HS449" s="58"/>
      <c r="HT449" s="58"/>
      <c r="HU449" s="58"/>
      <c r="HV449" s="58"/>
      <c r="HW449" s="58"/>
      <c r="HX449" s="58"/>
      <c r="HY449" s="58"/>
      <c r="HZ449" s="58"/>
      <c r="IA449" s="58"/>
      <c r="IB449" s="59"/>
      <c r="IC449" s="58"/>
      <c r="ID449" s="58"/>
      <c r="IE449" s="58"/>
      <c r="IF449" s="108"/>
      <c r="IG449" s="167">
        <f t="shared" ref="IG449:IG450" si="4188">SUM(IH449:IV449)</f>
        <v>0</v>
      </c>
      <c r="IH449" s="58"/>
      <c r="II449" s="58"/>
      <c r="IJ449" s="58"/>
      <c r="IK449" s="58"/>
      <c r="IL449" s="58"/>
      <c r="IM449" s="58"/>
      <c r="IN449" s="58"/>
      <c r="IO449" s="58"/>
      <c r="IP449" s="58"/>
      <c r="IQ449" s="58"/>
      <c r="IR449" s="59"/>
      <c r="IS449" s="58"/>
      <c r="IT449" s="58"/>
      <c r="IU449" s="58"/>
      <c r="IV449" s="108"/>
      <c r="IW449" s="167">
        <f t="shared" ref="IW449:IW450" si="4189">SUM(IX449:JL449)</f>
        <v>0</v>
      </c>
      <c r="IX449" s="58"/>
      <c r="IY449" s="58"/>
      <c r="IZ449" s="58"/>
      <c r="JA449" s="58"/>
      <c r="JB449" s="58"/>
      <c r="JC449" s="58"/>
      <c r="JD449" s="58"/>
      <c r="JE449" s="58"/>
      <c r="JF449" s="58"/>
      <c r="JG449" s="58"/>
      <c r="JH449" s="59"/>
      <c r="JI449" s="58"/>
      <c r="JJ449" s="58"/>
      <c r="JK449" s="58"/>
      <c r="JL449" s="108"/>
      <c r="JM449" s="167">
        <f t="shared" ref="JM449:JM450" si="4190">SUM(JN449:KB449)</f>
        <v>0</v>
      </c>
      <c r="JN449" s="58"/>
      <c r="JO449" s="58"/>
      <c r="JP449" s="58"/>
      <c r="JQ449" s="58"/>
      <c r="JR449" s="58"/>
      <c r="JS449" s="58"/>
      <c r="JT449" s="58"/>
      <c r="JU449" s="58"/>
      <c r="JV449" s="58"/>
      <c r="JW449" s="58"/>
      <c r="JX449" s="59"/>
      <c r="JY449" s="58"/>
      <c r="JZ449" s="58"/>
      <c r="KA449" s="58"/>
      <c r="KB449" s="108"/>
      <c r="KC449" s="167">
        <f t="shared" ref="KC449:KC450" si="4191">SUM(KD449:LB449)</f>
        <v>0</v>
      </c>
      <c r="KD449" s="58"/>
      <c r="KE449" s="58"/>
      <c r="KF449" s="58"/>
      <c r="KG449" s="58"/>
      <c r="KH449" s="58"/>
      <c r="KI449" s="58"/>
      <c r="KJ449" s="58"/>
      <c r="KK449" s="58"/>
      <c r="KL449" s="58"/>
      <c r="KM449" s="58"/>
      <c r="KN449" s="59"/>
      <c r="KO449" s="58"/>
      <c r="KP449" s="58"/>
      <c r="KQ449" s="58"/>
      <c r="KR449" s="58"/>
      <c r="KS449" s="58"/>
      <c r="KT449" s="58"/>
      <c r="KU449" s="58"/>
      <c r="KV449" s="58"/>
      <c r="KW449" s="58"/>
      <c r="KX449" s="58"/>
      <c r="KY449" s="58"/>
      <c r="KZ449" s="58"/>
      <c r="LA449" s="58"/>
      <c r="LB449" s="108"/>
      <c r="LC449" s="171"/>
      <c r="LD449" s="167">
        <f t="shared" ref="LD449:LD450" si="4192">SUM(LE449:LS449)</f>
        <v>0</v>
      </c>
      <c r="LE449" s="58"/>
      <c r="LF449" s="58"/>
      <c r="LG449" s="58"/>
      <c r="LH449" s="58"/>
      <c r="LI449" s="58"/>
      <c r="LJ449" s="58"/>
      <c r="LK449" s="58"/>
      <c r="LL449" s="58"/>
      <c r="LM449" s="58"/>
      <c r="LN449" s="58"/>
      <c r="LO449" s="59"/>
      <c r="LP449" s="58"/>
      <c r="LQ449" s="58"/>
      <c r="LR449" s="58"/>
      <c r="LS449" s="108"/>
      <c r="LT449" s="167">
        <f t="shared" ref="LT449:LT450" si="4193">SUM(LU449:MI449)</f>
        <v>0</v>
      </c>
      <c r="LU449" s="58"/>
      <c r="LV449" s="58"/>
      <c r="LW449" s="58"/>
      <c r="LX449" s="58"/>
      <c r="LY449" s="58"/>
      <c r="LZ449" s="58"/>
      <c r="MA449" s="58"/>
      <c r="MB449" s="58"/>
      <c r="MC449" s="58"/>
      <c r="MD449" s="58"/>
      <c r="ME449" s="59"/>
      <c r="MF449" s="58"/>
      <c r="MG449" s="58"/>
      <c r="MH449" s="58"/>
      <c r="MI449" s="108"/>
      <c r="MJ449" s="167">
        <f t="shared" ref="MJ449:MJ450" si="4194">SUM(MK449:MY449)</f>
        <v>0</v>
      </c>
      <c r="MK449" s="58"/>
      <c r="ML449" s="58"/>
      <c r="MM449" s="58"/>
      <c r="MN449" s="58"/>
      <c r="MO449" s="58"/>
      <c r="MP449" s="58"/>
      <c r="MQ449" s="58"/>
      <c r="MR449" s="58"/>
      <c r="MS449" s="58"/>
      <c r="MT449" s="58"/>
      <c r="MU449" s="59"/>
      <c r="MV449" s="58"/>
      <c r="MW449" s="58"/>
      <c r="MX449" s="58"/>
      <c r="MY449" s="108"/>
      <c r="MZ449" s="167">
        <f t="shared" ref="MZ449:MZ450" si="4195">SUM(NA449:NO449)</f>
        <v>0</v>
      </c>
      <c r="NA449" s="58"/>
      <c r="NB449" s="58"/>
      <c r="NC449" s="58"/>
      <c r="ND449" s="58"/>
      <c r="NE449" s="58"/>
      <c r="NF449" s="58"/>
      <c r="NG449" s="58"/>
      <c r="NH449" s="58"/>
      <c r="NI449" s="58"/>
      <c r="NJ449" s="58"/>
      <c r="NK449" s="59"/>
      <c r="NL449" s="58"/>
      <c r="NM449" s="58"/>
      <c r="NN449" s="58"/>
      <c r="NO449" s="108"/>
      <c r="NP449" s="167">
        <f t="shared" ref="NP449:NP450" si="4196">SUM(NQ449:OE449)</f>
        <v>0</v>
      </c>
      <c r="NQ449" s="58"/>
      <c r="NR449" s="58"/>
      <c r="NS449" s="58"/>
      <c r="NT449" s="58"/>
      <c r="NU449" s="58"/>
      <c r="NV449" s="58"/>
      <c r="NW449" s="58"/>
      <c r="NX449" s="58"/>
      <c r="NY449" s="58"/>
      <c r="NZ449" s="58"/>
      <c r="OA449" s="59"/>
      <c r="OB449" s="58"/>
      <c r="OC449" s="58"/>
      <c r="OD449" s="58"/>
      <c r="OE449" s="108"/>
      <c r="OF449" s="167">
        <f t="shared" ref="OF449:OF450" si="4197">SUM(OG449:OU449)</f>
        <v>0</v>
      </c>
      <c r="OG449" s="58"/>
      <c r="OH449" s="58"/>
      <c r="OI449" s="58"/>
      <c r="OJ449" s="58"/>
      <c r="OK449" s="58"/>
      <c r="OL449" s="58"/>
      <c r="OM449" s="58"/>
      <c r="ON449" s="58"/>
      <c r="OO449" s="58"/>
      <c r="OP449" s="58"/>
      <c r="OQ449" s="59"/>
      <c r="OR449" s="58"/>
      <c r="OS449" s="58"/>
      <c r="OT449" s="58"/>
      <c r="OU449" s="108"/>
      <c r="OV449" s="167">
        <f t="shared" ref="OV449:OV450" si="4198">SUM(OW449:PK449)</f>
        <v>0</v>
      </c>
      <c r="OW449" s="58"/>
      <c r="OX449" s="58"/>
      <c r="OY449" s="58"/>
      <c r="OZ449" s="58"/>
      <c r="PA449" s="58"/>
      <c r="PB449" s="58"/>
      <c r="PC449" s="58"/>
      <c r="PD449" s="58"/>
      <c r="PE449" s="58"/>
      <c r="PF449" s="58"/>
      <c r="PG449" s="59"/>
      <c r="PH449" s="58"/>
      <c r="PI449" s="58"/>
      <c r="PJ449" s="58"/>
      <c r="PK449" s="108"/>
      <c r="PL449" s="167">
        <f t="shared" ref="PL449:PL450" si="4199">SUM(PM449:QA449)</f>
        <v>0</v>
      </c>
      <c r="PM449" s="58"/>
      <c r="PN449" s="58"/>
      <c r="PO449" s="58"/>
      <c r="PP449" s="58"/>
      <c r="PQ449" s="58"/>
      <c r="PR449" s="58"/>
      <c r="PS449" s="58"/>
      <c r="PT449" s="58"/>
      <c r="PU449" s="58"/>
      <c r="PV449" s="58"/>
      <c r="PW449" s="59"/>
      <c r="PX449" s="58"/>
      <c r="PY449" s="58"/>
      <c r="PZ449" s="58"/>
      <c r="QA449" s="108"/>
      <c r="QB449" s="167">
        <f t="shared" ref="QB449:QB450" si="4200">SUM(QC449:QQ449)</f>
        <v>0</v>
      </c>
      <c r="QC449" s="58"/>
      <c r="QD449" s="58"/>
      <c r="QE449" s="58"/>
      <c r="QF449" s="58"/>
      <c r="QG449" s="58"/>
      <c r="QH449" s="58"/>
      <c r="QI449" s="58"/>
      <c r="QJ449" s="58"/>
      <c r="QK449" s="58"/>
      <c r="QL449" s="58"/>
      <c r="QM449" s="59"/>
      <c r="QN449" s="58"/>
      <c r="QO449" s="58"/>
      <c r="QP449" s="58"/>
      <c r="QQ449" s="108"/>
      <c r="QR449" s="167">
        <f t="shared" ref="QR449:QR450" si="4201">SUM(QS449:RQ449)</f>
        <v>0</v>
      </c>
      <c r="QS449" s="58"/>
      <c r="QT449" s="58"/>
      <c r="QU449" s="58"/>
      <c r="QV449" s="58"/>
      <c r="QW449" s="58"/>
      <c r="QX449" s="58"/>
      <c r="QY449" s="58"/>
      <c r="QZ449" s="58"/>
      <c r="RA449" s="58"/>
      <c r="RB449" s="58"/>
      <c r="RC449" s="59"/>
      <c r="RD449" s="58"/>
      <c r="RE449" s="58"/>
      <c r="RF449" s="58"/>
      <c r="RG449" s="58"/>
      <c r="RH449" s="58"/>
      <c r="RI449" s="58"/>
      <c r="RJ449" s="58"/>
      <c r="RK449" s="58"/>
      <c r="RL449" s="58"/>
      <c r="RM449" s="58"/>
      <c r="RN449" s="58"/>
      <c r="RO449" s="58"/>
      <c r="RP449" s="58"/>
      <c r="RQ449" s="108"/>
      <c r="RR449" s="171"/>
      <c r="RS449" s="167">
        <f t="shared" ref="RS449:RS450" si="4202">SUM(RT449:SH449)</f>
        <v>0</v>
      </c>
      <c r="RT449" s="58"/>
      <c r="RU449" s="58"/>
      <c r="RV449" s="58"/>
      <c r="RW449" s="58"/>
      <c r="RX449" s="58"/>
      <c r="RY449" s="58"/>
      <c r="RZ449" s="58"/>
      <c r="SA449" s="58"/>
      <c r="SB449" s="58"/>
      <c r="SC449" s="58"/>
      <c r="SD449" s="59"/>
      <c r="SE449" s="58"/>
      <c r="SF449" s="58"/>
      <c r="SG449" s="58"/>
      <c r="SH449" s="108"/>
      <c r="SI449" s="167">
        <f t="shared" ref="SI449:SI450" si="4203">SUM(SJ449:SX449)</f>
        <v>0</v>
      </c>
      <c r="SJ449" s="58"/>
      <c r="SK449" s="58"/>
      <c r="SL449" s="58"/>
      <c r="SM449" s="58"/>
      <c r="SN449" s="58"/>
      <c r="SO449" s="58"/>
      <c r="SP449" s="58"/>
      <c r="SQ449" s="58"/>
      <c r="SR449" s="58"/>
      <c r="SS449" s="58"/>
      <c r="ST449" s="59"/>
      <c r="SU449" s="58"/>
      <c r="SV449" s="58"/>
      <c r="SW449" s="58"/>
      <c r="SX449" s="108"/>
      <c r="SY449" s="167">
        <f t="shared" ref="SY449:SY450" si="4204">SUM(SZ449:TN449)</f>
        <v>0</v>
      </c>
      <c r="SZ449" s="58"/>
      <c r="TA449" s="58"/>
      <c r="TB449" s="58"/>
      <c r="TC449" s="58"/>
      <c r="TD449" s="58"/>
      <c r="TE449" s="58"/>
      <c r="TF449" s="58"/>
      <c r="TG449" s="58"/>
      <c r="TH449" s="58"/>
      <c r="TI449" s="58"/>
      <c r="TJ449" s="59"/>
      <c r="TK449" s="58"/>
      <c r="TL449" s="58"/>
      <c r="TM449" s="58"/>
      <c r="TN449" s="108"/>
      <c r="TO449" s="167">
        <f t="shared" ref="TO449:TO450" si="4205">SUM(TP449:UD449)</f>
        <v>0</v>
      </c>
      <c r="TP449" s="58"/>
      <c r="TQ449" s="58"/>
      <c r="TR449" s="58"/>
      <c r="TS449" s="58"/>
      <c r="TT449" s="58"/>
      <c r="TU449" s="58"/>
      <c r="TV449" s="58"/>
      <c r="TW449" s="58"/>
      <c r="TX449" s="58"/>
      <c r="TY449" s="58"/>
      <c r="TZ449" s="59"/>
      <c r="UA449" s="58"/>
      <c r="UB449" s="58"/>
      <c r="UC449" s="58"/>
      <c r="UD449" s="108"/>
      <c r="UE449" s="167">
        <f t="shared" ref="UE449:UE450" si="4206">SUM(UF449:VD449)</f>
        <v>0</v>
      </c>
      <c r="UF449" s="58"/>
      <c r="UG449" s="58"/>
      <c r="UH449" s="58"/>
      <c r="UI449" s="58"/>
      <c r="UJ449" s="58"/>
      <c r="UK449" s="58"/>
      <c r="UL449" s="58"/>
      <c r="UM449" s="58"/>
      <c r="UN449" s="58"/>
      <c r="UO449" s="58"/>
      <c r="UP449" s="59"/>
      <c r="UQ449" s="58"/>
      <c r="UR449" s="58"/>
      <c r="US449" s="58"/>
      <c r="UT449" s="58"/>
      <c r="UU449" s="58"/>
      <c r="UV449" s="58"/>
      <c r="UW449" s="58"/>
      <c r="UX449" s="58"/>
      <c r="UY449" s="58"/>
      <c r="UZ449" s="58"/>
      <c r="VA449" s="58"/>
      <c r="VB449" s="58"/>
      <c r="VC449" s="58"/>
      <c r="VD449" s="108"/>
      <c r="VE449" s="9" t="str">
        <f t="shared" si="3632"/>
        <v>-</v>
      </c>
    </row>
    <row r="450" spans="1:577" ht="20.149999999999999" customHeight="1">
      <c r="A450" s="42"/>
      <c r="B450" s="42"/>
      <c r="C450" s="43">
        <v>27028</v>
      </c>
      <c r="D450" s="44" t="s">
        <v>53</v>
      </c>
      <c r="E450" s="191">
        <f>SUM(F450:I450)</f>
        <v>0</v>
      </c>
      <c r="F450" s="192"/>
      <c r="G450" s="192"/>
      <c r="H450" s="193"/>
      <c r="I450" s="227"/>
      <c r="J450" s="239">
        <f t="shared" si="4175"/>
        <v>0</v>
      </c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9"/>
      <c r="V450" s="58"/>
      <c r="W450" s="58"/>
      <c r="X450" s="58"/>
      <c r="Y450" s="108"/>
      <c r="Z450" s="167">
        <f t="shared" si="4176"/>
        <v>0</v>
      </c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9"/>
      <c r="AL450" s="58"/>
      <c r="AM450" s="58"/>
      <c r="AN450" s="58"/>
      <c r="AO450" s="108"/>
      <c r="AP450" s="167">
        <f t="shared" si="4177"/>
        <v>0</v>
      </c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9"/>
      <c r="BB450" s="58"/>
      <c r="BC450" s="58"/>
      <c r="BD450" s="58"/>
      <c r="BE450" s="108"/>
      <c r="BF450" s="167">
        <f t="shared" si="4178"/>
        <v>0</v>
      </c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9"/>
      <c r="BR450" s="58"/>
      <c r="BS450" s="58"/>
      <c r="BT450" s="58"/>
      <c r="BU450" s="108"/>
      <c r="BV450" s="167">
        <f t="shared" si="4179"/>
        <v>0</v>
      </c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9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108"/>
      <c r="CV450" s="171"/>
      <c r="CW450" s="167">
        <f t="shared" si="4180"/>
        <v>0</v>
      </c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9"/>
      <c r="DI450" s="58"/>
      <c r="DJ450" s="58"/>
      <c r="DK450" s="58"/>
      <c r="DL450" s="108"/>
      <c r="DM450" s="167">
        <f t="shared" si="4181"/>
        <v>0</v>
      </c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9"/>
      <c r="DY450" s="58"/>
      <c r="DZ450" s="58"/>
      <c r="EA450" s="58"/>
      <c r="EB450" s="108"/>
      <c r="EC450" s="167">
        <f t="shared" si="4182"/>
        <v>0</v>
      </c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9"/>
      <c r="EO450" s="58"/>
      <c r="EP450" s="58"/>
      <c r="EQ450" s="58"/>
      <c r="ER450" s="108"/>
      <c r="ES450" s="167">
        <f t="shared" si="4183"/>
        <v>0</v>
      </c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9"/>
      <c r="FE450" s="58"/>
      <c r="FF450" s="58"/>
      <c r="FG450" s="58"/>
      <c r="FH450" s="108"/>
      <c r="FI450" s="167">
        <f t="shared" si="4184"/>
        <v>0</v>
      </c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9"/>
      <c r="FU450" s="58"/>
      <c r="FV450" s="58"/>
      <c r="FW450" s="58"/>
      <c r="FX450" s="108"/>
      <c r="FY450" s="167">
        <f t="shared" si="4185"/>
        <v>0</v>
      </c>
      <c r="FZ450" s="58"/>
      <c r="GA450" s="58"/>
      <c r="GB450" s="58"/>
      <c r="GC450" s="58"/>
      <c r="GD450" s="58"/>
      <c r="GE450" s="58"/>
      <c r="GF450" s="58"/>
      <c r="GG450" s="58"/>
      <c r="GH450" s="58"/>
      <c r="GI450" s="58"/>
      <c r="GJ450" s="59"/>
      <c r="GK450" s="58"/>
      <c r="GL450" s="58"/>
      <c r="GM450" s="58"/>
      <c r="GN450" s="108"/>
      <c r="GO450" s="167">
        <f t="shared" si="4186"/>
        <v>0</v>
      </c>
      <c r="GP450" s="58"/>
      <c r="GQ450" s="58"/>
      <c r="GR450" s="58"/>
      <c r="GS450" s="58"/>
      <c r="GT450" s="58"/>
      <c r="GU450" s="58"/>
      <c r="GV450" s="58"/>
      <c r="GW450" s="58"/>
      <c r="GX450" s="58"/>
      <c r="GY450" s="58"/>
      <c r="GZ450" s="59"/>
      <c r="HA450" s="58"/>
      <c r="HB450" s="58"/>
      <c r="HC450" s="58"/>
      <c r="HD450" s="58"/>
      <c r="HE450" s="58"/>
      <c r="HF450" s="58"/>
      <c r="HG450" s="58"/>
      <c r="HH450" s="58"/>
      <c r="HI450" s="58"/>
      <c r="HJ450" s="58"/>
      <c r="HK450" s="58"/>
      <c r="HL450" s="58"/>
      <c r="HM450" s="58"/>
      <c r="HN450" s="108"/>
      <c r="HO450" s="170"/>
      <c r="HP450" s="171"/>
      <c r="HQ450" s="167">
        <f t="shared" si="4187"/>
        <v>0</v>
      </c>
      <c r="HR450" s="58"/>
      <c r="HS450" s="58"/>
      <c r="HT450" s="58"/>
      <c r="HU450" s="58"/>
      <c r="HV450" s="58"/>
      <c r="HW450" s="58"/>
      <c r="HX450" s="58"/>
      <c r="HY450" s="58"/>
      <c r="HZ450" s="58"/>
      <c r="IA450" s="58"/>
      <c r="IB450" s="59"/>
      <c r="IC450" s="58"/>
      <c r="ID450" s="58"/>
      <c r="IE450" s="58"/>
      <c r="IF450" s="108"/>
      <c r="IG450" s="167">
        <f t="shared" si="4188"/>
        <v>0</v>
      </c>
      <c r="IH450" s="58"/>
      <c r="II450" s="58"/>
      <c r="IJ450" s="58"/>
      <c r="IK450" s="58"/>
      <c r="IL450" s="58"/>
      <c r="IM450" s="58"/>
      <c r="IN450" s="58"/>
      <c r="IO450" s="58"/>
      <c r="IP450" s="58"/>
      <c r="IQ450" s="58"/>
      <c r="IR450" s="59"/>
      <c r="IS450" s="58"/>
      <c r="IT450" s="58"/>
      <c r="IU450" s="58"/>
      <c r="IV450" s="108"/>
      <c r="IW450" s="167">
        <f t="shared" si="4189"/>
        <v>0</v>
      </c>
      <c r="IX450" s="58"/>
      <c r="IY450" s="58"/>
      <c r="IZ450" s="58"/>
      <c r="JA450" s="58"/>
      <c r="JB450" s="58"/>
      <c r="JC450" s="58"/>
      <c r="JD450" s="58"/>
      <c r="JE450" s="58"/>
      <c r="JF450" s="58"/>
      <c r="JG450" s="58"/>
      <c r="JH450" s="59"/>
      <c r="JI450" s="58"/>
      <c r="JJ450" s="58"/>
      <c r="JK450" s="58"/>
      <c r="JL450" s="108"/>
      <c r="JM450" s="167">
        <f t="shared" si="4190"/>
        <v>0</v>
      </c>
      <c r="JN450" s="58"/>
      <c r="JO450" s="58"/>
      <c r="JP450" s="58"/>
      <c r="JQ450" s="58"/>
      <c r="JR450" s="58"/>
      <c r="JS450" s="58"/>
      <c r="JT450" s="58"/>
      <c r="JU450" s="58"/>
      <c r="JV450" s="58"/>
      <c r="JW450" s="58"/>
      <c r="JX450" s="59"/>
      <c r="JY450" s="58"/>
      <c r="JZ450" s="58"/>
      <c r="KA450" s="58"/>
      <c r="KB450" s="108"/>
      <c r="KC450" s="167">
        <f t="shared" si="4191"/>
        <v>0</v>
      </c>
      <c r="KD450" s="58"/>
      <c r="KE450" s="58"/>
      <c r="KF450" s="58"/>
      <c r="KG450" s="58"/>
      <c r="KH450" s="58"/>
      <c r="KI450" s="58"/>
      <c r="KJ450" s="58"/>
      <c r="KK450" s="58"/>
      <c r="KL450" s="58"/>
      <c r="KM450" s="58"/>
      <c r="KN450" s="59"/>
      <c r="KO450" s="58"/>
      <c r="KP450" s="58"/>
      <c r="KQ450" s="58"/>
      <c r="KR450" s="58"/>
      <c r="KS450" s="58"/>
      <c r="KT450" s="58"/>
      <c r="KU450" s="58"/>
      <c r="KV450" s="58"/>
      <c r="KW450" s="58"/>
      <c r="KX450" s="58"/>
      <c r="KY450" s="58"/>
      <c r="KZ450" s="58"/>
      <c r="LA450" s="58"/>
      <c r="LB450" s="108"/>
      <c r="LC450" s="171"/>
      <c r="LD450" s="167">
        <f t="shared" si="4192"/>
        <v>0</v>
      </c>
      <c r="LE450" s="58"/>
      <c r="LF450" s="58"/>
      <c r="LG450" s="58"/>
      <c r="LH450" s="58"/>
      <c r="LI450" s="58"/>
      <c r="LJ450" s="58"/>
      <c r="LK450" s="58"/>
      <c r="LL450" s="58"/>
      <c r="LM450" s="58"/>
      <c r="LN450" s="58"/>
      <c r="LO450" s="59"/>
      <c r="LP450" s="58"/>
      <c r="LQ450" s="58"/>
      <c r="LR450" s="58"/>
      <c r="LS450" s="108"/>
      <c r="LT450" s="167">
        <f t="shared" si="4193"/>
        <v>0</v>
      </c>
      <c r="LU450" s="58"/>
      <c r="LV450" s="58"/>
      <c r="LW450" s="58"/>
      <c r="LX450" s="58"/>
      <c r="LY450" s="58"/>
      <c r="LZ450" s="58"/>
      <c r="MA450" s="58"/>
      <c r="MB450" s="58"/>
      <c r="MC450" s="58"/>
      <c r="MD450" s="58"/>
      <c r="ME450" s="59"/>
      <c r="MF450" s="58"/>
      <c r="MG450" s="58"/>
      <c r="MH450" s="58"/>
      <c r="MI450" s="108"/>
      <c r="MJ450" s="167">
        <f t="shared" si="4194"/>
        <v>0</v>
      </c>
      <c r="MK450" s="58"/>
      <c r="ML450" s="58"/>
      <c r="MM450" s="58"/>
      <c r="MN450" s="58"/>
      <c r="MO450" s="58"/>
      <c r="MP450" s="58"/>
      <c r="MQ450" s="58"/>
      <c r="MR450" s="58"/>
      <c r="MS450" s="58"/>
      <c r="MT450" s="58"/>
      <c r="MU450" s="59"/>
      <c r="MV450" s="58"/>
      <c r="MW450" s="58"/>
      <c r="MX450" s="58"/>
      <c r="MY450" s="108"/>
      <c r="MZ450" s="167">
        <f t="shared" si="4195"/>
        <v>0</v>
      </c>
      <c r="NA450" s="58"/>
      <c r="NB450" s="58"/>
      <c r="NC450" s="58"/>
      <c r="ND450" s="58"/>
      <c r="NE450" s="58"/>
      <c r="NF450" s="58"/>
      <c r="NG450" s="58"/>
      <c r="NH450" s="58"/>
      <c r="NI450" s="58"/>
      <c r="NJ450" s="58"/>
      <c r="NK450" s="59"/>
      <c r="NL450" s="58"/>
      <c r="NM450" s="58"/>
      <c r="NN450" s="58"/>
      <c r="NO450" s="108"/>
      <c r="NP450" s="167">
        <f t="shared" si="4196"/>
        <v>0</v>
      </c>
      <c r="NQ450" s="58"/>
      <c r="NR450" s="58"/>
      <c r="NS450" s="58"/>
      <c r="NT450" s="58"/>
      <c r="NU450" s="58"/>
      <c r="NV450" s="58"/>
      <c r="NW450" s="58"/>
      <c r="NX450" s="58"/>
      <c r="NY450" s="58"/>
      <c r="NZ450" s="58"/>
      <c r="OA450" s="59"/>
      <c r="OB450" s="58"/>
      <c r="OC450" s="58"/>
      <c r="OD450" s="58"/>
      <c r="OE450" s="108"/>
      <c r="OF450" s="167">
        <f t="shared" si="4197"/>
        <v>0</v>
      </c>
      <c r="OG450" s="58"/>
      <c r="OH450" s="58"/>
      <c r="OI450" s="58"/>
      <c r="OJ450" s="58"/>
      <c r="OK450" s="58"/>
      <c r="OL450" s="58"/>
      <c r="OM450" s="58"/>
      <c r="ON450" s="58"/>
      <c r="OO450" s="58"/>
      <c r="OP450" s="58"/>
      <c r="OQ450" s="59"/>
      <c r="OR450" s="58"/>
      <c r="OS450" s="58"/>
      <c r="OT450" s="58"/>
      <c r="OU450" s="108"/>
      <c r="OV450" s="167">
        <f t="shared" si="4198"/>
        <v>0</v>
      </c>
      <c r="OW450" s="58"/>
      <c r="OX450" s="58"/>
      <c r="OY450" s="58"/>
      <c r="OZ450" s="58"/>
      <c r="PA450" s="58"/>
      <c r="PB450" s="58"/>
      <c r="PC450" s="58"/>
      <c r="PD450" s="58"/>
      <c r="PE450" s="58"/>
      <c r="PF450" s="58"/>
      <c r="PG450" s="59"/>
      <c r="PH450" s="58"/>
      <c r="PI450" s="58"/>
      <c r="PJ450" s="58"/>
      <c r="PK450" s="108"/>
      <c r="PL450" s="167">
        <f t="shared" si="4199"/>
        <v>0</v>
      </c>
      <c r="PM450" s="58"/>
      <c r="PN450" s="58"/>
      <c r="PO450" s="58"/>
      <c r="PP450" s="58"/>
      <c r="PQ450" s="58"/>
      <c r="PR450" s="58"/>
      <c r="PS450" s="58"/>
      <c r="PT450" s="58"/>
      <c r="PU450" s="58"/>
      <c r="PV450" s="58"/>
      <c r="PW450" s="59"/>
      <c r="PX450" s="58"/>
      <c r="PY450" s="58"/>
      <c r="PZ450" s="58"/>
      <c r="QA450" s="108"/>
      <c r="QB450" s="167">
        <f t="shared" si="4200"/>
        <v>0</v>
      </c>
      <c r="QC450" s="58"/>
      <c r="QD450" s="58"/>
      <c r="QE450" s="58"/>
      <c r="QF450" s="58"/>
      <c r="QG450" s="58"/>
      <c r="QH450" s="58"/>
      <c r="QI450" s="58"/>
      <c r="QJ450" s="58"/>
      <c r="QK450" s="58"/>
      <c r="QL450" s="58"/>
      <c r="QM450" s="59"/>
      <c r="QN450" s="58"/>
      <c r="QO450" s="58"/>
      <c r="QP450" s="58"/>
      <c r="QQ450" s="108"/>
      <c r="QR450" s="167">
        <f t="shared" si="4201"/>
        <v>0</v>
      </c>
      <c r="QS450" s="58"/>
      <c r="QT450" s="58"/>
      <c r="QU450" s="58"/>
      <c r="QV450" s="58"/>
      <c r="QW450" s="58"/>
      <c r="QX450" s="58"/>
      <c r="QY450" s="58"/>
      <c r="QZ450" s="58"/>
      <c r="RA450" s="58"/>
      <c r="RB450" s="58"/>
      <c r="RC450" s="59"/>
      <c r="RD450" s="58"/>
      <c r="RE450" s="58"/>
      <c r="RF450" s="58"/>
      <c r="RG450" s="58"/>
      <c r="RH450" s="58"/>
      <c r="RI450" s="58"/>
      <c r="RJ450" s="58"/>
      <c r="RK450" s="58"/>
      <c r="RL450" s="58"/>
      <c r="RM450" s="58"/>
      <c r="RN450" s="58"/>
      <c r="RO450" s="58"/>
      <c r="RP450" s="58"/>
      <c r="RQ450" s="108"/>
      <c r="RR450" s="171"/>
      <c r="RS450" s="167">
        <f t="shared" si="4202"/>
        <v>0</v>
      </c>
      <c r="RT450" s="58"/>
      <c r="RU450" s="58"/>
      <c r="RV450" s="58"/>
      <c r="RW450" s="58"/>
      <c r="RX450" s="58"/>
      <c r="RY450" s="58"/>
      <c r="RZ450" s="58"/>
      <c r="SA450" s="58"/>
      <c r="SB450" s="58"/>
      <c r="SC450" s="58"/>
      <c r="SD450" s="59"/>
      <c r="SE450" s="58"/>
      <c r="SF450" s="58"/>
      <c r="SG450" s="58"/>
      <c r="SH450" s="108"/>
      <c r="SI450" s="167">
        <f t="shared" si="4203"/>
        <v>0</v>
      </c>
      <c r="SJ450" s="58"/>
      <c r="SK450" s="58"/>
      <c r="SL450" s="58"/>
      <c r="SM450" s="58"/>
      <c r="SN450" s="58"/>
      <c r="SO450" s="58"/>
      <c r="SP450" s="58"/>
      <c r="SQ450" s="58"/>
      <c r="SR450" s="58"/>
      <c r="SS450" s="58"/>
      <c r="ST450" s="59"/>
      <c r="SU450" s="58"/>
      <c r="SV450" s="58"/>
      <c r="SW450" s="58"/>
      <c r="SX450" s="108"/>
      <c r="SY450" s="167">
        <f t="shared" si="4204"/>
        <v>0</v>
      </c>
      <c r="SZ450" s="58"/>
      <c r="TA450" s="58"/>
      <c r="TB450" s="58"/>
      <c r="TC450" s="58"/>
      <c r="TD450" s="58"/>
      <c r="TE450" s="58"/>
      <c r="TF450" s="58"/>
      <c r="TG450" s="58"/>
      <c r="TH450" s="58"/>
      <c r="TI450" s="58"/>
      <c r="TJ450" s="59"/>
      <c r="TK450" s="58"/>
      <c r="TL450" s="58"/>
      <c r="TM450" s="58"/>
      <c r="TN450" s="108"/>
      <c r="TO450" s="167">
        <f t="shared" si="4205"/>
        <v>0</v>
      </c>
      <c r="TP450" s="58"/>
      <c r="TQ450" s="58"/>
      <c r="TR450" s="58"/>
      <c r="TS450" s="58"/>
      <c r="TT450" s="58"/>
      <c r="TU450" s="58"/>
      <c r="TV450" s="58"/>
      <c r="TW450" s="58"/>
      <c r="TX450" s="58"/>
      <c r="TY450" s="58"/>
      <c r="TZ450" s="59"/>
      <c r="UA450" s="58"/>
      <c r="UB450" s="58"/>
      <c r="UC450" s="58"/>
      <c r="UD450" s="108"/>
      <c r="UE450" s="167">
        <f t="shared" si="4206"/>
        <v>0</v>
      </c>
      <c r="UF450" s="58"/>
      <c r="UG450" s="58"/>
      <c r="UH450" s="58"/>
      <c r="UI450" s="58"/>
      <c r="UJ450" s="58"/>
      <c r="UK450" s="58"/>
      <c r="UL450" s="58"/>
      <c r="UM450" s="58"/>
      <c r="UN450" s="58"/>
      <c r="UO450" s="58"/>
      <c r="UP450" s="59"/>
      <c r="UQ450" s="58"/>
      <c r="UR450" s="58"/>
      <c r="US450" s="58"/>
      <c r="UT450" s="58"/>
      <c r="UU450" s="58"/>
      <c r="UV450" s="58"/>
      <c r="UW450" s="58"/>
      <c r="UX450" s="58"/>
      <c r="UY450" s="58"/>
      <c r="UZ450" s="58"/>
      <c r="VA450" s="58"/>
      <c r="VB450" s="58"/>
      <c r="VC450" s="58"/>
      <c r="VD450" s="108"/>
      <c r="VE450" s="9" t="str">
        <f t="shared" si="3632"/>
        <v>-</v>
      </c>
    </row>
    <row r="451" spans="1:577" ht="20.149999999999999" customHeight="1">
      <c r="A451" s="513" t="s">
        <v>386</v>
      </c>
      <c r="B451" s="514"/>
      <c r="C451" s="514"/>
      <c r="D451" s="514"/>
      <c r="E451" s="179">
        <f t="shared" ref="E451:BP451" si="4207">E452</f>
        <v>0</v>
      </c>
      <c r="F451" s="180">
        <f t="shared" si="4207"/>
        <v>0</v>
      </c>
      <c r="G451" s="180">
        <f t="shared" si="4207"/>
        <v>0</v>
      </c>
      <c r="H451" s="181">
        <f t="shared" si="4207"/>
        <v>0</v>
      </c>
      <c r="I451" s="223">
        <f t="shared" si="4207"/>
        <v>0</v>
      </c>
      <c r="J451" s="180">
        <f t="shared" si="4207"/>
        <v>0</v>
      </c>
      <c r="K451" s="51">
        <f t="shared" si="4207"/>
        <v>0</v>
      </c>
      <c r="L451" s="50">
        <f t="shared" si="4207"/>
        <v>0</v>
      </c>
      <c r="M451" s="50">
        <f t="shared" si="4207"/>
        <v>0</v>
      </c>
      <c r="N451" s="50">
        <f t="shared" si="4207"/>
        <v>0</v>
      </c>
      <c r="O451" s="50">
        <f t="shared" si="4207"/>
        <v>0</v>
      </c>
      <c r="P451" s="50">
        <f t="shared" si="4207"/>
        <v>0</v>
      </c>
      <c r="Q451" s="50">
        <f t="shared" si="4207"/>
        <v>0</v>
      </c>
      <c r="R451" s="50">
        <f t="shared" si="4207"/>
        <v>0</v>
      </c>
      <c r="S451" s="50">
        <f t="shared" si="4207"/>
        <v>0</v>
      </c>
      <c r="T451" s="50">
        <f t="shared" si="4207"/>
        <v>0</v>
      </c>
      <c r="U451" s="51">
        <f t="shared" si="4207"/>
        <v>0</v>
      </c>
      <c r="V451" s="50">
        <f t="shared" si="4207"/>
        <v>0</v>
      </c>
      <c r="W451" s="50">
        <f t="shared" si="4207"/>
        <v>0</v>
      </c>
      <c r="X451" s="50">
        <f t="shared" si="4207"/>
        <v>0</v>
      </c>
      <c r="Y451" s="104">
        <f t="shared" si="4207"/>
        <v>0</v>
      </c>
      <c r="Z451" s="51">
        <f t="shared" si="4207"/>
        <v>0</v>
      </c>
      <c r="AA451" s="50">
        <f t="shared" si="4207"/>
        <v>0</v>
      </c>
      <c r="AB451" s="50">
        <f t="shared" si="4207"/>
        <v>0</v>
      </c>
      <c r="AC451" s="50">
        <f t="shared" si="4207"/>
        <v>0</v>
      </c>
      <c r="AD451" s="50">
        <f t="shared" si="4207"/>
        <v>0</v>
      </c>
      <c r="AE451" s="50">
        <f t="shared" si="4207"/>
        <v>0</v>
      </c>
      <c r="AF451" s="50">
        <f t="shared" si="4207"/>
        <v>0</v>
      </c>
      <c r="AG451" s="50">
        <f t="shared" si="4207"/>
        <v>0</v>
      </c>
      <c r="AH451" s="50">
        <f t="shared" si="4207"/>
        <v>0</v>
      </c>
      <c r="AI451" s="50">
        <f t="shared" si="4207"/>
        <v>0</v>
      </c>
      <c r="AJ451" s="50">
        <f t="shared" si="4207"/>
        <v>0</v>
      </c>
      <c r="AK451" s="51">
        <f t="shared" si="4207"/>
        <v>0</v>
      </c>
      <c r="AL451" s="50">
        <f t="shared" si="4207"/>
        <v>0</v>
      </c>
      <c r="AM451" s="50">
        <f t="shared" si="4207"/>
        <v>0</v>
      </c>
      <c r="AN451" s="50">
        <f t="shared" si="4207"/>
        <v>0</v>
      </c>
      <c r="AO451" s="104">
        <f t="shared" si="4207"/>
        <v>0</v>
      </c>
      <c r="AP451" s="51">
        <f t="shared" si="4207"/>
        <v>0</v>
      </c>
      <c r="AQ451" s="50">
        <f t="shared" si="4207"/>
        <v>0</v>
      </c>
      <c r="AR451" s="50">
        <f t="shared" si="4207"/>
        <v>0</v>
      </c>
      <c r="AS451" s="50">
        <f t="shared" si="4207"/>
        <v>0</v>
      </c>
      <c r="AT451" s="50">
        <f t="shared" si="4207"/>
        <v>0</v>
      </c>
      <c r="AU451" s="50">
        <f t="shared" si="4207"/>
        <v>0</v>
      </c>
      <c r="AV451" s="50">
        <f t="shared" si="4207"/>
        <v>0</v>
      </c>
      <c r="AW451" s="50">
        <f t="shared" si="4207"/>
        <v>0</v>
      </c>
      <c r="AX451" s="50">
        <f t="shared" si="4207"/>
        <v>0</v>
      </c>
      <c r="AY451" s="50">
        <f t="shared" si="4207"/>
        <v>0</v>
      </c>
      <c r="AZ451" s="50">
        <f t="shared" si="4207"/>
        <v>0</v>
      </c>
      <c r="BA451" s="51">
        <f t="shared" si="4207"/>
        <v>0</v>
      </c>
      <c r="BB451" s="50">
        <f t="shared" si="4207"/>
        <v>0</v>
      </c>
      <c r="BC451" s="50">
        <f t="shared" si="4207"/>
        <v>0</v>
      </c>
      <c r="BD451" s="50">
        <f t="shared" si="4207"/>
        <v>0</v>
      </c>
      <c r="BE451" s="104">
        <f t="shared" si="4207"/>
        <v>0</v>
      </c>
      <c r="BF451" s="51">
        <f t="shared" si="4207"/>
        <v>0</v>
      </c>
      <c r="BG451" s="50">
        <f t="shared" si="4207"/>
        <v>0</v>
      </c>
      <c r="BH451" s="50">
        <f t="shared" si="4207"/>
        <v>0</v>
      </c>
      <c r="BI451" s="50">
        <f t="shared" si="4207"/>
        <v>0</v>
      </c>
      <c r="BJ451" s="50">
        <f t="shared" si="4207"/>
        <v>0</v>
      </c>
      <c r="BK451" s="50">
        <f t="shared" si="4207"/>
        <v>0</v>
      </c>
      <c r="BL451" s="50">
        <f t="shared" si="4207"/>
        <v>0</v>
      </c>
      <c r="BM451" s="50">
        <f t="shared" si="4207"/>
        <v>0</v>
      </c>
      <c r="BN451" s="50">
        <f t="shared" si="4207"/>
        <v>0</v>
      </c>
      <c r="BO451" s="50">
        <f t="shared" si="4207"/>
        <v>0</v>
      </c>
      <c r="BP451" s="50">
        <f t="shared" si="4207"/>
        <v>0</v>
      </c>
      <c r="BQ451" s="51">
        <f t="shared" ref="BQ451:EN451" si="4208">BQ452</f>
        <v>0</v>
      </c>
      <c r="BR451" s="50">
        <f t="shared" si="4208"/>
        <v>0</v>
      </c>
      <c r="BS451" s="50">
        <f t="shared" si="4208"/>
        <v>0</v>
      </c>
      <c r="BT451" s="50">
        <f t="shared" si="4208"/>
        <v>0</v>
      </c>
      <c r="BU451" s="104">
        <f t="shared" si="4208"/>
        <v>0</v>
      </c>
      <c r="BV451" s="51">
        <f t="shared" si="4208"/>
        <v>0</v>
      </c>
      <c r="BW451" s="50">
        <f t="shared" si="4208"/>
        <v>0</v>
      </c>
      <c r="BX451" s="50">
        <f t="shared" si="4208"/>
        <v>0</v>
      </c>
      <c r="BY451" s="50">
        <f t="shared" si="4208"/>
        <v>0</v>
      </c>
      <c r="BZ451" s="50">
        <f t="shared" si="4208"/>
        <v>0</v>
      </c>
      <c r="CA451" s="50">
        <f t="shared" si="4208"/>
        <v>0</v>
      </c>
      <c r="CB451" s="50">
        <f t="shared" si="4208"/>
        <v>0</v>
      </c>
      <c r="CC451" s="50">
        <f t="shared" si="4208"/>
        <v>0</v>
      </c>
      <c r="CD451" s="50">
        <f t="shared" si="4208"/>
        <v>0</v>
      </c>
      <c r="CE451" s="50">
        <f t="shared" si="4208"/>
        <v>0</v>
      </c>
      <c r="CF451" s="50">
        <f t="shared" si="4208"/>
        <v>0</v>
      </c>
      <c r="CG451" s="51">
        <f t="shared" si="4208"/>
        <v>0</v>
      </c>
      <c r="CH451" s="50">
        <f t="shared" si="4208"/>
        <v>0</v>
      </c>
      <c r="CI451" s="50">
        <f t="shared" si="4208"/>
        <v>0</v>
      </c>
      <c r="CJ451" s="50">
        <f t="shared" si="4208"/>
        <v>0</v>
      </c>
      <c r="CK451" s="50">
        <f t="shared" si="4208"/>
        <v>0</v>
      </c>
      <c r="CL451" s="50">
        <f t="shared" si="4208"/>
        <v>0</v>
      </c>
      <c r="CM451" s="50">
        <f t="shared" si="4208"/>
        <v>0</v>
      </c>
      <c r="CN451" s="50">
        <f t="shared" si="4208"/>
        <v>0</v>
      </c>
      <c r="CO451" s="50">
        <f t="shared" si="4208"/>
        <v>0</v>
      </c>
      <c r="CP451" s="50">
        <f t="shared" si="4208"/>
        <v>0</v>
      </c>
      <c r="CQ451" s="50">
        <f t="shared" si="4208"/>
        <v>0</v>
      </c>
      <c r="CR451" s="50">
        <f t="shared" si="4208"/>
        <v>0</v>
      </c>
      <c r="CS451" s="50">
        <f t="shared" si="4208"/>
        <v>0</v>
      </c>
      <c r="CT451" s="50">
        <f t="shared" si="4208"/>
        <v>0</v>
      </c>
      <c r="CU451" s="104">
        <f t="shared" si="4208"/>
        <v>0</v>
      </c>
      <c r="CV451" s="147">
        <f t="shared" si="4208"/>
        <v>0</v>
      </c>
      <c r="CW451" s="51">
        <f t="shared" si="4208"/>
        <v>0</v>
      </c>
      <c r="CX451" s="50">
        <f t="shared" si="4208"/>
        <v>0</v>
      </c>
      <c r="CY451" s="50">
        <f t="shared" si="4208"/>
        <v>0</v>
      </c>
      <c r="CZ451" s="50">
        <f t="shared" si="4208"/>
        <v>0</v>
      </c>
      <c r="DA451" s="50">
        <f t="shared" si="4208"/>
        <v>0</v>
      </c>
      <c r="DB451" s="50">
        <f t="shared" si="4208"/>
        <v>0</v>
      </c>
      <c r="DC451" s="50">
        <f t="shared" si="4208"/>
        <v>0</v>
      </c>
      <c r="DD451" s="50">
        <f t="shared" si="4208"/>
        <v>0</v>
      </c>
      <c r="DE451" s="50">
        <f t="shared" si="4208"/>
        <v>0</v>
      </c>
      <c r="DF451" s="50">
        <f t="shared" si="4208"/>
        <v>0</v>
      </c>
      <c r="DG451" s="50">
        <f t="shared" si="4208"/>
        <v>0</v>
      </c>
      <c r="DH451" s="51">
        <f t="shared" si="4208"/>
        <v>0</v>
      </c>
      <c r="DI451" s="50">
        <f t="shared" si="4208"/>
        <v>0</v>
      </c>
      <c r="DJ451" s="50">
        <f t="shared" si="4208"/>
        <v>0</v>
      </c>
      <c r="DK451" s="50">
        <f t="shared" si="4208"/>
        <v>0</v>
      </c>
      <c r="DL451" s="104">
        <f t="shared" si="4208"/>
        <v>0</v>
      </c>
      <c r="DM451" s="51">
        <f t="shared" si="4208"/>
        <v>0</v>
      </c>
      <c r="DN451" s="50">
        <f t="shared" si="4208"/>
        <v>0</v>
      </c>
      <c r="DO451" s="50">
        <f t="shared" si="4208"/>
        <v>0</v>
      </c>
      <c r="DP451" s="50">
        <f t="shared" si="4208"/>
        <v>0</v>
      </c>
      <c r="DQ451" s="50">
        <f t="shared" si="4208"/>
        <v>0</v>
      </c>
      <c r="DR451" s="50">
        <f t="shared" si="4208"/>
        <v>0</v>
      </c>
      <c r="DS451" s="50">
        <f t="shared" si="4208"/>
        <v>0</v>
      </c>
      <c r="DT451" s="50">
        <f t="shared" si="4208"/>
        <v>0</v>
      </c>
      <c r="DU451" s="50">
        <f t="shared" si="4208"/>
        <v>0</v>
      </c>
      <c r="DV451" s="50">
        <f t="shared" si="4208"/>
        <v>0</v>
      </c>
      <c r="DW451" s="50">
        <f t="shared" si="4208"/>
        <v>0</v>
      </c>
      <c r="DX451" s="51">
        <f t="shared" si="4208"/>
        <v>0</v>
      </c>
      <c r="DY451" s="50">
        <f t="shared" si="4208"/>
        <v>0</v>
      </c>
      <c r="DZ451" s="50">
        <f t="shared" si="4208"/>
        <v>0</v>
      </c>
      <c r="EA451" s="50">
        <f t="shared" si="4208"/>
        <v>0</v>
      </c>
      <c r="EB451" s="104">
        <f t="shared" si="4208"/>
        <v>0</v>
      </c>
      <c r="EC451" s="51">
        <f t="shared" si="4208"/>
        <v>0</v>
      </c>
      <c r="ED451" s="50">
        <f t="shared" si="4208"/>
        <v>0</v>
      </c>
      <c r="EE451" s="50">
        <f t="shared" si="4208"/>
        <v>0</v>
      </c>
      <c r="EF451" s="50">
        <f t="shared" si="4208"/>
        <v>0</v>
      </c>
      <c r="EG451" s="50">
        <f t="shared" si="4208"/>
        <v>0</v>
      </c>
      <c r="EH451" s="50">
        <f t="shared" si="4208"/>
        <v>0</v>
      </c>
      <c r="EI451" s="50">
        <f t="shared" si="4208"/>
        <v>0</v>
      </c>
      <c r="EJ451" s="50">
        <f t="shared" si="4208"/>
        <v>0</v>
      </c>
      <c r="EK451" s="50">
        <f t="shared" si="4208"/>
        <v>0</v>
      </c>
      <c r="EL451" s="50">
        <f t="shared" si="4208"/>
        <v>0</v>
      </c>
      <c r="EM451" s="50">
        <f t="shared" si="4208"/>
        <v>0</v>
      </c>
      <c r="EN451" s="51">
        <f t="shared" si="4208"/>
        <v>0</v>
      </c>
      <c r="EO451" s="50">
        <f t="shared" ref="EO451:GZ451" si="4209">EO452</f>
        <v>0</v>
      </c>
      <c r="EP451" s="50">
        <f t="shared" si="4209"/>
        <v>0</v>
      </c>
      <c r="EQ451" s="50">
        <f t="shared" si="4209"/>
        <v>0</v>
      </c>
      <c r="ER451" s="104">
        <f t="shared" si="4209"/>
        <v>0</v>
      </c>
      <c r="ES451" s="51">
        <f t="shared" si="4209"/>
        <v>0</v>
      </c>
      <c r="ET451" s="50">
        <f t="shared" si="4209"/>
        <v>0</v>
      </c>
      <c r="EU451" s="50">
        <f t="shared" si="4209"/>
        <v>0</v>
      </c>
      <c r="EV451" s="50">
        <f t="shared" si="4209"/>
        <v>0</v>
      </c>
      <c r="EW451" s="50">
        <f t="shared" si="4209"/>
        <v>0</v>
      </c>
      <c r="EX451" s="50">
        <f t="shared" si="4209"/>
        <v>0</v>
      </c>
      <c r="EY451" s="50">
        <f t="shared" si="4209"/>
        <v>0</v>
      </c>
      <c r="EZ451" s="50">
        <f t="shared" si="4209"/>
        <v>0</v>
      </c>
      <c r="FA451" s="50">
        <f t="shared" si="4209"/>
        <v>0</v>
      </c>
      <c r="FB451" s="50">
        <f t="shared" si="4209"/>
        <v>0</v>
      </c>
      <c r="FC451" s="50">
        <f t="shared" si="4209"/>
        <v>0</v>
      </c>
      <c r="FD451" s="51">
        <f t="shared" si="4209"/>
        <v>0</v>
      </c>
      <c r="FE451" s="50">
        <f t="shared" si="4209"/>
        <v>0</v>
      </c>
      <c r="FF451" s="50">
        <f t="shared" si="4209"/>
        <v>0</v>
      </c>
      <c r="FG451" s="50">
        <f t="shared" si="4209"/>
        <v>0</v>
      </c>
      <c r="FH451" s="104">
        <f t="shared" si="4209"/>
        <v>0</v>
      </c>
      <c r="FI451" s="51">
        <f t="shared" si="4209"/>
        <v>0</v>
      </c>
      <c r="FJ451" s="50">
        <f t="shared" si="4209"/>
        <v>0</v>
      </c>
      <c r="FK451" s="50">
        <f t="shared" si="4209"/>
        <v>0</v>
      </c>
      <c r="FL451" s="50">
        <f t="shared" si="4209"/>
        <v>0</v>
      </c>
      <c r="FM451" s="50">
        <f t="shared" si="4209"/>
        <v>0</v>
      </c>
      <c r="FN451" s="50">
        <f t="shared" si="4209"/>
        <v>0</v>
      </c>
      <c r="FO451" s="50">
        <f t="shared" si="4209"/>
        <v>0</v>
      </c>
      <c r="FP451" s="50">
        <f t="shared" si="4209"/>
        <v>0</v>
      </c>
      <c r="FQ451" s="50">
        <f t="shared" si="4209"/>
        <v>0</v>
      </c>
      <c r="FR451" s="50">
        <f t="shared" si="4209"/>
        <v>0</v>
      </c>
      <c r="FS451" s="50">
        <f t="shared" si="4209"/>
        <v>0</v>
      </c>
      <c r="FT451" s="51">
        <f t="shared" si="4209"/>
        <v>0</v>
      </c>
      <c r="FU451" s="50">
        <f t="shared" si="4209"/>
        <v>0</v>
      </c>
      <c r="FV451" s="50">
        <f t="shared" si="4209"/>
        <v>0</v>
      </c>
      <c r="FW451" s="50">
        <f t="shared" si="4209"/>
        <v>0</v>
      </c>
      <c r="FX451" s="104">
        <f t="shared" si="4209"/>
        <v>0</v>
      </c>
      <c r="FY451" s="51">
        <f t="shared" si="4209"/>
        <v>0</v>
      </c>
      <c r="FZ451" s="50">
        <f t="shared" si="4209"/>
        <v>0</v>
      </c>
      <c r="GA451" s="50">
        <f t="shared" si="4209"/>
        <v>0</v>
      </c>
      <c r="GB451" s="50">
        <f t="shared" si="4209"/>
        <v>0</v>
      </c>
      <c r="GC451" s="50">
        <f t="shared" si="4209"/>
        <v>0</v>
      </c>
      <c r="GD451" s="50">
        <f t="shared" si="4209"/>
        <v>0</v>
      </c>
      <c r="GE451" s="50">
        <f t="shared" si="4209"/>
        <v>0</v>
      </c>
      <c r="GF451" s="50">
        <f t="shared" si="4209"/>
        <v>0</v>
      </c>
      <c r="GG451" s="50">
        <f t="shared" si="4209"/>
        <v>0</v>
      </c>
      <c r="GH451" s="50">
        <f t="shared" si="4209"/>
        <v>0</v>
      </c>
      <c r="GI451" s="50">
        <f t="shared" si="4209"/>
        <v>0</v>
      </c>
      <c r="GJ451" s="51">
        <f t="shared" si="4209"/>
        <v>0</v>
      </c>
      <c r="GK451" s="50">
        <f t="shared" si="4209"/>
        <v>0</v>
      </c>
      <c r="GL451" s="50">
        <f t="shared" si="4209"/>
        <v>0</v>
      </c>
      <c r="GM451" s="50">
        <f t="shared" si="4209"/>
        <v>0</v>
      </c>
      <c r="GN451" s="104">
        <f t="shared" si="4209"/>
        <v>0</v>
      </c>
      <c r="GO451" s="51">
        <f t="shared" si="4209"/>
        <v>0</v>
      </c>
      <c r="GP451" s="50">
        <f t="shared" si="4209"/>
        <v>0</v>
      </c>
      <c r="GQ451" s="50">
        <f t="shared" si="4209"/>
        <v>0</v>
      </c>
      <c r="GR451" s="50">
        <f t="shared" si="4209"/>
        <v>0</v>
      </c>
      <c r="GS451" s="50">
        <f t="shared" si="4209"/>
        <v>0</v>
      </c>
      <c r="GT451" s="50">
        <f t="shared" si="4209"/>
        <v>0</v>
      </c>
      <c r="GU451" s="50">
        <f t="shared" si="4209"/>
        <v>0</v>
      </c>
      <c r="GV451" s="50">
        <f t="shared" si="4209"/>
        <v>0</v>
      </c>
      <c r="GW451" s="50">
        <f t="shared" si="4209"/>
        <v>0</v>
      </c>
      <c r="GX451" s="50">
        <f t="shared" si="4209"/>
        <v>0</v>
      </c>
      <c r="GY451" s="50">
        <f t="shared" si="4209"/>
        <v>0</v>
      </c>
      <c r="GZ451" s="51">
        <f t="shared" si="4209"/>
        <v>0</v>
      </c>
      <c r="HA451" s="50">
        <f t="shared" ref="HA451:JY451" si="4210">HA452</f>
        <v>0</v>
      </c>
      <c r="HB451" s="50">
        <f t="shared" si="4210"/>
        <v>0</v>
      </c>
      <c r="HC451" s="50">
        <f t="shared" si="4210"/>
        <v>0</v>
      </c>
      <c r="HD451" s="50">
        <f t="shared" si="4210"/>
        <v>0</v>
      </c>
      <c r="HE451" s="50">
        <f t="shared" si="4210"/>
        <v>0</v>
      </c>
      <c r="HF451" s="50">
        <f t="shared" si="4210"/>
        <v>0</v>
      </c>
      <c r="HG451" s="50">
        <f t="shared" si="4210"/>
        <v>0</v>
      </c>
      <c r="HH451" s="50">
        <f t="shared" si="4210"/>
        <v>0</v>
      </c>
      <c r="HI451" s="50">
        <f t="shared" si="4210"/>
        <v>0</v>
      </c>
      <c r="HJ451" s="50">
        <f t="shared" si="4210"/>
        <v>0</v>
      </c>
      <c r="HK451" s="50">
        <f t="shared" si="4210"/>
        <v>0</v>
      </c>
      <c r="HL451" s="50">
        <f t="shared" si="4210"/>
        <v>0</v>
      </c>
      <c r="HM451" s="50">
        <f t="shared" si="4210"/>
        <v>0</v>
      </c>
      <c r="HN451" s="104">
        <f t="shared" si="4210"/>
        <v>0</v>
      </c>
      <c r="HO451" s="131">
        <f t="shared" si="4210"/>
        <v>0</v>
      </c>
      <c r="HP451" s="147">
        <f t="shared" si="4210"/>
        <v>0</v>
      </c>
      <c r="HQ451" s="51">
        <f t="shared" si="4210"/>
        <v>0</v>
      </c>
      <c r="HR451" s="50">
        <f t="shared" si="4210"/>
        <v>0</v>
      </c>
      <c r="HS451" s="50">
        <f t="shared" si="4210"/>
        <v>0</v>
      </c>
      <c r="HT451" s="50">
        <f t="shared" si="4210"/>
        <v>0</v>
      </c>
      <c r="HU451" s="50">
        <f t="shared" si="4210"/>
        <v>0</v>
      </c>
      <c r="HV451" s="50">
        <f t="shared" si="4210"/>
        <v>0</v>
      </c>
      <c r="HW451" s="50">
        <f t="shared" si="4210"/>
        <v>0</v>
      </c>
      <c r="HX451" s="50">
        <f t="shared" si="4210"/>
        <v>0</v>
      </c>
      <c r="HY451" s="50">
        <f t="shared" si="4210"/>
        <v>0</v>
      </c>
      <c r="HZ451" s="50">
        <f t="shared" si="4210"/>
        <v>0</v>
      </c>
      <c r="IA451" s="50">
        <f t="shared" si="4210"/>
        <v>0</v>
      </c>
      <c r="IB451" s="51">
        <f t="shared" si="4210"/>
        <v>0</v>
      </c>
      <c r="IC451" s="50">
        <f t="shared" si="4210"/>
        <v>0</v>
      </c>
      <c r="ID451" s="50">
        <f t="shared" si="4210"/>
        <v>0</v>
      </c>
      <c r="IE451" s="50">
        <f t="shared" si="4210"/>
        <v>0</v>
      </c>
      <c r="IF451" s="104">
        <f t="shared" si="4210"/>
        <v>0</v>
      </c>
      <c r="IG451" s="51">
        <f t="shared" si="4210"/>
        <v>0</v>
      </c>
      <c r="IH451" s="50">
        <f t="shared" si="4210"/>
        <v>0</v>
      </c>
      <c r="II451" s="50">
        <f t="shared" si="4210"/>
        <v>0</v>
      </c>
      <c r="IJ451" s="50">
        <f t="shared" si="4210"/>
        <v>0</v>
      </c>
      <c r="IK451" s="50">
        <f t="shared" si="4210"/>
        <v>0</v>
      </c>
      <c r="IL451" s="50">
        <f t="shared" si="4210"/>
        <v>0</v>
      </c>
      <c r="IM451" s="50">
        <f t="shared" si="4210"/>
        <v>0</v>
      </c>
      <c r="IN451" s="50">
        <f t="shared" si="4210"/>
        <v>0</v>
      </c>
      <c r="IO451" s="50">
        <f t="shared" si="4210"/>
        <v>0</v>
      </c>
      <c r="IP451" s="50">
        <f t="shared" si="4210"/>
        <v>0</v>
      </c>
      <c r="IQ451" s="50">
        <f t="shared" si="4210"/>
        <v>0</v>
      </c>
      <c r="IR451" s="51">
        <f t="shared" si="4210"/>
        <v>0</v>
      </c>
      <c r="IS451" s="50">
        <f t="shared" si="4210"/>
        <v>0</v>
      </c>
      <c r="IT451" s="50">
        <f t="shared" si="4210"/>
        <v>0</v>
      </c>
      <c r="IU451" s="50">
        <f t="shared" si="4210"/>
        <v>0</v>
      </c>
      <c r="IV451" s="104">
        <f t="shared" si="4210"/>
        <v>0</v>
      </c>
      <c r="IW451" s="51">
        <f t="shared" si="4210"/>
        <v>0</v>
      </c>
      <c r="IX451" s="50">
        <f t="shared" si="4210"/>
        <v>0</v>
      </c>
      <c r="IY451" s="50">
        <f t="shared" si="4210"/>
        <v>0</v>
      </c>
      <c r="IZ451" s="50">
        <f t="shared" si="4210"/>
        <v>0</v>
      </c>
      <c r="JA451" s="50">
        <f t="shared" si="4210"/>
        <v>0</v>
      </c>
      <c r="JB451" s="50">
        <f t="shared" si="4210"/>
        <v>0</v>
      </c>
      <c r="JC451" s="50">
        <f t="shared" si="4210"/>
        <v>0</v>
      </c>
      <c r="JD451" s="50">
        <f t="shared" si="4210"/>
        <v>0</v>
      </c>
      <c r="JE451" s="50">
        <f t="shared" si="4210"/>
        <v>0</v>
      </c>
      <c r="JF451" s="50">
        <f t="shared" si="4210"/>
        <v>0</v>
      </c>
      <c r="JG451" s="50">
        <f t="shared" si="4210"/>
        <v>0</v>
      </c>
      <c r="JH451" s="51">
        <f t="shared" si="4210"/>
        <v>0</v>
      </c>
      <c r="JI451" s="50">
        <f t="shared" si="4210"/>
        <v>0</v>
      </c>
      <c r="JJ451" s="50">
        <f t="shared" si="4210"/>
        <v>0</v>
      </c>
      <c r="JK451" s="50">
        <f t="shared" si="4210"/>
        <v>0</v>
      </c>
      <c r="JL451" s="104">
        <f t="shared" si="4210"/>
        <v>0</v>
      </c>
      <c r="JM451" s="51">
        <f t="shared" si="4210"/>
        <v>0</v>
      </c>
      <c r="JN451" s="50">
        <f t="shared" si="4210"/>
        <v>0</v>
      </c>
      <c r="JO451" s="50">
        <f t="shared" si="4210"/>
        <v>0</v>
      </c>
      <c r="JP451" s="50">
        <f t="shared" si="4210"/>
        <v>0</v>
      </c>
      <c r="JQ451" s="50">
        <f t="shared" si="4210"/>
        <v>0</v>
      </c>
      <c r="JR451" s="50">
        <f t="shared" si="4210"/>
        <v>0</v>
      </c>
      <c r="JS451" s="50">
        <f t="shared" si="4210"/>
        <v>0</v>
      </c>
      <c r="JT451" s="50">
        <f t="shared" si="4210"/>
        <v>0</v>
      </c>
      <c r="JU451" s="50">
        <f t="shared" si="4210"/>
        <v>0</v>
      </c>
      <c r="JV451" s="50">
        <f t="shared" si="4210"/>
        <v>0</v>
      </c>
      <c r="JW451" s="50">
        <f t="shared" si="4210"/>
        <v>0</v>
      </c>
      <c r="JX451" s="51">
        <f t="shared" si="4210"/>
        <v>0</v>
      </c>
      <c r="JY451" s="50">
        <f t="shared" si="4210"/>
        <v>0</v>
      </c>
      <c r="JZ451" s="50">
        <f t="shared" ref="JZ451:MV451" si="4211">JZ452</f>
        <v>0</v>
      </c>
      <c r="KA451" s="50">
        <f t="shared" si="4211"/>
        <v>0</v>
      </c>
      <c r="KB451" s="104">
        <f t="shared" si="4211"/>
        <v>0</v>
      </c>
      <c r="KC451" s="51">
        <f t="shared" si="4211"/>
        <v>0</v>
      </c>
      <c r="KD451" s="50">
        <f t="shared" si="4211"/>
        <v>0</v>
      </c>
      <c r="KE451" s="50">
        <f t="shared" si="4211"/>
        <v>0</v>
      </c>
      <c r="KF451" s="50">
        <f t="shared" si="4211"/>
        <v>0</v>
      </c>
      <c r="KG451" s="50">
        <f t="shared" si="4211"/>
        <v>0</v>
      </c>
      <c r="KH451" s="50">
        <f t="shared" si="4211"/>
        <v>0</v>
      </c>
      <c r="KI451" s="50">
        <f t="shared" si="4211"/>
        <v>0</v>
      </c>
      <c r="KJ451" s="50">
        <f t="shared" si="4211"/>
        <v>0</v>
      </c>
      <c r="KK451" s="50">
        <f t="shared" si="4211"/>
        <v>0</v>
      </c>
      <c r="KL451" s="50">
        <f t="shared" si="4211"/>
        <v>0</v>
      </c>
      <c r="KM451" s="50">
        <f t="shared" si="4211"/>
        <v>0</v>
      </c>
      <c r="KN451" s="51">
        <f t="shared" si="4211"/>
        <v>0</v>
      </c>
      <c r="KO451" s="50">
        <f t="shared" si="4211"/>
        <v>0</v>
      </c>
      <c r="KP451" s="50">
        <f t="shared" si="4211"/>
        <v>0</v>
      </c>
      <c r="KQ451" s="50">
        <f t="shared" si="4211"/>
        <v>0</v>
      </c>
      <c r="KR451" s="50">
        <f t="shared" si="4211"/>
        <v>0</v>
      </c>
      <c r="KS451" s="50">
        <f t="shared" si="4211"/>
        <v>0</v>
      </c>
      <c r="KT451" s="50">
        <f t="shared" si="4211"/>
        <v>0</v>
      </c>
      <c r="KU451" s="50">
        <f t="shared" si="4211"/>
        <v>0</v>
      </c>
      <c r="KV451" s="50">
        <f t="shared" si="4211"/>
        <v>0</v>
      </c>
      <c r="KW451" s="50">
        <f t="shared" si="4211"/>
        <v>0</v>
      </c>
      <c r="KX451" s="50">
        <f t="shared" si="4211"/>
        <v>0</v>
      </c>
      <c r="KY451" s="50">
        <f t="shared" si="4211"/>
        <v>0</v>
      </c>
      <c r="KZ451" s="50">
        <f t="shared" si="4211"/>
        <v>0</v>
      </c>
      <c r="LA451" s="50">
        <f t="shared" si="4211"/>
        <v>0</v>
      </c>
      <c r="LB451" s="104">
        <f t="shared" si="4211"/>
        <v>0</v>
      </c>
      <c r="LC451" s="147">
        <f t="shared" si="4211"/>
        <v>0</v>
      </c>
      <c r="LD451" s="51">
        <f t="shared" si="4211"/>
        <v>0</v>
      </c>
      <c r="LE451" s="50">
        <f t="shared" si="4211"/>
        <v>0</v>
      </c>
      <c r="LF451" s="50">
        <f t="shared" si="4211"/>
        <v>0</v>
      </c>
      <c r="LG451" s="50">
        <f t="shared" si="4211"/>
        <v>0</v>
      </c>
      <c r="LH451" s="50">
        <f t="shared" si="4211"/>
        <v>0</v>
      </c>
      <c r="LI451" s="50">
        <f t="shared" si="4211"/>
        <v>0</v>
      </c>
      <c r="LJ451" s="50">
        <f t="shared" si="4211"/>
        <v>0</v>
      </c>
      <c r="LK451" s="50">
        <f t="shared" si="4211"/>
        <v>0</v>
      </c>
      <c r="LL451" s="50">
        <f t="shared" si="4211"/>
        <v>0</v>
      </c>
      <c r="LM451" s="50">
        <f t="shared" si="4211"/>
        <v>0</v>
      </c>
      <c r="LN451" s="50">
        <f t="shared" si="4211"/>
        <v>0</v>
      </c>
      <c r="LO451" s="51">
        <f t="shared" si="4211"/>
        <v>0</v>
      </c>
      <c r="LP451" s="50">
        <f t="shared" si="4211"/>
        <v>0</v>
      </c>
      <c r="LQ451" s="50">
        <f t="shared" si="4211"/>
        <v>0</v>
      </c>
      <c r="LR451" s="50">
        <f t="shared" si="4211"/>
        <v>0</v>
      </c>
      <c r="LS451" s="104">
        <f t="shared" si="4211"/>
        <v>0</v>
      </c>
      <c r="LT451" s="51">
        <f t="shared" si="4211"/>
        <v>0</v>
      </c>
      <c r="LU451" s="50">
        <f t="shared" si="4211"/>
        <v>0</v>
      </c>
      <c r="LV451" s="50">
        <f t="shared" si="4211"/>
        <v>0</v>
      </c>
      <c r="LW451" s="50">
        <f t="shared" si="4211"/>
        <v>0</v>
      </c>
      <c r="LX451" s="50">
        <f t="shared" si="4211"/>
        <v>0</v>
      </c>
      <c r="LY451" s="50">
        <f t="shared" si="4211"/>
        <v>0</v>
      </c>
      <c r="LZ451" s="50">
        <f t="shared" si="4211"/>
        <v>0</v>
      </c>
      <c r="MA451" s="50">
        <f t="shared" si="4211"/>
        <v>0</v>
      </c>
      <c r="MB451" s="50">
        <f t="shared" si="4211"/>
        <v>0</v>
      </c>
      <c r="MC451" s="50">
        <f t="shared" si="4211"/>
        <v>0</v>
      </c>
      <c r="MD451" s="50">
        <f t="shared" si="4211"/>
        <v>0</v>
      </c>
      <c r="ME451" s="51">
        <f t="shared" si="4211"/>
        <v>0</v>
      </c>
      <c r="MF451" s="50">
        <f t="shared" si="4211"/>
        <v>0</v>
      </c>
      <c r="MG451" s="50">
        <f t="shared" si="4211"/>
        <v>0</v>
      </c>
      <c r="MH451" s="50">
        <f t="shared" si="4211"/>
        <v>0</v>
      </c>
      <c r="MI451" s="104">
        <f t="shared" si="4211"/>
        <v>0</v>
      </c>
      <c r="MJ451" s="51">
        <f t="shared" si="4211"/>
        <v>0</v>
      </c>
      <c r="MK451" s="50">
        <f t="shared" si="4211"/>
        <v>0</v>
      </c>
      <c r="ML451" s="50">
        <f t="shared" si="4211"/>
        <v>0</v>
      </c>
      <c r="MM451" s="50">
        <f t="shared" si="4211"/>
        <v>0</v>
      </c>
      <c r="MN451" s="50">
        <f t="shared" si="4211"/>
        <v>0</v>
      </c>
      <c r="MO451" s="50">
        <f t="shared" si="4211"/>
        <v>0</v>
      </c>
      <c r="MP451" s="50">
        <f t="shared" si="4211"/>
        <v>0</v>
      </c>
      <c r="MQ451" s="50">
        <f t="shared" si="4211"/>
        <v>0</v>
      </c>
      <c r="MR451" s="50">
        <f t="shared" si="4211"/>
        <v>0</v>
      </c>
      <c r="MS451" s="50">
        <f t="shared" si="4211"/>
        <v>0</v>
      </c>
      <c r="MT451" s="50">
        <f t="shared" si="4211"/>
        <v>0</v>
      </c>
      <c r="MU451" s="51">
        <f t="shared" si="4211"/>
        <v>0</v>
      </c>
      <c r="MV451" s="50">
        <f t="shared" si="4211"/>
        <v>0</v>
      </c>
      <c r="MW451" s="50">
        <f t="shared" ref="MW451:PI451" si="4212">MW452</f>
        <v>0</v>
      </c>
      <c r="MX451" s="50">
        <f t="shared" si="4212"/>
        <v>0</v>
      </c>
      <c r="MY451" s="104">
        <f t="shared" si="4212"/>
        <v>0</v>
      </c>
      <c r="MZ451" s="51">
        <f t="shared" si="4212"/>
        <v>0</v>
      </c>
      <c r="NA451" s="50">
        <f t="shared" si="4212"/>
        <v>0</v>
      </c>
      <c r="NB451" s="50">
        <f t="shared" si="4212"/>
        <v>0</v>
      </c>
      <c r="NC451" s="50">
        <f t="shared" si="4212"/>
        <v>0</v>
      </c>
      <c r="ND451" s="50">
        <f t="shared" si="4212"/>
        <v>0</v>
      </c>
      <c r="NE451" s="50">
        <f t="shared" si="4212"/>
        <v>0</v>
      </c>
      <c r="NF451" s="50">
        <f t="shared" si="4212"/>
        <v>0</v>
      </c>
      <c r="NG451" s="50">
        <f t="shared" si="4212"/>
        <v>0</v>
      </c>
      <c r="NH451" s="50">
        <f t="shared" si="4212"/>
        <v>0</v>
      </c>
      <c r="NI451" s="50">
        <f t="shared" si="4212"/>
        <v>0</v>
      </c>
      <c r="NJ451" s="50">
        <f t="shared" si="4212"/>
        <v>0</v>
      </c>
      <c r="NK451" s="51">
        <f t="shared" si="4212"/>
        <v>0</v>
      </c>
      <c r="NL451" s="50">
        <f t="shared" si="4212"/>
        <v>0</v>
      </c>
      <c r="NM451" s="50">
        <f t="shared" si="4212"/>
        <v>0</v>
      </c>
      <c r="NN451" s="50">
        <f t="shared" si="4212"/>
        <v>0</v>
      </c>
      <c r="NO451" s="104">
        <f t="shared" si="4212"/>
        <v>0</v>
      </c>
      <c r="NP451" s="51">
        <f t="shared" si="4212"/>
        <v>0</v>
      </c>
      <c r="NQ451" s="50">
        <f t="shared" si="4212"/>
        <v>0</v>
      </c>
      <c r="NR451" s="50">
        <f t="shared" si="4212"/>
        <v>0</v>
      </c>
      <c r="NS451" s="50">
        <f t="shared" si="4212"/>
        <v>0</v>
      </c>
      <c r="NT451" s="50">
        <f t="shared" si="4212"/>
        <v>0</v>
      </c>
      <c r="NU451" s="50">
        <f t="shared" si="4212"/>
        <v>0</v>
      </c>
      <c r="NV451" s="50">
        <f t="shared" si="4212"/>
        <v>0</v>
      </c>
      <c r="NW451" s="50">
        <f t="shared" si="4212"/>
        <v>0</v>
      </c>
      <c r="NX451" s="50">
        <f t="shared" si="4212"/>
        <v>0</v>
      </c>
      <c r="NY451" s="50">
        <f t="shared" si="4212"/>
        <v>0</v>
      </c>
      <c r="NZ451" s="50">
        <f t="shared" si="4212"/>
        <v>0</v>
      </c>
      <c r="OA451" s="51">
        <f t="shared" si="4212"/>
        <v>0</v>
      </c>
      <c r="OB451" s="50">
        <f t="shared" si="4212"/>
        <v>0</v>
      </c>
      <c r="OC451" s="50">
        <f t="shared" si="4212"/>
        <v>0</v>
      </c>
      <c r="OD451" s="50">
        <f t="shared" si="4212"/>
        <v>0</v>
      </c>
      <c r="OE451" s="104">
        <f t="shared" si="4212"/>
        <v>0</v>
      </c>
      <c r="OF451" s="51">
        <f t="shared" si="4212"/>
        <v>0</v>
      </c>
      <c r="OG451" s="50">
        <f t="shared" si="4212"/>
        <v>0</v>
      </c>
      <c r="OH451" s="50">
        <f t="shared" si="4212"/>
        <v>0</v>
      </c>
      <c r="OI451" s="50">
        <f t="shared" si="4212"/>
        <v>0</v>
      </c>
      <c r="OJ451" s="50">
        <f t="shared" si="4212"/>
        <v>0</v>
      </c>
      <c r="OK451" s="50">
        <f t="shared" si="4212"/>
        <v>0</v>
      </c>
      <c r="OL451" s="50">
        <f t="shared" si="4212"/>
        <v>0</v>
      </c>
      <c r="OM451" s="50">
        <f t="shared" si="4212"/>
        <v>0</v>
      </c>
      <c r="ON451" s="50">
        <f t="shared" si="4212"/>
        <v>0</v>
      </c>
      <c r="OO451" s="50">
        <f t="shared" si="4212"/>
        <v>0</v>
      </c>
      <c r="OP451" s="50">
        <f t="shared" si="4212"/>
        <v>0</v>
      </c>
      <c r="OQ451" s="51">
        <f t="shared" si="4212"/>
        <v>0</v>
      </c>
      <c r="OR451" s="50">
        <f t="shared" si="4212"/>
        <v>0</v>
      </c>
      <c r="OS451" s="50">
        <f t="shared" si="4212"/>
        <v>0</v>
      </c>
      <c r="OT451" s="50">
        <f t="shared" si="4212"/>
        <v>0</v>
      </c>
      <c r="OU451" s="104">
        <f t="shared" si="4212"/>
        <v>0</v>
      </c>
      <c r="OV451" s="51">
        <f t="shared" si="4212"/>
        <v>0</v>
      </c>
      <c r="OW451" s="50">
        <f t="shared" si="4212"/>
        <v>0</v>
      </c>
      <c r="OX451" s="50">
        <f t="shared" si="4212"/>
        <v>0</v>
      </c>
      <c r="OY451" s="50">
        <f t="shared" si="4212"/>
        <v>0</v>
      </c>
      <c r="OZ451" s="50">
        <f t="shared" si="4212"/>
        <v>0</v>
      </c>
      <c r="PA451" s="50">
        <f t="shared" si="4212"/>
        <v>0</v>
      </c>
      <c r="PB451" s="50">
        <f t="shared" si="4212"/>
        <v>0</v>
      </c>
      <c r="PC451" s="50">
        <f t="shared" si="4212"/>
        <v>0</v>
      </c>
      <c r="PD451" s="50">
        <f t="shared" si="4212"/>
        <v>0</v>
      </c>
      <c r="PE451" s="50">
        <f t="shared" si="4212"/>
        <v>0</v>
      </c>
      <c r="PF451" s="50">
        <f t="shared" si="4212"/>
        <v>0</v>
      </c>
      <c r="PG451" s="51">
        <f t="shared" si="4212"/>
        <v>0</v>
      </c>
      <c r="PH451" s="50">
        <f t="shared" si="4212"/>
        <v>0</v>
      </c>
      <c r="PI451" s="50">
        <f t="shared" si="4212"/>
        <v>0</v>
      </c>
      <c r="PJ451" s="50">
        <f t="shared" ref="PJ451:SR451" si="4213">PJ452</f>
        <v>0</v>
      </c>
      <c r="PK451" s="104">
        <f t="shared" si="4213"/>
        <v>0</v>
      </c>
      <c r="PL451" s="51">
        <f t="shared" si="4213"/>
        <v>0</v>
      </c>
      <c r="PM451" s="50">
        <f t="shared" si="4213"/>
        <v>0</v>
      </c>
      <c r="PN451" s="50">
        <f t="shared" si="4213"/>
        <v>0</v>
      </c>
      <c r="PO451" s="50">
        <f t="shared" si="4213"/>
        <v>0</v>
      </c>
      <c r="PP451" s="50">
        <f t="shared" si="4213"/>
        <v>0</v>
      </c>
      <c r="PQ451" s="50">
        <f t="shared" si="4213"/>
        <v>0</v>
      </c>
      <c r="PR451" s="50">
        <f t="shared" si="4213"/>
        <v>0</v>
      </c>
      <c r="PS451" s="50">
        <f t="shared" si="4213"/>
        <v>0</v>
      </c>
      <c r="PT451" s="50">
        <f t="shared" si="4213"/>
        <v>0</v>
      </c>
      <c r="PU451" s="50">
        <f t="shared" si="4213"/>
        <v>0</v>
      </c>
      <c r="PV451" s="50">
        <f t="shared" si="4213"/>
        <v>0</v>
      </c>
      <c r="PW451" s="51">
        <f t="shared" si="4213"/>
        <v>0</v>
      </c>
      <c r="PX451" s="50">
        <f t="shared" si="4213"/>
        <v>0</v>
      </c>
      <c r="PY451" s="50">
        <f t="shared" si="4213"/>
        <v>0</v>
      </c>
      <c r="PZ451" s="50">
        <f t="shared" si="4213"/>
        <v>0</v>
      </c>
      <c r="QA451" s="104">
        <f t="shared" si="4213"/>
        <v>0</v>
      </c>
      <c r="QB451" s="51">
        <f t="shared" si="4213"/>
        <v>0</v>
      </c>
      <c r="QC451" s="50">
        <f t="shared" si="4213"/>
        <v>0</v>
      </c>
      <c r="QD451" s="50">
        <f t="shared" si="4213"/>
        <v>0</v>
      </c>
      <c r="QE451" s="50">
        <f t="shared" si="4213"/>
        <v>0</v>
      </c>
      <c r="QF451" s="50">
        <f t="shared" si="4213"/>
        <v>0</v>
      </c>
      <c r="QG451" s="50">
        <f t="shared" si="4213"/>
        <v>0</v>
      </c>
      <c r="QH451" s="50">
        <f t="shared" si="4213"/>
        <v>0</v>
      </c>
      <c r="QI451" s="50">
        <f t="shared" si="4213"/>
        <v>0</v>
      </c>
      <c r="QJ451" s="50">
        <f t="shared" si="4213"/>
        <v>0</v>
      </c>
      <c r="QK451" s="50">
        <f t="shared" si="4213"/>
        <v>0</v>
      </c>
      <c r="QL451" s="50">
        <f t="shared" si="4213"/>
        <v>0</v>
      </c>
      <c r="QM451" s="51">
        <f t="shared" si="4213"/>
        <v>0</v>
      </c>
      <c r="QN451" s="50">
        <f t="shared" si="4213"/>
        <v>0</v>
      </c>
      <c r="QO451" s="50">
        <f t="shared" si="4213"/>
        <v>0</v>
      </c>
      <c r="QP451" s="50">
        <f t="shared" si="4213"/>
        <v>0</v>
      </c>
      <c r="QQ451" s="104">
        <f t="shared" si="4213"/>
        <v>0</v>
      </c>
      <c r="QR451" s="51">
        <f t="shared" si="4213"/>
        <v>0</v>
      </c>
      <c r="QS451" s="50">
        <f t="shared" si="4213"/>
        <v>0</v>
      </c>
      <c r="QT451" s="50">
        <f t="shared" si="4213"/>
        <v>0</v>
      </c>
      <c r="QU451" s="50">
        <f t="shared" si="4213"/>
        <v>0</v>
      </c>
      <c r="QV451" s="50">
        <f t="shared" si="4213"/>
        <v>0</v>
      </c>
      <c r="QW451" s="50">
        <f t="shared" si="4213"/>
        <v>0</v>
      </c>
      <c r="QX451" s="50">
        <f t="shared" si="4213"/>
        <v>0</v>
      </c>
      <c r="QY451" s="50">
        <f t="shared" si="4213"/>
        <v>0</v>
      </c>
      <c r="QZ451" s="50">
        <f t="shared" si="4213"/>
        <v>0</v>
      </c>
      <c r="RA451" s="50">
        <f t="shared" si="4213"/>
        <v>0</v>
      </c>
      <c r="RB451" s="50">
        <f t="shared" si="4213"/>
        <v>0</v>
      </c>
      <c r="RC451" s="51">
        <f t="shared" si="4213"/>
        <v>0</v>
      </c>
      <c r="RD451" s="50">
        <f t="shared" si="4213"/>
        <v>0</v>
      </c>
      <c r="RE451" s="50">
        <f t="shared" si="4213"/>
        <v>0</v>
      </c>
      <c r="RF451" s="50">
        <f t="shared" si="4213"/>
        <v>0</v>
      </c>
      <c r="RG451" s="50">
        <f t="shared" si="4213"/>
        <v>0</v>
      </c>
      <c r="RH451" s="50">
        <f t="shared" si="4213"/>
        <v>0</v>
      </c>
      <c r="RI451" s="50">
        <f t="shared" si="4213"/>
        <v>0</v>
      </c>
      <c r="RJ451" s="50">
        <f t="shared" si="4213"/>
        <v>0</v>
      </c>
      <c r="RK451" s="50">
        <f t="shared" si="4213"/>
        <v>0</v>
      </c>
      <c r="RL451" s="50">
        <f t="shared" si="4213"/>
        <v>0</v>
      </c>
      <c r="RM451" s="50">
        <f t="shared" si="4213"/>
        <v>0</v>
      </c>
      <c r="RN451" s="50">
        <f t="shared" si="4213"/>
        <v>0</v>
      </c>
      <c r="RO451" s="50">
        <f t="shared" si="4213"/>
        <v>0</v>
      </c>
      <c r="RP451" s="50">
        <f t="shared" si="4213"/>
        <v>0</v>
      </c>
      <c r="RQ451" s="104">
        <f t="shared" si="4213"/>
        <v>0</v>
      </c>
      <c r="RR451" s="147">
        <f t="shared" si="4213"/>
        <v>0</v>
      </c>
      <c r="RS451" s="51">
        <f t="shared" si="4213"/>
        <v>0</v>
      </c>
      <c r="RT451" s="50">
        <f t="shared" si="4213"/>
        <v>0</v>
      </c>
      <c r="RU451" s="50">
        <f t="shared" si="4213"/>
        <v>0</v>
      </c>
      <c r="RV451" s="50">
        <f t="shared" si="4213"/>
        <v>0</v>
      </c>
      <c r="RW451" s="50">
        <f t="shared" si="4213"/>
        <v>0</v>
      </c>
      <c r="RX451" s="50">
        <f t="shared" si="4213"/>
        <v>0</v>
      </c>
      <c r="RY451" s="50">
        <f t="shared" si="4213"/>
        <v>0</v>
      </c>
      <c r="RZ451" s="50">
        <f t="shared" si="4213"/>
        <v>0</v>
      </c>
      <c r="SA451" s="50">
        <f t="shared" si="4213"/>
        <v>0</v>
      </c>
      <c r="SB451" s="50">
        <f t="shared" si="4213"/>
        <v>0</v>
      </c>
      <c r="SC451" s="50">
        <f t="shared" si="4213"/>
        <v>0</v>
      </c>
      <c r="SD451" s="51">
        <f t="shared" si="4213"/>
        <v>0</v>
      </c>
      <c r="SE451" s="50">
        <f t="shared" si="4213"/>
        <v>0</v>
      </c>
      <c r="SF451" s="50">
        <f t="shared" si="4213"/>
        <v>0</v>
      </c>
      <c r="SG451" s="50">
        <f t="shared" si="4213"/>
        <v>0</v>
      </c>
      <c r="SH451" s="104">
        <f t="shared" si="4213"/>
        <v>0</v>
      </c>
      <c r="SI451" s="51">
        <f t="shared" si="4213"/>
        <v>0</v>
      </c>
      <c r="SJ451" s="50">
        <f t="shared" si="4213"/>
        <v>0</v>
      </c>
      <c r="SK451" s="50">
        <f t="shared" si="4213"/>
        <v>0</v>
      </c>
      <c r="SL451" s="50">
        <f t="shared" si="4213"/>
        <v>0</v>
      </c>
      <c r="SM451" s="50">
        <f t="shared" si="4213"/>
        <v>0</v>
      </c>
      <c r="SN451" s="50">
        <f t="shared" si="4213"/>
        <v>0</v>
      </c>
      <c r="SO451" s="50">
        <f t="shared" si="4213"/>
        <v>0</v>
      </c>
      <c r="SP451" s="50">
        <f t="shared" si="4213"/>
        <v>0</v>
      </c>
      <c r="SQ451" s="50">
        <f t="shared" si="4213"/>
        <v>0</v>
      </c>
      <c r="SR451" s="50">
        <f t="shared" si="4213"/>
        <v>0</v>
      </c>
      <c r="SS451" s="50">
        <f t="shared" ref="SS451:VD451" si="4214">SS452</f>
        <v>0</v>
      </c>
      <c r="ST451" s="51">
        <f t="shared" si="4214"/>
        <v>0</v>
      </c>
      <c r="SU451" s="50">
        <f t="shared" si="4214"/>
        <v>0</v>
      </c>
      <c r="SV451" s="50">
        <f t="shared" si="4214"/>
        <v>0</v>
      </c>
      <c r="SW451" s="50">
        <f t="shared" si="4214"/>
        <v>0</v>
      </c>
      <c r="SX451" s="104">
        <f t="shared" si="4214"/>
        <v>0</v>
      </c>
      <c r="SY451" s="51">
        <f t="shared" si="4214"/>
        <v>0</v>
      </c>
      <c r="SZ451" s="50">
        <f t="shared" si="4214"/>
        <v>0</v>
      </c>
      <c r="TA451" s="50">
        <f t="shared" si="4214"/>
        <v>0</v>
      </c>
      <c r="TB451" s="50">
        <f t="shared" si="4214"/>
        <v>0</v>
      </c>
      <c r="TC451" s="50">
        <f t="shared" si="4214"/>
        <v>0</v>
      </c>
      <c r="TD451" s="50">
        <f t="shared" si="4214"/>
        <v>0</v>
      </c>
      <c r="TE451" s="50">
        <f t="shared" si="4214"/>
        <v>0</v>
      </c>
      <c r="TF451" s="50">
        <f t="shared" si="4214"/>
        <v>0</v>
      </c>
      <c r="TG451" s="50">
        <f t="shared" si="4214"/>
        <v>0</v>
      </c>
      <c r="TH451" s="50">
        <f t="shared" si="4214"/>
        <v>0</v>
      </c>
      <c r="TI451" s="50">
        <f t="shared" si="4214"/>
        <v>0</v>
      </c>
      <c r="TJ451" s="51">
        <f t="shared" si="4214"/>
        <v>0</v>
      </c>
      <c r="TK451" s="50">
        <f t="shared" si="4214"/>
        <v>0</v>
      </c>
      <c r="TL451" s="50">
        <f t="shared" si="4214"/>
        <v>0</v>
      </c>
      <c r="TM451" s="50">
        <f t="shared" si="4214"/>
        <v>0</v>
      </c>
      <c r="TN451" s="104">
        <f t="shared" si="4214"/>
        <v>0</v>
      </c>
      <c r="TO451" s="51">
        <f t="shared" si="4214"/>
        <v>0</v>
      </c>
      <c r="TP451" s="50">
        <f t="shared" si="4214"/>
        <v>0</v>
      </c>
      <c r="TQ451" s="50">
        <f t="shared" si="4214"/>
        <v>0</v>
      </c>
      <c r="TR451" s="50">
        <f t="shared" si="4214"/>
        <v>0</v>
      </c>
      <c r="TS451" s="50">
        <f t="shared" si="4214"/>
        <v>0</v>
      </c>
      <c r="TT451" s="50">
        <f t="shared" si="4214"/>
        <v>0</v>
      </c>
      <c r="TU451" s="50">
        <f t="shared" si="4214"/>
        <v>0</v>
      </c>
      <c r="TV451" s="50">
        <f t="shared" si="4214"/>
        <v>0</v>
      </c>
      <c r="TW451" s="50">
        <f t="shared" si="4214"/>
        <v>0</v>
      </c>
      <c r="TX451" s="50">
        <f t="shared" si="4214"/>
        <v>0</v>
      </c>
      <c r="TY451" s="50">
        <f t="shared" si="4214"/>
        <v>0</v>
      </c>
      <c r="TZ451" s="51">
        <f t="shared" si="4214"/>
        <v>0</v>
      </c>
      <c r="UA451" s="50">
        <f t="shared" si="4214"/>
        <v>0</v>
      </c>
      <c r="UB451" s="50">
        <f t="shared" si="4214"/>
        <v>0</v>
      </c>
      <c r="UC451" s="50">
        <f t="shared" si="4214"/>
        <v>0</v>
      </c>
      <c r="UD451" s="104">
        <f t="shared" si="4214"/>
        <v>0</v>
      </c>
      <c r="UE451" s="51">
        <f t="shared" si="4214"/>
        <v>0</v>
      </c>
      <c r="UF451" s="50">
        <f t="shared" si="4214"/>
        <v>0</v>
      </c>
      <c r="UG451" s="50">
        <f t="shared" si="4214"/>
        <v>0</v>
      </c>
      <c r="UH451" s="50">
        <f t="shared" si="4214"/>
        <v>0</v>
      </c>
      <c r="UI451" s="50">
        <f t="shared" si="4214"/>
        <v>0</v>
      </c>
      <c r="UJ451" s="50">
        <f t="shared" si="4214"/>
        <v>0</v>
      </c>
      <c r="UK451" s="50">
        <f t="shared" si="4214"/>
        <v>0</v>
      </c>
      <c r="UL451" s="50">
        <f t="shared" si="4214"/>
        <v>0</v>
      </c>
      <c r="UM451" s="50">
        <f t="shared" si="4214"/>
        <v>0</v>
      </c>
      <c r="UN451" s="50">
        <f t="shared" si="4214"/>
        <v>0</v>
      </c>
      <c r="UO451" s="50">
        <f t="shared" si="4214"/>
        <v>0</v>
      </c>
      <c r="UP451" s="51">
        <f t="shared" si="4214"/>
        <v>0</v>
      </c>
      <c r="UQ451" s="50">
        <f t="shared" si="4214"/>
        <v>0</v>
      </c>
      <c r="UR451" s="50">
        <f t="shared" si="4214"/>
        <v>0</v>
      </c>
      <c r="US451" s="50">
        <f t="shared" si="4214"/>
        <v>0</v>
      </c>
      <c r="UT451" s="50">
        <f t="shared" si="4214"/>
        <v>0</v>
      </c>
      <c r="UU451" s="50">
        <f t="shared" si="4214"/>
        <v>0</v>
      </c>
      <c r="UV451" s="50">
        <f t="shared" si="4214"/>
        <v>0</v>
      </c>
      <c r="UW451" s="50">
        <f t="shared" si="4214"/>
        <v>0</v>
      </c>
      <c r="UX451" s="50">
        <f t="shared" si="4214"/>
        <v>0</v>
      </c>
      <c r="UY451" s="50">
        <f t="shared" si="4214"/>
        <v>0</v>
      </c>
      <c r="UZ451" s="50">
        <f t="shared" si="4214"/>
        <v>0</v>
      </c>
      <c r="VA451" s="50">
        <f t="shared" si="4214"/>
        <v>0</v>
      </c>
      <c r="VB451" s="50">
        <f t="shared" si="4214"/>
        <v>0</v>
      </c>
      <c r="VC451" s="50">
        <f t="shared" si="4214"/>
        <v>0</v>
      </c>
      <c r="VD451" s="104">
        <f t="shared" si="4214"/>
        <v>0</v>
      </c>
      <c r="VE451" s="9" t="str">
        <f t="shared" si="3632"/>
        <v>-</v>
      </c>
    </row>
    <row r="452" spans="1:577" s="14" customFormat="1" ht="25.25">
      <c r="A452" s="505" t="s">
        <v>387</v>
      </c>
      <c r="B452" s="505"/>
      <c r="C452" s="505"/>
      <c r="D452" s="506"/>
      <c r="E452" s="182">
        <f>SUM(F452:I452)</f>
        <v>0</v>
      </c>
      <c r="F452" s="183"/>
      <c r="G452" s="183"/>
      <c r="H452" s="184"/>
      <c r="I452" s="224"/>
      <c r="J452" s="183">
        <f t="shared" ref="J452" si="4215">SUM(K452:Y452)</f>
        <v>0</v>
      </c>
      <c r="K452" s="53"/>
      <c r="L452" s="52"/>
      <c r="M452" s="52"/>
      <c r="N452" s="52"/>
      <c r="O452" s="52"/>
      <c r="P452" s="52"/>
      <c r="Q452" s="52"/>
      <c r="R452" s="52"/>
      <c r="S452" s="52"/>
      <c r="T452" s="52"/>
      <c r="U452" s="53"/>
      <c r="V452" s="52"/>
      <c r="W452" s="52"/>
      <c r="X452" s="52"/>
      <c r="Y452" s="105"/>
      <c r="Z452" s="53">
        <f t="shared" ref="Z452" si="4216">SUM(AA452:AO452)</f>
        <v>0</v>
      </c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3"/>
      <c r="AL452" s="52"/>
      <c r="AM452" s="52"/>
      <c r="AN452" s="52"/>
      <c r="AO452" s="105"/>
      <c r="AP452" s="53">
        <f t="shared" ref="AP452" si="4217">SUM(AQ452:BE452)</f>
        <v>0</v>
      </c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3"/>
      <c r="BB452" s="52"/>
      <c r="BC452" s="52"/>
      <c r="BD452" s="52"/>
      <c r="BE452" s="105"/>
      <c r="BF452" s="53">
        <f t="shared" ref="BF452" si="4218">SUM(BG452:BU452)</f>
        <v>0</v>
      </c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3"/>
      <c r="BR452" s="52"/>
      <c r="BS452" s="52"/>
      <c r="BT452" s="52"/>
      <c r="BU452" s="105"/>
      <c r="BV452" s="53">
        <f t="shared" ref="BV452" si="4219">SUM(BW452:CU452)</f>
        <v>0</v>
      </c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3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105"/>
      <c r="CV452" s="148">
        <v>0</v>
      </c>
      <c r="CW452" s="53">
        <f t="shared" ref="CW452" si="4220">SUM(CX452:DL452)</f>
        <v>0</v>
      </c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3"/>
      <c r="DI452" s="52"/>
      <c r="DJ452" s="52"/>
      <c r="DK452" s="52"/>
      <c r="DL452" s="105"/>
      <c r="DM452" s="53">
        <f t="shared" ref="DM452" si="4221">SUM(DN452:EB452)</f>
        <v>0</v>
      </c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3"/>
      <c r="DY452" s="52"/>
      <c r="DZ452" s="52"/>
      <c r="EA452" s="52"/>
      <c r="EB452" s="105"/>
      <c r="EC452" s="53">
        <f t="shared" ref="EC452" si="4222">SUM(ED452:ER452)</f>
        <v>0</v>
      </c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3"/>
      <c r="EO452" s="52"/>
      <c r="EP452" s="52"/>
      <c r="EQ452" s="52"/>
      <c r="ER452" s="105"/>
      <c r="ES452" s="53">
        <f t="shared" ref="ES452" si="4223">SUM(ET452:FH452)</f>
        <v>0</v>
      </c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3"/>
      <c r="FE452" s="52"/>
      <c r="FF452" s="52"/>
      <c r="FG452" s="52"/>
      <c r="FH452" s="105"/>
      <c r="FI452" s="53">
        <f t="shared" ref="FI452" si="4224">SUM(FJ452:FX452)</f>
        <v>0</v>
      </c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3"/>
      <c r="FU452" s="52"/>
      <c r="FV452" s="52"/>
      <c r="FW452" s="52"/>
      <c r="FX452" s="105"/>
      <c r="FY452" s="53">
        <f t="shared" ref="FY452" si="4225">SUM(FZ452:GN452)</f>
        <v>0</v>
      </c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3"/>
      <c r="GK452" s="52"/>
      <c r="GL452" s="52"/>
      <c r="GM452" s="52"/>
      <c r="GN452" s="105"/>
      <c r="GO452" s="53">
        <f t="shared" ref="GO452" si="4226">SUM(GP452:HN452)</f>
        <v>0</v>
      </c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3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2"/>
      <c r="HN452" s="105"/>
      <c r="HO452" s="132">
        <v>0</v>
      </c>
      <c r="HP452" s="148">
        <v>0</v>
      </c>
      <c r="HQ452" s="53">
        <f t="shared" ref="HQ452" si="4227">SUM(HR452:IF452)</f>
        <v>0</v>
      </c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3"/>
      <c r="IC452" s="52"/>
      <c r="ID452" s="52"/>
      <c r="IE452" s="52"/>
      <c r="IF452" s="105"/>
      <c r="IG452" s="53">
        <f t="shared" ref="IG452" si="4228">SUM(IH452:IV452)</f>
        <v>0</v>
      </c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105"/>
      <c r="IW452" s="53">
        <f t="shared" ref="IW452" si="4229">SUM(IX452:JL452)</f>
        <v>0</v>
      </c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3"/>
      <c r="JI452" s="52"/>
      <c r="JJ452" s="52"/>
      <c r="JK452" s="52"/>
      <c r="JL452" s="105"/>
      <c r="JM452" s="53">
        <f t="shared" ref="JM452" si="4230">SUM(JN452:KB452)</f>
        <v>0</v>
      </c>
      <c r="JN452" s="52"/>
      <c r="JO452" s="52"/>
      <c r="JP452" s="52"/>
      <c r="JQ452" s="52"/>
      <c r="JR452" s="52"/>
      <c r="JS452" s="52"/>
      <c r="JT452" s="52"/>
      <c r="JU452" s="52"/>
      <c r="JV452" s="52"/>
      <c r="JW452" s="52"/>
      <c r="JX452" s="53"/>
      <c r="JY452" s="52"/>
      <c r="JZ452" s="52"/>
      <c r="KA452" s="52"/>
      <c r="KB452" s="105"/>
      <c r="KC452" s="53">
        <f t="shared" ref="KC452" si="4231">SUM(KD452:LB452)</f>
        <v>0</v>
      </c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3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105"/>
      <c r="LC452" s="148">
        <v>0</v>
      </c>
      <c r="LD452" s="53">
        <f t="shared" ref="LD452" si="4232">SUM(LE452:LS452)</f>
        <v>0</v>
      </c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3"/>
      <c r="LP452" s="52"/>
      <c r="LQ452" s="52"/>
      <c r="LR452" s="52"/>
      <c r="LS452" s="105"/>
      <c r="LT452" s="53">
        <f t="shared" ref="LT452" si="4233">SUM(LU452:MI452)</f>
        <v>0</v>
      </c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3"/>
      <c r="MF452" s="52"/>
      <c r="MG452" s="52"/>
      <c r="MH452" s="52"/>
      <c r="MI452" s="105"/>
      <c r="MJ452" s="53">
        <f t="shared" ref="MJ452" si="4234">SUM(MK452:MY452)</f>
        <v>0</v>
      </c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3"/>
      <c r="MV452" s="52"/>
      <c r="MW452" s="52"/>
      <c r="MX452" s="52"/>
      <c r="MY452" s="105"/>
      <c r="MZ452" s="53">
        <f t="shared" ref="MZ452" si="4235">SUM(NA452:NO452)</f>
        <v>0</v>
      </c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3"/>
      <c r="NL452" s="52"/>
      <c r="NM452" s="52"/>
      <c r="NN452" s="52"/>
      <c r="NO452" s="105"/>
      <c r="NP452" s="53">
        <f t="shared" ref="NP452" si="4236">SUM(NQ452:OE452)</f>
        <v>0</v>
      </c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3"/>
      <c r="OB452" s="52"/>
      <c r="OC452" s="52"/>
      <c r="OD452" s="52"/>
      <c r="OE452" s="105"/>
      <c r="OF452" s="53">
        <f t="shared" ref="OF452" si="4237">SUM(OG452:OU452)</f>
        <v>0</v>
      </c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3"/>
      <c r="OR452" s="52"/>
      <c r="OS452" s="52"/>
      <c r="OT452" s="52"/>
      <c r="OU452" s="105"/>
      <c r="OV452" s="53">
        <f t="shared" ref="OV452" si="4238">SUM(OW452:PK452)</f>
        <v>0</v>
      </c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3"/>
      <c r="PH452" s="52"/>
      <c r="PI452" s="52"/>
      <c r="PJ452" s="52"/>
      <c r="PK452" s="105"/>
      <c r="PL452" s="53">
        <f t="shared" ref="PL452" si="4239">SUM(PM452:QA452)</f>
        <v>0</v>
      </c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3"/>
      <c r="PX452" s="52"/>
      <c r="PY452" s="52"/>
      <c r="PZ452" s="52"/>
      <c r="QA452" s="105"/>
      <c r="QB452" s="53">
        <f t="shared" ref="QB452" si="4240">SUM(QC452:QQ452)</f>
        <v>0</v>
      </c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3"/>
      <c r="QN452" s="52"/>
      <c r="QO452" s="52"/>
      <c r="QP452" s="52"/>
      <c r="QQ452" s="105"/>
      <c r="QR452" s="53">
        <f t="shared" ref="QR452" si="4241">SUM(QS452:RQ452)</f>
        <v>0</v>
      </c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3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105"/>
      <c r="RR452" s="148">
        <v>0</v>
      </c>
      <c r="RS452" s="53">
        <f t="shared" ref="RS452" si="4242">SUM(RT452:SH452)</f>
        <v>0</v>
      </c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3"/>
      <c r="SE452" s="52"/>
      <c r="SF452" s="52"/>
      <c r="SG452" s="52"/>
      <c r="SH452" s="105"/>
      <c r="SI452" s="53">
        <f t="shared" ref="SI452" si="4243">SUM(SJ452:SX452)</f>
        <v>0</v>
      </c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3"/>
      <c r="SU452" s="52"/>
      <c r="SV452" s="52"/>
      <c r="SW452" s="52"/>
      <c r="SX452" s="105"/>
      <c r="SY452" s="53">
        <f t="shared" ref="SY452" si="4244">SUM(SZ452:TN452)</f>
        <v>0</v>
      </c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3"/>
      <c r="TK452" s="52"/>
      <c r="TL452" s="52"/>
      <c r="TM452" s="52"/>
      <c r="TN452" s="105"/>
      <c r="TO452" s="53">
        <f t="shared" ref="TO452" si="4245">SUM(TP452:UD452)</f>
        <v>0</v>
      </c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3"/>
      <c r="UA452" s="52"/>
      <c r="UB452" s="52"/>
      <c r="UC452" s="52"/>
      <c r="UD452" s="105"/>
      <c r="UE452" s="53">
        <f t="shared" ref="UE452" si="4246">SUM(UF452:VD452)</f>
        <v>0</v>
      </c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3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105"/>
      <c r="VE452" s="14" t="str">
        <f t="shared" si="3632"/>
        <v>-</v>
      </c>
    </row>
    <row r="453" spans="1:577" ht="20.149999999999999" customHeight="1">
      <c r="A453" s="118"/>
      <c r="B453" s="118"/>
      <c r="C453" s="119"/>
      <c r="D453" s="120" t="s">
        <v>388</v>
      </c>
      <c r="E453" s="128">
        <f t="shared" ref="E453:BP453" si="4247">E12+E334</f>
        <v>0</v>
      </c>
      <c r="F453" s="121">
        <f t="shared" si="4247"/>
        <v>0</v>
      </c>
      <c r="G453" s="121">
        <f t="shared" si="4247"/>
        <v>0</v>
      </c>
      <c r="H453" s="144">
        <f t="shared" si="4247"/>
        <v>0</v>
      </c>
      <c r="I453" s="237">
        <f t="shared" si="4247"/>
        <v>0</v>
      </c>
      <c r="J453" s="240">
        <f t="shared" si="4247"/>
        <v>0</v>
      </c>
      <c r="K453" s="122">
        <f t="shared" si="4247"/>
        <v>0</v>
      </c>
      <c r="L453" s="121">
        <f t="shared" si="4247"/>
        <v>0</v>
      </c>
      <c r="M453" s="121">
        <f t="shared" si="4247"/>
        <v>0</v>
      </c>
      <c r="N453" s="121">
        <f t="shared" si="4247"/>
        <v>0</v>
      </c>
      <c r="O453" s="121">
        <f t="shared" si="4247"/>
        <v>0</v>
      </c>
      <c r="P453" s="121">
        <f t="shared" si="4247"/>
        <v>0</v>
      </c>
      <c r="Q453" s="121">
        <f t="shared" si="4247"/>
        <v>0</v>
      </c>
      <c r="R453" s="121">
        <f t="shared" si="4247"/>
        <v>0</v>
      </c>
      <c r="S453" s="121">
        <f t="shared" si="4247"/>
        <v>0</v>
      </c>
      <c r="T453" s="121">
        <f t="shared" si="4247"/>
        <v>0</v>
      </c>
      <c r="U453" s="122">
        <f t="shared" si="4247"/>
        <v>0</v>
      </c>
      <c r="V453" s="121">
        <f t="shared" si="4247"/>
        <v>0</v>
      </c>
      <c r="W453" s="121">
        <f t="shared" si="4247"/>
        <v>0</v>
      </c>
      <c r="X453" s="121">
        <f t="shared" si="4247"/>
        <v>0</v>
      </c>
      <c r="Y453" s="123">
        <f t="shared" si="4247"/>
        <v>0</v>
      </c>
      <c r="Z453" s="122">
        <f t="shared" si="4247"/>
        <v>0</v>
      </c>
      <c r="AA453" s="121">
        <f t="shared" si="4247"/>
        <v>0</v>
      </c>
      <c r="AB453" s="121">
        <f t="shared" si="4247"/>
        <v>0</v>
      </c>
      <c r="AC453" s="121">
        <f t="shared" si="4247"/>
        <v>0</v>
      </c>
      <c r="AD453" s="121">
        <f t="shared" si="4247"/>
        <v>0</v>
      </c>
      <c r="AE453" s="121">
        <f t="shared" si="4247"/>
        <v>0</v>
      </c>
      <c r="AF453" s="121">
        <f t="shared" si="4247"/>
        <v>0</v>
      </c>
      <c r="AG453" s="121">
        <f t="shared" si="4247"/>
        <v>0</v>
      </c>
      <c r="AH453" s="121">
        <f t="shared" si="4247"/>
        <v>0</v>
      </c>
      <c r="AI453" s="121">
        <f t="shared" si="4247"/>
        <v>0</v>
      </c>
      <c r="AJ453" s="121">
        <f t="shared" si="4247"/>
        <v>0</v>
      </c>
      <c r="AK453" s="122">
        <f t="shared" si="4247"/>
        <v>0</v>
      </c>
      <c r="AL453" s="121">
        <f t="shared" si="4247"/>
        <v>0</v>
      </c>
      <c r="AM453" s="121">
        <f t="shared" si="4247"/>
        <v>0</v>
      </c>
      <c r="AN453" s="121">
        <f t="shared" si="4247"/>
        <v>0</v>
      </c>
      <c r="AO453" s="123">
        <f t="shared" si="4247"/>
        <v>0</v>
      </c>
      <c r="AP453" s="122">
        <f t="shared" si="4247"/>
        <v>0</v>
      </c>
      <c r="AQ453" s="121">
        <f t="shared" si="4247"/>
        <v>0</v>
      </c>
      <c r="AR453" s="121">
        <f t="shared" si="4247"/>
        <v>0</v>
      </c>
      <c r="AS453" s="121">
        <f t="shared" si="4247"/>
        <v>0</v>
      </c>
      <c r="AT453" s="121">
        <f t="shared" si="4247"/>
        <v>0</v>
      </c>
      <c r="AU453" s="121">
        <f t="shared" si="4247"/>
        <v>0</v>
      </c>
      <c r="AV453" s="121">
        <f t="shared" si="4247"/>
        <v>0</v>
      </c>
      <c r="AW453" s="121">
        <f t="shared" si="4247"/>
        <v>0</v>
      </c>
      <c r="AX453" s="121">
        <f t="shared" si="4247"/>
        <v>0</v>
      </c>
      <c r="AY453" s="121">
        <f t="shared" si="4247"/>
        <v>0</v>
      </c>
      <c r="AZ453" s="121">
        <f t="shared" si="4247"/>
        <v>0</v>
      </c>
      <c r="BA453" s="122">
        <f t="shared" si="4247"/>
        <v>0</v>
      </c>
      <c r="BB453" s="121">
        <f t="shared" si="4247"/>
        <v>0</v>
      </c>
      <c r="BC453" s="121">
        <f t="shared" si="4247"/>
        <v>0</v>
      </c>
      <c r="BD453" s="121">
        <f t="shared" si="4247"/>
        <v>0</v>
      </c>
      <c r="BE453" s="123">
        <f t="shared" si="4247"/>
        <v>0</v>
      </c>
      <c r="BF453" s="122">
        <f t="shared" si="4247"/>
        <v>0</v>
      </c>
      <c r="BG453" s="121">
        <f t="shared" si="4247"/>
        <v>0</v>
      </c>
      <c r="BH453" s="121">
        <f t="shared" si="4247"/>
        <v>0</v>
      </c>
      <c r="BI453" s="121">
        <f t="shared" si="4247"/>
        <v>0</v>
      </c>
      <c r="BJ453" s="121">
        <f t="shared" si="4247"/>
        <v>0</v>
      </c>
      <c r="BK453" s="121">
        <f t="shared" si="4247"/>
        <v>0</v>
      </c>
      <c r="BL453" s="121">
        <f t="shared" si="4247"/>
        <v>0</v>
      </c>
      <c r="BM453" s="121">
        <f t="shared" si="4247"/>
        <v>0</v>
      </c>
      <c r="BN453" s="121">
        <f t="shared" si="4247"/>
        <v>0</v>
      </c>
      <c r="BO453" s="121">
        <f t="shared" si="4247"/>
        <v>0</v>
      </c>
      <c r="BP453" s="121">
        <f t="shared" si="4247"/>
        <v>0</v>
      </c>
      <c r="BQ453" s="122">
        <f t="shared" ref="BQ453:EM453" si="4248">BQ12+BQ334</f>
        <v>0</v>
      </c>
      <c r="BR453" s="121">
        <f t="shared" si="4248"/>
        <v>0</v>
      </c>
      <c r="BS453" s="121">
        <f t="shared" si="4248"/>
        <v>0</v>
      </c>
      <c r="BT453" s="121">
        <f t="shared" si="4248"/>
        <v>0</v>
      </c>
      <c r="BU453" s="123">
        <f t="shared" si="4248"/>
        <v>0</v>
      </c>
      <c r="BV453" s="122">
        <f t="shared" si="4248"/>
        <v>0</v>
      </c>
      <c r="BW453" s="121">
        <f t="shared" si="4248"/>
        <v>0</v>
      </c>
      <c r="BX453" s="121">
        <f t="shared" si="4248"/>
        <v>0</v>
      </c>
      <c r="BY453" s="121">
        <f t="shared" si="4248"/>
        <v>0</v>
      </c>
      <c r="BZ453" s="121">
        <f t="shared" si="4248"/>
        <v>0</v>
      </c>
      <c r="CA453" s="121">
        <f t="shared" si="4248"/>
        <v>0</v>
      </c>
      <c r="CB453" s="121">
        <f t="shared" si="4248"/>
        <v>0</v>
      </c>
      <c r="CC453" s="121">
        <f t="shared" si="4248"/>
        <v>0</v>
      </c>
      <c r="CD453" s="121">
        <f t="shared" si="4248"/>
        <v>0</v>
      </c>
      <c r="CE453" s="121">
        <f t="shared" si="4248"/>
        <v>0</v>
      </c>
      <c r="CF453" s="121">
        <f t="shared" si="4248"/>
        <v>0</v>
      </c>
      <c r="CG453" s="122">
        <f t="shared" si="4248"/>
        <v>0</v>
      </c>
      <c r="CH453" s="121">
        <f t="shared" si="4248"/>
        <v>0</v>
      </c>
      <c r="CI453" s="121">
        <f t="shared" si="4248"/>
        <v>0</v>
      </c>
      <c r="CJ453" s="121">
        <f t="shared" si="4248"/>
        <v>0</v>
      </c>
      <c r="CK453" s="121">
        <f t="shared" si="4248"/>
        <v>0</v>
      </c>
      <c r="CL453" s="121">
        <f t="shared" si="4248"/>
        <v>0</v>
      </c>
      <c r="CM453" s="121">
        <f t="shared" si="4248"/>
        <v>0</v>
      </c>
      <c r="CN453" s="121">
        <f t="shared" si="4248"/>
        <v>0</v>
      </c>
      <c r="CO453" s="121">
        <f t="shared" si="4248"/>
        <v>0</v>
      </c>
      <c r="CP453" s="121">
        <f t="shared" si="4248"/>
        <v>0</v>
      </c>
      <c r="CQ453" s="121">
        <f t="shared" si="4248"/>
        <v>0</v>
      </c>
      <c r="CR453" s="121">
        <f t="shared" si="4248"/>
        <v>0</v>
      </c>
      <c r="CS453" s="121">
        <f t="shared" si="4248"/>
        <v>0</v>
      </c>
      <c r="CT453" s="121">
        <f t="shared" si="4248"/>
        <v>0</v>
      </c>
      <c r="CU453" s="123">
        <f t="shared" si="4248"/>
        <v>0</v>
      </c>
      <c r="CV453" s="160">
        <f t="shared" si="4248"/>
        <v>0</v>
      </c>
      <c r="CW453" s="122">
        <f t="shared" si="4248"/>
        <v>0</v>
      </c>
      <c r="CX453" s="121">
        <f t="shared" si="4248"/>
        <v>0</v>
      </c>
      <c r="CY453" s="121">
        <f t="shared" si="4248"/>
        <v>0</v>
      </c>
      <c r="CZ453" s="121">
        <f t="shared" si="4248"/>
        <v>0</v>
      </c>
      <c r="DA453" s="121">
        <f t="shared" si="4248"/>
        <v>0</v>
      </c>
      <c r="DB453" s="121">
        <f t="shared" si="4248"/>
        <v>0</v>
      </c>
      <c r="DC453" s="121">
        <f t="shared" si="4248"/>
        <v>0</v>
      </c>
      <c r="DD453" s="121">
        <f t="shared" si="4248"/>
        <v>0</v>
      </c>
      <c r="DE453" s="121">
        <f t="shared" si="4248"/>
        <v>0</v>
      </c>
      <c r="DF453" s="121">
        <f t="shared" si="4248"/>
        <v>0</v>
      </c>
      <c r="DG453" s="121">
        <f t="shared" si="4248"/>
        <v>0</v>
      </c>
      <c r="DH453" s="122">
        <f t="shared" si="4248"/>
        <v>0</v>
      </c>
      <c r="DI453" s="121">
        <f t="shared" si="4248"/>
        <v>0</v>
      </c>
      <c r="DJ453" s="121">
        <f t="shared" si="4248"/>
        <v>0</v>
      </c>
      <c r="DK453" s="121">
        <f t="shared" si="4248"/>
        <v>0</v>
      </c>
      <c r="DL453" s="123">
        <f t="shared" si="4248"/>
        <v>0</v>
      </c>
      <c r="DM453" s="122">
        <f t="shared" si="4248"/>
        <v>0</v>
      </c>
      <c r="DN453" s="121">
        <f t="shared" si="4248"/>
        <v>0</v>
      </c>
      <c r="DO453" s="121">
        <f t="shared" si="4248"/>
        <v>0</v>
      </c>
      <c r="DP453" s="121">
        <f t="shared" si="4248"/>
        <v>0</v>
      </c>
      <c r="DQ453" s="121">
        <f t="shared" si="4248"/>
        <v>0</v>
      </c>
      <c r="DR453" s="121">
        <f t="shared" si="4248"/>
        <v>0</v>
      </c>
      <c r="DS453" s="121">
        <f t="shared" si="4248"/>
        <v>0</v>
      </c>
      <c r="DT453" s="121">
        <f t="shared" si="4248"/>
        <v>0</v>
      </c>
      <c r="DU453" s="121">
        <f t="shared" si="4248"/>
        <v>0</v>
      </c>
      <c r="DV453" s="121">
        <f t="shared" si="4248"/>
        <v>0</v>
      </c>
      <c r="DW453" s="121">
        <f t="shared" si="4248"/>
        <v>0</v>
      </c>
      <c r="DX453" s="122">
        <f t="shared" si="4248"/>
        <v>0</v>
      </c>
      <c r="DY453" s="121">
        <f t="shared" si="4248"/>
        <v>0</v>
      </c>
      <c r="DZ453" s="121">
        <f t="shared" si="4248"/>
        <v>0</v>
      </c>
      <c r="EA453" s="121">
        <f t="shared" si="4248"/>
        <v>0</v>
      </c>
      <c r="EB453" s="123">
        <f t="shared" si="4248"/>
        <v>0</v>
      </c>
      <c r="EC453" s="122">
        <f t="shared" si="4248"/>
        <v>0</v>
      </c>
      <c r="ED453" s="121">
        <f t="shared" si="4248"/>
        <v>0</v>
      </c>
      <c r="EE453" s="121">
        <f t="shared" si="4248"/>
        <v>0</v>
      </c>
      <c r="EF453" s="121">
        <f t="shared" si="4248"/>
        <v>0</v>
      </c>
      <c r="EG453" s="121">
        <f t="shared" si="4248"/>
        <v>0</v>
      </c>
      <c r="EH453" s="121">
        <f t="shared" si="4248"/>
        <v>0</v>
      </c>
      <c r="EI453" s="121">
        <f t="shared" si="4248"/>
        <v>0</v>
      </c>
      <c r="EJ453" s="121">
        <f t="shared" si="4248"/>
        <v>0</v>
      </c>
      <c r="EK453" s="121">
        <f t="shared" si="4248"/>
        <v>0</v>
      </c>
      <c r="EL453" s="121">
        <f t="shared" si="4248"/>
        <v>0</v>
      </c>
      <c r="EM453" s="121">
        <f t="shared" si="4248"/>
        <v>0</v>
      </c>
      <c r="EN453" s="122">
        <f t="shared" ref="EN453:GY453" si="4249">EN12+EN334</f>
        <v>0</v>
      </c>
      <c r="EO453" s="121">
        <f t="shared" si="4249"/>
        <v>0</v>
      </c>
      <c r="EP453" s="121">
        <f t="shared" si="4249"/>
        <v>0</v>
      </c>
      <c r="EQ453" s="121">
        <f t="shared" si="4249"/>
        <v>0</v>
      </c>
      <c r="ER453" s="123">
        <f t="shared" si="4249"/>
        <v>0</v>
      </c>
      <c r="ES453" s="122">
        <f t="shared" si="4249"/>
        <v>0</v>
      </c>
      <c r="ET453" s="121">
        <f t="shared" si="4249"/>
        <v>0</v>
      </c>
      <c r="EU453" s="121">
        <f t="shared" si="4249"/>
        <v>0</v>
      </c>
      <c r="EV453" s="121">
        <f t="shared" si="4249"/>
        <v>0</v>
      </c>
      <c r="EW453" s="121">
        <f t="shared" si="4249"/>
        <v>0</v>
      </c>
      <c r="EX453" s="121">
        <f t="shared" si="4249"/>
        <v>0</v>
      </c>
      <c r="EY453" s="121">
        <f t="shared" si="4249"/>
        <v>0</v>
      </c>
      <c r="EZ453" s="121">
        <f t="shared" si="4249"/>
        <v>0</v>
      </c>
      <c r="FA453" s="121">
        <f t="shared" si="4249"/>
        <v>0</v>
      </c>
      <c r="FB453" s="121">
        <f t="shared" si="4249"/>
        <v>0</v>
      </c>
      <c r="FC453" s="121">
        <f t="shared" si="4249"/>
        <v>0</v>
      </c>
      <c r="FD453" s="122">
        <f t="shared" si="4249"/>
        <v>0</v>
      </c>
      <c r="FE453" s="121">
        <f t="shared" si="4249"/>
        <v>0</v>
      </c>
      <c r="FF453" s="121">
        <f t="shared" si="4249"/>
        <v>0</v>
      </c>
      <c r="FG453" s="121">
        <f t="shared" si="4249"/>
        <v>0</v>
      </c>
      <c r="FH453" s="123">
        <f t="shared" si="4249"/>
        <v>0</v>
      </c>
      <c r="FI453" s="122">
        <f t="shared" si="4249"/>
        <v>0</v>
      </c>
      <c r="FJ453" s="121">
        <f t="shared" si="4249"/>
        <v>0</v>
      </c>
      <c r="FK453" s="121">
        <f t="shared" si="4249"/>
        <v>0</v>
      </c>
      <c r="FL453" s="121">
        <f t="shared" si="4249"/>
        <v>0</v>
      </c>
      <c r="FM453" s="121">
        <f t="shared" si="4249"/>
        <v>0</v>
      </c>
      <c r="FN453" s="121">
        <f t="shared" si="4249"/>
        <v>0</v>
      </c>
      <c r="FO453" s="121">
        <f t="shared" si="4249"/>
        <v>0</v>
      </c>
      <c r="FP453" s="121">
        <f t="shared" si="4249"/>
        <v>0</v>
      </c>
      <c r="FQ453" s="121">
        <f t="shared" si="4249"/>
        <v>0</v>
      </c>
      <c r="FR453" s="121">
        <f t="shared" si="4249"/>
        <v>0</v>
      </c>
      <c r="FS453" s="121">
        <f t="shared" si="4249"/>
        <v>0</v>
      </c>
      <c r="FT453" s="122">
        <f t="shared" si="4249"/>
        <v>0</v>
      </c>
      <c r="FU453" s="121">
        <f t="shared" si="4249"/>
        <v>0</v>
      </c>
      <c r="FV453" s="121">
        <f t="shared" si="4249"/>
        <v>0</v>
      </c>
      <c r="FW453" s="121">
        <f t="shared" si="4249"/>
        <v>0</v>
      </c>
      <c r="FX453" s="123">
        <f t="shared" si="4249"/>
        <v>0</v>
      </c>
      <c r="FY453" s="122">
        <f t="shared" si="4249"/>
        <v>0</v>
      </c>
      <c r="FZ453" s="121">
        <f t="shared" si="4249"/>
        <v>0</v>
      </c>
      <c r="GA453" s="121">
        <f t="shared" si="4249"/>
        <v>0</v>
      </c>
      <c r="GB453" s="121">
        <f t="shared" si="4249"/>
        <v>0</v>
      </c>
      <c r="GC453" s="121">
        <f t="shared" si="4249"/>
        <v>0</v>
      </c>
      <c r="GD453" s="121">
        <f t="shared" si="4249"/>
        <v>0</v>
      </c>
      <c r="GE453" s="121">
        <f t="shared" si="4249"/>
        <v>0</v>
      </c>
      <c r="GF453" s="121">
        <f t="shared" si="4249"/>
        <v>0</v>
      </c>
      <c r="GG453" s="121">
        <f t="shared" si="4249"/>
        <v>0</v>
      </c>
      <c r="GH453" s="121">
        <f t="shared" si="4249"/>
        <v>0</v>
      </c>
      <c r="GI453" s="121">
        <f t="shared" si="4249"/>
        <v>0</v>
      </c>
      <c r="GJ453" s="122">
        <f t="shared" si="4249"/>
        <v>0</v>
      </c>
      <c r="GK453" s="121">
        <f t="shared" si="4249"/>
        <v>0</v>
      </c>
      <c r="GL453" s="121">
        <f t="shared" si="4249"/>
        <v>0</v>
      </c>
      <c r="GM453" s="121">
        <f t="shared" si="4249"/>
        <v>0</v>
      </c>
      <c r="GN453" s="123">
        <f t="shared" si="4249"/>
        <v>0</v>
      </c>
      <c r="GO453" s="122">
        <f t="shared" si="4249"/>
        <v>0</v>
      </c>
      <c r="GP453" s="121">
        <f t="shared" si="4249"/>
        <v>0</v>
      </c>
      <c r="GQ453" s="121">
        <f t="shared" si="4249"/>
        <v>0</v>
      </c>
      <c r="GR453" s="121">
        <f t="shared" si="4249"/>
        <v>0</v>
      </c>
      <c r="GS453" s="121">
        <f t="shared" si="4249"/>
        <v>0</v>
      </c>
      <c r="GT453" s="121">
        <f t="shared" si="4249"/>
        <v>0</v>
      </c>
      <c r="GU453" s="121">
        <f t="shared" si="4249"/>
        <v>0</v>
      </c>
      <c r="GV453" s="121">
        <f t="shared" si="4249"/>
        <v>0</v>
      </c>
      <c r="GW453" s="121">
        <f t="shared" si="4249"/>
        <v>0</v>
      </c>
      <c r="GX453" s="121">
        <f t="shared" si="4249"/>
        <v>0</v>
      </c>
      <c r="GY453" s="121">
        <f t="shared" si="4249"/>
        <v>0</v>
      </c>
      <c r="GZ453" s="122">
        <f t="shared" ref="GZ453:JW453" si="4250">GZ12+GZ334</f>
        <v>0</v>
      </c>
      <c r="HA453" s="121">
        <f t="shared" si="4250"/>
        <v>0</v>
      </c>
      <c r="HB453" s="121">
        <f t="shared" si="4250"/>
        <v>0</v>
      </c>
      <c r="HC453" s="121">
        <f t="shared" si="4250"/>
        <v>0</v>
      </c>
      <c r="HD453" s="121">
        <f t="shared" si="4250"/>
        <v>0</v>
      </c>
      <c r="HE453" s="121">
        <f t="shared" si="4250"/>
        <v>0</v>
      </c>
      <c r="HF453" s="121">
        <f t="shared" si="4250"/>
        <v>0</v>
      </c>
      <c r="HG453" s="121">
        <f t="shared" si="4250"/>
        <v>0</v>
      </c>
      <c r="HH453" s="121">
        <f t="shared" si="4250"/>
        <v>0</v>
      </c>
      <c r="HI453" s="121">
        <f t="shared" si="4250"/>
        <v>0</v>
      </c>
      <c r="HJ453" s="121">
        <f t="shared" si="4250"/>
        <v>0</v>
      </c>
      <c r="HK453" s="121">
        <f t="shared" si="4250"/>
        <v>0</v>
      </c>
      <c r="HL453" s="121">
        <f t="shared" si="4250"/>
        <v>0</v>
      </c>
      <c r="HM453" s="121">
        <f t="shared" si="4250"/>
        <v>0</v>
      </c>
      <c r="HN453" s="123">
        <f t="shared" si="4250"/>
        <v>0</v>
      </c>
      <c r="HO453" s="144">
        <f t="shared" si="4250"/>
        <v>0</v>
      </c>
      <c r="HP453" s="160">
        <f t="shared" si="4250"/>
        <v>0</v>
      </c>
      <c r="HQ453" s="122">
        <f t="shared" si="4250"/>
        <v>0</v>
      </c>
      <c r="HR453" s="121">
        <f t="shared" si="4250"/>
        <v>0</v>
      </c>
      <c r="HS453" s="121">
        <f t="shared" si="4250"/>
        <v>0</v>
      </c>
      <c r="HT453" s="121">
        <f t="shared" si="4250"/>
        <v>0</v>
      </c>
      <c r="HU453" s="121">
        <f t="shared" si="4250"/>
        <v>0</v>
      </c>
      <c r="HV453" s="121">
        <f t="shared" si="4250"/>
        <v>0</v>
      </c>
      <c r="HW453" s="121">
        <f t="shared" si="4250"/>
        <v>0</v>
      </c>
      <c r="HX453" s="121">
        <f t="shared" si="4250"/>
        <v>0</v>
      </c>
      <c r="HY453" s="121">
        <f t="shared" si="4250"/>
        <v>0</v>
      </c>
      <c r="HZ453" s="121">
        <f t="shared" si="4250"/>
        <v>0</v>
      </c>
      <c r="IA453" s="121">
        <f t="shared" si="4250"/>
        <v>0</v>
      </c>
      <c r="IB453" s="122">
        <f t="shared" si="4250"/>
        <v>0</v>
      </c>
      <c r="IC453" s="121">
        <f t="shared" si="4250"/>
        <v>0</v>
      </c>
      <c r="ID453" s="121">
        <f t="shared" si="4250"/>
        <v>0</v>
      </c>
      <c r="IE453" s="121">
        <f t="shared" si="4250"/>
        <v>0</v>
      </c>
      <c r="IF453" s="123">
        <f t="shared" si="4250"/>
        <v>0</v>
      </c>
      <c r="IG453" s="122">
        <f t="shared" si="4250"/>
        <v>0</v>
      </c>
      <c r="IH453" s="121">
        <f t="shared" si="4250"/>
        <v>0</v>
      </c>
      <c r="II453" s="121">
        <f t="shared" si="4250"/>
        <v>0</v>
      </c>
      <c r="IJ453" s="121">
        <f t="shared" si="4250"/>
        <v>0</v>
      </c>
      <c r="IK453" s="121">
        <f t="shared" si="4250"/>
        <v>0</v>
      </c>
      <c r="IL453" s="121">
        <f t="shared" si="4250"/>
        <v>0</v>
      </c>
      <c r="IM453" s="121">
        <f t="shared" si="4250"/>
        <v>0</v>
      </c>
      <c r="IN453" s="121">
        <f t="shared" si="4250"/>
        <v>0</v>
      </c>
      <c r="IO453" s="121">
        <f t="shared" si="4250"/>
        <v>0</v>
      </c>
      <c r="IP453" s="121">
        <f t="shared" si="4250"/>
        <v>0</v>
      </c>
      <c r="IQ453" s="121">
        <f t="shared" si="4250"/>
        <v>0</v>
      </c>
      <c r="IR453" s="122">
        <f t="shared" si="4250"/>
        <v>0</v>
      </c>
      <c r="IS453" s="121">
        <f t="shared" si="4250"/>
        <v>0</v>
      </c>
      <c r="IT453" s="121">
        <f t="shared" si="4250"/>
        <v>0</v>
      </c>
      <c r="IU453" s="121">
        <f t="shared" si="4250"/>
        <v>0</v>
      </c>
      <c r="IV453" s="123">
        <f t="shared" si="4250"/>
        <v>0</v>
      </c>
      <c r="IW453" s="122">
        <f t="shared" si="4250"/>
        <v>0</v>
      </c>
      <c r="IX453" s="121">
        <f t="shared" si="4250"/>
        <v>0</v>
      </c>
      <c r="IY453" s="121">
        <f t="shared" si="4250"/>
        <v>0</v>
      </c>
      <c r="IZ453" s="121">
        <f t="shared" si="4250"/>
        <v>0</v>
      </c>
      <c r="JA453" s="121">
        <f t="shared" si="4250"/>
        <v>0</v>
      </c>
      <c r="JB453" s="121">
        <f t="shared" si="4250"/>
        <v>0</v>
      </c>
      <c r="JC453" s="121">
        <f t="shared" si="4250"/>
        <v>0</v>
      </c>
      <c r="JD453" s="121">
        <f t="shared" si="4250"/>
        <v>0</v>
      </c>
      <c r="JE453" s="121">
        <f t="shared" si="4250"/>
        <v>0</v>
      </c>
      <c r="JF453" s="121">
        <f t="shared" si="4250"/>
        <v>0</v>
      </c>
      <c r="JG453" s="121">
        <f t="shared" si="4250"/>
        <v>0</v>
      </c>
      <c r="JH453" s="122">
        <f t="shared" si="4250"/>
        <v>0</v>
      </c>
      <c r="JI453" s="121">
        <f t="shared" si="4250"/>
        <v>0</v>
      </c>
      <c r="JJ453" s="121">
        <f t="shared" si="4250"/>
        <v>0</v>
      </c>
      <c r="JK453" s="121">
        <f t="shared" si="4250"/>
        <v>0</v>
      </c>
      <c r="JL453" s="123">
        <f t="shared" si="4250"/>
        <v>0</v>
      </c>
      <c r="JM453" s="122">
        <f t="shared" si="4250"/>
        <v>0</v>
      </c>
      <c r="JN453" s="121">
        <f t="shared" si="4250"/>
        <v>0</v>
      </c>
      <c r="JO453" s="121">
        <f t="shared" si="4250"/>
        <v>0</v>
      </c>
      <c r="JP453" s="121">
        <f t="shared" si="4250"/>
        <v>0</v>
      </c>
      <c r="JQ453" s="121">
        <f t="shared" si="4250"/>
        <v>0</v>
      </c>
      <c r="JR453" s="121">
        <f t="shared" si="4250"/>
        <v>0</v>
      </c>
      <c r="JS453" s="121">
        <f t="shared" si="4250"/>
        <v>0</v>
      </c>
      <c r="JT453" s="121">
        <f t="shared" si="4250"/>
        <v>0</v>
      </c>
      <c r="JU453" s="121">
        <f t="shared" si="4250"/>
        <v>0</v>
      </c>
      <c r="JV453" s="121">
        <f t="shared" si="4250"/>
        <v>0</v>
      </c>
      <c r="JW453" s="121">
        <f t="shared" si="4250"/>
        <v>0</v>
      </c>
      <c r="JX453" s="122">
        <f t="shared" ref="JX453:MT453" si="4251">JX12+JX334</f>
        <v>0</v>
      </c>
      <c r="JY453" s="121">
        <f t="shared" si="4251"/>
        <v>0</v>
      </c>
      <c r="JZ453" s="121">
        <f t="shared" si="4251"/>
        <v>0</v>
      </c>
      <c r="KA453" s="121">
        <f t="shared" si="4251"/>
        <v>0</v>
      </c>
      <c r="KB453" s="123">
        <f t="shared" si="4251"/>
        <v>0</v>
      </c>
      <c r="KC453" s="122">
        <f t="shared" si="4251"/>
        <v>0</v>
      </c>
      <c r="KD453" s="121">
        <f t="shared" si="4251"/>
        <v>0</v>
      </c>
      <c r="KE453" s="121">
        <f t="shared" si="4251"/>
        <v>0</v>
      </c>
      <c r="KF453" s="121">
        <f t="shared" si="4251"/>
        <v>0</v>
      </c>
      <c r="KG453" s="121">
        <f t="shared" si="4251"/>
        <v>0</v>
      </c>
      <c r="KH453" s="121">
        <f t="shared" si="4251"/>
        <v>0</v>
      </c>
      <c r="KI453" s="121">
        <f t="shared" si="4251"/>
        <v>0</v>
      </c>
      <c r="KJ453" s="121">
        <f t="shared" si="4251"/>
        <v>0</v>
      </c>
      <c r="KK453" s="121">
        <f t="shared" si="4251"/>
        <v>0</v>
      </c>
      <c r="KL453" s="121">
        <f t="shared" si="4251"/>
        <v>0</v>
      </c>
      <c r="KM453" s="121">
        <f t="shared" si="4251"/>
        <v>0</v>
      </c>
      <c r="KN453" s="122">
        <f t="shared" si="4251"/>
        <v>0</v>
      </c>
      <c r="KO453" s="121">
        <f t="shared" si="4251"/>
        <v>0</v>
      </c>
      <c r="KP453" s="121">
        <f t="shared" si="4251"/>
        <v>0</v>
      </c>
      <c r="KQ453" s="121">
        <f t="shared" si="4251"/>
        <v>0</v>
      </c>
      <c r="KR453" s="121">
        <f t="shared" si="4251"/>
        <v>0</v>
      </c>
      <c r="KS453" s="121">
        <f t="shared" si="4251"/>
        <v>0</v>
      </c>
      <c r="KT453" s="121">
        <f t="shared" si="4251"/>
        <v>0</v>
      </c>
      <c r="KU453" s="121">
        <f t="shared" si="4251"/>
        <v>0</v>
      </c>
      <c r="KV453" s="121">
        <f t="shared" si="4251"/>
        <v>0</v>
      </c>
      <c r="KW453" s="121">
        <f t="shared" si="4251"/>
        <v>0</v>
      </c>
      <c r="KX453" s="121">
        <f t="shared" si="4251"/>
        <v>0</v>
      </c>
      <c r="KY453" s="121">
        <f t="shared" si="4251"/>
        <v>0</v>
      </c>
      <c r="KZ453" s="121">
        <f t="shared" si="4251"/>
        <v>0</v>
      </c>
      <c r="LA453" s="121">
        <f t="shared" si="4251"/>
        <v>0</v>
      </c>
      <c r="LB453" s="123">
        <f t="shared" si="4251"/>
        <v>0</v>
      </c>
      <c r="LC453" s="160">
        <f t="shared" si="4251"/>
        <v>0</v>
      </c>
      <c r="LD453" s="122">
        <f t="shared" si="4251"/>
        <v>0</v>
      </c>
      <c r="LE453" s="121">
        <f t="shared" si="4251"/>
        <v>0</v>
      </c>
      <c r="LF453" s="121">
        <f t="shared" si="4251"/>
        <v>0</v>
      </c>
      <c r="LG453" s="121">
        <f t="shared" si="4251"/>
        <v>0</v>
      </c>
      <c r="LH453" s="121">
        <f t="shared" si="4251"/>
        <v>0</v>
      </c>
      <c r="LI453" s="121">
        <f t="shared" si="4251"/>
        <v>0</v>
      </c>
      <c r="LJ453" s="121">
        <f t="shared" si="4251"/>
        <v>0</v>
      </c>
      <c r="LK453" s="121">
        <f t="shared" si="4251"/>
        <v>0</v>
      </c>
      <c r="LL453" s="121">
        <f t="shared" si="4251"/>
        <v>0</v>
      </c>
      <c r="LM453" s="121">
        <f t="shared" si="4251"/>
        <v>0</v>
      </c>
      <c r="LN453" s="121">
        <f t="shared" si="4251"/>
        <v>0</v>
      </c>
      <c r="LO453" s="122">
        <f t="shared" si="4251"/>
        <v>0</v>
      </c>
      <c r="LP453" s="121">
        <f t="shared" si="4251"/>
        <v>0</v>
      </c>
      <c r="LQ453" s="121">
        <f t="shared" si="4251"/>
        <v>0</v>
      </c>
      <c r="LR453" s="121">
        <f t="shared" si="4251"/>
        <v>0</v>
      </c>
      <c r="LS453" s="123">
        <f t="shared" si="4251"/>
        <v>0</v>
      </c>
      <c r="LT453" s="122">
        <f t="shared" si="4251"/>
        <v>0</v>
      </c>
      <c r="LU453" s="121">
        <f t="shared" si="4251"/>
        <v>0</v>
      </c>
      <c r="LV453" s="121">
        <f t="shared" si="4251"/>
        <v>0</v>
      </c>
      <c r="LW453" s="121">
        <f t="shared" si="4251"/>
        <v>0</v>
      </c>
      <c r="LX453" s="121">
        <f t="shared" si="4251"/>
        <v>0</v>
      </c>
      <c r="LY453" s="121">
        <f t="shared" si="4251"/>
        <v>0</v>
      </c>
      <c r="LZ453" s="121">
        <f t="shared" si="4251"/>
        <v>0</v>
      </c>
      <c r="MA453" s="121">
        <f t="shared" si="4251"/>
        <v>0</v>
      </c>
      <c r="MB453" s="121">
        <f t="shared" si="4251"/>
        <v>0</v>
      </c>
      <c r="MC453" s="121">
        <f t="shared" si="4251"/>
        <v>0</v>
      </c>
      <c r="MD453" s="121">
        <f t="shared" si="4251"/>
        <v>0</v>
      </c>
      <c r="ME453" s="122">
        <f t="shared" si="4251"/>
        <v>0</v>
      </c>
      <c r="MF453" s="121">
        <f t="shared" si="4251"/>
        <v>0</v>
      </c>
      <c r="MG453" s="121">
        <f t="shared" si="4251"/>
        <v>0</v>
      </c>
      <c r="MH453" s="121">
        <f t="shared" si="4251"/>
        <v>0</v>
      </c>
      <c r="MI453" s="123">
        <f t="shared" si="4251"/>
        <v>0</v>
      </c>
      <c r="MJ453" s="122">
        <f t="shared" si="4251"/>
        <v>0</v>
      </c>
      <c r="MK453" s="121">
        <f t="shared" si="4251"/>
        <v>0</v>
      </c>
      <c r="ML453" s="121">
        <f t="shared" si="4251"/>
        <v>0</v>
      </c>
      <c r="MM453" s="121">
        <f t="shared" si="4251"/>
        <v>0</v>
      </c>
      <c r="MN453" s="121">
        <f t="shared" si="4251"/>
        <v>0</v>
      </c>
      <c r="MO453" s="121">
        <f t="shared" si="4251"/>
        <v>0</v>
      </c>
      <c r="MP453" s="121">
        <f t="shared" si="4251"/>
        <v>0</v>
      </c>
      <c r="MQ453" s="121">
        <f t="shared" si="4251"/>
        <v>0</v>
      </c>
      <c r="MR453" s="121">
        <f t="shared" si="4251"/>
        <v>0</v>
      </c>
      <c r="MS453" s="121">
        <f t="shared" si="4251"/>
        <v>0</v>
      </c>
      <c r="MT453" s="121">
        <f t="shared" si="4251"/>
        <v>0</v>
      </c>
      <c r="MU453" s="122">
        <f t="shared" ref="MU453:PF453" si="4252">MU12+MU334</f>
        <v>0</v>
      </c>
      <c r="MV453" s="121">
        <f t="shared" si="4252"/>
        <v>0</v>
      </c>
      <c r="MW453" s="121">
        <f t="shared" si="4252"/>
        <v>0</v>
      </c>
      <c r="MX453" s="121">
        <f t="shared" si="4252"/>
        <v>0</v>
      </c>
      <c r="MY453" s="123">
        <f t="shared" si="4252"/>
        <v>0</v>
      </c>
      <c r="MZ453" s="122">
        <f t="shared" si="4252"/>
        <v>0</v>
      </c>
      <c r="NA453" s="121">
        <f t="shared" si="4252"/>
        <v>0</v>
      </c>
      <c r="NB453" s="121">
        <f t="shared" si="4252"/>
        <v>0</v>
      </c>
      <c r="NC453" s="121">
        <f t="shared" si="4252"/>
        <v>0</v>
      </c>
      <c r="ND453" s="121">
        <f t="shared" si="4252"/>
        <v>0</v>
      </c>
      <c r="NE453" s="121">
        <f t="shared" si="4252"/>
        <v>0</v>
      </c>
      <c r="NF453" s="121">
        <f t="shared" si="4252"/>
        <v>0</v>
      </c>
      <c r="NG453" s="121">
        <f t="shared" si="4252"/>
        <v>0</v>
      </c>
      <c r="NH453" s="121">
        <f t="shared" si="4252"/>
        <v>0</v>
      </c>
      <c r="NI453" s="121">
        <f t="shared" si="4252"/>
        <v>0</v>
      </c>
      <c r="NJ453" s="121">
        <f t="shared" si="4252"/>
        <v>0</v>
      </c>
      <c r="NK453" s="122">
        <f t="shared" si="4252"/>
        <v>0</v>
      </c>
      <c r="NL453" s="121">
        <f t="shared" si="4252"/>
        <v>0</v>
      </c>
      <c r="NM453" s="121">
        <f t="shared" si="4252"/>
        <v>0</v>
      </c>
      <c r="NN453" s="121">
        <f t="shared" si="4252"/>
        <v>0</v>
      </c>
      <c r="NO453" s="123">
        <f t="shared" si="4252"/>
        <v>0</v>
      </c>
      <c r="NP453" s="122">
        <f t="shared" si="4252"/>
        <v>0</v>
      </c>
      <c r="NQ453" s="121">
        <f t="shared" si="4252"/>
        <v>0</v>
      </c>
      <c r="NR453" s="121">
        <f t="shared" si="4252"/>
        <v>0</v>
      </c>
      <c r="NS453" s="121">
        <f t="shared" si="4252"/>
        <v>0</v>
      </c>
      <c r="NT453" s="121">
        <f t="shared" si="4252"/>
        <v>0</v>
      </c>
      <c r="NU453" s="121">
        <f t="shared" si="4252"/>
        <v>0</v>
      </c>
      <c r="NV453" s="121">
        <f t="shared" si="4252"/>
        <v>0</v>
      </c>
      <c r="NW453" s="121">
        <f t="shared" si="4252"/>
        <v>0</v>
      </c>
      <c r="NX453" s="121">
        <f t="shared" si="4252"/>
        <v>0</v>
      </c>
      <c r="NY453" s="121">
        <f t="shared" si="4252"/>
        <v>0</v>
      </c>
      <c r="NZ453" s="121">
        <f t="shared" si="4252"/>
        <v>0</v>
      </c>
      <c r="OA453" s="122">
        <f t="shared" si="4252"/>
        <v>0</v>
      </c>
      <c r="OB453" s="121">
        <f t="shared" si="4252"/>
        <v>0</v>
      </c>
      <c r="OC453" s="121">
        <f t="shared" si="4252"/>
        <v>0</v>
      </c>
      <c r="OD453" s="121">
        <f t="shared" si="4252"/>
        <v>0</v>
      </c>
      <c r="OE453" s="123">
        <f t="shared" si="4252"/>
        <v>0</v>
      </c>
      <c r="OF453" s="122">
        <f t="shared" si="4252"/>
        <v>0</v>
      </c>
      <c r="OG453" s="121">
        <f t="shared" si="4252"/>
        <v>0</v>
      </c>
      <c r="OH453" s="121">
        <f t="shared" si="4252"/>
        <v>0</v>
      </c>
      <c r="OI453" s="121">
        <f t="shared" si="4252"/>
        <v>0</v>
      </c>
      <c r="OJ453" s="121">
        <f t="shared" si="4252"/>
        <v>0</v>
      </c>
      <c r="OK453" s="121">
        <f t="shared" si="4252"/>
        <v>0</v>
      </c>
      <c r="OL453" s="121">
        <f t="shared" si="4252"/>
        <v>0</v>
      </c>
      <c r="OM453" s="121">
        <f t="shared" si="4252"/>
        <v>0</v>
      </c>
      <c r="ON453" s="121">
        <f t="shared" si="4252"/>
        <v>0</v>
      </c>
      <c r="OO453" s="121">
        <f t="shared" si="4252"/>
        <v>0</v>
      </c>
      <c r="OP453" s="121">
        <f t="shared" si="4252"/>
        <v>0</v>
      </c>
      <c r="OQ453" s="122">
        <f t="shared" si="4252"/>
        <v>0</v>
      </c>
      <c r="OR453" s="121">
        <f t="shared" si="4252"/>
        <v>0</v>
      </c>
      <c r="OS453" s="121">
        <f t="shared" si="4252"/>
        <v>0</v>
      </c>
      <c r="OT453" s="121">
        <f t="shared" si="4252"/>
        <v>0</v>
      </c>
      <c r="OU453" s="123">
        <f t="shared" si="4252"/>
        <v>0</v>
      </c>
      <c r="OV453" s="122">
        <f t="shared" si="4252"/>
        <v>0</v>
      </c>
      <c r="OW453" s="121">
        <f t="shared" si="4252"/>
        <v>0</v>
      </c>
      <c r="OX453" s="121">
        <f t="shared" si="4252"/>
        <v>0</v>
      </c>
      <c r="OY453" s="121">
        <f t="shared" si="4252"/>
        <v>0</v>
      </c>
      <c r="OZ453" s="121">
        <f t="shared" si="4252"/>
        <v>0</v>
      </c>
      <c r="PA453" s="121">
        <f t="shared" si="4252"/>
        <v>0</v>
      </c>
      <c r="PB453" s="121">
        <f t="shared" si="4252"/>
        <v>0</v>
      </c>
      <c r="PC453" s="121">
        <f t="shared" si="4252"/>
        <v>0</v>
      </c>
      <c r="PD453" s="121">
        <f t="shared" si="4252"/>
        <v>0</v>
      </c>
      <c r="PE453" s="121">
        <f t="shared" si="4252"/>
        <v>0</v>
      </c>
      <c r="PF453" s="121">
        <f t="shared" si="4252"/>
        <v>0</v>
      </c>
      <c r="PG453" s="122">
        <f t="shared" ref="PG453:RR453" si="4253">PG12+PG334</f>
        <v>0</v>
      </c>
      <c r="PH453" s="121">
        <f t="shared" si="4253"/>
        <v>0</v>
      </c>
      <c r="PI453" s="121">
        <f t="shared" si="4253"/>
        <v>0</v>
      </c>
      <c r="PJ453" s="121">
        <f t="shared" si="4253"/>
        <v>0</v>
      </c>
      <c r="PK453" s="123">
        <f t="shared" si="4253"/>
        <v>0</v>
      </c>
      <c r="PL453" s="122">
        <f t="shared" si="4253"/>
        <v>0</v>
      </c>
      <c r="PM453" s="121">
        <f t="shared" si="4253"/>
        <v>0</v>
      </c>
      <c r="PN453" s="121">
        <f t="shared" si="4253"/>
        <v>0</v>
      </c>
      <c r="PO453" s="121">
        <f t="shared" si="4253"/>
        <v>0</v>
      </c>
      <c r="PP453" s="121">
        <f t="shared" si="4253"/>
        <v>0</v>
      </c>
      <c r="PQ453" s="121">
        <f t="shared" si="4253"/>
        <v>0</v>
      </c>
      <c r="PR453" s="121">
        <f t="shared" si="4253"/>
        <v>0</v>
      </c>
      <c r="PS453" s="121">
        <f t="shared" si="4253"/>
        <v>0</v>
      </c>
      <c r="PT453" s="121">
        <f t="shared" si="4253"/>
        <v>0</v>
      </c>
      <c r="PU453" s="121">
        <f t="shared" si="4253"/>
        <v>0</v>
      </c>
      <c r="PV453" s="121">
        <f t="shared" si="4253"/>
        <v>0</v>
      </c>
      <c r="PW453" s="122">
        <f t="shared" si="4253"/>
        <v>0</v>
      </c>
      <c r="PX453" s="121">
        <f t="shared" si="4253"/>
        <v>0</v>
      </c>
      <c r="PY453" s="121">
        <f t="shared" si="4253"/>
        <v>0</v>
      </c>
      <c r="PZ453" s="121">
        <f t="shared" si="4253"/>
        <v>0</v>
      </c>
      <c r="QA453" s="123">
        <f t="shared" si="4253"/>
        <v>0</v>
      </c>
      <c r="QB453" s="122">
        <f t="shared" si="4253"/>
        <v>0</v>
      </c>
      <c r="QC453" s="121">
        <f t="shared" si="4253"/>
        <v>0</v>
      </c>
      <c r="QD453" s="121">
        <f t="shared" si="4253"/>
        <v>0</v>
      </c>
      <c r="QE453" s="121">
        <f t="shared" si="4253"/>
        <v>0</v>
      </c>
      <c r="QF453" s="121">
        <f t="shared" si="4253"/>
        <v>0</v>
      </c>
      <c r="QG453" s="121">
        <f t="shared" si="4253"/>
        <v>0</v>
      </c>
      <c r="QH453" s="121">
        <f t="shared" si="4253"/>
        <v>0</v>
      </c>
      <c r="QI453" s="121">
        <f t="shared" si="4253"/>
        <v>0</v>
      </c>
      <c r="QJ453" s="121">
        <f t="shared" si="4253"/>
        <v>0</v>
      </c>
      <c r="QK453" s="121">
        <f t="shared" si="4253"/>
        <v>0</v>
      </c>
      <c r="QL453" s="121">
        <f t="shared" si="4253"/>
        <v>0</v>
      </c>
      <c r="QM453" s="122">
        <f t="shared" si="4253"/>
        <v>0</v>
      </c>
      <c r="QN453" s="121">
        <f t="shared" si="4253"/>
        <v>0</v>
      </c>
      <c r="QO453" s="121">
        <f t="shared" si="4253"/>
        <v>0</v>
      </c>
      <c r="QP453" s="121">
        <f t="shared" si="4253"/>
        <v>0</v>
      </c>
      <c r="QQ453" s="123">
        <f t="shared" si="4253"/>
        <v>0</v>
      </c>
      <c r="QR453" s="122">
        <f t="shared" si="4253"/>
        <v>0</v>
      </c>
      <c r="QS453" s="121">
        <f t="shared" si="4253"/>
        <v>0</v>
      </c>
      <c r="QT453" s="121">
        <f t="shared" si="4253"/>
        <v>0</v>
      </c>
      <c r="QU453" s="121">
        <f t="shared" si="4253"/>
        <v>0</v>
      </c>
      <c r="QV453" s="121">
        <f t="shared" si="4253"/>
        <v>0</v>
      </c>
      <c r="QW453" s="121">
        <f t="shared" si="4253"/>
        <v>0</v>
      </c>
      <c r="QX453" s="121">
        <f t="shared" si="4253"/>
        <v>0</v>
      </c>
      <c r="QY453" s="121">
        <f t="shared" si="4253"/>
        <v>0</v>
      </c>
      <c r="QZ453" s="121">
        <f t="shared" si="4253"/>
        <v>0</v>
      </c>
      <c r="RA453" s="121">
        <f t="shared" si="4253"/>
        <v>0</v>
      </c>
      <c r="RB453" s="121">
        <f t="shared" si="4253"/>
        <v>0</v>
      </c>
      <c r="RC453" s="122">
        <f t="shared" si="4253"/>
        <v>0</v>
      </c>
      <c r="RD453" s="121">
        <f t="shared" si="4253"/>
        <v>0</v>
      </c>
      <c r="RE453" s="121">
        <f t="shared" si="4253"/>
        <v>0</v>
      </c>
      <c r="RF453" s="121">
        <f t="shared" si="4253"/>
        <v>0</v>
      </c>
      <c r="RG453" s="121">
        <f t="shared" si="4253"/>
        <v>0</v>
      </c>
      <c r="RH453" s="121">
        <f t="shared" si="4253"/>
        <v>0</v>
      </c>
      <c r="RI453" s="121">
        <f t="shared" si="4253"/>
        <v>0</v>
      </c>
      <c r="RJ453" s="121">
        <f t="shared" si="4253"/>
        <v>0</v>
      </c>
      <c r="RK453" s="121">
        <f t="shared" si="4253"/>
        <v>0</v>
      </c>
      <c r="RL453" s="121">
        <f t="shared" si="4253"/>
        <v>0</v>
      </c>
      <c r="RM453" s="121">
        <f t="shared" si="4253"/>
        <v>0</v>
      </c>
      <c r="RN453" s="121">
        <f t="shared" si="4253"/>
        <v>0</v>
      </c>
      <c r="RO453" s="121">
        <f t="shared" si="4253"/>
        <v>0</v>
      </c>
      <c r="RP453" s="121">
        <f t="shared" si="4253"/>
        <v>0</v>
      </c>
      <c r="RQ453" s="123">
        <f t="shared" si="4253"/>
        <v>0</v>
      </c>
      <c r="RR453" s="160">
        <f t="shared" si="4253"/>
        <v>0</v>
      </c>
      <c r="RS453" s="122">
        <f t="shared" ref="RS453:UD453" si="4254">RS12+RS334</f>
        <v>0</v>
      </c>
      <c r="RT453" s="121">
        <f t="shared" si="4254"/>
        <v>0</v>
      </c>
      <c r="RU453" s="121">
        <f t="shared" si="4254"/>
        <v>0</v>
      </c>
      <c r="RV453" s="121">
        <f t="shared" si="4254"/>
        <v>0</v>
      </c>
      <c r="RW453" s="121">
        <f t="shared" si="4254"/>
        <v>0</v>
      </c>
      <c r="RX453" s="121">
        <f t="shared" si="4254"/>
        <v>0</v>
      </c>
      <c r="RY453" s="121">
        <f t="shared" si="4254"/>
        <v>0</v>
      </c>
      <c r="RZ453" s="121">
        <f t="shared" si="4254"/>
        <v>0</v>
      </c>
      <c r="SA453" s="121">
        <f t="shared" si="4254"/>
        <v>0</v>
      </c>
      <c r="SB453" s="121">
        <f t="shared" si="4254"/>
        <v>0</v>
      </c>
      <c r="SC453" s="121">
        <f t="shared" si="4254"/>
        <v>0</v>
      </c>
      <c r="SD453" s="122">
        <f t="shared" si="4254"/>
        <v>0</v>
      </c>
      <c r="SE453" s="121">
        <f t="shared" si="4254"/>
        <v>0</v>
      </c>
      <c r="SF453" s="121">
        <f t="shared" si="4254"/>
        <v>0</v>
      </c>
      <c r="SG453" s="121">
        <f t="shared" si="4254"/>
        <v>0</v>
      </c>
      <c r="SH453" s="123">
        <f t="shared" si="4254"/>
        <v>0</v>
      </c>
      <c r="SI453" s="122">
        <f t="shared" si="4254"/>
        <v>0</v>
      </c>
      <c r="SJ453" s="121">
        <f t="shared" si="4254"/>
        <v>0</v>
      </c>
      <c r="SK453" s="121">
        <f t="shared" si="4254"/>
        <v>0</v>
      </c>
      <c r="SL453" s="121">
        <f t="shared" si="4254"/>
        <v>0</v>
      </c>
      <c r="SM453" s="121">
        <f t="shared" si="4254"/>
        <v>0</v>
      </c>
      <c r="SN453" s="121">
        <f t="shared" si="4254"/>
        <v>0</v>
      </c>
      <c r="SO453" s="121">
        <f t="shared" si="4254"/>
        <v>0</v>
      </c>
      <c r="SP453" s="121">
        <f t="shared" si="4254"/>
        <v>0</v>
      </c>
      <c r="SQ453" s="121">
        <f t="shared" si="4254"/>
        <v>0</v>
      </c>
      <c r="SR453" s="121">
        <f t="shared" si="4254"/>
        <v>0</v>
      </c>
      <c r="SS453" s="121">
        <f t="shared" si="4254"/>
        <v>0</v>
      </c>
      <c r="ST453" s="122">
        <f t="shared" si="4254"/>
        <v>0</v>
      </c>
      <c r="SU453" s="121">
        <f t="shared" si="4254"/>
        <v>0</v>
      </c>
      <c r="SV453" s="121">
        <f t="shared" si="4254"/>
        <v>0</v>
      </c>
      <c r="SW453" s="121">
        <f t="shared" si="4254"/>
        <v>0</v>
      </c>
      <c r="SX453" s="123">
        <f t="shared" si="4254"/>
        <v>0</v>
      </c>
      <c r="SY453" s="122">
        <f t="shared" si="4254"/>
        <v>0</v>
      </c>
      <c r="SZ453" s="121">
        <f t="shared" si="4254"/>
        <v>0</v>
      </c>
      <c r="TA453" s="121">
        <f t="shared" si="4254"/>
        <v>0</v>
      </c>
      <c r="TB453" s="121">
        <f t="shared" si="4254"/>
        <v>0</v>
      </c>
      <c r="TC453" s="121">
        <f t="shared" si="4254"/>
        <v>0</v>
      </c>
      <c r="TD453" s="121">
        <f t="shared" si="4254"/>
        <v>0</v>
      </c>
      <c r="TE453" s="121">
        <f t="shared" si="4254"/>
        <v>0</v>
      </c>
      <c r="TF453" s="121">
        <f t="shared" si="4254"/>
        <v>0</v>
      </c>
      <c r="TG453" s="121">
        <f t="shared" si="4254"/>
        <v>0</v>
      </c>
      <c r="TH453" s="121">
        <f t="shared" si="4254"/>
        <v>0</v>
      </c>
      <c r="TI453" s="121">
        <f t="shared" si="4254"/>
        <v>0</v>
      </c>
      <c r="TJ453" s="122">
        <f t="shared" si="4254"/>
        <v>0</v>
      </c>
      <c r="TK453" s="121">
        <f t="shared" si="4254"/>
        <v>0</v>
      </c>
      <c r="TL453" s="121">
        <f t="shared" si="4254"/>
        <v>0</v>
      </c>
      <c r="TM453" s="121">
        <f t="shared" si="4254"/>
        <v>0</v>
      </c>
      <c r="TN453" s="123">
        <f t="shared" si="4254"/>
        <v>0</v>
      </c>
      <c r="TO453" s="122">
        <f t="shared" si="4254"/>
        <v>0</v>
      </c>
      <c r="TP453" s="121">
        <f t="shared" si="4254"/>
        <v>0</v>
      </c>
      <c r="TQ453" s="121">
        <f t="shared" si="4254"/>
        <v>0</v>
      </c>
      <c r="TR453" s="121">
        <f t="shared" si="4254"/>
        <v>0</v>
      </c>
      <c r="TS453" s="121">
        <f t="shared" si="4254"/>
        <v>0</v>
      </c>
      <c r="TT453" s="121">
        <f t="shared" si="4254"/>
        <v>0</v>
      </c>
      <c r="TU453" s="121">
        <f t="shared" si="4254"/>
        <v>0</v>
      </c>
      <c r="TV453" s="121">
        <f t="shared" si="4254"/>
        <v>0</v>
      </c>
      <c r="TW453" s="121">
        <f t="shared" si="4254"/>
        <v>0</v>
      </c>
      <c r="TX453" s="121">
        <f t="shared" si="4254"/>
        <v>0</v>
      </c>
      <c r="TY453" s="121">
        <f t="shared" si="4254"/>
        <v>0</v>
      </c>
      <c r="TZ453" s="122">
        <f t="shared" si="4254"/>
        <v>0</v>
      </c>
      <c r="UA453" s="121">
        <f t="shared" si="4254"/>
        <v>0</v>
      </c>
      <c r="UB453" s="121">
        <f t="shared" si="4254"/>
        <v>0</v>
      </c>
      <c r="UC453" s="121">
        <f t="shared" si="4254"/>
        <v>0</v>
      </c>
      <c r="UD453" s="123">
        <f t="shared" si="4254"/>
        <v>0</v>
      </c>
      <c r="UE453" s="122">
        <f t="shared" ref="UE453:VD453" si="4255">UE12+UE334</f>
        <v>0</v>
      </c>
      <c r="UF453" s="121">
        <f t="shared" si="4255"/>
        <v>0</v>
      </c>
      <c r="UG453" s="121">
        <f t="shared" si="4255"/>
        <v>0</v>
      </c>
      <c r="UH453" s="121">
        <f t="shared" si="4255"/>
        <v>0</v>
      </c>
      <c r="UI453" s="121">
        <f t="shared" si="4255"/>
        <v>0</v>
      </c>
      <c r="UJ453" s="121">
        <f t="shared" si="4255"/>
        <v>0</v>
      </c>
      <c r="UK453" s="121">
        <f t="shared" si="4255"/>
        <v>0</v>
      </c>
      <c r="UL453" s="121">
        <f t="shared" si="4255"/>
        <v>0</v>
      </c>
      <c r="UM453" s="121">
        <f t="shared" si="4255"/>
        <v>0</v>
      </c>
      <c r="UN453" s="121">
        <f t="shared" si="4255"/>
        <v>0</v>
      </c>
      <c r="UO453" s="121">
        <f t="shared" si="4255"/>
        <v>0</v>
      </c>
      <c r="UP453" s="122">
        <f t="shared" si="4255"/>
        <v>0</v>
      </c>
      <c r="UQ453" s="121">
        <f t="shared" si="4255"/>
        <v>0</v>
      </c>
      <c r="UR453" s="121">
        <f t="shared" si="4255"/>
        <v>0</v>
      </c>
      <c r="US453" s="121">
        <f t="shared" si="4255"/>
        <v>0</v>
      </c>
      <c r="UT453" s="121">
        <f t="shared" si="4255"/>
        <v>0</v>
      </c>
      <c r="UU453" s="121">
        <f t="shared" si="4255"/>
        <v>0</v>
      </c>
      <c r="UV453" s="121">
        <f t="shared" si="4255"/>
        <v>0</v>
      </c>
      <c r="UW453" s="121">
        <f t="shared" si="4255"/>
        <v>0</v>
      </c>
      <c r="UX453" s="121">
        <f t="shared" si="4255"/>
        <v>0</v>
      </c>
      <c r="UY453" s="121">
        <f t="shared" si="4255"/>
        <v>0</v>
      </c>
      <c r="UZ453" s="121">
        <f t="shared" si="4255"/>
        <v>0</v>
      </c>
      <c r="VA453" s="121">
        <f t="shared" si="4255"/>
        <v>0</v>
      </c>
      <c r="VB453" s="121">
        <f t="shared" si="4255"/>
        <v>0</v>
      </c>
      <c r="VC453" s="121">
        <f t="shared" si="4255"/>
        <v>0</v>
      </c>
      <c r="VD453" s="123">
        <f t="shared" si="4255"/>
        <v>0</v>
      </c>
      <c r="VE453" s="9" t="str">
        <f t="shared" si="3632"/>
        <v>-</v>
      </c>
    </row>
  </sheetData>
  <mergeCells count="30"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  <mergeCell ref="LC10:LC11"/>
    <mergeCell ref="RR10:RR11"/>
    <mergeCell ref="A12:D12"/>
    <mergeCell ref="A13:D13"/>
    <mergeCell ref="A14:D14"/>
    <mergeCell ref="HO10:HO11"/>
    <mergeCell ref="HP10:HP11"/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Sheet2</vt:lpstr>
      <vt:lpstr>AssignSubProToEntity</vt:lpstr>
      <vt:lpstr>PB-64</vt:lpstr>
      <vt:lpstr>BSP4B</vt:lpstr>
      <vt:lpstr>Prog</vt:lpstr>
      <vt:lpstr>Table11A-Full</vt:lpstr>
      <vt:lpstr>BSP4B!Print_Area</vt:lpstr>
      <vt:lpstr>'PB-64'!Print_Area</vt:lpstr>
      <vt:lpstr>Prog!Print_Area</vt:lpstr>
      <vt:lpstr>'Table11A-Full'!Print_Area</vt:lpstr>
      <vt:lpstr>BSP4B!Print_Titles</vt:lpstr>
      <vt:lpstr>'PB-64'!Print_Titles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2023-04-12T09:29:57Z</dcterms:modified>
</cp:coreProperties>
</file>